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<sst xmlns="http://schemas.openxmlformats.org/spreadsheetml/2006/main" count="1058" uniqueCount="192">
  <si>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</si>
  <si>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</si>
  <si>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</si>
  <si>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</si>
  <si>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</si>
  <si>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</si>
  <si>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</si>
  <si>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</si>
  <si>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</si>
  <si>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</si>
  <si>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</si>
  <si>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</si>
  <si>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</si>
  <si>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</si>
  <si>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</si>
  <si>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</si>
  <si>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</si>
  <si>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</si>
  <si>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</si>
  <si>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</si>
  <si>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</si>
  <si>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</si>
  <si>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</si>
  <si>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</si>
  <si>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</si>
  <si>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</si>
  <si>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</si>
  <si>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</si>
  <si>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</si>
  <si>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</si>
  <si>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</si>
  <si>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</si>
  <si>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</si>
  <si>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</si>
  <si>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</si>
  <si>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</si>
  <si>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</si>
  <si>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</si>
  <si>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</si>
  <si>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</si>
  <si>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</si>
  <si>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</si>
  <si>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</si>
  <si>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</si>
  <si>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</si>
  <si>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</si>
  <si>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</si>
  <si>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</si>
  <si>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</si>
  <si>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</si>
  <si>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</si>
  <si>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</si>
  <si>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</si>
  <si>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</si>
  <si>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</si>
  <si>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</si>
  <si>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</si>
  <si>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</si>
  <si>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</si>
  <si>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</si>
  <si>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</si>
  <si>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</si>
  <si>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</si>
  <si>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</si>
  <si>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</si>
  <si>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</si>
  <si>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</si>
  <si>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</si>
  <si>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</si>
  <si>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</si>
  <si>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</si>
  <si>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</si>
  <si>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</si>
  <si>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</si>
  <si>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</si>
  <si>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</si>
  <si>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</si>
  <si>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</si>
  <si>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</si>
  <si>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</si>
  <si>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</si>
  <si>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</si>
  <si>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</si>
  <si>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</si>
  <si>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</si>
  <si>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</si>
  <si>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</si>
  <si>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</si>
  <si>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</si>
  <si>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</si>
  <si>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</si>
  <si>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</si>
  <si>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</si>
  <si>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</si>
  <si>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</si>
  <si>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</si>
  <si>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</si>
  <si>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</si>
  <si>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</si>
  <si>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</si>
  <si>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</si>
  <si>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</si>
  <si>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</si>
  <si>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</si>
  <si>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</si>
  <si>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</si>
  <si>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</si>
  <si>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</si>
  <si>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</si>
  <si>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</si>
  <si>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</si>
  <si>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</si>
  <si>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</si>
  <si>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</si>
  <si>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</si>
  <si>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</si>
  <si>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</si>
  <si>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</si>
  <si>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</si>
  <si>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</si>
  <si>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</si>
  <si>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</si>
  <si>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</si>
  <si>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</si>
  <si>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</si>
  <si>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</si>
  <si>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</si>
  <si>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</si>
  <si>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</si>
  <si>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</si>
  <si>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</si>
  <si>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</si>
  <si>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</si>
  <si>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</si>
  <si>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</si>
  <si>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</si>
  <si>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</si>
  <si>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</si>
  <si>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</si>
  <si>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</si>
  <si>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</si>
  <si>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</si>
  <si>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</si>
  <si>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</si>
  <si>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</si>
  <si>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</si>
  <si>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</si>
  <si>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</si>
  <si>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</si>
  <si>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</si>
  <si>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</si>
  <si>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</si>
  <si>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</si>
  <si>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</si>
  <si>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</si>
  <si>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</si>
  <si>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</si>
  <si>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</si>
  <si>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t>
  </si>
  <si>
    <t>2134,71</t>
  </si>
  <si>
    <t>июль 2023 года</t>
  </si>
  <si>
    <t>01.07.2023</t>
  </si>
  <si>
    <t>02.07.2023</t>
  </si>
  <si>
    <t>03.07.2023</t>
  </si>
  <si>
    <t>04.07.2023</t>
  </si>
  <si>
    <t>05.07.2023</t>
  </si>
  <si>
    <t>06.07.2023</t>
  </si>
  <si>
    <t>07.07.2023</t>
  </si>
  <si>
    <t>08.07.2023</t>
  </si>
  <si>
    <t>09.07.2023</t>
  </si>
  <si>
    <t>10.07.2023</t>
  </si>
  <si>
    <t>11.07.2023</t>
  </si>
  <si>
    <t>12.07.2023</t>
  </si>
  <si>
    <t>13.07.2023</t>
  </si>
  <si>
    <t>14.07.2023</t>
  </si>
  <si>
    <t>15.07.2023</t>
  </si>
  <si>
    <t>16.07.2023</t>
  </si>
  <si>
    <t>17.07.2023</t>
  </si>
  <si>
    <t>18.07.2023</t>
  </si>
  <si>
    <t>19.07.2023</t>
  </si>
  <si>
    <t>20.07.2023</t>
  </si>
  <si>
    <t>21.07.2023</t>
  </si>
  <si>
    <t>22.07.2023</t>
  </si>
  <si>
    <t>23.07.2023</t>
  </si>
  <si>
    <t>24.07.2023</t>
  </si>
  <si>
    <t>25.07.2023</t>
  </si>
  <si>
    <t>26.07.2023</t>
  </si>
  <si>
    <t>27.07.2023</t>
  </si>
  <si>
    <t>28.07.2023</t>
  </si>
  <si>
    <t>29.07.2023</t>
  </si>
  <si>
    <t>30.07.2023</t>
  </si>
  <si>
    <t>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</si>
</sst>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17" sqref="L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4633.1251942600002</v>
      </c>
      <c r="D7" s="4">
        <f>$F$12+'СЕТ СН'!G5+СВЦЭМ!$D$10+'СЕТ СН'!G11-'СЕТ СН'!G$18</f>
        <v>5013.5651942600007</v>
      </c>
      <c r="E7" s="4">
        <f>$F$12+'СЕТ СН'!H5+СВЦЭМ!$D$10+'СЕТ СН'!H11-'СЕТ СН'!H$18</f>
        <v>5136.3351942600002</v>
      </c>
      <c r="F7" s="4">
        <f>$F$12+'СЕТ СН'!I5+СВЦЭМ!$D$10+'СЕТ СН'!I11-'СЕТ СН'!I$18</f>
        <v>5388.3551942600006</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1491.1435420400001</v>
      </c>
      <c r="H12" s="2" t="s">
        <v>41</v>
      </c>
    </row>
    <row r="13" spans="1:8" ht="31.5" x14ac:dyDescent="0.25">
      <c r="A13" s="12">
        <v>2</v>
      </c>
      <c r="B13" s="105" t="s">
        <v>48</v>
      </c>
      <c r="C13" s="105"/>
      <c r="D13" s="105"/>
      <c r="E13" s="13" t="s">
        <v>22</v>
      </c>
      <c r="F13" s="11">
        <f>СВЦЭМ!$D$11</f>
        <v>1491.1435420400001</v>
      </c>
    </row>
    <row r="14" spans="1:8" ht="36" customHeight="1" x14ac:dyDescent="0.25">
      <c r="A14" s="12">
        <v>3</v>
      </c>
      <c r="B14" s="105" t="s">
        <v>49</v>
      </c>
      <c r="C14" s="105"/>
      <c r="D14" s="105"/>
      <c r="E14" s="13" t="s">
        <v>23</v>
      </c>
      <c r="F14" s="11">
        <f>СВЦЭМ!$D$12</f>
        <v>637883.05580257892</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8.9960000000000004</v>
      </c>
    </row>
    <row r="17" spans="1:6" ht="33" customHeight="1" x14ac:dyDescent="0.25">
      <c r="A17" s="12">
        <v>6</v>
      </c>
      <c r="B17" s="105" t="s">
        <v>53</v>
      </c>
      <c r="C17" s="105" t="s">
        <v>25</v>
      </c>
      <c r="D17" s="105" t="s">
        <v>6</v>
      </c>
      <c r="E17" s="13" t="s">
        <v>6</v>
      </c>
      <c r="F17" s="16">
        <f>SUM(F19:F23)</f>
        <v>8.9960000000000004</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8.9960000000000004</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6466.7950000000001</v>
      </c>
    </row>
    <row r="26" spans="1:6" ht="30.75" customHeight="1" x14ac:dyDescent="0.25">
      <c r="A26" s="12">
        <v>9</v>
      </c>
      <c r="B26" s="105" t="s">
        <v>62</v>
      </c>
      <c r="C26" s="105" t="s">
        <v>27</v>
      </c>
      <c r="D26" s="105" t="s">
        <v>28</v>
      </c>
      <c r="E26" s="13" t="s">
        <v>61</v>
      </c>
      <c r="F26" s="16">
        <f>SUM(F28:F32)</f>
        <v>6466.7950000000001</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6466.7950000000001</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4822.8870493000004</v>
      </c>
      <c r="C9" s="4">
        <f>СВЦЭМ!$D$14+'СЕТ СН'!G5+СВЦЭМ!$D$10+'СЕТ СН'!G11-'СЕТ СН'!G$19</f>
        <v>5203.3270493000009</v>
      </c>
      <c r="D9" s="4">
        <f>СВЦЭМ!$D$14+'СЕТ СН'!H5+СВЦЭМ!$D$10+'СЕТ СН'!H11-'СЕТ СН'!H$19</f>
        <v>5326.0970493000004</v>
      </c>
      <c r="E9" s="4">
        <f>СВЦЭМ!$D$14+'СЕТ СН'!I5+СВЦЭМ!$D$10+'СЕТ СН'!I11-'СЕТ СН'!I$19</f>
        <v>5578.1170493</v>
      </c>
    </row>
    <row r="10" spans="1:6" x14ac:dyDescent="0.25">
      <c r="A10" s="26" t="s">
        <v>35</v>
      </c>
      <c r="B10" s="4">
        <f>СВЦЭМ!$D$15+'СЕТ СН'!F5+СВЦЭМ!$D$10+'СЕТ СН'!F11-'СЕТ СН'!F$19</f>
        <v>5428.31007615</v>
      </c>
      <c r="C10" s="4">
        <f>СВЦЭМ!$D$15+'СЕТ СН'!G5+СВЦЭМ!$D$10+'СЕТ СН'!G11-'СЕТ СН'!G$19</f>
        <v>5808.7500761500005</v>
      </c>
      <c r="D10" s="4">
        <f>СВЦЭМ!$D$15+'СЕТ СН'!H5+СВЦЭМ!$D$10+'СЕТ СН'!H11-'СЕТ СН'!H$19</f>
        <v>5931.5200761500009</v>
      </c>
      <c r="E10" s="4">
        <f>СВЦЭМ!$D$15+'СЕТ СН'!I5+СВЦЭМ!$D$10+'СЕТ СН'!I11-'СЕТ СН'!I$19</f>
        <v>6183.5400761500005</v>
      </c>
    </row>
    <row r="11" spans="1:6" x14ac:dyDescent="0.25">
      <c r="A11" s="26" t="s">
        <v>36</v>
      </c>
      <c r="B11" s="4">
        <f>СВЦЭМ!$D$16+'СЕТ СН'!F5+СВЦЭМ!$D$10+'СЕТ СН'!F11-'СЕТ СН'!F$19</f>
        <v>6496.9381753600001</v>
      </c>
      <c r="C11" s="4">
        <f>СВЦЭМ!$D$16+'СЕТ СН'!G5+СВЦЭМ!$D$10+'СЕТ СН'!G11-'СЕТ СН'!G$19</f>
        <v>6877.3781753600006</v>
      </c>
      <c r="D11" s="4">
        <f>СВЦЭМ!$D$16+'СЕТ СН'!H5+СВЦЭМ!$D$10+'СЕТ СН'!H11-'СЕТ СН'!H$19</f>
        <v>7000.148175360001</v>
      </c>
      <c r="E11" s="4">
        <f>СВЦЭМ!$D$16+'СЕТ СН'!I5+СВЦЭМ!$D$10+'СЕТ СН'!I11-'СЕТ СН'!I$19</f>
        <v>7252.1681753600005</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4822.8870493000004</v>
      </c>
      <c r="C16" s="28">
        <f>СВЦЭМ!$D$14+'СЕТ СН'!G5+СВЦЭМ!$D$10+'СЕТ СН'!G11-'СЕТ СН'!G$19</f>
        <v>5203.3270493000009</v>
      </c>
      <c r="D16" s="28">
        <f>СВЦЭМ!$D$14+'СЕТ СН'!H5+СВЦЭМ!$D$10+'СЕТ СН'!H11-'СЕТ СН'!H$19</f>
        <v>5326.0970493000004</v>
      </c>
      <c r="E16" s="28">
        <f>СВЦЭМ!$D$14+'СЕТ СН'!I5+СВЦЭМ!$D$10+'СЕТ СН'!I11-'СЕТ СН'!I$19</f>
        <v>5578.1170493</v>
      </c>
    </row>
    <row r="17" spans="1:5" x14ac:dyDescent="0.25">
      <c r="A17" s="26" t="s">
        <v>37</v>
      </c>
      <c r="B17" s="28">
        <f>СВЦЭМ!$D$17+'СЕТ СН'!F5+СВЦЭМ!$D$10+'СЕТ СН'!F11-'СЕТ СН'!F$19</f>
        <v>5885.1637771100004</v>
      </c>
      <c r="C17" s="28">
        <f>СВЦЭМ!$D$17+'СЕТ СН'!G5+СВЦЭМ!$D$10+'СЕТ СН'!G11-'СЕТ СН'!G$19</f>
        <v>6265.6037771100009</v>
      </c>
      <c r="D17" s="28">
        <f>СВЦЭМ!$D$17+'СЕТ СН'!H5+СВЦЭМ!$D$10+'СЕТ СН'!H11-'СЕТ СН'!H$19</f>
        <v>6388.3737771100004</v>
      </c>
      <c r="E17" s="28">
        <f>СВЦЭМ!$D$17+'СЕТ СН'!I5+СВЦЭМ!$D$10+'СЕТ СН'!I11-'СЕТ СН'!I$19</f>
        <v>6640.39377711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СН'!$F$12+СВЦЭМ!$D$10+'СЕТ СН'!$F$5-'СЕТ СН'!$F$20</f>
        <v>4779.3641786300004</v>
      </c>
      <c r="C12" s="36">
        <f>SUMIFS(СВЦЭМ!$C$39:$C$782,СВЦЭМ!$A$39:$A$782,$A12,СВЦЭМ!$B$39:$B$782,C$11)+'СЕТ СН'!$F$12+СВЦЭМ!$D$10+'СЕТ СН'!$F$5-'СЕТ СН'!$F$20</f>
        <v>4862.8244371800001</v>
      </c>
      <c r="D12" s="36">
        <f>SUMIFS(СВЦЭМ!$C$39:$C$782,СВЦЭМ!$A$39:$A$782,$A12,СВЦЭМ!$B$39:$B$782,D$11)+'СЕТ СН'!$F$12+СВЦЭМ!$D$10+'СЕТ СН'!$F$5-'СЕТ СН'!$F$20</f>
        <v>4886.5707147600006</v>
      </c>
      <c r="E12" s="36">
        <f>SUMIFS(СВЦЭМ!$C$39:$C$782,СВЦЭМ!$A$39:$A$782,$A12,СВЦЭМ!$B$39:$B$782,E$11)+'СЕТ СН'!$F$12+СВЦЭМ!$D$10+'СЕТ СН'!$F$5-'СЕТ СН'!$F$20</f>
        <v>4891.5309725900006</v>
      </c>
      <c r="F12" s="36">
        <f>SUMIFS(СВЦЭМ!$C$39:$C$782,СВЦЭМ!$A$39:$A$782,$A12,СВЦЭМ!$B$39:$B$782,F$11)+'СЕТ СН'!$F$12+СВЦЭМ!$D$10+'СЕТ СН'!$F$5-'СЕТ СН'!$F$20</f>
        <v>4885.8644257599999</v>
      </c>
      <c r="G12" s="36">
        <f>SUMIFS(СВЦЭМ!$C$39:$C$782,СВЦЭМ!$A$39:$A$782,$A12,СВЦЭМ!$B$39:$B$782,G$11)+'СЕТ СН'!$F$12+СВЦЭМ!$D$10+'СЕТ СН'!$F$5-'СЕТ СН'!$F$20</f>
        <v>4896.3937046000001</v>
      </c>
      <c r="H12" s="36">
        <f>SUMIFS(СВЦЭМ!$C$39:$C$782,СВЦЭМ!$A$39:$A$782,$A12,СВЦЭМ!$B$39:$B$782,H$11)+'СЕТ СН'!$F$12+СВЦЭМ!$D$10+'СЕТ СН'!$F$5-'СЕТ СН'!$F$20</f>
        <v>4902.9475413600003</v>
      </c>
      <c r="I12" s="36">
        <f>SUMIFS(СВЦЭМ!$C$39:$C$782,СВЦЭМ!$A$39:$A$782,$A12,СВЦЭМ!$B$39:$B$782,I$11)+'СЕТ СН'!$F$12+СВЦЭМ!$D$10+'СЕТ СН'!$F$5-'СЕТ СН'!$F$20</f>
        <v>4799.8273493899997</v>
      </c>
      <c r="J12" s="36">
        <f>SUMIFS(СВЦЭМ!$C$39:$C$782,СВЦЭМ!$A$39:$A$782,$A12,СВЦЭМ!$B$39:$B$782,J$11)+'СЕТ СН'!$F$12+СВЦЭМ!$D$10+'СЕТ СН'!$F$5-'СЕТ СН'!$F$20</f>
        <v>4679.4758556699999</v>
      </c>
      <c r="K12" s="36">
        <f>SUMIFS(СВЦЭМ!$C$39:$C$782,СВЦЭМ!$A$39:$A$782,$A12,СВЦЭМ!$B$39:$B$782,K$11)+'СЕТ СН'!$F$12+СВЦЭМ!$D$10+'СЕТ СН'!$F$5-'СЕТ СН'!$F$20</f>
        <v>4609.4245577700003</v>
      </c>
      <c r="L12" s="36">
        <f>SUMIFS(СВЦЭМ!$C$39:$C$782,СВЦЭМ!$A$39:$A$782,$A12,СВЦЭМ!$B$39:$B$782,L$11)+'СЕТ СН'!$F$12+СВЦЭМ!$D$10+'СЕТ СН'!$F$5-'СЕТ СН'!$F$20</f>
        <v>4565.3966986599999</v>
      </c>
      <c r="M12" s="36">
        <f>SUMIFS(СВЦЭМ!$C$39:$C$782,СВЦЭМ!$A$39:$A$782,$A12,СВЦЭМ!$B$39:$B$782,M$11)+'СЕТ СН'!$F$12+СВЦЭМ!$D$10+'СЕТ СН'!$F$5-'СЕТ СН'!$F$20</f>
        <v>4540.3895761599997</v>
      </c>
      <c r="N12" s="36">
        <f>SUMIFS(СВЦЭМ!$C$39:$C$782,СВЦЭМ!$A$39:$A$782,$A12,СВЦЭМ!$B$39:$B$782,N$11)+'СЕТ СН'!$F$12+СВЦЭМ!$D$10+'СЕТ СН'!$F$5-'СЕТ СН'!$F$20</f>
        <v>4530.4361414100003</v>
      </c>
      <c r="O12" s="36">
        <f>SUMIFS(СВЦЭМ!$C$39:$C$782,СВЦЭМ!$A$39:$A$782,$A12,СВЦЭМ!$B$39:$B$782,O$11)+'СЕТ СН'!$F$12+СВЦЭМ!$D$10+'СЕТ СН'!$F$5-'СЕТ СН'!$F$20</f>
        <v>4542.4938243500001</v>
      </c>
      <c r="P12" s="36">
        <f>SUMIFS(СВЦЭМ!$C$39:$C$782,СВЦЭМ!$A$39:$A$782,$A12,СВЦЭМ!$B$39:$B$782,P$11)+'СЕТ СН'!$F$12+СВЦЭМ!$D$10+'СЕТ СН'!$F$5-'СЕТ СН'!$F$20</f>
        <v>4549.5484114499995</v>
      </c>
      <c r="Q12" s="36">
        <f>SUMIFS(СВЦЭМ!$C$39:$C$782,СВЦЭМ!$A$39:$A$782,$A12,СВЦЭМ!$B$39:$B$782,Q$11)+'СЕТ СН'!$F$12+СВЦЭМ!$D$10+'СЕТ СН'!$F$5-'СЕТ СН'!$F$20</f>
        <v>4551.60920025</v>
      </c>
      <c r="R12" s="36">
        <f>SUMIFS(СВЦЭМ!$C$39:$C$782,СВЦЭМ!$A$39:$A$782,$A12,СВЦЭМ!$B$39:$B$782,R$11)+'СЕТ СН'!$F$12+СВЦЭМ!$D$10+'СЕТ СН'!$F$5-'СЕТ СН'!$F$20</f>
        <v>4537.4816624699997</v>
      </c>
      <c r="S12" s="36">
        <f>SUMIFS(СВЦЭМ!$C$39:$C$782,СВЦЭМ!$A$39:$A$782,$A12,СВЦЭМ!$B$39:$B$782,S$11)+'СЕТ СН'!$F$12+СВЦЭМ!$D$10+'СЕТ СН'!$F$5-'СЕТ СН'!$F$20</f>
        <v>4541.7396116199998</v>
      </c>
      <c r="T12" s="36">
        <f>SUMIFS(СВЦЭМ!$C$39:$C$782,СВЦЭМ!$A$39:$A$782,$A12,СВЦЭМ!$B$39:$B$782,T$11)+'СЕТ СН'!$F$12+СВЦЭМ!$D$10+'СЕТ СН'!$F$5-'СЕТ СН'!$F$20</f>
        <v>4547.6127067500001</v>
      </c>
      <c r="U12" s="36">
        <f>SUMIFS(СВЦЭМ!$C$39:$C$782,СВЦЭМ!$A$39:$A$782,$A12,СВЦЭМ!$B$39:$B$782,U$11)+'СЕТ СН'!$F$12+СВЦЭМ!$D$10+'СЕТ СН'!$F$5-'СЕТ СН'!$F$20</f>
        <v>4562.3098393099999</v>
      </c>
      <c r="V12" s="36">
        <f>SUMIFS(СВЦЭМ!$C$39:$C$782,СВЦЭМ!$A$39:$A$782,$A12,СВЦЭМ!$B$39:$B$782,V$11)+'СЕТ СН'!$F$12+СВЦЭМ!$D$10+'СЕТ СН'!$F$5-'СЕТ СН'!$F$20</f>
        <v>4571.8988846700004</v>
      </c>
      <c r="W12" s="36">
        <f>SUMIFS(СВЦЭМ!$C$39:$C$782,СВЦЭМ!$A$39:$A$782,$A12,СВЦЭМ!$B$39:$B$782,W$11)+'СЕТ СН'!$F$12+СВЦЭМ!$D$10+'СЕТ СН'!$F$5-'СЕТ СН'!$F$20</f>
        <v>4548.4066018499998</v>
      </c>
      <c r="X12" s="36">
        <f>SUMIFS(СВЦЭМ!$C$39:$C$782,СВЦЭМ!$A$39:$A$782,$A12,СВЦЭМ!$B$39:$B$782,X$11)+'СЕТ СН'!$F$12+СВЦЭМ!$D$10+'СЕТ СН'!$F$5-'СЕТ СН'!$F$20</f>
        <v>4594.07900548</v>
      </c>
      <c r="Y12" s="36">
        <f>SUMIFS(СВЦЭМ!$C$39:$C$782,СВЦЭМ!$A$39:$A$782,$A12,СВЦЭМ!$B$39:$B$782,Y$11)+'СЕТ СН'!$F$12+СВЦЭМ!$D$10+'СЕТ СН'!$F$5-'СЕТ СН'!$F$20</f>
        <v>4663.4960909199999</v>
      </c>
      <c r="AA12" s="37"/>
    </row>
    <row r="13" spans="1:27" ht="15.75" x14ac:dyDescent="0.2">
      <c r="A13" s="35">
        <f>A12+1</f>
        <v>45109</v>
      </c>
      <c r="B13" s="36">
        <f>SUMIFS(СВЦЭМ!$C$39:$C$782,СВЦЭМ!$A$39:$A$782,$A13,СВЦЭМ!$B$39:$B$782,B$11)+'СЕТ СН'!$F$12+СВЦЭМ!$D$10+'СЕТ СН'!$F$5-'СЕТ СН'!$F$20</f>
        <v>4551.7032845100002</v>
      </c>
      <c r="C13" s="36">
        <f>SUMIFS(СВЦЭМ!$C$39:$C$782,СВЦЭМ!$A$39:$A$782,$A13,СВЦЭМ!$B$39:$B$782,C$11)+'СЕТ СН'!$F$12+СВЦЭМ!$D$10+'СЕТ СН'!$F$5-'СЕТ СН'!$F$20</f>
        <v>4625.36272121</v>
      </c>
      <c r="D13" s="36">
        <f>SUMIFS(СВЦЭМ!$C$39:$C$782,СВЦЭМ!$A$39:$A$782,$A13,СВЦЭМ!$B$39:$B$782,D$11)+'СЕТ СН'!$F$12+СВЦЭМ!$D$10+'СЕТ СН'!$F$5-'СЕТ СН'!$F$20</f>
        <v>4680.5531713199998</v>
      </c>
      <c r="E13" s="36">
        <f>SUMIFS(СВЦЭМ!$C$39:$C$782,СВЦЭМ!$A$39:$A$782,$A13,СВЦЭМ!$B$39:$B$782,E$11)+'СЕТ СН'!$F$12+СВЦЭМ!$D$10+'СЕТ СН'!$F$5-'СЕТ СН'!$F$20</f>
        <v>4713.4639704199999</v>
      </c>
      <c r="F13" s="36">
        <f>SUMIFS(СВЦЭМ!$C$39:$C$782,СВЦЭМ!$A$39:$A$782,$A13,СВЦЭМ!$B$39:$B$782,F$11)+'СЕТ СН'!$F$12+СВЦЭМ!$D$10+'СЕТ СН'!$F$5-'СЕТ СН'!$F$20</f>
        <v>4705.1745669900001</v>
      </c>
      <c r="G13" s="36">
        <f>SUMIFS(СВЦЭМ!$C$39:$C$782,СВЦЭМ!$A$39:$A$782,$A13,СВЦЭМ!$B$39:$B$782,G$11)+'СЕТ СН'!$F$12+СВЦЭМ!$D$10+'СЕТ СН'!$F$5-'СЕТ СН'!$F$20</f>
        <v>4679.5788800700002</v>
      </c>
      <c r="H13" s="36">
        <f>SUMIFS(СВЦЭМ!$C$39:$C$782,СВЦЭМ!$A$39:$A$782,$A13,СВЦЭМ!$B$39:$B$782,H$11)+'СЕТ СН'!$F$12+СВЦЭМ!$D$10+'СЕТ СН'!$F$5-'СЕТ СН'!$F$20</f>
        <v>4709.1947457000006</v>
      </c>
      <c r="I13" s="36">
        <f>SUMIFS(СВЦЭМ!$C$39:$C$782,СВЦЭМ!$A$39:$A$782,$A13,СВЦЭМ!$B$39:$B$782,I$11)+'СЕТ СН'!$F$12+СВЦЭМ!$D$10+'СЕТ СН'!$F$5-'СЕТ СН'!$F$20</f>
        <v>4698.4599080999997</v>
      </c>
      <c r="J13" s="36">
        <f>SUMIFS(СВЦЭМ!$C$39:$C$782,СВЦЭМ!$A$39:$A$782,$A13,СВЦЭМ!$B$39:$B$782,J$11)+'СЕТ СН'!$F$12+СВЦЭМ!$D$10+'СЕТ СН'!$F$5-'СЕТ СН'!$F$20</f>
        <v>4596.0500633700003</v>
      </c>
      <c r="K13" s="36">
        <f>SUMIFS(СВЦЭМ!$C$39:$C$782,СВЦЭМ!$A$39:$A$782,$A13,СВЦЭМ!$B$39:$B$782,K$11)+'СЕТ СН'!$F$12+СВЦЭМ!$D$10+'СЕТ СН'!$F$5-'СЕТ СН'!$F$20</f>
        <v>4540.3454444600002</v>
      </c>
      <c r="L13" s="36">
        <f>SUMIFS(СВЦЭМ!$C$39:$C$782,СВЦЭМ!$A$39:$A$782,$A13,СВЦЭМ!$B$39:$B$782,L$11)+'СЕТ СН'!$F$12+СВЦЭМ!$D$10+'СЕТ СН'!$F$5-'СЕТ СН'!$F$20</f>
        <v>4484.2809224000002</v>
      </c>
      <c r="M13" s="36">
        <f>SUMIFS(СВЦЭМ!$C$39:$C$782,СВЦЭМ!$A$39:$A$782,$A13,СВЦЭМ!$B$39:$B$782,M$11)+'СЕТ СН'!$F$12+СВЦЭМ!$D$10+'СЕТ СН'!$F$5-'СЕТ СН'!$F$20</f>
        <v>4456.8675392700006</v>
      </c>
      <c r="N13" s="36">
        <f>SUMIFS(СВЦЭМ!$C$39:$C$782,СВЦЭМ!$A$39:$A$782,$A13,СВЦЭМ!$B$39:$B$782,N$11)+'СЕТ СН'!$F$12+СВЦЭМ!$D$10+'СЕТ СН'!$F$5-'СЕТ СН'!$F$20</f>
        <v>4441.5602801799996</v>
      </c>
      <c r="O13" s="36">
        <f>SUMIFS(СВЦЭМ!$C$39:$C$782,СВЦЭМ!$A$39:$A$782,$A13,СВЦЭМ!$B$39:$B$782,O$11)+'СЕТ СН'!$F$12+СВЦЭМ!$D$10+'СЕТ СН'!$F$5-'СЕТ СН'!$F$20</f>
        <v>4443.2206910599998</v>
      </c>
      <c r="P13" s="36">
        <f>SUMIFS(СВЦЭМ!$C$39:$C$782,СВЦЭМ!$A$39:$A$782,$A13,СВЦЭМ!$B$39:$B$782,P$11)+'СЕТ СН'!$F$12+СВЦЭМ!$D$10+'СЕТ СН'!$F$5-'СЕТ СН'!$F$20</f>
        <v>4459.9186316900004</v>
      </c>
      <c r="Q13" s="36">
        <f>SUMIFS(СВЦЭМ!$C$39:$C$782,СВЦЭМ!$A$39:$A$782,$A13,СВЦЭМ!$B$39:$B$782,Q$11)+'СЕТ СН'!$F$12+СВЦЭМ!$D$10+'СЕТ СН'!$F$5-'СЕТ СН'!$F$20</f>
        <v>4457.2703179999999</v>
      </c>
      <c r="R13" s="36">
        <f>SUMIFS(СВЦЭМ!$C$39:$C$782,СВЦЭМ!$A$39:$A$782,$A13,СВЦЭМ!$B$39:$B$782,R$11)+'СЕТ СН'!$F$12+СВЦЭМ!$D$10+'СЕТ СН'!$F$5-'СЕТ СН'!$F$20</f>
        <v>4456.4061786800003</v>
      </c>
      <c r="S13" s="36">
        <f>SUMIFS(СВЦЭМ!$C$39:$C$782,СВЦЭМ!$A$39:$A$782,$A13,СВЦЭМ!$B$39:$B$782,S$11)+'СЕТ СН'!$F$12+СВЦЭМ!$D$10+'СЕТ СН'!$F$5-'СЕТ СН'!$F$20</f>
        <v>4462.5349997499998</v>
      </c>
      <c r="T13" s="36">
        <f>SUMIFS(СВЦЭМ!$C$39:$C$782,СВЦЭМ!$A$39:$A$782,$A13,СВЦЭМ!$B$39:$B$782,T$11)+'СЕТ СН'!$F$12+СВЦЭМ!$D$10+'СЕТ СН'!$F$5-'СЕТ СН'!$F$20</f>
        <v>4453.2402825700001</v>
      </c>
      <c r="U13" s="36">
        <f>SUMIFS(СВЦЭМ!$C$39:$C$782,СВЦЭМ!$A$39:$A$782,$A13,СВЦЭМ!$B$39:$B$782,U$11)+'СЕТ СН'!$F$12+СВЦЭМ!$D$10+'СЕТ СН'!$F$5-'СЕТ СН'!$F$20</f>
        <v>4460.3298907899998</v>
      </c>
      <c r="V13" s="36">
        <f>SUMIFS(СВЦЭМ!$C$39:$C$782,СВЦЭМ!$A$39:$A$782,$A13,СВЦЭМ!$B$39:$B$782,V$11)+'СЕТ СН'!$F$12+СВЦЭМ!$D$10+'СЕТ СН'!$F$5-'СЕТ СН'!$F$20</f>
        <v>4462.1990270000006</v>
      </c>
      <c r="W13" s="36">
        <f>SUMIFS(СВЦЭМ!$C$39:$C$782,СВЦЭМ!$A$39:$A$782,$A13,СВЦЭМ!$B$39:$B$782,W$11)+'СЕТ СН'!$F$12+СВЦЭМ!$D$10+'СЕТ СН'!$F$5-'СЕТ СН'!$F$20</f>
        <v>4444.0994706900001</v>
      </c>
      <c r="X13" s="36">
        <f>SUMIFS(СВЦЭМ!$C$39:$C$782,СВЦЭМ!$A$39:$A$782,$A13,СВЦЭМ!$B$39:$B$782,X$11)+'СЕТ СН'!$F$12+СВЦЭМ!$D$10+'СЕТ СН'!$F$5-'СЕТ СН'!$F$20</f>
        <v>4469.2754951900006</v>
      </c>
      <c r="Y13" s="36">
        <f>SUMIFS(СВЦЭМ!$C$39:$C$782,СВЦЭМ!$A$39:$A$782,$A13,СВЦЭМ!$B$39:$B$782,Y$11)+'СЕТ СН'!$F$12+СВЦЭМ!$D$10+'СЕТ СН'!$F$5-'СЕТ СН'!$F$20</f>
        <v>4562.9065781899999</v>
      </c>
    </row>
    <row r="14" spans="1:27" ht="15.75" x14ac:dyDescent="0.2">
      <c r="A14" s="35">
        <f t="shared" ref="A14:A42" si="0">A13+1</f>
        <v>45110</v>
      </c>
      <c r="B14" s="36">
        <f>SUMIFS(СВЦЭМ!$C$39:$C$782,СВЦЭМ!$A$39:$A$782,$A14,СВЦЭМ!$B$39:$B$782,B$11)+'СЕТ СН'!$F$12+СВЦЭМ!$D$10+'СЕТ СН'!$F$5-'СЕТ СН'!$F$20</f>
        <v>4680.3100066999996</v>
      </c>
      <c r="C14" s="36">
        <f>SUMIFS(СВЦЭМ!$C$39:$C$782,СВЦЭМ!$A$39:$A$782,$A14,СВЦЭМ!$B$39:$B$782,C$11)+'СЕТ СН'!$F$12+СВЦЭМ!$D$10+'СЕТ СН'!$F$5-'СЕТ СН'!$F$20</f>
        <v>4746.9405947200003</v>
      </c>
      <c r="D14" s="36">
        <f>SUMIFS(СВЦЭМ!$C$39:$C$782,СВЦЭМ!$A$39:$A$782,$A14,СВЦЭМ!$B$39:$B$782,D$11)+'СЕТ СН'!$F$12+СВЦЭМ!$D$10+'СЕТ СН'!$F$5-'СЕТ СН'!$F$20</f>
        <v>4782.71434262</v>
      </c>
      <c r="E14" s="36">
        <f>SUMIFS(СВЦЭМ!$C$39:$C$782,СВЦЭМ!$A$39:$A$782,$A14,СВЦЭМ!$B$39:$B$782,E$11)+'СЕТ СН'!$F$12+СВЦЭМ!$D$10+'СЕТ СН'!$F$5-'СЕТ СН'!$F$20</f>
        <v>4806.9289163800004</v>
      </c>
      <c r="F14" s="36">
        <f>SUMIFS(СВЦЭМ!$C$39:$C$782,СВЦЭМ!$A$39:$A$782,$A14,СВЦЭМ!$B$39:$B$782,F$11)+'СЕТ СН'!$F$12+СВЦЭМ!$D$10+'СЕТ СН'!$F$5-'СЕТ СН'!$F$20</f>
        <v>4812.5770664400006</v>
      </c>
      <c r="G14" s="36">
        <f>SUMIFS(СВЦЭМ!$C$39:$C$782,СВЦЭМ!$A$39:$A$782,$A14,СВЦЭМ!$B$39:$B$782,G$11)+'СЕТ СН'!$F$12+СВЦЭМ!$D$10+'СЕТ СН'!$F$5-'СЕТ СН'!$F$20</f>
        <v>4800.2505919699997</v>
      </c>
      <c r="H14" s="36">
        <f>SUMIFS(СВЦЭМ!$C$39:$C$782,СВЦЭМ!$A$39:$A$782,$A14,СВЦЭМ!$B$39:$B$782,H$11)+'СЕТ СН'!$F$12+СВЦЭМ!$D$10+'СЕТ СН'!$F$5-'СЕТ СН'!$F$20</f>
        <v>4720.3486355200002</v>
      </c>
      <c r="I14" s="36">
        <f>SUMIFS(СВЦЭМ!$C$39:$C$782,СВЦЭМ!$A$39:$A$782,$A14,СВЦЭМ!$B$39:$B$782,I$11)+'СЕТ СН'!$F$12+СВЦЭМ!$D$10+'СЕТ СН'!$F$5-'СЕТ СН'!$F$20</f>
        <v>4605.9909371800004</v>
      </c>
      <c r="J14" s="36">
        <f>SUMIFS(СВЦЭМ!$C$39:$C$782,СВЦЭМ!$A$39:$A$782,$A14,СВЦЭМ!$B$39:$B$782,J$11)+'СЕТ СН'!$F$12+СВЦЭМ!$D$10+'СЕТ СН'!$F$5-'СЕТ СН'!$F$20</f>
        <v>4517.3326795600005</v>
      </c>
      <c r="K14" s="36">
        <f>SUMIFS(СВЦЭМ!$C$39:$C$782,СВЦЭМ!$A$39:$A$782,$A14,СВЦЭМ!$B$39:$B$782,K$11)+'СЕТ СН'!$F$12+СВЦЭМ!$D$10+'СЕТ СН'!$F$5-'СЕТ СН'!$F$20</f>
        <v>4452.3206565099999</v>
      </c>
      <c r="L14" s="36">
        <f>SUMIFS(СВЦЭМ!$C$39:$C$782,СВЦЭМ!$A$39:$A$782,$A14,СВЦЭМ!$B$39:$B$782,L$11)+'СЕТ СН'!$F$12+СВЦЭМ!$D$10+'СЕТ СН'!$F$5-'СЕТ СН'!$F$20</f>
        <v>4476.5587214699999</v>
      </c>
      <c r="M14" s="36">
        <f>SUMIFS(СВЦЭМ!$C$39:$C$782,СВЦЭМ!$A$39:$A$782,$A14,СВЦЭМ!$B$39:$B$782,M$11)+'СЕТ СН'!$F$12+СВЦЭМ!$D$10+'СЕТ СН'!$F$5-'СЕТ СН'!$F$20</f>
        <v>4460.2101084799997</v>
      </c>
      <c r="N14" s="36">
        <f>SUMIFS(СВЦЭМ!$C$39:$C$782,СВЦЭМ!$A$39:$A$782,$A14,СВЦЭМ!$B$39:$B$782,N$11)+'СЕТ СН'!$F$12+СВЦЭМ!$D$10+'СЕТ СН'!$F$5-'СЕТ СН'!$F$20</f>
        <v>4460.0195424800004</v>
      </c>
      <c r="O14" s="36">
        <f>SUMIFS(СВЦЭМ!$C$39:$C$782,СВЦЭМ!$A$39:$A$782,$A14,СВЦЭМ!$B$39:$B$782,O$11)+'СЕТ СН'!$F$12+СВЦЭМ!$D$10+'СЕТ СН'!$F$5-'СЕТ СН'!$F$20</f>
        <v>4450.6010999299997</v>
      </c>
      <c r="P14" s="36">
        <f>SUMIFS(СВЦЭМ!$C$39:$C$782,СВЦЭМ!$A$39:$A$782,$A14,СВЦЭМ!$B$39:$B$782,P$11)+'СЕТ СН'!$F$12+СВЦЭМ!$D$10+'СЕТ СН'!$F$5-'СЕТ СН'!$F$20</f>
        <v>4461.6071682100001</v>
      </c>
      <c r="Q14" s="36">
        <f>SUMIFS(СВЦЭМ!$C$39:$C$782,СВЦЭМ!$A$39:$A$782,$A14,СВЦЭМ!$B$39:$B$782,Q$11)+'СЕТ СН'!$F$12+СВЦЭМ!$D$10+'СЕТ СН'!$F$5-'СЕТ СН'!$F$20</f>
        <v>4479.0621003899996</v>
      </c>
      <c r="R14" s="36">
        <f>SUMIFS(СВЦЭМ!$C$39:$C$782,СВЦЭМ!$A$39:$A$782,$A14,СВЦЭМ!$B$39:$B$782,R$11)+'СЕТ СН'!$F$12+СВЦЭМ!$D$10+'СЕТ СН'!$F$5-'СЕТ СН'!$F$20</f>
        <v>4489.1924872099999</v>
      </c>
      <c r="S14" s="36">
        <f>SUMIFS(СВЦЭМ!$C$39:$C$782,СВЦЭМ!$A$39:$A$782,$A14,СВЦЭМ!$B$39:$B$782,S$11)+'СЕТ СН'!$F$12+СВЦЭМ!$D$10+'СЕТ СН'!$F$5-'СЕТ СН'!$F$20</f>
        <v>4491.0153306600005</v>
      </c>
      <c r="T14" s="36">
        <f>SUMIFS(СВЦЭМ!$C$39:$C$782,СВЦЭМ!$A$39:$A$782,$A14,СВЦЭМ!$B$39:$B$782,T$11)+'СЕТ СН'!$F$12+СВЦЭМ!$D$10+'СЕТ СН'!$F$5-'СЕТ СН'!$F$20</f>
        <v>4501.7369043899998</v>
      </c>
      <c r="U14" s="36">
        <f>SUMIFS(СВЦЭМ!$C$39:$C$782,СВЦЭМ!$A$39:$A$782,$A14,СВЦЭМ!$B$39:$B$782,U$11)+'СЕТ СН'!$F$12+СВЦЭМ!$D$10+'СЕТ СН'!$F$5-'СЕТ СН'!$F$20</f>
        <v>4515.2960960300006</v>
      </c>
      <c r="V14" s="36">
        <f>SUMIFS(СВЦЭМ!$C$39:$C$782,СВЦЭМ!$A$39:$A$782,$A14,СВЦЭМ!$B$39:$B$782,V$11)+'СЕТ СН'!$F$12+СВЦЭМ!$D$10+'СЕТ СН'!$F$5-'СЕТ СН'!$F$20</f>
        <v>4514.8711484400001</v>
      </c>
      <c r="W14" s="36">
        <f>SUMIFS(СВЦЭМ!$C$39:$C$782,СВЦЭМ!$A$39:$A$782,$A14,СВЦЭМ!$B$39:$B$782,W$11)+'СЕТ СН'!$F$12+СВЦЭМ!$D$10+'СЕТ СН'!$F$5-'СЕТ СН'!$F$20</f>
        <v>4514.6244583900007</v>
      </c>
      <c r="X14" s="36">
        <f>SUMIFS(СВЦЭМ!$C$39:$C$782,СВЦЭМ!$A$39:$A$782,$A14,СВЦЭМ!$B$39:$B$782,X$11)+'СЕТ СН'!$F$12+СВЦЭМ!$D$10+'СЕТ СН'!$F$5-'СЕТ СН'!$F$20</f>
        <v>4538.4792822199997</v>
      </c>
      <c r="Y14" s="36">
        <f>SUMIFS(СВЦЭМ!$C$39:$C$782,СВЦЭМ!$A$39:$A$782,$A14,СВЦЭМ!$B$39:$B$782,Y$11)+'СЕТ СН'!$F$12+СВЦЭМ!$D$10+'СЕТ СН'!$F$5-'СЕТ СН'!$F$20</f>
        <v>4620.7216923599999</v>
      </c>
    </row>
    <row r="15" spans="1:27" ht="15.75" x14ac:dyDescent="0.2">
      <c r="A15" s="35">
        <f t="shared" si="0"/>
        <v>45111</v>
      </c>
      <c r="B15" s="36">
        <f>SUMIFS(СВЦЭМ!$C$39:$C$782,СВЦЭМ!$A$39:$A$782,$A15,СВЦЭМ!$B$39:$B$782,B$11)+'СЕТ СН'!$F$12+СВЦЭМ!$D$10+'СЕТ СН'!$F$5-'СЕТ СН'!$F$20</f>
        <v>4770.8494048000002</v>
      </c>
      <c r="C15" s="36">
        <f>SUMIFS(СВЦЭМ!$C$39:$C$782,СВЦЭМ!$A$39:$A$782,$A15,СВЦЭМ!$B$39:$B$782,C$11)+'СЕТ СН'!$F$12+СВЦЭМ!$D$10+'СЕТ СН'!$F$5-'СЕТ СН'!$F$20</f>
        <v>4836.2332307300003</v>
      </c>
      <c r="D15" s="36">
        <f>SUMIFS(СВЦЭМ!$C$39:$C$782,СВЦЭМ!$A$39:$A$782,$A15,СВЦЭМ!$B$39:$B$782,D$11)+'СЕТ СН'!$F$12+СВЦЭМ!$D$10+'СЕТ СН'!$F$5-'СЕТ СН'!$F$20</f>
        <v>4849.2251704800001</v>
      </c>
      <c r="E15" s="36">
        <f>SUMIFS(СВЦЭМ!$C$39:$C$782,СВЦЭМ!$A$39:$A$782,$A15,СВЦЭМ!$B$39:$B$782,E$11)+'СЕТ СН'!$F$12+СВЦЭМ!$D$10+'СЕТ СН'!$F$5-'СЕТ СН'!$F$20</f>
        <v>4864.4139092400001</v>
      </c>
      <c r="F15" s="36">
        <f>SUMIFS(СВЦЭМ!$C$39:$C$782,СВЦЭМ!$A$39:$A$782,$A15,СВЦЭМ!$B$39:$B$782,F$11)+'СЕТ СН'!$F$12+СВЦЭМ!$D$10+'СЕТ СН'!$F$5-'СЕТ СН'!$F$20</f>
        <v>4855.69251162</v>
      </c>
      <c r="G15" s="36">
        <f>SUMIFS(СВЦЭМ!$C$39:$C$782,СВЦЭМ!$A$39:$A$782,$A15,СВЦЭМ!$B$39:$B$782,G$11)+'СЕТ СН'!$F$12+СВЦЭМ!$D$10+'СЕТ СН'!$F$5-'СЕТ СН'!$F$20</f>
        <v>4798.36095647</v>
      </c>
      <c r="H15" s="36">
        <f>SUMIFS(СВЦЭМ!$C$39:$C$782,СВЦЭМ!$A$39:$A$782,$A15,СВЦЭМ!$B$39:$B$782,H$11)+'СЕТ СН'!$F$12+СВЦЭМ!$D$10+'СЕТ СН'!$F$5-'СЕТ СН'!$F$20</f>
        <v>4769.2932586699999</v>
      </c>
      <c r="I15" s="36">
        <f>SUMIFS(СВЦЭМ!$C$39:$C$782,СВЦЭМ!$A$39:$A$782,$A15,СВЦЭМ!$B$39:$B$782,I$11)+'СЕТ СН'!$F$12+СВЦЭМ!$D$10+'СЕТ СН'!$F$5-'СЕТ СН'!$F$20</f>
        <v>4669.0992329700002</v>
      </c>
      <c r="J15" s="36">
        <f>SUMIFS(СВЦЭМ!$C$39:$C$782,СВЦЭМ!$A$39:$A$782,$A15,СВЦЭМ!$B$39:$B$782,J$11)+'СЕТ СН'!$F$12+СВЦЭМ!$D$10+'СЕТ СН'!$F$5-'СЕТ СН'!$F$20</f>
        <v>4582.4100840000001</v>
      </c>
      <c r="K15" s="36">
        <f>SUMIFS(СВЦЭМ!$C$39:$C$782,СВЦЭМ!$A$39:$A$782,$A15,СВЦЭМ!$B$39:$B$782,K$11)+'СЕТ СН'!$F$12+СВЦЭМ!$D$10+'СЕТ СН'!$F$5-'СЕТ СН'!$F$20</f>
        <v>4570.8776319200006</v>
      </c>
      <c r="L15" s="36">
        <f>SUMIFS(СВЦЭМ!$C$39:$C$782,СВЦЭМ!$A$39:$A$782,$A15,СВЦЭМ!$B$39:$B$782,L$11)+'СЕТ СН'!$F$12+СВЦЭМ!$D$10+'СЕТ СН'!$F$5-'СЕТ СН'!$F$20</f>
        <v>4544.7203975399998</v>
      </c>
      <c r="M15" s="36">
        <f>SUMIFS(СВЦЭМ!$C$39:$C$782,СВЦЭМ!$A$39:$A$782,$A15,СВЦЭМ!$B$39:$B$782,M$11)+'СЕТ СН'!$F$12+СВЦЭМ!$D$10+'СЕТ СН'!$F$5-'СЕТ СН'!$F$20</f>
        <v>4541.7466284599996</v>
      </c>
      <c r="N15" s="36">
        <f>SUMIFS(СВЦЭМ!$C$39:$C$782,СВЦЭМ!$A$39:$A$782,$A15,СВЦЭМ!$B$39:$B$782,N$11)+'СЕТ СН'!$F$12+СВЦЭМ!$D$10+'СЕТ СН'!$F$5-'СЕТ СН'!$F$20</f>
        <v>4550.8916553500003</v>
      </c>
      <c r="O15" s="36">
        <f>SUMIFS(СВЦЭМ!$C$39:$C$782,СВЦЭМ!$A$39:$A$782,$A15,СВЦЭМ!$B$39:$B$782,O$11)+'СЕТ СН'!$F$12+СВЦЭМ!$D$10+'СЕТ СН'!$F$5-'СЕТ СН'!$F$20</f>
        <v>4558.6129090100003</v>
      </c>
      <c r="P15" s="36">
        <f>SUMIFS(СВЦЭМ!$C$39:$C$782,СВЦЭМ!$A$39:$A$782,$A15,СВЦЭМ!$B$39:$B$782,P$11)+'СЕТ СН'!$F$12+СВЦЭМ!$D$10+'СЕТ СН'!$F$5-'СЕТ СН'!$F$20</f>
        <v>4560.8229245800003</v>
      </c>
      <c r="Q15" s="36">
        <f>SUMIFS(СВЦЭМ!$C$39:$C$782,СВЦЭМ!$A$39:$A$782,$A15,СВЦЭМ!$B$39:$B$782,Q$11)+'СЕТ СН'!$F$12+СВЦЭМ!$D$10+'СЕТ СН'!$F$5-'СЕТ СН'!$F$20</f>
        <v>4554.7696295900005</v>
      </c>
      <c r="R15" s="36">
        <f>SUMIFS(СВЦЭМ!$C$39:$C$782,СВЦЭМ!$A$39:$A$782,$A15,СВЦЭМ!$B$39:$B$782,R$11)+'СЕТ СН'!$F$12+СВЦЭМ!$D$10+'СЕТ СН'!$F$5-'СЕТ СН'!$F$20</f>
        <v>4560.4351503300004</v>
      </c>
      <c r="S15" s="36">
        <f>SUMIFS(СВЦЭМ!$C$39:$C$782,СВЦЭМ!$A$39:$A$782,$A15,СВЦЭМ!$B$39:$B$782,S$11)+'СЕТ СН'!$F$12+СВЦЭМ!$D$10+'СЕТ СН'!$F$5-'СЕТ СН'!$F$20</f>
        <v>4566.5373199700007</v>
      </c>
      <c r="T15" s="36">
        <f>SUMIFS(СВЦЭМ!$C$39:$C$782,СВЦЭМ!$A$39:$A$782,$A15,СВЦЭМ!$B$39:$B$782,T$11)+'СЕТ СН'!$F$12+СВЦЭМ!$D$10+'СЕТ СН'!$F$5-'СЕТ СН'!$F$20</f>
        <v>4560.6609793200005</v>
      </c>
      <c r="U15" s="36">
        <f>SUMIFS(СВЦЭМ!$C$39:$C$782,СВЦЭМ!$A$39:$A$782,$A15,СВЦЭМ!$B$39:$B$782,U$11)+'СЕТ СН'!$F$12+СВЦЭМ!$D$10+'СЕТ СН'!$F$5-'СЕТ СН'!$F$20</f>
        <v>4556.9160533600007</v>
      </c>
      <c r="V15" s="36">
        <f>SUMIFS(СВЦЭМ!$C$39:$C$782,СВЦЭМ!$A$39:$A$782,$A15,СВЦЭМ!$B$39:$B$782,V$11)+'СЕТ СН'!$F$12+СВЦЭМ!$D$10+'СЕТ СН'!$F$5-'СЕТ СН'!$F$20</f>
        <v>4534.0970241499999</v>
      </c>
      <c r="W15" s="36">
        <f>SUMIFS(СВЦЭМ!$C$39:$C$782,СВЦЭМ!$A$39:$A$782,$A15,СВЦЭМ!$B$39:$B$782,W$11)+'СЕТ СН'!$F$12+СВЦЭМ!$D$10+'СЕТ СН'!$F$5-'СЕТ СН'!$F$20</f>
        <v>4515.8130104100001</v>
      </c>
      <c r="X15" s="36">
        <f>SUMIFS(СВЦЭМ!$C$39:$C$782,СВЦЭМ!$A$39:$A$782,$A15,СВЦЭМ!$B$39:$B$782,X$11)+'СЕТ СН'!$F$12+СВЦЭМ!$D$10+'СЕТ СН'!$F$5-'СЕТ СН'!$F$20</f>
        <v>4561.0746452100002</v>
      </c>
      <c r="Y15" s="36">
        <f>SUMIFS(СВЦЭМ!$C$39:$C$782,СВЦЭМ!$A$39:$A$782,$A15,СВЦЭМ!$B$39:$B$782,Y$11)+'СЕТ СН'!$F$12+СВЦЭМ!$D$10+'СЕТ СН'!$F$5-'СЕТ СН'!$F$20</f>
        <v>4596.4968410900001</v>
      </c>
    </row>
    <row r="16" spans="1:27" ht="15.75" x14ac:dyDescent="0.2">
      <c r="A16" s="35">
        <f t="shared" si="0"/>
        <v>45112</v>
      </c>
      <c r="B16" s="36">
        <f>SUMIFS(СВЦЭМ!$C$39:$C$782,СВЦЭМ!$A$39:$A$782,$A16,СВЦЭМ!$B$39:$B$782,B$11)+'СЕТ СН'!$F$12+СВЦЭМ!$D$10+'СЕТ СН'!$F$5-'СЕТ СН'!$F$20</f>
        <v>4571.7247937900001</v>
      </c>
      <c r="C16" s="36">
        <f>SUMIFS(СВЦЭМ!$C$39:$C$782,СВЦЭМ!$A$39:$A$782,$A16,СВЦЭМ!$B$39:$B$782,C$11)+'СЕТ СН'!$F$12+СВЦЭМ!$D$10+'СЕТ СН'!$F$5-'СЕТ СН'!$F$20</f>
        <v>4627.6354540600005</v>
      </c>
      <c r="D16" s="36">
        <f>SUMIFS(СВЦЭМ!$C$39:$C$782,СВЦЭМ!$A$39:$A$782,$A16,СВЦЭМ!$B$39:$B$782,D$11)+'СЕТ СН'!$F$12+СВЦЭМ!$D$10+'СЕТ СН'!$F$5-'СЕТ СН'!$F$20</f>
        <v>4732.3233221</v>
      </c>
      <c r="E16" s="36">
        <f>SUMIFS(СВЦЭМ!$C$39:$C$782,СВЦЭМ!$A$39:$A$782,$A16,СВЦЭМ!$B$39:$B$782,E$11)+'СЕТ СН'!$F$12+СВЦЭМ!$D$10+'СЕТ СН'!$F$5-'СЕТ СН'!$F$20</f>
        <v>4732.6756597499998</v>
      </c>
      <c r="F16" s="36">
        <f>SUMIFS(СВЦЭМ!$C$39:$C$782,СВЦЭМ!$A$39:$A$782,$A16,СВЦЭМ!$B$39:$B$782,F$11)+'СЕТ СН'!$F$12+СВЦЭМ!$D$10+'СЕТ СН'!$F$5-'СЕТ СН'!$F$20</f>
        <v>4729.3929144699996</v>
      </c>
      <c r="G16" s="36">
        <f>SUMIFS(СВЦЭМ!$C$39:$C$782,СВЦЭМ!$A$39:$A$782,$A16,СВЦЭМ!$B$39:$B$782,G$11)+'СЕТ СН'!$F$12+СВЦЭМ!$D$10+'СЕТ СН'!$F$5-'СЕТ СН'!$F$20</f>
        <v>4724.7347648300001</v>
      </c>
      <c r="H16" s="36">
        <f>SUMIFS(СВЦЭМ!$C$39:$C$782,СВЦЭМ!$A$39:$A$782,$A16,СВЦЭМ!$B$39:$B$782,H$11)+'СЕТ СН'!$F$12+СВЦЭМ!$D$10+'СЕТ СН'!$F$5-'СЕТ СН'!$F$20</f>
        <v>4679.5514155000001</v>
      </c>
      <c r="I16" s="36">
        <f>SUMIFS(СВЦЭМ!$C$39:$C$782,СВЦЭМ!$A$39:$A$782,$A16,СВЦЭМ!$B$39:$B$782,I$11)+'СЕТ СН'!$F$12+СВЦЭМ!$D$10+'СЕТ СН'!$F$5-'СЕТ СН'!$F$20</f>
        <v>4618.0674364400002</v>
      </c>
      <c r="J16" s="36">
        <f>SUMIFS(СВЦЭМ!$C$39:$C$782,СВЦЭМ!$A$39:$A$782,$A16,СВЦЭМ!$B$39:$B$782,J$11)+'СЕТ СН'!$F$12+СВЦЭМ!$D$10+'СЕТ СН'!$F$5-'СЕТ СН'!$F$20</f>
        <v>4542.0067302500001</v>
      </c>
      <c r="K16" s="36">
        <f>SUMIFS(СВЦЭМ!$C$39:$C$782,СВЦЭМ!$A$39:$A$782,$A16,СВЦЭМ!$B$39:$B$782,K$11)+'СЕТ СН'!$F$12+СВЦЭМ!$D$10+'СЕТ СН'!$F$5-'СЕТ СН'!$F$20</f>
        <v>4478.6408475099997</v>
      </c>
      <c r="L16" s="36">
        <f>SUMIFS(СВЦЭМ!$C$39:$C$782,СВЦЭМ!$A$39:$A$782,$A16,СВЦЭМ!$B$39:$B$782,L$11)+'СЕТ СН'!$F$12+СВЦЭМ!$D$10+'СЕТ СН'!$F$5-'СЕТ СН'!$F$20</f>
        <v>4443.3835125799997</v>
      </c>
      <c r="M16" s="36">
        <f>SUMIFS(СВЦЭМ!$C$39:$C$782,СВЦЭМ!$A$39:$A$782,$A16,СВЦЭМ!$B$39:$B$782,M$11)+'СЕТ СН'!$F$12+СВЦЭМ!$D$10+'СЕТ СН'!$F$5-'СЕТ СН'!$F$20</f>
        <v>4414.2550053499999</v>
      </c>
      <c r="N16" s="36">
        <f>SUMIFS(СВЦЭМ!$C$39:$C$782,СВЦЭМ!$A$39:$A$782,$A16,СВЦЭМ!$B$39:$B$782,N$11)+'СЕТ СН'!$F$12+СВЦЭМ!$D$10+'СЕТ СН'!$F$5-'СЕТ СН'!$F$20</f>
        <v>4433.0305423099999</v>
      </c>
      <c r="O16" s="36">
        <f>SUMIFS(СВЦЭМ!$C$39:$C$782,СВЦЭМ!$A$39:$A$782,$A16,СВЦЭМ!$B$39:$B$782,O$11)+'СЕТ СН'!$F$12+СВЦЭМ!$D$10+'СЕТ СН'!$F$5-'СЕТ СН'!$F$20</f>
        <v>4442.4447872800001</v>
      </c>
      <c r="P16" s="36">
        <f>SUMIFS(СВЦЭМ!$C$39:$C$782,СВЦЭМ!$A$39:$A$782,$A16,СВЦЭМ!$B$39:$B$782,P$11)+'СЕТ СН'!$F$12+СВЦЭМ!$D$10+'СЕТ СН'!$F$5-'СЕТ СН'!$F$20</f>
        <v>4445.0681155500006</v>
      </c>
      <c r="Q16" s="36">
        <f>SUMIFS(СВЦЭМ!$C$39:$C$782,СВЦЭМ!$A$39:$A$782,$A16,СВЦЭМ!$B$39:$B$782,Q$11)+'СЕТ СН'!$F$12+СВЦЭМ!$D$10+'СЕТ СН'!$F$5-'СЕТ СН'!$F$20</f>
        <v>4443.5079629800002</v>
      </c>
      <c r="R16" s="36">
        <f>SUMIFS(СВЦЭМ!$C$39:$C$782,СВЦЭМ!$A$39:$A$782,$A16,СВЦЭМ!$B$39:$B$782,R$11)+'СЕТ СН'!$F$12+СВЦЭМ!$D$10+'СЕТ СН'!$F$5-'СЕТ СН'!$F$20</f>
        <v>4441.3197847600004</v>
      </c>
      <c r="S16" s="36">
        <f>SUMIFS(СВЦЭМ!$C$39:$C$782,СВЦЭМ!$A$39:$A$782,$A16,СВЦЭМ!$B$39:$B$782,S$11)+'СЕТ СН'!$F$12+СВЦЭМ!$D$10+'СЕТ СН'!$F$5-'СЕТ СН'!$F$20</f>
        <v>4422.8984827900003</v>
      </c>
      <c r="T16" s="36">
        <f>SUMIFS(СВЦЭМ!$C$39:$C$782,СВЦЭМ!$A$39:$A$782,$A16,СВЦЭМ!$B$39:$B$782,T$11)+'СЕТ СН'!$F$12+СВЦЭМ!$D$10+'СЕТ СН'!$F$5-'СЕТ СН'!$F$20</f>
        <v>4413.0621849400004</v>
      </c>
      <c r="U16" s="36">
        <f>SUMIFS(СВЦЭМ!$C$39:$C$782,СВЦЭМ!$A$39:$A$782,$A16,СВЦЭМ!$B$39:$B$782,U$11)+'СЕТ СН'!$F$12+СВЦЭМ!$D$10+'СЕТ СН'!$F$5-'СЕТ СН'!$F$20</f>
        <v>4416.8392022300004</v>
      </c>
      <c r="V16" s="36">
        <f>SUMIFS(СВЦЭМ!$C$39:$C$782,СВЦЭМ!$A$39:$A$782,$A16,СВЦЭМ!$B$39:$B$782,V$11)+'СЕТ СН'!$F$12+СВЦЭМ!$D$10+'СЕТ СН'!$F$5-'СЕТ СН'!$F$20</f>
        <v>4427.0243412</v>
      </c>
      <c r="W16" s="36">
        <f>SUMIFS(СВЦЭМ!$C$39:$C$782,СВЦЭМ!$A$39:$A$782,$A16,СВЦЭМ!$B$39:$B$782,W$11)+'СЕТ СН'!$F$12+СВЦЭМ!$D$10+'СЕТ СН'!$F$5-'СЕТ СН'!$F$20</f>
        <v>4423.82279621</v>
      </c>
      <c r="X16" s="36">
        <f>SUMIFS(СВЦЭМ!$C$39:$C$782,СВЦЭМ!$A$39:$A$782,$A16,СВЦЭМ!$B$39:$B$782,X$11)+'СЕТ СН'!$F$12+СВЦЭМ!$D$10+'СЕТ СН'!$F$5-'СЕТ СН'!$F$20</f>
        <v>4462.9975956500002</v>
      </c>
      <c r="Y16" s="36">
        <f>SUMIFS(СВЦЭМ!$C$39:$C$782,СВЦЭМ!$A$39:$A$782,$A16,СВЦЭМ!$B$39:$B$782,Y$11)+'СЕТ СН'!$F$12+СВЦЭМ!$D$10+'СЕТ СН'!$F$5-'СЕТ СН'!$F$20</f>
        <v>4546.09147923</v>
      </c>
    </row>
    <row r="17" spans="1:25" ht="15.75" x14ac:dyDescent="0.2">
      <c r="A17" s="35">
        <f t="shared" si="0"/>
        <v>45113</v>
      </c>
      <c r="B17" s="36">
        <f>SUMIFS(СВЦЭМ!$C$39:$C$782,СВЦЭМ!$A$39:$A$782,$A17,СВЦЭМ!$B$39:$B$782,B$11)+'СЕТ СН'!$F$12+СВЦЭМ!$D$10+'СЕТ СН'!$F$5-'СЕТ СН'!$F$20</f>
        <v>4639.16565223</v>
      </c>
      <c r="C17" s="36">
        <f>SUMIFS(СВЦЭМ!$C$39:$C$782,СВЦЭМ!$A$39:$A$782,$A17,СВЦЭМ!$B$39:$B$782,C$11)+'СЕТ СН'!$F$12+СВЦЭМ!$D$10+'СЕТ СН'!$F$5-'СЕТ СН'!$F$20</f>
        <v>4684.3037655999997</v>
      </c>
      <c r="D17" s="36">
        <f>SUMIFS(СВЦЭМ!$C$39:$C$782,СВЦЭМ!$A$39:$A$782,$A17,СВЦЭМ!$B$39:$B$782,D$11)+'СЕТ СН'!$F$12+СВЦЭМ!$D$10+'СЕТ СН'!$F$5-'СЕТ СН'!$F$20</f>
        <v>4709.0118813099998</v>
      </c>
      <c r="E17" s="36">
        <f>SUMIFS(СВЦЭМ!$C$39:$C$782,СВЦЭМ!$A$39:$A$782,$A17,СВЦЭМ!$B$39:$B$782,E$11)+'СЕТ СН'!$F$12+СВЦЭМ!$D$10+'СЕТ СН'!$F$5-'СЕТ СН'!$F$20</f>
        <v>4710.6768607000004</v>
      </c>
      <c r="F17" s="36">
        <f>SUMIFS(СВЦЭМ!$C$39:$C$782,СВЦЭМ!$A$39:$A$782,$A17,СВЦЭМ!$B$39:$B$782,F$11)+'СЕТ СН'!$F$12+СВЦЭМ!$D$10+'СЕТ СН'!$F$5-'СЕТ СН'!$F$20</f>
        <v>4699.5535135299997</v>
      </c>
      <c r="G17" s="36">
        <f>SUMIFS(СВЦЭМ!$C$39:$C$782,СВЦЭМ!$A$39:$A$782,$A17,СВЦЭМ!$B$39:$B$782,G$11)+'СЕТ СН'!$F$12+СВЦЭМ!$D$10+'СЕТ СН'!$F$5-'СЕТ СН'!$F$20</f>
        <v>4682.15363256</v>
      </c>
      <c r="H17" s="36">
        <f>SUMIFS(СВЦЭМ!$C$39:$C$782,СВЦЭМ!$A$39:$A$782,$A17,СВЦЭМ!$B$39:$B$782,H$11)+'СЕТ СН'!$F$12+СВЦЭМ!$D$10+'СЕТ СН'!$F$5-'СЕТ СН'!$F$20</f>
        <v>4648.54725521</v>
      </c>
      <c r="I17" s="36">
        <f>SUMIFS(СВЦЭМ!$C$39:$C$782,СВЦЭМ!$A$39:$A$782,$A17,СВЦЭМ!$B$39:$B$782,I$11)+'СЕТ СН'!$F$12+СВЦЭМ!$D$10+'СЕТ СН'!$F$5-'СЕТ СН'!$F$20</f>
        <v>4551.4253583099999</v>
      </c>
      <c r="J17" s="36">
        <f>SUMIFS(СВЦЭМ!$C$39:$C$782,СВЦЭМ!$A$39:$A$782,$A17,СВЦЭМ!$B$39:$B$782,J$11)+'СЕТ СН'!$F$12+СВЦЭМ!$D$10+'СЕТ СН'!$F$5-'СЕТ СН'!$F$20</f>
        <v>4471.8149219799998</v>
      </c>
      <c r="K17" s="36">
        <f>SUMIFS(СВЦЭМ!$C$39:$C$782,СВЦЭМ!$A$39:$A$782,$A17,СВЦЭМ!$B$39:$B$782,K$11)+'СЕТ СН'!$F$12+СВЦЭМ!$D$10+'СЕТ СН'!$F$5-'СЕТ СН'!$F$20</f>
        <v>4436.9238437599997</v>
      </c>
      <c r="L17" s="36">
        <f>SUMIFS(СВЦЭМ!$C$39:$C$782,СВЦЭМ!$A$39:$A$782,$A17,СВЦЭМ!$B$39:$B$782,L$11)+'СЕТ СН'!$F$12+СВЦЭМ!$D$10+'СЕТ СН'!$F$5-'СЕТ СН'!$F$20</f>
        <v>4433.6276960300002</v>
      </c>
      <c r="M17" s="36">
        <f>SUMIFS(СВЦЭМ!$C$39:$C$782,СВЦЭМ!$A$39:$A$782,$A17,СВЦЭМ!$B$39:$B$782,M$11)+'СЕТ СН'!$F$12+СВЦЭМ!$D$10+'СЕТ СН'!$F$5-'СЕТ СН'!$F$20</f>
        <v>4451.7240062999999</v>
      </c>
      <c r="N17" s="36">
        <f>SUMIFS(СВЦЭМ!$C$39:$C$782,СВЦЭМ!$A$39:$A$782,$A17,СВЦЭМ!$B$39:$B$782,N$11)+'СЕТ СН'!$F$12+СВЦЭМ!$D$10+'СЕТ СН'!$F$5-'СЕТ СН'!$F$20</f>
        <v>4455.0547353000002</v>
      </c>
      <c r="O17" s="36">
        <f>SUMIFS(СВЦЭМ!$C$39:$C$782,СВЦЭМ!$A$39:$A$782,$A17,СВЦЭМ!$B$39:$B$782,O$11)+'СЕТ СН'!$F$12+СВЦЭМ!$D$10+'СЕТ СН'!$F$5-'СЕТ СН'!$F$20</f>
        <v>4462.4559508900002</v>
      </c>
      <c r="P17" s="36">
        <f>SUMIFS(СВЦЭМ!$C$39:$C$782,СВЦЭМ!$A$39:$A$782,$A17,СВЦЭМ!$B$39:$B$782,P$11)+'СЕТ СН'!$F$12+СВЦЭМ!$D$10+'СЕТ СН'!$F$5-'СЕТ СН'!$F$20</f>
        <v>4465.7023915999998</v>
      </c>
      <c r="Q17" s="36">
        <f>SUMIFS(СВЦЭМ!$C$39:$C$782,СВЦЭМ!$A$39:$A$782,$A17,СВЦЭМ!$B$39:$B$782,Q$11)+'СЕТ СН'!$F$12+СВЦЭМ!$D$10+'СЕТ СН'!$F$5-'СЕТ СН'!$F$20</f>
        <v>4474.11420739</v>
      </c>
      <c r="R17" s="36">
        <f>SUMIFS(СВЦЭМ!$C$39:$C$782,СВЦЭМ!$A$39:$A$782,$A17,СВЦЭМ!$B$39:$B$782,R$11)+'СЕТ СН'!$F$12+СВЦЭМ!$D$10+'СЕТ СН'!$F$5-'СЕТ СН'!$F$20</f>
        <v>4463.6272166199997</v>
      </c>
      <c r="S17" s="36">
        <f>SUMIFS(СВЦЭМ!$C$39:$C$782,СВЦЭМ!$A$39:$A$782,$A17,СВЦЭМ!$B$39:$B$782,S$11)+'СЕТ СН'!$F$12+СВЦЭМ!$D$10+'СЕТ СН'!$F$5-'СЕТ СН'!$F$20</f>
        <v>4452.2128323699999</v>
      </c>
      <c r="T17" s="36">
        <f>SUMIFS(СВЦЭМ!$C$39:$C$782,СВЦЭМ!$A$39:$A$782,$A17,СВЦЭМ!$B$39:$B$782,T$11)+'СЕТ СН'!$F$12+СВЦЭМ!$D$10+'СЕТ СН'!$F$5-'СЕТ СН'!$F$20</f>
        <v>4463.0652794500002</v>
      </c>
      <c r="U17" s="36">
        <f>SUMIFS(СВЦЭМ!$C$39:$C$782,СВЦЭМ!$A$39:$A$782,$A17,СВЦЭМ!$B$39:$B$782,U$11)+'СЕТ СН'!$F$12+СВЦЭМ!$D$10+'СЕТ СН'!$F$5-'СЕТ СН'!$F$20</f>
        <v>4445.6007662900001</v>
      </c>
      <c r="V17" s="36">
        <f>SUMIFS(СВЦЭМ!$C$39:$C$782,СВЦЭМ!$A$39:$A$782,$A17,СВЦЭМ!$B$39:$B$782,V$11)+'СЕТ СН'!$F$12+СВЦЭМ!$D$10+'СЕТ СН'!$F$5-'СЕТ СН'!$F$20</f>
        <v>4448.9271697100003</v>
      </c>
      <c r="W17" s="36">
        <f>SUMIFS(СВЦЭМ!$C$39:$C$782,СВЦЭМ!$A$39:$A$782,$A17,СВЦЭМ!$B$39:$B$782,W$11)+'СЕТ СН'!$F$12+СВЦЭМ!$D$10+'СЕТ СН'!$F$5-'СЕТ СН'!$F$20</f>
        <v>4447.2545133499998</v>
      </c>
      <c r="X17" s="36">
        <f>SUMIFS(СВЦЭМ!$C$39:$C$782,СВЦЭМ!$A$39:$A$782,$A17,СВЦЭМ!$B$39:$B$782,X$11)+'СЕТ СН'!$F$12+СВЦЭМ!$D$10+'СЕТ СН'!$F$5-'СЕТ СН'!$F$20</f>
        <v>4529.68097468</v>
      </c>
      <c r="Y17" s="36">
        <f>SUMIFS(СВЦЭМ!$C$39:$C$782,СВЦЭМ!$A$39:$A$782,$A17,СВЦЭМ!$B$39:$B$782,Y$11)+'СЕТ СН'!$F$12+СВЦЭМ!$D$10+'СЕТ СН'!$F$5-'СЕТ СН'!$F$20</f>
        <v>4616.1091174100002</v>
      </c>
    </row>
    <row r="18" spans="1:25" ht="15.75" x14ac:dyDescent="0.2">
      <c r="A18" s="35">
        <f t="shared" si="0"/>
        <v>45114</v>
      </c>
      <c r="B18" s="36">
        <f>SUMIFS(СВЦЭМ!$C$39:$C$782,СВЦЭМ!$A$39:$A$782,$A18,СВЦЭМ!$B$39:$B$782,B$11)+'СЕТ СН'!$F$12+СВЦЭМ!$D$10+'СЕТ СН'!$F$5-'СЕТ СН'!$F$20</f>
        <v>4738.0652064100004</v>
      </c>
      <c r="C18" s="36">
        <f>SUMIFS(СВЦЭМ!$C$39:$C$782,СВЦЭМ!$A$39:$A$782,$A18,СВЦЭМ!$B$39:$B$782,C$11)+'СЕТ СН'!$F$12+СВЦЭМ!$D$10+'СЕТ СН'!$F$5-'СЕТ СН'!$F$20</f>
        <v>4856.1866960500001</v>
      </c>
      <c r="D18" s="36">
        <f>SUMIFS(СВЦЭМ!$C$39:$C$782,СВЦЭМ!$A$39:$A$782,$A18,СВЦЭМ!$B$39:$B$782,D$11)+'СЕТ СН'!$F$12+СВЦЭМ!$D$10+'СЕТ СН'!$F$5-'СЕТ СН'!$F$20</f>
        <v>4991.3721692400004</v>
      </c>
      <c r="E18" s="36">
        <f>SUMIFS(СВЦЭМ!$C$39:$C$782,СВЦЭМ!$A$39:$A$782,$A18,СВЦЭМ!$B$39:$B$782,E$11)+'СЕТ СН'!$F$12+СВЦЭМ!$D$10+'СЕТ СН'!$F$5-'СЕТ СН'!$F$20</f>
        <v>5011.3483085400003</v>
      </c>
      <c r="F18" s="36">
        <f>SUMIFS(СВЦЭМ!$C$39:$C$782,СВЦЭМ!$A$39:$A$782,$A18,СВЦЭМ!$B$39:$B$782,F$11)+'СЕТ СН'!$F$12+СВЦЭМ!$D$10+'СЕТ СН'!$F$5-'СЕТ СН'!$F$20</f>
        <v>5026.2632005599999</v>
      </c>
      <c r="G18" s="36">
        <f>SUMIFS(СВЦЭМ!$C$39:$C$782,СВЦЭМ!$A$39:$A$782,$A18,СВЦЭМ!$B$39:$B$782,G$11)+'СЕТ СН'!$F$12+СВЦЭМ!$D$10+'СЕТ СН'!$F$5-'СЕТ СН'!$F$20</f>
        <v>5027.3796904700002</v>
      </c>
      <c r="H18" s="36">
        <f>SUMIFS(СВЦЭМ!$C$39:$C$782,СВЦЭМ!$A$39:$A$782,$A18,СВЦЭМ!$B$39:$B$782,H$11)+'СЕТ СН'!$F$12+СВЦЭМ!$D$10+'СЕТ СН'!$F$5-'СЕТ СН'!$F$20</f>
        <v>4995.38704469</v>
      </c>
      <c r="I18" s="36">
        <f>SUMIFS(СВЦЭМ!$C$39:$C$782,СВЦЭМ!$A$39:$A$782,$A18,СВЦЭМ!$B$39:$B$782,I$11)+'СЕТ СН'!$F$12+СВЦЭМ!$D$10+'СЕТ СН'!$F$5-'СЕТ СН'!$F$20</f>
        <v>4867.8732511400003</v>
      </c>
      <c r="J18" s="36">
        <f>SUMIFS(СВЦЭМ!$C$39:$C$782,СВЦЭМ!$A$39:$A$782,$A18,СВЦЭМ!$B$39:$B$782,J$11)+'СЕТ СН'!$F$12+СВЦЭМ!$D$10+'СЕТ СН'!$F$5-'СЕТ СН'!$F$20</f>
        <v>4663.0350264600002</v>
      </c>
      <c r="K18" s="36">
        <f>SUMIFS(СВЦЭМ!$C$39:$C$782,СВЦЭМ!$A$39:$A$782,$A18,СВЦЭМ!$B$39:$B$782,K$11)+'СЕТ СН'!$F$12+СВЦЭМ!$D$10+'СЕТ СН'!$F$5-'СЕТ СН'!$F$20</f>
        <v>4643.2259270200002</v>
      </c>
      <c r="L18" s="36">
        <f>SUMIFS(СВЦЭМ!$C$39:$C$782,СВЦЭМ!$A$39:$A$782,$A18,СВЦЭМ!$B$39:$B$782,L$11)+'СЕТ СН'!$F$12+СВЦЭМ!$D$10+'СЕТ СН'!$F$5-'СЕТ СН'!$F$20</f>
        <v>4623.4099528099996</v>
      </c>
      <c r="M18" s="36">
        <f>SUMIFS(СВЦЭМ!$C$39:$C$782,СВЦЭМ!$A$39:$A$782,$A18,СВЦЭМ!$B$39:$B$782,M$11)+'СЕТ СН'!$F$12+СВЦЭМ!$D$10+'СЕТ СН'!$F$5-'СЕТ СН'!$F$20</f>
        <v>4543.9652757000003</v>
      </c>
      <c r="N18" s="36">
        <f>SUMIFS(СВЦЭМ!$C$39:$C$782,СВЦЭМ!$A$39:$A$782,$A18,СВЦЭМ!$B$39:$B$782,N$11)+'СЕТ СН'!$F$12+СВЦЭМ!$D$10+'СЕТ СН'!$F$5-'СЕТ СН'!$F$20</f>
        <v>4589.9036294699999</v>
      </c>
      <c r="O18" s="36">
        <f>SUMIFS(СВЦЭМ!$C$39:$C$782,СВЦЭМ!$A$39:$A$782,$A18,СВЦЭМ!$B$39:$B$782,O$11)+'СЕТ СН'!$F$12+СВЦЭМ!$D$10+'СЕТ СН'!$F$5-'СЕТ СН'!$F$20</f>
        <v>4591.2344444400005</v>
      </c>
      <c r="P18" s="36">
        <f>SUMIFS(СВЦЭМ!$C$39:$C$782,СВЦЭМ!$A$39:$A$782,$A18,СВЦЭМ!$B$39:$B$782,P$11)+'СЕТ СН'!$F$12+СВЦЭМ!$D$10+'СЕТ СН'!$F$5-'СЕТ СН'!$F$20</f>
        <v>4557.7303870300002</v>
      </c>
      <c r="Q18" s="36">
        <f>SUMIFS(СВЦЭМ!$C$39:$C$782,СВЦЭМ!$A$39:$A$782,$A18,СВЦЭМ!$B$39:$B$782,Q$11)+'СЕТ СН'!$F$12+СВЦЭМ!$D$10+'СЕТ СН'!$F$5-'СЕТ СН'!$F$20</f>
        <v>4599.2372859200004</v>
      </c>
      <c r="R18" s="36">
        <f>SUMIFS(СВЦЭМ!$C$39:$C$782,СВЦЭМ!$A$39:$A$782,$A18,СВЦЭМ!$B$39:$B$782,R$11)+'СЕТ СН'!$F$12+СВЦЭМ!$D$10+'СЕТ СН'!$F$5-'СЕТ СН'!$F$20</f>
        <v>4614.18753096</v>
      </c>
      <c r="S18" s="36">
        <f>SUMIFS(СВЦЭМ!$C$39:$C$782,СВЦЭМ!$A$39:$A$782,$A18,СВЦЭМ!$B$39:$B$782,S$11)+'СЕТ СН'!$F$12+СВЦЭМ!$D$10+'СЕТ СН'!$F$5-'СЕТ СН'!$F$20</f>
        <v>4614.70922969</v>
      </c>
      <c r="T18" s="36">
        <f>SUMIFS(СВЦЭМ!$C$39:$C$782,СВЦЭМ!$A$39:$A$782,$A18,СВЦЭМ!$B$39:$B$782,T$11)+'СЕТ СН'!$F$12+СВЦЭМ!$D$10+'СЕТ СН'!$F$5-'СЕТ СН'!$F$20</f>
        <v>4614.7568824199998</v>
      </c>
      <c r="U18" s="36">
        <f>SUMIFS(СВЦЭМ!$C$39:$C$782,СВЦЭМ!$A$39:$A$782,$A18,СВЦЭМ!$B$39:$B$782,U$11)+'СЕТ СН'!$F$12+СВЦЭМ!$D$10+'СЕТ СН'!$F$5-'СЕТ СН'!$F$20</f>
        <v>4632.3152468400003</v>
      </c>
      <c r="V18" s="36">
        <f>SUMIFS(СВЦЭМ!$C$39:$C$782,СВЦЭМ!$A$39:$A$782,$A18,СВЦЭМ!$B$39:$B$782,V$11)+'СЕТ СН'!$F$12+СВЦЭМ!$D$10+'СЕТ СН'!$F$5-'СЕТ СН'!$F$20</f>
        <v>4650.0919670000003</v>
      </c>
      <c r="W18" s="36">
        <f>SUMIFS(СВЦЭМ!$C$39:$C$782,СВЦЭМ!$A$39:$A$782,$A18,СВЦЭМ!$B$39:$B$782,W$11)+'СЕТ СН'!$F$12+СВЦЭМ!$D$10+'СЕТ СН'!$F$5-'СЕТ СН'!$F$20</f>
        <v>4658.2684807300002</v>
      </c>
      <c r="X18" s="36">
        <f>SUMIFS(СВЦЭМ!$C$39:$C$782,СВЦЭМ!$A$39:$A$782,$A18,СВЦЭМ!$B$39:$B$782,X$11)+'СЕТ СН'!$F$12+СВЦЭМ!$D$10+'СЕТ СН'!$F$5-'СЕТ СН'!$F$20</f>
        <v>4680.9260505599996</v>
      </c>
      <c r="Y18" s="36">
        <f>SUMIFS(СВЦЭМ!$C$39:$C$782,СВЦЭМ!$A$39:$A$782,$A18,СВЦЭМ!$B$39:$B$782,Y$11)+'СЕТ СН'!$F$12+СВЦЭМ!$D$10+'СЕТ СН'!$F$5-'СЕТ СН'!$F$20</f>
        <v>4859.7218056500005</v>
      </c>
    </row>
    <row r="19" spans="1:25" ht="15.75" x14ac:dyDescent="0.2">
      <c r="A19" s="35">
        <f t="shared" si="0"/>
        <v>45115</v>
      </c>
      <c r="B19" s="36">
        <f>SUMIFS(СВЦЭМ!$C$39:$C$782,СВЦЭМ!$A$39:$A$782,$A19,СВЦЭМ!$B$39:$B$782,B$11)+'СЕТ СН'!$F$12+СВЦЭМ!$D$10+'СЕТ СН'!$F$5-'СЕТ СН'!$F$20</f>
        <v>4754.6468012700007</v>
      </c>
      <c r="C19" s="36">
        <f>SUMIFS(СВЦЭМ!$C$39:$C$782,СВЦЭМ!$A$39:$A$782,$A19,СВЦЭМ!$B$39:$B$782,C$11)+'СЕТ СН'!$F$12+СВЦЭМ!$D$10+'СЕТ СН'!$F$5-'СЕТ СН'!$F$20</f>
        <v>4859.9575149900002</v>
      </c>
      <c r="D19" s="36">
        <f>SUMIFS(СВЦЭМ!$C$39:$C$782,СВЦЭМ!$A$39:$A$782,$A19,СВЦЭМ!$B$39:$B$782,D$11)+'СЕТ СН'!$F$12+СВЦЭМ!$D$10+'СЕТ СН'!$F$5-'СЕТ СН'!$F$20</f>
        <v>4860.77829062</v>
      </c>
      <c r="E19" s="36">
        <f>SUMIFS(СВЦЭМ!$C$39:$C$782,СВЦЭМ!$A$39:$A$782,$A19,СВЦЭМ!$B$39:$B$782,E$11)+'СЕТ СН'!$F$12+СВЦЭМ!$D$10+'СЕТ СН'!$F$5-'СЕТ СН'!$F$20</f>
        <v>4834.1964905799996</v>
      </c>
      <c r="F19" s="36">
        <f>SUMIFS(СВЦЭМ!$C$39:$C$782,СВЦЭМ!$A$39:$A$782,$A19,СВЦЭМ!$B$39:$B$782,F$11)+'СЕТ СН'!$F$12+СВЦЭМ!$D$10+'СЕТ СН'!$F$5-'СЕТ СН'!$F$20</f>
        <v>4829.5371186499997</v>
      </c>
      <c r="G19" s="36">
        <f>SUMIFS(СВЦЭМ!$C$39:$C$782,СВЦЭМ!$A$39:$A$782,$A19,СВЦЭМ!$B$39:$B$782,G$11)+'СЕТ СН'!$F$12+СВЦЭМ!$D$10+'СЕТ СН'!$F$5-'СЕТ СН'!$F$20</f>
        <v>4840.0433629500003</v>
      </c>
      <c r="H19" s="36">
        <f>SUMIFS(СВЦЭМ!$C$39:$C$782,СВЦЭМ!$A$39:$A$782,$A19,СВЦЭМ!$B$39:$B$782,H$11)+'СЕТ СН'!$F$12+СВЦЭМ!$D$10+'СЕТ СН'!$F$5-'СЕТ СН'!$F$20</f>
        <v>4799.9010880100004</v>
      </c>
      <c r="I19" s="36">
        <f>SUMIFS(СВЦЭМ!$C$39:$C$782,СВЦЭМ!$A$39:$A$782,$A19,СВЦЭМ!$B$39:$B$782,I$11)+'СЕТ СН'!$F$12+СВЦЭМ!$D$10+'СЕТ СН'!$F$5-'СЕТ СН'!$F$20</f>
        <v>4626.6187996099998</v>
      </c>
      <c r="J19" s="36">
        <f>SUMIFS(СВЦЭМ!$C$39:$C$782,СВЦЭМ!$A$39:$A$782,$A19,СВЦЭМ!$B$39:$B$782,J$11)+'СЕТ СН'!$F$12+СВЦЭМ!$D$10+'СЕТ СН'!$F$5-'СЕТ СН'!$F$20</f>
        <v>4570.7112201700002</v>
      </c>
      <c r="K19" s="36">
        <f>SUMIFS(СВЦЭМ!$C$39:$C$782,СВЦЭМ!$A$39:$A$782,$A19,СВЦЭМ!$B$39:$B$782,K$11)+'СЕТ СН'!$F$12+СВЦЭМ!$D$10+'СЕТ СН'!$F$5-'СЕТ СН'!$F$20</f>
        <v>4559.9898113500003</v>
      </c>
      <c r="L19" s="36">
        <f>SUMIFS(СВЦЭМ!$C$39:$C$782,СВЦЭМ!$A$39:$A$782,$A19,СВЦЭМ!$B$39:$B$782,L$11)+'СЕТ СН'!$F$12+СВЦЭМ!$D$10+'СЕТ СН'!$F$5-'СЕТ СН'!$F$20</f>
        <v>4547.2150953300006</v>
      </c>
      <c r="M19" s="36">
        <f>SUMIFS(СВЦЭМ!$C$39:$C$782,СВЦЭМ!$A$39:$A$782,$A19,СВЦЭМ!$B$39:$B$782,M$11)+'СЕТ СН'!$F$12+СВЦЭМ!$D$10+'СЕТ СН'!$F$5-'СЕТ СН'!$F$20</f>
        <v>4554.3936595300001</v>
      </c>
      <c r="N19" s="36">
        <f>SUMIFS(СВЦЭМ!$C$39:$C$782,СВЦЭМ!$A$39:$A$782,$A19,СВЦЭМ!$B$39:$B$782,N$11)+'СЕТ СН'!$F$12+СВЦЭМ!$D$10+'СЕТ СН'!$F$5-'СЕТ СН'!$F$20</f>
        <v>4553.6600113599998</v>
      </c>
      <c r="O19" s="36">
        <f>SUMIFS(СВЦЭМ!$C$39:$C$782,СВЦЭМ!$A$39:$A$782,$A19,СВЦЭМ!$B$39:$B$782,O$11)+'СЕТ СН'!$F$12+СВЦЭМ!$D$10+'СЕТ СН'!$F$5-'СЕТ СН'!$F$20</f>
        <v>4560.59641543</v>
      </c>
      <c r="P19" s="36">
        <f>SUMIFS(СВЦЭМ!$C$39:$C$782,СВЦЭМ!$A$39:$A$782,$A19,СВЦЭМ!$B$39:$B$782,P$11)+'СЕТ СН'!$F$12+СВЦЭМ!$D$10+'СЕТ СН'!$F$5-'СЕТ СН'!$F$20</f>
        <v>4568.1642567700001</v>
      </c>
      <c r="Q19" s="36">
        <f>SUMIFS(СВЦЭМ!$C$39:$C$782,СВЦЭМ!$A$39:$A$782,$A19,СВЦЭМ!$B$39:$B$782,Q$11)+'СЕТ СН'!$F$12+СВЦЭМ!$D$10+'СЕТ СН'!$F$5-'СЕТ СН'!$F$20</f>
        <v>4571.8850252800003</v>
      </c>
      <c r="R19" s="36">
        <f>SUMIFS(СВЦЭМ!$C$39:$C$782,СВЦЭМ!$A$39:$A$782,$A19,СВЦЭМ!$B$39:$B$782,R$11)+'СЕТ СН'!$F$12+СВЦЭМ!$D$10+'СЕТ СН'!$F$5-'СЕТ СН'!$F$20</f>
        <v>4576.0675415900005</v>
      </c>
      <c r="S19" s="36">
        <f>SUMIFS(СВЦЭМ!$C$39:$C$782,СВЦЭМ!$A$39:$A$782,$A19,СВЦЭМ!$B$39:$B$782,S$11)+'СЕТ СН'!$F$12+СВЦЭМ!$D$10+'СЕТ СН'!$F$5-'СЕТ СН'!$F$20</f>
        <v>4574.1194403500003</v>
      </c>
      <c r="T19" s="36">
        <f>SUMIFS(СВЦЭМ!$C$39:$C$782,СВЦЭМ!$A$39:$A$782,$A19,СВЦЭМ!$B$39:$B$782,T$11)+'СЕТ СН'!$F$12+СВЦЭМ!$D$10+'СЕТ СН'!$F$5-'СЕТ СН'!$F$20</f>
        <v>4582.3783254800001</v>
      </c>
      <c r="U19" s="36">
        <f>SUMIFS(СВЦЭМ!$C$39:$C$782,СВЦЭМ!$A$39:$A$782,$A19,СВЦЭМ!$B$39:$B$782,U$11)+'СЕТ СН'!$F$12+СВЦЭМ!$D$10+'СЕТ СН'!$F$5-'СЕТ СН'!$F$20</f>
        <v>4575.31525315</v>
      </c>
      <c r="V19" s="36">
        <f>SUMIFS(СВЦЭМ!$C$39:$C$782,СВЦЭМ!$A$39:$A$782,$A19,СВЦЭМ!$B$39:$B$782,V$11)+'СЕТ СН'!$F$12+СВЦЭМ!$D$10+'СЕТ СН'!$F$5-'СЕТ СН'!$F$20</f>
        <v>4582.4520632900003</v>
      </c>
      <c r="W19" s="36">
        <f>SUMIFS(СВЦЭМ!$C$39:$C$782,СВЦЭМ!$A$39:$A$782,$A19,СВЦЭМ!$B$39:$B$782,W$11)+'СЕТ СН'!$F$12+СВЦЭМ!$D$10+'СЕТ СН'!$F$5-'СЕТ СН'!$F$20</f>
        <v>4601.0044382899996</v>
      </c>
      <c r="X19" s="36">
        <f>SUMIFS(СВЦЭМ!$C$39:$C$782,СВЦЭМ!$A$39:$A$782,$A19,СВЦЭМ!$B$39:$B$782,X$11)+'СЕТ СН'!$F$12+СВЦЭМ!$D$10+'СЕТ СН'!$F$5-'СЕТ СН'!$F$20</f>
        <v>4655.34534945</v>
      </c>
      <c r="Y19" s="36">
        <f>SUMIFS(СВЦЭМ!$C$39:$C$782,СВЦЭМ!$A$39:$A$782,$A19,СВЦЭМ!$B$39:$B$782,Y$11)+'СЕТ СН'!$F$12+СВЦЭМ!$D$10+'СЕТ СН'!$F$5-'СЕТ СН'!$F$20</f>
        <v>4723.7598427600005</v>
      </c>
    </row>
    <row r="20" spans="1:25" ht="15.75" x14ac:dyDescent="0.2">
      <c r="A20" s="35">
        <f t="shared" si="0"/>
        <v>45116</v>
      </c>
      <c r="B20" s="36">
        <f>SUMIFS(СВЦЭМ!$C$39:$C$782,СВЦЭМ!$A$39:$A$782,$A20,СВЦЭМ!$B$39:$B$782,B$11)+'СЕТ СН'!$F$12+СВЦЭМ!$D$10+'СЕТ СН'!$F$5-'СЕТ СН'!$F$20</f>
        <v>4675.6888579799997</v>
      </c>
      <c r="C20" s="36">
        <f>SUMIFS(СВЦЭМ!$C$39:$C$782,СВЦЭМ!$A$39:$A$782,$A20,СВЦЭМ!$B$39:$B$782,C$11)+'СЕТ СН'!$F$12+СВЦЭМ!$D$10+'СЕТ СН'!$F$5-'СЕТ СН'!$F$20</f>
        <v>4785.6264726299996</v>
      </c>
      <c r="D20" s="36">
        <f>SUMIFS(СВЦЭМ!$C$39:$C$782,СВЦЭМ!$A$39:$A$782,$A20,СВЦЭМ!$B$39:$B$782,D$11)+'СЕТ СН'!$F$12+СВЦЭМ!$D$10+'СЕТ СН'!$F$5-'СЕТ СН'!$F$20</f>
        <v>4865.9135972700005</v>
      </c>
      <c r="E20" s="36">
        <f>SUMIFS(СВЦЭМ!$C$39:$C$782,СВЦЭМ!$A$39:$A$782,$A20,СВЦЭМ!$B$39:$B$782,E$11)+'СЕТ СН'!$F$12+СВЦЭМ!$D$10+'СЕТ СН'!$F$5-'СЕТ СН'!$F$20</f>
        <v>4851.45790605</v>
      </c>
      <c r="F20" s="36">
        <f>SUMIFS(СВЦЭМ!$C$39:$C$782,СВЦЭМ!$A$39:$A$782,$A20,СВЦЭМ!$B$39:$B$782,F$11)+'СЕТ СН'!$F$12+СВЦЭМ!$D$10+'СЕТ СН'!$F$5-'СЕТ СН'!$F$20</f>
        <v>4854.3978006200005</v>
      </c>
      <c r="G20" s="36">
        <f>SUMIFS(СВЦЭМ!$C$39:$C$782,СВЦЭМ!$A$39:$A$782,$A20,СВЦЭМ!$B$39:$B$782,G$11)+'СЕТ СН'!$F$12+СВЦЭМ!$D$10+'СЕТ СН'!$F$5-'СЕТ СН'!$F$20</f>
        <v>4860.5363031300003</v>
      </c>
      <c r="H20" s="36">
        <f>SUMIFS(СВЦЭМ!$C$39:$C$782,СВЦЭМ!$A$39:$A$782,$A20,СВЦЭМ!$B$39:$B$782,H$11)+'СЕТ СН'!$F$12+СВЦЭМ!$D$10+'СЕТ СН'!$F$5-'СЕТ СН'!$F$20</f>
        <v>4888.6612643200006</v>
      </c>
      <c r="I20" s="36">
        <f>SUMIFS(СВЦЭМ!$C$39:$C$782,СВЦЭМ!$A$39:$A$782,$A20,СВЦЭМ!$B$39:$B$782,I$11)+'СЕТ СН'!$F$12+СВЦЭМ!$D$10+'СЕТ СН'!$F$5-'СЕТ СН'!$F$20</f>
        <v>4783.0775894899998</v>
      </c>
      <c r="J20" s="36">
        <f>SUMIFS(СВЦЭМ!$C$39:$C$782,СВЦЭМ!$A$39:$A$782,$A20,СВЦЭМ!$B$39:$B$782,J$11)+'СЕТ СН'!$F$12+СВЦЭМ!$D$10+'СЕТ СН'!$F$5-'СЕТ СН'!$F$20</f>
        <v>4694.9529036499998</v>
      </c>
      <c r="K20" s="36">
        <f>SUMIFS(СВЦЭМ!$C$39:$C$782,СВЦЭМ!$A$39:$A$782,$A20,СВЦЭМ!$B$39:$B$782,K$11)+'СЕТ СН'!$F$12+СВЦЭМ!$D$10+'СЕТ СН'!$F$5-'СЕТ СН'!$F$20</f>
        <v>4590.00021672</v>
      </c>
      <c r="L20" s="36">
        <f>SUMIFS(СВЦЭМ!$C$39:$C$782,СВЦЭМ!$A$39:$A$782,$A20,СВЦЭМ!$B$39:$B$782,L$11)+'СЕТ СН'!$F$12+СВЦЭМ!$D$10+'СЕТ СН'!$F$5-'СЕТ СН'!$F$20</f>
        <v>4601.4869904900006</v>
      </c>
      <c r="M20" s="36">
        <f>SUMIFS(СВЦЭМ!$C$39:$C$782,СВЦЭМ!$A$39:$A$782,$A20,СВЦЭМ!$B$39:$B$782,M$11)+'СЕТ СН'!$F$12+СВЦЭМ!$D$10+'СЕТ СН'!$F$5-'СЕТ СН'!$F$20</f>
        <v>4581.0718716800002</v>
      </c>
      <c r="N20" s="36">
        <f>SUMIFS(СВЦЭМ!$C$39:$C$782,СВЦЭМ!$A$39:$A$782,$A20,СВЦЭМ!$B$39:$B$782,N$11)+'СЕТ СН'!$F$12+СВЦЭМ!$D$10+'СЕТ СН'!$F$5-'СЕТ СН'!$F$20</f>
        <v>4567.9198404799999</v>
      </c>
      <c r="O20" s="36">
        <f>SUMIFS(СВЦЭМ!$C$39:$C$782,СВЦЭМ!$A$39:$A$782,$A20,СВЦЭМ!$B$39:$B$782,O$11)+'СЕТ СН'!$F$12+СВЦЭМ!$D$10+'СЕТ СН'!$F$5-'СЕТ СН'!$F$20</f>
        <v>4572.7191740400003</v>
      </c>
      <c r="P20" s="36">
        <f>SUMIFS(СВЦЭМ!$C$39:$C$782,СВЦЭМ!$A$39:$A$782,$A20,СВЦЭМ!$B$39:$B$782,P$11)+'СЕТ СН'!$F$12+СВЦЭМ!$D$10+'СЕТ СН'!$F$5-'СЕТ СН'!$F$20</f>
        <v>4583.3985051500003</v>
      </c>
      <c r="Q20" s="36">
        <f>SUMIFS(СВЦЭМ!$C$39:$C$782,СВЦЭМ!$A$39:$A$782,$A20,СВЦЭМ!$B$39:$B$782,Q$11)+'СЕТ СН'!$F$12+СВЦЭМ!$D$10+'СЕТ СН'!$F$5-'СЕТ СН'!$F$20</f>
        <v>4588.41995357</v>
      </c>
      <c r="R20" s="36">
        <f>SUMIFS(СВЦЭМ!$C$39:$C$782,СВЦЭМ!$A$39:$A$782,$A20,СВЦЭМ!$B$39:$B$782,R$11)+'СЕТ СН'!$F$12+СВЦЭМ!$D$10+'СЕТ СН'!$F$5-'СЕТ СН'!$F$20</f>
        <v>4583.0513376300005</v>
      </c>
      <c r="S20" s="36">
        <f>SUMIFS(СВЦЭМ!$C$39:$C$782,СВЦЭМ!$A$39:$A$782,$A20,СВЦЭМ!$B$39:$B$782,S$11)+'СЕТ СН'!$F$12+СВЦЭМ!$D$10+'СЕТ СН'!$F$5-'СЕТ СН'!$F$20</f>
        <v>4578.3942458399997</v>
      </c>
      <c r="T20" s="36">
        <f>SUMIFS(СВЦЭМ!$C$39:$C$782,СВЦЭМ!$A$39:$A$782,$A20,СВЦЭМ!$B$39:$B$782,T$11)+'СЕТ СН'!$F$12+СВЦЭМ!$D$10+'СЕТ СН'!$F$5-'СЕТ СН'!$F$20</f>
        <v>4572.7453497400002</v>
      </c>
      <c r="U20" s="36">
        <f>SUMIFS(СВЦЭМ!$C$39:$C$782,СВЦЭМ!$A$39:$A$782,$A20,СВЦЭМ!$B$39:$B$782,U$11)+'СЕТ СН'!$F$12+СВЦЭМ!$D$10+'СЕТ СН'!$F$5-'СЕТ СН'!$F$20</f>
        <v>4601.4783204599998</v>
      </c>
      <c r="V20" s="36">
        <f>SUMIFS(СВЦЭМ!$C$39:$C$782,СВЦЭМ!$A$39:$A$782,$A20,СВЦЭМ!$B$39:$B$782,V$11)+'СЕТ СН'!$F$12+СВЦЭМ!$D$10+'СЕТ СН'!$F$5-'СЕТ СН'!$F$20</f>
        <v>4607.7367083500003</v>
      </c>
      <c r="W20" s="36">
        <f>SUMIFS(СВЦЭМ!$C$39:$C$782,СВЦЭМ!$A$39:$A$782,$A20,СВЦЭМ!$B$39:$B$782,W$11)+'СЕТ СН'!$F$12+СВЦЭМ!$D$10+'СЕТ СН'!$F$5-'СЕТ СН'!$F$20</f>
        <v>4573.3885000999999</v>
      </c>
      <c r="X20" s="36">
        <f>SUMIFS(СВЦЭМ!$C$39:$C$782,СВЦЭМ!$A$39:$A$782,$A20,СВЦЭМ!$B$39:$B$782,X$11)+'СЕТ СН'!$F$12+СВЦЭМ!$D$10+'СЕТ СН'!$F$5-'СЕТ СН'!$F$20</f>
        <v>4612.0446974699998</v>
      </c>
      <c r="Y20" s="36">
        <f>SUMIFS(СВЦЭМ!$C$39:$C$782,СВЦЭМ!$A$39:$A$782,$A20,СВЦЭМ!$B$39:$B$782,Y$11)+'СЕТ СН'!$F$12+СВЦЭМ!$D$10+'СЕТ СН'!$F$5-'СЕТ СН'!$F$20</f>
        <v>4704.19279181</v>
      </c>
    </row>
    <row r="21" spans="1:25" ht="15.75" x14ac:dyDescent="0.2">
      <c r="A21" s="35">
        <f t="shared" si="0"/>
        <v>45117</v>
      </c>
      <c r="B21" s="36">
        <f>SUMIFS(СВЦЭМ!$C$39:$C$782,СВЦЭМ!$A$39:$A$782,$A21,СВЦЭМ!$B$39:$B$782,B$11)+'СЕТ СН'!$F$12+СВЦЭМ!$D$10+'СЕТ СН'!$F$5-'СЕТ СН'!$F$20</f>
        <v>4681.5954381700003</v>
      </c>
      <c r="C21" s="36">
        <f>SUMIFS(СВЦЭМ!$C$39:$C$782,СВЦЭМ!$A$39:$A$782,$A21,СВЦЭМ!$B$39:$B$782,C$11)+'СЕТ СН'!$F$12+СВЦЭМ!$D$10+'СЕТ СН'!$F$5-'СЕТ СН'!$F$20</f>
        <v>4759.66182983</v>
      </c>
      <c r="D21" s="36">
        <f>SUMIFS(СВЦЭМ!$C$39:$C$782,СВЦЭМ!$A$39:$A$782,$A21,СВЦЭМ!$B$39:$B$782,D$11)+'СЕТ СН'!$F$12+СВЦЭМ!$D$10+'СЕТ СН'!$F$5-'СЕТ СН'!$F$20</f>
        <v>4883.7856282800003</v>
      </c>
      <c r="E21" s="36">
        <f>SUMIFS(СВЦЭМ!$C$39:$C$782,СВЦЭМ!$A$39:$A$782,$A21,СВЦЭМ!$B$39:$B$782,E$11)+'СЕТ СН'!$F$12+СВЦЭМ!$D$10+'СЕТ СН'!$F$5-'СЕТ СН'!$F$20</f>
        <v>4898.4763471699998</v>
      </c>
      <c r="F21" s="36">
        <f>SUMIFS(СВЦЭМ!$C$39:$C$782,СВЦЭМ!$A$39:$A$782,$A21,СВЦЭМ!$B$39:$B$782,F$11)+'СЕТ СН'!$F$12+СВЦЭМ!$D$10+'СЕТ СН'!$F$5-'СЕТ СН'!$F$20</f>
        <v>4895.2142371099999</v>
      </c>
      <c r="G21" s="36">
        <f>SUMIFS(СВЦЭМ!$C$39:$C$782,СВЦЭМ!$A$39:$A$782,$A21,СВЦЭМ!$B$39:$B$782,G$11)+'СЕТ СН'!$F$12+СВЦЭМ!$D$10+'СЕТ СН'!$F$5-'СЕТ СН'!$F$20</f>
        <v>4898.1846163500004</v>
      </c>
      <c r="H21" s="36">
        <f>SUMIFS(СВЦЭМ!$C$39:$C$782,СВЦЭМ!$A$39:$A$782,$A21,СВЦЭМ!$B$39:$B$782,H$11)+'СЕТ СН'!$F$12+СВЦЭМ!$D$10+'СЕТ СН'!$F$5-'СЕТ СН'!$F$20</f>
        <v>4963.1028748799999</v>
      </c>
      <c r="I21" s="36">
        <f>SUMIFS(СВЦЭМ!$C$39:$C$782,СВЦЭМ!$A$39:$A$782,$A21,СВЦЭМ!$B$39:$B$782,I$11)+'СЕТ СН'!$F$12+СВЦЭМ!$D$10+'СЕТ СН'!$F$5-'СЕТ СН'!$F$20</f>
        <v>4733.7686244200004</v>
      </c>
      <c r="J21" s="36">
        <f>SUMIFS(СВЦЭМ!$C$39:$C$782,СВЦЭМ!$A$39:$A$782,$A21,СВЦЭМ!$B$39:$B$782,J$11)+'СЕТ СН'!$F$12+СВЦЭМ!$D$10+'СЕТ СН'!$F$5-'СЕТ СН'!$F$20</f>
        <v>4644.5880713699999</v>
      </c>
      <c r="K21" s="36">
        <f>SUMIFS(СВЦЭМ!$C$39:$C$782,СВЦЭМ!$A$39:$A$782,$A21,СВЦЭМ!$B$39:$B$782,K$11)+'СЕТ СН'!$F$12+СВЦЭМ!$D$10+'СЕТ СН'!$F$5-'СЕТ СН'!$F$20</f>
        <v>4618.1455960700005</v>
      </c>
      <c r="L21" s="36">
        <f>SUMIFS(СВЦЭМ!$C$39:$C$782,СВЦЭМ!$A$39:$A$782,$A21,СВЦЭМ!$B$39:$B$782,L$11)+'СЕТ СН'!$F$12+СВЦЭМ!$D$10+'СЕТ СН'!$F$5-'СЕТ СН'!$F$20</f>
        <v>4577.6286668900002</v>
      </c>
      <c r="M21" s="36">
        <f>SUMIFS(СВЦЭМ!$C$39:$C$782,СВЦЭМ!$A$39:$A$782,$A21,СВЦЭМ!$B$39:$B$782,M$11)+'СЕТ СН'!$F$12+СВЦЭМ!$D$10+'СЕТ СН'!$F$5-'СЕТ СН'!$F$20</f>
        <v>4516.6822916399997</v>
      </c>
      <c r="N21" s="36">
        <f>SUMIFS(СВЦЭМ!$C$39:$C$782,СВЦЭМ!$A$39:$A$782,$A21,СВЦЭМ!$B$39:$B$782,N$11)+'СЕТ СН'!$F$12+СВЦЭМ!$D$10+'СЕТ СН'!$F$5-'СЕТ СН'!$F$20</f>
        <v>4516.5411328400005</v>
      </c>
      <c r="O21" s="36">
        <f>SUMIFS(СВЦЭМ!$C$39:$C$782,СВЦЭМ!$A$39:$A$782,$A21,СВЦЭМ!$B$39:$B$782,O$11)+'СЕТ СН'!$F$12+СВЦЭМ!$D$10+'СЕТ СН'!$F$5-'СЕТ СН'!$F$20</f>
        <v>4540.0542867300001</v>
      </c>
      <c r="P21" s="36">
        <f>SUMIFS(СВЦЭМ!$C$39:$C$782,СВЦЭМ!$A$39:$A$782,$A21,СВЦЭМ!$B$39:$B$782,P$11)+'СЕТ СН'!$F$12+СВЦЭМ!$D$10+'СЕТ СН'!$F$5-'СЕТ СН'!$F$20</f>
        <v>4546.1344239099999</v>
      </c>
      <c r="Q21" s="36">
        <f>SUMIFS(СВЦЭМ!$C$39:$C$782,СВЦЭМ!$A$39:$A$782,$A21,СВЦЭМ!$B$39:$B$782,Q$11)+'СЕТ СН'!$F$12+СВЦЭМ!$D$10+'СЕТ СН'!$F$5-'СЕТ СН'!$F$20</f>
        <v>4548.7143458099999</v>
      </c>
      <c r="R21" s="36">
        <f>SUMIFS(СВЦЭМ!$C$39:$C$782,СВЦЭМ!$A$39:$A$782,$A21,СВЦЭМ!$B$39:$B$782,R$11)+'СЕТ СН'!$F$12+СВЦЭМ!$D$10+'СЕТ СН'!$F$5-'СЕТ СН'!$F$20</f>
        <v>4547.3494772100003</v>
      </c>
      <c r="S21" s="36">
        <f>SUMIFS(СВЦЭМ!$C$39:$C$782,СВЦЭМ!$A$39:$A$782,$A21,СВЦЭМ!$B$39:$B$782,S$11)+'СЕТ СН'!$F$12+СВЦЭМ!$D$10+'СЕТ СН'!$F$5-'СЕТ СН'!$F$20</f>
        <v>4547.9810932399996</v>
      </c>
      <c r="T21" s="36">
        <f>SUMIFS(СВЦЭМ!$C$39:$C$782,СВЦЭМ!$A$39:$A$782,$A21,СВЦЭМ!$B$39:$B$782,T$11)+'СЕТ СН'!$F$12+СВЦЭМ!$D$10+'СЕТ СН'!$F$5-'СЕТ СН'!$F$20</f>
        <v>4556.5147036100007</v>
      </c>
      <c r="U21" s="36">
        <f>SUMIFS(СВЦЭМ!$C$39:$C$782,СВЦЭМ!$A$39:$A$782,$A21,СВЦЭМ!$B$39:$B$782,U$11)+'СЕТ СН'!$F$12+СВЦЭМ!$D$10+'СЕТ СН'!$F$5-'СЕТ СН'!$F$20</f>
        <v>4561.3322476600006</v>
      </c>
      <c r="V21" s="36">
        <f>SUMIFS(СВЦЭМ!$C$39:$C$782,СВЦЭМ!$A$39:$A$782,$A21,СВЦЭМ!$B$39:$B$782,V$11)+'СЕТ СН'!$F$12+СВЦЭМ!$D$10+'СЕТ СН'!$F$5-'СЕТ СН'!$F$20</f>
        <v>4545.77922399</v>
      </c>
      <c r="W21" s="36">
        <f>SUMIFS(СВЦЭМ!$C$39:$C$782,СВЦЭМ!$A$39:$A$782,$A21,СВЦЭМ!$B$39:$B$782,W$11)+'СЕТ СН'!$F$12+СВЦЭМ!$D$10+'СЕТ СН'!$F$5-'СЕТ СН'!$F$20</f>
        <v>4533.4949223700005</v>
      </c>
      <c r="X21" s="36">
        <f>SUMIFS(СВЦЭМ!$C$39:$C$782,СВЦЭМ!$A$39:$A$782,$A21,СВЦЭМ!$B$39:$B$782,X$11)+'СЕТ СН'!$F$12+СВЦЭМ!$D$10+'СЕТ СН'!$F$5-'СЕТ СН'!$F$20</f>
        <v>4579.8660197700001</v>
      </c>
      <c r="Y21" s="36">
        <f>SUMIFS(СВЦЭМ!$C$39:$C$782,СВЦЭМ!$A$39:$A$782,$A21,СВЦЭМ!$B$39:$B$782,Y$11)+'СЕТ СН'!$F$12+СВЦЭМ!$D$10+'СЕТ СН'!$F$5-'СЕТ СН'!$F$20</f>
        <v>4645.3701375000001</v>
      </c>
    </row>
    <row r="22" spans="1:25" ht="15.75" x14ac:dyDescent="0.2">
      <c r="A22" s="35">
        <f t="shared" si="0"/>
        <v>45118</v>
      </c>
      <c r="B22" s="36">
        <f>SUMIFS(СВЦЭМ!$C$39:$C$782,СВЦЭМ!$A$39:$A$782,$A22,СВЦЭМ!$B$39:$B$782,B$11)+'СЕТ СН'!$F$12+СВЦЭМ!$D$10+'СЕТ СН'!$F$5-'СЕТ СН'!$F$20</f>
        <v>4795.8834943900001</v>
      </c>
      <c r="C22" s="36">
        <f>SUMIFS(СВЦЭМ!$C$39:$C$782,СВЦЭМ!$A$39:$A$782,$A22,СВЦЭМ!$B$39:$B$782,C$11)+'СЕТ СН'!$F$12+СВЦЭМ!$D$10+'СЕТ СН'!$F$5-'СЕТ СН'!$F$20</f>
        <v>4860.3231542499998</v>
      </c>
      <c r="D22" s="36">
        <f>SUMIFS(СВЦЭМ!$C$39:$C$782,СВЦЭМ!$A$39:$A$782,$A22,СВЦЭМ!$B$39:$B$782,D$11)+'СЕТ СН'!$F$12+СВЦЭМ!$D$10+'СЕТ СН'!$F$5-'СЕТ СН'!$F$20</f>
        <v>4936.2326068100001</v>
      </c>
      <c r="E22" s="36">
        <f>SUMIFS(СВЦЭМ!$C$39:$C$782,СВЦЭМ!$A$39:$A$782,$A22,СВЦЭМ!$B$39:$B$782,E$11)+'СЕТ СН'!$F$12+СВЦЭМ!$D$10+'СЕТ СН'!$F$5-'СЕТ СН'!$F$20</f>
        <v>4907.3261109599998</v>
      </c>
      <c r="F22" s="36">
        <f>SUMIFS(СВЦЭМ!$C$39:$C$782,СВЦЭМ!$A$39:$A$782,$A22,СВЦЭМ!$B$39:$B$782,F$11)+'СЕТ СН'!$F$12+СВЦЭМ!$D$10+'СЕТ СН'!$F$5-'СЕТ СН'!$F$20</f>
        <v>4911.1036125700002</v>
      </c>
      <c r="G22" s="36">
        <f>SUMIFS(СВЦЭМ!$C$39:$C$782,СВЦЭМ!$A$39:$A$782,$A22,СВЦЭМ!$B$39:$B$782,G$11)+'СЕТ СН'!$F$12+СВЦЭМ!$D$10+'СЕТ СН'!$F$5-'СЕТ СН'!$F$20</f>
        <v>4916.1096600700002</v>
      </c>
      <c r="H22" s="36">
        <f>SUMIFS(СВЦЭМ!$C$39:$C$782,СВЦЭМ!$A$39:$A$782,$A22,СВЦЭМ!$B$39:$B$782,H$11)+'СЕТ СН'!$F$12+СВЦЭМ!$D$10+'СЕТ СН'!$F$5-'СЕТ СН'!$F$20</f>
        <v>4968.2731492399998</v>
      </c>
      <c r="I22" s="36">
        <f>SUMIFS(СВЦЭМ!$C$39:$C$782,СВЦЭМ!$A$39:$A$782,$A22,СВЦЭМ!$B$39:$B$782,I$11)+'СЕТ СН'!$F$12+СВЦЭМ!$D$10+'СЕТ СН'!$F$5-'СЕТ СН'!$F$20</f>
        <v>4772.85733213</v>
      </c>
      <c r="J22" s="36">
        <f>SUMIFS(СВЦЭМ!$C$39:$C$782,СВЦЭМ!$A$39:$A$782,$A22,СВЦЭМ!$B$39:$B$782,J$11)+'СЕТ СН'!$F$12+СВЦЭМ!$D$10+'СЕТ СН'!$F$5-'СЕТ СН'!$F$20</f>
        <v>4654.1651054900003</v>
      </c>
      <c r="K22" s="36">
        <f>SUMIFS(СВЦЭМ!$C$39:$C$782,СВЦЭМ!$A$39:$A$782,$A22,СВЦЭМ!$B$39:$B$782,K$11)+'СЕТ СН'!$F$12+СВЦЭМ!$D$10+'СЕТ СН'!$F$5-'СЕТ СН'!$F$20</f>
        <v>4612.7743025300006</v>
      </c>
      <c r="L22" s="36">
        <f>SUMIFS(СВЦЭМ!$C$39:$C$782,СВЦЭМ!$A$39:$A$782,$A22,СВЦЭМ!$B$39:$B$782,L$11)+'СЕТ СН'!$F$12+СВЦЭМ!$D$10+'СЕТ СН'!$F$5-'СЕТ СН'!$F$20</f>
        <v>4566.2551079799996</v>
      </c>
      <c r="M22" s="36">
        <f>SUMIFS(СВЦЭМ!$C$39:$C$782,СВЦЭМ!$A$39:$A$782,$A22,СВЦЭМ!$B$39:$B$782,M$11)+'СЕТ СН'!$F$12+СВЦЭМ!$D$10+'СЕТ СН'!$F$5-'СЕТ СН'!$F$20</f>
        <v>4557.2837643399998</v>
      </c>
      <c r="N22" s="36">
        <f>SUMIFS(СВЦЭМ!$C$39:$C$782,СВЦЭМ!$A$39:$A$782,$A22,СВЦЭМ!$B$39:$B$782,N$11)+'СЕТ СН'!$F$12+СВЦЭМ!$D$10+'СЕТ СН'!$F$5-'СЕТ СН'!$F$20</f>
        <v>4556.87235452</v>
      </c>
      <c r="O22" s="36">
        <f>SUMIFS(СВЦЭМ!$C$39:$C$782,СВЦЭМ!$A$39:$A$782,$A22,СВЦЭМ!$B$39:$B$782,O$11)+'СЕТ СН'!$F$12+СВЦЭМ!$D$10+'СЕТ СН'!$F$5-'СЕТ СН'!$F$20</f>
        <v>4546.4298614300005</v>
      </c>
      <c r="P22" s="36">
        <f>SUMIFS(СВЦЭМ!$C$39:$C$782,СВЦЭМ!$A$39:$A$782,$A22,СВЦЭМ!$B$39:$B$782,P$11)+'СЕТ СН'!$F$12+СВЦЭМ!$D$10+'СЕТ СН'!$F$5-'СЕТ СН'!$F$20</f>
        <v>4542.9938790400001</v>
      </c>
      <c r="Q22" s="36">
        <f>SUMIFS(СВЦЭМ!$C$39:$C$782,СВЦЭМ!$A$39:$A$782,$A22,СВЦЭМ!$B$39:$B$782,Q$11)+'СЕТ СН'!$F$12+СВЦЭМ!$D$10+'СЕТ СН'!$F$5-'СЕТ СН'!$F$20</f>
        <v>4544.9971778899999</v>
      </c>
      <c r="R22" s="36">
        <f>SUMIFS(СВЦЭМ!$C$39:$C$782,СВЦЭМ!$A$39:$A$782,$A22,СВЦЭМ!$B$39:$B$782,R$11)+'СЕТ СН'!$F$12+СВЦЭМ!$D$10+'СЕТ СН'!$F$5-'СЕТ СН'!$F$20</f>
        <v>4549.2773399400003</v>
      </c>
      <c r="S22" s="36">
        <f>SUMIFS(СВЦЭМ!$C$39:$C$782,СВЦЭМ!$A$39:$A$782,$A22,СВЦЭМ!$B$39:$B$782,S$11)+'СЕТ СН'!$F$12+СВЦЭМ!$D$10+'СЕТ СН'!$F$5-'СЕТ СН'!$F$20</f>
        <v>4531.3184472299999</v>
      </c>
      <c r="T22" s="36">
        <f>SUMIFS(СВЦЭМ!$C$39:$C$782,СВЦЭМ!$A$39:$A$782,$A22,СВЦЭМ!$B$39:$B$782,T$11)+'СЕТ СН'!$F$12+СВЦЭМ!$D$10+'СЕТ СН'!$F$5-'СЕТ СН'!$F$20</f>
        <v>4527.2538602599998</v>
      </c>
      <c r="U22" s="36">
        <f>SUMIFS(СВЦЭМ!$C$39:$C$782,СВЦЭМ!$A$39:$A$782,$A22,СВЦЭМ!$B$39:$B$782,U$11)+'СЕТ СН'!$F$12+СВЦЭМ!$D$10+'СЕТ СН'!$F$5-'СЕТ СН'!$F$20</f>
        <v>4550.38410131</v>
      </c>
      <c r="V22" s="36">
        <f>SUMIFS(СВЦЭМ!$C$39:$C$782,СВЦЭМ!$A$39:$A$782,$A22,СВЦЭМ!$B$39:$B$782,V$11)+'СЕТ СН'!$F$12+СВЦЭМ!$D$10+'СЕТ СН'!$F$5-'СЕТ СН'!$F$20</f>
        <v>4571.1175216199999</v>
      </c>
      <c r="W22" s="36">
        <f>SUMIFS(СВЦЭМ!$C$39:$C$782,СВЦЭМ!$A$39:$A$782,$A22,СВЦЭМ!$B$39:$B$782,W$11)+'СЕТ СН'!$F$12+СВЦЭМ!$D$10+'СЕТ СН'!$F$5-'СЕТ СН'!$F$20</f>
        <v>4551.8888020100003</v>
      </c>
      <c r="X22" s="36">
        <f>SUMIFS(СВЦЭМ!$C$39:$C$782,СВЦЭМ!$A$39:$A$782,$A22,СВЦЭМ!$B$39:$B$782,X$11)+'СЕТ СН'!$F$12+СВЦЭМ!$D$10+'СЕТ СН'!$F$5-'СЕТ СН'!$F$20</f>
        <v>4595.3070641100003</v>
      </c>
      <c r="Y22" s="36">
        <f>SUMIFS(СВЦЭМ!$C$39:$C$782,СВЦЭМ!$A$39:$A$782,$A22,СВЦЭМ!$B$39:$B$782,Y$11)+'СЕТ СН'!$F$12+СВЦЭМ!$D$10+'СЕТ СН'!$F$5-'СЕТ СН'!$F$20</f>
        <v>4677.4096147700002</v>
      </c>
    </row>
    <row r="23" spans="1:25" ht="15.75" x14ac:dyDescent="0.2">
      <c r="A23" s="35">
        <f t="shared" si="0"/>
        <v>45119</v>
      </c>
      <c r="B23" s="36">
        <f>SUMIFS(СВЦЭМ!$C$39:$C$782,СВЦЭМ!$A$39:$A$782,$A23,СВЦЭМ!$B$39:$B$782,B$11)+'СЕТ СН'!$F$12+СВЦЭМ!$D$10+'СЕТ СН'!$F$5-'СЕТ СН'!$F$20</f>
        <v>4747.0575111100006</v>
      </c>
      <c r="C23" s="36">
        <f>SUMIFS(СВЦЭМ!$C$39:$C$782,СВЦЭМ!$A$39:$A$782,$A23,СВЦЭМ!$B$39:$B$782,C$11)+'СЕТ СН'!$F$12+СВЦЭМ!$D$10+'СЕТ СН'!$F$5-'СЕТ СН'!$F$20</f>
        <v>4791.0606168900003</v>
      </c>
      <c r="D23" s="36">
        <f>SUMIFS(СВЦЭМ!$C$39:$C$782,СВЦЭМ!$A$39:$A$782,$A23,СВЦЭМ!$B$39:$B$782,D$11)+'СЕТ СН'!$F$12+СВЦЭМ!$D$10+'СЕТ СН'!$F$5-'СЕТ СН'!$F$20</f>
        <v>4860.9526167000004</v>
      </c>
      <c r="E23" s="36">
        <f>SUMIFS(СВЦЭМ!$C$39:$C$782,СВЦЭМ!$A$39:$A$782,$A23,СВЦЭМ!$B$39:$B$782,E$11)+'СЕТ СН'!$F$12+СВЦЭМ!$D$10+'СЕТ СН'!$F$5-'СЕТ СН'!$F$20</f>
        <v>4928.0087262200004</v>
      </c>
      <c r="F23" s="36">
        <f>SUMIFS(СВЦЭМ!$C$39:$C$782,СВЦЭМ!$A$39:$A$782,$A23,СВЦЭМ!$B$39:$B$782,F$11)+'СЕТ СН'!$F$12+СВЦЭМ!$D$10+'СЕТ СН'!$F$5-'СЕТ СН'!$F$20</f>
        <v>4968.6956420200004</v>
      </c>
      <c r="G23" s="36">
        <f>SUMIFS(СВЦЭМ!$C$39:$C$782,СВЦЭМ!$A$39:$A$782,$A23,СВЦЭМ!$B$39:$B$782,G$11)+'СЕТ СН'!$F$12+СВЦЭМ!$D$10+'СЕТ СН'!$F$5-'СЕТ СН'!$F$20</f>
        <v>4940.9690257299999</v>
      </c>
      <c r="H23" s="36">
        <f>SUMIFS(СВЦЭМ!$C$39:$C$782,СВЦЭМ!$A$39:$A$782,$A23,СВЦЭМ!$B$39:$B$782,H$11)+'СЕТ СН'!$F$12+СВЦЭМ!$D$10+'СЕТ СН'!$F$5-'СЕТ СН'!$F$20</f>
        <v>4892.1190237800001</v>
      </c>
      <c r="I23" s="36">
        <f>SUMIFS(СВЦЭМ!$C$39:$C$782,СВЦЭМ!$A$39:$A$782,$A23,СВЦЭМ!$B$39:$B$782,I$11)+'СЕТ СН'!$F$12+СВЦЭМ!$D$10+'СЕТ СН'!$F$5-'СЕТ СН'!$F$20</f>
        <v>4694.7362163600001</v>
      </c>
      <c r="J23" s="36">
        <f>SUMIFS(СВЦЭМ!$C$39:$C$782,СВЦЭМ!$A$39:$A$782,$A23,СВЦЭМ!$B$39:$B$782,J$11)+'СЕТ СН'!$F$12+СВЦЭМ!$D$10+'СЕТ СН'!$F$5-'СЕТ СН'!$F$20</f>
        <v>4634.0122306600006</v>
      </c>
      <c r="K23" s="36">
        <f>SUMIFS(СВЦЭМ!$C$39:$C$782,СВЦЭМ!$A$39:$A$782,$A23,СВЦЭМ!$B$39:$B$782,K$11)+'СЕТ СН'!$F$12+СВЦЭМ!$D$10+'СЕТ СН'!$F$5-'СЕТ СН'!$F$20</f>
        <v>4563.1899569200004</v>
      </c>
      <c r="L23" s="36">
        <f>SUMIFS(СВЦЭМ!$C$39:$C$782,СВЦЭМ!$A$39:$A$782,$A23,СВЦЭМ!$B$39:$B$782,L$11)+'СЕТ СН'!$F$12+СВЦЭМ!$D$10+'СЕТ СН'!$F$5-'СЕТ СН'!$F$20</f>
        <v>4565.33459597</v>
      </c>
      <c r="M23" s="36">
        <f>SUMIFS(СВЦЭМ!$C$39:$C$782,СВЦЭМ!$A$39:$A$782,$A23,СВЦЭМ!$B$39:$B$782,M$11)+'СЕТ СН'!$F$12+СВЦЭМ!$D$10+'СЕТ СН'!$F$5-'СЕТ СН'!$F$20</f>
        <v>4591.04520013</v>
      </c>
      <c r="N23" s="36">
        <f>SUMIFS(СВЦЭМ!$C$39:$C$782,СВЦЭМ!$A$39:$A$782,$A23,СВЦЭМ!$B$39:$B$782,N$11)+'СЕТ СН'!$F$12+СВЦЭМ!$D$10+'СЕТ СН'!$F$5-'СЕТ СН'!$F$20</f>
        <v>4603.9870067700003</v>
      </c>
      <c r="O23" s="36">
        <f>SUMIFS(СВЦЭМ!$C$39:$C$782,СВЦЭМ!$A$39:$A$782,$A23,СВЦЭМ!$B$39:$B$782,O$11)+'СЕТ СН'!$F$12+СВЦЭМ!$D$10+'СЕТ СН'!$F$5-'СЕТ СН'!$F$20</f>
        <v>4598.9840011100005</v>
      </c>
      <c r="P23" s="36">
        <f>SUMIFS(СВЦЭМ!$C$39:$C$782,СВЦЭМ!$A$39:$A$782,$A23,СВЦЭМ!$B$39:$B$782,P$11)+'СЕТ СН'!$F$12+СВЦЭМ!$D$10+'СЕТ СН'!$F$5-'СЕТ СН'!$F$20</f>
        <v>4591.5066830699998</v>
      </c>
      <c r="Q23" s="36">
        <f>SUMIFS(СВЦЭМ!$C$39:$C$782,СВЦЭМ!$A$39:$A$782,$A23,СВЦЭМ!$B$39:$B$782,Q$11)+'СЕТ СН'!$F$12+СВЦЭМ!$D$10+'СЕТ СН'!$F$5-'СЕТ СН'!$F$20</f>
        <v>4588.5133874500007</v>
      </c>
      <c r="R23" s="36">
        <f>SUMIFS(СВЦЭМ!$C$39:$C$782,СВЦЭМ!$A$39:$A$782,$A23,СВЦЭМ!$B$39:$B$782,R$11)+'СЕТ СН'!$F$12+СВЦЭМ!$D$10+'СЕТ СН'!$F$5-'СЕТ СН'!$F$20</f>
        <v>4589.6430236899996</v>
      </c>
      <c r="S23" s="36">
        <f>SUMIFS(СВЦЭМ!$C$39:$C$782,СВЦЭМ!$A$39:$A$782,$A23,СВЦЭМ!$B$39:$B$782,S$11)+'СЕТ СН'!$F$12+СВЦЭМ!$D$10+'СЕТ СН'!$F$5-'СЕТ СН'!$F$20</f>
        <v>4586.7501166500006</v>
      </c>
      <c r="T23" s="36">
        <f>SUMIFS(СВЦЭМ!$C$39:$C$782,СВЦЭМ!$A$39:$A$782,$A23,СВЦЭМ!$B$39:$B$782,T$11)+'СЕТ СН'!$F$12+СВЦЭМ!$D$10+'СЕТ СН'!$F$5-'СЕТ СН'!$F$20</f>
        <v>4579.094814</v>
      </c>
      <c r="U23" s="36">
        <f>SUMIFS(СВЦЭМ!$C$39:$C$782,СВЦЭМ!$A$39:$A$782,$A23,СВЦЭМ!$B$39:$B$782,U$11)+'СЕТ СН'!$F$12+СВЦЭМ!$D$10+'СЕТ СН'!$F$5-'СЕТ СН'!$F$20</f>
        <v>4589.6390807200005</v>
      </c>
      <c r="V23" s="36">
        <f>SUMIFS(СВЦЭМ!$C$39:$C$782,СВЦЭМ!$A$39:$A$782,$A23,СВЦЭМ!$B$39:$B$782,V$11)+'СЕТ СН'!$F$12+СВЦЭМ!$D$10+'СЕТ СН'!$F$5-'СЕТ СН'!$F$20</f>
        <v>4597.3085385800005</v>
      </c>
      <c r="W23" s="36">
        <f>SUMIFS(СВЦЭМ!$C$39:$C$782,СВЦЭМ!$A$39:$A$782,$A23,СВЦЭМ!$B$39:$B$782,W$11)+'СЕТ СН'!$F$12+СВЦЭМ!$D$10+'СЕТ СН'!$F$5-'СЕТ СН'!$F$20</f>
        <v>4563.6694263200006</v>
      </c>
      <c r="X23" s="36">
        <f>SUMIFS(СВЦЭМ!$C$39:$C$782,СВЦЭМ!$A$39:$A$782,$A23,СВЦЭМ!$B$39:$B$782,X$11)+'СЕТ СН'!$F$12+СВЦЭМ!$D$10+'СЕТ СН'!$F$5-'СЕТ СН'!$F$20</f>
        <v>4614.6753370799997</v>
      </c>
      <c r="Y23" s="36">
        <f>SUMIFS(СВЦЭМ!$C$39:$C$782,СВЦЭМ!$A$39:$A$782,$A23,СВЦЭМ!$B$39:$B$782,Y$11)+'СЕТ СН'!$F$12+СВЦЭМ!$D$10+'СЕТ СН'!$F$5-'СЕТ СН'!$F$20</f>
        <v>4663.2075393900004</v>
      </c>
    </row>
    <row r="24" spans="1:25" ht="15.75" x14ac:dyDescent="0.2">
      <c r="A24" s="35">
        <f t="shared" si="0"/>
        <v>45120</v>
      </c>
      <c r="B24" s="36">
        <f>SUMIFS(СВЦЭМ!$C$39:$C$782,СВЦЭМ!$A$39:$A$782,$A24,СВЦЭМ!$B$39:$B$782,B$11)+'СЕТ СН'!$F$12+СВЦЭМ!$D$10+'СЕТ СН'!$F$5-'СЕТ СН'!$F$20</f>
        <v>4724.7430636999998</v>
      </c>
      <c r="C24" s="36">
        <f>SUMIFS(СВЦЭМ!$C$39:$C$782,СВЦЭМ!$A$39:$A$782,$A24,СВЦЭМ!$B$39:$B$782,C$11)+'СЕТ СН'!$F$12+СВЦЭМ!$D$10+'СЕТ СН'!$F$5-'СЕТ СН'!$F$20</f>
        <v>4788.6887415299998</v>
      </c>
      <c r="D24" s="36">
        <f>SUMIFS(СВЦЭМ!$C$39:$C$782,СВЦЭМ!$A$39:$A$782,$A24,СВЦЭМ!$B$39:$B$782,D$11)+'СЕТ СН'!$F$12+СВЦЭМ!$D$10+'СЕТ СН'!$F$5-'СЕТ СН'!$F$20</f>
        <v>4927.54016839</v>
      </c>
      <c r="E24" s="36">
        <f>SUMIFS(СВЦЭМ!$C$39:$C$782,СВЦЭМ!$A$39:$A$782,$A24,СВЦЭМ!$B$39:$B$782,E$11)+'СЕТ СН'!$F$12+СВЦЭМ!$D$10+'СЕТ СН'!$F$5-'СЕТ СН'!$F$20</f>
        <v>4988.8777597300004</v>
      </c>
      <c r="F24" s="36">
        <f>SUMIFS(СВЦЭМ!$C$39:$C$782,СВЦЭМ!$A$39:$A$782,$A24,СВЦЭМ!$B$39:$B$782,F$11)+'СЕТ СН'!$F$12+СВЦЭМ!$D$10+'СЕТ СН'!$F$5-'СЕТ СН'!$F$20</f>
        <v>4998.2497152899996</v>
      </c>
      <c r="G24" s="36">
        <f>SUMIFS(СВЦЭМ!$C$39:$C$782,СВЦЭМ!$A$39:$A$782,$A24,СВЦЭМ!$B$39:$B$782,G$11)+'СЕТ СН'!$F$12+СВЦЭМ!$D$10+'СЕТ СН'!$F$5-'СЕТ СН'!$F$20</f>
        <v>4982.0943346800004</v>
      </c>
      <c r="H24" s="36">
        <f>SUMIFS(СВЦЭМ!$C$39:$C$782,СВЦЭМ!$A$39:$A$782,$A24,СВЦЭМ!$B$39:$B$782,H$11)+'СЕТ СН'!$F$12+СВЦЭМ!$D$10+'СЕТ СН'!$F$5-'СЕТ СН'!$F$20</f>
        <v>4916.8252849700002</v>
      </c>
      <c r="I24" s="36">
        <f>SUMIFS(СВЦЭМ!$C$39:$C$782,СВЦЭМ!$A$39:$A$782,$A24,СВЦЭМ!$B$39:$B$782,I$11)+'СЕТ СН'!$F$12+СВЦЭМ!$D$10+'СЕТ СН'!$F$5-'СЕТ СН'!$F$20</f>
        <v>4713.8191426100002</v>
      </c>
      <c r="J24" s="36">
        <f>SUMIFS(СВЦЭМ!$C$39:$C$782,СВЦЭМ!$A$39:$A$782,$A24,СВЦЭМ!$B$39:$B$782,J$11)+'СЕТ СН'!$F$12+СВЦЭМ!$D$10+'СЕТ СН'!$F$5-'СЕТ СН'!$F$20</f>
        <v>4615.8186372099999</v>
      </c>
      <c r="K24" s="36">
        <f>SUMIFS(СВЦЭМ!$C$39:$C$782,СВЦЭМ!$A$39:$A$782,$A24,СВЦЭМ!$B$39:$B$782,K$11)+'СЕТ СН'!$F$12+СВЦЭМ!$D$10+'СЕТ СН'!$F$5-'СЕТ СН'!$F$20</f>
        <v>4577.5688009400001</v>
      </c>
      <c r="L24" s="36">
        <f>SUMIFS(СВЦЭМ!$C$39:$C$782,СВЦЭМ!$A$39:$A$782,$A24,СВЦЭМ!$B$39:$B$782,L$11)+'СЕТ СН'!$F$12+СВЦЭМ!$D$10+'СЕТ СН'!$F$5-'СЕТ СН'!$F$20</f>
        <v>4540.8532281900007</v>
      </c>
      <c r="M24" s="36">
        <f>SUMIFS(СВЦЭМ!$C$39:$C$782,СВЦЭМ!$A$39:$A$782,$A24,СВЦЭМ!$B$39:$B$782,M$11)+'СЕТ СН'!$F$12+СВЦЭМ!$D$10+'СЕТ СН'!$F$5-'СЕТ СН'!$F$20</f>
        <v>4543.7686081900001</v>
      </c>
      <c r="N24" s="36">
        <f>SUMIFS(СВЦЭМ!$C$39:$C$782,СВЦЭМ!$A$39:$A$782,$A24,СВЦЭМ!$B$39:$B$782,N$11)+'СЕТ СН'!$F$12+СВЦЭМ!$D$10+'СЕТ СН'!$F$5-'СЕТ СН'!$F$20</f>
        <v>4537.4240534199998</v>
      </c>
      <c r="O24" s="36">
        <f>SUMIFS(СВЦЭМ!$C$39:$C$782,СВЦЭМ!$A$39:$A$782,$A24,СВЦЭМ!$B$39:$B$782,O$11)+'СЕТ СН'!$F$12+СВЦЭМ!$D$10+'СЕТ СН'!$F$5-'СЕТ СН'!$F$20</f>
        <v>4532.7679929300002</v>
      </c>
      <c r="P24" s="36">
        <f>SUMIFS(СВЦЭМ!$C$39:$C$782,СВЦЭМ!$A$39:$A$782,$A24,СВЦЭМ!$B$39:$B$782,P$11)+'СЕТ СН'!$F$12+СВЦЭМ!$D$10+'СЕТ СН'!$F$5-'СЕТ СН'!$F$20</f>
        <v>4550.4209636400001</v>
      </c>
      <c r="Q24" s="36">
        <f>SUMIFS(СВЦЭМ!$C$39:$C$782,СВЦЭМ!$A$39:$A$782,$A24,СВЦЭМ!$B$39:$B$782,Q$11)+'СЕТ СН'!$F$12+СВЦЭМ!$D$10+'СЕТ СН'!$F$5-'СЕТ СН'!$F$20</f>
        <v>4551.7535245700001</v>
      </c>
      <c r="R24" s="36">
        <f>SUMIFS(СВЦЭМ!$C$39:$C$782,СВЦЭМ!$A$39:$A$782,$A24,СВЦЭМ!$B$39:$B$782,R$11)+'СЕТ СН'!$F$12+СВЦЭМ!$D$10+'СЕТ СН'!$F$5-'СЕТ СН'!$F$20</f>
        <v>4561.3922294399999</v>
      </c>
      <c r="S24" s="36">
        <f>SUMIFS(СВЦЭМ!$C$39:$C$782,СВЦЭМ!$A$39:$A$782,$A24,СВЦЭМ!$B$39:$B$782,S$11)+'СЕТ СН'!$F$12+СВЦЭМ!$D$10+'СЕТ СН'!$F$5-'СЕТ СН'!$F$20</f>
        <v>4558.9326654400002</v>
      </c>
      <c r="T24" s="36">
        <f>SUMIFS(СВЦЭМ!$C$39:$C$782,СВЦЭМ!$A$39:$A$782,$A24,СВЦЭМ!$B$39:$B$782,T$11)+'СЕТ СН'!$F$12+СВЦЭМ!$D$10+'СЕТ СН'!$F$5-'СЕТ СН'!$F$20</f>
        <v>4546.6025464100003</v>
      </c>
      <c r="U24" s="36">
        <f>SUMIFS(СВЦЭМ!$C$39:$C$782,СВЦЭМ!$A$39:$A$782,$A24,СВЦЭМ!$B$39:$B$782,U$11)+'СЕТ СН'!$F$12+СВЦЭМ!$D$10+'СЕТ СН'!$F$5-'СЕТ СН'!$F$20</f>
        <v>4564.3432531600001</v>
      </c>
      <c r="V24" s="36">
        <f>SUMIFS(СВЦЭМ!$C$39:$C$782,СВЦЭМ!$A$39:$A$782,$A24,СВЦЭМ!$B$39:$B$782,V$11)+'СЕТ СН'!$F$12+СВЦЭМ!$D$10+'СЕТ СН'!$F$5-'СЕТ СН'!$F$20</f>
        <v>4574.8552516099999</v>
      </c>
      <c r="W24" s="36">
        <f>SUMIFS(СВЦЭМ!$C$39:$C$782,СВЦЭМ!$A$39:$A$782,$A24,СВЦЭМ!$B$39:$B$782,W$11)+'СЕТ СН'!$F$12+СВЦЭМ!$D$10+'СЕТ СН'!$F$5-'СЕТ СН'!$F$20</f>
        <v>4563.1573699700002</v>
      </c>
      <c r="X24" s="36">
        <f>SUMIFS(СВЦЭМ!$C$39:$C$782,СВЦЭМ!$A$39:$A$782,$A24,СВЦЭМ!$B$39:$B$782,X$11)+'СЕТ СН'!$F$12+СВЦЭМ!$D$10+'СЕТ СН'!$F$5-'СЕТ СН'!$F$20</f>
        <v>4603.07248712</v>
      </c>
      <c r="Y24" s="36">
        <f>SUMIFS(СВЦЭМ!$C$39:$C$782,СВЦЭМ!$A$39:$A$782,$A24,СВЦЭМ!$B$39:$B$782,Y$11)+'СЕТ СН'!$F$12+СВЦЭМ!$D$10+'СЕТ СН'!$F$5-'СЕТ СН'!$F$20</f>
        <v>4709.1635380400003</v>
      </c>
    </row>
    <row r="25" spans="1:25" ht="15.75" x14ac:dyDescent="0.2">
      <c r="A25" s="35">
        <f t="shared" si="0"/>
        <v>45121</v>
      </c>
      <c r="B25" s="36">
        <f>SUMIFS(СВЦЭМ!$C$39:$C$782,СВЦЭМ!$A$39:$A$782,$A25,СВЦЭМ!$B$39:$B$782,B$11)+'СЕТ СН'!$F$12+СВЦЭМ!$D$10+'СЕТ СН'!$F$5-'СЕТ СН'!$F$20</f>
        <v>4621.8362030400003</v>
      </c>
      <c r="C25" s="36">
        <f>SUMIFS(СВЦЭМ!$C$39:$C$782,СВЦЭМ!$A$39:$A$782,$A25,СВЦЭМ!$B$39:$B$782,C$11)+'СЕТ СН'!$F$12+СВЦЭМ!$D$10+'СЕТ СН'!$F$5-'СЕТ СН'!$F$20</f>
        <v>4721.0073647500003</v>
      </c>
      <c r="D25" s="36">
        <f>SUMIFS(СВЦЭМ!$C$39:$C$782,СВЦЭМ!$A$39:$A$782,$A25,СВЦЭМ!$B$39:$B$782,D$11)+'СЕТ СН'!$F$12+СВЦЭМ!$D$10+'СЕТ СН'!$F$5-'СЕТ СН'!$F$20</f>
        <v>4762.8610824999996</v>
      </c>
      <c r="E25" s="36">
        <f>SUMIFS(СВЦЭМ!$C$39:$C$782,СВЦЭМ!$A$39:$A$782,$A25,СВЦЭМ!$B$39:$B$782,E$11)+'СЕТ СН'!$F$12+СВЦЭМ!$D$10+'СЕТ СН'!$F$5-'СЕТ СН'!$F$20</f>
        <v>4830.5736546400003</v>
      </c>
      <c r="F25" s="36">
        <f>SUMIFS(СВЦЭМ!$C$39:$C$782,СВЦЭМ!$A$39:$A$782,$A25,СВЦЭМ!$B$39:$B$782,F$11)+'СЕТ СН'!$F$12+СВЦЭМ!$D$10+'СЕТ СН'!$F$5-'СЕТ СН'!$F$20</f>
        <v>4864.7633684900002</v>
      </c>
      <c r="G25" s="36">
        <f>SUMIFS(СВЦЭМ!$C$39:$C$782,СВЦЭМ!$A$39:$A$782,$A25,СВЦЭМ!$B$39:$B$782,G$11)+'СЕТ СН'!$F$12+СВЦЭМ!$D$10+'СЕТ СН'!$F$5-'СЕТ СН'!$F$20</f>
        <v>4887.9065766399999</v>
      </c>
      <c r="H25" s="36">
        <f>SUMIFS(СВЦЭМ!$C$39:$C$782,СВЦЭМ!$A$39:$A$782,$A25,СВЦЭМ!$B$39:$B$782,H$11)+'СЕТ СН'!$F$12+СВЦЭМ!$D$10+'СЕТ СН'!$F$5-'СЕТ СН'!$F$20</f>
        <v>4894.18386362</v>
      </c>
      <c r="I25" s="36">
        <f>SUMIFS(СВЦЭМ!$C$39:$C$782,СВЦЭМ!$A$39:$A$782,$A25,СВЦЭМ!$B$39:$B$782,I$11)+'СЕТ СН'!$F$12+СВЦЭМ!$D$10+'СЕТ СН'!$F$5-'СЕТ СН'!$F$20</f>
        <v>4686.5559493700002</v>
      </c>
      <c r="J25" s="36">
        <f>SUMIFS(СВЦЭМ!$C$39:$C$782,СВЦЭМ!$A$39:$A$782,$A25,СВЦЭМ!$B$39:$B$782,J$11)+'СЕТ СН'!$F$12+СВЦЭМ!$D$10+'СЕТ СН'!$F$5-'СЕТ СН'!$F$20</f>
        <v>4579.0491995800003</v>
      </c>
      <c r="K25" s="36">
        <f>SUMIFS(СВЦЭМ!$C$39:$C$782,СВЦЭМ!$A$39:$A$782,$A25,СВЦЭМ!$B$39:$B$782,K$11)+'СЕТ СН'!$F$12+СВЦЭМ!$D$10+'СЕТ СН'!$F$5-'СЕТ СН'!$F$20</f>
        <v>4551.9254176100003</v>
      </c>
      <c r="L25" s="36">
        <f>SUMIFS(СВЦЭМ!$C$39:$C$782,СВЦЭМ!$A$39:$A$782,$A25,СВЦЭМ!$B$39:$B$782,L$11)+'СЕТ СН'!$F$12+СВЦЭМ!$D$10+'СЕТ СН'!$F$5-'СЕТ СН'!$F$20</f>
        <v>4515.2842149999997</v>
      </c>
      <c r="M25" s="36">
        <f>SUMIFS(СВЦЭМ!$C$39:$C$782,СВЦЭМ!$A$39:$A$782,$A25,СВЦЭМ!$B$39:$B$782,M$11)+'СЕТ СН'!$F$12+СВЦЭМ!$D$10+'СЕТ СН'!$F$5-'СЕТ СН'!$F$20</f>
        <v>4543.3950601500001</v>
      </c>
      <c r="N25" s="36">
        <f>SUMIFS(СВЦЭМ!$C$39:$C$782,СВЦЭМ!$A$39:$A$782,$A25,СВЦЭМ!$B$39:$B$782,N$11)+'СЕТ СН'!$F$12+СВЦЭМ!$D$10+'СЕТ СН'!$F$5-'СЕТ СН'!$F$20</f>
        <v>4571.9483584299996</v>
      </c>
      <c r="O25" s="36">
        <f>SUMIFS(СВЦЭМ!$C$39:$C$782,СВЦЭМ!$A$39:$A$782,$A25,СВЦЭМ!$B$39:$B$782,O$11)+'СЕТ СН'!$F$12+СВЦЭМ!$D$10+'СЕТ СН'!$F$5-'СЕТ СН'!$F$20</f>
        <v>4582.0139892099996</v>
      </c>
      <c r="P25" s="36">
        <f>SUMIFS(СВЦЭМ!$C$39:$C$782,СВЦЭМ!$A$39:$A$782,$A25,СВЦЭМ!$B$39:$B$782,P$11)+'СЕТ СН'!$F$12+СВЦЭМ!$D$10+'СЕТ СН'!$F$5-'СЕТ СН'!$F$20</f>
        <v>4539.3068785100004</v>
      </c>
      <c r="Q25" s="36">
        <f>SUMIFS(СВЦЭМ!$C$39:$C$782,СВЦЭМ!$A$39:$A$782,$A25,СВЦЭМ!$B$39:$B$782,Q$11)+'СЕТ СН'!$F$12+СВЦЭМ!$D$10+'СЕТ СН'!$F$5-'СЕТ СН'!$F$20</f>
        <v>4474.1609076499999</v>
      </c>
      <c r="R25" s="36">
        <f>SUMIFS(СВЦЭМ!$C$39:$C$782,СВЦЭМ!$A$39:$A$782,$A25,СВЦЭМ!$B$39:$B$782,R$11)+'СЕТ СН'!$F$12+СВЦЭМ!$D$10+'СЕТ СН'!$F$5-'СЕТ СН'!$F$20</f>
        <v>4470.6696330300001</v>
      </c>
      <c r="S25" s="36">
        <f>SUMIFS(СВЦЭМ!$C$39:$C$782,СВЦЭМ!$A$39:$A$782,$A25,СВЦЭМ!$B$39:$B$782,S$11)+'СЕТ СН'!$F$12+СВЦЭМ!$D$10+'СЕТ СН'!$F$5-'СЕТ СН'!$F$20</f>
        <v>4465.3648397400002</v>
      </c>
      <c r="T25" s="36">
        <f>SUMIFS(СВЦЭМ!$C$39:$C$782,СВЦЭМ!$A$39:$A$782,$A25,СВЦЭМ!$B$39:$B$782,T$11)+'СЕТ СН'!$F$12+СВЦЭМ!$D$10+'СЕТ СН'!$F$5-'СЕТ СН'!$F$20</f>
        <v>4505.5959672600002</v>
      </c>
      <c r="U25" s="36">
        <f>SUMIFS(СВЦЭМ!$C$39:$C$782,СВЦЭМ!$A$39:$A$782,$A25,СВЦЭМ!$B$39:$B$782,U$11)+'СЕТ СН'!$F$12+СВЦЭМ!$D$10+'СЕТ СН'!$F$5-'СЕТ СН'!$F$20</f>
        <v>4501.11837982</v>
      </c>
      <c r="V25" s="36">
        <f>SUMIFS(СВЦЭМ!$C$39:$C$782,СВЦЭМ!$A$39:$A$782,$A25,СВЦЭМ!$B$39:$B$782,V$11)+'СЕТ СН'!$F$12+СВЦЭМ!$D$10+'СЕТ СН'!$F$5-'СЕТ СН'!$F$20</f>
        <v>4524.6192462300005</v>
      </c>
      <c r="W25" s="36">
        <f>SUMIFS(СВЦЭМ!$C$39:$C$782,СВЦЭМ!$A$39:$A$782,$A25,СВЦЭМ!$B$39:$B$782,W$11)+'СЕТ СН'!$F$12+СВЦЭМ!$D$10+'СЕТ СН'!$F$5-'СЕТ СН'!$F$20</f>
        <v>4499.4315333800005</v>
      </c>
      <c r="X25" s="36">
        <f>SUMIFS(СВЦЭМ!$C$39:$C$782,СВЦЭМ!$A$39:$A$782,$A25,СВЦЭМ!$B$39:$B$782,X$11)+'СЕТ СН'!$F$12+СВЦЭМ!$D$10+'СЕТ СН'!$F$5-'СЕТ СН'!$F$20</f>
        <v>4537.3120931499998</v>
      </c>
      <c r="Y25" s="36">
        <f>SUMIFS(СВЦЭМ!$C$39:$C$782,СВЦЭМ!$A$39:$A$782,$A25,СВЦЭМ!$B$39:$B$782,Y$11)+'СЕТ СН'!$F$12+СВЦЭМ!$D$10+'СЕТ СН'!$F$5-'СЕТ СН'!$F$20</f>
        <v>4656.63059858</v>
      </c>
    </row>
    <row r="26" spans="1:25" ht="15.75" x14ac:dyDescent="0.2">
      <c r="A26" s="35">
        <f t="shared" si="0"/>
        <v>45122</v>
      </c>
      <c r="B26" s="36">
        <f>SUMIFS(СВЦЭМ!$C$39:$C$782,СВЦЭМ!$A$39:$A$782,$A26,СВЦЭМ!$B$39:$B$782,B$11)+'СЕТ СН'!$F$12+СВЦЭМ!$D$10+'СЕТ СН'!$F$5-'СЕТ СН'!$F$20</f>
        <v>4652.8535560700002</v>
      </c>
      <c r="C26" s="36">
        <f>SUMIFS(СВЦЭМ!$C$39:$C$782,СВЦЭМ!$A$39:$A$782,$A26,СВЦЭМ!$B$39:$B$782,C$11)+'СЕТ СН'!$F$12+СВЦЭМ!$D$10+'СЕТ СН'!$F$5-'СЕТ СН'!$F$20</f>
        <v>4762.2499335000002</v>
      </c>
      <c r="D26" s="36">
        <f>SUMIFS(СВЦЭМ!$C$39:$C$782,СВЦЭМ!$A$39:$A$782,$A26,СВЦЭМ!$B$39:$B$782,D$11)+'СЕТ СН'!$F$12+СВЦЭМ!$D$10+'СЕТ СН'!$F$5-'СЕТ СН'!$F$20</f>
        <v>4912.3378081700002</v>
      </c>
      <c r="E26" s="36">
        <f>SUMIFS(СВЦЭМ!$C$39:$C$782,СВЦЭМ!$A$39:$A$782,$A26,СВЦЭМ!$B$39:$B$782,E$11)+'СЕТ СН'!$F$12+СВЦЭМ!$D$10+'СЕТ СН'!$F$5-'СЕТ СН'!$F$20</f>
        <v>4946.4744042000002</v>
      </c>
      <c r="F26" s="36">
        <f>SUMIFS(СВЦЭМ!$C$39:$C$782,СВЦЭМ!$A$39:$A$782,$A26,СВЦЭМ!$B$39:$B$782,F$11)+'СЕТ СН'!$F$12+СВЦЭМ!$D$10+'СЕТ СН'!$F$5-'СЕТ СН'!$F$20</f>
        <v>4939.3557009200003</v>
      </c>
      <c r="G26" s="36">
        <f>SUMIFS(СВЦЭМ!$C$39:$C$782,СВЦЭМ!$A$39:$A$782,$A26,СВЦЭМ!$B$39:$B$782,G$11)+'СЕТ СН'!$F$12+СВЦЭМ!$D$10+'СЕТ СН'!$F$5-'СЕТ СН'!$F$20</f>
        <v>4943.1829467799998</v>
      </c>
      <c r="H26" s="36">
        <f>SUMIFS(СВЦЭМ!$C$39:$C$782,СВЦЭМ!$A$39:$A$782,$A26,СВЦЭМ!$B$39:$B$782,H$11)+'СЕТ СН'!$F$12+СВЦЭМ!$D$10+'СЕТ СН'!$F$5-'СЕТ СН'!$F$20</f>
        <v>4940.2823624100001</v>
      </c>
      <c r="I26" s="36">
        <f>SUMIFS(СВЦЭМ!$C$39:$C$782,СВЦЭМ!$A$39:$A$782,$A26,СВЦЭМ!$B$39:$B$782,I$11)+'СЕТ СН'!$F$12+СВЦЭМ!$D$10+'СЕТ СН'!$F$5-'СЕТ СН'!$F$20</f>
        <v>4743.9115050600003</v>
      </c>
      <c r="J26" s="36">
        <f>SUMIFS(СВЦЭМ!$C$39:$C$782,СВЦЭМ!$A$39:$A$782,$A26,СВЦЭМ!$B$39:$B$782,J$11)+'СЕТ СН'!$F$12+СВЦЭМ!$D$10+'СЕТ СН'!$F$5-'СЕТ СН'!$F$20</f>
        <v>4640.2420666100006</v>
      </c>
      <c r="K26" s="36">
        <f>SUMIFS(СВЦЭМ!$C$39:$C$782,СВЦЭМ!$A$39:$A$782,$A26,СВЦЭМ!$B$39:$B$782,K$11)+'СЕТ СН'!$F$12+СВЦЭМ!$D$10+'СЕТ СН'!$F$5-'СЕТ СН'!$F$20</f>
        <v>4554.1174591300005</v>
      </c>
      <c r="L26" s="36">
        <f>SUMIFS(СВЦЭМ!$C$39:$C$782,СВЦЭМ!$A$39:$A$782,$A26,СВЦЭМ!$B$39:$B$782,L$11)+'СЕТ СН'!$F$12+СВЦЭМ!$D$10+'СЕТ СН'!$F$5-'СЕТ СН'!$F$20</f>
        <v>4499.2298843799999</v>
      </c>
      <c r="M26" s="36">
        <f>SUMIFS(СВЦЭМ!$C$39:$C$782,СВЦЭМ!$A$39:$A$782,$A26,СВЦЭМ!$B$39:$B$782,M$11)+'СЕТ СН'!$F$12+СВЦЭМ!$D$10+'СЕТ СН'!$F$5-'СЕТ СН'!$F$20</f>
        <v>4463.4968575100002</v>
      </c>
      <c r="N26" s="36">
        <f>SUMIFS(СВЦЭМ!$C$39:$C$782,СВЦЭМ!$A$39:$A$782,$A26,СВЦЭМ!$B$39:$B$782,N$11)+'СЕТ СН'!$F$12+СВЦЭМ!$D$10+'СЕТ СН'!$F$5-'СЕТ СН'!$F$20</f>
        <v>4456.4592085499999</v>
      </c>
      <c r="O26" s="36">
        <f>SUMIFS(СВЦЭМ!$C$39:$C$782,СВЦЭМ!$A$39:$A$782,$A26,СВЦЭМ!$B$39:$B$782,O$11)+'СЕТ СН'!$F$12+СВЦЭМ!$D$10+'СЕТ СН'!$F$5-'СЕТ СН'!$F$20</f>
        <v>4421.1661878200002</v>
      </c>
      <c r="P26" s="36">
        <f>SUMIFS(СВЦЭМ!$C$39:$C$782,СВЦЭМ!$A$39:$A$782,$A26,СВЦЭМ!$B$39:$B$782,P$11)+'СЕТ СН'!$F$12+СВЦЭМ!$D$10+'СЕТ СН'!$F$5-'СЕТ СН'!$F$20</f>
        <v>4253.43120619</v>
      </c>
      <c r="Q26" s="36">
        <f>SUMIFS(СВЦЭМ!$C$39:$C$782,СВЦЭМ!$A$39:$A$782,$A26,СВЦЭМ!$B$39:$B$782,Q$11)+'СЕТ СН'!$F$12+СВЦЭМ!$D$10+'СЕТ СН'!$F$5-'СЕТ СН'!$F$20</f>
        <v>4224.41006027</v>
      </c>
      <c r="R26" s="36">
        <f>SUMIFS(СВЦЭМ!$C$39:$C$782,СВЦЭМ!$A$39:$A$782,$A26,СВЦЭМ!$B$39:$B$782,R$11)+'СЕТ СН'!$F$12+СВЦЭМ!$D$10+'СЕТ СН'!$F$5-'СЕТ СН'!$F$20</f>
        <v>4217.7088855299999</v>
      </c>
      <c r="S26" s="36">
        <f>SUMIFS(СВЦЭМ!$C$39:$C$782,СВЦЭМ!$A$39:$A$782,$A26,СВЦЭМ!$B$39:$B$782,S$11)+'СЕТ СН'!$F$12+СВЦЭМ!$D$10+'СЕТ СН'!$F$5-'СЕТ СН'!$F$20</f>
        <v>4218.63591516</v>
      </c>
      <c r="T26" s="36">
        <f>SUMIFS(СВЦЭМ!$C$39:$C$782,СВЦЭМ!$A$39:$A$782,$A26,СВЦЭМ!$B$39:$B$782,T$11)+'СЕТ СН'!$F$12+СВЦЭМ!$D$10+'СЕТ СН'!$F$5-'СЕТ СН'!$F$20</f>
        <v>4249.0922045099996</v>
      </c>
      <c r="U26" s="36">
        <f>SUMIFS(СВЦЭМ!$C$39:$C$782,СВЦЭМ!$A$39:$A$782,$A26,СВЦЭМ!$B$39:$B$782,U$11)+'СЕТ СН'!$F$12+СВЦЭМ!$D$10+'СЕТ СН'!$F$5-'СЕТ СН'!$F$20</f>
        <v>4318.8908941600002</v>
      </c>
      <c r="V26" s="36">
        <f>SUMIFS(СВЦЭМ!$C$39:$C$782,СВЦЭМ!$A$39:$A$782,$A26,СВЦЭМ!$B$39:$B$782,V$11)+'СЕТ СН'!$F$12+СВЦЭМ!$D$10+'СЕТ СН'!$F$5-'СЕТ СН'!$F$20</f>
        <v>4509.5670012299997</v>
      </c>
      <c r="W26" s="36">
        <f>SUMIFS(СВЦЭМ!$C$39:$C$782,СВЦЭМ!$A$39:$A$782,$A26,СВЦЭМ!$B$39:$B$782,W$11)+'СЕТ СН'!$F$12+СВЦЭМ!$D$10+'СЕТ СН'!$F$5-'СЕТ СН'!$F$20</f>
        <v>4485.1306769500006</v>
      </c>
      <c r="X26" s="36">
        <f>SUMIFS(СВЦЭМ!$C$39:$C$782,СВЦЭМ!$A$39:$A$782,$A26,СВЦЭМ!$B$39:$B$782,X$11)+'СЕТ СН'!$F$12+СВЦЭМ!$D$10+'СЕТ СН'!$F$5-'СЕТ СН'!$F$20</f>
        <v>4521.8436844600001</v>
      </c>
      <c r="Y26" s="36">
        <f>SUMIFS(СВЦЭМ!$C$39:$C$782,СВЦЭМ!$A$39:$A$782,$A26,СВЦЭМ!$B$39:$B$782,Y$11)+'СЕТ СН'!$F$12+СВЦЭМ!$D$10+'СЕТ СН'!$F$5-'СЕТ СН'!$F$20</f>
        <v>4591.5627956099997</v>
      </c>
    </row>
    <row r="27" spans="1:25" ht="15.75" x14ac:dyDescent="0.2">
      <c r="A27" s="35">
        <f t="shared" si="0"/>
        <v>45123</v>
      </c>
      <c r="B27" s="36">
        <f>SUMIFS(СВЦЭМ!$C$39:$C$782,СВЦЭМ!$A$39:$A$782,$A27,СВЦЭМ!$B$39:$B$782,B$11)+'СЕТ СН'!$F$12+СВЦЭМ!$D$10+'СЕТ СН'!$F$5-'СЕТ СН'!$F$20</f>
        <v>4613.94776877</v>
      </c>
      <c r="C27" s="36">
        <f>SUMIFS(СВЦЭМ!$C$39:$C$782,СВЦЭМ!$A$39:$A$782,$A27,СВЦЭМ!$B$39:$B$782,C$11)+'СЕТ СН'!$F$12+СВЦЭМ!$D$10+'СЕТ СН'!$F$5-'СЕТ СН'!$F$20</f>
        <v>4692.3162715500002</v>
      </c>
      <c r="D27" s="36">
        <f>SUMIFS(СВЦЭМ!$C$39:$C$782,СВЦЭМ!$A$39:$A$782,$A27,СВЦЭМ!$B$39:$B$782,D$11)+'СЕТ СН'!$F$12+СВЦЭМ!$D$10+'СЕТ СН'!$F$5-'СЕТ СН'!$F$20</f>
        <v>4870.9222031700001</v>
      </c>
      <c r="E27" s="36">
        <f>SUMIFS(СВЦЭМ!$C$39:$C$782,СВЦЭМ!$A$39:$A$782,$A27,СВЦЭМ!$B$39:$B$782,E$11)+'СЕТ СН'!$F$12+СВЦЭМ!$D$10+'СЕТ СН'!$F$5-'СЕТ СН'!$F$20</f>
        <v>4933.5642555900004</v>
      </c>
      <c r="F27" s="36">
        <f>SUMIFS(СВЦЭМ!$C$39:$C$782,СВЦЭМ!$A$39:$A$782,$A27,СВЦЭМ!$B$39:$B$782,F$11)+'СЕТ СН'!$F$12+СВЦЭМ!$D$10+'СЕТ СН'!$F$5-'СЕТ СН'!$F$20</f>
        <v>4939.9278136600005</v>
      </c>
      <c r="G27" s="36">
        <f>SUMIFS(СВЦЭМ!$C$39:$C$782,СВЦЭМ!$A$39:$A$782,$A27,СВЦЭМ!$B$39:$B$782,G$11)+'СЕТ СН'!$F$12+СВЦЭМ!$D$10+'СЕТ СН'!$F$5-'СЕТ СН'!$F$20</f>
        <v>4935.69648813</v>
      </c>
      <c r="H27" s="36">
        <f>SUMIFS(СВЦЭМ!$C$39:$C$782,СВЦЭМ!$A$39:$A$782,$A27,СВЦЭМ!$B$39:$B$782,H$11)+'СЕТ СН'!$F$12+СВЦЭМ!$D$10+'СЕТ СН'!$F$5-'СЕТ СН'!$F$20</f>
        <v>4785.4285421100003</v>
      </c>
      <c r="I27" s="36">
        <f>SUMIFS(СВЦЭМ!$C$39:$C$782,СВЦЭМ!$A$39:$A$782,$A27,СВЦЭМ!$B$39:$B$782,I$11)+'СЕТ СН'!$F$12+СВЦЭМ!$D$10+'СЕТ СН'!$F$5-'СЕТ СН'!$F$20</f>
        <v>4726.8536749800005</v>
      </c>
      <c r="J27" s="36">
        <f>SUMIFS(СВЦЭМ!$C$39:$C$782,СВЦЭМ!$A$39:$A$782,$A27,СВЦЭМ!$B$39:$B$782,J$11)+'СЕТ СН'!$F$12+СВЦЭМ!$D$10+'СЕТ СН'!$F$5-'СЕТ СН'!$F$20</f>
        <v>4623.1762467500002</v>
      </c>
      <c r="K27" s="36">
        <f>SUMIFS(СВЦЭМ!$C$39:$C$782,СВЦЭМ!$A$39:$A$782,$A27,СВЦЭМ!$B$39:$B$782,K$11)+'СЕТ СН'!$F$12+СВЦЭМ!$D$10+'СЕТ СН'!$F$5-'СЕТ СН'!$F$20</f>
        <v>4543.6001871200006</v>
      </c>
      <c r="L27" s="36">
        <f>SUMIFS(СВЦЭМ!$C$39:$C$782,СВЦЭМ!$A$39:$A$782,$A27,СВЦЭМ!$B$39:$B$782,L$11)+'СЕТ СН'!$F$12+СВЦЭМ!$D$10+'СЕТ СН'!$F$5-'СЕТ СН'!$F$20</f>
        <v>4496.54833908</v>
      </c>
      <c r="M27" s="36">
        <f>SUMIFS(СВЦЭМ!$C$39:$C$782,СВЦЭМ!$A$39:$A$782,$A27,СВЦЭМ!$B$39:$B$782,M$11)+'СЕТ СН'!$F$12+СВЦЭМ!$D$10+'СЕТ СН'!$F$5-'СЕТ СН'!$F$20</f>
        <v>4469.6520471100002</v>
      </c>
      <c r="N27" s="36">
        <f>SUMIFS(СВЦЭМ!$C$39:$C$782,СВЦЭМ!$A$39:$A$782,$A27,СВЦЭМ!$B$39:$B$782,N$11)+'СЕТ СН'!$F$12+СВЦЭМ!$D$10+'СЕТ СН'!$F$5-'СЕТ СН'!$F$20</f>
        <v>4462.9115841700004</v>
      </c>
      <c r="O27" s="36">
        <f>SUMIFS(СВЦЭМ!$C$39:$C$782,СВЦЭМ!$A$39:$A$782,$A27,СВЦЭМ!$B$39:$B$782,O$11)+'СЕТ СН'!$F$12+СВЦЭМ!$D$10+'СЕТ СН'!$F$5-'СЕТ СН'!$F$20</f>
        <v>4469.80659345</v>
      </c>
      <c r="P27" s="36">
        <f>SUMIFS(СВЦЭМ!$C$39:$C$782,СВЦЭМ!$A$39:$A$782,$A27,СВЦЭМ!$B$39:$B$782,P$11)+'СЕТ СН'!$F$12+СВЦЭМ!$D$10+'СЕТ СН'!$F$5-'СЕТ СН'!$F$20</f>
        <v>4466.3821893499999</v>
      </c>
      <c r="Q27" s="36">
        <f>SUMIFS(СВЦЭМ!$C$39:$C$782,СВЦЭМ!$A$39:$A$782,$A27,СВЦЭМ!$B$39:$B$782,Q$11)+'СЕТ СН'!$F$12+СВЦЭМ!$D$10+'СЕТ СН'!$F$5-'СЕТ СН'!$F$20</f>
        <v>4452.8617029400002</v>
      </c>
      <c r="R27" s="36">
        <f>SUMIFS(СВЦЭМ!$C$39:$C$782,СВЦЭМ!$A$39:$A$782,$A27,СВЦЭМ!$B$39:$B$782,R$11)+'СЕТ СН'!$F$12+СВЦЭМ!$D$10+'СЕТ СН'!$F$5-'СЕТ СН'!$F$20</f>
        <v>4437.54225529</v>
      </c>
      <c r="S27" s="36">
        <f>SUMIFS(СВЦЭМ!$C$39:$C$782,СВЦЭМ!$A$39:$A$782,$A27,СВЦЭМ!$B$39:$B$782,S$11)+'СЕТ СН'!$F$12+СВЦЭМ!$D$10+'СЕТ СН'!$F$5-'СЕТ СН'!$F$20</f>
        <v>4442.1881155000001</v>
      </c>
      <c r="T27" s="36">
        <f>SUMIFS(СВЦЭМ!$C$39:$C$782,СВЦЭМ!$A$39:$A$782,$A27,СВЦЭМ!$B$39:$B$782,T$11)+'СЕТ СН'!$F$12+СВЦЭМ!$D$10+'СЕТ СН'!$F$5-'СЕТ СН'!$F$20</f>
        <v>4471.4142622300005</v>
      </c>
      <c r="U27" s="36">
        <f>SUMIFS(СВЦЭМ!$C$39:$C$782,СВЦЭМ!$A$39:$A$782,$A27,СВЦЭМ!$B$39:$B$782,U$11)+'СЕТ СН'!$F$12+СВЦЭМ!$D$10+'СЕТ СН'!$F$5-'СЕТ СН'!$F$20</f>
        <v>4478.1654429500004</v>
      </c>
      <c r="V27" s="36">
        <f>SUMIFS(СВЦЭМ!$C$39:$C$782,СВЦЭМ!$A$39:$A$782,$A27,СВЦЭМ!$B$39:$B$782,V$11)+'СЕТ СН'!$F$12+СВЦЭМ!$D$10+'СЕТ СН'!$F$5-'СЕТ СН'!$F$20</f>
        <v>4298.9557205199999</v>
      </c>
      <c r="W27" s="36">
        <f>SUMIFS(СВЦЭМ!$C$39:$C$782,СВЦЭМ!$A$39:$A$782,$A27,СВЦЭМ!$B$39:$B$782,W$11)+'СЕТ СН'!$F$12+СВЦЭМ!$D$10+'СЕТ СН'!$F$5-'СЕТ СН'!$F$20</f>
        <v>4122.2081445700005</v>
      </c>
      <c r="X27" s="36">
        <f>SUMIFS(СВЦЭМ!$C$39:$C$782,СВЦЭМ!$A$39:$A$782,$A27,СВЦЭМ!$B$39:$B$782,X$11)+'СЕТ СН'!$F$12+СВЦЭМ!$D$10+'СЕТ СН'!$F$5-'СЕТ СН'!$F$20</f>
        <v>4140.9863218700002</v>
      </c>
      <c r="Y27" s="36">
        <f>SUMIFS(СВЦЭМ!$C$39:$C$782,СВЦЭМ!$A$39:$A$782,$A27,СВЦЭМ!$B$39:$B$782,Y$11)+'СЕТ СН'!$F$12+СВЦЭМ!$D$10+'СЕТ СН'!$F$5-'СЕТ СН'!$F$20</f>
        <v>4185.6295088900006</v>
      </c>
    </row>
    <row r="28" spans="1:25" ht="15.75" x14ac:dyDescent="0.2">
      <c r="A28" s="35">
        <f t="shared" si="0"/>
        <v>45124</v>
      </c>
      <c r="B28" s="36">
        <f>SUMIFS(СВЦЭМ!$C$39:$C$782,СВЦЭМ!$A$39:$A$782,$A28,СВЦЭМ!$B$39:$B$782,B$11)+'СЕТ СН'!$F$12+СВЦЭМ!$D$10+'СЕТ СН'!$F$5-'СЕТ СН'!$F$20</f>
        <v>4249.4561688399999</v>
      </c>
      <c r="C28" s="36">
        <f>SUMIFS(СВЦЭМ!$C$39:$C$782,СВЦЭМ!$A$39:$A$782,$A28,СВЦЭМ!$B$39:$B$782,C$11)+'СЕТ СН'!$F$12+СВЦЭМ!$D$10+'СЕТ СН'!$F$5-'СЕТ СН'!$F$20</f>
        <v>4460.3464324300003</v>
      </c>
      <c r="D28" s="36">
        <f>SUMIFS(СВЦЭМ!$C$39:$C$782,СВЦЭМ!$A$39:$A$782,$A28,СВЦЭМ!$B$39:$B$782,D$11)+'СЕТ СН'!$F$12+СВЦЭМ!$D$10+'СЕТ СН'!$F$5-'СЕТ СН'!$F$20</f>
        <v>4782.7474042000003</v>
      </c>
      <c r="E28" s="36">
        <f>SUMIFS(СВЦЭМ!$C$39:$C$782,СВЦЭМ!$A$39:$A$782,$A28,СВЦЭМ!$B$39:$B$782,E$11)+'СЕТ СН'!$F$12+СВЦЭМ!$D$10+'СЕТ СН'!$F$5-'СЕТ СН'!$F$20</f>
        <v>4890.4891664500001</v>
      </c>
      <c r="F28" s="36">
        <f>SUMIFS(СВЦЭМ!$C$39:$C$782,СВЦЭМ!$A$39:$A$782,$A28,СВЦЭМ!$B$39:$B$782,F$11)+'СЕТ СН'!$F$12+СВЦЭМ!$D$10+'СЕТ СН'!$F$5-'СЕТ СН'!$F$20</f>
        <v>4927.0413055999998</v>
      </c>
      <c r="G28" s="36">
        <f>SUMIFS(СВЦЭМ!$C$39:$C$782,СВЦЭМ!$A$39:$A$782,$A28,СВЦЭМ!$B$39:$B$782,G$11)+'СЕТ СН'!$F$12+СВЦЭМ!$D$10+'СЕТ СН'!$F$5-'СЕТ СН'!$F$20</f>
        <v>4968.4900712799999</v>
      </c>
      <c r="H28" s="36">
        <f>SUMIFS(СВЦЭМ!$C$39:$C$782,СВЦЭМ!$A$39:$A$782,$A28,СВЦЭМ!$B$39:$B$782,H$11)+'СЕТ СН'!$F$12+СВЦЭМ!$D$10+'СЕТ СН'!$F$5-'СЕТ СН'!$F$20</f>
        <v>4820.1728025600005</v>
      </c>
      <c r="I28" s="36">
        <f>SUMIFS(СВЦЭМ!$C$39:$C$782,СВЦЭМ!$A$39:$A$782,$A28,СВЦЭМ!$B$39:$B$782,I$11)+'СЕТ СН'!$F$12+СВЦЭМ!$D$10+'СЕТ СН'!$F$5-'СЕТ СН'!$F$20</f>
        <v>4713.6403219399999</v>
      </c>
      <c r="J28" s="36">
        <f>SUMIFS(СВЦЭМ!$C$39:$C$782,СВЦЭМ!$A$39:$A$782,$A28,СВЦЭМ!$B$39:$B$782,J$11)+'СЕТ СН'!$F$12+СВЦЭМ!$D$10+'СЕТ СН'!$F$5-'СЕТ СН'!$F$20</f>
        <v>4653.1478166500001</v>
      </c>
      <c r="K28" s="36">
        <f>SUMIFS(СВЦЭМ!$C$39:$C$782,СВЦЭМ!$A$39:$A$782,$A28,СВЦЭМ!$B$39:$B$782,K$11)+'СЕТ СН'!$F$12+СВЦЭМ!$D$10+'СЕТ СН'!$F$5-'СЕТ СН'!$F$20</f>
        <v>4610.8730101700003</v>
      </c>
      <c r="L28" s="36">
        <f>SUMIFS(СВЦЭМ!$C$39:$C$782,СВЦЭМ!$A$39:$A$782,$A28,СВЦЭМ!$B$39:$B$782,L$11)+'СЕТ СН'!$F$12+СВЦЭМ!$D$10+'СЕТ СН'!$F$5-'СЕТ СН'!$F$20</f>
        <v>4591.9516972299998</v>
      </c>
      <c r="M28" s="36">
        <f>SUMIFS(СВЦЭМ!$C$39:$C$782,СВЦЭМ!$A$39:$A$782,$A28,СВЦЭМ!$B$39:$B$782,M$11)+'СЕТ СН'!$F$12+СВЦЭМ!$D$10+'СЕТ СН'!$F$5-'СЕТ СН'!$F$20</f>
        <v>4589.8466896999998</v>
      </c>
      <c r="N28" s="36">
        <f>SUMIFS(СВЦЭМ!$C$39:$C$782,СВЦЭМ!$A$39:$A$782,$A28,СВЦЭМ!$B$39:$B$782,N$11)+'СЕТ СН'!$F$12+СВЦЭМ!$D$10+'СЕТ СН'!$F$5-'СЕТ СН'!$F$20</f>
        <v>4591.81625497</v>
      </c>
      <c r="O28" s="36">
        <f>SUMIFS(СВЦЭМ!$C$39:$C$782,СВЦЭМ!$A$39:$A$782,$A28,СВЦЭМ!$B$39:$B$782,O$11)+'СЕТ СН'!$F$12+СВЦЭМ!$D$10+'СЕТ СН'!$F$5-'СЕТ СН'!$F$20</f>
        <v>4579.9692502799999</v>
      </c>
      <c r="P28" s="36">
        <f>SUMIFS(СВЦЭМ!$C$39:$C$782,СВЦЭМ!$A$39:$A$782,$A28,СВЦЭМ!$B$39:$B$782,P$11)+'СЕТ СН'!$F$12+СВЦЭМ!$D$10+'СЕТ СН'!$F$5-'СЕТ СН'!$F$20</f>
        <v>4595.3318536099996</v>
      </c>
      <c r="Q28" s="36">
        <f>SUMIFS(СВЦЭМ!$C$39:$C$782,СВЦЭМ!$A$39:$A$782,$A28,СВЦЭМ!$B$39:$B$782,Q$11)+'СЕТ СН'!$F$12+СВЦЭМ!$D$10+'СЕТ СН'!$F$5-'СЕТ СН'!$F$20</f>
        <v>4567.9785867800001</v>
      </c>
      <c r="R28" s="36">
        <f>SUMIFS(СВЦЭМ!$C$39:$C$782,СВЦЭМ!$A$39:$A$782,$A28,СВЦЭМ!$B$39:$B$782,R$11)+'СЕТ СН'!$F$12+СВЦЭМ!$D$10+'СЕТ СН'!$F$5-'СЕТ СН'!$F$20</f>
        <v>4563.5184031600002</v>
      </c>
      <c r="S28" s="36">
        <f>SUMIFS(СВЦЭМ!$C$39:$C$782,СВЦЭМ!$A$39:$A$782,$A28,СВЦЭМ!$B$39:$B$782,S$11)+'СЕТ СН'!$F$12+СВЦЭМ!$D$10+'СЕТ СН'!$F$5-'СЕТ СН'!$F$20</f>
        <v>4550.0712801299996</v>
      </c>
      <c r="T28" s="36">
        <f>SUMIFS(СВЦЭМ!$C$39:$C$782,СВЦЭМ!$A$39:$A$782,$A28,СВЦЭМ!$B$39:$B$782,T$11)+'СЕТ СН'!$F$12+СВЦЭМ!$D$10+'СЕТ СН'!$F$5-'СЕТ СН'!$F$20</f>
        <v>4579.3946022199998</v>
      </c>
      <c r="U28" s="36">
        <f>SUMIFS(СВЦЭМ!$C$39:$C$782,СВЦЭМ!$A$39:$A$782,$A28,СВЦЭМ!$B$39:$B$782,U$11)+'СЕТ СН'!$F$12+СВЦЭМ!$D$10+'СЕТ СН'!$F$5-'СЕТ СН'!$F$20</f>
        <v>4588.2780475199997</v>
      </c>
      <c r="V28" s="36">
        <f>SUMIFS(СВЦЭМ!$C$39:$C$782,СВЦЭМ!$A$39:$A$782,$A28,СВЦЭМ!$B$39:$B$782,V$11)+'СЕТ СН'!$F$12+СВЦЭМ!$D$10+'СЕТ СН'!$F$5-'СЕТ СН'!$F$20</f>
        <v>4605.3382318800004</v>
      </c>
      <c r="W28" s="36">
        <f>SUMIFS(СВЦЭМ!$C$39:$C$782,СВЦЭМ!$A$39:$A$782,$A28,СВЦЭМ!$B$39:$B$782,W$11)+'СЕТ СН'!$F$12+СВЦЭМ!$D$10+'СЕТ СН'!$F$5-'СЕТ СН'!$F$20</f>
        <v>4579.6248094800003</v>
      </c>
      <c r="X28" s="36">
        <f>SUMIFS(СВЦЭМ!$C$39:$C$782,СВЦЭМ!$A$39:$A$782,$A28,СВЦЭМ!$B$39:$B$782,X$11)+'СЕТ СН'!$F$12+СВЦЭМ!$D$10+'СЕТ СН'!$F$5-'СЕТ СН'!$F$20</f>
        <v>4630.3069051000002</v>
      </c>
      <c r="Y28" s="36">
        <f>SUMIFS(СВЦЭМ!$C$39:$C$782,СВЦЭМ!$A$39:$A$782,$A28,СВЦЭМ!$B$39:$B$782,Y$11)+'СЕТ СН'!$F$12+СВЦЭМ!$D$10+'СЕТ СН'!$F$5-'СЕТ СН'!$F$20</f>
        <v>4711.2789386300001</v>
      </c>
    </row>
    <row r="29" spans="1:25" ht="15.75" x14ac:dyDescent="0.2">
      <c r="A29" s="35">
        <f t="shared" si="0"/>
        <v>45125</v>
      </c>
      <c r="B29" s="36">
        <f>SUMIFS(СВЦЭМ!$C$39:$C$782,СВЦЭМ!$A$39:$A$782,$A29,СВЦЭМ!$B$39:$B$782,B$11)+'СЕТ СН'!$F$12+СВЦЭМ!$D$10+'СЕТ СН'!$F$5-'СЕТ СН'!$F$20</f>
        <v>4653.5257059200003</v>
      </c>
      <c r="C29" s="36">
        <f>SUMIFS(СВЦЭМ!$C$39:$C$782,СВЦЭМ!$A$39:$A$782,$A29,СВЦЭМ!$B$39:$B$782,C$11)+'СЕТ СН'!$F$12+СВЦЭМ!$D$10+'СЕТ СН'!$F$5-'СЕТ СН'!$F$20</f>
        <v>4683.7176662800002</v>
      </c>
      <c r="D29" s="36">
        <f>SUMIFS(СВЦЭМ!$C$39:$C$782,СВЦЭМ!$A$39:$A$782,$A29,СВЦЭМ!$B$39:$B$782,D$11)+'СЕТ СН'!$F$12+СВЦЭМ!$D$10+'СЕТ СН'!$F$5-'СЕТ СН'!$F$20</f>
        <v>4853.2800183999998</v>
      </c>
      <c r="E29" s="36">
        <f>SUMIFS(СВЦЭМ!$C$39:$C$782,СВЦЭМ!$A$39:$A$782,$A29,СВЦЭМ!$B$39:$B$782,E$11)+'СЕТ СН'!$F$12+СВЦЭМ!$D$10+'СЕТ СН'!$F$5-'СЕТ СН'!$F$20</f>
        <v>4957.0421563899999</v>
      </c>
      <c r="F29" s="36">
        <f>SUMIFS(СВЦЭМ!$C$39:$C$782,СВЦЭМ!$A$39:$A$782,$A29,СВЦЭМ!$B$39:$B$782,F$11)+'СЕТ СН'!$F$12+СВЦЭМ!$D$10+'СЕТ СН'!$F$5-'СЕТ СН'!$F$20</f>
        <v>4972.6146639600001</v>
      </c>
      <c r="G29" s="36">
        <f>SUMIFS(СВЦЭМ!$C$39:$C$782,СВЦЭМ!$A$39:$A$782,$A29,СВЦЭМ!$B$39:$B$782,G$11)+'СЕТ СН'!$F$12+СВЦЭМ!$D$10+'СЕТ СН'!$F$5-'СЕТ СН'!$F$20</f>
        <v>4976.1274983700005</v>
      </c>
      <c r="H29" s="36">
        <f>SUMIFS(СВЦЭМ!$C$39:$C$782,СВЦЭМ!$A$39:$A$782,$A29,СВЦЭМ!$B$39:$B$782,H$11)+'СЕТ СН'!$F$12+СВЦЭМ!$D$10+'СЕТ СН'!$F$5-'СЕТ СН'!$F$20</f>
        <v>4779.4064146300007</v>
      </c>
      <c r="I29" s="36">
        <f>SUMIFS(СВЦЭМ!$C$39:$C$782,СВЦЭМ!$A$39:$A$782,$A29,СВЦЭМ!$B$39:$B$782,I$11)+'СЕТ СН'!$F$12+СВЦЭМ!$D$10+'СЕТ СН'!$F$5-'СЕТ СН'!$F$20</f>
        <v>4695.2500853700003</v>
      </c>
      <c r="J29" s="36">
        <f>SUMIFS(СВЦЭМ!$C$39:$C$782,СВЦЭМ!$A$39:$A$782,$A29,СВЦЭМ!$B$39:$B$782,J$11)+'СЕТ СН'!$F$12+СВЦЭМ!$D$10+'СЕТ СН'!$F$5-'СЕТ СН'!$F$20</f>
        <v>4606.8225092700004</v>
      </c>
      <c r="K29" s="36">
        <f>SUMIFS(СВЦЭМ!$C$39:$C$782,СВЦЭМ!$A$39:$A$782,$A29,СВЦЭМ!$B$39:$B$782,K$11)+'СЕТ СН'!$F$12+СВЦЭМ!$D$10+'СЕТ СН'!$F$5-'СЕТ СН'!$F$20</f>
        <v>4549.67775205</v>
      </c>
      <c r="L29" s="36">
        <f>SUMIFS(СВЦЭМ!$C$39:$C$782,СВЦЭМ!$A$39:$A$782,$A29,СВЦЭМ!$B$39:$B$782,L$11)+'СЕТ СН'!$F$12+СВЦЭМ!$D$10+'СЕТ СН'!$F$5-'СЕТ СН'!$F$20</f>
        <v>4537.5763270300004</v>
      </c>
      <c r="M29" s="36">
        <f>SUMIFS(СВЦЭМ!$C$39:$C$782,СВЦЭМ!$A$39:$A$782,$A29,СВЦЭМ!$B$39:$B$782,M$11)+'СЕТ СН'!$F$12+СВЦЭМ!$D$10+'СЕТ СН'!$F$5-'СЕТ СН'!$F$20</f>
        <v>4522.2278198100003</v>
      </c>
      <c r="N29" s="36">
        <f>SUMIFS(СВЦЭМ!$C$39:$C$782,СВЦЭМ!$A$39:$A$782,$A29,СВЦЭМ!$B$39:$B$782,N$11)+'СЕТ СН'!$F$12+СВЦЭМ!$D$10+'СЕТ СН'!$F$5-'СЕТ СН'!$F$20</f>
        <v>4524.9058494000001</v>
      </c>
      <c r="O29" s="36">
        <f>SUMIFS(СВЦЭМ!$C$39:$C$782,СВЦЭМ!$A$39:$A$782,$A29,СВЦЭМ!$B$39:$B$782,O$11)+'СЕТ СН'!$F$12+СВЦЭМ!$D$10+'СЕТ СН'!$F$5-'СЕТ СН'!$F$20</f>
        <v>4522.6482552699999</v>
      </c>
      <c r="P29" s="36">
        <f>SUMIFS(СВЦЭМ!$C$39:$C$782,СВЦЭМ!$A$39:$A$782,$A29,СВЦЭМ!$B$39:$B$782,P$11)+'СЕТ СН'!$F$12+СВЦЭМ!$D$10+'СЕТ СН'!$F$5-'СЕТ СН'!$F$20</f>
        <v>4524.3672201200006</v>
      </c>
      <c r="Q29" s="36">
        <f>SUMIFS(СВЦЭМ!$C$39:$C$782,СВЦЭМ!$A$39:$A$782,$A29,СВЦЭМ!$B$39:$B$782,Q$11)+'СЕТ СН'!$F$12+СВЦЭМ!$D$10+'СЕТ СН'!$F$5-'СЕТ СН'!$F$20</f>
        <v>4499.1834753100002</v>
      </c>
      <c r="R29" s="36">
        <f>SUMIFS(СВЦЭМ!$C$39:$C$782,СВЦЭМ!$A$39:$A$782,$A29,СВЦЭМ!$B$39:$B$782,R$11)+'СЕТ СН'!$F$12+СВЦЭМ!$D$10+'СЕТ СН'!$F$5-'СЕТ СН'!$F$20</f>
        <v>4502.9551621999999</v>
      </c>
      <c r="S29" s="36">
        <f>SUMIFS(СВЦЭМ!$C$39:$C$782,СВЦЭМ!$A$39:$A$782,$A29,СВЦЭМ!$B$39:$B$782,S$11)+'СЕТ СН'!$F$12+СВЦЭМ!$D$10+'СЕТ СН'!$F$5-'СЕТ СН'!$F$20</f>
        <v>4508.0603168199996</v>
      </c>
      <c r="T29" s="36">
        <f>SUMIFS(СВЦЭМ!$C$39:$C$782,СВЦЭМ!$A$39:$A$782,$A29,СВЦЭМ!$B$39:$B$782,T$11)+'СЕТ СН'!$F$12+СВЦЭМ!$D$10+'СЕТ СН'!$F$5-'СЕТ СН'!$F$20</f>
        <v>4524.5038658800004</v>
      </c>
      <c r="U29" s="36">
        <f>SUMIFS(СВЦЭМ!$C$39:$C$782,СВЦЭМ!$A$39:$A$782,$A29,СВЦЭМ!$B$39:$B$782,U$11)+'СЕТ СН'!$F$12+СВЦЭМ!$D$10+'СЕТ СН'!$F$5-'СЕТ СН'!$F$20</f>
        <v>4552.8480385500006</v>
      </c>
      <c r="V29" s="36">
        <f>SUMIFS(СВЦЭМ!$C$39:$C$782,СВЦЭМ!$A$39:$A$782,$A29,СВЦЭМ!$B$39:$B$782,V$11)+'СЕТ СН'!$F$12+СВЦЭМ!$D$10+'СЕТ СН'!$F$5-'СЕТ СН'!$F$20</f>
        <v>4553.6931627499998</v>
      </c>
      <c r="W29" s="36">
        <f>SUMIFS(СВЦЭМ!$C$39:$C$782,СВЦЭМ!$A$39:$A$782,$A29,СВЦЭМ!$B$39:$B$782,W$11)+'СЕТ СН'!$F$12+СВЦЭМ!$D$10+'СЕТ СН'!$F$5-'СЕТ СН'!$F$20</f>
        <v>4533.5718034000001</v>
      </c>
      <c r="X29" s="36">
        <f>SUMIFS(СВЦЭМ!$C$39:$C$782,СВЦЭМ!$A$39:$A$782,$A29,СВЦЭМ!$B$39:$B$782,X$11)+'СЕТ СН'!$F$12+СВЦЭМ!$D$10+'СЕТ СН'!$F$5-'СЕТ СН'!$F$20</f>
        <v>4570.7009911200003</v>
      </c>
      <c r="Y29" s="36">
        <f>SUMIFS(СВЦЭМ!$C$39:$C$782,СВЦЭМ!$A$39:$A$782,$A29,СВЦЭМ!$B$39:$B$782,Y$11)+'СЕТ СН'!$F$12+СВЦЭМ!$D$10+'СЕТ СН'!$F$5-'СЕТ СН'!$F$20</f>
        <v>4644.2195938599998</v>
      </c>
    </row>
    <row r="30" spans="1:25" ht="15.75" x14ac:dyDescent="0.2">
      <c r="A30" s="35">
        <f t="shared" si="0"/>
        <v>45126</v>
      </c>
      <c r="B30" s="36">
        <f>SUMIFS(СВЦЭМ!$C$39:$C$782,СВЦЭМ!$A$39:$A$782,$A30,СВЦЭМ!$B$39:$B$782,B$11)+'СЕТ СН'!$F$12+СВЦЭМ!$D$10+'СЕТ СН'!$F$5-'СЕТ СН'!$F$20</f>
        <v>4755.1219475300004</v>
      </c>
      <c r="C30" s="36">
        <f>SUMIFS(СВЦЭМ!$C$39:$C$782,СВЦЭМ!$A$39:$A$782,$A30,СВЦЭМ!$B$39:$B$782,C$11)+'СЕТ СН'!$F$12+СВЦЭМ!$D$10+'СЕТ СН'!$F$5-'СЕТ СН'!$F$20</f>
        <v>4795.6214870499998</v>
      </c>
      <c r="D30" s="36">
        <f>SUMIFS(СВЦЭМ!$C$39:$C$782,СВЦЭМ!$A$39:$A$782,$A30,СВЦЭМ!$B$39:$B$782,D$11)+'СЕТ СН'!$F$12+СВЦЭМ!$D$10+'СЕТ СН'!$F$5-'СЕТ СН'!$F$20</f>
        <v>4882.9301203100003</v>
      </c>
      <c r="E30" s="36">
        <f>SUMIFS(СВЦЭМ!$C$39:$C$782,СВЦЭМ!$A$39:$A$782,$A30,СВЦЭМ!$B$39:$B$782,E$11)+'СЕТ СН'!$F$12+СВЦЭМ!$D$10+'СЕТ СН'!$F$5-'СЕТ СН'!$F$20</f>
        <v>4930.65705858</v>
      </c>
      <c r="F30" s="36">
        <f>SUMIFS(СВЦЭМ!$C$39:$C$782,СВЦЭМ!$A$39:$A$782,$A30,СВЦЭМ!$B$39:$B$782,F$11)+'СЕТ СН'!$F$12+СВЦЭМ!$D$10+'СЕТ СН'!$F$5-'СЕТ СН'!$F$20</f>
        <v>4924.5767255199999</v>
      </c>
      <c r="G30" s="36">
        <f>SUMIFS(СВЦЭМ!$C$39:$C$782,СВЦЭМ!$A$39:$A$782,$A30,СВЦЭМ!$B$39:$B$782,G$11)+'СЕТ СН'!$F$12+СВЦЭМ!$D$10+'СЕТ СН'!$F$5-'СЕТ СН'!$F$20</f>
        <v>4915.7611461500001</v>
      </c>
      <c r="H30" s="36">
        <f>SUMIFS(СВЦЭМ!$C$39:$C$782,СВЦЭМ!$A$39:$A$782,$A30,СВЦЭМ!$B$39:$B$782,H$11)+'СЕТ СН'!$F$12+СВЦЭМ!$D$10+'СЕТ СН'!$F$5-'СЕТ СН'!$F$20</f>
        <v>4795.9174665500004</v>
      </c>
      <c r="I30" s="36">
        <f>SUMIFS(СВЦЭМ!$C$39:$C$782,СВЦЭМ!$A$39:$A$782,$A30,СВЦЭМ!$B$39:$B$782,I$11)+'СЕТ СН'!$F$12+СВЦЭМ!$D$10+'СЕТ СН'!$F$5-'СЕТ СН'!$F$20</f>
        <v>4709.0357079100004</v>
      </c>
      <c r="J30" s="36">
        <f>SUMIFS(СВЦЭМ!$C$39:$C$782,СВЦЭМ!$A$39:$A$782,$A30,СВЦЭМ!$B$39:$B$782,J$11)+'СЕТ СН'!$F$12+СВЦЭМ!$D$10+'СЕТ СН'!$F$5-'СЕТ СН'!$F$20</f>
        <v>4626.1022751800001</v>
      </c>
      <c r="K30" s="36">
        <f>SUMIFS(СВЦЭМ!$C$39:$C$782,СВЦЭМ!$A$39:$A$782,$A30,СВЦЭМ!$B$39:$B$782,K$11)+'СЕТ СН'!$F$12+СВЦЭМ!$D$10+'СЕТ СН'!$F$5-'СЕТ СН'!$F$20</f>
        <v>4556.84375946</v>
      </c>
      <c r="L30" s="36">
        <f>SUMIFS(СВЦЭМ!$C$39:$C$782,СВЦЭМ!$A$39:$A$782,$A30,СВЦЭМ!$B$39:$B$782,L$11)+'СЕТ СН'!$F$12+СВЦЭМ!$D$10+'СЕТ СН'!$F$5-'СЕТ СН'!$F$20</f>
        <v>4525.3048113300001</v>
      </c>
      <c r="M30" s="36">
        <f>SUMIFS(СВЦЭМ!$C$39:$C$782,СВЦЭМ!$A$39:$A$782,$A30,СВЦЭМ!$B$39:$B$782,M$11)+'СЕТ СН'!$F$12+СВЦЭМ!$D$10+'СЕТ СН'!$F$5-'СЕТ СН'!$F$20</f>
        <v>4523.7273711100006</v>
      </c>
      <c r="N30" s="36">
        <f>SUMIFS(СВЦЭМ!$C$39:$C$782,СВЦЭМ!$A$39:$A$782,$A30,СВЦЭМ!$B$39:$B$782,N$11)+'СЕТ СН'!$F$12+СВЦЭМ!$D$10+'СЕТ СН'!$F$5-'СЕТ СН'!$F$20</f>
        <v>4518.0762313300002</v>
      </c>
      <c r="O30" s="36">
        <f>SUMIFS(СВЦЭМ!$C$39:$C$782,СВЦЭМ!$A$39:$A$782,$A30,СВЦЭМ!$B$39:$B$782,O$11)+'СЕТ СН'!$F$12+СВЦЭМ!$D$10+'СЕТ СН'!$F$5-'СЕТ СН'!$F$20</f>
        <v>4522.9762089300002</v>
      </c>
      <c r="P30" s="36">
        <f>SUMIFS(СВЦЭМ!$C$39:$C$782,СВЦЭМ!$A$39:$A$782,$A30,СВЦЭМ!$B$39:$B$782,P$11)+'СЕТ СН'!$F$12+СВЦЭМ!$D$10+'СЕТ СН'!$F$5-'СЕТ СН'!$F$20</f>
        <v>4514.16058006</v>
      </c>
      <c r="Q30" s="36">
        <f>SUMIFS(СВЦЭМ!$C$39:$C$782,СВЦЭМ!$A$39:$A$782,$A30,СВЦЭМ!$B$39:$B$782,Q$11)+'СЕТ СН'!$F$12+СВЦЭМ!$D$10+'СЕТ СН'!$F$5-'СЕТ СН'!$F$20</f>
        <v>4514.2298574699998</v>
      </c>
      <c r="R30" s="36">
        <f>SUMIFS(СВЦЭМ!$C$39:$C$782,СВЦЭМ!$A$39:$A$782,$A30,СВЦЭМ!$B$39:$B$782,R$11)+'СЕТ СН'!$F$12+СВЦЭМ!$D$10+'СЕТ СН'!$F$5-'СЕТ СН'!$F$20</f>
        <v>4526.6451987</v>
      </c>
      <c r="S30" s="36">
        <f>SUMIFS(СВЦЭМ!$C$39:$C$782,СВЦЭМ!$A$39:$A$782,$A30,СВЦЭМ!$B$39:$B$782,S$11)+'СЕТ СН'!$F$12+СВЦЭМ!$D$10+'СЕТ СН'!$F$5-'СЕТ СН'!$F$20</f>
        <v>4535.4518195500004</v>
      </c>
      <c r="T30" s="36">
        <f>SUMIFS(СВЦЭМ!$C$39:$C$782,СВЦЭМ!$A$39:$A$782,$A30,СВЦЭМ!$B$39:$B$782,T$11)+'СЕТ СН'!$F$12+СВЦЭМ!$D$10+'СЕТ СН'!$F$5-'СЕТ СН'!$F$20</f>
        <v>4570.2091897700002</v>
      </c>
      <c r="U30" s="36">
        <f>SUMIFS(СВЦЭМ!$C$39:$C$782,СВЦЭМ!$A$39:$A$782,$A30,СВЦЭМ!$B$39:$B$782,U$11)+'СЕТ СН'!$F$12+СВЦЭМ!$D$10+'СЕТ СН'!$F$5-'СЕТ СН'!$F$20</f>
        <v>4568.6498440400001</v>
      </c>
      <c r="V30" s="36">
        <f>SUMIFS(СВЦЭМ!$C$39:$C$782,СВЦЭМ!$A$39:$A$782,$A30,СВЦЭМ!$B$39:$B$782,V$11)+'СЕТ СН'!$F$12+СВЦЭМ!$D$10+'СЕТ СН'!$F$5-'СЕТ СН'!$F$20</f>
        <v>4579.1191722200001</v>
      </c>
      <c r="W30" s="36">
        <f>SUMIFS(СВЦЭМ!$C$39:$C$782,СВЦЭМ!$A$39:$A$782,$A30,СВЦЭМ!$B$39:$B$782,W$11)+'СЕТ СН'!$F$12+СВЦЭМ!$D$10+'СЕТ СН'!$F$5-'СЕТ СН'!$F$20</f>
        <v>4567.6958103300003</v>
      </c>
      <c r="X30" s="36">
        <f>SUMIFS(СВЦЭМ!$C$39:$C$782,СВЦЭМ!$A$39:$A$782,$A30,СВЦЭМ!$B$39:$B$782,X$11)+'СЕТ СН'!$F$12+СВЦЭМ!$D$10+'СЕТ СН'!$F$5-'СЕТ СН'!$F$20</f>
        <v>4604.2818516699999</v>
      </c>
      <c r="Y30" s="36">
        <f>SUMIFS(СВЦЭМ!$C$39:$C$782,СВЦЭМ!$A$39:$A$782,$A30,СВЦЭМ!$B$39:$B$782,Y$11)+'СЕТ СН'!$F$12+СВЦЭМ!$D$10+'СЕТ СН'!$F$5-'СЕТ СН'!$F$20</f>
        <v>4693.58858126</v>
      </c>
    </row>
    <row r="31" spans="1:25" ht="15.75" x14ac:dyDescent="0.2">
      <c r="A31" s="35">
        <f t="shared" si="0"/>
        <v>45127</v>
      </c>
      <c r="B31" s="36">
        <f>SUMIFS(СВЦЭМ!$C$39:$C$782,СВЦЭМ!$A$39:$A$782,$A31,СВЦЭМ!$B$39:$B$782,B$11)+'СЕТ СН'!$F$12+СВЦЭМ!$D$10+'СЕТ СН'!$F$5-'СЕТ СН'!$F$20</f>
        <v>4695.02645011</v>
      </c>
      <c r="C31" s="36">
        <f>SUMIFS(СВЦЭМ!$C$39:$C$782,СВЦЭМ!$A$39:$A$782,$A31,СВЦЭМ!$B$39:$B$782,C$11)+'СЕТ СН'!$F$12+СВЦЭМ!$D$10+'СЕТ СН'!$F$5-'СЕТ СН'!$F$20</f>
        <v>4785.31202871</v>
      </c>
      <c r="D31" s="36">
        <f>SUMIFS(СВЦЭМ!$C$39:$C$782,СВЦЭМ!$A$39:$A$782,$A31,СВЦЭМ!$B$39:$B$782,D$11)+'СЕТ СН'!$F$12+СВЦЭМ!$D$10+'СЕТ СН'!$F$5-'СЕТ СН'!$F$20</f>
        <v>4902.4804837600004</v>
      </c>
      <c r="E31" s="36">
        <f>SUMIFS(СВЦЭМ!$C$39:$C$782,СВЦЭМ!$A$39:$A$782,$A31,СВЦЭМ!$B$39:$B$782,E$11)+'СЕТ СН'!$F$12+СВЦЭМ!$D$10+'СЕТ СН'!$F$5-'СЕТ СН'!$F$20</f>
        <v>4904.6750106899999</v>
      </c>
      <c r="F31" s="36">
        <f>SUMIFS(СВЦЭМ!$C$39:$C$782,СВЦЭМ!$A$39:$A$782,$A31,СВЦЭМ!$B$39:$B$782,F$11)+'СЕТ СН'!$F$12+СВЦЭМ!$D$10+'СЕТ СН'!$F$5-'СЕТ СН'!$F$20</f>
        <v>4907.2507121899998</v>
      </c>
      <c r="G31" s="36">
        <f>SUMIFS(СВЦЭМ!$C$39:$C$782,СВЦЭМ!$A$39:$A$782,$A31,СВЦЭМ!$B$39:$B$782,G$11)+'СЕТ СН'!$F$12+СВЦЭМ!$D$10+'СЕТ СН'!$F$5-'СЕТ СН'!$F$20</f>
        <v>4920.0659240200002</v>
      </c>
      <c r="H31" s="36">
        <f>SUMIFS(СВЦЭМ!$C$39:$C$782,СВЦЭМ!$A$39:$A$782,$A31,СВЦЭМ!$B$39:$B$782,H$11)+'СЕТ СН'!$F$12+СВЦЭМ!$D$10+'СЕТ СН'!$F$5-'СЕТ СН'!$F$20</f>
        <v>4720.6797824200003</v>
      </c>
      <c r="I31" s="36">
        <f>SUMIFS(СВЦЭМ!$C$39:$C$782,СВЦЭМ!$A$39:$A$782,$A31,СВЦЭМ!$B$39:$B$782,I$11)+'СЕТ СН'!$F$12+СВЦЭМ!$D$10+'СЕТ СН'!$F$5-'СЕТ СН'!$F$20</f>
        <v>4637.6126428699999</v>
      </c>
      <c r="J31" s="36">
        <f>SUMIFS(СВЦЭМ!$C$39:$C$782,СВЦЭМ!$A$39:$A$782,$A31,СВЦЭМ!$B$39:$B$782,J$11)+'СЕТ СН'!$F$12+СВЦЭМ!$D$10+'СЕТ СН'!$F$5-'СЕТ СН'!$F$20</f>
        <v>4526.1977360300007</v>
      </c>
      <c r="K31" s="36">
        <f>SUMIFS(СВЦЭМ!$C$39:$C$782,СВЦЭМ!$A$39:$A$782,$A31,СВЦЭМ!$B$39:$B$782,K$11)+'СЕТ СН'!$F$12+СВЦЭМ!$D$10+'СЕТ СН'!$F$5-'СЕТ СН'!$F$20</f>
        <v>4486.3730147799997</v>
      </c>
      <c r="L31" s="36">
        <f>SUMIFS(СВЦЭМ!$C$39:$C$782,СВЦЭМ!$A$39:$A$782,$A31,СВЦЭМ!$B$39:$B$782,L$11)+'СЕТ СН'!$F$12+СВЦЭМ!$D$10+'СЕТ СН'!$F$5-'СЕТ СН'!$F$20</f>
        <v>4449.0943448600001</v>
      </c>
      <c r="M31" s="36">
        <f>SUMIFS(СВЦЭМ!$C$39:$C$782,СВЦЭМ!$A$39:$A$782,$A31,СВЦЭМ!$B$39:$B$782,M$11)+'СЕТ СН'!$F$12+СВЦЭМ!$D$10+'СЕТ СН'!$F$5-'СЕТ СН'!$F$20</f>
        <v>4428.9425966500003</v>
      </c>
      <c r="N31" s="36">
        <f>SUMIFS(СВЦЭМ!$C$39:$C$782,СВЦЭМ!$A$39:$A$782,$A31,СВЦЭМ!$B$39:$B$782,N$11)+'СЕТ СН'!$F$12+СВЦЭМ!$D$10+'СЕТ СН'!$F$5-'СЕТ СН'!$F$20</f>
        <v>4421.1451206399997</v>
      </c>
      <c r="O31" s="36">
        <f>SUMIFS(СВЦЭМ!$C$39:$C$782,СВЦЭМ!$A$39:$A$782,$A31,СВЦЭМ!$B$39:$B$782,O$11)+'СЕТ СН'!$F$12+СВЦЭМ!$D$10+'СЕТ СН'!$F$5-'СЕТ СН'!$F$20</f>
        <v>4426.4263182599998</v>
      </c>
      <c r="P31" s="36">
        <f>SUMIFS(СВЦЭМ!$C$39:$C$782,СВЦЭМ!$A$39:$A$782,$A31,СВЦЭМ!$B$39:$B$782,P$11)+'СЕТ СН'!$F$12+СВЦЭМ!$D$10+'СЕТ СН'!$F$5-'СЕТ СН'!$F$20</f>
        <v>4438.7635408900005</v>
      </c>
      <c r="Q31" s="36">
        <f>SUMIFS(СВЦЭМ!$C$39:$C$782,СВЦЭМ!$A$39:$A$782,$A31,СВЦЭМ!$B$39:$B$782,Q$11)+'СЕТ СН'!$F$12+СВЦЭМ!$D$10+'СЕТ СН'!$F$5-'СЕТ СН'!$F$20</f>
        <v>4434.7965634400007</v>
      </c>
      <c r="R31" s="36">
        <f>SUMIFS(СВЦЭМ!$C$39:$C$782,СВЦЭМ!$A$39:$A$782,$A31,СВЦЭМ!$B$39:$B$782,R$11)+'СЕТ СН'!$F$12+СВЦЭМ!$D$10+'СЕТ СН'!$F$5-'СЕТ СН'!$F$20</f>
        <v>4442.1154389900003</v>
      </c>
      <c r="S31" s="36">
        <f>SUMIFS(СВЦЭМ!$C$39:$C$782,СВЦЭМ!$A$39:$A$782,$A31,СВЦЭМ!$B$39:$B$782,S$11)+'СЕТ СН'!$F$12+СВЦЭМ!$D$10+'СЕТ СН'!$F$5-'СЕТ СН'!$F$20</f>
        <v>4448.1164110999998</v>
      </c>
      <c r="T31" s="36">
        <f>SUMIFS(СВЦЭМ!$C$39:$C$782,СВЦЭМ!$A$39:$A$782,$A31,СВЦЭМ!$B$39:$B$782,T$11)+'СЕТ СН'!$F$12+СВЦЭМ!$D$10+'СЕТ СН'!$F$5-'СЕТ СН'!$F$20</f>
        <v>4449.1906294700002</v>
      </c>
      <c r="U31" s="36">
        <f>SUMIFS(СВЦЭМ!$C$39:$C$782,СВЦЭМ!$A$39:$A$782,$A31,СВЦЭМ!$B$39:$B$782,U$11)+'СЕТ СН'!$F$12+СВЦЭМ!$D$10+'СЕТ СН'!$F$5-'СЕТ СН'!$F$20</f>
        <v>4473.5373443899998</v>
      </c>
      <c r="V31" s="36">
        <f>SUMIFS(СВЦЭМ!$C$39:$C$782,СВЦЭМ!$A$39:$A$782,$A31,СВЦЭМ!$B$39:$B$782,V$11)+'СЕТ СН'!$F$12+СВЦЭМ!$D$10+'СЕТ СН'!$F$5-'СЕТ СН'!$F$20</f>
        <v>4475.4664419800001</v>
      </c>
      <c r="W31" s="36">
        <f>SUMIFS(СВЦЭМ!$C$39:$C$782,СВЦЭМ!$A$39:$A$782,$A31,СВЦЭМ!$B$39:$B$782,W$11)+'СЕТ СН'!$F$12+СВЦЭМ!$D$10+'СЕТ СН'!$F$5-'СЕТ СН'!$F$20</f>
        <v>4480.8465884100005</v>
      </c>
      <c r="X31" s="36">
        <f>SUMIFS(СВЦЭМ!$C$39:$C$782,СВЦЭМ!$A$39:$A$782,$A31,СВЦЭМ!$B$39:$B$782,X$11)+'СЕТ СН'!$F$12+СВЦЭМ!$D$10+'СЕТ СН'!$F$5-'СЕТ СН'!$F$20</f>
        <v>4558.2697211000004</v>
      </c>
      <c r="Y31" s="36">
        <f>SUMIFS(СВЦЭМ!$C$39:$C$782,СВЦЭМ!$A$39:$A$782,$A31,СВЦЭМ!$B$39:$B$782,Y$11)+'СЕТ СН'!$F$12+СВЦЭМ!$D$10+'СЕТ СН'!$F$5-'СЕТ СН'!$F$20</f>
        <v>4650.5449766900001</v>
      </c>
    </row>
    <row r="32" spans="1:25" ht="15.75" x14ac:dyDescent="0.2">
      <c r="A32" s="35">
        <f t="shared" si="0"/>
        <v>45128</v>
      </c>
      <c r="B32" s="36">
        <f>SUMIFS(СВЦЭМ!$C$39:$C$782,СВЦЭМ!$A$39:$A$782,$A32,СВЦЭМ!$B$39:$B$782,B$11)+'СЕТ СН'!$F$12+СВЦЭМ!$D$10+'СЕТ СН'!$F$5-'СЕТ СН'!$F$20</f>
        <v>4683.48078429</v>
      </c>
      <c r="C32" s="36">
        <f>SUMIFS(СВЦЭМ!$C$39:$C$782,СВЦЭМ!$A$39:$A$782,$A32,СВЦЭМ!$B$39:$B$782,C$11)+'СЕТ СН'!$F$12+СВЦЭМ!$D$10+'СЕТ СН'!$F$5-'СЕТ СН'!$F$20</f>
        <v>4775.3464304299996</v>
      </c>
      <c r="D32" s="36">
        <f>SUMIFS(СВЦЭМ!$C$39:$C$782,СВЦЭМ!$A$39:$A$782,$A32,СВЦЭМ!$B$39:$B$782,D$11)+'СЕТ СН'!$F$12+СВЦЭМ!$D$10+'СЕТ СН'!$F$5-'СЕТ СН'!$F$20</f>
        <v>4884.9835831300006</v>
      </c>
      <c r="E32" s="36">
        <f>SUMIFS(СВЦЭМ!$C$39:$C$782,СВЦЭМ!$A$39:$A$782,$A32,СВЦЭМ!$B$39:$B$782,E$11)+'СЕТ СН'!$F$12+СВЦЭМ!$D$10+'СЕТ СН'!$F$5-'СЕТ СН'!$F$20</f>
        <v>4883.9217487799997</v>
      </c>
      <c r="F32" s="36">
        <f>SUMIFS(СВЦЭМ!$C$39:$C$782,СВЦЭМ!$A$39:$A$782,$A32,СВЦЭМ!$B$39:$B$782,F$11)+'СЕТ СН'!$F$12+СВЦЭМ!$D$10+'СЕТ СН'!$F$5-'СЕТ СН'!$F$20</f>
        <v>4904.9295202900003</v>
      </c>
      <c r="G32" s="36">
        <f>SUMIFS(СВЦЭМ!$C$39:$C$782,СВЦЭМ!$A$39:$A$782,$A32,СВЦЭМ!$B$39:$B$782,G$11)+'СЕТ СН'!$F$12+СВЦЭМ!$D$10+'СЕТ СН'!$F$5-'СЕТ СН'!$F$20</f>
        <v>4911.3187126800003</v>
      </c>
      <c r="H32" s="36">
        <f>SUMIFS(СВЦЭМ!$C$39:$C$782,СВЦЭМ!$A$39:$A$782,$A32,СВЦЭМ!$B$39:$B$782,H$11)+'СЕТ СН'!$F$12+СВЦЭМ!$D$10+'СЕТ СН'!$F$5-'СЕТ СН'!$F$20</f>
        <v>4756.4281572600003</v>
      </c>
      <c r="I32" s="36">
        <f>SUMIFS(СВЦЭМ!$C$39:$C$782,СВЦЭМ!$A$39:$A$782,$A32,СВЦЭМ!$B$39:$B$782,I$11)+'СЕТ СН'!$F$12+СВЦЭМ!$D$10+'СЕТ СН'!$F$5-'СЕТ СН'!$F$20</f>
        <v>4654.83999021</v>
      </c>
      <c r="J32" s="36">
        <f>SUMIFS(СВЦЭМ!$C$39:$C$782,СВЦЭМ!$A$39:$A$782,$A32,СВЦЭМ!$B$39:$B$782,J$11)+'СЕТ СН'!$F$12+СВЦЭМ!$D$10+'СЕТ СН'!$F$5-'СЕТ СН'!$F$20</f>
        <v>4540.3326387100005</v>
      </c>
      <c r="K32" s="36">
        <f>SUMIFS(СВЦЭМ!$C$39:$C$782,СВЦЭМ!$A$39:$A$782,$A32,СВЦЭМ!$B$39:$B$782,K$11)+'СЕТ СН'!$F$12+СВЦЭМ!$D$10+'СЕТ СН'!$F$5-'СЕТ СН'!$F$20</f>
        <v>4466.2988169999999</v>
      </c>
      <c r="L32" s="36">
        <f>SUMIFS(СВЦЭМ!$C$39:$C$782,СВЦЭМ!$A$39:$A$782,$A32,СВЦЭМ!$B$39:$B$782,L$11)+'СЕТ СН'!$F$12+СВЦЭМ!$D$10+'СЕТ СН'!$F$5-'СЕТ СН'!$F$20</f>
        <v>4416.03353014</v>
      </c>
      <c r="M32" s="36">
        <f>SUMIFS(СВЦЭМ!$C$39:$C$782,СВЦЭМ!$A$39:$A$782,$A32,СВЦЭМ!$B$39:$B$782,M$11)+'СЕТ СН'!$F$12+СВЦЭМ!$D$10+'СЕТ СН'!$F$5-'СЕТ СН'!$F$20</f>
        <v>4416.0038932300004</v>
      </c>
      <c r="N32" s="36">
        <f>SUMIFS(СВЦЭМ!$C$39:$C$782,СВЦЭМ!$A$39:$A$782,$A32,СВЦЭМ!$B$39:$B$782,N$11)+'СЕТ СН'!$F$12+СВЦЭМ!$D$10+'СЕТ СН'!$F$5-'СЕТ СН'!$F$20</f>
        <v>4415.96971751</v>
      </c>
      <c r="O32" s="36">
        <f>SUMIFS(СВЦЭМ!$C$39:$C$782,СВЦЭМ!$A$39:$A$782,$A32,СВЦЭМ!$B$39:$B$782,O$11)+'СЕТ СН'!$F$12+СВЦЭМ!$D$10+'СЕТ СН'!$F$5-'СЕТ СН'!$F$20</f>
        <v>4419.42156858</v>
      </c>
      <c r="P32" s="36">
        <f>SUMIFS(СВЦЭМ!$C$39:$C$782,СВЦЭМ!$A$39:$A$782,$A32,СВЦЭМ!$B$39:$B$782,P$11)+'СЕТ СН'!$F$12+СВЦЭМ!$D$10+'СЕТ СН'!$F$5-'СЕТ СН'!$F$20</f>
        <v>4405.2185302400003</v>
      </c>
      <c r="Q32" s="36">
        <f>SUMIFS(СВЦЭМ!$C$39:$C$782,СВЦЭМ!$A$39:$A$782,$A32,СВЦЭМ!$B$39:$B$782,Q$11)+'СЕТ СН'!$F$12+СВЦЭМ!$D$10+'СЕТ СН'!$F$5-'СЕТ СН'!$F$20</f>
        <v>4406.2089847999996</v>
      </c>
      <c r="R32" s="36">
        <f>SUMIFS(СВЦЭМ!$C$39:$C$782,СВЦЭМ!$A$39:$A$782,$A32,СВЦЭМ!$B$39:$B$782,R$11)+'СЕТ СН'!$F$12+СВЦЭМ!$D$10+'СЕТ СН'!$F$5-'СЕТ СН'!$F$20</f>
        <v>4426.7283198200003</v>
      </c>
      <c r="S32" s="36">
        <f>SUMIFS(СВЦЭМ!$C$39:$C$782,СВЦЭМ!$A$39:$A$782,$A32,СВЦЭМ!$B$39:$B$782,S$11)+'СЕТ СН'!$F$12+СВЦЭМ!$D$10+'СЕТ СН'!$F$5-'СЕТ СН'!$F$20</f>
        <v>4428.1278298500001</v>
      </c>
      <c r="T32" s="36">
        <f>SUMIFS(СВЦЭМ!$C$39:$C$782,СВЦЭМ!$A$39:$A$782,$A32,СВЦЭМ!$B$39:$B$782,T$11)+'СЕТ СН'!$F$12+СВЦЭМ!$D$10+'СЕТ СН'!$F$5-'СЕТ СН'!$F$20</f>
        <v>4427.9030127599999</v>
      </c>
      <c r="U32" s="36">
        <f>SUMIFS(СВЦЭМ!$C$39:$C$782,СВЦЭМ!$A$39:$A$782,$A32,СВЦЭМ!$B$39:$B$782,U$11)+'СЕТ СН'!$F$12+СВЦЭМ!$D$10+'СЕТ СН'!$F$5-'СЕТ СН'!$F$20</f>
        <v>4436.1038960200003</v>
      </c>
      <c r="V32" s="36">
        <f>SUMIFS(СВЦЭМ!$C$39:$C$782,СВЦЭМ!$A$39:$A$782,$A32,СВЦЭМ!$B$39:$B$782,V$11)+'СЕТ СН'!$F$12+СВЦЭМ!$D$10+'СЕТ СН'!$F$5-'СЕТ СН'!$F$20</f>
        <v>4423.3055214200003</v>
      </c>
      <c r="W32" s="36">
        <f>SUMIFS(СВЦЭМ!$C$39:$C$782,СВЦЭМ!$A$39:$A$782,$A32,СВЦЭМ!$B$39:$B$782,W$11)+'СЕТ СН'!$F$12+СВЦЭМ!$D$10+'СЕТ СН'!$F$5-'СЕТ СН'!$F$20</f>
        <v>4400.8682854600002</v>
      </c>
      <c r="X32" s="36">
        <f>SUMIFS(СВЦЭМ!$C$39:$C$782,СВЦЭМ!$A$39:$A$782,$A32,СВЦЭМ!$B$39:$B$782,X$11)+'СЕТ СН'!$F$12+СВЦЭМ!$D$10+'СЕТ СН'!$F$5-'СЕТ СН'!$F$20</f>
        <v>4470.5605148100003</v>
      </c>
      <c r="Y32" s="36">
        <f>SUMIFS(СВЦЭМ!$C$39:$C$782,СВЦЭМ!$A$39:$A$782,$A32,СВЦЭМ!$B$39:$B$782,Y$11)+'СЕТ СН'!$F$12+СВЦЭМ!$D$10+'СЕТ СН'!$F$5-'СЕТ СН'!$F$20</f>
        <v>4631.0887864899996</v>
      </c>
    </row>
    <row r="33" spans="1:25" ht="15.75" x14ac:dyDescent="0.2">
      <c r="A33" s="35">
        <f t="shared" si="0"/>
        <v>45129</v>
      </c>
      <c r="B33" s="36">
        <f>SUMIFS(СВЦЭМ!$C$39:$C$782,СВЦЭМ!$A$39:$A$782,$A33,СВЦЭМ!$B$39:$B$782,B$11)+'СЕТ СН'!$F$12+СВЦЭМ!$D$10+'СЕТ СН'!$F$5-'СЕТ СН'!$F$20</f>
        <v>4623.7201017300004</v>
      </c>
      <c r="C33" s="36">
        <f>SUMIFS(СВЦЭМ!$C$39:$C$782,СВЦЭМ!$A$39:$A$782,$A33,СВЦЭМ!$B$39:$B$782,C$11)+'СЕТ СН'!$F$12+СВЦЭМ!$D$10+'СЕТ СН'!$F$5-'СЕТ СН'!$F$20</f>
        <v>4689.3242853400006</v>
      </c>
      <c r="D33" s="36">
        <f>SUMIFS(СВЦЭМ!$C$39:$C$782,СВЦЭМ!$A$39:$A$782,$A33,СВЦЭМ!$B$39:$B$782,D$11)+'СЕТ СН'!$F$12+СВЦЭМ!$D$10+'СЕТ СН'!$F$5-'СЕТ СН'!$F$20</f>
        <v>4782.9232882899996</v>
      </c>
      <c r="E33" s="36">
        <f>SUMIFS(СВЦЭМ!$C$39:$C$782,СВЦЭМ!$A$39:$A$782,$A33,СВЦЭМ!$B$39:$B$782,E$11)+'СЕТ СН'!$F$12+СВЦЭМ!$D$10+'СЕТ СН'!$F$5-'СЕТ СН'!$F$20</f>
        <v>4772.4511759200004</v>
      </c>
      <c r="F33" s="36">
        <f>SUMIFS(СВЦЭМ!$C$39:$C$782,СВЦЭМ!$A$39:$A$782,$A33,СВЦЭМ!$B$39:$B$782,F$11)+'СЕТ СН'!$F$12+СВЦЭМ!$D$10+'СЕТ СН'!$F$5-'СЕТ СН'!$F$20</f>
        <v>4761.5747529500004</v>
      </c>
      <c r="G33" s="36">
        <f>SUMIFS(СВЦЭМ!$C$39:$C$782,СВЦЭМ!$A$39:$A$782,$A33,СВЦЭМ!$B$39:$B$782,G$11)+'СЕТ СН'!$F$12+СВЦЭМ!$D$10+'СЕТ СН'!$F$5-'СЕТ СН'!$F$20</f>
        <v>4759.1880980699998</v>
      </c>
      <c r="H33" s="36">
        <f>SUMIFS(СВЦЭМ!$C$39:$C$782,СВЦЭМ!$A$39:$A$782,$A33,СВЦЭМ!$B$39:$B$782,H$11)+'СЕТ СН'!$F$12+СВЦЭМ!$D$10+'СЕТ СН'!$F$5-'СЕТ СН'!$F$20</f>
        <v>4701.8355535000001</v>
      </c>
      <c r="I33" s="36">
        <f>SUMIFS(СВЦЭМ!$C$39:$C$782,СВЦЭМ!$A$39:$A$782,$A33,СВЦЭМ!$B$39:$B$782,I$11)+'СЕТ СН'!$F$12+СВЦЭМ!$D$10+'СЕТ СН'!$F$5-'СЕТ СН'!$F$20</f>
        <v>4656.8688799600004</v>
      </c>
      <c r="J33" s="36">
        <f>SUMIFS(СВЦЭМ!$C$39:$C$782,СВЦЭМ!$A$39:$A$782,$A33,СВЦЭМ!$B$39:$B$782,J$11)+'СЕТ СН'!$F$12+СВЦЭМ!$D$10+'СЕТ СН'!$F$5-'СЕТ СН'!$F$20</f>
        <v>4530.2645357500005</v>
      </c>
      <c r="K33" s="36">
        <f>SUMIFS(СВЦЭМ!$C$39:$C$782,СВЦЭМ!$A$39:$A$782,$A33,СВЦЭМ!$B$39:$B$782,K$11)+'СЕТ СН'!$F$12+СВЦЭМ!$D$10+'СЕТ СН'!$F$5-'СЕТ СН'!$F$20</f>
        <v>4457.4025670299998</v>
      </c>
      <c r="L33" s="36">
        <f>SUMIFS(СВЦЭМ!$C$39:$C$782,СВЦЭМ!$A$39:$A$782,$A33,СВЦЭМ!$B$39:$B$782,L$11)+'СЕТ СН'!$F$12+СВЦЭМ!$D$10+'СЕТ СН'!$F$5-'СЕТ СН'!$F$20</f>
        <v>4395.7179984600007</v>
      </c>
      <c r="M33" s="36">
        <f>SUMIFS(СВЦЭМ!$C$39:$C$782,СВЦЭМ!$A$39:$A$782,$A33,СВЦЭМ!$B$39:$B$782,M$11)+'СЕТ СН'!$F$12+СВЦЭМ!$D$10+'СЕТ СН'!$F$5-'СЕТ СН'!$F$20</f>
        <v>4380.3180936400004</v>
      </c>
      <c r="N33" s="36">
        <f>SUMIFS(СВЦЭМ!$C$39:$C$782,СВЦЭМ!$A$39:$A$782,$A33,СВЦЭМ!$B$39:$B$782,N$11)+'СЕТ СН'!$F$12+СВЦЭМ!$D$10+'СЕТ СН'!$F$5-'СЕТ СН'!$F$20</f>
        <v>4373.4735222899999</v>
      </c>
      <c r="O33" s="36">
        <f>SUMIFS(СВЦЭМ!$C$39:$C$782,СВЦЭМ!$A$39:$A$782,$A33,СВЦЭМ!$B$39:$B$782,O$11)+'СЕТ СН'!$F$12+СВЦЭМ!$D$10+'СЕТ СН'!$F$5-'СЕТ СН'!$F$20</f>
        <v>4380.3535260400004</v>
      </c>
      <c r="P33" s="36">
        <f>SUMIFS(СВЦЭМ!$C$39:$C$782,СВЦЭМ!$A$39:$A$782,$A33,СВЦЭМ!$B$39:$B$782,P$11)+'СЕТ СН'!$F$12+СВЦЭМ!$D$10+'СЕТ СН'!$F$5-'СЕТ СН'!$F$20</f>
        <v>4378.93324175</v>
      </c>
      <c r="Q33" s="36">
        <f>SUMIFS(СВЦЭМ!$C$39:$C$782,СВЦЭМ!$A$39:$A$782,$A33,СВЦЭМ!$B$39:$B$782,Q$11)+'СЕТ СН'!$F$12+СВЦЭМ!$D$10+'СЕТ СН'!$F$5-'СЕТ СН'!$F$20</f>
        <v>4384.8096993899999</v>
      </c>
      <c r="R33" s="36">
        <f>SUMIFS(СВЦЭМ!$C$39:$C$782,СВЦЭМ!$A$39:$A$782,$A33,СВЦЭМ!$B$39:$B$782,R$11)+'СЕТ СН'!$F$12+СВЦЭМ!$D$10+'СЕТ СН'!$F$5-'СЕТ СН'!$F$20</f>
        <v>4376.5766618100006</v>
      </c>
      <c r="S33" s="36">
        <f>SUMIFS(СВЦЭМ!$C$39:$C$782,СВЦЭМ!$A$39:$A$782,$A33,СВЦЭМ!$B$39:$B$782,S$11)+'СЕТ СН'!$F$12+СВЦЭМ!$D$10+'СЕТ СН'!$F$5-'СЕТ СН'!$F$20</f>
        <v>4379.6603766899998</v>
      </c>
      <c r="T33" s="36">
        <f>SUMIFS(СВЦЭМ!$C$39:$C$782,СВЦЭМ!$A$39:$A$782,$A33,СВЦЭМ!$B$39:$B$782,T$11)+'СЕТ СН'!$F$12+СВЦЭМ!$D$10+'СЕТ СН'!$F$5-'СЕТ СН'!$F$20</f>
        <v>4382.0961191699998</v>
      </c>
      <c r="U33" s="36">
        <f>SUMIFS(СВЦЭМ!$C$39:$C$782,СВЦЭМ!$A$39:$A$782,$A33,СВЦЭМ!$B$39:$B$782,U$11)+'СЕТ СН'!$F$12+СВЦЭМ!$D$10+'СЕТ СН'!$F$5-'СЕТ СН'!$F$20</f>
        <v>4388.0268353199999</v>
      </c>
      <c r="V33" s="36">
        <f>SUMIFS(СВЦЭМ!$C$39:$C$782,СВЦЭМ!$A$39:$A$782,$A33,СВЦЭМ!$B$39:$B$782,V$11)+'СЕТ СН'!$F$12+СВЦЭМ!$D$10+'СЕТ СН'!$F$5-'СЕТ СН'!$F$20</f>
        <v>4407.2781318500001</v>
      </c>
      <c r="W33" s="36">
        <f>SUMIFS(СВЦЭМ!$C$39:$C$782,СВЦЭМ!$A$39:$A$782,$A33,СВЦЭМ!$B$39:$B$782,W$11)+'СЕТ СН'!$F$12+СВЦЭМ!$D$10+'СЕТ СН'!$F$5-'СЕТ СН'!$F$20</f>
        <v>4380.7779897600003</v>
      </c>
      <c r="X33" s="36">
        <f>SUMIFS(СВЦЭМ!$C$39:$C$782,СВЦЭМ!$A$39:$A$782,$A33,СВЦЭМ!$B$39:$B$782,X$11)+'СЕТ СН'!$F$12+СВЦЭМ!$D$10+'СЕТ СН'!$F$5-'СЕТ СН'!$F$20</f>
        <v>4428.5679046799996</v>
      </c>
      <c r="Y33" s="36">
        <f>SUMIFS(СВЦЭМ!$C$39:$C$782,СВЦЭМ!$A$39:$A$782,$A33,СВЦЭМ!$B$39:$B$782,Y$11)+'СЕТ СН'!$F$12+СВЦЭМ!$D$10+'СЕТ СН'!$F$5-'СЕТ СН'!$F$20</f>
        <v>4517.3659928300003</v>
      </c>
    </row>
    <row r="34" spans="1:25" ht="15.75" x14ac:dyDescent="0.2">
      <c r="A34" s="35">
        <f t="shared" si="0"/>
        <v>45130</v>
      </c>
      <c r="B34" s="36">
        <f>SUMIFS(СВЦЭМ!$C$39:$C$782,СВЦЭМ!$A$39:$A$782,$A34,СВЦЭМ!$B$39:$B$782,B$11)+'СЕТ СН'!$F$12+СВЦЭМ!$D$10+'СЕТ СН'!$F$5-'СЕТ СН'!$F$20</f>
        <v>4783.5379225300003</v>
      </c>
      <c r="C34" s="36">
        <f>SUMIFS(СВЦЭМ!$C$39:$C$782,СВЦЭМ!$A$39:$A$782,$A34,СВЦЭМ!$B$39:$B$782,C$11)+'СЕТ СН'!$F$12+СВЦЭМ!$D$10+'СЕТ СН'!$F$5-'СЕТ СН'!$F$20</f>
        <v>4829.6659121299999</v>
      </c>
      <c r="D34" s="36">
        <f>SUMIFS(СВЦЭМ!$C$39:$C$782,СВЦЭМ!$A$39:$A$782,$A34,СВЦЭМ!$B$39:$B$782,D$11)+'СЕТ СН'!$F$12+СВЦЭМ!$D$10+'СЕТ СН'!$F$5-'СЕТ СН'!$F$20</f>
        <v>4940.7975483500004</v>
      </c>
      <c r="E34" s="36">
        <f>SUMIFS(СВЦЭМ!$C$39:$C$782,СВЦЭМ!$A$39:$A$782,$A34,СВЦЭМ!$B$39:$B$782,E$11)+'СЕТ СН'!$F$12+СВЦЭМ!$D$10+'СЕТ СН'!$F$5-'СЕТ СН'!$F$20</f>
        <v>4965.3601966799997</v>
      </c>
      <c r="F34" s="36">
        <f>SUMIFS(СВЦЭМ!$C$39:$C$782,СВЦЭМ!$A$39:$A$782,$A34,СВЦЭМ!$B$39:$B$782,F$11)+'СЕТ СН'!$F$12+СВЦЭМ!$D$10+'СЕТ СН'!$F$5-'СЕТ СН'!$F$20</f>
        <v>4969.4658182599997</v>
      </c>
      <c r="G34" s="36">
        <f>SUMIFS(СВЦЭМ!$C$39:$C$782,СВЦЭМ!$A$39:$A$782,$A34,СВЦЭМ!$B$39:$B$782,G$11)+'СЕТ СН'!$F$12+СВЦЭМ!$D$10+'СЕТ СН'!$F$5-'СЕТ СН'!$F$20</f>
        <v>4959.5019938200003</v>
      </c>
      <c r="H34" s="36">
        <f>SUMIFS(СВЦЭМ!$C$39:$C$782,СВЦЭМ!$A$39:$A$782,$A34,СВЦЭМ!$B$39:$B$782,H$11)+'СЕТ СН'!$F$12+СВЦЭМ!$D$10+'СЕТ СН'!$F$5-'СЕТ СН'!$F$20</f>
        <v>4866.98972564</v>
      </c>
      <c r="I34" s="36">
        <f>SUMIFS(СВЦЭМ!$C$39:$C$782,СВЦЭМ!$A$39:$A$782,$A34,СВЦЭМ!$B$39:$B$782,I$11)+'СЕТ СН'!$F$12+СВЦЭМ!$D$10+'СЕТ СН'!$F$5-'СЕТ СН'!$F$20</f>
        <v>4823.2695341300005</v>
      </c>
      <c r="J34" s="36">
        <f>SUMIFS(СВЦЭМ!$C$39:$C$782,СВЦЭМ!$A$39:$A$782,$A34,СВЦЭМ!$B$39:$B$782,J$11)+'СЕТ СН'!$F$12+СВЦЭМ!$D$10+'СЕТ СН'!$F$5-'СЕТ СН'!$F$20</f>
        <v>4738.0067374700002</v>
      </c>
      <c r="K34" s="36">
        <f>SUMIFS(СВЦЭМ!$C$39:$C$782,СВЦЭМ!$A$39:$A$782,$A34,СВЦЭМ!$B$39:$B$782,K$11)+'СЕТ СН'!$F$12+СВЦЭМ!$D$10+'СЕТ СН'!$F$5-'СЕТ СН'!$F$20</f>
        <v>4649.2982139400001</v>
      </c>
      <c r="L34" s="36">
        <f>SUMIFS(СВЦЭМ!$C$39:$C$782,СВЦЭМ!$A$39:$A$782,$A34,СВЦЭМ!$B$39:$B$782,L$11)+'СЕТ СН'!$F$12+СВЦЭМ!$D$10+'СЕТ СН'!$F$5-'СЕТ СН'!$F$20</f>
        <v>4581.30435158</v>
      </c>
      <c r="M34" s="36">
        <f>SUMIFS(СВЦЭМ!$C$39:$C$782,СВЦЭМ!$A$39:$A$782,$A34,СВЦЭМ!$B$39:$B$782,M$11)+'СЕТ СН'!$F$12+СВЦЭМ!$D$10+'СЕТ СН'!$F$5-'СЕТ СН'!$F$20</f>
        <v>4564.8677946400003</v>
      </c>
      <c r="N34" s="36">
        <f>SUMIFS(СВЦЭМ!$C$39:$C$782,СВЦЭМ!$A$39:$A$782,$A34,СВЦЭМ!$B$39:$B$782,N$11)+'СЕТ СН'!$F$12+СВЦЭМ!$D$10+'СЕТ СН'!$F$5-'СЕТ СН'!$F$20</f>
        <v>4552.1322827800004</v>
      </c>
      <c r="O34" s="36">
        <f>SUMIFS(СВЦЭМ!$C$39:$C$782,СВЦЭМ!$A$39:$A$782,$A34,СВЦЭМ!$B$39:$B$782,O$11)+'СЕТ СН'!$F$12+СВЦЭМ!$D$10+'СЕТ СН'!$F$5-'СЕТ СН'!$F$20</f>
        <v>4557.9834447699996</v>
      </c>
      <c r="P34" s="36">
        <f>SUMIFS(СВЦЭМ!$C$39:$C$782,СВЦЭМ!$A$39:$A$782,$A34,СВЦЭМ!$B$39:$B$782,P$11)+'СЕТ СН'!$F$12+СВЦЭМ!$D$10+'СЕТ СН'!$F$5-'СЕТ СН'!$F$20</f>
        <v>4564.9848551100004</v>
      </c>
      <c r="Q34" s="36">
        <f>SUMIFS(СВЦЭМ!$C$39:$C$782,СВЦЭМ!$A$39:$A$782,$A34,СВЦЭМ!$B$39:$B$782,Q$11)+'СЕТ СН'!$F$12+СВЦЭМ!$D$10+'СЕТ СН'!$F$5-'СЕТ СН'!$F$20</f>
        <v>4566.6894184600005</v>
      </c>
      <c r="R34" s="36">
        <f>SUMIFS(СВЦЭМ!$C$39:$C$782,СВЦЭМ!$A$39:$A$782,$A34,СВЦЭМ!$B$39:$B$782,R$11)+'СЕТ СН'!$F$12+СВЦЭМ!$D$10+'СЕТ СН'!$F$5-'СЕТ СН'!$F$20</f>
        <v>4560.5584234300004</v>
      </c>
      <c r="S34" s="36">
        <f>SUMIFS(СВЦЭМ!$C$39:$C$782,СВЦЭМ!$A$39:$A$782,$A34,СВЦЭМ!$B$39:$B$782,S$11)+'СЕТ СН'!$F$12+СВЦЭМ!$D$10+'СЕТ СН'!$F$5-'СЕТ СН'!$F$20</f>
        <v>4593.2937728200004</v>
      </c>
      <c r="T34" s="36">
        <f>SUMIFS(СВЦЭМ!$C$39:$C$782,СВЦЭМ!$A$39:$A$782,$A34,СВЦЭМ!$B$39:$B$782,T$11)+'СЕТ СН'!$F$12+СВЦЭМ!$D$10+'СЕТ СН'!$F$5-'СЕТ СН'!$F$20</f>
        <v>4544.2144915500003</v>
      </c>
      <c r="U34" s="36">
        <f>SUMIFS(СВЦЭМ!$C$39:$C$782,СВЦЭМ!$A$39:$A$782,$A34,СВЦЭМ!$B$39:$B$782,U$11)+'СЕТ СН'!$F$12+СВЦЭМ!$D$10+'СЕТ СН'!$F$5-'СЕТ СН'!$F$20</f>
        <v>4564.5246590400002</v>
      </c>
      <c r="V34" s="36">
        <f>SUMIFS(СВЦЭМ!$C$39:$C$782,СВЦЭМ!$A$39:$A$782,$A34,СВЦЭМ!$B$39:$B$782,V$11)+'СЕТ СН'!$F$12+СВЦЭМ!$D$10+'СЕТ СН'!$F$5-'СЕТ СН'!$F$20</f>
        <v>4572.2989572300003</v>
      </c>
      <c r="W34" s="36">
        <f>SUMIFS(СВЦЭМ!$C$39:$C$782,СВЦЭМ!$A$39:$A$782,$A34,СВЦЭМ!$B$39:$B$782,W$11)+'СЕТ СН'!$F$12+СВЦЭМ!$D$10+'СЕТ СН'!$F$5-'СЕТ СН'!$F$20</f>
        <v>4543.1544455700005</v>
      </c>
      <c r="X34" s="36">
        <f>SUMIFS(СВЦЭМ!$C$39:$C$782,СВЦЭМ!$A$39:$A$782,$A34,СВЦЭМ!$B$39:$B$782,X$11)+'СЕТ СН'!$F$12+СВЦЭМ!$D$10+'СЕТ СН'!$F$5-'СЕТ СН'!$F$20</f>
        <v>4571.2512808600004</v>
      </c>
      <c r="Y34" s="36">
        <f>SUMIFS(СВЦЭМ!$C$39:$C$782,СВЦЭМ!$A$39:$A$782,$A34,СВЦЭМ!$B$39:$B$782,Y$11)+'СЕТ СН'!$F$12+СВЦЭМ!$D$10+'СЕТ СН'!$F$5-'СЕТ СН'!$F$20</f>
        <v>4691.4546594000003</v>
      </c>
    </row>
    <row r="35" spans="1:25" ht="15.75" x14ac:dyDescent="0.2">
      <c r="A35" s="35">
        <f t="shared" si="0"/>
        <v>45131</v>
      </c>
      <c r="B35" s="36">
        <f>SUMIFS(СВЦЭМ!$C$39:$C$782,СВЦЭМ!$A$39:$A$782,$A35,СВЦЭМ!$B$39:$B$782,B$11)+'СЕТ СН'!$F$12+СВЦЭМ!$D$10+'СЕТ СН'!$F$5-'СЕТ СН'!$F$20</f>
        <v>4749.6404913000006</v>
      </c>
      <c r="C35" s="36">
        <f>SUMIFS(СВЦЭМ!$C$39:$C$782,СВЦЭМ!$A$39:$A$782,$A35,СВЦЭМ!$B$39:$B$782,C$11)+'СЕТ СН'!$F$12+СВЦЭМ!$D$10+'СЕТ СН'!$F$5-'СЕТ СН'!$F$20</f>
        <v>4882.7430588500001</v>
      </c>
      <c r="D35" s="36">
        <f>SUMIFS(СВЦЭМ!$C$39:$C$782,СВЦЭМ!$A$39:$A$782,$A35,СВЦЭМ!$B$39:$B$782,D$11)+'СЕТ СН'!$F$12+СВЦЭМ!$D$10+'СЕТ СН'!$F$5-'СЕТ СН'!$F$20</f>
        <v>4943.7300323700001</v>
      </c>
      <c r="E35" s="36">
        <f>SUMIFS(СВЦЭМ!$C$39:$C$782,СВЦЭМ!$A$39:$A$782,$A35,СВЦЭМ!$B$39:$B$782,E$11)+'СЕТ СН'!$F$12+СВЦЭМ!$D$10+'СЕТ СН'!$F$5-'СЕТ СН'!$F$20</f>
        <v>4997.5873449299997</v>
      </c>
      <c r="F35" s="36">
        <f>SUMIFS(СВЦЭМ!$C$39:$C$782,СВЦЭМ!$A$39:$A$782,$A35,СВЦЭМ!$B$39:$B$782,F$11)+'СЕТ СН'!$F$12+СВЦЭМ!$D$10+'СЕТ СН'!$F$5-'СЕТ СН'!$F$20</f>
        <v>4998.8144839500001</v>
      </c>
      <c r="G35" s="36">
        <f>SUMIFS(СВЦЭМ!$C$39:$C$782,СВЦЭМ!$A$39:$A$782,$A35,СВЦЭМ!$B$39:$B$782,G$11)+'СЕТ СН'!$F$12+СВЦЭМ!$D$10+'СЕТ СН'!$F$5-'СЕТ СН'!$F$20</f>
        <v>5136.4134775000002</v>
      </c>
      <c r="H35" s="36">
        <f>SUMIFS(СВЦЭМ!$C$39:$C$782,СВЦЭМ!$A$39:$A$782,$A35,СВЦЭМ!$B$39:$B$782,H$11)+'СЕТ СН'!$F$12+СВЦЭМ!$D$10+'СЕТ СН'!$F$5-'СЕТ СН'!$F$20</f>
        <v>5043.3856728600003</v>
      </c>
      <c r="I35" s="36">
        <f>SUMIFS(СВЦЭМ!$C$39:$C$782,СВЦЭМ!$A$39:$A$782,$A35,СВЦЭМ!$B$39:$B$782,I$11)+'СЕТ СН'!$F$12+СВЦЭМ!$D$10+'СЕТ СН'!$F$5-'СЕТ СН'!$F$20</f>
        <v>4922.1850373799998</v>
      </c>
      <c r="J35" s="36">
        <f>SUMIFS(СВЦЭМ!$C$39:$C$782,СВЦЭМ!$A$39:$A$782,$A35,СВЦЭМ!$B$39:$B$782,J$11)+'СЕТ СН'!$F$12+СВЦЭМ!$D$10+'СЕТ СН'!$F$5-'СЕТ СН'!$F$20</f>
        <v>4809.1639603399999</v>
      </c>
      <c r="K35" s="36">
        <f>SUMIFS(СВЦЭМ!$C$39:$C$782,СВЦЭМ!$A$39:$A$782,$A35,СВЦЭМ!$B$39:$B$782,K$11)+'СЕТ СН'!$F$12+СВЦЭМ!$D$10+'СЕТ СН'!$F$5-'СЕТ СН'!$F$20</f>
        <v>4725.9515421200003</v>
      </c>
      <c r="L35" s="36">
        <f>SUMIFS(СВЦЭМ!$C$39:$C$782,СВЦЭМ!$A$39:$A$782,$A35,СВЦЭМ!$B$39:$B$782,L$11)+'СЕТ СН'!$F$12+СВЦЭМ!$D$10+'СЕТ СН'!$F$5-'СЕТ СН'!$F$20</f>
        <v>4691.6953013900002</v>
      </c>
      <c r="M35" s="36">
        <f>SUMIFS(СВЦЭМ!$C$39:$C$782,СВЦЭМ!$A$39:$A$782,$A35,СВЦЭМ!$B$39:$B$782,M$11)+'СЕТ СН'!$F$12+СВЦЭМ!$D$10+'СЕТ СН'!$F$5-'СЕТ СН'!$F$20</f>
        <v>4676.94371624</v>
      </c>
      <c r="N35" s="36">
        <f>SUMIFS(СВЦЭМ!$C$39:$C$782,СВЦЭМ!$A$39:$A$782,$A35,СВЦЭМ!$B$39:$B$782,N$11)+'СЕТ СН'!$F$12+СВЦЭМ!$D$10+'СЕТ СН'!$F$5-'СЕТ СН'!$F$20</f>
        <v>4671.6848979300003</v>
      </c>
      <c r="O35" s="36">
        <f>SUMIFS(СВЦЭМ!$C$39:$C$782,СВЦЭМ!$A$39:$A$782,$A35,СВЦЭМ!$B$39:$B$782,O$11)+'СЕТ СН'!$F$12+СВЦЭМ!$D$10+'СЕТ СН'!$F$5-'СЕТ СН'!$F$20</f>
        <v>4676.5283585500001</v>
      </c>
      <c r="P35" s="36">
        <f>SUMIFS(СВЦЭМ!$C$39:$C$782,СВЦЭМ!$A$39:$A$782,$A35,СВЦЭМ!$B$39:$B$782,P$11)+'СЕТ СН'!$F$12+СВЦЭМ!$D$10+'СЕТ СН'!$F$5-'СЕТ СН'!$F$20</f>
        <v>4686.9158297399999</v>
      </c>
      <c r="Q35" s="36">
        <f>SUMIFS(СВЦЭМ!$C$39:$C$782,СВЦЭМ!$A$39:$A$782,$A35,СВЦЭМ!$B$39:$B$782,Q$11)+'СЕТ СН'!$F$12+СВЦЭМ!$D$10+'СЕТ СН'!$F$5-'СЕТ СН'!$F$20</f>
        <v>4688.93163258</v>
      </c>
      <c r="R35" s="36">
        <f>SUMIFS(СВЦЭМ!$C$39:$C$782,СВЦЭМ!$A$39:$A$782,$A35,СВЦЭМ!$B$39:$B$782,R$11)+'СЕТ СН'!$F$12+СВЦЭМ!$D$10+'СЕТ СН'!$F$5-'СЕТ СН'!$F$20</f>
        <v>4690.7352418099999</v>
      </c>
      <c r="S35" s="36">
        <f>SUMIFS(СВЦЭМ!$C$39:$C$782,СВЦЭМ!$A$39:$A$782,$A35,СВЦЭМ!$B$39:$B$782,S$11)+'СЕТ СН'!$F$12+СВЦЭМ!$D$10+'СЕТ СН'!$F$5-'СЕТ СН'!$F$20</f>
        <v>4684.8860178300001</v>
      </c>
      <c r="T35" s="36">
        <f>SUMIFS(СВЦЭМ!$C$39:$C$782,СВЦЭМ!$A$39:$A$782,$A35,СВЦЭМ!$B$39:$B$782,T$11)+'СЕТ СН'!$F$12+СВЦЭМ!$D$10+'СЕТ СН'!$F$5-'СЕТ СН'!$F$20</f>
        <v>4685.7783949599998</v>
      </c>
      <c r="U35" s="36">
        <f>SUMIFS(СВЦЭМ!$C$39:$C$782,СВЦЭМ!$A$39:$A$782,$A35,СВЦЭМ!$B$39:$B$782,U$11)+'СЕТ СН'!$F$12+СВЦЭМ!$D$10+'СЕТ СН'!$F$5-'СЕТ СН'!$F$20</f>
        <v>4695.6131198200001</v>
      </c>
      <c r="V35" s="36">
        <f>SUMIFS(СВЦЭМ!$C$39:$C$782,СВЦЭМ!$A$39:$A$782,$A35,СВЦЭМ!$B$39:$B$782,V$11)+'СЕТ СН'!$F$12+СВЦЭМ!$D$10+'СЕТ СН'!$F$5-'СЕТ СН'!$F$20</f>
        <v>4697.6867119899998</v>
      </c>
      <c r="W35" s="36">
        <f>SUMIFS(СВЦЭМ!$C$39:$C$782,СВЦЭМ!$A$39:$A$782,$A35,СВЦЭМ!$B$39:$B$782,W$11)+'СЕТ СН'!$F$12+СВЦЭМ!$D$10+'СЕТ СН'!$F$5-'СЕТ СН'!$F$20</f>
        <v>4659.3207207900005</v>
      </c>
      <c r="X35" s="36">
        <f>SUMIFS(СВЦЭМ!$C$39:$C$782,СВЦЭМ!$A$39:$A$782,$A35,СВЦЭМ!$B$39:$B$782,X$11)+'СЕТ СН'!$F$12+СВЦЭМ!$D$10+'СЕТ СН'!$F$5-'СЕТ СН'!$F$20</f>
        <v>4712.1336672899997</v>
      </c>
      <c r="Y35" s="36">
        <f>SUMIFS(СВЦЭМ!$C$39:$C$782,СВЦЭМ!$A$39:$A$782,$A35,СВЦЭМ!$B$39:$B$782,Y$11)+'СЕТ СН'!$F$12+СВЦЭМ!$D$10+'СЕТ СН'!$F$5-'СЕТ СН'!$F$20</f>
        <v>4817.9054091799999</v>
      </c>
    </row>
    <row r="36" spans="1:25" ht="15.75" x14ac:dyDescent="0.2">
      <c r="A36" s="35">
        <f t="shared" si="0"/>
        <v>45132</v>
      </c>
      <c r="B36" s="36">
        <f>SUMIFS(СВЦЭМ!$C$39:$C$782,СВЦЭМ!$A$39:$A$782,$A36,СВЦЭМ!$B$39:$B$782,B$11)+'СЕТ СН'!$F$12+СВЦЭМ!$D$10+'СЕТ СН'!$F$5-'СЕТ СН'!$F$20</f>
        <v>4709.1984932599999</v>
      </c>
      <c r="C36" s="36">
        <f>SUMIFS(СВЦЭМ!$C$39:$C$782,СВЦЭМ!$A$39:$A$782,$A36,СВЦЭМ!$B$39:$B$782,C$11)+'СЕТ СН'!$F$12+СВЦЭМ!$D$10+'СЕТ СН'!$F$5-'СЕТ СН'!$F$20</f>
        <v>4775.1970964100001</v>
      </c>
      <c r="D36" s="36">
        <f>SUMIFS(СВЦЭМ!$C$39:$C$782,СВЦЭМ!$A$39:$A$782,$A36,СВЦЭМ!$B$39:$B$782,D$11)+'СЕТ СН'!$F$12+СВЦЭМ!$D$10+'СЕТ СН'!$F$5-'СЕТ СН'!$F$20</f>
        <v>4914.66389256</v>
      </c>
      <c r="E36" s="36">
        <f>SUMIFS(СВЦЭМ!$C$39:$C$782,СВЦЭМ!$A$39:$A$782,$A36,СВЦЭМ!$B$39:$B$782,E$11)+'СЕТ СН'!$F$12+СВЦЭМ!$D$10+'СЕТ СН'!$F$5-'СЕТ СН'!$F$20</f>
        <v>4992.0461024200004</v>
      </c>
      <c r="F36" s="36">
        <f>SUMIFS(СВЦЭМ!$C$39:$C$782,СВЦЭМ!$A$39:$A$782,$A36,СВЦЭМ!$B$39:$B$782,F$11)+'СЕТ СН'!$F$12+СВЦЭМ!$D$10+'СЕТ СН'!$F$5-'СЕТ СН'!$F$20</f>
        <v>4981.5974681400003</v>
      </c>
      <c r="G36" s="36">
        <f>SUMIFS(СВЦЭМ!$C$39:$C$782,СВЦЭМ!$A$39:$A$782,$A36,СВЦЭМ!$B$39:$B$782,G$11)+'СЕТ СН'!$F$12+СВЦЭМ!$D$10+'СЕТ СН'!$F$5-'СЕТ СН'!$F$20</f>
        <v>4904.4904771199999</v>
      </c>
      <c r="H36" s="36">
        <f>SUMIFS(СВЦЭМ!$C$39:$C$782,СВЦЭМ!$A$39:$A$782,$A36,СВЦЭМ!$B$39:$B$782,H$11)+'СЕТ СН'!$F$12+СВЦЭМ!$D$10+'СЕТ СН'!$F$5-'СЕТ СН'!$F$20</f>
        <v>4790.2469254600001</v>
      </c>
      <c r="I36" s="36">
        <f>SUMIFS(СВЦЭМ!$C$39:$C$782,СВЦЭМ!$A$39:$A$782,$A36,СВЦЭМ!$B$39:$B$782,I$11)+'СЕТ СН'!$F$12+СВЦЭМ!$D$10+'СЕТ СН'!$F$5-'СЕТ СН'!$F$20</f>
        <v>4703.1520288199999</v>
      </c>
      <c r="J36" s="36">
        <f>SUMIFS(СВЦЭМ!$C$39:$C$782,СВЦЭМ!$A$39:$A$782,$A36,СВЦЭМ!$B$39:$B$782,J$11)+'СЕТ СН'!$F$12+СВЦЭМ!$D$10+'СЕТ СН'!$F$5-'СЕТ СН'!$F$20</f>
        <v>4621.7103086799998</v>
      </c>
      <c r="K36" s="36">
        <f>SUMIFS(СВЦЭМ!$C$39:$C$782,СВЦЭМ!$A$39:$A$782,$A36,СВЦЭМ!$B$39:$B$782,K$11)+'СЕТ СН'!$F$12+СВЦЭМ!$D$10+'СЕТ СН'!$F$5-'СЕТ СН'!$F$20</f>
        <v>4548.5125258099997</v>
      </c>
      <c r="L36" s="36">
        <f>SUMIFS(СВЦЭМ!$C$39:$C$782,СВЦЭМ!$A$39:$A$782,$A36,СВЦЭМ!$B$39:$B$782,L$11)+'СЕТ СН'!$F$12+СВЦЭМ!$D$10+'СЕТ СН'!$F$5-'СЕТ СН'!$F$20</f>
        <v>4544.2296802300007</v>
      </c>
      <c r="M36" s="36">
        <f>SUMIFS(СВЦЭМ!$C$39:$C$782,СВЦЭМ!$A$39:$A$782,$A36,СВЦЭМ!$B$39:$B$782,M$11)+'СЕТ СН'!$F$12+СВЦЭМ!$D$10+'СЕТ СН'!$F$5-'СЕТ СН'!$F$20</f>
        <v>4557.5598681800002</v>
      </c>
      <c r="N36" s="36">
        <f>SUMIFS(СВЦЭМ!$C$39:$C$782,СВЦЭМ!$A$39:$A$782,$A36,СВЦЭМ!$B$39:$B$782,N$11)+'СЕТ СН'!$F$12+СВЦЭМ!$D$10+'СЕТ СН'!$F$5-'СЕТ СН'!$F$20</f>
        <v>4551.25991411</v>
      </c>
      <c r="O36" s="36">
        <f>SUMIFS(СВЦЭМ!$C$39:$C$782,СВЦЭМ!$A$39:$A$782,$A36,СВЦЭМ!$B$39:$B$782,O$11)+'СЕТ СН'!$F$12+СВЦЭМ!$D$10+'СЕТ СН'!$F$5-'СЕТ СН'!$F$20</f>
        <v>4548.9837098500002</v>
      </c>
      <c r="P36" s="36">
        <f>SUMIFS(СВЦЭМ!$C$39:$C$782,СВЦЭМ!$A$39:$A$782,$A36,СВЦЭМ!$B$39:$B$782,P$11)+'СЕТ СН'!$F$12+СВЦЭМ!$D$10+'СЕТ СН'!$F$5-'СЕТ СН'!$F$20</f>
        <v>4546.12635056</v>
      </c>
      <c r="Q36" s="36">
        <f>SUMIFS(СВЦЭМ!$C$39:$C$782,СВЦЭМ!$A$39:$A$782,$A36,СВЦЭМ!$B$39:$B$782,Q$11)+'СЕТ СН'!$F$12+СВЦЭМ!$D$10+'СЕТ СН'!$F$5-'СЕТ СН'!$F$20</f>
        <v>4528.0146077600002</v>
      </c>
      <c r="R36" s="36">
        <f>SUMIFS(СВЦЭМ!$C$39:$C$782,СВЦЭМ!$A$39:$A$782,$A36,СВЦЭМ!$B$39:$B$782,R$11)+'СЕТ СН'!$F$12+СВЦЭМ!$D$10+'СЕТ СН'!$F$5-'СЕТ СН'!$F$20</f>
        <v>4526.4364266800003</v>
      </c>
      <c r="S36" s="36">
        <f>SUMIFS(СВЦЭМ!$C$39:$C$782,СВЦЭМ!$A$39:$A$782,$A36,СВЦЭМ!$B$39:$B$782,S$11)+'СЕТ СН'!$F$12+СВЦЭМ!$D$10+'СЕТ СН'!$F$5-'СЕТ СН'!$F$20</f>
        <v>4523.6367556100004</v>
      </c>
      <c r="T36" s="36">
        <f>SUMIFS(СВЦЭМ!$C$39:$C$782,СВЦЭМ!$A$39:$A$782,$A36,СВЦЭМ!$B$39:$B$782,T$11)+'СЕТ СН'!$F$12+СВЦЭМ!$D$10+'СЕТ СН'!$F$5-'СЕТ СН'!$F$20</f>
        <v>4557.1248018900005</v>
      </c>
      <c r="U36" s="36">
        <f>SUMIFS(СВЦЭМ!$C$39:$C$782,СВЦЭМ!$A$39:$A$782,$A36,СВЦЭМ!$B$39:$B$782,U$11)+'СЕТ СН'!$F$12+СВЦЭМ!$D$10+'СЕТ СН'!$F$5-'СЕТ СН'!$F$20</f>
        <v>4547.1795337800004</v>
      </c>
      <c r="V36" s="36">
        <f>SUMIFS(СВЦЭМ!$C$39:$C$782,СВЦЭМ!$A$39:$A$782,$A36,СВЦЭМ!$B$39:$B$782,V$11)+'СЕТ СН'!$F$12+СВЦЭМ!$D$10+'СЕТ СН'!$F$5-'СЕТ СН'!$F$20</f>
        <v>4521.8199768900004</v>
      </c>
      <c r="W36" s="36">
        <f>SUMIFS(СВЦЭМ!$C$39:$C$782,СВЦЭМ!$A$39:$A$782,$A36,СВЦЭМ!$B$39:$B$782,W$11)+'СЕТ СН'!$F$12+СВЦЭМ!$D$10+'СЕТ СН'!$F$5-'СЕТ СН'!$F$20</f>
        <v>4486.1398501499998</v>
      </c>
      <c r="X36" s="36">
        <f>SUMIFS(СВЦЭМ!$C$39:$C$782,СВЦЭМ!$A$39:$A$782,$A36,СВЦЭМ!$B$39:$B$782,X$11)+'СЕТ СН'!$F$12+СВЦЭМ!$D$10+'СЕТ СН'!$F$5-'СЕТ СН'!$F$20</f>
        <v>4532.8620887500001</v>
      </c>
      <c r="Y36" s="36">
        <f>SUMIFS(СВЦЭМ!$C$39:$C$782,СВЦЭМ!$A$39:$A$782,$A36,СВЦЭМ!$B$39:$B$782,Y$11)+'СЕТ СН'!$F$12+СВЦЭМ!$D$10+'СЕТ СН'!$F$5-'СЕТ СН'!$F$20</f>
        <v>4623.6095747099998</v>
      </c>
    </row>
    <row r="37" spans="1:25" ht="15.75" x14ac:dyDescent="0.2">
      <c r="A37" s="35">
        <f t="shared" si="0"/>
        <v>45133</v>
      </c>
      <c r="B37" s="36">
        <f>SUMIFS(СВЦЭМ!$C$39:$C$782,СВЦЭМ!$A$39:$A$782,$A37,СВЦЭМ!$B$39:$B$782,B$11)+'СЕТ СН'!$F$12+СВЦЭМ!$D$10+'СЕТ СН'!$F$5-'СЕТ СН'!$F$20</f>
        <v>4596.4104190500002</v>
      </c>
      <c r="C37" s="36">
        <f>SUMIFS(СВЦЭМ!$C$39:$C$782,СВЦЭМ!$A$39:$A$782,$A37,СВЦЭМ!$B$39:$B$782,C$11)+'СЕТ СН'!$F$12+СВЦЭМ!$D$10+'СЕТ СН'!$F$5-'СЕТ СН'!$F$20</f>
        <v>4675.5262950899996</v>
      </c>
      <c r="D37" s="36">
        <f>SUMIFS(СВЦЭМ!$C$39:$C$782,СВЦЭМ!$A$39:$A$782,$A37,СВЦЭМ!$B$39:$B$782,D$11)+'СЕТ СН'!$F$12+СВЦЭМ!$D$10+'СЕТ СН'!$F$5-'СЕТ СН'!$F$20</f>
        <v>4793.9095534899998</v>
      </c>
      <c r="E37" s="36">
        <f>SUMIFS(СВЦЭМ!$C$39:$C$782,СВЦЭМ!$A$39:$A$782,$A37,СВЦЭМ!$B$39:$B$782,E$11)+'СЕТ СН'!$F$12+СВЦЭМ!$D$10+'СЕТ СН'!$F$5-'СЕТ СН'!$F$20</f>
        <v>4815.8325598700003</v>
      </c>
      <c r="F37" s="36">
        <f>SUMIFS(СВЦЭМ!$C$39:$C$782,СВЦЭМ!$A$39:$A$782,$A37,СВЦЭМ!$B$39:$B$782,F$11)+'СЕТ СН'!$F$12+СВЦЭМ!$D$10+'СЕТ СН'!$F$5-'СЕТ СН'!$F$20</f>
        <v>4822.0832743400006</v>
      </c>
      <c r="G37" s="36">
        <f>SUMIFS(СВЦЭМ!$C$39:$C$782,СВЦЭМ!$A$39:$A$782,$A37,СВЦЭМ!$B$39:$B$782,G$11)+'СЕТ СН'!$F$12+СВЦЭМ!$D$10+'СЕТ СН'!$F$5-'СЕТ СН'!$F$20</f>
        <v>4807.5844601200006</v>
      </c>
      <c r="H37" s="36">
        <f>SUMIFS(СВЦЭМ!$C$39:$C$782,СВЦЭМ!$A$39:$A$782,$A37,СВЦЭМ!$B$39:$B$782,H$11)+'СЕТ СН'!$F$12+СВЦЭМ!$D$10+'СЕТ СН'!$F$5-'СЕТ СН'!$F$20</f>
        <v>4711.34642652</v>
      </c>
      <c r="I37" s="36">
        <f>SUMIFS(СВЦЭМ!$C$39:$C$782,СВЦЭМ!$A$39:$A$782,$A37,СВЦЭМ!$B$39:$B$782,I$11)+'СЕТ СН'!$F$12+СВЦЭМ!$D$10+'СЕТ СН'!$F$5-'СЕТ СН'!$F$20</f>
        <v>4608.1807427200001</v>
      </c>
      <c r="J37" s="36">
        <f>SUMIFS(СВЦЭМ!$C$39:$C$782,СВЦЭМ!$A$39:$A$782,$A37,СВЦЭМ!$B$39:$B$782,J$11)+'СЕТ СН'!$F$12+СВЦЭМ!$D$10+'СЕТ СН'!$F$5-'СЕТ СН'!$F$20</f>
        <v>4508.2262534500005</v>
      </c>
      <c r="K37" s="36">
        <f>SUMIFS(СВЦЭМ!$C$39:$C$782,СВЦЭМ!$A$39:$A$782,$A37,СВЦЭМ!$B$39:$B$782,K$11)+'СЕТ СН'!$F$12+СВЦЭМ!$D$10+'СЕТ СН'!$F$5-'СЕТ СН'!$F$20</f>
        <v>4420.1137017999999</v>
      </c>
      <c r="L37" s="36">
        <f>SUMIFS(СВЦЭМ!$C$39:$C$782,СВЦЭМ!$A$39:$A$782,$A37,СВЦЭМ!$B$39:$B$782,L$11)+'СЕТ СН'!$F$12+СВЦЭМ!$D$10+'СЕТ СН'!$F$5-'СЕТ СН'!$F$20</f>
        <v>4390.8308526300007</v>
      </c>
      <c r="M37" s="36">
        <f>SUMIFS(СВЦЭМ!$C$39:$C$782,СВЦЭМ!$A$39:$A$782,$A37,СВЦЭМ!$B$39:$B$782,M$11)+'СЕТ СН'!$F$12+СВЦЭМ!$D$10+'СЕТ СН'!$F$5-'СЕТ СН'!$F$20</f>
        <v>4400.0440612900002</v>
      </c>
      <c r="N37" s="36">
        <f>SUMIFS(СВЦЭМ!$C$39:$C$782,СВЦЭМ!$A$39:$A$782,$A37,СВЦЭМ!$B$39:$B$782,N$11)+'СЕТ СН'!$F$12+СВЦЭМ!$D$10+'СЕТ СН'!$F$5-'СЕТ СН'!$F$20</f>
        <v>4388.2200191800002</v>
      </c>
      <c r="O37" s="36">
        <f>SUMIFS(СВЦЭМ!$C$39:$C$782,СВЦЭМ!$A$39:$A$782,$A37,СВЦЭМ!$B$39:$B$782,O$11)+'СЕТ СН'!$F$12+СВЦЭМ!$D$10+'СЕТ СН'!$F$5-'СЕТ СН'!$F$20</f>
        <v>4388.2609227900002</v>
      </c>
      <c r="P37" s="36">
        <f>SUMIFS(СВЦЭМ!$C$39:$C$782,СВЦЭМ!$A$39:$A$782,$A37,СВЦЭМ!$B$39:$B$782,P$11)+'СЕТ СН'!$F$12+СВЦЭМ!$D$10+'СЕТ СН'!$F$5-'СЕТ СН'!$F$20</f>
        <v>4363.1822058300004</v>
      </c>
      <c r="Q37" s="36">
        <f>SUMIFS(СВЦЭМ!$C$39:$C$782,СВЦЭМ!$A$39:$A$782,$A37,СВЦЭМ!$B$39:$B$782,Q$11)+'СЕТ СН'!$F$12+СВЦЭМ!$D$10+'СЕТ СН'!$F$5-'СЕТ СН'!$F$20</f>
        <v>4336.6885918500002</v>
      </c>
      <c r="R37" s="36">
        <f>SUMIFS(СВЦЭМ!$C$39:$C$782,СВЦЭМ!$A$39:$A$782,$A37,СВЦЭМ!$B$39:$B$782,R$11)+'СЕТ СН'!$F$12+СВЦЭМ!$D$10+'СЕТ СН'!$F$5-'СЕТ СН'!$F$20</f>
        <v>4346.0806296500004</v>
      </c>
      <c r="S37" s="36">
        <f>SUMIFS(СВЦЭМ!$C$39:$C$782,СВЦЭМ!$A$39:$A$782,$A37,СВЦЭМ!$B$39:$B$782,S$11)+'СЕТ СН'!$F$12+СВЦЭМ!$D$10+'СЕТ СН'!$F$5-'СЕТ СН'!$F$20</f>
        <v>4349.7109377699999</v>
      </c>
      <c r="T37" s="36">
        <f>SUMIFS(СВЦЭМ!$C$39:$C$782,СВЦЭМ!$A$39:$A$782,$A37,СВЦЭМ!$B$39:$B$782,T$11)+'СЕТ СН'!$F$12+СВЦЭМ!$D$10+'СЕТ СН'!$F$5-'СЕТ СН'!$F$20</f>
        <v>4382.2975785500003</v>
      </c>
      <c r="U37" s="36">
        <f>SUMIFS(СВЦЭМ!$C$39:$C$782,СВЦЭМ!$A$39:$A$782,$A37,СВЦЭМ!$B$39:$B$782,U$11)+'СЕТ СН'!$F$12+СВЦЭМ!$D$10+'СЕТ СН'!$F$5-'СЕТ СН'!$F$20</f>
        <v>4388.8282391900002</v>
      </c>
      <c r="V37" s="36">
        <f>SUMIFS(СВЦЭМ!$C$39:$C$782,СВЦЭМ!$A$39:$A$782,$A37,СВЦЭМ!$B$39:$B$782,V$11)+'СЕТ СН'!$F$12+СВЦЭМ!$D$10+'СЕТ СН'!$F$5-'СЕТ СН'!$F$20</f>
        <v>4404.0856472100004</v>
      </c>
      <c r="W37" s="36">
        <f>SUMIFS(СВЦЭМ!$C$39:$C$782,СВЦЭМ!$A$39:$A$782,$A37,СВЦЭМ!$B$39:$B$782,W$11)+'СЕТ СН'!$F$12+СВЦЭМ!$D$10+'СЕТ СН'!$F$5-'СЕТ СН'!$F$20</f>
        <v>4381.0094624100002</v>
      </c>
      <c r="X37" s="36">
        <f>SUMIFS(СВЦЭМ!$C$39:$C$782,СВЦЭМ!$A$39:$A$782,$A37,СВЦЭМ!$B$39:$B$782,X$11)+'СЕТ СН'!$F$12+СВЦЭМ!$D$10+'СЕТ СН'!$F$5-'СЕТ СН'!$F$20</f>
        <v>4415.1855626300003</v>
      </c>
      <c r="Y37" s="36">
        <f>SUMIFS(СВЦЭМ!$C$39:$C$782,СВЦЭМ!$A$39:$A$782,$A37,СВЦЭМ!$B$39:$B$782,Y$11)+'СЕТ СН'!$F$12+СВЦЭМ!$D$10+'СЕТ СН'!$F$5-'СЕТ СН'!$F$20</f>
        <v>4522.14068056</v>
      </c>
    </row>
    <row r="38" spans="1:25" ht="15.75" x14ac:dyDescent="0.2">
      <c r="A38" s="35">
        <f t="shared" si="0"/>
        <v>45134</v>
      </c>
      <c r="B38" s="36">
        <f>SUMIFS(СВЦЭМ!$C$39:$C$782,СВЦЭМ!$A$39:$A$782,$A38,СВЦЭМ!$B$39:$B$782,B$11)+'СЕТ СН'!$F$12+СВЦЭМ!$D$10+'СЕТ СН'!$F$5-'СЕТ СН'!$F$20</f>
        <v>4747.2491778499998</v>
      </c>
      <c r="C38" s="36">
        <f>SUMIFS(СВЦЭМ!$C$39:$C$782,СВЦЭМ!$A$39:$A$782,$A38,СВЦЭМ!$B$39:$B$782,C$11)+'СЕТ СН'!$F$12+СВЦЭМ!$D$10+'СЕТ СН'!$F$5-'СЕТ СН'!$F$20</f>
        <v>4807.0648868099997</v>
      </c>
      <c r="D38" s="36">
        <f>SUMIFS(СВЦЭМ!$C$39:$C$782,СВЦЭМ!$A$39:$A$782,$A38,СВЦЭМ!$B$39:$B$782,D$11)+'СЕТ СН'!$F$12+СВЦЭМ!$D$10+'СЕТ СН'!$F$5-'СЕТ СН'!$F$20</f>
        <v>4953.6744587800004</v>
      </c>
      <c r="E38" s="36">
        <f>SUMIFS(СВЦЭМ!$C$39:$C$782,СВЦЭМ!$A$39:$A$782,$A38,СВЦЭМ!$B$39:$B$782,E$11)+'СЕТ СН'!$F$12+СВЦЭМ!$D$10+'СЕТ СН'!$F$5-'СЕТ СН'!$F$20</f>
        <v>5007.9855465399996</v>
      </c>
      <c r="F38" s="36">
        <f>SUMIFS(СВЦЭМ!$C$39:$C$782,СВЦЭМ!$A$39:$A$782,$A38,СВЦЭМ!$B$39:$B$782,F$11)+'СЕТ СН'!$F$12+СВЦЭМ!$D$10+'СЕТ СН'!$F$5-'СЕТ СН'!$F$20</f>
        <v>5029.35798058</v>
      </c>
      <c r="G38" s="36">
        <f>SUMIFS(СВЦЭМ!$C$39:$C$782,СВЦЭМ!$A$39:$A$782,$A38,СВЦЭМ!$B$39:$B$782,G$11)+'СЕТ СН'!$F$12+СВЦЭМ!$D$10+'СЕТ СН'!$F$5-'СЕТ СН'!$F$20</f>
        <v>5020.5648676800001</v>
      </c>
      <c r="H38" s="36">
        <f>SUMIFS(СВЦЭМ!$C$39:$C$782,СВЦЭМ!$A$39:$A$782,$A38,СВЦЭМ!$B$39:$B$782,H$11)+'СЕТ СН'!$F$12+СВЦЭМ!$D$10+'СЕТ СН'!$F$5-'СЕТ СН'!$F$20</f>
        <v>4833.1354406199998</v>
      </c>
      <c r="I38" s="36">
        <f>SUMIFS(СВЦЭМ!$C$39:$C$782,СВЦЭМ!$A$39:$A$782,$A38,СВЦЭМ!$B$39:$B$782,I$11)+'СЕТ СН'!$F$12+СВЦЭМ!$D$10+'СЕТ СН'!$F$5-'СЕТ СН'!$F$20</f>
        <v>4739.9561796799999</v>
      </c>
      <c r="J38" s="36">
        <f>SUMIFS(СВЦЭМ!$C$39:$C$782,СВЦЭМ!$A$39:$A$782,$A38,СВЦЭМ!$B$39:$B$782,J$11)+'СЕТ СН'!$F$12+СВЦЭМ!$D$10+'СЕТ СН'!$F$5-'СЕТ СН'!$F$20</f>
        <v>4641.1897381199997</v>
      </c>
      <c r="K38" s="36">
        <f>SUMIFS(СВЦЭМ!$C$39:$C$782,СВЦЭМ!$A$39:$A$782,$A38,СВЦЭМ!$B$39:$B$782,K$11)+'СЕТ СН'!$F$12+СВЦЭМ!$D$10+'СЕТ СН'!$F$5-'СЕТ СН'!$F$20</f>
        <v>4557.3877952100001</v>
      </c>
      <c r="L38" s="36">
        <f>SUMIFS(СВЦЭМ!$C$39:$C$782,СВЦЭМ!$A$39:$A$782,$A38,СВЦЭМ!$B$39:$B$782,L$11)+'СЕТ СН'!$F$12+СВЦЭМ!$D$10+'СЕТ СН'!$F$5-'СЕТ СН'!$F$20</f>
        <v>4509.4678003500003</v>
      </c>
      <c r="M38" s="36">
        <f>SUMIFS(СВЦЭМ!$C$39:$C$782,СВЦЭМ!$A$39:$A$782,$A38,СВЦЭМ!$B$39:$B$782,M$11)+'СЕТ СН'!$F$12+СВЦЭМ!$D$10+'СЕТ СН'!$F$5-'СЕТ СН'!$F$20</f>
        <v>4511.7401708500001</v>
      </c>
      <c r="N38" s="36">
        <f>SUMIFS(СВЦЭМ!$C$39:$C$782,СВЦЭМ!$A$39:$A$782,$A38,СВЦЭМ!$B$39:$B$782,N$11)+'СЕТ СН'!$F$12+СВЦЭМ!$D$10+'СЕТ СН'!$F$5-'СЕТ СН'!$F$20</f>
        <v>4509.3802102099999</v>
      </c>
      <c r="O38" s="36">
        <f>SUMIFS(СВЦЭМ!$C$39:$C$782,СВЦЭМ!$A$39:$A$782,$A38,СВЦЭМ!$B$39:$B$782,O$11)+'СЕТ СН'!$F$12+СВЦЭМ!$D$10+'СЕТ СН'!$F$5-'СЕТ СН'!$F$20</f>
        <v>4512.6323236300004</v>
      </c>
      <c r="P38" s="36">
        <f>SUMIFS(СВЦЭМ!$C$39:$C$782,СВЦЭМ!$A$39:$A$782,$A38,СВЦЭМ!$B$39:$B$782,P$11)+'СЕТ СН'!$F$12+СВЦЭМ!$D$10+'СЕТ СН'!$F$5-'СЕТ СН'!$F$20</f>
        <v>4509.3620755100001</v>
      </c>
      <c r="Q38" s="36">
        <f>SUMIFS(СВЦЭМ!$C$39:$C$782,СВЦЭМ!$A$39:$A$782,$A38,СВЦЭМ!$B$39:$B$782,Q$11)+'СЕТ СН'!$F$12+СВЦЭМ!$D$10+'СЕТ СН'!$F$5-'СЕТ СН'!$F$20</f>
        <v>4484.7716882100003</v>
      </c>
      <c r="R38" s="36">
        <f>SUMIFS(СВЦЭМ!$C$39:$C$782,СВЦЭМ!$A$39:$A$782,$A38,СВЦЭМ!$B$39:$B$782,R$11)+'СЕТ СН'!$F$12+СВЦЭМ!$D$10+'СЕТ СН'!$F$5-'СЕТ СН'!$F$20</f>
        <v>4491.9579172200001</v>
      </c>
      <c r="S38" s="36">
        <f>SUMIFS(СВЦЭМ!$C$39:$C$782,СВЦЭМ!$A$39:$A$782,$A38,СВЦЭМ!$B$39:$B$782,S$11)+'СЕТ СН'!$F$12+СВЦЭМ!$D$10+'СЕТ СН'!$F$5-'СЕТ СН'!$F$20</f>
        <v>4494.61509363</v>
      </c>
      <c r="T38" s="36">
        <f>SUMIFS(СВЦЭМ!$C$39:$C$782,СВЦЭМ!$A$39:$A$782,$A38,СВЦЭМ!$B$39:$B$782,T$11)+'СЕТ СН'!$F$12+СВЦЭМ!$D$10+'СЕТ СН'!$F$5-'СЕТ СН'!$F$20</f>
        <v>4526.1512283100001</v>
      </c>
      <c r="U38" s="36">
        <f>SUMIFS(СВЦЭМ!$C$39:$C$782,СВЦЭМ!$A$39:$A$782,$A38,СВЦЭМ!$B$39:$B$782,U$11)+'СЕТ СН'!$F$12+СВЦЭМ!$D$10+'СЕТ СН'!$F$5-'СЕТ СН'!$F$20</f>
        <v>4550.3403004400006</v>
      </c>
      <c r="V38" s="36">
        <f>SUMIFS(СВЦЭМ!$C$39:$C$782,СВЦЭМ!$A$39:$A$782,$A38,СВЦЭМ!$B$39:$B$782,V$11)+'СЕТ СН'!$F$12+СВЦЭМ!$D$10+'СЕТ СН'!$F$5-'СЕТ СН'!$F$20</f>
        <v>4552.80085005</v>
      </c>
      <c r="W38" s="36">
        <f>SUMIFS(СВЦЭМ!$C$39:$C$782,СВЦЭМ!$A$39:$A$782,$A38,СВЦЭМ!$B$39:$B$782,W$11)+'СЕТ СН'!$F$12+СВЦЭМ!$D$10+'СЕТ СН'!$F$5-'СЕТ СН'!$F$20</f>
        <v>4516.6465078000001</v>
      </c>
      <c r="X38" s="36">
        <f>SUMIFS(СВЦЭМ!$C$39:$C$782,СВЦЭМ!$A$39:$A$782,$A38,СВЦЭМ!$B$39:$B$782,X$11)+'СЕТ СН'!$F$12+СВЦЭМ!$D$10+'СЕТ СН'!$F$5-'СЕТ СН'!$F$20</f>
        <v>4568.2802665300005</v>
      </c>
      <c r="Y38" s="36">
        <f>SUMIFS(СВЦЭМ!$C$39:$C$782,СВЦЭМ!$A$39:$A$782,$A38,СВЦЭМ!$B$39:$B$782,Y$11)+'СЕТ СН'!$F$12+СВЦЭМ!$D$10+'СЕТ СН'!$F$5-'СЕТ СН'!$F$20</f>
        <v>4685.5951325699998</v>
      </c>
    </row>
    <row r="39" spans="1:25" ht="15.75" x14ac:dyDescent="0.2">
      <c r="A39" s="35">
        <f t="shared" si="0"/>
        <v>45135</v>
      </c>
      <c r="B39" s="36">
        <f>SUMIFS(СВЦЭМ!$C$39:$C$782,СВЦЭМ!$A$39:$A$782,$A39,СВЦЭМ!$B$39:$B$782,B$11)+'СЕТ СН'!$F$12+СВЦЭМ!$D$10+'СЕТ СН'!$F$5-'СЕТ СН'!$F$20</f>
        <v>4779.9232685300003</v>
      </c>
      <c r="C39" s="36">
        <f>SUMIFS(СВЦЭМ!$C$39:$C$782,СВЦЭМ!$A$39:$A$782,$A39,СВЦЭМ!$B$39:$B$782,C$11)+'СЕТ СН'!$F$12+СВЦЭМ!$D$10+'СЕТ СН'!$F$5-'СЕТ СН'!$F$20</f>
        <v>4836.347522</v>
      </c>
      <c r="D39" s="36">
        <f>SUMIFS(СВЦЭМ!$C$39:$C$782,СВЦЭМ!$A$39:$A$782,$A39,СВЦЭМ!$B$39:$B$782,D$11)+'СЕТ СН'!$F$12+СВЦЭМ!$D$10+'СЕТ СН'!$F$5-'СЕТ СН'!$F$20</f>
        <v>4989.0745723800001</v>
      </c>
      <c r="E39" s="36">
        <f>SUMIFS(СВЦЭМ!$C$39:$C$782,СВЦЭМ!$A$39:$A$782,$A39,СВЦЭМ!$B$39:$B$782,E$11)+'СЕТ СН'!$F$12+СВЦЭМ!$D$10+'СЕТ СН'!$F$5-'СЕТ СН'!$F$20</f>
        <v>5068.7330425700002</v>
      </c>
      <c r="F39" s="36">
        <f>SUMIFS(СВЦЭМ!$C$39:$C$782,СВЦЭМ!$A$39:$A$782,$A39,СВЦЭМ!$B$39:$B$782,F$11)+'СЕТ СН'!$F$12+СВЦЭМ!$D$10+'СЕТ СН'!$F$5-'СЕТ СН'!$F$20</f>
        <v>5069.6837926200005</v>
      </c>
      <c r="G39" s="36">
        <f>SUMIFS(СВЦЭМ!$C$39:$C$782,СВЦЭМ!$A$39:$A$782,$A39,СВЦЭМ!$B$39:$B$782,G$11)+'СЕТ СН'!$F$12+СВЦЭМ!$D$10+'СЕТ СН'!$F$5-'СЕТ СН'!$F$20</f>
        <v>5077.4647510699997</v>
      </c>
      <c r="H39" s="36">
        <f>SUMIFS(СВЦЭМ!$C$39:$C$782,СВЦЭМ!$A$39:$A$782,$A39,СВЦЭМ!$B$39:$B$782,H$11)+'СЕТ СН'!$F$12+СВЦЭМ!$D$10+'СЕТ СН'!$F$5-'СЕТ СН'!$F$20</f>
        <v>4886.1523452500005</v>
      </c>
      <c r="I39" s="36">
        <f>SUMIFS(СВЦЭМ!$C$39:$C$782,СВЦЭМ!$A$39:$A$782,$A39,СВЦЭМ!$B$39:$B$782,I$11)+'СЕТ СН'!$F$12+СВЦЭМ!$D$10+'СЕТ СН'!$F$5-'СЕТ СН'!$F$20</f>
        <v>4789.1351090600001</v>
      </c>
      <c r="J39" s="36">
        <f>SUMIFS(СВЦЭМ!$C$39:$C$782,СВЦЭМ!$A$39:$A$782,$A39,СВЦЭМ!$B$39:$B$782,J$11)+'СЕТ СН'!$F$12+СВЦЭМ!$D$10+'СЕТ СН'!$F$5-'СЕТ СН'!$F$20</f>
        <v>4683.0147306300005</v>
      </c>
      <c r="K39" s="36">
        <f>SUMIFS(СВЦЭМ!$C$39:$C$782,СВЦЭМ!$A$39:$A$782,$A39,СВЦЭМ!$B$39:$B$782,K$11)+'СЕТ СН'!$F$12+СВЦЭМ!$D$10+'СЕТ СН'!$F$5-'СЕТ СН'!$F$20</f>
        <v>4606.8017571099999</v>
      </c>
      <c r="L39" s="36">
        <f>SUMIFS(СВЦЭМ!$C$39:$C$782,СВЦЭМ!$A$39:$A$782,$A39,СВЦЭМ!$B$39:$B$782,L$11)+'СЕТ СН'!$F$12+СВЦЭМ!$D$10+'СЕТ СН'!$F$5-'СЕТ СН'!$F$20</f>
        <v>4558.5838442300001</v>
      </c>
      <c r="M39" s="36">
        <f>SUMIFS(СВЦЭМ!$C$39:$C$782,СВЦЭМ!$A$39:$A$782,$A39,СВЦЭМ!$B$39:$B$782,M$11)+'СЕТ СН'!$F$12+СВЦЭМ!$D$10+'СЕТ СН'!$F$5-'СЕТ СН'!$F$20</f>
        <v>4552.9969109699996</v>
      </c>
      <c r="N39" s="36">
        <f>SUMIFS(СВЦЭМ!$C$39:$C$782,СВЦЭМ!$A$39:$A$782,$A39,СВЦЭМ!$B$39:$B$782,N$11)+'СЕТ СН'!$F$12+СВЦЭМ!$D$10+'СЕТ СН'!$F$5-'СЕТ СН'!$F$20</f>
        <v>4557.8239436100002</v>
      </c>
      <c r="O39" s="36">
        <f>SUMIFS(СВЦЭМ!$C$39:$C$782,СВЦЭМ!$A$39:$A$782,$A39,СВЦЭМ!$B$39:$B$782,O$11)+'СЕТ СН'!$F$12+СВЦЭМ!$D$10+'СЕТ СН'!$F$5-'СЕТ СН'!$F$20</f>
        <v>4561.2714123400001</v>
      </c>
      <c r="P39" s="36">
        <f>SUMIFS(СВЦЭМ!$C$39:$C$782,СВЦЭМ!$A$39:$A$782,$A39,СВЦЭМ!$B$39:$B$782,P$11)+'СЕТ СН'!$F$12+СВЦЭМ!$D$10+'СЕТ СН'!$F$5-'СЕТ СН'!$F$20</f>
        <v>4539.5873611200004</v>
      </c>
      <c r="Q39" s="36">
        <f>SUMIFS(СВЦЭМ!$C$39:$C$782,СВЦЭМ!$A$39:$A$782,$A39,СВЦЭМ!$B$39:$B$782,Q$11)+'СЕТ СН'!$F$12+СВЦЭМ!$D$10+'СЕТ СН'!$F$5-'СЕТ СН'!$F$20</f>
        <v>4549.8796139300002</v>
      </c>
      <c r="R39" s="36">
        <f>SUMIFS(СВЦЭМ!$C$39:$C$782,СВЦЭМ!$A$39:$A$782,$A39,СВЦЭМ!$B$39:$B$782,R$11)+'СЕТ СН'!$F$12+СВЦЭМ!$D$10+'СЕТ СН'!$F$5-'СЕТ СН'!$F$20</f>
        <v>4553.9681547300006</v>
      </c>
      <c r="S39" s="36">
        <f>SUMIFS(СВЦЭМ!$C$39:$C$782,СВЦЭМ!$A$39:$A$782,$A39,СВЦЭМ!$B$39:$B$782,S$11)+'СЕТ СН'!$F$12+СВЦЭМ!$D$10+'СЕТ СН'!$F$5-'СЕТ СН'!$F$20</f>
        <v>4556.04561259</v>
      </c>
      <c r="T39" s="36">
        <f>SUMIFS(СВЦЭМ!$C$39:$C$782,СВЦЭМ!$A$39:$A$782,$A39,СВЦЭМ!$B$39:$B$782,T$11)+'СЕТ СН'!$F$12+СВЦЭМ!$D$10+'СЕТ СН'!$F$5-'СЕТ СН'!$F$20</f>
        <v>4565.9917587</v>
      </c>
      <c r="U39" s="36">
        <f>SUMIFS(СВЦЭМ!$C$39:$C$782,СВЦЭМ!$A$39:$A$782,$A39,СВЦЭМ!$B$39:$B$782,U$11)+'СЕТ СН'!$F$12+СВЦЭМ!$D$10+'СЕТ СН'!$F$5-'СЕТ СН'!$F$20</f>
        <v>4579.5497863800001</v>
      </c>
      <c r="V39" s="36">
        <f>SUMIFS(СВЦЭМ!$C$39:$C$782,СВЦЭМ!$A$39:$A$782,$A39,СВЦЭМ!$B$39:$B$782,V$11)+'СЕТ СН'!$F$12+СВЦЭМ!$D$10+'СЕТ СН'!$F$5-'СЕТ СН'!$F$20</f>
        <v>4597.3223993299998</v>
      </c>
      <c r="W39" s="36">
        <f>SUMIFS(СВЦЭМ!$C$39:$C$782,СВЦЭМ!$A$39:$A$782,$A39,СВЦЭМ!$B$39:$B$782,W$11)+'СЕТ СН'!$F$12+СВЦЭМ!$D$10+'СЕТ СН'!$F$5-'СЕТ СН'!$F$20</f>
        <v>4570.0061955900001</v>
      </c>
      <c r="X39" s="36">
        <f>SUMIFS(СВЦЭМ!$C$39:$C$782,СВЦЭМ!$A$39:$A$782,$A39,СВЦЭМ!$B$39:$B$782,X$11)+'СЕТ СН'!$F$12+СВЦЭМ!$D$10+'СЕТ СН'!$F$5-'СЕТ СН'!$F$20</f>
        <v>4610.0704745900002</v>
      </c>
      <c r="Y39" s="36">
        <f>SUMIFS(СВЦЭМ!$C$39:$C$782,СВЦЭМ!$A$39:$A$782,$A39,СВЦЭМ!$B$39:$B$782,Y$11)+'СЕТ СН'!$F$12+СВЦЭМ!$D$10+'СЕТ СН'!$F$5-'СЕТ СН'!$F$20</f>
        <v>4805.34979286</v>
      </c>
    </row>
    <row r="40" spans="1:25" ht="15.75" x14ac:dyDescent="0.2">
      <c r="A40" s="35">
        <f t="shared" si="0"/>
        <v>45136</v>
      </c>
      <c r="B40" s="36">
        <f>SUMIFS(СВЦЭМ!$C$39:$C$782,СВЦЭМ!$A$39:$A$782,$A40,СВЦЭМ!$B$39:$B$782,B$11)+'СЕТ СН'!$F$12+СВЦЭМ!$D$10+'СЕТ СН'!$F$5-'СЕТ СН'!$F$20</f>
        <v>4769.4412310500002</v>
      </c>
      <c r="C40" s="36">
        <f>SUMIFS(СВЦЭМ!$C$39:$C$782,СВЦЭМ!$A$39:$A$782,$A40,СВЦЭМ!$B$39:$B$782,C$11)+'СЕТ СН'!$F$12+СВЦЭМ!$D$10+'СЕТ СН'!$F$5-'СЕТ СН'!$F$20</f>
        <v>4790.7486666200002</v>
      </c>
      <c r="D40" s="36">
        <f>SUMIFS(СВЦЭМ!$C$39:$C$782,СВЦЭМ!$A$39:$A$782,$A40,СВЦЭМ!$B$39:$B$782,D$11)+'СЕТ СН'!$F$12+СВЦЭМ!$D$10+'СЕТ СН'!$F$5-'СЕТ СН'!$F$20</f>
        <v>4955.21675529</v>
      </c>
      <c r="E40" s="36">
        <f>SUMIFS(СВЦЭМ!$C$39:$C$782,СВЦЭМ!$A$39:$A$782,$A40,СВЦЭМ!$B$39:$B$782,E$11)+'СЕТ СН'!$F$12+СВЦЭМ!$D$10+'СЕТ СН'!$F$5-'СЕТ СН'!$F$20</f>
        <v>4959.9486467099996</v>
      </c>
      <c r="F40" s="36">
        <f>SUMIFS(СВЦЭМ!$C$39:$C$782,СВЦЭМ!$A$39:$A$782,$A40,СВЦЭМ!$B$39:$B$782,F$11)+'СЕТ СН'!$F$12+СВЦЭМ!$D$10+'СЕТ СН'!$F$5-'СЕТ СН'!$F$20</f>
        <v>4976.5314509399996</v>
      </c>
      <c r="G40" s="36">
        <f>SUMIFS(СВЦЭМ!$C$39:$C$782,СВЦЭМ!$A$39:$A$782,$A40,СВЦЭМ!$B$39:$B$782,G$11)+'СЕТ СН'!$F$12+СВЦЭМ!$D$10+'СЕТ СН'!$F$5-'СЕТ СН'!$F$20</f>
        <v>4932.2278869000002</v>
      </c>
      <c r="H40" s="36">
        <f>SUMIFS(СВЦЭМ!$C$39:$C$782,СВЦЭМ!$A$39:$A$782,$A40,СВЦЭМ!$B$39:$B$782,H$11)+'СЕТ СН'!$F$12+СВЦЭМ!$D$10+'СЕТ СН'!$F$5-'СЕТ СН'!$F$20</f>
        <v>4871.8616477400001</v>
      </c>
      <c r="I40" s="36">
        <f>SUMIFS(СВЦЭМ!$C$39:$C$782,СВЦЭМ!$A$39:$A$782,$A40,СВЦЭМ!$B$39:$B$782,I$11)+'СЕТ СН'!$F$12+СВЦЭМ!$D$10+'СЕТ СН'!$F$5-'СЕТ СН'!$F$20</f>
        <v>4685.1633049700004</v>
      </c>
      <c r="J40" s="36">
        <f>SUMIFS(СВЦЭМ!$C$39:$C$782,СВЦЭМ!$A$39:$A$782,$A40,СВЦЭМ!$B$39:$B$782,J$11)+'СЕТ СН'!$F$12+СВЦЭМ!$D$10+'СЕТ СН'!$F$5-'СЕТ СН'!$F$20</f>
        <v>4581.19696587</v>
      </c>
      <c r="K40" s="36">
        <f>SUMIFS(СВЦЭМ!$C$39:$C$782,СВЦЭМ!$A$39:$A$782,$A40,СВЦЭМ!$B$39:$B$782,K$11)+'СЕТ СН'!$F$12+СВЦЭМ!$D$10+'СЕТ СН'!$F$5-'СЕТ СН'!$F$20</f>
        <v>4487.9576264900006</v>
      </c>
      <c r="L40" s="36">
        <f>SUMIFS(СВЦЭМ!$C$39:$C$782,СВЦЭМ!$A$39:$A$782,$A40,СВЦЭМ!$B$39:$B$782,L$11)+'СЕТ СН'!$F$12+СВЦЭМ!$D$10+'СЕТ СН'!$F$5-'СЕТ СН'!$F$20</f>
        <v>4431.1630052500004</v>
      </c>
      <c r="M40" s="36">
        <f>SUMIFS(СВЦЭМ!$C$39:$C$782,СВЦЭМ!$A$39:$A$782,$A40,СВЦЭМ!$B$39:$B$782,M$11)+'СЕТ СН'!$F$12+СВЦЭМ!$D$10+'СЕТ СН'!$F$5-'СЕТ СН'!$F$20</f>
        <v>4434.6712015200001</v>
      </c>
      <c r="N40" s="36">
        <f>SUMIFS(СВЦЭМ!$C$39:$C$782,СВЦЭМ!$A$39:$A$782,$A40,СВЦЭМ!$B$39:$B$782,N$11)+'СЕТ СН'!$F$12+СВЦЭМ!$D$10+'СЕТ СН'!$F$5-'СЕТ СН'!$F$20</f>
        <v>4444.0039999300006</v>
      </c>
      <c r="O40" s="36">
        <f>SUMIFS(СВЦЭМ!$C$39:$C$782,СВЦЭМ!$A$39:$A$782,$A40,СВЦЭМ!$B$39:$B$782,O$11)+'СЕТ СН'!$F$12+СВЦЭМ!$D$10+'СЕТ СН'!$F$5-'СЕТ СН'!$F$20</f>
        <v>4447.7829932599998</v>
      </c>
      <c r="P40" s="36">
        <f>SUMIFS(СВЦЭМ!$C$39:$C$782,СВЦЭМ!$A$39:$A$782,$A40,СВЦЭМ!$B$39:$B$782,P$11)+'СЕТ СН'!$F$12+СВЦЭМ!$D$10+'СЕТ СН'!$F$5-'СЕТ СН'!$F$20</f>
        <v>4455.2944974900001</v>
      </c>
      <c r="Q40" s="36">
        <f>SUMIFS(СВЦЭМ!$C$39:$C$782,СВЦЭМ!$A$39:$A$782,$A40,СВЦЭМ!$B$39:$B$782,Q$11)+'СЕТ СН'!$F$12+СВЦЭМ!$D$10+'СЕТ СН'!$F$5-'СЕТ СН'!$F$20</f>
        <v>4453.8125020999996</v>
      </c>
      <c r="R40" s="36">
        <f>SUMIFS(СВЦЭМ!$C$39:$C$782,СВЦЭМ!$A$39:$A$782,$A40,СВЦЭМ!$B$39:$B$782,R$11)+'СЕТ СН'!$F$12+СВЦЭМ!$D$10+'СЕТ СН'!$F$5-'СЕТ СН'!$F$20</f>
        <v>4445.6229752700001</v>
      </c>
      <c r="S40" s="36">
        <f>SUMIFS(СВЦЭМ!$C$39:$C$782,СВЦЭМ!$A$39:$A$782,$A40,СВЦЭМ!$B$39:$B$782,S$11)+'СЕТ СН'!$F$12+СВЦЭМ!$D$10+'СЕТ СН'!$F$5-'СЕТ СН'!$F$20</f>
        <v>4447.5232632999996</v>
      </c>
      <c r="T40" s="36">
        <f>SUMIFS(СВЦЭМ!$C$39:$C$782,СВЦЭМ!$A$39:$A$782,$A40,СВЦЭМ!$B$39:$B$782,T$11)+'СЕТ СН'!$F$12+СВЦЭМ!$D$10+'СЕТ СН'!$F$5-'СЕТ СН'!$F$20</f>
        <v>4455.2769209799999</v>
      </c>
      <c r="U40" s="36">
        <f>SUMIFS(СВЦЭМ!$C$39:$C$782,СВЦЭМ!$A$39:$A$782,$A40,СВЦЭМ!$B$39:$B$782,U$11)+'СЕТ СН'!$F$12+СВЦЭМ!$D$10+'СЕТ СН'!$F$5-'СЕТ СН'!$F$20</f>
        <v>4478.2007160499998</v>
      </c>
      <c r="V40" s="36">
        <f>SUMIFS(СВЦЭМ!$C$39:$C$782,СВЦЭМ!$A$39:$A$782,$A40,СВЦЭМ!$B$39:$B$782,V$11)+'СЕТ СН'!$F$12+СВЦЭМ!$D$10+'СЕТ СН'!$F$5-'СЕТ СН'!$F$20</f>
        <v>4461.3144364399996</v>
      </c>
      <c r="W40" s="36">
        <f>SUMIFS(СВЦЭМ!$C$39:$C$782,СВЦЭМ!$A$39:$A$782,$A40,СВЦЭМ!$B$39:$B$782,W$11)+'СЕТ СН'!$F$12+СВЦЭМ!$D$10+'СЕТ СН'!$F$5-'СЕТ СН'!$F$20</f>
        <v>4493.5133500000002</v>
      </c>
      <c r="X40" s="36">
        <f>SUMIFS(СВЦЭМ!$C$39:$C$782,СВЦЭМ!$A$39:$A$782,$A40,СВЦЭМ!$B$39:$B$782,X$11)+'СЕТ СН'!$F$12+СВЦЭМ!$D$10+'СЕТ СН'!$F$5-'СЕТ СН'!$F$20</f>
        <v>4558.6171801999999</v>
      </c>
      <c r="Y40" s="36">
        <f>SUMIFS(СВЦЭМ!$C$39:$C$782,СВЦЭМ!$A$39:$A$782,$A40,СВЦЭМ!$B$39:$B$782,Y$11)+'СЕТ СН'!$F$12+СВЦЭМ!$D$10+'СЕТ СН'!$F$5-'СЕТ СН'!$F$20</f>
        <v>4657.2695509300002</v>
      </c>
    </row>
    <row r="41" spans="1:25" ht="15.75" x14ac:dyDescent="0.2">
      <c r="A41" s="35">
        <f t="shared" si="0"/>
        <v>45137</v>
      </c>
      <c r="B41" s="36">
        <f>SUMIFS(СВЦЭМ!$C$39:$C$782,СВЦЭМ!$A$39:$A$782,$A41,СВЦЭМ!$B$39:$B$782,B$11)+'СЕТ СН'!$F$12+СВЦЭМ!$D$10+'СЕТ СН'!$F$5-'СЕТ СН'!$F$20</f>
        <v>4755.3607541399997</v>
      </c>
      <c r="C41" s="36">
        <f>SUMIFS(СВЦЭМ!$C$39:$C$782,СВЦЭМ!$A$39:$A$782,$A41,СВЦЭМ!$B$39:$B$782,C$11)+'СЕТ СН'!$F$12+СВЦЭМ!$D$10+'СЕТ СН'!$F$5-'СЕТ СН'!$F$20</f>
        <v>4873.5684807100006</v>
      </c>
      <c r="D41" s="36">
        <f>SUMIFS(СВЦЭМ!$C$39:$C$782,СВЦЭМ!$A$39:$A$782,$A41,СВЦЭМ!$B$39:$B$782,D$11)+'СЕТ СН'!$F$12+СВЦЭМ!$D$10+'СЕТ СН'!$F$5-'СЕТ СН'!$F$20</f>
        <v>4896.2722173399998</v>
      </c>
      <c r="E41" s="36">
        <f>SUMIFS(СВЦЭМ!$C$39:$C$782,СВЦЭМ!$A$39:$A$782,$A41,СВЦЭМ!$B$39:$B$782,E$11)+'СЕТ СН'!$F$12+СВЦЭМ!$D$10+'СЕТ СН'!$F$5-'СЕТ СН'!$F$20</f>
        <v>4961.4189890600001</v>
      </c>
      <c r="F41" s="36">
        <f>SUMIFS(СВЦЭМ!$C$39:$C$782,СВЦЭМ!$A$39:$A$782,$A41,СВЦЭМ!$B$39:$B$782,F$11)+'СЕТ СН'!$F$12+СВЦЭМ!$D$10+'СЕТ СН'!$F$5-'СЕТ СН'!$F$20</f>
        <v>4976.02199303</v>
      </c>
      <c r="G41" s="36">
        <f>SUMIFS(СВЦЭМ!$C$39:$C$782,СВЦЭМ!$A$39:$A$782,$A41,СВЦЭМ!$B$39:$B$782,G$11)+'СЕТ СН'!$F$12+СВЦЭМ!$D$10+'СЕТ СН'!$F$5-'СЕТ СН'!$F$20</f>
        <v>4968.1131876300005</v>
      </c>
      <c r="H41" s="36">
        <f>SUMIFS(СВЦЭМ!$C$39:$C$782,СВЦЭМ!$A$39:$A$782,$A41,СВЦЭМ!$B$39:$B$782,H$11)+'СЕТ СН'!$F$12+СВЦЭМ!$D$10+'СЕТ СН'!$F$5-'СЕТ СН'!$F$20</f>
        <v>4950.7291999099998</v>
      </c>
      <c r="I41" s="36">
        <f>SUMIFS(СВЦЭМ!$C$39:$C$782,СВЦЭМ!$A$39:$A$782,$A41,СВЦЭМ!$B$39:$B$782,I$11)+'СЕТ СН'!$F$12+СВЦЭМ!$D$10+'СЕТ СН'!$F$5-'СЕТ СН'!$F$20</f>
        <v>4790.7409934699999</v>
      </c>
      <c r="J41" s="36">
        <f>SUMIFS(СВЦЭМ!$C$39:$C$782,СВЦЭМ!$A$39:$A$782,$A41,СВЦЭМ!$B$39:$B$782,J$11)+'СЕТ СН'!$F$12+СВЦЭМ!$D$10+'СЕТ СН'!$F$5-'СЕТ СН'!$F$20</f>
        <v>4692.67493818</v>
      </c>
      <c r="K41" s="36">
        <f>SUMIFS(СВЦЭМ!$C$39:$C$782,СВЦЭМ!$A$39:$A$782,$A41,СВЦЭМ!$B$39:$B$782,K$11)+'СЕТ СН'!$F$12+СВЦЭМ!$D$10+'СЕТ СН'!$F$5-'СЕТ СН'!$F$20</f>
        <v>4478.1203367300004</v>
      </c>
      <c r="L41" s="36">
        <f>SUMIFS(СВЦЭМ!$C$39:$C$782,СВЦЭМ!$A$39:$A$782,$A41,СВЦЭМ!$B$39:$B$782,L$11)+'СЕТ СН'!$F$12+СВЦЭМ!$D$10+'СЕТ СН'!$F$5-'СЕТ СН'!$F$20</f>
        <v>4451.1157925400003</v>
      </c>
      <c r="M41" s="36">
        <f>SUMIFS(СВЦЭМ!$C$39:$C$782,СВЦЭМ!$A$39:$A$782,$A41,СВЦЭМ!$B$39:$B$782,M$11)+'СЕТ СН'!$F$12+СВЦЭМ!$D$10+'СЕТ СН'!$F$5-'СЕТ СН'!$F$20</f>
        <v>4483.2065337200002</v>
      </c>
      <c r="N41" s="36">
        <f>SUMIFS(СВЦЭМ!$C$39:$C$782,СВЦЭМ!$A$39:$A$782,$A41,СВЦЭМ!$B$39:$B$782,N$11)+'СЕТ СН'!$F$12+СВЦЭМ!$D$10+'СЕТ СН'!$F$5-'СЕТ СН'!$F$20</f>
        <v>4520.8477010799998</v>
      </c>
      <c r="O41" s="36">
        <f>SUMIFS(СВЦЭМ!$C$39:$C$782,СВЦЭМ!$A$39:$A$782,$A41,СВЦЭМ!$B$39:$B$782,O$11)+'СЕТ СН'!$F$12+СВЦЭМ!$D$10+'СЕТ СН'!$F$5-'СЕТ СН'!$F$20</f>
        <v>4540.0641550199998</v>
      </c>
      <c r="P41" s="36">
        <f>SUMIFS(СВЦЭМ!$C$39:$C$782,СВЦЭМ!$A$39:$A$782,$A41,СВЦЭМ!$B$39:$B$782,P$11)+'СЕТ СН'!$F$12+СВЦЭМ!$D$10+'СЕТ СН'!$F$5-'СЕТ СН'!$F$20</f>
        <v>4570.6383468599997</v>
      </c>
      <c r="Q41" s="36">
        <f>SUMIFS(СВЦЭМ!$C$39:$C$782,СВЦЭМ!$A$39:$A$782,$A41,СВЦЭМ!$B$39:$B$782,Q$11)+'СЕТ СН'!$F$12+СВЦЭМ!$D$10+'СЕТ СН'!$F$5-'СЕТ СН'!$F$20</f>
        <v>4573.5799819800004</v>
      </c>
      <c r="R41" s="36">
        <f>SUMIFS(СВЦЭМ!$C$39:$C$782,СВЦЭМ!$A$39:$A$782,$A41,СВЦЭМ!$B$39:$B$782,R$11)+'СЕТ СН'!$F$12+СВЦЭМ!$D$10+'СЕТ СН'!$F$5-'СЕТ СН'!$F$20</f>
        <v>4563.4907764</v>
      </c>
      <c r="S41" s="36">
        <f>SUMIFS(СВЦЭМ!$C$39:$C$782,СВЦЭМ!$A$39:$A$782,$A41,СВЦЭМ!$B$39:$B$782,S$11)+'СЕТ СН'!$F$12+СВЦЭМ!$D$10+'СЕТ СН'!$F$5-'СЕТ СН'!$F$20</f>
        <v>4562.1800500200006</v>
      </c>
      <c r="T41" s="36">
        <f>SUMIFS(СВЦЭМ!$C$39:$C$782,СВЦЭМ!$A$39:$A$782,$A41,СВЦЭМ!$B$39:$B$782,T$11)+'СЕТ СН'!$F$12+СВЦЭМ!$D$10+'СЕТ СН'!$F$5-'СЕТ СН'!$F$20</f>
        <v>4552.8095850200007</v>
      </c>
      <c r="U41" s="36">
        <f>SUMIFS(СВЦЭМ!$C$39:$C$782,СВЦЭМ!$A$39:$A$782,$A41,СВЦЭМ!$B$39:$B$782,U$11)+'СЕТ СН'!$F$12+СВЦЭМ!$D$10+'СЕТ СН'!$F$5-'СЕТ СН'!$F$20</f>
        <v>4554.7060219100003</v>
      </c>
      <c r="V41" s="36">
        <f>SUMIFS(СВЦЭМ!$C$39:$C$782,СВЦЭМ!$A$39:$A$782,$A41,СВЦЭМ!$B$39:$B$782,V$11)+'СЕТ СН'!$F$12+СВЦЭМ!$D$10+'СЕТ СН'!$F$5-'СЕТ СН'!$F$20</f>
        <v>4550.65785314</v>
      </c>
      <c r="W41" s="36">
        <f>SUMIFS(СВЦЭМ!$C$39:$C$782,СВЦЭМ!$A$39:$A$782,$A41,СВЦЭМ!$B$39:$B$782,W$11)+'СЕТ СН'!$F$12+СВЦЭМ!$D$10+'СЕТ СН'!$F$5-'СЕТ СН'!$F$20</f>
        <v>4520.0617108099996</v>
      </c>
      <c r="X41" s="36">
        <f>SUMIFS(СВЦЭМ!$C$39:$C$782,СВЦЭМ!$A$39:$A$782,$A41,СВЦЭМ!$B$39:$B$782,X$11)+'СЕТ СН'!$F$12+СВЦЭМ!$D$10+'СЕТ СН'!$F$5-'СЕТ СН'!$F$20</f>
        <v>4592.8470636500006</v>
      </c>
      <c r="Y41" s="36">
        <f>SUMIFS(СВЦЭМ!$C$39:$C$782,СВЦЭМ!$A$39:$A$782,$A41,СВЦЭМ!$B$39:$B$782,Y$11)+'СЕТ СН'!$F$12+СВЦЭМ!$D$10+'СЕТ СН'!$F$5-'СЕТ СН'!$F$20</f>
        <v>4692.8184201100003</v>
      </c>
    </row>
    <row r="42" spans="1:25" ht="15.75" x14ac:dyDescent="0.2">
      <c r="A42" s="35">
        <f t="shared" si="0"/>
        <v>45138</v>
      </c>
      <c r="B42" s="36">
        <f>SUMIFS(СВЦЭМ!$C$39:$C$782,СВЦЭМ!$A$39:$A$782,$A42,СВЦЭМ!$B$39:$B$782,B$11)+'СЕТ СН'!$F$12+СВЦЭМ!$D$10+'СЕТ СН'!$F$5-'СЕТ СН'!$F$20</f>
        <v>4729.6245341900003</v>
      </c>
      <c r="C42" s="36">
        <f>SUMIFS(СВЦЭМ!$C$39:$C$782,СВЦЭМ!$A$39:$A$782,$A42,СВЦЭМ!$B$39:$B$782,C$11)+'СЕТ СН'!$F$12+СВЦЭМ!$D$10+'СЕТ СН'!$F$5-'СЕТ СН'!$F$20</f>
        <v>4806.6193947499996</v>
      </c>
      <c r="D42" s="36">
        <f>SUMIFS(СВЦЭМ!$C$39:$C$782,СВЦЭМ!$A$39:$A$782,$A42,СВЦЭМ!$B$39:$B$782,D$11)+'СЕТ СН'!$F$12+СВЦЭМ!$D$10+'СЕТ СН'!$F$5-'СЕТ СН'!$F$20</f>
        <v>4955.7620799800006</v>
      </c>
      <c r="E42" s="36">
        <f>SUMIFS(СВЦЭМ!$C$39:$C$782,СВЦЭМ!$A$39:$A$782,$A42,СВЦЭМ!$B$39:$B$782,E$11)+'СЕТ СН'!$F$12+СВЦЭМ!$D$10+'СЕТ СН'!$F$5-'СЕТ СН'!$F$20</f>
        <v>4990.7134728199999</v>
      </c>
      <c r="F42" s="36">
        <f>SUMIFS(СВЦЭМ!$C$39:$C$782,СВЦЭМ!$A$39:$A$782,$A42,СВЦЭМ!$B$39:$B$782,F$11)+'СЕТ СН'!$F$12+СВЦЭМ!$D$10+'СЕТ СН'!$F$5-'СЕТ СН'!$F$20</f>
        <v>4991.6423559800005</v>
      </c>
      <c r="G42" s="36">
        <f>SUMIFS(СВЦЭМ!$C$39:$C$782,СВЦЭМ!$A$39:$A$782,$A42,СВЦЭМ!$B$39:$B$782,G$11)+'СЕТ СН'!$F$12+СВЦЭМ!$D$10+'СЕТ СН'!$F$5-'СЕТ СН'!$F$20</f>
        <v>5001.8770579100001</v>
      </c>
      <c r="H42" s="36">
        <f>SUMIFS(СВЦЭМ!$C$39:$C$782,СВЦЭМ!$A$39:$A$782,$A42,СВЦЭМ!$B$39:$B$782,H$11)+'СЕТ СН'!$F$12+СВЦЭМ!$D$10+'СЕТ СН'!$F$5-'СЕТ СН'!$F$20</f>
        <v>5033.4857952399998</v>
      </c>
      <c r="I42" s="36">
        <f>SUMIFS(СВЦЭМ!$C$39:$C$782,СВЦЭМ!$A$39:$A$782,$A42,СВЦЭМ!$B$39:$B$782,I$11)+'СЕТ СН'!$F$12+СВЦЭМ!$D$10+'СЕТ СН'!$F$5-'СЕТ СН'!$F$20</f>
        <v>4752.0928822400001</v>
      </c>
      <c r="J42" s="36">
        <f>SUMIFS(СВЦЭМ!$C$39:$C$782,СВЦЭМ!$A$39:$A$782,$A42,СВЦЭМ!$B$39:$B$782,J$11)+'СЕТ СН'!$F$12+СВЦЭМ!$D$10+'СЕТ СН'!$F$5-'СЕТ СН'!$F$20</f>
        <v>4675.8114673199998</v>
      </c>
      <c r="K42" s="36">
        <f>SUMIFS(СВЦЭМ!$C$39:$C$782,СВЦЭМ!$A$39:$A$782,$A42,СВЦЭМ!$B$39:$B$782,K$11)+'СЕТ СН'!$F$12+СВЦЭМ!$D$10+'СЕТ СН'!$F$5-'СЕТ СН'!$F$20</f>
        <v>4658.1078213000001</v>
      </c>
      <c r="L42" s="36">
        <f>SUMIFS(СВЦЭМ!$C$39:$C$782,СВЦЭМ!$A$39:$A$782,$A42,СВЦЭМ!$B$39:$B$782,L$11)+'СЕТ СН'!$F$12+СВЦЭМ!$D$10+'СЕТ СН'!$F$5-'СЕТ СН'!$F$20</f>
        <v>4611.0258403099997</v>
      </c>
      <c r="M42" s="36">
        <f>SUMIFS(СВЦЭМ!$C$39:$C$782,СВЦЭМ!$A$39:$A$782,$A42,СВЦЭМ!$B$39:$B$782,M$11)+'СЕТ СН'!$F$12+СВЦЭМ!$D$10+'СЕТ СН'!$F$5-'СЕТ СН'!$F$20</f>
        <v>4595.5794379500003</v>
      </c>
      <c r="N42" s="36">
        <f>SUMIFS(СВЦЭМ!$C$39:$C$782,СВЦЭМ!$A$39:$A$782,$A42,СВЦЭМ!$B$39:$B$782,N$11)+'СЕТ СН'!$F$12+СВЦЭМ!$D$10+'СЕТ СН'!$F$5-'СЕТ СН'!$F$20</f>
        <v>4583.5355329800004</v>
      </c>
      <c r="O42" s="36">
        <f>SUMIFS(СВЦЭМ!$C$39:$C$782,СВЦЭМ!$A$39:$A$782,$A42,СВЦЭМ!$B$39:$B$782,O$11)+'СЕТ СН'!$F$12+СВЦЭМ!$D$10+'СЕТ СН'!$F$5-'СЕТ СН'!$F$20</f>
        <v>4583.0008146099999</v>
      </c>
      <c r="P42" s="36">
        <f>SUMIFS(СВЦЭМ!$C$39:$C$782,СВЦЭМ!$A$39:$A$782,$A42,СВЦЭМ!$B$39:$B$782,P$11)+'СЕТ СН'!$F$12+СВЦЭМ!$D$10+'СЕТ СН'!$F$5-'СЕТ СН'!$F$20</f>
        <v>4590.4084435200002</v>
      </c>
      <c r="Q42" s="36">
        <f>SUMIFS(СВЦЭМ!$C$39:$C$782,СВЦЭМ!$A$39:$A$782,$A42,СВЦЭМ!$B$39:$B$782,Q$11)+'СЕТ СН'!$F$12+СВЦЭМ!$D$10+'СЕТ СН'!$F$5-'СЕТ СН'!$F$20</f>
        <v>4556.2469477000004</v>
      </c>
      <c r="R42" s="36">
        <f>SUMIFS(СВЦЭМ!$C$39:$C$782,СВЦЭМ!$A$39:$A$782,$A42,СВЦЭМ!$B$39:$B$782,R$11)+'СЕТ СН'!$F$12+СВЦЭМ!$D$10+'СЕТ СН'!$F$5-'СЕТ СН'!$F$20</f>
        <v>4562.6825780199997</v>
      </c>
      <c r="S42" s="36">
        <f>SUMIFS(СВЦЭМ!$C$39:$C$782,СВЦЭМ!$A$39:$A$782,$A42,СВЦЭМ!$B$39:$B$782,S$11)+'СЕТ СН'!$F$12+СВЦЭМ!$D$10+'СЕТ СН'!$F$5-'СЕТ СН'!$F$20</f>
        <v>4576.9060817899999</v>
      </c>
      <c r="T42" s="36">
        <f>SUMIFS(СВЦЭМ!$C$39:$C$782,СВЦЭМ!$A$39:$A$782,$A42,СВЦЭМ!$B$39:$B$782,T$11)+'СЕТ СН'!$F$12+СВЦЭМ!$D$10+'СЕТ СН'!$F$5-'СЕТ СН'!$F$20</f>
        <v>4610.8513687200002</v>
      </c>
      <c r="U42" s="36">
        <f>SUMIFS(СВЦЭМ!$C$39:$C$782,СВЦЭМ!$A$39:$A$782,$A42,СВЦЭМ!$B$39:$B$782,U$11)+'СЕТ СН'!$F$12+СВЦЭМ!$D$10+'СЕТ СН'!$F$5-'СЕТ СН'!$F$20</f>
        <v>4640.7556590200002</v>
      </c>
      <c r="V42" s="36">
        <f>SUMIFS(СВЦЭМ!$C$39:$C$782,СВЦЭМ!$A$39:$A$782,$A42,СВЦЭМ!$B$39:$B$782,V$11)+'СЕТ СН'!$F$12+СВЦЭМ!$D$10+'СЕТ СН'!$F$5-'СЕТ СН'!$F$20</f>
        <v>4636.8493046200001</v>
      </c>
      <c r="W42" s="36">
        <f>SUMIFS(СВЦЭМ!$C$39:$C$782,СВЦЭМ!$A$39:$A$782,$A42,СВЦЭМ!$B$39:$B$782,W$11)+'СЕТ СН'!$F$12+СВЦЭМ!$D$10+'СЕТ СН'!$F$5-'СЕТ СН'!$F$20</f>
        <v>4600.7215422299996</v>
      </c>
      <c r="X42" s="36">
        <f>SUMIFS(СВЦЭМ!$C$39:$C$782,СВЦЭМ!$A$39:$A$782,$A42,СВЦЭМ!$B$39:$B$782,X$11)+'СЕТ СН'!$F$12+СВЦЭМ!$D$10+'СЕТ СН'!$F$5-'СЕТ СН'!$F$20</f>
        <v>4674.1008197299998</v>
      </c>
      <c r="Y42" s="36">
        <f>SUMIFS(СВЦЭМ!$C$39:$C$782,СВЦЭМ!$A$39:$A$782,$A42,СВЦЭМ!$B$39:$B$782,Y$11)+'СЕТ СН'!$F$12+СВЦЭМ!$D$10+'СЕТ СН'!$F$5-'СЕТ СН'!$F$20</f>
        <v>4799.0198916200006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СН'!$G$12+СВЦЭМ!$D$10+'СЕТ СН'!$G$5-'СЕТ СН'!$G$20</f>
        <v>5159.80417863</v>
      </c>
      <c r="C48" s="36">
        <f>SUMIFS(СВЦЭМ!$C$39:$C$782,СВЦЭМ!$A$39:$A$782,$A48,СВЦЭМ!$B$39:$B$782,C$47)+'СЕТ СН'!$G$12+СВЦЭМ!$D$10+'СЕТ СН'!$G$5-'СЕТ СН'!$G$20</f>
        <v>5243.2644371799997</v>
      </c>
      <c r="D48" s="36">
        <f>SUMIFS(СВЦЭМ!$C$39:$C$782,СВЦЭМ!$A$39:$A$782,$A48,СВЦЭМ!$B$39:$B$782,D$47)+'СЕТ СН'!$G$12+СВЦЭМ!$D$10+'СЕТ СН'!$G$5-'СЕТ СН'!$G$20</f>
        <v>5267.0107147600002</v>
      </c>
      <c r="E48" s="36">
        <f>SUMIFS(СВЦЭМ!$C$39:$C$782,СВЦЭМ!$A$39:$A$782,$A48,СВЦЭМ!$B$39:$B$782,E$47)+'СЕТ СН'!$G$12+СВЦЭМ!$D$10+'СЕТ СН'!$G$5-'СЕТ СН'!$G$20</f>
        <v>5271.9709725900002</v>
      </c>
      <c r="F48" s="36">
        <f>SUMIFS(СВЦЭМ!$C$39:$C$782,СВЦЭМ!$A$39:$A$782,$A48,СВЦЭМ!$B$39:$B$782,F$47)+'СЕТ СН'!$G$12+СВЦЭМ!$D$10+'СЕТ СН'!$G$5-'СЕТ СН'!$G$20</f>
        <v>5266.3044257600004</v>
      </c>
      <c r="G48" s="36">
        <f>SUMIFS(СВЦЭМ!$C$39:$C$782,СВЦЭМ!$A$39:$A$782,$A48,СВЦЭМ!$B$39:$B$782,G$47)+'СЕТ СН'!$G$12+СВЦЭМ!$D$10+'СЕТ СН'!$G$5-'СЕТ СН'!$G$20</f>
        <v>5276.8337045999997</v>
      </c>
      <c r="H48" s="36">
        <f>SUMIFS(СВЦЭМ!$C$39:$C$782,СВЦЭМ!$A$39:$A$782,$A48,СВЦЭМ!$B$39:$B$782,H$47)+'СЕТ СН'!$G$12+СВЦЭМ!$D$10+'СЕТ СН'!$G$5-'СЕТ СН'!$G$20</f>
        <v>5283.3875413599999</v>
      </c>
      <c r="I48" s="36">
        <f>SUMIFS(СВЦЭМ!$C$39:$C$782,СВЦЭМ!$A$39:$A$782,$A48,СВЦЭМ!$B$39:$B$782,I$47)+'СЕТ СН'!$G$12+СВЦЭМ!$D$10+'СЕТ СН'!$G$5-'СЕТ СН'!$G$20</f>
        <v>5180.2673493900002</v>
      </c>
      <c r="J48" s="36">
        <f>SUMIFS(СВЦЭМ!$C$39:$C$782,СВЦЭМ!$A$39:$A$782,$A48,СВЦЭМ!$B$39:$B$782,J$47)+'СЕТ СН'!$G$12+СВЦЭМ!$D$10+'СЕТ СН'!$G$5-'СЕТ СН'!$G$20</f>
        <v>5059.9158556700004</v>
      </c>
      <c r="K48" s="36">
        <f>SUMIFS(СВЦЭМ!$C$39:$C$782,СВЦЭМ!$A$39:$A$782,$A48,СВЦЭМ!$B$39:$B$782,K$47)+'СЕТ СН'!$G$12+СВЦЭМ!$D$10+'СЕТ СН'!$G$5-'СЕТ СН'!$G$20</f>
        <v>4989.8645577699999</v>
      </c>
      <c r="L48" s="36">
        <f>SUMIFS(СВЦЭМ!$C$39:$C$782,СВЦЭМ!$A$39:$A$782,$A48,СВЦЭМ!$B$39:$B$782,L$47)+'СЕТ СН'!$G$12+СВЦЭМ!$D$10+'СЕТ СН'!$G$5-'СЕТ СН'!$G$20</f>
        <v>4945.8366986600004</v>
      </c>
      <c r="M48" s="36">
        <f>SUMIFS(СВЦЭМ!$C$39:$C$782,СВЦЭМ!$A$39:$A$782,$A48,СВЦЭМ!$B$39:$B$782,M$47)+'СЕТ СН'!$G$12+СВЦЭМ!$D$10+'СЕТ СН'!$G$5-'СЕТ СН'!$G$20</f>
        <v>4920.8295761600002</v>
      </c>
      <c r="N48" s="36">
        <f>SUMIFS(СВЦЭМ!$C$39:$C$782,СВЦЭМ!$A$39:$A$782,$A48,СВЦЭМ!$B$39:$B$782,N$47)+'СЕТ СН'!$G$12+СВЦЭМ!$D$10+'СЕТ СН'!$G$5-'СЕТ СН'!$G$20</f>
        <v>4910.8761414099999</v>
      </c>
      <c r="O48" s="36">
        <f>SUMIFS(СВЦЭМ!$C$39:$C$782,СВЦЭМ!$A$39:$A$782,$A48,СВЦЭМ!$B$39:$B$782,O$47)+'СЕТ СН'!$G$12+СВЦЭМ!$D$10+'СЕТ СН'!$G$5-'СЕТ СН'!$G$20</f>
        <v>4922.9338243500006</v>
      </c>
      <c r="P48" s="36">
        <f>SUMIFS(СВЦЭМ!$C$39:$C$782,СВЦЭМ!$A$39:$A$782,$A48,СВЦЭМ!$B$39:$B$782,P$47)+'СЕТ СН'!$G$12+СВЦЭМ!$D$10+'СЕТ СН'!$G$5-'СЕТ СН'!$G$20</f>
        <v>4929.9884114500001</v>
      </c>
      <c r="Q48" s="36">
        <f>SUMIFS(СВЦЭМ!$C$39:$C$782,СВЦЭМ!$A$39:$A$782,$A48,СВЦЭМ!$B$39:$B$782,Q$47)+'СЕТ СН'!$G$12+СВЦЭМ!$D$10+'СЕТ СН'!$G$5-'СЕТ СН'!$G$20</f>
        <v>4932.0492002500005</v>
      </c>
      <c r="R48" s="36">
        <f>SUMIFS(СВЦЭМ!$C$39:$C$782,СВЦЭМ!$A$39:$A$782,$A48,СВЦЭМ!$B$39:$B$782,R$47)+'СЕТ СН'!$G$12+СВЦЭМ!$D$10+'СЕТ СН'!$G$5-'СЕТ СН'!$G$20</f>
        <v>4917.9216624700002</v>
      </c>
      <c r="S48" s="36">
        <f>SUMIFS(СВЦЭМ!$C$39:$C$782,СВЦЭМ!$A$39:$A$782,$A48,СВЦЭМ!$B$39:$B$782,S$47)+'СЕТ СН'!$G$12+СВЦЭМ!$D$10+'СЕТ СН'!$G$5-'СЕТ СН'!$G$20</f>
        <v>4922.1796116200003</v>
      </c>
      <c r="T48" s="36">
        <f>SUMIFS(СВЦЭМ!$C$39:$C$782,СВЦЭМ!$A$39:$A$782,$A48,СВЦЭМ!$B$39:$B$782,T$47)+'СЕТ СН'!$G$12+СВЦЭМ!$D$10+'СЕТ СН'!$G$5-'СЕТ СН'!$G$20</f>
        <v>4928.0527067500007</v>
      </c>
      <c r="U48" s="36">
        <f>SUMIFS(СВЦЭМ!$C$39:$C$782,СВЦЭМ!$A$39:$A$782,$A48,СВЦЭМ!$B$39:$B$782,U$47)+'СЕТ СН'!$G$12+СВЦЭМ!$D$10+'СЕТ СН'!$G$5-'СЕТ СН'!$G$20</f>
        <v>4942.7498393100004</v>
      </c>
      <c r="V48" s="36">
        <f>SUMIFS(СВЦЭМ!$C$39:$C$782,СВЦЭМ!$A$39:$A$782,$A48,СВЦЭМ!$B$39:$B$782,V$47)+'СЕТ СН'!$G$12+СВЦЭМ!$D$10+'СЕТ СН'!$G$5-'СЕТ СН'!$G$20</f>
        <v>4952.33888467</v>
      </c>
      <c r="W48" s="36">
        <f>SUMIFS(СВЦЭМ!$C$39:$C$782,СВЦЭМ!$A$39:$A$782,$A48,СВЦЭМ!$B$39:$B$782,W$47)+'СЕТ СН'!$G$12+СВЦЭМ!$D$10+'СЕТ СН'!$G$5-'СЕТ СН'!$G$20</f>
        <v>4928.8466018500003</v>
      </c>
      <c r="X48" s="36">
        <f>SUMIFS(СВЦЭМ!$C$39:$C$782,СВЦЭМ!$A$39:$A$782,$A48,СВЦЭМ!$B$39:$B$782,X$47)+'СЕТ СН'!$G$12+СВЦЭМ!$D$10+'СЕТ СН'!$G$5-'СЕТ СН'!$G$20</f>
        <v>4974.5190054800005</v>
      </c>
      <c r="Y48" s="36">
        <f>SUMIFS(СВЦЭМ!$C$39:$C$782,СВЦЭМ!$A$39:$A$782,$A48,СВЦЭМ!$B$39:$B$782,Y$47)+'СЕТ СН'!$G$12+СВЦЭМ!$D$10+'СЕТ СН'!$G$5-'СЕТ СН'!$G$20</f>
        <v>5043.9360909200004</v>
      </c>
    </row>
    <row r="49" spans="1:25" ht="15.75" x14ac:dyDescent="0.2">
      <c r="A49" s="35">
        <f>A48+1</f>
        <v>45109</v>
      </c>
      <c r="B49" s="36">
        <f>SUMIFS(СВЦЭМ!$C$39:$C$782,СВЦЭМ!$A$39:$A$782,$A49,СВЦЭМ!$B$39:$B$782,B$47)+'СЕТ СН'!$G$12+СВЦЭМ!$D$10+'СЕТ СН'!$G$5-'СЕТ СН'!$G$20</f>
        <v>4932.1432845099998</v>
      </c>
      <c r="C49" s="36">
        <f>SUMIFS(СВЦЭМ!$C$39:$C$782,СВЦЭМ!$A$39:$A$782,$A49,СВЦЭМ!$B$39:$B$782,C$47)+'СЕТ СН'!$G$12+СВЦЭМ!$D$10+'СЕТ СН'!$G$5-'СЕТ СН'!$G$20</f>
        <v>5005.8027212100005</v>
      </c>
      <c r="D49" s="36">
        <f>SUMIFS(СВЦЭМ!$C$39:$C$782,СВЦЭМ!$A$39:$A$782,$A49,СВЦЭМ!$B$39:$B$782,D$47)+'СЕТ СН'!$G$12+СВЦЭМ!$D$10+'СЕТ СН'!$G$5-'СЕТ СН'!$G$20</f>
        <v>5060.9931713200003</v>
      </c>
      <c r="E49" s="36">
        <f>SUMIFS(СВЦЭМ!$C$39:$C$782,СВЦЭМ!$A$39:$A$782,$A49,СВЦЭМ!$B$39:$B$782,E$47)+'СЕТ СН'!$G$12+СВЦЭМ!$D$10+'СЕТ СН'!$G$5-'СЕТ СН'!$G$20</f>
        <v>5093.9039704200004</v>
      </c>
      <c r="F49" s="36">
        <f>SUMIFS(СВЦЭМ!$C$39:$C$782,СВЦЭМ!$A$39:$A$782,$A49,СВЦЭМ!$B$39:$B$782,F$47)+'СЕТ СН'!$G$12+СВЦЭМ!$D$10+'СЕТ СН'!$G$5-'СЕТ СН'!$G$20</f>
        <v>5085.6145669899997</v>
      </c>
      <c r="G49" s="36">
        <f>SUMIFS(СВЦЭМ!$C$39:$C$782,СВЦЭМ!$A$39:$A$782,$A49,СВЦЭМ!$B$39:$B$782,G$47)+'СЕТ СН'!$G$12+СВЦЭМ!$D$10+'СЕТ СН'!$G$5-'СЕТ СН'!$G$20</f>
        <v>5060.0188800699998</v>
      </c>
      <c r="H49" s="36">
        <f>SUMIFS(СВЦЭМ!$C$39:$C$782,СВЦЭМ!$A$39:$A$782,$A49,СВЦЭМ!$B$39:$B$782,H$47)+'СЕТ СН'!$G$12+СВЦЭМ!$D$10+'СЕТ СН'!$G$5-'СЕТ СН'!$G$20</f>
        <v>5089.6347457000002</v>
      </c>
      <c r="I49" s="36">
        <f>SUMIFS(СВЦЭМ!$C$39:$C$782,СВЦЭМ!$A$39:$A$782,$A49,СВЦЭМ!$B$39:$B$782,I$47)+'СЕТ СН'!$G$12+СВЦЭМ!$D$10+'СЕТ СН'!$G$5-'СЕТ СН'!$G$20</f>
        <v>5078.8999081000002</v>
      </c>
      <c r="J49" s="36">
        <f>SUMIFS(СВЦЭМ!$C$39:$C$782,СВЦЭМ!$A$39:$A$782,$A49,СВЦЭМ!$B$39:$B$782,J$47)+'СЕТ СН'!$G$12+СВЦЭМ!$D$10+'СЕТ СН'!$G$5-'СЕТ СН'!$G$20</f>
        <v>4976.4900633699999</v>
      </c>
      <c r="K49" s="36">
        <f>SUMIFS(СВЦЭМ!$C$39:$C$782,СВЦЭМ!$A$39:$A$782,$A49,СВЦЭМ!$B$39:$B$782,K$47)+'СЕТ СН'!$G$12+СВЦЭМ!$D$10+'СЕТ СН'!$G$5-'СЕТ СН'!$G$20</f>
        <v>4920.7854444599998</v>
      </c>
      <c r="L49" s="36">
        <f>SUMIFS(СВЦЭМ!$C$39:$C$782,СВЦЭМ!$A$39:$A$782,$A49,СВЦЭМ!$B$39:$B$782,L$47)+'СЕТ СН'!$G$12+СВЦЭМ!$D$10+'СЕТ СН'!$G$5-'СЕТ СН'!$G$20</f>
        <v>4864.7209223999998</v>
      </c>
      <c r="M49" s="36">
        <f>SUMIFS(СВЦЭМ!$C$39:$C$782,СВЦЭМ!$A$39:$A$782,$A49,СВЦЭМ!$B$39:$B$782,M$47)+'СЕТ СН'!$G$12+СВЦЭМ!$D$10+'СЕТ СН'!$G$5-'СЕТ СН'!$G$20</f>
        <v>4837.3075392700002</v>
      </c>
      <c r="N49" s="36">
        <f>SUMIFS(СВЦЭМ!$C$39:$C$782,СВЦЭМ!$A$39:$A$782,$A49,СВЦЭМ!$B$39:$B$782,N$47)+'СЕТ СН'!$G$12+СВЦЭМ!$D$10+'СЕТ СН'!$G$5-'СЕТ СН'!$G$20</f>
        <v>4822.0002801800001</v>
      </c>
      <c r="O49" s="36">
        <f>SUMIFS(СВЦЭМ!$C$39:$C$782,СВЦЭМ!$A$39:$A$782,$A49,СВЦЭМ!$B$39:$B$782,O$47)+'СЕТ СН'!$G$12+СВЦЭМ!$D$10+'СЕТ СН'!$G$5-'СЕТ СН'!$G$20</f>
        <v>4823.6606910600003</v>
      </c>
      <c r="P49" s="36">
        <f>SUMIFS(СВЦЭМ!$C$39:$C$782,СВЦЭМ!$A$39:$A$782,$A49,СВЦЭМ!$B$39:$B$782,P$47)+'СЕТ СН'!$G$12+СВЦЭМ!$D$10+'СЕТ СН'!$G$5-'СЕТ СН'!$G$20</f>
        <v>4840.35863169</v>
      </c>
      <c r="Q49" s="36">
        <f>SUMIFS(СВЦЭМ!$C$39:$C$782,СВЦЭМ!$A$39:$A$782,$A49,СВЦЭМ!$B$39:$B$782,Q$47)+'СЕТ СН'!$G$12+СВЦЭМ!$D$10+'СЕТ СН'!$G$5-'СЕТ СН'!$G$20</f>
        <v>4837.7103180000004</v>
      </c>
      <c r="R49" s="36">
        <f>SUMIFS(СВЦЭМ!$C$39:$C$782,СВЦЭМ!$A$39:$A$782,$A49,СВЦЭМ!$B$39:$B$782,R$47)+'СЕТ СН'!$G$12+СВЦЭМ!$D$10+'СЕТ СН'!$G$5-'СЕТ СН'!$G$20</f>
        <v>4836.8461786799999</v>
      </c>
      <c r="S49" s="36">
        <f>SUMIFS(СВЦЭМ!$C$39:$C$782,СВЦЭМ!$A$39:$A$782,$A49,СВЦЭМ!$B$39:$B$782,S$47)+'СЕТ СН'!$G$12+СВЦЭМ!$D$10+'СЕТ СН'!$G$5-'СЕТ СН'!$G$20</f>
        <v>4842.9749997500003</v>
      </c>
      <c r="T49" s="36">
        <f>SUMIFS(СВЦЭМ!$C$39:$C$782,СВЦЭМ!$A$39:$A$782,$A49,СВЦЭМ!$B$39:$B$782,T$47)+'СЕТ СН'!$G$12+СВЦЭМ!$D$10+'СЕТ СН'!$G$5-'СЕТ СН'!$G$20</f>
        <v>4833.6802825699997</v>
      </c>
      <c r="U49" s="36">
        <f>SUMIFS(СВЦЭМ!$C$39:$C$782,СВЦЭМ!$A$39:$A$782,$A49,СВЦЭМ!$B$39:$B$782,U$47)+'СЕТ СН'!$G$12+СВЦЭМ!$D$10+'СЕТ СН'!$G$5-'СЕТ СН'!$G$20</f>
        <v>4840.7698907900003</v>
      </c>
      <c r="V49" s="36">
        <f>SUMIFS(СВЦЭМ!$C$39:$C$782,СВЦЭМ!$A$39:$A$782,$A49,СВЦЭМ!$B$39:$B$782,V$47)+'СЕТ СН'!$G$12+СВЦЭМ!$D$10+'СЕТ СН'!$G$5-'СЕТ СН'!$G$20</f>
        <v>4842.6390270000002</v>
      </c>
      <c r="W49" s="36">
        <f>SUMIFS(СВЦЭМ!$C$39:$C$782,СВЦЭМ!$A$39:$A$782,$A49,СВЦЭМ!$B$39:$B$782,W$47)+'СЕТ СН'!$G$12+СВЦЭМ!$D$10+'СЕТ СН'!$G$5-'СЕТ СН'!$G$20</f>
        <v>4824.5394706900006</v>
      </c>
      <c r="X49" s="36">
        <f>SUMIFS(СВЦЭМ!$C$39:$C$782,СВЦЭМ!$A$39:$A$782,$A49,СВЦЭМ!$B$39:$B$782,X$47)+'СЕТ СН'!$G$12+СВЦЭМ!$D$10+'СЕТ СН'!$G$5-'СЕТ СН'!$G$20</f>
        <v>4849.7154951900002</v>
      </c>
      <c r="Y49" s="36">
        <f>SUMIFS(СВЦЭМ!$C$39:$C$782,СВЦЭМ!$A$39:$A$782,$A49,СВЦЭМ!$B$39:$B$782,Y$47)+'СЕТ СН'!$G$12+СВЦЭМ!$D$10+'СЕТ СН'!$G$5-'СЕТ СН'!$G$20</f>
        <v>4943.3465781900004</v>
      </c>
    </row>
    <row r="50" spans="1:25" ht="15.75" x14ac:dyDescent="0.2">
      <c r="A50" s="35">
        <f t="shared" ref="A50:A78" si="1">A49+1</f>
        <v>45110</v>
      </c>
      <c r="B50" s="36">
        <f>SUMIFS(СВЦЭМ!$C$39:$C$782,СВЦЭМ!$A$39:$A$782,$A50,СВЦЭМ!$B$39:$B$782,B$47)+'СЕТ СН'!$G$12+СВЦЭМ!$D$10+'СЕТ СН'!$G$5-'СЕТ СН'!$G$20</f>
        <v>5060.7500067000001</v>
      </c>
      <c r="C50" s="36">
        <f>SUMIFS(СВЦЭМ!$C$39:$C$782,СВЦЭМ!$A$39:$A$782,$A50,СВЦЭМ!$B$39:$B$782,C$47)+'СЕТ СН'!$G$12+СВЦЭМ!$D$10+'СЕТ СН'!$G$5-'СЕТ СН'!$G$20</f>
        <v>5127.3805947199999</v>
      </c>
      <c r="D50" s="36">
        <f>SUMIFS(СВЦЭМ!$C$39:$C$782,СВЦЭМ!$A$39:$A$782,$A50,СВЦЭМ!$B$39:$B$782,D$47)+'СЕТ СН'!$G$12+СВЦЭМ!$D$10+'СЕТ СН'!$G$5-'СЕТ СН'!$G$20</f>
        <v>5163.1543426200005</v>
      </c>
      <c r="E50" s="36">
        <f>SUMIFS(СВЦЭМ!$C$39:$C$782,СВЦЭМ!$A$39:$A$782,$A50,СВЦЭМ!$B$39:$B$782,E$47)+'СЕТ СН'!$G$12+СВЦЭМ!$D$10+'СЕТ СН'!$G$5-'СЕТ СН'!$G$20</f>
        <v>5187.36891638</v>
      </c>
      <c r="F50" s="36">
        <f>SUMIFS(СВЦЭМ!$C$39:$C$782,СВЦЭМ!$A$39:$A$782,$A50,СВЦЭМ!$B$39:$B$782,F$47)+'СЕТ СН'!$G$12+СВЦЭМ!$D$10+'СЕТ СН'!$G$5-'СЕТ СН'!$G$20</f>
        <v>5193.0170664400002</v>
      </c>
      <c r="G50" s="36">
        <f>SUMIFS(СВЦЭМ!$C$39:$C$782,СВЦЭМ!$A$39:$A$782,$A50,СВЦЭМ!$B$39:$B$782,G$47)+'СЕТ СН'!$G$12+СВЦЭМ!$D$10+'СЕТ СН'!$G$5-'СЕТ СН'!$G$20</f>
        <v>5180.6905919700002</v>
      </c>
      <c r="H50" s="36">
        <f>SUMIFS(СВЦЭМ!$C$39:$C$782,СВЦЭМ!$A$39:$A$782,$A50,СВЦЭМ!$B$39:$B$782,H$47)+'СЕТ СН'!$G$12+СВЦЭМ!$D$10+'СЕТ СН'!$G$5-'СЕТ СН'!$G$20</f>
        <v>5100.7886355199998</v>
      </c>
      <c r="I50" s="36">
        <f>SUMIFS(СВЦЭМ!$C$39:$C$782,СВЦЭМ!$A$39:$A$782,$A50,СВЦЭМ!$B$39:$B$782,I$47)+'СЕТ СН'!$G$12+СВЦЭМ!$D$10+'СЕТ СН'!$G$5-'СЕТ СН'!$G$20</f>
        <v>4986.43093718</v>
      </c>
      <c r="J50" s="36">
        <f>SUMIFS(СВЦЭМ!$C$39:$C$782,СВЦЭМ!$A$39:$A$782,$A50,СВЦЭМ!$B$39:$B$782,J$47)+'СЕТ СН'!$G$12+СВЦЭМ!$D$10+'СЕТ СН'!$G$5-'СЕТ СН'!$G$20</f>
        <v>4897.7726795600001</v>
      </c>
      <c r="K50" s="36">
        <f>SUMIFS(СВЦЭМ!$C$39:$C$782,СВЦЭМ!$A$39:$A$782,$A50,СВЦЭМ!$B$39:$B$782,K$47)+'СЕТ СН'!$G$12+СВЦЭМ!$D$10+'СЕТ СН'!$G$5-'СЕТ СН'!$G$20</f>
        <v>4832.7606565100004</v>
      </c>
      <c r="L50" s="36">
        <f>SUMIFS(СВЦЭМ!$C$39:$C$782,СВЦЭМ!$A$39:$A$782,$A50,СВЦЭМ!$B$39:$B$782,L$47)+'СЕТ СН'!$G$12+СВЦЭМ!$D$10+'СЕТ СН'!$G$5-'СЕТ СН'!$G$20</f>
        <v>4856.9987214700004</v>
      </c>
      <c r="M50" s="36">
        <f>SUMIFS(СВЦЭМ!$C$39:$C$782,СВЦЭМ!$A$39:$A$782,$A50,СВЦЭМ!$B$39:$B$782,M$47)+'СЕТ СН'!$G$12+СВЦЭМ!$D$10+'СЕТ СН'!$G$5-'СЕТ СН'!$G$20</f>
        <v>4840.6501084800002</v>
      </c>
      <c r="N50" s="36">
        <f>SUMIFS(СВЦЭМ!$C$39:$C$782,СВЦЭМ!$A$39:$A$782,$A50,СВЦЭМ!$B$39:$B$782,N$47)+'СЕТ СН'!$G$12+СВЦЭМ!$D$10+'СЕТ СН'!$G$5-'СЕТ СН'!$G$20</f>
        <v>4840.45954248</v>
      </c>
      <c r="O50" s="36">
        <f>SUMIFS(СВЦЭМ!$C$39:$C$782,СВЦЭМ!$A$39:$A$782,$A50,СВЦЭМ!$B$39:$B$782,O$47)+'СЕТ СН'!$G$12+СВЦЭМ!$D$10+'СЕТ СН'!$G$5-'СЕТ СН'!$G$20</f>
        <v>4831.0410999300002</v>
      </c>
      <c r="P50" s="36">
        <f>SUMIFS(СВЦЭМ!$C$39:$C$782,СВЦЭМ!$A$39:$A$782,$A50,СВЦЭМ!$B$39:$B$782,P$47)+'СЕТ СН'!$G$12+СВЦЭМ!$D$10+'СЕТ СН'!$G$5-'СЕТ СН'!$G$20</f>
        <v>4842.0471682099997</v>
      </c>
      <c r="Q50" s="36">
        <f>SUMIFS(СВЦЭМ!$C$39:$C$782,СВЦЭМ!$A$39:$A$782,$A50,СВЦЭМ!$B$39:$B$782,Q$47)+'СЕТ СН'!$G$12+СВЦЭМ!$D$10+'СЕТ СН'!$G$5-'СЕТ СН'!$G$20</f>
        <v>4859.5021003900001</v>
      </c>
      <c r="R50" s="36">
        <f>SUMIFS(СВЦЭМ!$C$39:$C$782,СВЦЭМ!$A$39:$A$782,$A50,СВЦЭМ!$B$39:$B$782,R$47)+'СЕТ СН'!$G$12+СВЦЭМ!$D$10+'СЕТ СН'!$G$5-'СЕТ СН'!$G$20</f>
        <v>4869.6324872100004</v>
      </c>
      <c r="S50" s="36">
        <f>SUMIFS(СВЦЭМ!$C$39:$C$782,СВЦЭМ!$A$39:$A$782,$A50,СВЦЭМ!$B$39:$B$782,S$47)+'СЕТ СН'!$G$12+СВЦЭМ!$D$10+'СЕТ СН'!$G$5-'СЕТ СН'!$G$20</f>
        <v>4871.4553306600001</v>
      </c>
      <c r="T50" s="36">
        <f>SUMIFS(СВЦЭМ!$C$39:$C$782,СВЦЭМ!$A$39:$A$782,$A50,СВЦЭМ!$B$39:$B$782,T$47)+'СЕТ СН'!$G$12+СВЦЭМ!$D$10+'СЕТ СН'!$G$5-'СЕТ СН'!$G$20</f>
        <v>4882.1769043900003</v>
      </c>
      <c r="U50" s="36">
        <f>SUMIFS(СВЦЭМ!$C$39:$C$782,СВЦЭМ!$A$39:$A$782,$A50,СВЦЭМ!$B$39:$B$782,U$47)+'СЕТ СН'!$G$12+СВЦЭМ!$D$10+'СЕТ СН'!$G$5-'СЕТ СН'!$G$20</f>
        <v>4895.7360960300002</v>
      </c>
      <c r="V50" s="36">
        <f>SUMIFS(СВЦЭМ!$C$39:$C$782,СВЦЭМ!$A$39:$A$782,$A50,СВЦЭМ!$B$39:$B$782,V$47)+'СЕТ СН'!$G$12+СВЦЭМ!$D$10+'СЕТ СН'!$G$5-'СЕТ СН'!$G$20</f>
        <v>4895.3111484399997</v>
      </c>
      <c r="W50" s="36">
        <f>SUMIFS(СВЦЭМ!$C$39:$C$782,СВЦЭМ!$A$39:$A$782,$A50,СВЦЭМ!$B$39:$B$782,W$47)+'СЕТ СН'!$G$12+СВЦЭМ!$D$10+'СЕТ СН'!$G$5-'СЕТ СН'!$G$20</f>
        <v>4895.0644583900003</v>
      </c>
      <c r="X50" s="36">
        <f>SUMIFS(СВЦЭМ!$C$39:$C$782,СВЦЭМ!$A$39:$A$782,$A50,СВЦЭМ!$B$39:$B$782,X$47)+'СЕТ СН'!$G$12+СВЦЭМ!$D$10+'СЕТ СН'!$G$5-'СЕТ СН'!$G$20</f>
        <v>4918.9192822200002</v>
      </c>
      <c r="Y50" s="36">
        <f>SUMIFS(СВЦЭМ!$C$39:$C$782,СВЦЭМ!$A$39:$A$782,$A50,СВЦЭМ!$B$39:$B$782,Y$47)+'СЕТ СН'!$G$12+СВЦЭМ!$D$10+'СЕТ СН'!$G$5-'СЕТ СН'!$G$20</f>
        <v>5001.1616923600004</v>
      </c>
    </row>
    <row r="51" spans="1:25" ht="15.75" x14ac:dyDescent="0.2">
      <c r="A51" s="35">
        <f t="shared" si="1"/>
        <v>45111</v>
      </c>
      <c r="B51" s="36">
        <f>SUMIFS(СВЦЭМ!$C$39:$C$782,СВЦЭМ!$A$39:$A$782,$A51,СВЦЭМ!$B$39:$B$782,B$47)+'СЕТ СН'!$G$12+СВЦЭМ!$D$10+'СЕТ СН'!$G$5-'СЕТ СН'!$G$20</f>
        <v>5151.2894047999998</v>
      </c>
      <c r="C51" s="36">
        <f>SUMIFS(СВЦЭМ!$C$39:$C$782,СВЦЭМ!$A$39:$A$782,$A51,СВЦЭМ!$B$39:$B$782,C$47)+'СЕТ СН'!$G$12+СВЦЭМ!$D$10+'СЕТ СН'!$G$5-'СЕТ СН'!$G$20</f>
        <v>5216.6732307299999</v>
      </c>
      <c r="D51" s="36">
        <f>SUMIFS(СВЦЭМ!$C$39:$C$782,СВЦЭМ!$A$39:$A$782,$A51,СВЦЭМ!$B$39:$B$782,D$47)+'СЕТ СН'!$G$12+СВЦЭМ!$D$10+'СЕТ СН'!$G$5-'СЕТ СН'!$G$20</f>
        <v>5229.6651704800006</v>
      </c>
      <c r="E51" s="36">
        <f>SUMIFS(СВЦЭМ!$C$39:$C$782,СВЦЭМ!$A$39:$A$782,$A51,СВЦЭМ!$B$39:$B$782,E$47)+'СЕТ СН'!$G$12+СВЦЭМ!$D$10+'СЕТ СН'!$G$5-'СЕТ СН'!$G$20</f>
        <v>5244.8539092400006</v>
      </c>
      <c r="F51" s="36">
        <f>SUMIFS(СВЦЭМ!$C$39:$C$782,СВЦЭМ!$A$39:$A$782,$A51,СВЦЭМ!$B$39:$B$782,F$47)+'СЕТ СН'!$G$12+СВЦЭМ!$D$10+'СЕТ СН'!$G$5-'СЕТ СН'!$G$20</f>
        <v>5236.1325116200005</v>
      </c>
      <c r="G51" s="36">
        <f>SUMIFS(СВЦЭМ!$C$39:$C$782,СВЦЭМ!$A$39:$A$782,$A51,СВЦЭМ!$B$39:$B$782,G$47)+'СЕТ СН'!$G$12+СВЦЭМ!$D$10+'СЕТ СН'!$G$5-'СЕТ СН'!$G$20</f>
        <v>5178.8009564700005</v>
      </c>
      <c r="H51" s="36">
        <f>SUMIFS(СВЦЭМ!$C$39:$C$782,СВЦЭМ!$A$39:$A$782,$A51,СВЦЭМ!$B$39:$B$782,H$47)+'СЕТ СН'!$G$12+СВЦЭМ!$D$10+'СЕТ СН'!$G$5-'СЕТ СН'!$G$20</f>
        <v>5149.7332586700004</v>
      </c>
      <c r="I51" s="36">
        <f>SUMIFS(СВЦЭМ!$C$39:$C$782,СВЦЭМ!$A$39:$A$782,$A51,СВЦЭМ!$B$39:$B$782,I$47)+'СЕТ СН'!$G$12+СВЦЭМ!$D$10+'СЕТ СН'!$G$5-'СЕТ СН'!$G$20</f>
        <v>5049.5392329699998</v>
      </c>
      <c r="J51" s="36">
        <f>SUMIFS(СВЦЭМ!$C$39:$C$782,СВЦЭМ!$A$39:$A$782,$A51,СВЦЭМ!$B$39:$B$782,J$47)+'СЕТ СН'!$G$12+СВЦЭМ!$D$10+'СЕТ СН'!$G$5-'СЕТ СН'!$G$20</f>
        <v>4962.8500839999997</v>
      </c>
      <c r="K51" s="36">
        <f>SUMIFS(СВЦЭМ!$C$39:$C$782,СВЦЭМ!$A$39:$A$782,$A51,СВЦЭМ!$B$39:$B$782,K$47)+'СЕТ СН'!$G$12+СВЦЭМ!$D$10+'СЕТ СН'!$G$5-'СЕТ СН'!$G$20</f>
        <v>4951.3176319200002</v>
      </c>
      <c r="L51" s="36">
        <f>SUMIFS(СВЦЭМ!$C$39:$C$782,СВЦЭМ!$A$39:$A$782,$A51,СВЦЭМ!$B$39:$B$782,L$47)+'СЕТ СН'!$G$12+СВЦЭМ!$D$10+'СЕТ СН'!$G$5-'СЕТ СН'!$G$20</f>
        <v>4925.1603975400003</v>
      </c>
      <c r="M51" s="36">
        <f>SUMIFS(СВЦЭМ!$C$39:$C$782,СВЦЭМ!$A$39:$A$782,$A51,СВЦЭМ!$B$39:$B$782,M$47)+'СЕТ СН'!$G$12+СВЦЭМ!$D$10+'СЕТ СН'!$G$5-'СЕТ СН'!$G$20</f>
        <v>4922.1866284600001</v>
      </c>
      <c r="N51" s="36">
        <f>SUMIFS(СВЦЭМ!$C$39:$C$782,СВЦЭМ!$A$39:$A$782,$A51,СВЦЭМ!$B$39:$B$782,N$47)+'СЕТ СН'!$G$12+СВЦЭМ!$D$10+'СЕТ СН'!$G$5-'СЕТ СН'!$G$20</f>
        <v>4931.3316553499999</v>
      </c>
      <c r="O51" s="36">
        <f>SUMIFS(СВЦЭМ!$C$39:$C$782,СВЦЭМ!$A$39:$A$782,$A51,СВЦЭМ!$B$39:$B$782,O$47)+'СЕТ СН'!$G$12+СВЦЭМ!$D$10+'СЕТ СН'!$G$5-'СЕТ СН'!$G$20</f>
        <v>4939.0529090099999</v>
      </c>
      <c r="P51" s="36">
        <f>SUMIFS(СВЦЭМ!$C$39:$C$782,СВЦЭМ!$A$39:$A$782,$A51,СВЦЭМ!$B$39:$B$782,P$47)+'СЕТ СН'!$G$12+СВЦЭМ!$D$10+'СЕТ СН'!$G$5-'СЕТ СН'!$G$20</f>
        <v>4941.2629245799999</v>
      </c>
      <c r="Q51" s="36">
        <f>SUMIFS(СВЦЭМ!$C$39:$C$782,СВЦЭМ!$A$39:$A$782,$A51,СВЦЭМ!$B$39:$B$782,Q$47)+'СЕТ СН'!$G$12+СВЦЭМ!$D$10+'СЕТ СН'!$G$5-'СЕТ СН'!$G$20</f>
        <v>4935.2096295900001</v>
      </c>
      <c r="R51" s="36">
        <f>SUMIFS(СВЦЭМ!$C$39:$C$782,СВЦЭМ!$A$39:$A$782,$A51,СВЦЭМ!$B$39:$B$782,R$47)+'СЕТ СН'!$G$12+СВЦЭМ!$D$10+'СЕТ СН'!$G$5-'СЕТ СН'!$G$20</f>
        <v>4940.87515033</v>
      </c>
      <c r="S51" s="36">
        <f>SUMIFS(СВЦЭМ!$C$39:$C$782,СВЦЭМ!$A$39:$A$782,$A51,СВЦЭМ!$B$39:$B$782,S$47)+'СЕТ СН'!$G$12+СВЦЭМ!$D$10+'СЕТ СН'!$G$5-'СЕТ СН'!$G$20</f>
        <v>4946.9773199700003</v>
      </c>
      <c r="T51" s="36">
        <f>SUMIFS(СВЦЭМ!$C$39:$C$782,СВЦЭМ!$A$39:$A$782,$A51,СВЦЭМ!$B$39:$B$782,T$47)+'СЕТ СН'!$G$12+СВЦЭМ!$D$10+'СЕТ СН'!$G$5-'СЕТ СН'!$G$20</f>
        <v>4941.1009793200001</v>
      </c>
      <c r="U51" s="36">
        <f>SUMIFS(СВЦЭМ!$C$39:$C$782,СВЦЭМ!$A$39:$A$782,$A51,СВЦЭМ!$B$39:$B$782,U$47)+'СЕТ СН'!$G$12+СВЦЭМ!$D$10+'СЕТ СН'!$G$5-'СЕТ СН'!$G$20</f>
        <v>4937.3560533600003</v>
      </c>
      <c r="V51" s="36">
        <f>SUMIFS(СВЦЭМ!$C$39:$C$782,СВЦЭМ!$A$39:$A$782,$A51,СВЦЭМ!$B$39:$B$782,V$47)+'СЕТ СН'!$G$12+СВЦЭМ!$D$10+'СЕТ СН'!$G$5-'СЕТ СН'!$G$20</f>
        <v>4914.5370241500004</v>
      </c>
      <c r="W51" s="36">
        <f>SUMIFS(СВЦЭМ!$C$39:$C$782,СВЦЭМ!$A$39:$A$782,$A51,СВЦЭМ!$B$39:$B$782,W$47)+'СЕТ СН'!$G$12+СВЦЭМ!$D$10+'СЕТ СН'!$G$5-'СЕТ СН'!$G$20</f>
        <v>4896.2530104100006</v>
      </c>
      <c r="X51" s="36">
        <f>SUMIFS(СВЦЭМ!$C$39:$C$782,СВЦЭМ!$A$39:$A$782,$A51,СВЦЭМ!$B$39:$B$782,X$47)+'СЕТ СН'!$G$12+СВЦЭМ!$D$10+'СЕТ СН'!$G$5-'СЕТ СН'!$G$20</f>
        <v>4941.5146452099998</v>
      </c>
      <c r="Y51" s="36">
        <f>SUMIFS(СВЦЭМ!$C$39:$C$782,СВЦЭМ!$A$39:$A$782,$A51,СВЦЭМ!$B$39:$B$782,Y$47)+'СЕТ СН'!$G$12+СВЦЭМ!$D$10+'СЕТ СН'!$G$5-'СЕТ СН'!$G$20</f>
        <v>4976.9368410900006</v>
      </c>
    </row>
    <row r="52" spans="1:25" ht="15.75" x14ac:dyDescent="0.2">
      <c r="A52" s="35">
        <f t="shared" si="1"/>
        <v>45112</v>
      </c>
      <c r="B52" s="36">
        <f>SUMIFS(СВЦЭМ!$C$39:$C$782,СВЦЭМ!$A$39:$A$782,$A52,СВЦЭМ!$B$39:$B$782,B$47)+'СЕТ СН'!$G$12+СВЦЭМ!$D$10+'СЕТ СН'!$G$5-'СЕТ СН'!$G$20</f>
        <v>4952.1647937899997</v>
      </c>
      <c r="C52" s="36">
        <f>SUMIFS(СВЦЭМ!$C$39:$C$782,СВЦЭМ!$A$39:$A$782,$A52,СВЦЭМ!$B$39:$B$782,C$47)+'СЕТ СН'!$G$12+СВЦЭМ!$D$10+'СЕТ СН'!$G$5-'СЕТ СН'!$G$20</f>
        <v>5008.0754540600001</v>
      </c>
      <c r="D52" s="36">
        <f>SUMIFS(СВЦЭМ!$C$39:$C$782,СВЦЭМ!$A$39:$A$782,$A52,СВЦЭМ!$B$39:$B$782,D$47)+'СЕТ СН'!$G$12+СВЦЭМ!$D$10+'СЕТ СН'!$G$5-'СЕТ СН'!$G$20</f>
        <v>5112.7633220999996</v>
      </c>
      <c r="E52" s="36">
        <f>SUMIFS(СВЦЭМ!$C$39:$C$782,СВЦЭМ!$A$39:$A$782,$A52,СВЦЭМ!$B$39:$B$782,E$47)+'СЕТ СН'!$G$12+СВЦЭМ!$D$10+'СЕТ СН'!$G$5-'СЕТ СН'!$G$20</f>
        <v>5113.1156597500003</v>
      </c>
      <c r="F52" s="36">
        <f>SUMIFS(СВЦЭМ!$C$39:$C$782,СВЦЭМ!$A$39:$A$782,$A52,СВЦЭМ!$B$39:$B$782,F$47)+'СЕТ СН'!$G$12+СВЦЭМ!$D$10+'СЕТ СН'!$G$5-'СЕТ СН'!$G$20</f>
        <v>5109.8329144700001</v>
      </c>
      <c r="G52" s="36">
        <f>SUMIFS(СВЦЭМ!$C$39:$C$782,СВЦЭМ!$A$39:$A$782,$A52,СВЦЭМ!$B$39:$B$782,G$47)+'СЕТ СН'!$G$12+СВЦЭМ!$D$10+'СЕТ СН'!$G$5-'СЕТ СН'!$G$20</f>
        <v>5105.1747648300006</v>
      </c>
      <c r="H52" s="36">
        <f>SUMIFS(СВЦЭМ!$C$39:$C$782,СВЦЭМ!$A$39:$A$782,$A52,СВЦЭМ!$B$39:$B$782,H$47)+'СЕТ СН'!$G$12+СВЦЭМ!$D$10+'СЕТ СН'!$G$5-'СЕТ СН'!$G$20</f>
        <v>5059.9914155000006</v>
      </c>
      <c r="I52" s="36">
        <f>SUMIFS(СВЦЭМ!$C$39:$C$782,СВЦЭМ!$A$39:$A$782,$A52,СВЦЭМ!$B$39:$B$782,I$47)+'СЕТ СН'!$G$12+СВЦЭМ!$D$10+'СЕТ СН'!$G$5-'СЕТ СН'!$G$20</f>
        <v>4998.5074364400007</v>
      </c>
      <c r="J52" s="36">
        <f>SUMIFS(СВЦЭМ!$C$39:$C$782,СВЦЭМ!$A$39:$A$782,$A52,СВЦЭМ!$B$39:$B$782,J$47)+'СЕТ СН'!$G$12+СВЦЭМ!$D$10+'СЕТ СН'!$G$5-'СЕТ СН'!$G$20</f>
        <v>4922.4467302499997</v>
      </c>
      <c r="K52" s="36">
        <f>SUMIFS(СВЦЭМ!$C$39:$C$782,СВЦЭМ!$A$39:$A$782,$A52,СВЦЭМ!$B$39:$B$782,K$47)+'СЕТ СН'!$G$12+СВЦЭМ!$D$10+'СЕТ СН'!$G$5-'СЕТ СН'!$G$20</f>
        <v>4859.0808475100002</v>
      </c>
      <c r="L52" s="36">
        <f>SUMIFS(СВЦЭМ!$C$39:$C$782,СВЦЭМ!$A$39:$A$782,$A52,СВЦЭМ!$B$39:$B$782,L$47)+'СЕТ СН'!$G$12+СВЦЭМ!$D$10+'СЕТ СН'!$G$5-'СЕТ СН'!$G$20</f>
        <v>4823.8235125800002</v>
      </c>
      <c r="M52" s="36">
        <f>SUMIFS(СВЦЭМ!$C$39:$C$782,СВЦЭМ!$A$39:$A$782,$A52,СВЦЭМ!$B$39:$B$782,M$47)+'СЕТ СН'!$G$12+СВЦЭМ!$D$10+'СЕТ СН'!$G$5-'СЕТ СН'!$G$20</f>
        <v>4794.6950053500004</v>
      </c>
      <c r="N52" s="36">
        <f>SUMIFS(СВЦЭМ!$C$39:$C$782,СВЦЭМ!$A$39:$A$782,$A52,СВЦЭМ!$B$39:$B$782,N$47)+'СЕТ СН'!$G$12+СВЦЭМ!$D$10+'СЕТ СН'!$G$5-'СЕТ СН'!$G$20</f>
        <v>4813.4705423100004</v>
      </c>
      <c r="O52" s="36">
        <f>SUMIFS(СВЦЭМ!$C$39:$C$782,СВЦЭМ!$A$39:$A$782,$A52,СВЦЭМ!$B$39:$B$782,O$47)+'СЕТ СН'!$G$12+СВЦЭМ!$D$10+'СЕТ СН'!$G$5-'СЕТ СН'!$G$20</f>
        <v>4822.8847872799997</v>
      </c>
      <c r="P52" s="36">
        <f>SUMIFS(СВЦЭМ!$C$39:$C$782,СВЦЭМ!$A$39:$A$782,$A52,СВЦЭМ!$B$39:$B$782,P$47)+'СЕТ СН'!$G$12+СВЦЭМ!$D$10+'СЕТ СН'!$G$5-'СЕТ СН'!$G$20</f>
        <v>4825.5081155500002</v>
      </c>
      <c r="Q52" s="36">
        <f>SUMIFS(СВЦЭМ!$C$39:$C$782,СВЦЭМ!$A$39:$A$782,$A52,СВЦЭМ!$B$39:$B$782,Q$47)+'СЕТ СН'!$G$12+СВЦЭМ!$D$10+'СЕТ СН'!$G$5-'СЕТ СН'!$G$20</f>
        <v>4823.9479629799998</v>
      </c>
      <c r="R52" s="36">
        <f>SUMIFS(СВЦЭМ!$C$39:$C$782,СВЦЭМ!$A$39:$A$782,$A52,СВЦЭМ!$B$39:$B$782,R$47)+'СЕТ СН'!$G$12+СВЦЭМ!$D$10+'СЕТ СН'!$G$5-'СЕТ СН'!$G$20</f>
        <v>4821.75978476</v>
      </c>
      <c r="S52" s="36">
        <f>SUMIFS(СВЦЭМ!$C$39:$C$782,СВЦЭМ!$A$39:$A$782,$A52,СВЦЭМ!$B$39:$B$782,S$47)+'СЕТ СН'!$G$12+СВЦЭМ!$D$10+'СЕТ СН'!$G$5-'СЕТ СН'!$G$20</f>
        <v>4803.3384827899999</v>
      </c>
      <c r="T52" s="36">
        <f>SUMIFS(СВЦЭМ!$C$39:$C$782,СВЦЭМ!$A$39:$A$782,$A52,СВЦЭМ!$B$39:$B$782,T$47)+'СЕТ СН'!$G$12+СВЦЭМ!$D$10+'СЕТ СН'!$G$5-'СЕТ СН'!$G$20</f>
        <v>4793.50218494</v>
      </c>
      <c r="U52" s="36">
        <f>SUMIFS(СВЦЭМ!$C$39:$C$782,СВЦЭМ!$A$39:$A$782,$A52,СВЦЭМ!$B$39:$B$782,U$47)+'СЕТ СН'!$G$12+СВЦЭМ!$D$10+'СЕТ СН'!$G$5-'СЕТ СН'!$G$20</f>
        <v>4797.27920223</v>
      </c>
      <c r="V52" s="36">
        <f>SUMIFS(СВЦЭМ!$C$39:$C$782,СВЦЭМ!$A$39:$A$782,$A52,СВЦЭМ!$B$39:$B$782,V$47)+'СЕТ СН'!$G$12+СВЦЭМ!$D$10+'СЕТ СН'!$G$5-'СЕТ СН'!$G$20</f>
        <v>4807.4643412000005</v>
      </c>
      <c r="W52" s="36">
        <f>SUMIFS(СВЦЭМ!$C$39:$C$782,СВЦЭМ!$A$39:$A$782,$A52,СВЦЭМ!$B$39:$B$782,W$47)+'СЕТ СН'!$G$12+СВЦЭМ!$D$10+'СЕТ СН'!$G$5-'СЕТ СН'!$G$20</f>
        <v>4804.2627962100005</v>
      </c>
      <c r="X52" s="36">
        <f>SUMIFS(СВЦЭМ!$C$39:$C$782,СВЦЭМ!$A$39:$A$782,$A52,СВЦЭМ!$B$39:$B$782,X$47)+'СЕТ СН'!$G$12+СВЦЭМ!$D$10+'СЕТ СН'!$G$5-'СЕТ СН'!$G$20</f>
        <v>4843.4375956500007</v>
      </c>
      <c r="Y52" s="36">
        <f>SUMIFS(СВЦЭМ!$C$39:$C$782,СВЦЭМ!$A$39:$A$782,$A52,СВЦЭМ!$B$39:$B$782,Y$47)+'СЕТ СН'!$G$12+СВЦЭМ!$D$10+'СЕТ СН'!$G$5-'СЕТ СН'!$G$20</f>
        <v>4926.5314792299996</v>
      </c>
    </row>
    <row r="53" spans="1:25" ht="15.75" x14ac:dyDescent="0.2">
      <c r="A53" s="35">
        <f t="shared" si="1"/>
        <v>45113</v>
      </c>
      <c r="B53" s="36">
        <f>SUMIFS(СВЦЭМ!$C$39:$C$782,СВЦЭМ!$A$39:$A$782,$A53,СВЦЭМ!$B$39:$B$782,B$47)+'СЕТ СН'!$G$12+СВЦЭМ!$D$10+'СЕТ СН'!$G$5-'СЕТ СН'!$G$20</f>
        <v>5019.6056522300005</v>
      </c>
      <c r="C53" s="36">
        <f>SUMIFS(СВЦЭМ!$C$39:$C$782,СВЦЭМ!$A$39:$A$782,$A53,СВЦЭМ!$B$39:$B$782,C$47)+'СЕТ СН'!$G$12+СВЦЭМ!$D$10+'СЕТ СН'!$G$5-'СЕТ СН'!$G$20</f>
        <v>5064.7437656000002</v>
      </c>
      <c r="D53" s="36">
        <f>SUMIFS(СВЦЭМ!$C$39:$C$782,СВЦЭМ!$A$39:$A$782,$A53,СВЦЭМ!$B$39:$B$782,D$47)+'СЕТ СН'!$G$12+СВЦЭМ!$D$10+'СЕТ СН'!$G$5-'СЕТ СН'!$G$20</f>
        <v>5089.4518813100003</v>
      </c>
      <c r="E53" s="36">
        <f>SUMIFS(СВЦЭМ!$C$39:$C$782,СВЦЭМ!$A$39:$A$782,$A53,СВЦЭМ!$B$39:$B$782,E$47)+'СЕТ СН'!$G$12+СВЦЭМ!$D$10+'СЕТ СН'!$G$5-'СЕТ СН'!$G$20</f>
        <v>5091.1168607</v>
      </c>
      <c r="F53" s="36">
        <f>SUMIFS(СВЦЭМ!$C$39:$C$782,СВЦЭМ!$A$39:$A$782,$A53,СВЦЭМ!$B$39:$B$782,F$47)+'СЕТ СН'!$G$12+СВЦЭМ!$D$10+'СЕТ СН'!$G$5-'СЕТ СН'!$G$20</f>
        <v>5079.9935135300002</v>
      </c>
      <c r="G53" s="36">
        <f>SUMIFS(СВЦЭМ!$C$39:$C$782,СВЦЭМ!$A$39:$A$782,$A53,СВЦЭМ!$B$39:$B$782,G$47)+'СЕТ СН'!$G$12+СВЦЭМ!$D$10+'СЕТ СН'!$G$5-'СЕТ СН'!$G$20</f>
        <v>5062.5936325599996</v>
      </c>
      <c r="H53" s="36">
        <f>SUMIFS(СВЦЭМ!$C$39:$C$782,СВЦЭМ!$A$39:$A$782,$A53,СВЦЭМ!$B$39:$B$782,H$47)+'СЕТ СН'!$G$12+СВЦЭМ!$D$10+'СЕТ СН'!$G$5-'СЕТ СН'!$G$20</f>
        <v>5028.9872552100005</v>
      </c>
      <c r="I53" s="36">
        <f>SUMIFS(СВЦЭМ!$C$39:$C$782,СВЦЭМ!$A$39:$A$782,$A53,СВЦЭМ!$B$39:$B$782,I$47)+'СЕТ СН'!$G$12+СВЦЭМ!$D$10+'СЕТ СН'!$G$5-'СЕТ СН'!$G$20</f>
        <v>4931.8653583100004</v>
      </c>
      <c r="J53" s="36">
        <f>SUMIFS(СВЦЭМ!$C$39:$C$782,СВЦЭМ!$A$39:$A$782,$A53,СВЦЭМ!$B$39:$B$782,J$47)+'СЕТ СН'!$G$12+СВЦЭМ!$D$10+'СЕТ СН'!$G$5-'СЕТ СН'!$G$20</f>
        <v>4852.2549219800003</v>
      </c>
      <c r="K53" s="36">
        <f>SUMIFS(СВЦЭМ!$C$39:$C$782,СВЦЭМ!$A$39:$A$782,$A53,СВЦЭМ!$B$39:$B$782,K$47)+'СЕТ СН'!$G$12+СВЦЭМ!$D$10+'СЕТ СН'!$G$5-'СЕТ СН'!$G$20</f>
        <v>4817.3638437600002</v>
      </c>
      <c r="L53" s="36">
        <f>SUMIFS(СВЦЭМ!$C$39:$C$782,СВЦЭМ!$A$39:$A$782,$A53,СВЦЭМ!$B$39:$B$782,L$47)+'СЕТ СН'!$G$12+СВЦЭМ!$D$10+'СЕТ СН'!$G$5-'СЕТ СН'!$G$20</f>
        <v>4814.0676960300007</v>
      </c>
      <c r="M53" s="36">
        <f>SUMIFS(СВЦЭМ!$C$39:$C$782,СВЦЭМ!$A$39:$A$782,$A53,СВЦЭМ!$B$39:$B$782,M$47)+'СЕТ СН'!$G$12+СВЦЭМ!$D$10+'СЕТ СН'!$G$5-'СЕТ СН'!$G$20</f>
        <v>4832.1640063000004</v>
      </c>
      <c r="N53" s="36">
        <f>SUMIFS(СВЦЭМ!$C$39:$C$782,СВЦЭМ!$A$39:$A$782,$A53,СВЦЭМ!$B$39:$B$782,N$47)+'СЕТ СН'!$G$12+СВЦЭМ!$D$10+'СЕТ СН'!$G$5-'СЕТ СН'!$G$20</f>
        <v>4835.4947353000007</v>
      </c>
      <c r="O53" s="36">
        <f>SUMIFS(СВЦЭМ!$C$39:$C$782,СВЦЭМ!$A$39:$A$782,$A53,СВЦЭМ!$B$39:$B$782,O$47)+'СЕТ СН'!$G$12+СВЦЭМ!$D$10+'СЕТ СН'!$G$5-'СЕТ СН'!$G$20</f>
        <v>4842.8959508900007</v>
      </c>
      <c r="P53" s="36">
        <f>SUMIFS(СВЦЭМ!$C$39:$C$782,СВЦЭМ!$A$39:$A$782,$A53,СВЦЭМ!$B$39:$B$782,P$47)+'СЕТ СН'!$G$12+СВЦЭМ!$D$10+'СЕТ СН'!$G$5-'СЕТ СН'!$G$20</f>
        <v>4846.1423916000003</v>
      </c>
      <c r="Q53" s="36">
        <f>SUMIFS(СВЦЭМ!$C$39:$C$782,СВЦЭМ!$A$39:$A$782,$A53,СВЦЭМ!$B$39:$B$782,Q$47)+'СЕТ СН'!$G$12+СВЦЭМ!$D$10+'СЕТ СН'!$G$5-'СЕТ СН'!$G$20</f>
        <v>4854.5542073899996</v>
      </c>
      <c r="R53" s="36">
        <f>SUMIFS(СВЦЭМ!$C$39:$C$782,СВЦЭМ!$A$39:$A$782,$A53,СВЦЭМ!$B$39:$B$782,R$47)+'СЕТ СН'!$G$12+СВЦЭМ!$D$10+'СЕТ СН'!$G$5-'СЕТ СН'!$G$20</f>
        <v>4844.0672166200002</v>
      </c>
      <c r="S53" s="36">
        <f>SUMIFS(СВЦЭМ!$C$39:$C$782,СВЦЭМ!$A$39:$A$782,$A53,СВЦЭМ!$B$39:$B$782,S$47)+'СЕТ СН'!$G$12+СВЦЭМ!$D$10+'СЕТ СН'!$G$5-'СЕТ СН'!$G$20</f>
        <v>4832.6528323700004</v>
      </c>
      <c r="T53" s="36">
        <f>SUMIFS(СВЦЭМ!$C$39:$C$782,СВЦЭМ!$A$39:$A$782,$A53,СВЦЭМ!$B$39:$B$782,T$47)+'СЕТ СН'!$G$12+СВЦЭМ!$D$10+'СЕТ СН'!$G$5-'СЕТ СН'!$G$20</f>
        <v>4843.5052794500007</v>
      </c>
      <c r="U53" s="36">
        <f>SUMIFS(СВЦЭМ!$C$39:$C$782,СВЦЭМ!$A$39:$A$782,$A53,СВЦЭМ!$B$39:$B$782,U$47)+'СЕТ СН'!$G$12+СВЦЭМ!$D$10+'СЕТ СН'!$G$5-'СЕТ СН'!$G$20</f>
        <v>4826.0407662899997</v>
      </c>
      <c r="V53" s="36">
        <f>SUMIFS(СВЦЭМ!$C$39:$C$782,СВЦЭМ!$A$39:$A$782,$A53,СВЦЭМ!$B$39:$B$782,V$47)+'СЕТ СН'!$G$12+СВЦЭМ!$D$10+'СЕТ СН'!$G$5-'СЕТ СН'!$G$20</f>
        <v>4829.3671697099999</v>
      </c>
      <c r="W53" s="36">
        <f>SUMIFS(СВЦЭМ!$C$39:$C$782,СВЦЭМ!$A$39:$A$782,$A53,СВЦЭМ!$B$39:$B$782,W$47)+'СЕТ СН'!$G$12+СВЦЭМ!$D$10+'СЕТ СН'!$G$5-'СЕТ СН'!$G$20</f>
        <v>4827.6945133500003</v>
      </c>
      <c r="X53" s="36">
        <f>SUMIFS(СВЦЭМ!$C$39:$C$782,СВЦЭМ!$A$39:$A$782,$A53,СВЦЭМ!$B$39:$B$782,X$47)+'СЕТ СН'!$G$12+СВЦЭМ!$D$10+'СЕТ СН'!$G$5-'СЕТ СН'!$G$20</f>
        <v>4910.1209746800005</v>
      </c>
      <c r="Y53" s="36">
        <f>SUMIFS(СВЦЭМ!$C$39:$C$782,СВЦЭМ!$A$39:$A$782,$A53,СВЦЭМ!$B$39:$B$782,Y$47)+'СЕТ СН'!$G$12+СВЦЭМ!$D$10+'СЕТ СН'!$G$5-'СЕТ СН'!$G$20</f>
        <v>4996.5491174100007</v>
      </c>
    </row>
    <row r="54" spans="1:25" ht="15.75" x14ac:dyDescent="0.2">
      <c r="A54" s="35">
        <f t="shared" si="1"/>
        <v>45114</v>
      </c>
      <c r="B54" s="36">
        <f>SUMIFS(СВЦЭМ!$C$39:$C$782,СВЦЭМ!$A$39:$A$782,$A54,СВЦЭМ!$B$39:$B$782,B$47)+'СЕТ СН'!$G$12+СВЦЭМ!$D$10+'СЕТ СН'!$G$5-'СЕТ СН'!$G$20</f>
        <v>5118.50520641</v>
      </c>
      <c r="C54" s="36">
        <f>SUMIFS(СВЦЭМ!$C$39:$C$782,СВЦЭМ!$A$39:$A$782,$A54,СВЦЭМ!$B$39:$B$782,C$47)+'СЕТ СН'!$G$12+СВЦЭМ!$D$10+'СЕТ СН'!$G$5-'СЕТ СН'!$G$20</f>
        <v>5236.6266960499997</v>
      </c>
      <c r="D54" s="36">
        <f>SUMIFS(СВЦЭМ!$C$39:$C$782,СВЦЭМ!$A$39:$A$782,$A54,СВЦЭМ!$B$39:$B$782,D$47)+'СЕТ СН'!$G$12+СВЦЭМ!$D$10+'СЕТ СН'!$G$5-'СЕТ СН'!$G$20</f>
        <v>5371.81216924</v>
      </c>
      <c r="E54" s="36">
        <f>SUMIFS(СВЦЭМ!$C$39:$C$782,СВЦЭМ!$A$39:$A$782,$A54,СВЦЭМ!$B$39:$B$782,E$47)+'СЕТ СН'!$G$12+СВЦЭМ!$D$10+'СЕТ СН'!$G$5-'СЕТ СН'!$G$20</f>
        <v>5391.7883085399999</v>
      </c>
      <c r="F54" s="36">
        <f>SUMIFS(СВЦЭМ!$C$39:$C$782,СВЦЭМ!$A$39:$A$782,$A54,СВЦЭМ!$B$39:$B$782,F$47)+'СЕТ СН'!$G$12+СВЦЭМ!$D$10+'СЕТ СН'!$G$5-'СЕТ СН'!$G$20</f>
        <v>5406.7032005600004</v>
      </c>
      <c r="G54" s="36">
        <f>SUMIFS(СВЦЭМ!$C$39:$C$782,СВЦЭМ!$A$39:$A$782,$A54,СВЦЭМ!$B$39:$B$782,G$47)+'СЕТ СН'!$G$12+СВЦЭМ!$D$10+'СЕТ СН'!$G$5-'СЕТ СН'!$G$20</f>
        <v>5407.8196904699998</v>
      </c>
      <c r="H54" s="36">
        <f>SUMIFS(СВЦЭМ!$C$39:$C$782,СВЦЭМ!$A$39:$A$782,$A54,СВЦЭМ!$B$39:$B$782,H$47)+'СЕТ СН'!$G$12+СВЦЭМ!$D$10+'СЕТ СН'!$G$5-'СЕТ СН'!$G$20</f>
        <v>5375.8270446900005</v>
      </c>
      <c r="I54" s="36">
        <f>SUMIFS(СВЦЭМ!$C$39:$C$782,СВЦЭМ!$A$39:$A$782,$A54,СВЦЭМ!$B$39:$B$782,I$47)+'СЕТ СН'!$G$12+СВЦЭМ!$D$10+'СЕТ СН'!$G$5-'СЕТ СН'!$G$20</f>
        <v>5248.3132511399999</v>
      </c>
      <c r="J54" s="36">
        <f>SUMIFS(СВЦЭМ!$C$39:$C$782,СВЦЭМ!$A$39:$A$782,$A54,СВЦЭМ!$B$39:$B$782,J$47)+'СЕТ СН'!$G$12+СВЦЭМ!$D$10+'СЕТ СН'!$G$5-'СЕТ СН'!$G$20</f>
        <v>5043.4750264600007</v>
      </c>
      <c r="K54" s="36">
        <f>SUMIFS(СВЦЭМ!$C$39:$C$782,СВЦЭМ!$A$39:$A$782,$A54,СВЦЭМ!$B$39:$B$782,K$47)+'СЕТ СН'!$G$12+СВЦЭМ!$D$10+'СЕТ СН'!$G$5-'СЕТ СН'!$G$20</f>
        <v>5023.6659270199998</v>
      </c>
      <c r="L54" s="36">
        <f>SUMIFS(СВЦЭМ!$C$39:$C$782,СВЦЭМ!$A$39:$A$782,$A54,СВЦЭМ!$B$39:$B$782,L$47)+'СЕТ СН'!$G$12+СВЦЭМ!$D$10+'СЕТ СН'!$G$5-'СЕТ СН'!$G$20</f>
        <v>5003.8499528100001</v>
      </c>
      <c r="M54" s="36">
        <f>SUMIFS(СВЦЭМ!$C$39:$C$782,СВЦЭМ!$A$39:$A$782,$A54,СВЦЭМ!$B$39:$B$782,M$47)+'СЕТ СН'!$G$12+СВЦЭМ!$D$10+'СЕТ СН'!$G$5-'СЕТ СН'!$G$20</f>
        <v>4924.4052756999999</v>
      </c>
      <c r="N54" s="36">
        <f>SUMIFS(СВЦЭМ!$C$39:$C$782,СВЦЭМ!$A$39:$A$782,$A54,СВЦЭМ!$B$39:$B$782,N$47)+'СЕТ СН'!$G$12+СВЦЭМ!$D$10+'СЕТ СН'!$G$5-'СЕТ СН'!$G$20</f>
        <v>4970.3436294700005</v>
      </c>
      <c r="O54" s="36">
        <f>SUMIFS(СВЦЭМ!$C$39:$C$782,СВЦЭМ!$A$39:$A$782,$A54,СВЦЭМ!$B$39:$B$782,O$47)+'СЕТ СН'!$G$12+СВЦЭМ!$D$10+'СЕТ СН'!$G$5-'СЕТ СН'!$G$20</f>
        <v>4971.6744444400001</v>
      </c>
      <c r="P54" s="36">
        <f>SUMIFS(СВЦЭМ!$C$39:$C$782,СВЦЭМ!$A$39:$A$782,$A54,СВЦЭМ!$B$39:$B$782,P$47)+'СЕТ СН'!$G$12+СВЦЭМ!$D$10+'СЕТ СН'!$G$5-'СЕТ СН'!$G$20</f>
        <v>4938.1703870300007</v>
      </c>
      <c r="Q54" s="36">
        <f>SUMIFS(СВЦЭМ!$C$39:$C$782,СВЦЭМ!$A$39:$A$782,$A54,СВЦЭМ!$B$39:$B$782,Q$47)+'СЕТ СН'!$G$12+СВЦЭМ!$D$10+'СЕТ СН'!$G$5-'СЕТ СН'!$G$20</f>
        <v>4979.67728592</v>
      </c>
      <c r="R54" s="36">
        <f>SUMIFS(СВЦЭМ!$C$39:$C$782,СВЦЭМ!$A$39:$A$782,$A54,СВЦЭМ!$B$39:$B$782,R$47)+'СЕТ СН'!$G$12+СВЦЭМ!$D$10+'СЕТ СН'!$G$5-'СЕТ СН'!$G$20</f>
        <v>4994.6275309600005</v>
      </c>
      <c r="S54" s="36">
        <f>SUMIFS(СВЦЭМ!$C$39:$C$782,СВЦЭМ!$A$39:$A$782,$A54,СВЦЭМ!$B$39:$B$782,S$47)+'СЕТ СН'!$G$12+СВЦЭМ!$D$10+'СЕТ СН'!$G$5-'СЕТ СН'!$G$20</f>
        <v>4995.1492296899996</v>
      </c>
      <c r="T54" s="36">
        <f>SUMIFS(СВЦЭМ!$C$39:$C$782,СВЦЭМ!$A$39:$A$782,$A54,СВЦЭМ!$B$39:$B$782,T$47)+'СЕТ СН'!$G$12+СВЦЭМ!$D$10+'СЕТ СН'!$G$5-'СЕТ СН'!$G$20</f>
        <v>4995.1968824200003</v>
      </c>
      <c r="U54" s="36">
        <f>SUMIFS(СВЦЭМ!$C$39:$C$782,СВЦЭМ!$A$39:$A$782,$A54,СВЦЭМ!$B$39:$B$782,U$47)+'СЕТ СН'!$G$12+СВЦЭМ!$D$10+'СЕТ СН'!$G$5-'СЕТ СН'!$G$20</f>
        <v>5012.7552468399999</v>
      </c>
      <c r="V54" s="36">
        <f>SUMIFS(СВЦЭМ!$C$39:$C$782,СВЦЭМ!$A$39:$A$782,$A54,СВЦЭМ!$B$39:$B$782,V$47)+'СЕТ СН'!$G$12+СВЦЭМ!$D$10+'СЕТ СН'!$G$5-'СЕТ СН'!$G$20</f>
        <v>5030.5319669999999</v>
      </c>
      <c r="W54" s="36">
        <f>SUMIFS(СВЦЭМ!$C$39:$C$782,СВЦЭМ!$A$39:$A$782,$A54,СВЦЭМ!$B$39:$B$782,W$47)+'СЕТ СН'!$G$12+СВЦЭМ!$D$10+'СЕТ СН'!$G$5-'СЕТ СН'!$G$20</f>
        <v>5038.7084807299998</v>
      </c>
      <c r="X54" s="36">
        <f>SUMIFS(СВЦЭМ!$C$39:$C$782,СВЦЭМ!$A$39:$A$782,$A54,СВЦЭМ!$B$39:$B$782,X$47)+'СЕТ СН'!$G$12+СВЦЭМ!$D$10+'СЕТ СН'!$G$5-'СЕТ СН'!$G$20</f>
        <v>5061.3660505600001</v>
      </c>
      <c r="Y54" s="36">
        <f>SUMIFS(СВЦЭМ!$C$39:$C$782,СВЦЭМ!$A$39:$A$782,$A54,СВЦЭМ!$B$39:$B$782,Y$47)+'СЕТ СН'!$G$12+СВЦЭМ!$D$10+'СЕТ СН'!$G$5-'СЕТ СН'!$G$20</f>
        <v>5240.1618056500001</v>
      </c>
    </row>
    <row r="55" spans="1:25" ht="15.75" x14ac:dyDescent="0.2">
      <c r="A55" s="35">
        <f t="shared" si="1"/>
        <v>45115</v>
      </c>
      <c r="B55" s="36">
        <f>SUMIFS(СВЦЭМ!$C$39:$C$782,СВЦЭМ!$A$39:$A$782,$A55,СВЦЭМ!$B$39:$B$782,B$47)+'СЕТ СН'!$G$12+СВЦЭМ!$D$10+'СЕТ СН'!$G$5-'СЕТ СН'!$G$20</f>
        <v>5135.0868012700003</v>
      </c>
      <c r="C55" s="36">
        <f>SUMIFS(СВЦЭМ!$C$39:$C$782,СВЦЭМ!$A$39:$A$782,$A55,СВЦЭМ!$B$39:$B$782,C$47)+'СЕТ СН'!$G$12+СВЦЭМ!$D$10+'СЕТ СН'!$G$5-'СЕТ СН'!$G$20</f>
        <v>5240.3975149899998</v>
      </c>
      <c r="D55" s="36">
        <f>SUMIFS(СВЦЭМ!$C$39:$C$782,СВЦЭМ!$A$39:$A$782,$A55,СВЦЭМ!$B$39:$B$782,D$47)+'СЕТ СН'!$G$12+СВЦЭМ!$D$10+'СЕТ СН'!$G$5-'СЕТ СН'!$G$20</f>
        <v>5241.2182906199996</v>
      </c>
      <c r="E55" s="36">
        <f>SUMIFS(СВЦЭМ!$C$39:$C$782,СВЦЭМ!$A$39:$A$782,$A55,СВЦЭМ!$B$39:$B$782,E$47)+'СЕТ СН'!$G$12+СВЦЭМ!$D$10+'СЕТ СН'!$G$5-'СЕТ СН'!$G$20</f>
        <v>5214.6364905800001</v>
      </c>
      <c r="F55" s="36">
        <f>SUMIFS(СВЦЭМ!$C$39:$C$782,СВЦЭМ!$A$39:$A$782,$A55,СВЦЭМ!$B$39:$B$782,F$47)+'СЕТ СН'!$G$12+СВЦЭМ!$D$10+'СЕТ СН'!$G$5-'СЕТ СН'!$G$20</f>
        <v>5209.9771186500002</v>
      </c>
      <c r="G55" s="36">
        <f>SUMIFS(СВЦЭМ!$C$39:$C$782,СВЦЭМ!$A$39:$A$782,$A55,СВЦЭМ!$B$39:$B$782,G$47)+'СЕТ СН'!$G$12+СВЦЭМ!$D$10+'СЕТ СН'!$G$5-'СЕТ СН'!$G$20</f>
        <v>5220.4833629499999</v>
      </c>
      <c r="H55" s="36">
        <f>SUMIFS(СВЦЭМ!$C$39:$C$782,СВЦЭМ!$A$39:$A$782,$A55,СВЦЭМ!$B$39:$B$782,H$47)+'СЕТ СН'!$G$12+СВЦЭМ!$D$10+'СЕТ СН'!$G$5-'СЕТ СН'!$G$20</f>
        <v>5180.34108801</v>
      </c>
      <c r="I55" s="36">
        <f>SUMIFS(СВЦЭМ!$C$39:$C$782,СВЦЭМ!$A$39:$A$782,$A55,СВЦЭМ!$B$39:$B$782,I$47)+'СЕТ СН'!$G$12+СВЦЭМ!$D$10+'СЕТ СН'!$G$5-'СЕТ СН'!$G$20</f>
        <v>5007.0587996100003</v>
      </c>
      <c r="J55" s="36">
        <f>SUMIFS(СВЦЭМ!$C$39:$C$782,СВЦЭМ!$A$39:$A$782,$A55,СВЦЭМ!$B$39:$B$782,J$47)+'СЕТ СН'!$G$12+СВЦЭМ!$D$10+'СЕТ СН'!$G$5-'СЕТ СН'!$G$20</f>
        <v>4951.1512201700007</v>
      </c>
      <c r="K55" s="36">
        <f>SUMIFS(СВЦЭМ!$C$39:$C$782,СВЦЭМ!$A$39:$A$782,$A55,СВЦЭМ!$B$39:$B$782,K$47)+'СЕТ СН'!$G$12+СВЦЭМ!$D$10+'СЕТ СН'!$G$5-'СЕТ СН'!$G$20</f>
        <v>4940.4298113499999</v>
      </c>
      <c r="L55" s="36">
        <f>SUMIFS(СВЦЭМ!$C$39:$C$782,СВЦЭМ!$A$39:$A$782,$A55,СВЦЭМ!$B$39:$B$782,L$47)+'СЕТ СН'!$G$12+СВЦЭМ!$D$10+'СЕТ СН'!$G$5-'СЕТ СН'!$G$20</f>
        <v>4927.6550953300002</v>
      </c>
      <c r="M55" s="36">
        <f>SUMIFS(СВЦЭМ!$C$39:$C$782,СВЦЭМ!$A$39:$A$782,$A55,СВЦЭМ!$B$39:$B$782,M$47)+'СЕТ СН'!$G$12+СВЦЭМ!$D$10+'СЕТ СН'!$G$5-'СЕТ СН'!$G$20</f>
        <v>4934.8336595300007</v>
      </c>
      <c r="N55" s="36">
        <f>SUMIFS(СВЦЭМ!$C$39:$C$782,СВЦЭМ!$A$39:$A$782,$A55,СВЦЭМ!$B$39:$B$782,N$47)+'СЕТ СН'!$G$12+СВЦЭМ!$D$10+'СЕТ СН'!$G$5-'СЕТ СН'!$G$20</f>
        <v>4934.1000113600003</v>
      </c>
      <c r="O55" s="36">
        <f>SUMIFS(СВЦЭМ!$C$39:$C$782,СВЦЭМ!$A$39:$A$782,$A55,СВЦЭМ!$B$39:$B$782,O$47)+'СЕТ СН'!$G$12+СВЦЭМ!$D$10+'СЕТ СН'!$G$5-'СЕТ СН'!$G$20</f>
        <v>4941.0364154300005</v>
      </c>
      <c r="P55" s="36">
        <f>SUMIFS(СВЦЭМ!$C$39:$C$782,СВЦЭМ!$A$39:$A$782,$A55,СВЦЭМ!$B$39:$B$782,P$47)+'СЕТ СН'!$G$12+СВЦЭМ!$D$10+'СЕТ СН'!$G$5-'СЕТ СН'!$G$20</f>
        <v>4948.6042567700006</v>
      </c>
      <c r="Q55" s="36">
        <f>SUMIFS(СВЦЭМ!$C$39:$C$782,СВЦЭМ!$A$39:$A$782,$A55,СВЦЭМ!$B$39:$B$782,Q$47)+'СЕТ СН'!$G$12+СВЦЭМ!$D$10+'СЕТ СН'!$G$5-'СЕТ СН'!$G$20</f>
        <v>4952.3250252799999</v>
      </c>
      <c r="R55" s="36">
        <f>SUMIFS(СВЦЭМ!$C$39:$C$782,СВЦЭМ!$A$39:$A$782,$A55,СВЦЭМ!$B$39:$B$782,R$47)+'СЕТ СН'!$G$12+СВЦЭМ!$D$10+'СЕТ СН'!$G$5-'СЕТ СН'!$G$20</f>
        <v>4956.5075415900001</v>
      </c>
      <c r="S55" s="36">
        <f>SUMIFS(СВЦЭМ!$C$39:$C$782,СВЦЭМ!$A$39:$A$782,$A55,СВЦЭМ!$B$39:$B$782,S$47)+'СЕТ СН'!$G$12+СВЦЭМ!$D$10+'СЕТ СН'!$G$5-'СЕТ СН'!$G$20</f>
        <v>4954.5594403499999</v>
      </c>
      <c r="T55" s="36">
        <f>SUMIFS(СВЦЭМ!$C$39:$C$782,СВЦЭМ!$A$39:$A$782,$A55,СВЦЭМ!$B$39:$B$782,T$47)+'СЕТ СН'!$G$12+СВЦЭМ!$D$10+'СЕТ СН'!$G$5-'СЕТ СН'!$G$20</f>
        <v>4962.8183254800006</v>
      </c>
      <c r="U55" s="36">
        <f>SUMIFS(СВЦЭМ!$C$39:$C$782,СВЦЭМ!$A$39:$A$782,$A55,СВЦЭМ!$B$39:$B$782,U$47)+'СЕТ СН'!$G$12+СВЦЭМ!$D$10+'СЕТ СН'!$G$5-'СЕТ СН'!$G$20</f>
        <v>4955.7552531500005</v>
      </c>
      <c r="V55" s="36">
        <f>SUMIFS(СВЦЭМ!$C$39:$C$782,СВЦЭМ!$A$39:$A$782,$A55,СВЦЭМ!$B$39:$B$782,V$47)+'СЕТ СН'!$G$12+СВЦЭМ!$D$10+'СЕТ СН'!$G$5-'СЕТ СН'!$G$20</f>
        <v>4962.8920632899999</v>
      </c>
      <c r="W55" s="36">
        <f>SUMIFS(СВЦЭМ!$C$39:$C$782,СВЦЭМ!$A$39:$A$782,$A55,СВЦЭМ!$B$39:$B$782,W$47)+'СЕТ СН'!$G$12+СВЦЭМ!$D$10+'СЕТ СН'!$G$5-'СЕТ СН'!$G$20</f>
        <v>4981.4444382900001</v>
      </c>
      <c r="X55" s="36">
        <f>SUMIFS(СВЦЭМ!$C$39:$C$782,СВЦЭМ!$A$39:$A$782,$A55,СВЦЭМ!$B$39:$B$782,X$47)+'СЕТ СН'!$G$12+СВЦЭМ!$D$10+'СЕТ СН'!$G$5-'СЕТ СН'!$G$20</f>
        <v>5035.7853494500005</v>
      </c>
      <c r="Y55" s="36">
        <f>SUMIFS(СВЦЭМ!$C$39:$C$782,СВЦЭМ!$A$39:$A$782,$A55,СВЦЭМ!$B$39:$B$782,Y$47)+'СЕТ СН'!$G$12+СВЦЭМ!$D$10+'СЕТ СН'!$G$5-'СЕТ СН'!$G$20</f>
        <v>5104.1998427600001</v>
      </c>
    </row>
    <row r="56" spans="1:25" ht="15.75" x14ac:dyDescent="0.2">
      <c r="A56" s="35">
        <f t="shared" si="1"/>
        <v>45116</v>
      </c>
      <c r="B56" s="36">
        <f>SUMIFS(СВЦЭМ!$C$39:$C$782,СВЦЭМ!$A$39:$A$782,$A56,СВЦЭМ!$B$39:$B$782,B$47)+'СЕТ СН'!$G$12+СВЦЭМ!$D$10+'СЕТ СН'!$G$5-'СЕТ СН'!$G$20</f>
        <v>5056.1288579800002</v>
      </c>
      <c r="C56" s="36">
        <f>SUMIFS(СВЦЭМ!$C$39:$C$782,СВЦЭМ!$A$39:$A$782,$A56,СВЦЭМ!$B$39:$B$782,C$47)+'СЕТ СН'!$G$12+СВЦЭМ!$D$10+'СЕТ СН'!$G$5-'СЕТ СН'!$G$20</f>
        <v>5166.0664726300001</v>
      </c>
      <c r="D56" s="36">
        <f>SUMIFS(СВЦЭМ!$C$39:$C$782,СВЦЭМ!$A$39:$A$782,$A56,СВЦЭМ!$B$39:$B$782,D$47)+'СЕТ СН'!$G$12+СВЦЭМ!$D$10+'СЕТ СН'!$G$5-'СЕТ СН'!$G$20</f>
        <v>5246.3535972700001</v>
      </c>
      <c r="E56" s="36">
        <f>SUMIFS(СВЦЭМ!$C$39:$C$782,СВЦЭМ!$A$39:$A$782,$A56,СВЦЭМ!$B$39:$B$782,E$47)+'СЕТ СН'!$G$12+СВЦЭМ!$D$10+'СЕТ СН'!$G$5-'СЕТ СН'!$G$20</f>
        <v>5231.8979060500005</v>
      </c>
      <c r="F56" s="36">
        <f>SUMIFS(СВЦЭМ!$C$39:$C$782,СВЦЭМ!$A$39:$A$782,$A56,СВЦЭМ!$B$39:$B$782,F$47)+'СЕТ СН'!$G$12+СВЦЭМ!$D$10+'СЕТ СН'!$G$5-'СЕТ СН'!$G$20</f>
        <v>5234.8378006200001</v>
      </c>
      <c r="G56" s="36">
        <f>SUMIFS(СВЦЭМ!$C$39:$C$782,СВЦЭМ!$A$39:$A$782,$A56,СВЦЭМ!$B$39:$B$782,G$47)+'СЕТ СН'!$G$12+СВЦЭМ!$D$10+'СЕТ СН'!$G$5-'СЕТ СН'!$G$20</f>
        <v>5240.9763031299999</v>
      </c>
      <c r="H56" s="36">
        <f>SUMIFS(СВЦЭМ!$C$39:$C$782,СВЦЭМ!$A$39:$A$782,$A56,СВЦЭМ!$B$39:$B$782,H$47)+'СЕТ СН'!$G$12+СВЦЭМ!$D$10+'СЕТ СН'!$G$5-'СЕТ СН'!$G$20</f>
        <v>5269.1012643200002</v>
      </c>
      <c r="I56" s="36">
        <f>SUMIFS(СВЦЭМ!$C$39:$C$782,СВЦЭМ!$A$39:$A$782,$A56,СВЦЭМ!$B$39:$B$782,I$47)+'СЕТ СН'!$G$12+СВЦЭМ!$D$10+'СЕТ СН'!$G$5-'СЕТ СН'!$G$20</f>
        <v>5163.5175894900003</v>
      </c>
      <c r="J56" s="36">
        <f>SUMIFS(СВЦЭМ!$C$39:$C$782,СВЦЭМ!$A$39:$A$782,$A56,СВЦЭМ!$B$39:$B$782,J$47)+'СЕТ СН'!$G$12+СВЦЭМ!$D$10+'СЕТ СН'!$G$5-'СЕТ СН'!$G$20</f>
        <v>5075.3929036500003</v>
      </c>
      <c r="K56" s="36">
        <f>SUMIFS(СВЦЭМ!$C$39:$C$782,СВЦЭМ!$A$39:$A$782,$A56,СВЦЭМ!$B$39:$B$782,K$47)+'СЕТ СН'!$G$12+СВЦЭМ!$D$10+'СЕТ СН'!$G$5-'СЕТ СН'!$G$20</f>
        <v>4970.4402167200005</v>
      </c>
      <c r="L56" s="36">
        <f>SUMIFS(СВЦЭМ!$C$39:$C$782,СВЦЭМ!$A$39:$A$782,$A56,СВЦЭМ!$B$39:$B$782,L$47)+'СЕТ СН'!$G$12+СВЦЭМ!$D$10+'СЕТ СН'!$G$5-'СЕТ СН'!$G$20</f>
        <v>4981.9269904900002</v>
      </c>
      <c r="M56" s="36">
        <f>SUMIFS(СВЦЭМ!$C$39:$C$782,СВЦЭМ!$A$39:$A$782,$A56,СВЦЭМ!$B$39:$B$782,M$47)+'СЕТ СН'!$G$12+СВЦЭМ!$D$10+'СЕТ СН'!$G$5-'СЕТ СН'!$G$20</f>
        <v>4961.5118716800007</v>
      </c>
      <c r="N56" s="36">
        <f>SUMIFS(СВЦЭМ!$C$39:$C$782,СВЦЭМ!$A$39:$A$782,$A56,СВЦЭМ!$B$39:$B$782,N$47)+'СЕТ СН'!$G$12+СВЦЭМ!$D$10+'СЕТ СН'!$G$5-'СЕТ СН'!$G$20</f>
        <v>4948.3598404800005</v>
      </c>
      <c r="O56" s="36">
        <f>SUMIFS(СВЦЭМ!$C$39:$C$782,СВЦЭМ!$A$39:$A$782,$A56,СВЦЭМ!$B$39:$B$782,O$47)+'СЕТ СН'!$G$12+СВЦЭМ!$D$10+'СЕТ СН'!$G$5-'СЕТ СН'!$G$20</f>
        <v>4953.1591740399999</v>
      </c>
      <c r="P56" s="36">
        <f>SUMIFS(СВЦЭМ!$C$39:$C$782,СВЦЭМ!$A$39:$A$782,$A56,СВЦЭМ!$B$39:$B$782,P$47)+'СЕТ СН'!$G$12+СВЦЭМ!$D$10+'СЕТ СН'!$G$5-'СЕТ СН'!$G$20</f>
        <v>4963.8385051499999</v>
      </c>
      <c r="Q56" s="36">
        <f>SUMIFS(СВЦЭМ!$C$39:$C$782,СВЦЭМ!$A$39:$A$782,$A56,СВЦЭМ!$B$39:$B$782,Q$47)+'СЕТ СН'!$G$12+СВЦЭМ!$D$10+'СЕТ СН'!$G$5-'СЕТ СН'!$G$20</f>
        <v>4968.8599535700005</v>
      </c>
      <c r="R56" s="36">
        <f>SUMIFS(СВЦЭМ!$C$39:$C$782,СВЦЭМ!$A$39:$A$782,$A56,СВЦЭМ!$B$39:$B$782,R$47)+'СЕТ СН'!$G$12+СВЦЭМ!$D$10+'СЕТ СН'!$G$5-'СЕТ СН'!$G$20</f>
        <v>4963.4913376300001</v>
      </c>
      <c r="S56" s="36">
        <f>SUMIFS(СВЦЭМ!$C$39:$C$782,СВЦЭМ!$A$39:$A$782,$A56,СВЦЭМ!$B$39:$B$782,S$47)+'СЕТ СН'!$G$12+СВЦЭМ!$D$10+'СЕТ СН'!$G$5-'СЕТ СН'!$G$20</f>
        <v>4958.8342458400002</v>
      </c>
      <c r="T56" s="36">
        <f>SUMIFS(СВЦЭМ!$C$39:$C$782,СВЦЭМ!$A$39:$A$782,$A56,СВЦЭМ!$B$39:$B$782,T$47)+'СЕТ СН'!$G$12+СВЦЭМ!$D$10+'СЕТ СН'!$G$5-'СЕТ СН'!$G$20</f>
        <v>4953.1853497400007</v>
      </c>
      <c r="U56" s="36">
        <f>SUMIFS(СВЦЭМ!$C$39:$C$782,СВЦЭМ!$A$39:$A$782,$A56,СВЦЭМ!$B$39:$B$782,U$47)+'СЕТ СН'!$G$12+СВЦЭМ!$D$10+'СЕТ СН'!$G$5-'СЕТ СН'!$G$20</f>
        <v>4981.9183204600004</v>
      </c>
      <c r="V56" s="36">
        <f>SUMIFS(СВЦЭМ!$C$39:$C$782,СВЦЭМ!$A$39:$A$782,$A56,СВЦЭМ!$B$39:$B$782,V$47)+'СЕТ СН'!$G$12+СВЦЭМ!$D$10+'СЕТ СН'!$G$5-'СЕТ СН'!$G$20</f>
        <v>4988.1767083499999</v>
      </c>
      <c r="W56" s="36">
        <f>SUMIFS(СВЦЭМ!$C$39:$C$782,СВЦЭМ!$A$39:$A$782,$A56,СВЦЭМ!$B$39:$B$782,W$47)+'СЕТ СН'!$G$12+СВЦЭМ!$D$10+'СЕТ СН'!$G$5-'СЕТ СН'!$G$20</f>
        <v>4953.8285001000004</v>
      </c>
      <c r="X56" s="36">
        <f>SUMIFS(СВЦЭМ!$C$39:$C$782,СВЦЭМ!$A$39:$A$782,$A56,СВЦЭМ!$B$39:$B$782,X$47)+'СЕТ СН'!$G$12+СВЦЭМ!$D$10+'СЕТ СН'!$G$5-'СЕТ СН'!$G$20</f>
        <v>4992.4846974700004</v>
      </c>
      <c r="Y56" s="36">
        <f>SUMIFS(СВЦЭМ!$C$39:$C$782,СВЦЭМ!$A$39:$A$782,$A56,СВЦЭМ!$B$39:$B$782,Y$47)+'СЕТ СН'!$G$12+СВЦЭМ!$D$10+'СЕТ СН'!$G$5-'СЕТ СН'!$G$20</f>
        <v>5084.6327918099996</v>
      </c>
    </row>
    <row r="57" spans="1:25" ht="15.75" x14ac:dyDescent="0.2">
      <c r="A57" s="35">
        <f t="shared" si="1"/>
        <v>45117</v>
      </c>
      <c r="B57" s="36">
        <f>SUMIFS(СВЦЭМ!$C$39:$C$782,СВЦЭМ!$A$39:$A$782,$A57,СВЦЭМ!$B$39:$B$782,B$47)+'СЕТ СН'!$G$12+СВЦЭМ!$D$10+'СЕТ СН'!$G$5-'СЕТ СН'!$G$20</f>
        <v>5062.0354381699999</v>
      </c>
      <c r="C57" s="36">
        <f>SUMIFS(СВЦЭМ!$C$39:$C$782,СВЦЭМ!$A$39:$A$782,$A57,СВЦЭМ!$B$39:$B$782,C$47)+'СЕТ СН'!$G$12+СВЦЭМ!$D$10+'СЕТ СН'!$G$5-'СЕТ СН'!$G$20</f>
        <v>5140.1018298300005</v>
      </c>
      <c r="D57" s="36">
        <f>SUMIFS(СВЦЭМ!$C$39:$C$782,СВЦЭМ!$A$39:$A$782,$A57,СВЦЭМ!$B$39:$B$782,D$47)+'СЕТ СН'!$G$12+СВЦЭМ!$D$10+'СЕТ СН'!$G$5-'СЕТ СН'!$G$20</f>
        <v>5264.2256282799999</v>
      </c>
      <c r="E57" s="36">
        <f>SUMIFS(СВЦЭМ!$C$39:$C$782,СВЦЭМ!$A$39:$A$782,$A57,СВЦЭМ!$B$39:$B$782,E$47)+'СЕТ СН'!$G$12+СВЦЭМ!$D$10+'СЕТ СН'!$G$5-'СЕТ СН'!$G$20</f>
        <v>5278.9163471700003</v>
      </c>
      <c r="F57" s="36">
        <f>SUMIFS(СВЦЭМ!$C$39:$C$782,СВЦЭМ!$A$39:$A$782,$A57,СВЦЭМ!$B$39:$B$782,F$47)+'СЕТ СН'!$G$12+СВЦЭМ!$D$10+'СЕТ СН'!$G$5-'СЕТ СН'!$G$20</f>
        <v>5275.6542371100004</v>
      </c>
      <c r="G57" s="36">
        <f>SUMIFS(СВЦЭМ!$C$39:$C$782,СВЦЭМ!$A$39:$A$782,$A57,СВЦЭМ!$B$39:$B$782,G$47)+'СЕТ СН'!$G$12+СВЦЭМ!$D$10+'СЕТ СН'!$G$5-'СЕТ СН'!$G$20</f>
        <v>5278.62461635</v>
      </c>
      <c r="H57" s="36">
        <f>SUMIFS(СВЦЭМ!$C$39:$C$782,СВЦЭМ!$A$39:$A$782,$A57,СВЦЭМ!$B$39:$B$782,H$47)+'СЕТ СН'!$G$12+СВЦЭМ!$D$10+'СЕТ СН'!$G$5-'СЕТ СН'!$G$20</f>
        <v>5343.5428748800005</v>
      </c>
      <c r="I57" s="36">
        <f>SUMIFS(СВЦЭМ!$C$39:$C$782,СВЦЭМ!$A$39:$A$782,$A57,СВЦЭМ!$B$39:$B$782,I$47)+'СЕТ СН'!$G$12+СВЦЭМ!$D$10+'СЕТ СН'!$G$5-'СЕТ СН'!$G$20</f>
        <v>5114.20862442</v>
      </c>
      <c r="J57" s="36">
        <f>SUMIFS(СВЦЭМ!$C$39:$C$782,СВЦЭМ!$A$39:$A$782,$A57,СВЦЭМ!$B$39:$B$782,J$47)+'СЕТ СН'!$G$12+СВЦЭМ!$D$10+'СЕТ СН'!$G$5-'СЕТ СН'!$G$20</f>
        <v>5025.0280713700004</v>
      </c>
      <c r="K57" s="36">
        <f>SUMIFS(СВЦЭМ!$C$39:$C$782,СВЦЭМ!$A$39:$A$782,$A57,СВЦЭМ!$B$39:$B$782,K$47)+'СЕТ СН'!$G$12+СВЦЭМ!$D$10+'СЕТ СН'!$G$5-'СЕТ СН'!$G$20</f>
        <v>4998.5855960700001</v>
      </c>
      <c r="L57" s="36">
        <f>SUMIFS(СВЦЭМ!$C$39:$C$782,СВЦЭМ!$A$39:$A$782,$A57,СВЦЭМ!$B$39:$B$782,L$47)+'СЕТ СН'!$G$12+СВЦЭМ!$D$10+'СЕТ СН'!$G$5-'СЕТ СН'!$G$20</f>
        <v>4958.0686668899998</v>
      </c>
      <c r="M57" s="36">
        <f>SUMIFS(СВЦЭМ!$C$39:$C$782,СВЦЭМ!$A$39:$A$782,$A57,СВЦЭМ!$B$39:$B$782,M$47)+'СЕТ СН'!$G$12+СВЦЭМ!$D$10+'СЕТ СН'!$G$5-'СЕТ СН'!$G$20</f>
        <v>4897.1222916400002</v>
      </c>
      <c r="N57" s="36">
        <f>SUMIFS(СВЦЭМ!$C$39:$C$782,СВЦЭМ!$A$39:$A$782,$A57,СВЦЭМ!$B$39:$B$782,N$47)+'СЕТ СН'!$G$12+СВЦЭМ!$D$10+'СЕТ СН'!$G$5-'СЕТ СН'!$G$20</f>
        <v>4896.9811328400001</v>
      </c>
      <c r="O57" s="36">
        <f>SUMIFS(СВЦЭМ!$C$39:$C$782,СВЦЭМ!$A$39:$A$782,$A57,СВЦЭМ!$B$39:$B$782,O$47)+'СЕТ СН'!$G$12+СВЦЭМ!$D$10+'СЕТ СН'!$G$5-'СЕТ СН'!$G$20</f>
        <v>4920.4942867299997</v>
      </c>
      <c r="P57" s="36">
        <f>SUMIFS(СВЦЭМ!$C$39:$C$782,СВЦЭМ!$A$39:$A$782,$A57,СВЦЭМ!$B$39:$B$782,P$47)+'СЕТ СН'!$G$12+СВЦЭМ!$D$10+'СЕТ СН'!$G$5-'СЕТ СН'!$G$20</f>
        <v>4926.5744239100004</v>
      </c>
      <c r="Q57" s="36">
        <f>SUMIFS(СВЦЭМ!$C$39:$C$782,СВЦЭМ!$A$39:$A$782,$A57,СВЦЭМ!$B$39:$B$782,Q$47)+'СЕТ СН'!$G$12+СВЦЭМ!$D$10+'СЕТ СН'!$G$5-'СЕТ СН'!$G$20</f>
        <v>4929.1543458100005</v>
      </c>
      <c r="R57" s="36">
        <f>SUMIFS(СВЦЭМ!$C$39:$C$782,СВЦЭМ!$A$39:$A$782,$A57,СВЦЭМ!$B$39:$B$782,R$47)+'СЕТ СН'!$G$12+СВЦЭМ!$D$10+'СЕТ СН'!$G$5-'СЕТ СН'!$G$20</f>
        <v>4927.7894772099999</v>
      </c>
      <c r="S57" s="36">
        <f>SUMIFS(СВЦЭМ!$C$39:$C$782,СВЦЭМ!$A$39:$A$782,$A57,СВЦЭМ!$B$39:$B$782,S$47)+'СЕТ СН'!$G$12+СВЦЭМ!$D$10+'СЕТ СН'!$G$5-'СЕТ СН'!$G$20</f>
        <v>4928.4210932400001</v>
      </c>
      <c r="T57" s="36">
        <f>SUMIFS(СВЦЭМ!$C$39:$C$782,СВЦЭМ!$A$39:$A$782,$A57,СВЦЭМ!$B$39:$B$782,T$47)+'СЕТ СН'!$G$12+СВЦЭМ!$D$10+'СЕТ СН'!$G$5-'СЕТ СН'!$G$20</f>
        <v>4936.9547036100003</v>
      </c>
      <c r="U57" s="36">
        <f>SUMIFS(СВЦЭМ!$C$39:$C$782,СВЦЭМ!$A$39:$A$782,$A57,СВЦЭМ!$B$39:$B$782,U$47)+'СЕТ СН'!$G$12+СВЦЭМ!$D$10+'СЕТ СН'!$G$5-'СЕТ СН'!$G$20</f>
        <v>4941.7722476600002</v>
      </c>
      <c r="V57" s="36">
        <f>SUMIFS(СВЦЭМ!$C$39:$C$782,СВЦЭМ!$A$39:$A$782,$A57,СВЦЭМ!$B$39:$B$782,V$47)+'СЕТ СН'!$G$12+СВЦЭМ!$D$10+'СЕТ СН'!$G$5-'СЕТ СН'!$G$20</f>
        <v>4926.2192239900005</v>
      </c>
      <c r="W57" s="36">
        <f>SUMIFS(СВЦЭМ!$C$39:$C$782,СВЦЭМ!$A$39:$A$782,$A57,СВЦЭМ!$B$39:$B$782,W$47)+'СЕТ СН'!$G$12+СВЦЭМ!$D$10+'СЕТ СН'!$G$5-'СЕТ СН'!$G$20</f>
        <v>4913.9349223700001</v>
      </c>
      <c r="X57" s="36">
        <f>SUMIFS(СВЦЭМ!$C$39:$C$782,СВЦЭМ!$A$39:$A$782,$A57,СВЦЭМ!$B$39:$B$782,X$47)+'СЕТ СН'!$G$12+СВЦЭМ!$D$10+'СЕТ СН'!$G$5-'СЕТ СН'!$G$20</f>
        <v>4960.3060197699997</v>
      </c>
      <c r="Y57" s="36">
        <f>SUMIFS(СВЦЭМ!$C$39:$C$782,СВЦЭМ!$A$39:$A$782,$A57,СВЦЭМ!$B$39:$B$782,Y$47)+'СЕТ СН'!$G$12+СВЦЭМ!$D$10+'СЕТ СН'!$G$5-'СЕТ СН'!$G$20</f>
        <v>5025.8101375000006</v>
      </c>
    </row>
    <row r="58" spans="1:25" ht="15.75" x14ac:dyDescent="0.2">
      <c r="A58" s="35">
        <f t="shared" si="1"/>
        <v>45118</v>
      </c>
      <c r="B58" s="36">
        <f>SUMIFS(СВЦЭМ!$C$39:$C$782,СВЦЭМ!$A$39:$A$782,$A58,СВЦЭМ!$B$39:$B$782,B$47)+'СЕТ СН'!$G$12+СВЦЭМ!$D$10+'СЕТ СН'!$G$5-'СЕТ СН'!$G$20</f>
        <v>5176.3234943900006</v>
      </c>
      <c r="C58" s="36">
        <f>SUMIFS(СВЦЭМ!$C$39:$C$782,СВЦЭМ!$A$39:$A$782,$A58,СВЦЭМ!$B$39:$B$782,C$47)+'СЕТ СН'!$G$12+СВЦЭМ!$D$10+'СЕТ СН'!$G$5-'СЕТ СН'!$G$20</f>
        <v>5240.7631542500003</v>
      </c>
      <c r="D58" s="36">
        <f>SUMIFS(СВЦЭМ!$C$39:$C$782,СВЦЭМ!$A$39:$A$782,$A58,СВЦЭМ!$B$39:$B$782,D$47)+'СЕТ СН'!$G$12+СВЦЭМ!$D$10+'СЕТ СН'!$G$5-'СЕТ СН'!$G$20</f>
        <v>5316.6726068099997</v>
      </c>
      <c r="E58" s="36">
        <f>SUMIFS(СВЦЭМ!$C$39:$C$782,СВЦЭМ!$A$39:$A$782,$A58,СВЦЭМ!$B$39:$B$782,E$47)+'СЕТ СН'!$G$12+СВЦЭМ!$D$10+'СЕТ СН'!$G$5-'СЕТ СН'!$G$20</f>
        <v>5287.7661109600003</v>
      </c>
      <c r="F58" s="36">
        <f>SUMIFS(СВЦЭМ!$C$39:$C$782,СВЦЭМ!$A$39:$A$782,$A58,СВЦЭМ!$B$39:$B$782,F$47)+'СЕТ СН'!$G$12+СВЦЭМ!$D$10+'СЕТ СН'!$G$5-'СЕТ СН'!$G$20</f>
        <v>5291.5436125699998</v>
      </c>
      <c r="G58" s="36">
        <f>SUMIFS(СВЦЭМ!$C$39:$C$782,СВЦЭМ!$A$39:$A$782,$A58,СВЦЭМ!$B$39:$B$782,G$47)+'СЕТ СН'!$G$12+СВЦЭМ!$D$10+'СЕТ СН'!$G$5-'СЕТ СН'!$G$20</f>
        <v>5296.5496600699998</v>
      </c>
      <c r="H58" s="36">
        <f>SUMIFS(СВЦЭМ!$C$39:$C$782,СВЦЭМ!$A$39:$A$782,$A58,СВЦЭМ!$B$39:$B$782,H$47)+'СЕТ СН'!$G$12+СВЦЭМ!$D$10+'СЕТ СН'!$G$5-'СЕТ СН'!$G$20</f>
        <v>5348.7131492400003</v>
      </c>
      <c r="I58" s="36">
        <f>SUMIFS(СВЦЭМ!$C$39:$C$782,СВЦЭМ!$A$39:$A$782,$A58,СВЦЭМ!$B$39:$B$782,I$47)+'СЕТ СН'!$G$12+СВЦЭМ!$D$10+'СЕТ СН'!$G$5-'СЕТ СН'!$G$20</f>
        <v>5153.2973321299996</v>
      </c>
      <c r="J58" s="36">
        <f>SUMIFS(СВЦЭМ!$C$39:$C$782,СВЦЭМ!$A$39:$A$782,$A58,СВЦЭМ!$B$39:$B$782,J$47)+'СЕТ СН'!$G$12+СВЦЭМ!$D$10+'СЕТ СН'!$G$5-'СЕТ СН'!$G$20</f>
        <v>5034.6051054899999</v>
      </c>
      <c r="K58" s="36">
        <f>SUMIFS(СВЦЭМ!$C$39:$C$782,СВЦЭМ!$A$39:$A$782,$A58,СВЦЭМ!$B$39:$B$782,K$47)+'СЕТ СН'!$G$12+СВЦЭМ!$D$10+'СЕТ СН'!$G$5-'СЕТ СН'!$G$20</f>
        <v>4993.2143025300002</v>
      </c>
      <c r="L58" s="36">
        <f>SUMIFS(СВЦЭМ!$C$39:$C$782,СВЦЭМ!$A$39:$A$782,$A58,СВЦЭМ!$B$39:$B$782,L$47)+'СЕТ СН'!$G$12+СВЦЭМ!$D$10+'СЕТ СН'!$G$5-'СЕТ СН'!$G$20</f>
        <v>4946.6951079800001</v>
      </c>
      <c r="M58" s="36">
        <f>SUMIFS(СВЦЭМ!$C$39:$C$782,СВЦЭМ!$A$39:$A$782,$A58,СВЦЭМ!$B$39:$B$782,M$47)+'СЕТ СН'!$G$12+СВЦЭМ!$D$10+'СЕТ СН'!$G$5-'СЕТ СН'!$G$20</f>
        <v>4937.7237643400003</v>
      </c>
      <c r="N58" s="36">
        <f>SUMIFS(СВЦЭМ!$C$39:$C$782,СВЦЭМ!$A$39:$A$782,$A58,СВЦЭМ!$B$39:$B$782,N$47)+'СЕТ СН'!$G$12+СВЦЭМ!$D$10+'СЕТ СН'!$G$5-'СЕТ СН'!$G$20</f>
        <v>4937.3123545199996</v>
      </c>
      <c r="O58" s="36">
        <f>SUMIFS(СВЦЭМ!$C$39:$C$782,СВЦЭМ!$A$39:$A$782,$A58,СВЦЭМ!$B$39:$B$782,O$47)+'СЕТ СН'!$G$12+СВЦЭМ!$D$10+'СЕТ СН'!$G$5-'СЕТ СН'!$G$20</f>
        <v>4926.8698614300001</v>
      </c>
      <c r="P58" s="36">
        <f>SUMIFS(СВЦЭМ!$C$39:$C$782,СВЦЭМ!$A$39:$A$782,$A58,СВЦЭМ!$B$39:$B$782,P$47)+'СЕТ СН'!$G$12+СВЦЭМ!$D$10+'СЕТ СН'!$G$5-'СЕТ СН'!$G$20</f>
        <v>4923.4338790399997</v>
      </c>
      <c r="Q58" s="36">
        <f>SUMIFS(СВЦЭМ!$C$39:$C$782,СВЦЭМ!$A$39:$A$782,$A58,СВЦЭМ!$B$39:$B$782,Q$47)+'СЕТ СН'!$G$12+СВЦЭМ!$D$10+'СЕТ СН'!$G$5-'СЕТ СН'!$G$20</f>
        <v>4925.4371778900004</v>
      </c>
      <c r="R58" s="36">
        <f>SUMIFS(СВЦЭМ!$C$39:$C$782,СВЦЭМ!$A$39:$A$782,$A58,СВЦЭМ!$B$39:$B$782,R$47)+'СЕТ СН'!$G$12+СВЦЭМ!$D$10+'СЕТ СН'!$G$5-'СЕТ СН'!$G$20</f>
        <v>4929.7173399399999</v>
      </c>
      <c r="S58" s="36">
        <f>SUMIFS(СВЦЭМ!$C$39:$C$782,СВЦЭМ!$A$39:$A$782,$A58,СВЦЭМ!$B$39:$B$782,S$47)+'СЕТ СН'!$G$12+СВЦЭМ!$D$10+'СЕТ СН'!$G$5-'СЕТ СН'!$G$20</f>
        <v>4911.7584472300005</v>
      </c>
      <c r="T58" s="36">
        <f>SUMIFS(СВЦЭМ!$C$39:$C$782,СВЦЭМ!$A$39:$A$782,$A58,СВЦЭМ!$B$39:$B$782,T$47)+'СЕТ СН'!$G$12+СВЦЭМ!$D$10+'СЕТ СН'!$G$5-'СЕТ СН'!$G$20</f>
        <v>4907.6938602600003</v>
      </c>
      <c r="U58" s="36">
        <f>SUMIFS(СВЦЭМ!$C$39:$C$782,СВЦЭМ!$A$39:$A$782,$A58,СВЦЭМ!$B$39:$B$782,U$47)+'СЕТ СН'!$G$12+СВЦЭМ!$D$10+'СЕТ СН'!$G$5-'СЕТ СН'!$G$20</f>
        <v>4930.8241013099996</v>
      </c>
      <c r="V58" s="36">
        <f>SUMIFS(СВЦЭМ!$C$39:$C$782,СВЦЭМ!$A$39:$A$782,$A58,СВЦЭМ!$B$39:$B$782,V$47)+'СЕТ СН'!$G$12+СВЦЭМ!$D$10+'СЕТ СН'!$G$5-'СЕТ СН'!$G$20</f>
        <v>4951.5575216200004</v>
      </c>
      <c r="W58" s="36">
        <f>SUMIFS(СВЦЭМ!$C$39:$C$782,СВЦЭМ!$A$39:$A$782,$A58,СВЦЭМ!$B$39:$B$782,W$47)+'СЕТ СН'!$G$12+СВЦЭМ!$D$10+'СЕТ СН'!$G$5-'СЕТ СН'!$G$20</f>
        <v>4932.3288020099999</v>
      </c>
      <c r="X58" s="36">
        <f>SUMIFS(СВЦЭМ!$C$39:$C$782,СВЦЭМ!$A$39:$A$782,$A58,СВЦЭМ!$B$39:$B$782,X$47)+'СЕТ СН'!$G$12+СВЦЭМ!$D$10+'СЕТ СН'!$G$5-'СЕТ СН'!$G$20</f>
        <v>4975.7470641099999</v>
      </c>
      <c r="Y58" s="36">
        <f>SUMIFS(СВЦЭМ!$C$39:$C$782,СВЦЭМ!$A$39:$A$782,$A58,СВЦЭМ!$B$39:$B$782,Y$47)+'СЕТ СН'!$G$12+СВЦЭМ!$D$10+'СЕТ СН'!$G$5-'СЕТ СН'!$G$20</f>
        <v>5057.8496147700007</v>
      </c>
    </row>
    <row r="59" spans="1:25" ht="15.75" x14ac:dyDescent="0.2">
      <c r="A59" s="35">
        <f t="shared" si="1"/>
        <v>45119</v>
      </c>
      <c r="B59" s="36">
        <f>SUMIFS(СВЦЭМ!$C$39:$C$782,СВЦЭМ!$A$39:$A$782,$A59,СВЦЭМ!$B$39:$B$782,B$47)+'СЕТ СН'!$G$12+СВЦЭМ!$D$10+'СЕТ СН'!$G$5-'СЕТ СН'!$G$20</f>
        <v>5127.4975111100002</v>
      </c>
      <c r="C59" s="36">
        <f>SUMIFS(СВЦЭМ!$C$39:$C$782,СВЦЭМ!$A$39:$A$782,$A59,СВЦЭМ!$B$39:$B$782,C$47)+'СЕТ СН'!$G$12+СВЦЭМ!$D$10+'СЕТ СН'!$G$5-'СЕТ СН'!$G$20</f>
        <v>5171.5006168899999</v>
      </c>
      <c r="D59" s="36">
        <f>SUMIFS(СВЦЭМ!$C$39:$C$782,СВЦЭМ!$A$39:$A$782,$A59,СВЦЭМ!$B$39:$B$782,D$47)+'СЕТ СН'!$G$12+СВЦЭМ!$D$10+'СЕТ СН'!$G$5-'СЕТ СН'!$G$20</f>
        <v>5241.3926167</v>
      </c>
      <c r="E59" s="36">
        <f>SUMIFS(СВЦЭМ!$C$39:$C$782,СВЦЭМ!$A$39:$A$782,$A59,СВЦЭМ!$B$39:$B$782,E$47)+'СЕТ СН'!$G$12+СВЦЭМ!$D$10+'СЕТ СН'!$G$5-'СЕТ СН'!$G$20</f>
        <v>5308.44872622</v>
      </c>
      <c r="F59" s="36">
        <f>SUMIFS(СВЦЭМ!$C$39:$C$782,СВЦЭМ!$A$39:$A$782,$A59,СВЦЭМ!$B$39:$B$782,F$47)+'СЕТ СН'!$G$12+СВЦЭМ!$D$10+'СЕТ СН'!$G$5-'СЕТ СН'!$G$20</f>
        <v>5349.13564202</v>
      </c>
      <c r="G59" s="36">
        <f>SUMIFS(СВЦЭМ!$C$39:$C$782,СВЦЭМ!$A$39:$A$782,$A59,СВЦЭМ!$B$39:$B$782,G$47)+'СЕТ СН'!$G$12+СВЦЭМ!$D$10+'СЕТ СН'!$G$5-'СЕТ СН'!$G$20</f>
        <v>5321.4090257300004</v>
      </c>
      <c r="H59" s="36">
        <f>SUMIFS(СВЦЭМ!$C$39:$C$782,СВЦЭМ!$A$39:$A$782,$A59,СВЦЭМ!$B$39:$B$782,H$47)+'СЕТ СН'!$G$12+СВЦЭМ!$D$10+'СЕТ СН'!$G$5-'СЕТ СН'!$G$20</f>
        <v>5272.5590237800006</v>
      </c>
      <c r="I59" s="36">
        <f>SUMIFS(СВЦЭМ!$C$39:$C$782,СВЦЭМ!$A$39:$A$782,$A59,СВЦЭМ!$B$39:$B$782,I$47)+'СЕТ СН'!$G$12+СВЦЭМ!$D$10+'СЕТ СН'!$G$5-'СЕТ СН'!$G$20</f>
        <v>5075.1762163599997</v>
      </c>
      <c r="J59" s="36">
        <f>SUMIFS(СВЦЭМ!$C$39:$C$782,СВЦЭМ!$A$39:$A$782,$A59,СВЦЭМ!$B$39:$B$782,J$47)+'СЕТ СН'!$G$12+СВЦЭМ!$D$10+'СЕТ СН'!$G$5-'СЕТ СН'!$G$20</f>
        <v>5014.4522306600002</v>
      </c>
      <c r="K59" s="36">
        <f>SUMIFS(СВЦЭМ!$C$39:$C$782,СВЦЭМ!$A$39:$A$782,$A59,СВЦЭМ!$B$39:$B$782,K$47)+'СЕТ СН'!$G$12+СВЦЭМ!$D$10+'СЕТ СН'!$G$5-'СЕТ СН'!$G$20</f>
        <v>4943.62995692</v>
      </c>
      <c r="L59" s="36">
        <f>SUMIFS(СВЦЭМ!$C$39:$C$782,СВЦЭМ!$A$39:$A$782,$A59,СВЦЭМ!$B$39:$B$782,L$47)+'СЕТ СН'!$G$12+СВЦЭМ!$D$10+'СЕТ СН'!$G$5-'СЕТ СН'!$G$20</f>
        <v>4945.7745959700005</v>
      </c>
      <c r="M59" s="36">
        <f>SUMIFS(СВЦЭМ!$C$39:$C$782,СВЦЭМ!$A$39:$A$782,$A59,СВЦЭМ!$B$39:$B$782,M$47)+'СЕТ СН'!$G$12+СВЦЭМ!$D$10+'СЕТ СН'!$G$5-'СЕТ СН'!$G$20</f>
        <v>4971.4852001300005</v>
      </c>
      <c r="N59" s="36">
        <f>SUMIFS(СВЦЭМ!$C$39:$C$782,СВЦЭМ!$A$39:$A$782,$A59,СВЦЭМ!$B$39:$B$782,N$47)+'СЕТ СН'!$G$12+СВЦЭМ!$D$10+'СЕТ СН'!$G$5-'СЕТ СН'!$G$20</f>
        <v>4984.4270067699999</v>
      </c>
      <c r="O59" s="36">
        <f>SUMIFS(СВЦЭМ!$C$39:$C$782,СВЦЭМ!$A$39:$A$782,$A59,СВЦЭМ!$B$39:$B$782,O$47)+'СЕТ СН'!$G$12+СВЦЭМ!$D$10+'СЕТ СН'!$G$5-'СЕТ СН'!$G$20</f>
        <v>4979.4240011100001</v>
      </c>
      <c r="P59" s="36">
        <f>SUMIFS(СВЦЭМ!$C$39:$C$782,СВЦЭМ!$A$39:$A$782,$A59,СВЦЭМ!$B$39:$B$782,P$47)+'СЕТ СН'!$G$12+СВЦЭМ!$D$10+'СЕТ СН'!$G$5-'СЕТ СН'!$G$20</f>
        <v>4971.9466830700003</v>
      </c>
      <c r="Q59" s="36">
        <f>SUMIFS(СВЦЭМ!$C$39:$C$782,СВЦЭМ!$A$39:$A$782,$A59,СВЦЭМ!$B$39:$B$782,Q$47)+'СЕТ СН'!$G$12+СВЦЭМ!$D$10+'СЕТ СН'!$G$5-'СЕТ СН'!$G$20</f>
        <v>4968.9533874500003</v>
      </c>
      <c r="R59" s="36">
        <f>SUMIFS(СВЦЭМ!$C$39:$C$782,СВЦЭМ!$A$39:$A$782,$A59,СВЦЭМ!$B$39:$B$782,R$47)+'СЕТ СН'!$G$12+СВЦЭМ!$D$10+'СЕТ СН'!$G$5-'СЕТ СН'!$G$20</f>
        <v>4970.0830236900001</v>
      </c>
      <c r="S59" s="36">
        <f>SUMIFS(СВЦЭМ!$C$39:$C$782,СВЦЭМ!$A$39:$A$782,$A59,СВЦЭМ!$B$39:$B$782,S$47)+'СЕТ СН'!$G$12+СВЦЭМ!$D$10+'СЕТ СН'!$G$5-'СЕТ СН'!$G$20</f>
        <v>4967.1901166500002</v>
      </c>
      <c r="T59" s="36">
        <f>SUMIFS(СВЦЭМ!$C$39:$C$782,СВЦЭМ!$A$39:$A$782,$A59,СВЦЭМ!$B$39:$B$782,T$47)+'СЕТ СН'!$G$12+СВЦЭМ!$D$10+'СЕТ СН'!$G$5-'СЕТ СН'!$G$20</f>
        <v>4959.5348140000006</v>
      </c>
      <c r="U59" s="36">
        <f>SUMIFS(СВЦЭМ!$C$39:$C$782,СВЦЭМ!$A$39:$A$782,$A59,СВЦЭМ!$B$39:$B$782,U$47)+'СЕТ СН'!$G$12+СВЦЭМ!$D$10+'СЕТ СН'!$G$5-'СЕТ СН'!$G$20</f>
        <v>4970.0790807200001</v>
      </c>
      <c r="V59" s="36">
        <f>SUMIFS(СВЦЭМ!$C$39:$C$782,СВЦЭМ!$A$39:$A$782,$A59,СВЦЭМ!$B$39:$B$782,V$47)+'СЕТ СН'!$G$12+СВЦЭМ!$D$10+'СЕТ СН'!$G$5-'СЕТ СН'!$G$20</f>
        <v>4977.7485385800001</v>
      </c>
      <c r="W59" s="36">
        <f>SUMIFS(СВЦЭМ!$C$39:$C$782,СВЦЭМ!$A$39:$A$782,$A59,СВЦЭМ!$B$39:$B$782,W$47)+'СЕТ СН'!$G$12+СВЦЭМ!$D$10+'СЕТ СН'!$G$5-'СЕТ СН'!$G$20</f>
        <v>4944.1094263200002</v>
      </c>
      <c r="X59" s="36">
        <f>SUMIFS(СВЦЭМ!$C$39:$C$782,СВЦЭМ!$A$39:$A$782,$A59,СВЦЭМ!$B$39:$B$782,X$47)+'СЕТ СН'!$G$12+СВЦЭМ!$D$10+'СЕТ СН'!$G$5-'СЕТ СН'!$G$20</f>
        <v>4995.1153370800002</v>
      </c>
      <c r="Y59" s="36">
        <f>SUMIFS(СВЦЭМ!$C$39:$C$782,СВЦЭМ!$A$39:$A$782,$A59,СВЦЭМ!$B$39:$B$782,Y$47)+'СЕТ СН'!$G$12+СВЦЭМ!$D$10+'СЕТ СН'!$G$5-'СЕТ СН'!$G$20</f>
        <v>5043.64753939</v>
      </c>
    </row>
    <row r="60" spans="1:25" ht="15.75" x14ac:dyDescent="0.2">
      <c r="A60" s="35">
        <f t="shared" si="1"/>
        <v>45120</v>
      </c>
      <c r="B60" s="36">
        <f>SUMIFS(СВЦЭМ!$C$39:$C$782,СВЦЭМ!$A$39:$A$782,$A60,СВЦЭМ!$B$39:$B$782,B$47)+'СЕТ СН'!$G$12+СВЦЭМ!$D$10+'СЕТ СН'!$G$5-'СЕТ СН'!$G$20</f>
        <v>5105.1830637000003</v>
      </c>
      <c r="C60" s="36">
        <f>SUMIFS(СВЦЭМ!$C$39:$C$782,СВЦЭМ!$A$39:$A$782,$A60,СВЦЭМ!$B$39:$B$782,C$47)+'СЕТ СН'!$G$12+СВЦЭМ!$D$10+'СЕТ СН'!$G$5-'СЕТ СН'!$G$20</f>
        <v>5169.1287415300003</v>
      </c>
      <c r="D60" s="36">
        <f>SUMIFS(СВЦЭМ!$C$39:$C$782,СВЦЭМ!$A$39:$A$782,$A60,СВЦЭМ!$B$39:$B$782,D$47)+'СЕТ СН'!$G$12+СВЦЭМ!$D$10+'СЕТ СН'!$G$5-'СЕТ СН'!$G$20</f>
        <v>5307.9801683900005</v>
      </c>
      <c r="E60" s="36">
        <f>SUMIFS(СВЦЭМ!$C$39:$C$782,СВЦЭМ!$A$39:$A$782,$A60,СВЦЭМ!$B$39:$B$782,E$47)+'СЕТ СН'!$G$12+СВЦЭМ!$D$10+'СЕТ СН'!$G$5-'СЕТ СН'!$G$20</f>
        <v>5369.31775973</v>
      </c>
      <c r="F60" s="36">
        <f>SUMIFS(СВЦЭМ!$C$39:$C$782,СВЦЭМ!$A$39:$A$782,$A60,СВЦЭМ!$B$39:$B$782,F$47)+'СЕТ СН'!$G$12+СВЦЭМ!$D$10+'СЕТ СН'!$G$5-'СЕТ СН'!$G$20</f>
        <v>5378.6897152900001</v>
      </c>
      <c r="G60" s="36">
        <f>SUMIFS(СВЦЭМ!$C$39:$C$782,СВЦЭМ!$A$39:$A$782,$A60,СВЦЭМ!$B$39:$B$782,G$47)+'СЕТ СН'!$G$12+СВЦЭМ!$D$10+'СЕТ СН'!$G$5-'СЕТ СН'!$G$20</f>
        <v>5362.53433468</v>
      </c>
      <c r="H60" s="36">
        <f>SUMIFS(СВЦЭМ!$C$39:$C$782,СВЦЭМ!$A$39:$A$782,$A60,СВЦЭМ!$B$39:$B$782,H$47)+'СЕТ СН'!$G$12+СВЦЭМ!$D$10+'СЕТ СН'!$G$5-'СЕТ СН'!$G$20</f>
        <v>5297.2652849700007</v>
      </c>
      <c r="I60" s="36">
        <f>SUMIFS(СВЦЭМ!$C$39:$C$782,СВЦЭМ!$A$39:$A$782,$A60,СВЦЭМ!$B$39:$B$782,I$47)+'СЕТ СН'!$G$12+СВЦЭМ!$D$10+'СЕТ СН'!$G$5-'СЕТ СН'!$G$20</f>
        <v>5094.2591426100007</v>
      </c>
      <c r="J60" s="36">
        <f>SUMIFS(СВЦЭМ!$C$39:$C$782,СВЦЭМ!$A$39:$A$782,$A60,СВЦЭМ!$B$39:$B$782,J$47)+'СЕТ СН'!$G$12+СВЦЭМ!$D$10+'СЕТ СН'!$G$5-'СЕТ СН'!$G$20</f>
        <v>4996.2586372100004</v>
      </c>
      <c r="K60" s="36">
        <f>SUMIFS(СВЦЭМ!$C$39:$C$782,СВЦЭМ!$A$39:$A$782,$A60,СВЦЭМ!$B$39:$B$782,K$47)+'СЕТ СН'!$G$12+СВЦЭМ!$D$10+'СЕТ СН'!$G$5-'СЕТ СН'!$G$20</f>
        <v>4958.0088009400006</v>
      </c>
      <c r="L60" s="36">
        <f>SUMIFS(СВЦЭМ!$C$39:$C$782,СВЦЭМ!$A$39:$A$782,$A60,СВЦЭМ!$B$39:$B$782,L$47)+'СЕТ СН'!$G$12+СВЦЭМ!$D$10+'СЕТ СН'!$G$5-'СЕТ СН'!$G$20</f>
        <v>4921.2932281900003</v>
      </c>
      <c r="M60" s="36">
        <f>SUMIFS(СВЦЭМ!$C$39:$C$782,СВЦЭМ!$A$39:$A$782,$A60,СВЦЭМ!$B$39:$B$782,M$47)+'СЕТ СН'!$G$12+СВЦЭМ!$D$10+'СЕТ СН'!$G$5-'СЕТ СН'!$G$20</f>
        <v>4924.2086081899997</v>
      </c>
      <c r="N60" s="36">
        <f>SUMIFS(СВЦЭМ!$C$39:$C$782,СВЦЭМ!$A$39:$A$782,$A60,СВЦЭМ!$B$39:$B$782,N$47)+'СЕТ СН'!$G$12+СВЦЭМ!$D$10+'СЕТ СН'!$G$5-'СЕТ СН'!$G$20</f>
        <v>4917.8640534200003</v>
      </c>
      <c r="O60" s="36">
        <f>SUMIFS(СВЦЭМ!$C$39:$C$782,СВЦЭМ!$A$39:$A$782,$A60,СВЦЭМ!$B$39:$B$782,O$47)+'СЕТ СН'!$G$12+СВЦЭМ!$D$10+'СЕТ СН'!$G$5-'СЕТ СН'!$G$20</f>
        <v>4913.2079929299998</v>
      </c>
      <c r="P60" s="36">
        <f>SUMIFS(СВЦЭМ!$C$39:$C$782,СВЦЭМ!$A$39:$A$782,$A60,СВЦЭМ!$B$39:$B$782,P$47)+'СЕТ СН'!$G$12+СВЦЭМ!$D$10+'СЕТ СН'!$G$5-'СЕТ СН'!$G$20</f>
        <v>4930.8609636399997</v>
      </c>
      <c r="Q60" s="36">
        <f>SUMIFS(СВЦЭМ!$C$39:$C$782,СВЦЭМ!$A$39:$A$782,$A60,СВЦЭМ!$B$39:$B$782,Q$47)+'СЕТ СН'!$G$12+СВЦЭМ!$D$10+'СЕТ СН'!$G$5-'СЕТ СН'!$G$20</f>
        <v>4932.1935245700006</v>
      </c>
      <c r="R60" s="36">
        <f>SUMIFS(СВЦЭМ!$C$39:$C$782,СВЦЭМ!$A$39:$A$782,$A60,СВЦЭМ!$B$39:$B$782,R$47)+'СЕТ СН'!$G$12+СВЦЭМ!$D$10+'СЕТ СН'!$G$5-'СЕТ СН'!$G$20</f>
        <v>4941.8322294400004</v>
      </c>
      <c r="S60" s="36">
        <f>SUMIFS(СВЦЭМ!$C$39:$C$782,СВЦЭМ!$A$39:$A$782,$A60,СВЦЭМ!$B$39:$B$782,S$47)+'СЕТ СН'!$G$12+СВЦЭМ!$D$10+'СЕТ СН'!$G$5-'СЕТ СН'!$G$20</f>
        <v>4939.3726654399998</v>
      </c>
      <c r="T60" s="36">
        <f>SUMIFS(СВЦЭМ!$C$39:$C$782,СВЦЭМ!$A$39:$A$782,$A60,СВЦЭМ!$B$39:$B$782,T$47)+'СЕТ СН'!$G$12+СВЦЭМ!$D$10+'СЕТ СН'!$G$5-'СЕТ СН'!$G$20</f>
        <v>4927.0425464099999</v>
      </c>
      <c r="U60" s="36">
        <f>SUMIFS(СВЦЭМ!$C$39:$C$782,СВЦЭМ!$A$39:$A$782,$A60,СВЦЭМ!$B$39:$B$782,U$47)+'СЕТ СН'!$G$12+СВЦЭМ!$D$10+'СЕТ СН'!$G$5-'СЕТ СН'!$G$20</f>
        <v>4944.7832531599997</v>
      </c>
      <c r="V60" s="36">
        <f>SUMIFS(СВЦЭМ!$C$39:$C$782,СВЦЭМ!$A$39:$A$782,$A60,СВЦЭМ!$B$39:$B$782,V$47)+'СЕТ СН'!$G$12+СВЦЭМ!$D$10+'СЕТ СН'!$G$5-'СЕТ СН'!$G$20</f>
        <v>4955.2952516100004</v>
      </c>
      <c r="W60" s="36">
        <f>SUMIFS(СВЦЭМ!$C$39:$C$782,СВЦЭМ!$A$39:$A$782,$A60,СВЦЭМ!$B$39:$B$782,W$47)+'СЕТ СН'!$G$12+СВЦЭМ!$D$10+'СЕТ СН'!$G$5-'СЕТ СН'!$G$20</f>
        <v>4943.5973699700007</v>
      </c>
      <c r="X60" s="36">
        <f>SUMIFS(СВЦЭМ!$C$39:$C$782,СВЦЭМ!$A$39:$A$782,$A60,СВЦЭМ!$B$39:$B$782,X$47)+'СЕТ СН'!$G$12+СВЦЭМ!$D$10+'СЕТ СН'!$G$5-'СЕТ СН'!$G$20</f>
        <v>4983.5124871200005</v>
      </c>
      <c r="Y60" s="36">
        <f>SUMIFS(СВЦЭМ!$C$39:$C$782,СВЦЭМ!$A$39:$A$782,$A60,СВЦЭМ!$B$39:$B$782,Y$47)+'СЕТ СН'!$G$12+СВЦЭМ!$D$10+'СЕТ СН'!$G$5-'СЕТ СН'!$G$20</f>
        <v>5089.6035380399999</v>
      </c>
    </row>
    <row r="61" spans="1:25" ht="15.75" x14ac:dyDescent="0.2">
      <c r="A61" s="35">
        <f t="shared" si="1"/>
        <v>45121</v>
      </c>
      <c r="B61" s="36">
        <f>SUMIFS(СВЦЭМ!$C$39:$C$782,СВЦЭМ!$A$39:$A$782,$A61,СВЦЭМ!$B$39:$B$782,B$47)+'СЕТ СН'!$G$12+СВЦЭМ!$D$10+'СЕТ СН'!$G$5-'СЕТ СН'!$G$20</f>
        <v>5002.2762030399999</v>
      </c>
      <c r="C61" s="36">
        <f>SUMIFS(СВЦЭМ!$C$39:$C$782,СВЦЭМ!$A$39:$A$782,$A61,СВЦЭМ!$B$39:$B$782,C$47)+'СЕТ СН'!$G$12+СВЦЭМ!$D$10+'СЕТ СН'!$G$5-'СЕТ СН'!$G$20</f>
        <v>5101.4473647499999</v>
      </c>
      <c r="D61" s="36">
        <f>SUMIFS(СВЦЭМ!$C$39:$C$782,СВЦЭМ!$A$39:$A$782,$A61,СВЦЭМ!$B$39:$B$782,D$47)+'СЕТ СН'!$G$12+СВЦЭМ!$D$10+'СЕТ СН'!$G$5-'СЕТ СН'!$G$20</f>
        <v>5143.3010825000001</v>
      </c>
      <c r="E61" s="36">
        <f>SUMIFS(СВЦЭМ!$C$39:$C$782,СВЦЭМ!$A$39:$A$782,$A61,СВЦЭМ!$B$39:$B$782,E$47)+'СЕТ СН'!$G$12+СВЦЭМ!$D$10+'СЕТ СН'!$G$5-'СЕТ СН'!$G$20</f>
        <v>5211.0136546399999</v>
      </c>
      <c r="F61" s="36">
        <f>SUMIFS(СВЦЭМ!$C$39:$C$782,СВЦЭМ!$A$39:$A$782,$A61,СВЦЭМ!$B$39:$B$782,F$47)+'СЕТ СН'!$G$12+СВЦЭМ!$D$10+'СЕТ СН'!$G$5-'СЕТ СН'!$G$20</f>
        <v>5245.2033684899998</v>
      </c>
      <c r="G61" s="36">
        <f>SUMIFS(СВЦЭМ!$C$39:$C$782,СВЦЭМ!$A$39:$A$782,$A61,СВЦЭМ!$B$39:$B$782,G$47)+'СЕТ СН'!$G$12+СВЦЭМ!$D$10+'СЕТ СН'!$G$5-'СЕТ СН'!$G$20</f>
        <v>5268.3465766400004</v>
      </c>
      <c r="H61" s="36">
        <f>SUMIFS(СВЦЭМ!$C$39:$C$782,СВЦЭМ!$A$39:$A$782,$A61,СВЦЭМ!$B$39:$B$782,H$47)+'СЕТ СН'!$G$12+СВЦЭМ!$D$10+'СЕТ СН'!$G$5-'СЕТ СН'!$G$20</f>
        <v>5274.6238636199996</v>
      </c>
      <c r="I61" s="36">
        <f>SUMIFS(СВЦЭМ!$C$39:$C$782,СВЦЭМ!$A$39:$A$782,$A61,СВЦЭМ!$B$39:$B$782,I$47)+'СЕТ СН'!$G$12+СВЦЭМ!$D$10+'СЕТ СН'!$G$5-'СЕТ СН'!$G$20</f>
        <v>5066.9959493699998</v>
      </c>
      <c r="J61" s="36">
        <f>SUMIFS(СВЦЭМ!$C$39:$C$782,СВЦЭМ!$A$39:$A$782,$A61,СВЦЭМ!$B$39:$B$782,J$47)+'СЕТ СН'!$G$12+СВЦЭМ!$D$10+'СЕТ СН'!$G$5-'СЕТ СН'!$G$20</f>
        <v>4959.4891995799999</v>
      </c>
      <c r="K61" s="36">
        <f>SUMIFS(СВЦЭМ!$C$39:$C$782,СВЦЭМ!$A$39:$A$782,$A61,СВЦЭМ!$B$39:$B$782,K$47)+'СЕТ СН'!$G$12+СВЦЭМ!$D$10+'СЕТ СН'!$G$5-'СЕТ СН'!$G$20</f>
        <v>4932.3654176099999</v>
      </c>
      <c r="L61" s="36">
        <f>SUMIFS(СВЦЭМ!$C$39:$C$782,СВЦЭМ!$A$39:$A$782,$A61,СВЦЭМ!$B$39:$B$782,L$47)+'СЕТ СН'!$G$12+СВЦЭМ!$D$10+'СЕТ СН'!$G$5-'СЕТ СН'!$G$20</f>
        <v>4895.7242150000002</v>
      </c>
      <c r="M61" s="36">
        <f>SUMIFS(СВЦЭМ!$C$39:$C$782,СВЦЭМ!$A$39:$A$782,$A61,СВЦЭМ!$B$39:$B$782,M$47)+'СЕТ СН'!$G$12+СВЦЭМ!$D$10+'СЕТ СН'!$G$5-'СЕТ СН'!$G$20</f>
        <v>4923.8350601500006</v>
      </c>
      <c r="N61" s="36">
        <f>SUMIFS(СВЦЭМ!$C$39:$C$782,СВЦЭМ!$A$39:$A$782,$A61,СВЦЭМ!$B$39:$B$782,N$47)+'СЕТ СН'!$G$12+СВЦЭМ!$D$10+'СЕТ СН'!$G$5-'СЕТ СН'!$G$20</f>
        <v>4952.3883584300002</v>
      </c>
      <c r="O61" s="36">
        <f>SUMIFS(СВЦЭМ!$C$39:$C$782,СВЦЭМ!$A$39:$A$782,$A61,СВЦЭМ!$B$39:$B$782,O$47)+'СЕТ СН'!$G$12+СВЦЭМ!$D$10+'СЕТ СН'!$G$5-'СЕТ СН'!$G$20</f>
        <v>4962.4539892100001</v>
      </c>
      <c r="P61" s="36">
        <f>SUMIFS(СВЦЭМ!$C$39:$C$782,СВЦЭМ!$A$39:$A$782,$A61,СВЦЭМ!$B$39:$B$782,P$47)+'СЕТ СН'!$G$12+СВЦЭМ!$D$10+'СЕТ СН'!$G$5-'СЕТ СН'!$G$20</f>
        <v>4919.74687851</v>
      </c>
      <c r="Q61" s="36">
        <f>SUMIFS(СВЦЭМ!$C$39:$C$782,СВЦЭМ!$A$39:$A$782,$A61,СВЦЭМ!$B$39:$B$782,Q$47)+'СЕТ СН'!$G$12+СВЦЭМ!$D$10+'СЕТ СН'!$G$5-'СЕТ СН'!$G$20</f>
        <v>4854.6009076500004</v>
      </c>
      <c r="R61" s="36">
        <f>SUMIFS(СВЦЭМ!$C$39:$C$782,СВЦЭМ!$A$39:$A$782,$A61,СВЦЭМ!$B$39:$B$782,R$47)+'СЕТ СН'!$G$12+СВЦЭМ!$D$10+'СЕТ СН'!$G$5-'СЕТ СН'!$G$20</f>
        <v>4851.1096330300006</v>
      </c>
      <c r="S61" s="36">
        <f>SUMIFS(СВЦЭМ!$C$39:$C$782,СВЦЭМ!$A$39:$A$782,$A61,СВЦЭМ!$B$39:$B$782,S$47)+'СЕТ СН'!$G$12+СВЦЭМ!$D$10+'СЕТ СН'!$G$5-'СЕТ СН'!$G$20</f>
        <v>4845.8048397399998</v>
      </c>
      <c r="T61" s="36">
        <f>SUMIFS(СВЦЭМ!$C$39:$C$782,СВЦЭМ!$A$39:$A$782,$A61,СВЦЭМ!$B$39:$B$782,T$47)+'СЕТ СН'!$G$12+СВЦЭМ!$D$10+'СЕТ СН'!$G$5-'СЕТ СН'!$G$20</f>
        <v>4886.0359672600007</v>
      </c>
      <c r="U61" s="36">
        <f>SUMIFS(СВЦЭМ!$C$39:$C$782,СВЦЭМ!$A$39:$A$782,$A61,СВЦЭМ!$B$39:$B$782,U$47)+'СЕТ СН'!$G$12+СВЦЭМ!$D$10+'СЕТ СН'!$G$5-'СЕТ СН'!$G$20</f>
        <v>4881.5583798200005</v>
      </c>
      <c r="V61" s="36">
        <f>SUMIFS(СВЦЭМ!$C$39:$C$782,СВЦЭМ!$A$39:$A$782,$A61,СВЦЭМ!$B$39:$B$782,V$47)+'СЕТ СН'!$G$12+СВЦЭМ!$D$10+'СЕТ СН'!$G$5-'СЕТ СН'!$G$20</f>
        <v>4905.0592462300001</v>
      </c>
      <c r="W61" s="36">
        <f>SUMIFS(СВЦЭМ!$C$39:$C$782,СВЦЭМ!$A$39:$A$782,$A61,СВЦЭМ!$B$39:$B$782,W$47)+'СЕТ СН'!$G$12+СВЦЭМ!$D$10+'СЕТ СН'!$G$5-'СЕТ СН'!$G$20</f>
        <v>4879.8715333800001</v>
      </c>
      <c r="X61" s="36">
        <f>SUMIFS(СВЦЭМ!$C$39:$C$782,СВЦЭМ!$A$39:$A$782,$A61,СВЦЭМ!$B$39:$B$782,X$47)+'СЕТ СН'!$G$12+СВЦЭМ!$D$10+'СЕТ СН'!$G$5-'СЕТ СН'!$G$20</f>
        <v>4917.7520931500003</v>
      </c>
      <c r="Y61" s="36">
        <f>SUMIFS(СВЦЭМ!$C$39:$C$782,СВЦЭМ!$A$39:$A$782,$A61,СВЦЭМ!$B$39:$B$782,Y$47)+'СЕТ СН'!$G$12+СВЦЭМ!$D$10+'СЕТ СН'!$G$5-'СЕТ СН'!$G$20</f>
        <v>5037.0705985800005</v>
      </c>
    </row>
    <row r="62" spans="1:25" ht="15.75" x14ac:dyDescent="0.2">
      <c r="A62" s="35">
        <f t="shared" si="1"/>
        <v>45122</v>
      </c>
      <c r="B62" s="36">
        <f>SUMIFS(СВЦЭМ!$C$39:$C$782,СВЦЭМ!$A$39:$A$782,$A62,СВЦЭМ!$B$39:$B$782,B$47)+'СЕТ СН'!$G$12+СВЦЭМ!$D$10+'СЕТ СН'!$G$5-'СЕТ СН'!$G$20</f>
        <v>5033.2935560700007</v>
      </c>
      <c r="C62" s="36">
        <f>SUMIFS(СВЦЭМ!$C$39:$C$782,СВЦЭМ!$A$39:$A$782,$A62,СВЦЭМ!$B$39:$B$782,C$47)+'СЕТ СН'!$G$12+СВЦЭМ!$D$10+'СЕТ СН'!$G$5-'СЕТ СН'!$G$20</f>
        <v>5142.6899334999998</v>
      </c>
      <c r="D62" s="36">
        <f>SUMIFS(СВЦЭМ!$C$39:$C$782,СВЦЭМ!$A$39:$A$782,$A62,СВЦЭМ!$B$39:$B$782,D$47)+'СЕТ СН'!$G$12+СВЦЭМ!$D$10+'СЕТ СН'!$G$5-'СЕТ СН'!$G$20</f>
        <v>5292.7778081699998</v>
      </c>
      <c r="E62" s="36">
        <f>SUMIFS(СВЦЭМ!$C$39:$C$782,СВЦЭМ!$A$39:$A$782,$A62,СВЦЭМ!$B$39:$B$782,E$47)+'СЕТ СН'!$G$12+СВЦЭМ!$D$10+'СЕТ СН'!$G$5-'СЕТ СН'!$G$20</f>
        <v>5326.9144042000007</v>
      </c>
      <c r="F62" s="36">
        <f>SUMIFS(СВЦЭМ!$C$39:$C$782,СВЦЭМ!$A$39:$A$782,$A62,СВЦЭМ!$B$39:$B$782,F$47)+'СЕТ СН'!$G$12+СВЦЭМ!$D$10+'СЕТ СН'!$G$5-'СЕТ СН'!$G$20</f>
        <v>5319.7957009199999</v>
      </c>
      <c r="G62" s="36">
        <f>SUMIFS(СВЦЭМ!$C$39:$C$782,СВЦЭМ!$A$39:$A$782,$A62,СВЦЭМ!$B$39:$B$782,G$47)+'СЕТ СН'!$G$12+СВЦЭМ!$D$10+'СЕТ СН'!$G$5-'СЕТ СН'!$G$20</f>
        <v>5323.6229467800003</v>
      </c>
      <c r="H62" s="36">
        <f>SUMIFS(СВЦЭМ!$C$39:$C$782,СВЦЭМ!$A$39:$A$782,$A62,СВЦЭМ!$B$39:$B$782,H$47)+'СЕТ СН'!$G$12+СВЦЭМ!$D$10+'СЕТ СН'!$G$5-'СЕТ СН'!$G$20</f>
        <v>5320.7223624100006</v>
      </c>
      <c r="I62" s="36">
        <f>SUMIFS(СВЦЭМ!$C$39:$C$782,СВЦЭМ!$A$39:$A$782,$A62,СВЦЭМ!$B$39:$B$782,I$47)+'СЕТ СН'!$G$12+СВЦЭМ!$D$10+'СЕТ СН'!$G$5-'СЕТ СН'!$G$20</f>
        <v>5124.3515050599999</v>
      </c>
      <c r="J62" s="36">
        <f>SUMIFS(СВЦЭМ!$C$39:$C$782,СВЦЭМ!$A$39:$A$782,$A62,СВЦЭМ!$B$39:$B$782,J$47)+'СЕТ СН'!$G$12+СВЦЭМ!$D$10+'СЕТ СН'!$G$5-'СЕТ СН'!$G$20</f>
        <v>5020.6820666100002</v>
      </c>
      <c r="K62" s="36">
        <f>SUMIFS(СВЦЭМ!$C$39:$C$782,СВЦЭМ!$A$39:$A$782,$A62,СВЦЭМ!$B$39:$B$782,K$47)+'СЕТ СН'!$G$12+СВЦЭМ!$D$10+'СЕТ СН'!$G$5-'СЕТ СН'!$G$20</f>
        <v>4934.5574591300001</v>
      </c>
      <c r="L62" s="36">
        <f>SUMIFS(СВЦЭМ!$C$39:$C$782,СВЦЭМ!$A$39:$A$782,$A62,СВЦЭМ!$B$39:$B$782,L$47)+'СЕТ СН'!$G$12+СВЦЭМ!$D$10+'СЕТ СН'!$G$5-'СЕТ СН'!$G$20</f>
        <v>4879.6698843800004</v>
      </c>
      <c r="M62" s="36">
        <f>SUMIFS(СВЦЭМ!$C$39:$C$782,СВЦЭМ!$A$39:$A$782,$A62,СВЦЭМ!$B$39:$B$782,M$47)+'СЕТ СН'!$G$12+СВЦЭМ!$D$10+'СЕТ СН'!$G$5-'СЕТ СН'!$G$20</f>
        <v>4843.9368575099998</v>
      </c>
      <c r="N62" s="36">
        <f>SUMIFS(СВЦЭМ!$C$39:$C$782,СВЦЭМ!$A$39:$A$782,$A62,СВЦЭМ!$B$39:$B$782,N$47)+'СЕТ СН'!$G$12+СВЦЭМ!$D$10+'СЕТ СН'!$G$5-'СЕТ СН'!$G$20</f>
        <v>4836.8992085500004</v>
      </c>
      <c r="O62" s="36">
        <f>SUMIFS(СВЦЭМ!$C$39:$C$782,СВЦЭМ!$A$39:$A$782,$A62,СВЦЭМ!$B$39:$B$782,O$47)+'СЕТ СН'!$G$12+СВЦЭМ!$D$10+'СЕТ СН'!$G$5-'СЕТ СН'!$G$20</f>
        <v>4801.6061878199998</v>
      </c>
      <c r="P62" s="36">
        <f>SUMIFS(СВЦЭМ!$C$39:$C$782,СВЦЭМ!$A$39:$A$782,$A62,СВЦЭМ!$B$39:$B$782,P$47)+'СЕТ СН'!$G$12+СВЦЭМ!$D$10+'СЕТ СН'!$G$5-'СЕТ СН'!$G$20</f>
        <v>4633.8712061900005</v>
      </c>
      <c r="Q62" s="36">
        <f>SUMIFS(СВЦЭМ!$C$39:$C$782,СВЦЭМ!$A$39:$A$782,$A62,СВЦЭМ!$B$39:$B$782,Q$47)+'СЕТ СН'!$G$12+СВЦЭМ!$D$10+'СЕТ СН'!$G$5-'СЕТ СН'!$G$20</f>
        <v>4604.8500602700005</v>
      </c>
      <c r="R62" s="36">
        <f>SUMIFS(СВЦЭМ!$C$39:$C$782,СВЦЭМ!$A$39:$A$782,$A62,СВЦЭМ!$B$39:$B$782,R$47)+'СЕТ СН'!$G$12+СВЦЭМ!$D$10+'СЕТ СН'!$G$5-'СЕТ СН'!$G$20</f>
        <v>4598.1488855300004</v>
      </c>
      <c r="S62" s="36">
        <f>SUMIFS(СВЦЭМ!$C$39:$C$782,СВЦЭМ!$A$39:$A$782,$A62,СВЦЭМ!$B$39:$B$782,S$47)+'СЕТ СН'!$G$12+СВЦЭМ!$D$10+'СЕТ СН'!$G$5-'СЕТ СН'!$G$20</f>
        <v>4599.0759151600005</v>
      </c>
      <c r="T62" s="36">
        <f>SUMIFS(СВЦЭМ!$C$39:$C$782,СВЦЭМ!$A$39:$A$782,$A62,СВЦЭМ!$B$39:$B$782,T$47)+'СЕТ СН'!$G$12+СВЦЭМ!$D$10+'СЕТ СН'!$G$5-'СЕТ СН'!$G$20</f>
        <v>4629.5322045100002</v>
      </c>
      <c r="U62" s="36">
        <f>SUMIFS(СВЦЭМ!$C$39:$C$782,СВЦЭМ!$A$39:$A$782,$A62,СВЦЭМ!$B$39:$B$782,U$47)+'СЕТ СН'!$G$12+СВЦЭМ!$D$10+'СЕТ СН'!$G$5-'СЕТ СН'!$G$20</f>
        <v>4699.3308941599998</v>
      </c>
      <c r="V62" s="36">
        <f>SUMIFS(СВЦЭМ!$C$39:$C$782,СВЦЭМ!$A$39:$A$782,$A62,СВЦЭМ!$B$39:$B$782,V$47)+'СЕТ СН'!$G$12+СВЦЭМ!$D$10+'СЕТ СН'!$G$5-'СЕТ СН'!$G$20</f>
        <v>4890.0070012300002</v>
      </c>
      <c r="W62" s="36">
        <f>SUMIFS(СВЦЭМ!$C$39:$C$782,СВЦЭМ!$A$39:$A$782,$A62,СВЦЭМ!$B$39:$B$782,W$47)+'СЕТ СН'!$G$12+СВЦЭМ!$D$10+'СЕТ СН'!$G$5-'СЕТ СН'!$G$20</f>
        <v>4865.5706769500002</v>
      </c>
      <c r="X62" s="36">
        <f>SUMIFS(СВЦЭМ!$C$39:$C$782,СВЦЭМ!$A$39:$A$782,$A62,СВЦЭМ!$B$39:$B$782,X$47)+'СЕТ СН'!$G$12+СВЦЭМ!$D$10+'СЕТ СН'!$G$5-'СЕТ СН'!$G$20</f>
        <v>4902.2836844600006</v>
      </c>
      <c r="Y62" s="36">
        <f>SUMIFS(СВЦЭМ!$C$39:$C$782,СВЦЭМ!$A$39:$A$782,$A62,СВЦЭМ!$B$39:$B$782,Y$47)+'СЕТ СН'!$G$12+СВЦЭМ!$D$10+'СЕТ СН'!$G$5-'СЕТ СН'!$G$20</f>
        <v>4972.0027956100002</v>
      </c>
    </row>
    <row r="63" spans="1:25" ht="15.75" x14ac:dyDescent="0.2">
      <c r="A63" s="35">
        <f t="shared" si="1"/>
        <v>45123</v>
      </c>
      <c r="B63" s="36">
        <f>SUMIFS(СВЦЭМ!$C$39:$C$782,СВЦЭМ!$A$39:$A$782,$A63,СВЦЭМ!$B$39:$B$782,B$47)+'СЕТ СН'!$G$12+СВЦЭМ!$D$10+'СЕТ СН'!$G$5-'СЕТ СН'!$G$20</f>
        <v>4994.3877687700005</v>
      </c>
      <c r="C63" s="36">
        <f>SUMIFS(СВЦЭМ!$C$39:$C$782,СВЦЭМ!$A$39:$A$782,$A63,СВЦЭМ!$B$39:$B$782,C$47)+'СЕТ СН'!$G$12+СВЦЭМ!$D$10+'СЕТ СН'!$G$5-'СЕТ СН'!$G$20</f>
        <v>5072.7562715499998</v>
      </c>
      <c r="D63" s="36">
        <f>SUMIFS(СВЦЭМ!$C$39:$C$782,СВЦЭМ!$A$39:$A$782,$A63,СВЦЭМ!$B$39:$B$782,D$47)+'СЕТ СН'!$G$12+СВЦЭМ!$D$10+'СЕТ СН'!$G$5-'СЕТ СН'!$G$20</f>
        <v>5251.3622031699997</v>
      </c>
      <c r="E63" s="36">
        <f>SUMIFS(СВЦЭМ!$C$39:$C$782,СВЦЭМ!$A$39:$A$782,$A63,СВЦЭМ!$B$39:$B$782,E$47)+'СЕТ СН'!$G$12+СВЦЭМ!$D$10+'СЕТ СН'!$G$5-'СЕТ СН'!$G$20</f>
        <v>5314.00425559</v>
      </c>
      <c r="F63" s="36">
        <f>SUMIFS(СВЦЭМ!$C$39:$C$782,СВЦЭМ!$A$39:$A$782,$A63,СВЦЭМ!$B$39:$B$782,F$47)+'СЕТ СН'!$G$12+СВЦЭМ!$D$10+'СЕТ СН'!$G$5-'СЕТ СН'!$G$20</f>
        <v>5320.3678136600001</v>
      </c>
      <c r="G63" s="36">
        <f>SUMIFS(СВЦЭМ!$C$39:$C$782,СВЦЭМ!$A$39:$A$782,$A63,СВЦЭМ!$B$39:$B$782,G$47)+'СЕТ СН'!$G$12+СВЦЭМ!$D$10+'СЕТ СН'!$G$5-'СЕТ СН'!$G$20</f>
        <v>5316.1364881299996</v>
      </c>
      <c r="H63" s="36">
        <f>SUMIFS(СВЦЭМ!$C$39:$C$782,СВЦЭМ!$A$39:$A$782,$A63,СВЦЭМ!$B$39:$B$782,H$47)+'СЕТ СН'!$G$12+СВЦЭМ!$D$10+'СЕТ СН'!$G$5-'СЕТ СН'!$G$20</f>
        <v>5165.8685421099999</v>
      </c>
      <c r="I63" s="36">
        <f>SUMIFS(СВЦЭМ!$C$39:$C$782,СВЦЭМ!$A$39:$A$782,$A63,СВЦЭМ!$B$39:$B$782,I$47)+'СЕТ СН'!$G$12+СВЦЭМ!$D$10+'СЕТ СН'!$G$5-'СЕТ СН'!$G$20</f>
        <v>5107.2936749800001</v>
      </c>
      <c r="J63" s="36">
        <f>SUMIFS(СВЦЭМ!$C$39:$C$782,СВЦЭМ!$A$39:$A$782,$A63,СВЦЭМ!$B$39:$B$782,J$47)+'СЕТ СН'!$G$12+СВЦЭМ!$D$10+'СЕТ СН'!$G$5-'СЕТ СН'!$G$20</f>
        <v>5003.6162467499998</v>
      </c>
      <c r="K63" s="36">
        <f>SUMIFS(СВЦЭМ!$C$39:$C$782,СВЦЭМ!$A$39:$A$782,$A63,СВЦЭМ!$B$39:$B$782,K$47)+'СЕТ СН'!$G$12+СВЦЭМ!$D$10+'СЕТ СН'!$G$5-'СЕТ СН'!$G$20</f>
        <v>4924.0401871200002</v>
      </c>
      <c r="L63" s="36">
        <f>SUMIFS(СВЦЭМ!$C$39:$C$782,СВЦЭМ!$A$39:$A$782,$A63,СВЦЭМ!$B$39:$B$782,L$47)+'СЕТ СН'!$G$12+СВЦЭМ!$D$10+'СЕТ СН'!$G$5-'СЕТ СН'!$G$20</f>
        <v>4876.9883390800005</v>
      </c>
      <c r="M63" s="36">
        <f>SUMIFS(СВЦЭМ!$C$39:$C$782,СВЦЭМ!$A$39:$A$782,$A63,СВЦЭМ!$B$39:$B$782,M$47)+'СЕТ СН'!$G$12+СВЦЭМ!$D$10+'СЕТ СН'!$G$5-'СЕТ СН'!$G$20</f>
        <v>4850.0920471099998</v>
      </c>
      <c r="N63" s="36">
        <f>SUMIFS(СВЦЭМ!$C$39:$C$782,СВЦЭМ!$A$39:$A$782,$A63,СВЦЭМ!$B$39:$B$782,N$47)+'СЕТ СН'!$G$12+СВЦЭМ!$D$10+'СЕТ СН'!$G$5-'СЕТ СН'!$G$20</f>
        <v>4843.35158417</v>
      </c>
      <c r="O63" s="36">
        <f>SUMIFS(СВЦЭМ!$C$39:$C$782,СВЦЭМ!$A$39:$A$782,$A63,СВЦЭМ!$B$39:$B$782,O$47)+'СЕТ СН'!$G$12+СВЦЭМ!$D$10+'СЕТ СН'!$G$5-'СЕТ СН'!$G$20</f>
        <v>4850.2465934499996</v>
      </c>
      <c r="P63" s="36">
        <f>SUMIFS(СВЦЭМ!$C$39:$C$782,СВЦЭМ!$A$39:$A$782,$A63,СВЦЭМ!$B$39:$B$782,P$47)+'СЕТ СН'!$G$12+СВЦЭМ!$D$10+'СЕТ СН'!$G$5-'СЕТ СН'!$G$20</f>
        <v>4846.8221893500004</v>
      </c>
      <c r="Q63" s="36">
        <f>SUMIFS(СВЦЭМ!$C$39:$C$782,СВЦЭМ!$A$39:$A$782,$A63,СВЦЭМ!$B$39:$B$782,Q$47)+'СЕТ СН'!$G$12+СВЦЭМ!$D$10+'СЕТ СН'!$G$5-'СЕТ СН'!$G$20</f>
        <v>4833.3017029399998</v>
      </c>
      <c r="R63" s="36">
        <f>SUMIFS(СВЦЭМ!$C$39:$C$782,СВЦЭМ!$A$39:$A$782,$A63,СВЦЭМ!$B$39:$B$782,R$47)+'СЕТ СН'!$G$12+СВЦЭМ!$D$10+'СЕТ СН'!$G$5-'СЕТ СН'!$G$20</f>
        <v>4817.9822552900005</v>
      </c>
      <c r="S63" s="36">
        <f>SUMIFS(СВЦЭМ!$C$39:$C$782,СВЦЭМ!$A$39:$A$782,$A63,СВЦЭМ!$B$39:$B$782,S$47)+'СЕТ СН'!$G$12+СВЦЭМ!$D$10+'СЕТ СН'!$G$5-'СЕТ СН'!$G$20</f>
        <v>4822.6281154999997</v>
      </c>
      <c r="T63" s="36">
        <f>SUMIFS(СВЦЭМ!$C$39:$C$782,СВЦЭМ!$A$39:$A$782,$A63,СВЦЭМ!$B$39:$B$782,T$47)+'СЕТ СН'!$G$12+СВЦЭМ!$D$10+'СЕТ СН'!$G$5-'СЕТ СН'!$G$20</f>
        <v>4851.8542622300001</v>
      </c>
      <c r="U63" s="36">
        <f>SUMIFS(СВЦЭМ!$C$39:$C$782,СВЦЭМ!$A$39:$A$782,$A63,СВЦЭМ!$B$39:$B$782,U$47)+'СЕТ СН'!$G$12+СВЦЭМ!$D$10+'СЕТ СН'!$G$5-'СЕТ СН'!$G$20</f>
        <v>4858.60544295</v>
      </c>
      <c r="V63" s="36">
        <f>SUMIFS(СВЦЭМ!$C$39:$C$782,СВЦЭМ!$A$39:$A$782,$A63,СВЦЭМ!$B$39:$B$782,V$47)+'СЕТ СН'!$G$12+СВЦЭМ!$D$10+'СЕТ СН'!$G$5-'СЕТ СН'!$G$20</f>
        <v>4679.3957205200004</v>
      </c>
      <c r="W63" s="36">
        <f>SUMIFS(СВЦЭМ!$C$39:$C$782,СВЦЭМ!$A$39:$A$782,$A63,СВЦЭМ!$B$39:$B$782,W$47)+'СЕТ СН'!$G$12+СВЦЭМ!$D$10+'СЕТ СН'!$G$5-'СЕТ СН'!$G$20</f>
        <v>4502.6481445700001</v>
      </c>
      <c r="X63" s="36">
        <f>SUMIFS(СВЦЭМ!$C$39:$C$782,СВЦЭМ!$A$39:$A$782,$A63,СВЦЭМ!$B$39:$B$782,X$47)+'СЕТ СН'!$G$12+СВЦЭМ!$D$10+'СЕТ СН'!$G$5-'СЕТ СН'!$G$20</f>
        <v>4521.4263218699998</v>
      </c>
      <c r="Y63" s="36">
        <f>SUMIFS(СВЦЭМ!$C$39:$C$782,СВЦЭМ!$A$39:$A$782,$A63,СВЦЭМ!$B$39:$B$782,Y$47)+'СЕТ СН'!$G$12+СВЦЭМ!$D$10+'СЕТ СН'!$G$5-'СЕТ СН'!$G$20</f>
        <v>4566.0695088900002</v>
      </c>
    </row>
    <row r="64" spans="1:25" ht="15.75" x14ac:dyDescent="0.2">
      <c r="A64" s="35">
        <f t="shared" si="1"/>
        <v>45124</v>
      </c>
      <c r="B64" s="36">
        <f>SUMIFS(СВЦЭМ!$C$39:$C$782,СВЦЭМ!$A$39:$A$782,$A64,СВЦЭМ!$B$39:$B$782,B$47)+'СЕТ СН'!$G$12+СВЦЭМ!$D$10+'СЕТ СН'!$G$5-'СЕТ СН'!$G$20</f>
        <v>4629.8961688400004</v>
      </c>
      <c r="C64" s="36">
        <f>SUMIFS(СВЦЭМ!$C$39:$C$782,СВЦЭМ!$A$39:$A$782,$A64,СВЦЭМ!$B$39:$B$782,C$47)+'СЕТ СН'!$G$12+СВЦЭМ!$D$10+'СЕТ СН'!$G$5-'СЕТ СН'!$G$20</f>
        <v>4840.7864324299999</v>
      </c>
      <c r="D64" s="36">
        <f>SUMIFS(СВЦЭМ!$C$39:$C$782,СВЦЭМ!$A$39:$A$782,$A64,СВЦЭМ!$B$39:$B$782,D$47)+'СЕТ СН'!$G$12+СВЦЭМ!$D$10+'СЕТ СН'!$G$5-'СЕТ СН'!$G$20</f>
        <v>5163.1874041999999</v>
      </c>
      <c r="E64" s="36">
        <f>SUMIFS(СВЦЭМ!$C$39:$C$782,СВЦЭМ!$A$39:$A$782,$A64,СВЦЭМ!$B$39:$B$782,E$47)+'СЕТ СН'!$G$12+СВЦЭМ!$D$10+'СЕТ СН'!$G$5-'СЕТ СН'!$G$20</f>
        <v>5270.9291664499997</v>
      </c>
      <c r="F64" s="36">
        <f>SUMIFS(СВЦЭМ!$C$39:$C$782,СВЦЭМ!$A$39:$A$782,$A64,СВЦЭМ!$B$39:$B$782,F$47)+'СЕТ СН'!$G$12+СВЦЭМ!$D$10+'СЕТ СН'!$G$5-'СЕТ СН'!$G$20</f>
        <v>5307.4813056000003</v>
      </c>
      <c r="G64" s="36">
        <f>SUMIFS(СВЦЭМ!$C$39:$C$782,СВЦЭМ!$A$39:$A$782,$A64,СВЦЭМ!$B$39:$B$782,G$47)+'СЕТ СН'!$G$12+СВЦЭМ!$D$10+'СЕТ СН'!$G$5-'СЕТ СН'!$G$20</f>
        <v>5348.9300712800004</v>
      </c>
      <c r="H64" s="36">
        <f>SUMIFS(СВЦЭМ!$C$39:$C$782,СВЦЭМ!$A$39:$A$782,$A64,СВЦЭМ!$B$39:$B$782,H$47)+'СЕТ СН'!$G$12+СВЦЭМ!$D$10+'СЕТ СН'!$G$5-'СЕТ СН'!$G$20</f>
        <v>5200.6128025600001</v>
      </c>
      <c r="I64" s="36">
        <f>SUMIFS(СВЦЭМ!$C$39:$C$782,СВЦЭМ!$A$39:$A$782,$A64,СВЦЭМ!$B$39:$B$782,I$47)+'СЕТ СН'!$G$12+СВЦЭМ!$D$10+'СЕТ СН'!$G$5-'СЕТ СН'!$G$20</f>
        <v>5094.0803219400004</v>
      </c>
      <c r="J64" s="36">
        <f>SUMIFS(СВЦЭМ!$C$39:$C$782,СВЦЭМ!$A$39:$A$782,$A64,СВЦЭМ!$B$39:$B$782,J$47)+'СЕТ СН'!$G$12+СВЦЭМ!$D$10+'СЕТ СН'!$G$5-'СЕТ СН'!$G$20</f>
        <v>5033.5878166500006</v>
      </c>
      <c r="K64" s="36">
        <f>SUMIFS(СВЦЭМ!$C$39:$C$782,СВЦЭМ!$A$39:$A$782,$A64,СВЦЭМ!$B$39:$B$782,K$47)+'СЕТ СН'!$G$12+СВЦЭМ!$D$10+'СЕТ СН'!$G$5-'СЕТ СН'!$G$20</f>
        <v>4991.3130101699999</v>
      </c>
      <c r="L64" s="36">
        <f>SUMIFS(СВЦЭМ!$C$39:$C$782,СВЦЭМ!$A$39:$A$782,$A64,СВЦЭМ!$B$39:$B$782,L$47)+'СЕТ СН'!$G$12+СВЦЭМ!$D$10+'СЕТ СН'!$G$5-'СЕТ СН'!$G$20</f>
        <v>4972.3916972300003</v>
      </c>
      <c r="M64" s="36">
        <f>SUMIFS(СВЦЭМ!$C$39:$C$782,СВЦЭМ!$A$39:$A$782,$A64,СВЦЭМ!$B$39:$B$782,M$47)+'СЕТ СН'!$G$12+СВЦЭМ!$D$10+'СЕТ СН'!$G$5-'СЕТ СН'!$G$20</f>
        <v>4970.2866897000004</v>
      </c>
      <c r="N64" s="36">
        <f>SUMIFS(СВЦЭМ!$C$39:$C$782,СВЦЭМ!$A$39:$A$782,$A64,СВЦЭМ!$B$39:$B$782,N$47)+'СЕТ СН'!$G$12+СВЦЭМ!$D$10+'СЕТ СН'!$G$5-'СЕТ СН'!$G$20</f>
        <v>4972.2562549699996</v>
      </c>
      <c r="O64" s="36">
        <f>SUMIFS(СВЦЭМ!$C$39:$C$782,СВЦЭМ!$A$39:$A$782,$A64,СВЦЭМ!$B$39:$B$782,O$47)+'СЕТ СН'!$G$12+СВЦЭМ!$D$10+'СЕТ СН'!$G$5-'СЕТ СН'!$G$20</f>
        <v>4960.4092502800004</v>
      </c>
      <c r="P64" s="36">
        <f>SUMIFS(СВЦЭМ!$C$39:$C$782,СВЦЭМ!$A$39:$A$782,$A64,СВЦЭМ!$B$39:$B$782,P$47)+'СЕТ СН'!$G$12+СВЦЭМ!$D$10+'СЕТ СН'!$G$5-'СЕТ СН'!$G$20</f>
        <v>4975.7718536100001</v>
      </c>
      <c r="Q64" s="36">
        <f>SUMIFS(СВЦЭМ!$C$39:$C$782,СВЦЭМ!$A$39:$A$782,$A64,СВЦЭМ!$B$39:$B$782,Q$47)+'СЕТ СН'!$G$12+СВЦЭМ!$D$10+'СЕТ СН'!$G$5-'СЕТ СН'!$G$20</f>
        <v>4948.4185867800006</v>
      </c>
      <c r="R64" s="36">
        <f>SUMIFS(СВЦЭМ!$C$39:$C$782,СВЦЭМ!$A$39:$A$782,$A64,СВЦЭМ!$B$39:$B$782,R$47)+'СЕТ СН'!$G$12+СВЦЭМ!$D$10+'СЕТ СН'!$G$5-'СЕТ СН'!$G$20</f>
        <v>4943.9584031600007</v>
      </c>
      <c r="S64" s="36">
        <f>SUMIFS(СВЦЭМ!$C$39:$C$782,СВЦЭМ!$A$39:$A$782,$A64,СВЦЭМ!$B$39:$B$782,S$47)+'СЕТ СН'!$G$12+СВЦЭМ!$D$10+'СЕТ СН'!$G$5-'СЕТ СН'!$G$20</f>
        <v>4930.5112801300002</v>
      </c>
      <c r="T64" s="36">
        <f>SUMIFS(СВЦЭМ!$C$39:$C$782,СВЦЭМ!$A$39:$A$782,$A64,СВЦЭМ!$B$39:$B$782,T$47)+'СЕТ СН'!$G$12+СВЦЭМ!$D$10+'СЕТ СН'!$G$5-'СЕТ СН'!$G$20</f>
        <v>4959.8346022200003</v>
      </c>
      <c r="U64" s="36">
        <f>SUMIFS(СВЦЭМ!$C$39:$C$782,СВЦЭМ!$A$39:$A$782,$A64,СВЦЭМ!$B$39:$B$782,U$47)+'СЕТ СН'!$G$12+СВЦЭМ!$D$10+'СЕТ СН'!$G$5-'СЕТ СН'!$G$20</f>
        <v>4968.7180475200003</v>
      </c>
      <c r="V64" s="36">
        <f>SUMIFS(СВЦЭМ!$C$39:$C$782,СВЦЭМ!$A$39:$A$782,$A64,СВЦЭМ!$B$39:$B$782,V$47)+'СЕТ СН'!$G$12+СВЦЭМ!$D$10+'СЕТ СН'!$G$5-'СЕТ СН'!$G$20</f>
        <v>4985.77823188</v>
      </c>
      <c r="W64" s="36">
        <f>SUMIFS(СВЦЭМ!$C$39:$C$782,СВЦЭМ!$A$39:$A$782,$A64,СВЦЭМ!$B$39:$B$782,W$47)+'СЕТ СН'!$G$12+СВЦЭМ!$D$10+'СЕТ СН'!$G$5-'СЕТ СН'!$G$20</f>
        <v>4960.0648094799999</v>
      </c>
      <c r="X64" s="36">
        <f>SUMIFS(СВЦЭМ!$C$39:$C$782,СВЦЭМ!$A$39:$A$782,$A64,СВЦЭМ!$B$39:$B$782,X$47)+'СЕТ СН'!$G$12+СВЦЭМ!$D$10+'СЕТ СН'!$G$5-'СЕТ СН'!$G$20</f>
        <v>5010.7469051000007</v>
      </c>
      <c r="Y64" s="36">
        <f>SUMIFS(СВЦЭМ!$C$39:$C$782,СВЦЭМ!$A$39:$A$782,$A64,СВЦЭМ!$B$39:$B$782,Y$47)+'СЕТ СН'!$G$12+СВЦЭМ!$D$10+'СЕТ СН'!$G$5-'СЕТ СН'!$G$20</f>
        <v>5091.7189386299997</v>
      </c>
    </row>
    <row r="65" spans="1:27" ht="15.75" x14ac:dyDescent="0.2">
      <c r="A65" s="35">
        <f t="shared" si="1"/>
        <v>45125</v>
      </c>
      <c r="B65" s="36">
        <f>SUMIFS(СВЦЭМ!$C$39:$C$782,СВЦЭМ!$A$39:$A$782,$A65,СВЦЭМ!$B$39:$B$782,B$47)+'СЕТ СН'!$G$12+СВЦЭМ!$D$10+'СЕТ СН'!$G$5-'СЕТ СН'!$G$20</f>
        <v>5033.9657059199999</v>
      </c>
      <c r="C65" s="36">
        <f>SUMIFS(СВЦЭМ!$C$39:$C$782,СВЦЭМ!$A$39:$A$782,$A65,СВЦЭМ!$B$39:$B$782,C$47)+'СЕТ СН'!$G$12+СВЦЭМ!$D$10+'СЕТ СН'!$G$5-'СЕТ СН'!$G$20</f>
        <v>5064.1576662799998</v>
      </c>
      <c r="D65" s="36">
        <f>SUMIFS(СВЦЭМ!$C$39:$C$782,СВЦЭМ!$A$39:$A$782,$A65,СВЦЭМ!$B$39:$B$782,D$47)+'СЕТ СН'!$G$12+СВЦЭМ!$D$10+'СЕТ СН'!$G$5-'СЕТ СН'!$G$20</f>
        <v>5233.7200184000003</v>
      </c>
      <c r="E65" s="36">
        <f>SUMIFS(СВЦЭМ!$C$39:$C$782,СВЦЭМ!$A$39:$A$782,$A65,СВЦЭМ!$B$39:$B$782,E$47)+'СЕТ СН'!$G$12+СВЦЭМ!$D$10+'СЕТ СН'!$G$5-'СЕТ СН'!$G$20</f>
        <v>5337.4821563900005</v>
      </c>
      <c r="F65" s="36">
        <f>SUMIFS(СВЦЭМ!$C$39:$C$782,СВЦЭМ!$A$39:$A$782,$A65,СВЦЭМ!$B$39:$B$782,F$47)+'СЕТ СН'!$G$12+СВЦЭМ!$D$10+'СЕТ СН'!$G$5-'СЕТ СН'!$G$20</f>
        <v>5353.0546639599997</v>
      </c>
      <c r="G65" s="36">
        <f>SUMIFS(СВЦЭМ!$C$39:$C$782,СВЦЭМ!$A$39:$A$782,$A65,СВЦЭМ!$B$39:$B$782,G$47)+'СЕТ СН'!$G$12+СВЦЭМ!$D$10+'СЕТ СН'!$G$5-'СЕТ СН'!$G$20</f>
        <v>5356.5674983700001</v>
      </c>
      <c r="H65" s="36">
        <f>SUMIFS(СВЦЭМ!$C$39:$C$782,СВЦЭМ!$A$39:$A$782,$A65,СВЦЭМ!$B$39:$B$782,H$47)+'СЕТ СН'!$G$12+СВЦЭМ!$D$10+'СЕТ СН'!$G$5-'СЕТ СН'!$G$20</f>
        <v>5159.8464146300003</v>
      </c>
      <c r="I65" s="36">
        <f>SUMIFS(СВЦЭМ!$C$39:$C$782,СВЦЭМ!$A$39:$A$782,$A65,СВЦЭМ!$B$39:$B$782,I$47)+'СЕТ СН'!$G$12+СВЦЭМ!$D$10+'СЕТ СН'!$G$5-'СЕТ СН'!$G$20</f>
        <v>5075.6900853699999</v>
      </c>
      <c r="J65" s="36">
        <f>SUMIFS(СВЦЭМ!$C$39:$C$782,СВЦЭМ!$A$39:$A$782,$A65,СВЦЭМ!$B$39:$B$782,J$47)+'СЕТ СН'!$G$12+СВЦЭМ!$D$10+'СЕТ СН'!$G$5-'СЕТ СН'!$G$20</f>
        <v>4987.26250927</v>
      </c>
      <c r="K65" s="36">
        <f>SUMIFS(СВЦЭМ!$C$39:$C$782,СВЦЭМ!$A$39:$A$782,$A65,СВЦЭМ!$B$39:$B$782,K$47)+'СЕТ СН'!$G$12+СВЦЭМ!$D$10+'СЕТ СН'!$G$5-'СЕТ СН'!$G$20</f>
        <v>4930.1177520500005</v>
      </c>
      <c r="L65" s="36">
        <f>SUMIFS(СВЦЭМ!$C$39:$C$782,СВЦЭМ!$A$39:$A$782,$A65,СВЦЭМ!$B$39:$B$782,L$47)+'СЕТ СН'!$G$12+СВЦЭМ!$D$10+'СЕТ СН'!$G$5-'СЕТ СН'!$G$20</f>
        <v>4918.01632703</v>
      </c>
      <c r="M65" s="36">
        <f>SUMIFS(СВЦЭМ!$C$39:$C$782,СВЦЭМ!$A$39:$A$782,$A65,СВЦЭМ!$B$39:$B$782,M$47)+'СЕТ СН'!$G$12+СВЦЭМ!$D$10+'СЕТ СН'!$G$5-'СЕТ СН'!$G$20</f>
        <v>4902.6678198099999</v>
      </c>
      <c r="N65" s="36">
        <f>SUMIFS(СВЦЭМ!$C$39:$C$782,СВЦЭМ!$A$39:$A$782,$A65,СВЦЭМ!$B$39:$B$782,N$47)+'СЕТ СН'!$G$12+СВЦЭМ!$D$10+'СЕТ СН'!$G$5-'СЕТ СН'!$G$20</f>
        <v>4905.3458494000006</v>
      </c>
      <c r="O65" s="36">
        <f>SUMIFS(СВЦЭМ!$C$39:$C$782,СВЦЭМ!$A$39:$A$782,$A65,СВЦЭМ!$B$39:$B$782,O$47)+'СЕТ СН'!$G$12+СВЦЭМ!$D$10+'СЕТ СН'!$G$5-'СЕТ СН'!$G$20</f>
        <v>4903.0882552700004</v>
      </c>
      <c r="P65" s="36">
        <f>SUMIFS(СВЦЭМ!$C$39:$C$782,СВЦЭМ!$A$39:$A$782,$A65,СВЦЭМ!$B$39:$B$782,P$47)+'СЕТ СН'!$G$12+СВЦЭМ!$D$10+'СЕТ СН'!$G$5-'СЕТ СН'!$G$20</f>
        <v>4904.8072201200002</v>
      </c>
      <c r="Q65" s="36">
        <f>SUMIFS(СВЦЭМ!$C$39:$C$782,СВЦЭМ!$A$39:$A$782,$A65,СВЦЭМ!$B$39:$B$782,Q$47)+'СЕТ СН'!$G$12+СВЦЭМ!$D$10+'СЕТ СН'!$G$5-'СЕТ СН'!$G$20</f>
        <v>4879.6234753099998</v>
      </c>
      <c r="R65" s="36">
        <f>SUMIFS(СВЦЭМ!$C$39:$C$782,СВЦЭМ!$A$39:$A$782,$A65,СВЦЭМ!$B$39:$B$782,R$47)+'СЕТ СН'!$G$12+СВЦЭМ!$D$10+'СЕТ СН'!$G$5-'СЕТ СН'!$G$20</f>
        <v>4883.3951622000004</v>
      </c>
      <c r="S65" s="36">
        <f>SUMIFS(СВЦЭМ!$C$39:$C$782,СВЦЭМ!$A$39:$A$782,$A65,СВЦЭМ!$B$39:$B$782,S$47)+'СЕТ СН'!$G$12+СВЦЭМ!$D$10+'СЕТ СН'!$G$5-'СЕТ СН'!$G$20</f>
        <v>4888.5003168200001</v>
      </c>
      <c r="T65" s="36">
        <f>SUMIFS(СВЦЭМ!$C$39:$C$782,СВЦЭМ!$A$39:$A$782,$A65,СВЦЭМ!$B$39:$B$782,T$47)+'СЕТ СН'!$G$12+СВЦЭМ!$D$10+'СЕТ СН'!$G$5-'СЕТ СН'!$G$20</f>
        <v>4904.94386588</v>
      </c>
      <c r="U65" s="36">
        <f>SUMIFS(СВЦЭМ!$C$39:$C$782,СВЦЭМ!$A$39:$A$782,$A65,СВЦЭМ!$B$39:$B$782,U$47)+'СЕТ СН'!$G$12+СВЦЭМ!$D$10+'СЕТ СН'!$G$5-'СЕТ СН'!$G$20</f>
        <v>4933.2880385500002</v>
      </c>
      <c r="V65" s="36">
        <f>SUMIFS(СВЦЭМ!$C$39:$C$782,СВЦЭМ!$A$39:$A$782,$A65,СВЦЭМ!$B$39:$B$782,V$47)+'СЕТ СН'!$G$12+СВЦЭМ!$D$10+'СЕТ СН'!$G$5-'СЕТ СН'!$G$20</f>
        <v>4934.1331627500003</v>
      </c>
      <c r="W65" s="36">
        <f>SUMIFS(СВЦЭМ!$C$39:$C$782,СВЦЭМ!$A$39:$A$782,$A65,СВЦЭМ!$B$39:$B$782,W$47)+'СЕТ СН'!$G$12+СВЦЭМ!$D$10+'СЕТ СН'!$G$5-'СЕТ СН'!$G$20</f>
        <v>4914.0118034000006</v>
      </c>
      <c r="X65" s="36">
        <f>SUMIFS(СВЦЭМ!$C$39:$C$782,СВЦЭМ!$A$39:$A$782,$A65,СВЦЭМ!$B$39:$B$782,X$47)+'СЕТ СН'!$G$12+СВЦЭМ!$D$10+'СЕТ СН'!$G$5-'СЕТ СН'!$G$20</f>
        <v>4951.1409911199999</v>
      </c>
      <c r="Y65" s="36">
        <f>SUMIFS(СВЦЭМ!$C$39:$C$782,СВЦЭМ!$A$39:$A$782,$A65,СВЦЭМ!$B$39:$B$782,Y$47)+'СЕТ СН'!$G$12+СВЦЭМ!$D$10+'СЕТ СН'!$G$5-'СЕТ СН'!$G$20</f>
        <v>5024.6595938600003</v>
      </c>
    </row>
    <row r="66" spans="1:27" ht="15.75" x14ac:dyDescent="0.2">
      <c r="A66" s="35">
        <f t="shared" si="1"/>
        <v>45126</v>
      </c>
      <c r="B66" s="36">
        <f>SUMIFS(СВЦЭМ!$C$39:$C$782,СВЦЭМ!$A$39:$A$782,$A66,СВЦЭМ!$B$39:$B$782,B$47)+'СЕТ СН'!$G$12+СВЦЭМ!$D$10+'СЕТ СН'!$G$5-'СЕТ СН'!$G$20</f>
        <v>5135.56194753</v>
      </c>
      <c r="C66" s="36">
        <f>SUMIFS(СВЦЭМ!$C$39:$C$782,СВЦЭМ!$A$39:$A$782,$A66,СВЦЭМ!$B$39:$B$782,C$47)+'СЕТ СН'!$G$12+СВЦЭМ!$D$10+'СЕТ СН'!$G$5-'СЕТ СН'!$G$20</f>
        <v>5176.0614870500003</v>
      </c>
      <c r="D66" s="36">
        <f>SUMIFS(СВЦЭМ!$C$39:$C$782,СВЦЭМ!$A$39:$A$782,$A66,СВЦЭМ!$B$39:$B$782,D$47)+'СЕТ СН'!$G$12+СВЦЭМ!$D$10+'СЕТ СН'!$G$5-'СЕТ СН'!$G$20</f>
        <v>5263.3701203099999</v>
      </c>
      <c r="E66" s="36">
        <f>SUMIFS(СВЦЭМ!$C$39:$C$782,СВЦЭМ!$A$39:$A$782,$A66,СВЦЭМ!$B$39:$B$782,E$47)+'СЕТ СН'!$G$12+СВЦЭМ!$D$10+'СЕТ СН'!$G$5-'СЕТ СН'!$G$20</f>
        <v>5311.0970585800005</v>
      </c>
      <c r="F66" s="36">
        <f>SUMIFS(СВЦЭМ!$C$39:$C$782,СВЦЭМ!$A$39:$A$782,$A66,СВЦЭМ!$B$39:$B$782,F$47)+'СЕТ СН'!$G$12+СВЦЭМ!$D$10+'СЕТ СН'!$G$5-'СЕТ СН'!$G$20</f>
        <v>5305.0167255200004</v>
      </c>
      <c r="G66" s="36">
        <f>SUMIFS(СВЦЭМ!$C$39:$C$782,СВЦЭМ!$A$39:$A$782,$A66,СВЦЭМ!$B$39:$B$782,G$47)+'СЕТ СН'!$G$12+СВЦЭМ!$D$10+'СЕТ СН'!$G$5-'СЕТ СН'!$G$20</f>
        <v>5296.2011461500006</v>
      </c>
      <c r="H66" s="36">
        <f>SUMIFS(СВЦЭМ!$C$39:$C$782,СВЦЭМ!$A$39:$A$782,$A66,СВЦЭМ!$B$39:$B$782,H$47)+'СЕТ СН'!$G$12+СВЦЭМ!$D$10+'СЕТ СН'!$G$5-'СЕТ СН'!$G$20</f>
        <v>5176.35746655</v>
      </c>
      <c r="I66" s="36">
        <f>SUMIFS(СВЦЭМ!$C$39:$C$782,СВЦЭМ!$A$39:$A$782,$A66,СВЦЭМ!$B$39:$B$782,I$47)+'СЕТ СН'!$G$12+СВЦЭМ!$D$10+'СЕТ СН'!$G$5-'СЕТ СН'!$G$20</f>
        <v>5089.47570791</v>
      </c>
      <c r="J66" s="36">
        <f>SUMIFS(СВЦЭМ!$C$39:$C$782,СВЦЭМ!$A$39:$A$782,$A66,СВЦЭМ!$B$39:$B$782,J$47)+'СЕТ СН'!$G$12+СВЦЭМ!$D$10+'СЕТ СН'!$G$5-'СЕТ СН'!$G$20</f>
        <v>5006.5422751799997</v>
      </c>
      <c r="K66" s="36">
        <f>SUMIFS(СВЦЭМ!$C$39:$C$782,СВЦЭМ!$A$39:$A$782,$A66,СВЦЭМ!$B$39:$B$782,K$47)+'СЕТ СН'!$G$12+СВЦЭМ!$D$10+'СЕТ СН'!$G$5-'СЕТ СН'!$G$20</f>
        <v>4937.2837594600005</v>
      </c>
      <c r="L66" s="36">
        <f>SUMIFS(СВЦЭМ!$C$39:$C$782,СВЦЭМ!$A$39:$A$782,$A66,СВЦЭМ!$B$39:$B$782,L$47)+'СЕТ СН'!$G$12+СВЦЭМ!$D$10+'СЕТ СН'!$G$5-'СЕТ СН'!$G$20</f>
        <v>4905.7448113299997</v>
      </c>
      <c r="M66" s="36">
        <f>SUMIFS(СВЦЭМ!$C$39:$C$782,СВЦЭМ!$A$39:$A$782,$A66,СВЦЭМ!$B$39:$B$782,M$47)+'СЕТ СН'!$G$12+СВЦЭМ!$D$10+'СЕТ СН'!$G$5-'СЕТ СН'!$G$20</f>
        <v>4904.1673711100002</v>
      </c>
      <c r="N66" s="36">
        <f>SUMIFS(СВЦЭМ!$C$39:$C$782,СВЦЭМ!$A$39:$A$782,$A66,СВЦЭМ!$B$39:$B$782,N$47)+'СЕТ СН'!$G$12+СВЦЭМ!$D$10+'СЕТ СН'!$G$5-'СЕТ СН'!$G$20</f>
        <v>4898.5162313300007</v>
      </c>
      <c r="O66" s="36">
        <f>SUMIFS(СВЦЭМ!$C$39:$C$782,СВЦЭМ!$A$39:$A$782,$A66,СВЦЭМ!$B$39:$B$782,O$47)+'СЕТ СН'!$G$12+СВЦЭМ!$D$10+'СЕТ СН'!$G$5-'СЕТ СН'!$G$20</f>
        <v>4903.4162089300007</v>
      </c>
      <c r="P66" s="36">
        <f>SUMIFS(СВЦЭМ!$C$39:$C$782,СВЦЭМ!$A$39:$A$782,$A66,СВЦЭМ!$B$39:$B$782,P$47)+'СЕТ СН'!$G$12+СВЦЭМ!$D$10+'СЕТ СН'!$G$5-'СЕТ СН'!$G$20</f>
        <v>4894.6005800599996</v>
      </c>
      <c r="Q66" s="36">
        <f>SUMIFS(СВЦЭМ!$C$39:$C$782,СВЦЭМ!$A$39:$A$782,$A66,СВЦЭМ!$B$39:$B$782,Q$47)+'СЕТ СН'!$G$12+СВЦЭМ!$D$10+'СЕТ СН'!$G$5-'СЕТ СН'!$G$20</f>
        <v>4894.6698574700004</v>
      </c>
      <c r="R66" s="36">
        <f>SUMIFS(СВЦЭМ!$C$39:$C$782,СВЦЭМ!$A$39:$A$782,$A66,СВЦЭМ!$B$39:$B$782,R$47)+'СЕТ СН'!$G$12+СВЦЭМ!$D$10+'СЕТ СН'!$G$5-'СЕТ СН'!$G$20</f>
        <v>4907.0851987000005</v>
      </c>
      <c r="S66" s="36">
        <f>SUMIFS(СВЦЭМ!$C$39:$C$782,СВЦЭМ!$A$39:$A$782,$A66,СВЦЭМ!$B$39:$B$782,S$47)+'СЕТ СН'!$G$12+СВЦЭМ!$D$10+'СЕТ СН'!$G$5-'СЕТ СН'!$G$20</f>
        <v>4915.89181955</v>
      </c>
      <c r="T66" s="36">
        <f>SUMIFS(СВЦЭМ!$C$39:$C$782,СВЦЭМ!$A$39:$A$782,$A66,СВЦЭМ!$B$39:$B$782,T$47)+'СЕТ СН'!$G$12+СВЦЭМ!$D$10+'СЕТ СН'!$G$5-'СЕТ СН'!$G$20</f>
        <v>4950.6491897699998</v>
      </c>
      <c r="U66" s="36">
        <f>SUMIFS(СВЦЭМ!$C$39:$C$782,СВЦЭМ!$A$39:$A$782,$A66,СВЦЭМ!$B$39:$B$782,U$47)+'СЕТ СН'!$G$12+СВЦЭМ!$D$10+'СЕТ СН'!$G$5-'СЕТ СН'!$G$20</f>
        <v>4949.0898440399997</v>
      </c>
      <c r="V66" s="36">
        <f>SUMIFS(СВЦЭМ!$C$39:$C$782,СВЦЭМ!$A$39:$A$782,$A66,СВЦЭМ!$B$39:$B$782,V$47)+'СЕТ СН'!$G$12+СВЦЭМ!$D$10+'СЕТ СН'!$G$5-'СЕТ СН'!$G$20</f>
        <v>4959.5591722200006</v>
      </c>
      <c r="W66" s="36">
        <f>SUMIFS(СВЦЭМ!$C$39:$C$782,СВЦЭМ!$A$39:$A$782,$A66,СВЦЭМ!$B$39:$B$782,W$47)+'СЕТ СН'!$G$12+СВЦЭМ!$D$10+'СЕТ СН'!$G$5-'СЕТ СН'!$G$20</f>
        <v>4948.1358103299999</v>
      </c>
      <c r="X66" s="36">
        <f>SUMIFS(СВЦЭМ!$C$39:$C$782,СВЦЭМ!$A$39:$A$782,$A66,СВЦЭМ!$B$39:$B$782,X$47)+'СЕТ СН'!$G$12+СВЦЭМ!$D$10+'СЕТ СН'!$G$5-'СЕТ СН'!$G$20</f>
        <v>4984.7218516700004</v>
      </c>
      <c r="Y66" s="36">
        <f>SUMIFS(СВЦЭМ!$C$39:$C$782,СВЦЭМ!$A$39:$A$782,$A66,СВЦЭМ!$B$39:$B$782,Y$47)+'СЕТ СН'!$G$12+СВЦЭМ!$D$10+'СЕТ СН'!$G$5-'СЕТ СН'!$G$20</f>
        <v>5074.0285812600005</v>
      </c>
    </row>
    <row r="67" spans="1:27" ht="15.75" x14ac:dyDescent="0.2">
      <c r="A67" s="35">
        <f t="shared" si="1"/>
        <v>45127</v>
      </c>
      <c r="B67" s="36">
        <f>SUMIFS(СВЦЭМ!$C$39:$C$782,СВЦЭМ!$A$39:$A$782,$A67,СВЦЭМ!$B$39:$B$782,B$47)+'СЕТ СН'!$G$12+СВЦЭМ!$D$10+'СЕТ СН'!$G$5-'СЕТ СН'!$G$20</f>
        <v>5075.4664501099996</v>
      </c>
      <c r="C67" s="36">
        <f>SUMIFS(СВЦЭМ!$C$39:$C$782,СВЦЭМ!$A$39:$A$782,$A67,СВЦЭМ!$B$39:$B$782,C$47)+'СЕТ СН'!$G$12+СВЦЭМ!$D$10+'СЕТ СН'!$G$5-'СЕТ СН'!$G$20</f>
        <v>5165.7520287099996</v>
      </c>
      <c r="D67" s="36">
        <f>SUMIFS(СВЦЭМ!$C$39:$C$782,СВЦЭМ!$A$39:$A$782,$A67,СВЦЭМ!$B$39:$B$782,D$47)+'СЕТ СН'!$G$12+СВЦЭМ!$D$10+'СЕТ СН'!$G$5-'СЕТ СН'!$G$20</f>
        <v>5282.92048376</v>
      </c>
      <c r="E67" s="36">
        <f>SUMIFS(СВЦЭМ!$C$39:$C$782,СВЦЭМ!$A$39:$A$782,$A67,СВЦЭМ!$B$39:$B$782,E$47)+'СЕТ СН'!$G$12+СВЦЭМ!$D$10+'СЕТ СН'!$G$5-'СЕТ СН'!$G$20</f>
        <v>5285.1150106900004</v>
      </c>
      <c r="F67" s="36">
        <f>SUMIFS(СВЦЭМ!$C$39:$C$782,СВЦЭМ!$A$39:$A$782,$A67,СВЦЭМ!$B$39:$B$782,F$47)+'СЕТ СН'!$G$12+СВЦЭМ!$D$10+'СЕТ СН'!$G$5-'СЕТ СН'!$G$20</f>
        <v>5287.6907121900003</v>
      </c>
      <c r="G67" s="36">
        <f>SUMIFS(СВЦЭМ!$C$39:$C$782,СВЦЭМ!$A$39:$A$782,$A67,СВЦЭМ!$B$39:$B$782,G$47)+'СЕТ СН'!$G$12+СВЦЭМ!$D$10+'СЕТ СН'!$G$5-'СЕТ СН'!$G$20</f>
        <v>5300.5059240199998</v>
      </c>
      <c r="H67" s="36">
        <f>SUMIFS(СВЦЭМ!$C$39:$C$782,СВЦЭМ!$A$39:$A$782,$A67,СВЦЭМ!$B$39:$B$782,H$47)+'СЕТ СН'!$G$12+СВЦЭМ!$D$10+'СЕТ СН'!$G$5-'СЕТ СН'!$G$20</f>
        <v>5101.1197824199999</v>
      </c>
      <c r="I67" s="36">
        <f>SUMIFS(СВЦЭМ!$C$39:$C$782,СВЦЭМ!$A$39:$A$782,$A67,СВЦЭМ!$B$39:$B$782,I$47)+'СЕТ СН'!$G$12+СВЦЭМ!$D$10+'СЕТ СН'!$G$5-'СЕТ СН'!$G$20</f>
        <v>5018.0526428700005</v>
      </c>
      <c r="J67" s="36">
        <f>SUMIFS(СВЦЭМ!$C$39:$C$782,СВЦЭМ!$A$39:$A$782,$A67,СВЦЭМ!$B$39:$B$782,J$47)+'СЕТ СН'!$G$12+СВЦЭМ!$D$10+'СЕТ СН'!$G$5-'СЕТ СН'!$G$20</f>
        <v>4906.6377360300003</v>
      </c>
      <c r="K67" s="36">
        <f>SUMIFS(СВЦЭМ!$C$39:$C$782,СВЦЭМ!$A$39:$A$782,$A67,СВЦЭМ!$B$39:$B$782,K$47)+'СЕТ СН'!$G$12+СВЦЭМ!$D$10+'СЕТ СН'!$G$5-'СЕТ СН'!$G$20</f>
        <v>4866.8130147800002</v>
      </c>
      <c r="L67" s="36">
        <f>SUMIFS(СВЦЭМ!$C$39:$C$782,СВЦЭМ!$A$39:$A$782,$A67,СВЦЭМ!$B$39:$B$782,L$47)+'СЕТ СН'!$G$12+СВЦЭМ!$D$10+'СЕТ СН'!$G$5-'СЕТ СН'!$G$20</f>
        <v>4829.5343448599997</v>
      </c>
      <c r="M67" s="36">
        <f>SUMIFS(СВЦЭМ!$C$39:$C$782,СВЦЭМ!$A$39:$A$782,$A67,СВЦЭМ!$B$39:$B$782,M$47)+'СЕТ СН'!$G$12+СВЦЭМ!$D$10+'СЕТ СН'!$G$5-'СЕТ СН'!$G$20</f>
        <v>4809.3825966499999</v>
      </c>
      <c r="N67" s="36">
        <f>SUMIFS(СВЦЭМ!$C$39:$C$782,СВЦЭМ!$A$39:$A$782,$A67,СВЦЭМ!$B$39:$B$782,N$47)+'СЕТ СН'!$G$12+СВЦЭМ!$D$10+'СЕТ СН'!$G$5-'СЕТ СН'!$G$20</f>
        <v>4801.5851206400002</v>
      </c>
      <c r="O67" s="36">
        <f>SUMIFS(СВЦЭМ!$C$39:$C$782,СВЦЭМ!$A$39:$A$782,$A67,СВЦЭМ!$B$39:$B$782,O$47)+'СЕТ СН'!$G$12+СВЦЭМ!$D$10+'СЕТ СН'!$G$5-'СЕТ СН'!$G$20</f>
        <v>4806.8663182600003</v>
      </c>
      <c r="P67" s="36">
        <f>SUMIFS(СВЦЭМ!$C$39:$C$782,СВЦЭМ!$A$39:$A$782,$A67,СВЦЭМ!$B$39:$B$782,P$47)+'СЕТ СН'!$G$12+СВЦЭМ!$D$10+'СЕТ СН'!$G$5-'СЕТ СН'!$G$20</f>
        <v>4819.2035408900001</v>
      </c>
      <c r="Q67" s="36">
        <f>SUMIFS(СВЦЭМ!$C$39:$C$782,СВЦЭМ!$A$39:$A$782,$A67,СВЦЭМ!$B$39:$B$782,Q$47)+'СЕТ СН'!$G$12+СВЦЭМ!$D$10+'СЕТ СН'!$G$5-'СЕТ СН'!$G$20</f>
        <v>4815.2365634400003</v>
      </c>
      <c r="R67" s="36">
        <f>SUMIFS(СВЦЭМ!$C$39:$C$782,СВЦЭМ!$A$39:$A$782,$A67,СВЦЭМ!$B$39:$B$782,R$47)+'СЕТ СН'!$G$12+СВЦЭМ!$D$10+'СЕТ СН'!$G$5-'СЕТ СН'!$G$20</f>
        <v>4822.5554389899999</v>
      </c>
      <c r="S67" s="36">
        <f>SUMIFS(СВЦЭМ!$C$39:$C$782,СВЦЭМ!$A$39:$A$782,$A67,СВЦЭМ!$B$39:$B$782,S$47)+'СЕТ СН'!$G$12+СВЦЭМ!$D$10+'СЕТ СН'!$G$5-'СЕТ СН'!$G$20</f>
        <v>4828.5564111000003</v>
      </c>
      <c r="T67" s="36">
        <f>SUMIFS(СВЦЭМ!$C$39:$C$782,СВЦЭМ!$A$39:$A$782,$A67,СВЦЭМ!$B$39:$B$782,T$47)+'СЕТ СН'!$G$12+СВЦЭМ!$D$10+'СЕТ СН'!$G$5-'СЕТ СН'!$G$20</f>
        <v>4829.6306294700007</v>
      </c>
      <c r="U67" s="36">
        <f>SUMIFS(СВЦЭМ!$C$39:$C$782,СВЦЭМ!$A$39:$A$782,$A67,СВЦЭМ!$B$39:$B$782,U$47)+'СЕТ СН'!$G$12+СВЦЭМ!$D$10+'СЕТ СН'!$G$5-'СЕТ СН'!$G$20</f>
        <v>4853.9773443900003</v>
      </c>
      <c r="V67" s="36">
        <f>SUMIFS(СВЦЭМ!$C$39:$C$782,СВЦЭМ!$A$39:$A$782,$A67,СВЦЭМ!$B$39:$B$782,V$47)+'СЕТ СН'!$G$12+СВЦЭМ!$D$10+'СЕТ СН'!$G$5-'СЕТ СН'!$G$20</f>
        <v>4855.9064419799997</v>
      </c>
      <c r="W67" s="36">
        <f>SUMIFS(СВЦЭМ!$C$39:$C$782,СВЦЭМ!$A$39:$A$782,$A67,СВЦЭМ!$B$39:$B$782,W$47)+'СЕТ СН'!$G$12+СВЦЭМ!$D$10+'СЕТ СН'!$G$5-'СЕТ СН'!$G$20</f>
        <v>4861.2865884100001</v>
      </c>
      <c r="X67" s="36">
        <f>SUMIFS(СВЦЭМ!$C$39:$C$782,СВЦЭМ!$A$39:$A$782,$A67,СВЦЭМ!$B$39:$B$782,X$47)+'СЕТ СН'!$G$12+СВЦЭМ!$D$10+'СЕТ СН'!$G$5-'СЕТ СН'!$G$20</f>
        <v>4938.7097211</v>
      </c>
      <c r="Y67" s="36">
        <f>SUMIFS(СВЦЭМ!$C$39:$C$782,СВЦЭМ!$A$39:$A$782,$A67,СВЦЭМ!$B$39:$B$782,Y$47)+'СЕТ СН'!$G$12+СВЦЭМ!$D$10+'СЕТ СН'!$G$5-'СЕТ СН'!$G$20</f>
        <v>5030.9849766900006</v>
      </c>
    </row>
    <row r="68" spans="1:27" ht="15.75" x14ac:dyDescent="0.2">
      <c r="A68" s="35">
        <f t="shared" si="1"/>
        <v>45128</v>
      </c>
      <c r="B68" s="36">
        <f>SUMIFS(СВЦЭМ!$C$39:$C$782,СВЦЭМ!$A$39:$A$782,$A68,СВЦЭМ!$B$39:$B$782,B$47)+'СЕТ СН'!$G$12+СВЦЭМ!$D$10+'СЕТ СН'!$G$5-'СЕТ СН'!$G$20</f>
        <v>5063.9207842900005</v>
      </c>
      <c r="C68" s="36">
        <f>SUMIFS(СВЦЭМ!$C$39:$C$782,СВЦЭМ!$A$39:$A$782,$A68,СВЦЭМ!$B$39:$B$782,C$47)+'СЕТ СН'!$G$12+СВЦЭМ!$D$10+'СЕТ СН'!$G$5-'СЕТ СН'!$G$20</f>
        <v>5155.7864304300001</v>
      </c>
      <c r="D68" s="36">
        <f>SUMIFS(СВЦЭМ!$C$39:$C$782,СВЦЭМ!$A$39:$A$782,$A68,СВЦЭМ!$B$39:$B$782,D$47)+'СЕТ СН'!$G$12+СВЦЭМ!$D$10+'СЕТ СН'!$G$5-'СЕТ СН'!$G$20</f>
        <v>5265.4235831300002</v>
      </c>
      <c r="E68" s="36">
        <f>SUMIFS(СВЦЭМ!$C$39:$C$782,СВЦЭМ!$A$39:$A$782,$A68,СВЦЭМ!$B$39:$B$782,E$47)+'СЕТ СН'!$G$12+СВЦЭМ!$D$10+'СЕТ СН'!$G$5-'СЕТ СН'!$G$20</f>
        <v>5264.3617487800002</v>
      </c>
      <c r="F68" s="36">
        <f>SUMIFS(СВЦЭМ!$C$39:$C$782,СВЦЭМ!$A$39:$A$782,$A68,СВЦЭМ!$B$39:$B$782,F$47)+'СЕТ СН'!$G$12+СВЦЭМ!$D$10+'СЕТ СН'!$G$5-'СЕТ СН'!$G$20</f>
        <v>5285.3695202899999</v>
      </c>
      <c r="G68" s="36">
        <f>SUMIFS(СВЦЭМ!$C$39:$C$782,СВЦЭМ!$A$39:$A$782,$A68,СВЦЭМ!$B$39:$B$782,G$47)+'СЕТ СН'!$G$12+СВЦЭМ!$D$10+'СЕТ СН'!$G$5-'СЕТ СН'!$G$20</f>
        <v>5291.7587126799999</v>
      </c>
      <c r="H68" s="36">
        <f>SUMIFS(СВЦЭМ!$C$39:$C$782,СВЦЭМ!$A$39:$A$782,$A68,СВЦЭМ!$B$39:$B$782,H$47)+'СЕТ СН'!$G$12+СВЦЭМ!$D$10+'СЕТ СН'!$G$5-'СЕТ СН'!$G$20</f>
        <v>5136.8681572599999</v>
      </c>
      <c r="I68" s="36">
        <f>SUMIFS(СВЦЭМ!$C$39:$C$782,СВЦЭМ!$A$39:$A$782,$A68,СВЦЭМ!$B$39:$B$782,I$47)+'СЕТ СН'!$G$12+СВЦЭМ!$D$10+'СЕТ СН'!$G$5-'СЕТ СН'!$G$20</f>
        <v>5035.2799902100005</v>
      </c>
      <c r="J68" s="36">
        <f>SUMIFS(СВЦЭМ!$C$39:$C$782,СВЦЭМ!$A$39:$A$782,$A68,СВЦЭМ!$B$39:$B$782,J$47)+'СЕТ СН'!$G$12+СВЦЭМ!$D$10+'СЕТ СН'!$G$5-'СЕТ СН'!$G$20</f>
        <v>4920.7726387100001</v>
      </c>
      <c r="K68" s="36">
        <f>SUMIFS(СВЦЭМ!$C$39:$C$782,СВЦЭМ!$A$39:$A$782,$A68,СВЦЭМ!$B$39:$B$782,K$47)+'СЕТ СН'!$G$12+СВЦЭМ!$D$10+'СЕТ СН'!$G$5-'СЕТ СН'!$G$20</f>
        <v>4846.7388170000004</v>
      </c>
      <c r="L68" s="36">
        <f>SUMIFS(СВЦЭМ!$C$39:$C$782,СВЦЭМ!$A$39:$A$782,$A68,СВЦЭМ!$B$39:$B$782,L$47)+'СЕТ СН'!$G$12+СВЦЭМ!$D$10+'СЕТ СН'!$G$5-'СЕТ СН'!$G$20</f>
        <v>4796.4735301399996</v>
      </c>
      <c r="M68" s="36">
        <f>SUMIFS(СВЦЭМ!$C$39:$C$782,СВЦЭМ!$A$39:$A$782,$A68,СВЦЭМ!$B$39:$B$782,M$47)+'СЕТ СН'!$G$12+СВЦЭМ!$D$10+'СЕТ СН'!$G$5-'СЕТ СН'!$G$20</f>
        <v>4796.44389323</v>
      </c>
      <c r="N68" s="36">
        <f>SUMIFS(СВЦЭМ!$C$39:$C$782,СВЦЭМ!$A$39:$A$782,$A68,СВЦЭМ!$B$39:$B$782,N$47)+'СЕТ СН'!$G$12+СВЦЭМ!$D$10+'СЕТ СН'!$G$5-'СЕТ СН'!$G$20</f>
        <v>4796.4097175099996</v>
      </c>
      <c r="O68" s="36">
        <f>SUMIFS(СВЦЭМ!$C$39:$C$782,СВЦЭМ!$A$39:$A$782,$A68,СВЦЭМ!$B$39:$B$782,O$47)+'СЕТ СН'!$G$12+СВЦЭМ!$D$10+'СЕТ СН'!$G$5-'СЕТ СН'!$G$20</f>
        <v>4799.8615685800005</v>
      </c>
      <c r="P68" s="36">
        <f>SUMIFS(СВЦЭМ!$C$39:$C$782,СВЦЭМ!$A$39:$A$782,$A68,СВЦЭМ!$B$39:$B$782,P$47)+'СЕТ СН'!$G$12+СВЦЭМ!$D$10+'СЕТ СН'!$G$5-'СЕТ СН'!$G$20</f>
        <v>4785.6585302399999</v>
      </c>
      <c r="Q68" s="36">
        <f>SUMIFS(СВЦЭМ!$C$39:$C$782,СВЦЭМ!$A$39:$A$782,$A68,СВЦЭМ!$B$39:$B$782,Q$47)+'СЕТ СН'!$G$12+СВЦЭМ!$D$10+'СЕТ СН'!$G$5-'СЕТ СН'!$G$20</f>
        <v>4786.6489848000001</v>
      </c>
      <c r="R68" s="36">
        <f>SUMIFS(СВЦЭМ!$C$39:$C$782,СВЦЭМ!$A$39:$A$782,$A68,СВЦЭМ!$B$39:$B$782,R$47)+'СЕТ СН'!$G$12+СВЦЭМ!$D$10+'СЕТ СН'!$G$5-'СЕТ СН'!$G$20</f>
        <v>4807.1683198199999</v>
      </c>
      <c r="S68" s="36">
        <f>SUMIFS(СВЦЭМ!$C$39:$C$782,СВЦЭМ!$A$39:$A$782,$A68,СВЦЭМ!$B$39:$B$782,S$47)+'СЕТ СН'!$G$12+СВЦЭМ!$D$10+'СЕТ СН'!$G$5-'СЕТ СН'!$G$20</f>
        <v>4808.5678298500006</v>
      </c>
      <c r="T68" s="36">
        <f>SUMIFS(СВЦЭМ!$C$39:$C$782,СВЦЭМ!$A$39:$A$782,$A68,СВЦЭМ!$B$39:$B$782,T$47)+'СЕТ СН'!$G$12+СВЦЭМ!$D$10+'СЕТ СН'!$G$5-'СЕТ СН'!$G$20</f>
        <v>4808.3430127600004</v>
      </c>
      <c r="U68" s="36">
        <f>SUMIFS(СВЦЭМ!$C$39:$C$782,СВЦЭМ!$A$39:$A$782,$A68,СВЦЭМ!$B$39:$B$782,U$47)+'СЕТ СН'!$G$12+СВЦЭМ!$D$10+'СЕТ СН'!$G$5-'СЕТ СН'!$G$20</f>
        <v>4816.5438960199999</v>
      </c>
      <c r="V68" s="36">
        <f>SUMIFS(СВЦЭМ!$C$39:$C$782,СВЦЭМ!$A$39:$A$782,$A68,СВЦЭМ!$B$39:$B$782,V$47)+'СЕТ СН'!$G$12+СВЦЭМ!$D$10+'СЕТ СН'!$G$5-'СЕТ СН'!$G$20</f>
        <v>4803.7455214199999</v>
      </c>
      <c r="W68" s="36">
        <f>SUMIFS(СВЦЭМ!$C$39:$C$782,СВЦЭМ!$A$39:$A$782,$A68,СВЦЭМ!$B$39:$B$782,W$47)+'СЕТ СН'!$G$12+СВЦЭМ!$D$10+'СЕТ СН'!$G$5-'СЕТ СН'!$G$20</f>
        <v>4781.3082854599998</v>
      </c>
      <c r="X68" s="36">
        <f>SUMIFS(СВЦЭМ!$C$39:$C$782,СВЦЭМ!$A$39:$A$782,$A68,СВЦЭМ!$B$39:$B$782,X$47)+'СЕТ СН'!$G$12+СВЦЭМ!$D$10+'СЕТ СН'!$G$5-'СЕТ СН'!$G$20</f>
        <v>4851.0005148099999</v>
      </c>
      <c r="Y68" s="36">
        <f>SUMIFS(СВЦЭМ!$C$39:$C$782,СВЦЭМ!$A$39:$A$782,$A68,СВЦЭМ!$B$39:$B$782,Y$47)+'СЕТ СН'!$G$12+СВЦЭМ!$D$10+'СЕТ СН'!$G$5-'СЕТ СН'!$G$20</f>
        <v>5011.5287864900001</v>
      </c>
    </row>
    <row r="69" spans="1:27" ht="15.75" x14ac:dyDescent="0.2">
      <c r="A69" s="35">
        <f t="shared" si="1"/>
        <v>45129</v>
      </c>
      <c r="B69" s="36">
        <f>SUMIFS(СВЦЭМ!$C$39:$C$782,СВЦЭМ!$A$39:$A$782,$A69,СВЦЭМ!$B$39:$B$782,B$47)+'СЕТ СН'!$G$12+СВЦЭМ!$D$10+'СЕТ СН'!$G$5-'СЕТ СН'!$G$20</f>
        <v>5004.16010173</v>
      </c>
      <c r="C69" s="36">
        <f>SUMIFS(СВЦЭМ!$C$39:$C$782,СВЦЭМ!$A$39:$A$782,$A69,СВЦЭМ!$B$39:$B$782,C$47)+'СЕТ СН'!$G$12+СВЦЭМ!$D$10+'СЕТ СН'!$G$5-'СЕТ СН'!$G$20</f>
        <v>5069.7642853400002</v>
      </c>
      <c r="D69" s="36">
        <f>SUMIFS(СВЦЭМ!$C$39:$C$782,СВЦЭМ!$A$39:$A$782,$A69,СВЦЭМ!$B$39:$B$782,D$47)+'СЕТ СН'!$G$12+СВЦЭМ!$D$10+'СЕТ СН'!$G$5-'СЕТ СН'!$G$20</f>
        <v>5163.3632882900001</v>
      </c>
      <c r="E69" s="36">
        <f>SUMIFS(СВЦЭМ!$C$39:$C$782,СВЦЭМ!$A$39:$A$782,$A69,СВЦЭМ!$B$39:$B$782,E$47)+'СЕТ СН'!$G$12+СВЦЭМ!$D$10+'СЕТ СН'!$G$5-'СЕТ СН'!$G$20</f>
        <v>5152.89117592</v>
      </c>
      <c r="F69" s="36">
        <f>SUMIFS(СВЦЭМ!$C$39:$C$782,СВЦЭМ!$A$39:$A$782,$A69,СВЦЭМ!$B$39:$B$782,F$47)+'СЕТ СН'!$G$12+СВЦЭМ!$D$10+'СЕТ СН'!$G$5-'СЕТ СН'!$G$20</f>
        <v>5142.01475295</v>
      </c>
      <c r="G69" s="36">
        <f>SUMIFS(СВЦЭМ!$C$39:$C$782,СВЦЭМ!$A$39:$A$782,$A69,СВЦЭМ!$B$39:$B$782,G$47)+'СЕТ СН'!$G$12+СВЦЭМ!$D$10+'СЕТ СН'!$G$5-'СЕТ СН'!$G$20</f>
        <v>5139.6280980700003</v>
      </c>
      <c r="H69" s="36">
        <f>SUMIFS(СВЦЭМ!$C$39:$C$782,СВЦЭМ!$A$39:$A$782,$A69,СВЦЭМ!$B$39:$B$782,H$47)+'СЕТ СН'!$G$12+СВЦЭМ!$D$10+'СЕТ СН'!$G$5-'СЕТ СН'!$G$20</f>
        <v>5082.2755534999997</v>
      </c>
      <c r="I69" s="36">
        <f>SUMIFS(СВЦЭМ!$C$39:$C$782,СВЦЭМ!$A$39:$A$782,$A69,СВЦЭМ!$B$39:$B$782,I$47)+'СЕТ СН'!$G$12+СВЦЭМ!$D$10+'СЕТ СН'!$G$5-'СЕТ СН'!$G$20</f>
        <v>5037.30887996</v>
      </c>
      <c r="J69" s="36">
        <f>SUMIFS(СВЦЭМ!$C$39:$C$782,СВЦЭМ!$A$39:$A$782,$A69,СВЦЭМ!$B$39:$B$782,J$47)+'СЕТ СН'!$G$12+СВЦЭМ!$D$10+'СЕТ СН'!$G$5-'СЕТ СН'!$G$20</f>
        <v>4910.7045357500001</v>
      </c>
      <c r="K69" s="36">
        <f>SUMIFS(СВЦЭМ!$C$39:$C$782,СВЦЭМ!$A$39:$A$782,$A69,СВЦЭМ!$B$39:$B$782,K$47)+'СЕТ СН'!$G$12+СВЦЭМ!$D$10+'СЕТ СН'!$G$5-'СЕТ СН'!$G$20</f>
        <v>4837.8425670300003</v>
      </c>
      <c r="L69" s="36">
        <f>SUMIFS(СВЦЭМ!$C$39:$C$782,СВЦЭМ!$A$39:$A$782,$A69,СВЦЭМ!$B$39:$B$782,L$47)+'СЕТ СН'!$G$12+СВЦЭМ!$D$10+'СЕТ СН'!$G$5-'СЕТ СН'!$G$20</f>
        <v>4776.1579984600003</v>
      </c>
      <c r="M69" s="36">
        <f>SUMIFS(СВЦЭМ!$C$39:$C$782,СВЦЭМ!$A$39:$A$782,$A69,СВЦЭМ!$B$39:$B$782,M$47)+'СЕТ СН'!$G$12+СВЦЭМ!$D$10+'СЕТ СН'!$G$5-'СЕТ СН'!$G$20</f>
        <v>4760.75809364</v>
      </c>
      <c r="N69" s="36">
        <f>SUMIFS(СВЦЭМ!$C$39:$C$782,СВЦЭМ!$A$39:$A$782,$A69,СВЦЭМ!$B$39:$B$782,N$47)+'СЕТ СН'!$G$12+СВЦЭМ!$D$10+'СЕТ СН'!$G$5-'СЕТ СН'!$G$20</f>
        <v>4753.9135222900004</v>
      </c>
      <c r="O69" s="36">
        <f>SUMIFS(СВЦЭМ!$C$39:$C$782,СВЦЭМ!$A$39:$A$782,$A69,СВЦЭМ!$B$39:$B$782,O$47)+'СЕТ СН'!$G$12+СВЦЭМ!$D$10+'СЕТ СН'!$G$5-'СЕТ СН'!$G$20</f>
        <v>4760.79352604</v>
      </c>
      <c r="P69" s="36">
        <f>SUMIFS(СВЦЭМ!$C$39:$C$782,СВЦЭМ!$A$39:$A$782,$A69,СВЦЭМ!$B$39:$B$782,P$47)+'СЕТ СН'!$G$12+СВЦЭМ!$D$10+'СЕТ СН'!$G$5-'СЕТ СН'!$G$20</f>
        <v>4759.3732417500005</v>
      </c>
      <c r="Q69" s="36">
        <f>SUMIFS(СВЦЭМ!$C$39:$C$782,СВЦЭМ!$A$39:$A$782,$A69,СВЦЭМ!$B$39:$B$782,Q$47)+'СЕТ СН'!$G$12+СВЦЭМ!$D$10+'СЕТ СН'!$G$5-'СЕТ СН'!$G$20</f>
        <v>4765.2496993900004</v>
      </c>
      <c r="R69" s="36">
        <f>SUMIFS(СВЦЭМ!$C$39:$C$782,СВЦЭМ!$A$39:$A$782,$A69,СВЦЭМ!$B$39:$B$782,R$47)+'СЕТ СН'!$G$12+СВЦЭМ!$D$10+'СЕТ СН'!$G$5-'СЕТ СН'!$G$20</f>
        <v>4757.0166618100002</v>
      </c>
      <c r="S69" s="36">
        <f>SUMIFS(СВЦЭМ!$C$39:$C$782,СВЦЭМ!$A$39:$A$782,$A69,СВЦЭМ!$B$39:$B$782,S$47)+'СЕТ СН'!$G$12+СВЦЭМ!$D$10+'СЕТ СН'!$G$5-'СЕТ СН'!$G$20</f>
        <v>4760.1003766900003</v>
      </c>
      <c r="T69" s="36">
        <f>SUMIFS(СВЦЭМ!$C$39:$C$782,СВЦЭМ!$A$39:$A$782,$A69,СВЦЭМ!$B$39:$B$782,T$47)+'СЕТ СН'!$G$12+СВЦЭМ!$D$10+'СЕТ СН'!$G$5-'СЕТ СН'!$G$20</f>
        <v>4762.5361191700003</v>
      </c>
      <c r="U69" s="36">
        <f>SUMIFS(СВЦЭМ!$C$39:$C$782,СВЦЭМ!$A$39:$A$782,$A69,СВЦЭМ!$B$39:$B$782,U$47)+'СЕТ СН'!$G$12+СВЦЭМ!$D$10+'СЕТ СН'!$G$5-'СЕТ СН'!$G$20</f>
        <v>4768.4668353200004</v>
      </c>
      <c r="V69" s="36">
        <f>SUMIFS(СВЦЭМ!$C$39:$C$782,СВЦЭМ!$A$39:$A$782,$A69,СВЦЭМ!$B$39:$B$782,V$47)+'СЕТ СН'!$G$12+СВЦЭМ!$D$10+'СЕТ СН'!$G$5-'СЕТ СН'!$G$20</f>
        <v>4787.7181318500006</v>
      </c>
      <c r="W69" s="36">
        <f>SUMIFS(СВЦЭМ!$C$39:$C$782,СВЦЭМ!$A$39:$A$782,$A69,СВЦЭМ!$B$39:$B$782,W$47)+'СЕТ СН'!$G$12+СВЦЭМ!$D$10+'СЕТ СН'!$G$5-'СЕТ СН'!$G$20</f>
        <v>4761.2179897599999</v>
      </c>
      <c r="X69" s="36">
        <f>SUMIFS(СВЦЭМ!$C$39:$C$782,СВЦЭМ!$A$39:$A$782,$A69,СВЦЭМ!$B$39:$B$782,X$47)+'СЕТ СН'!$G$12+СВЦЭМ!$D$10+'СЕТ СН'!$G$5-'СЕТ СН'!$G$20</f>
        <v>4809.0079046800001</v>
      </c>
      <c r="Y69" s="36">
        <f>SUMIFS(СВЦЭМ!$C$39:$C$782,СВЦЭМ!$A$39:$A$782,$A69,СВЦЭМ!$B$39:$B$782,Y$47)+'СЕТ СН'!$G$12+СВЦЭМ!$D$10+'СЕТ СН'!$G$5-'СЕТ СН'!$G$20</f>
        <v>4897.8059928299999</v>
      </c>
    </row>
    <row r="70" spans="1:27" ht="15.75" x14ac:dyDescent="0.2">
      <c r="A70" s="35">
        <f t="shared" si="1"/>
        <v>45130</v>
      </c>
      <c r="B70" s="36">
        <f>SUMIFS(СВЦЭМ!$C$39:$C$782,СВЦЭМ!$A$39:$A$782,$A70,СВЦЭМ!$B$39:$B$782,B$47)+'СЕТ СН'!$G$12+СВЦЭМ!$D$10+'СЕТ СН'!$G$5-'СЕТ СН'!$G$20</f>
        <v>5163.9779225299999</v>
      </c>
      <c r="C70" s="36">
        <f>SUMIFS(СВЦЭМ!$C$39:$C$782,СВЦЭМ!$A$39:$A$782,$A70,СВЦЭМ!$B$39:$B$782,C$47)+'СЕТ СН'!$G$12+СВЦЭМ!$D$10+'СЕТ СН'!$G$5-'СЕТ СН'!$G$20</f>
        <v>5210.1059121300004</v>
      </c>
      <c r="D70" s="36">
        <f>SUMIFS(СВЦЭМ!$C$39:$C$782,СВЦЭМ!$A$39:$A$782,$A70,СВЦЭМ!$B$39:$B$782,D$47)+'СЕТ СН'!$G$12+СВЦЭМ!$D$10+'СЕТ СН'!$G$5-'СЕТ СН'!$G$20</f>
        <v>5321.23754835</v>
      </c>
      <c r="E70" s="36">
        <f>SUMIFS(СВЦЭМ!$C$39:$C$782,СВЦЭМ!$A$39:$A$782,$A70,СВЦЭМ!$B$39:$B$782,E$47)+'СЕТ СН'!$G$12+СВЦЭМ!$D$10+'СЕТ СН'!$G$5-'СЕТ СН'!$G$20</f>
        <v>5345.8001966800002</v>
      </c>
      <c r="F70" s="36">
        <f>SUMIFS(СВЦЭМ!$C$39:$C$782,СВЦЭМ!$A$39:$A$782,$A70,СВЦЭМ!$B$39:$B$782,F$47)+'СЕТ СН'!$G$12+СВЦЭМ!$D$10+'СЕТ СН'!$G$5-'СЕТ СН'!$G$20</f>
        <v>5349.9058182600002</v>
      </c>
      <c r="G70" s="36">
        <f>SUMIFS(СВЦЭМ!$C$39:$C$782,СВЦЭМ!$A$39:$A$782,$A70,СВЦЭМ!$B$39:$B$782,G$47)+'СЕТ СН'!$G$12+СВЦЭМ!$D$10+'СЕТ СН'!$G$5-'СЕТ СН'!$G$20</f>
        <v>5339.9419938199999</v>
      </c>
      <c r="H70" s="36">
        <f>SUMIFS(СВЦЭМ!$C$39:$C$782,СВЦЭМ!$A$39:$A$782,$A70,СВЦЭМ!$B$39:$B$782,H$47)+'СЕТ СН'!$G$12+СВЦЭМ!$D$10+'СЕТ СН'!$G$5-'СЕТ СН'!$G$20</f>
        <v>5247.4297256400005</v>
      </c>
      <c r="I70" s="36">
        <f>SUMIFS(СВЦЭМ!$C$39:$C$782,СВЦЭМ!$A$39:$A$782,$A70,СВЦЭМ!$B$39:$B$782,I$47)+'СЕТ СН'!$G$12+СВЦЭМ!$D$10+'СЕТ СН'!$G$5-'СЕТ СН'!$G$20</f>
        <v>5203.7095341300001</v>
      </c>
      <c r="J70" s="36">
        <f>SUMIFS(СВЦЭМ!$C$39:$C$782,СВЦЭМ!$A$39:$A$782,$A70,СВЦЭМ!$B$39:$B$782,J$47)+'СЕТ СН'!$G$12+СВЦЭМ!$D$10+'СЕТ СН'!$G$5-'СЕТ СН'!$G$20</f>
        <v>5118.4467374699998</v>
      </c>
      <c r="K70" s="36">
        <f>SUMIFS(СВЦЭМ!$C$39:$C$782,СВЦЭМ!$A$39:$A$782,$A70,СВЦЭМ!$B$39:$B$782,K$47)+'СЕТ СН'!$G$12+СВЦЭМ!$D$10+'СЕТ СН'!$G$5-'СЕТ СН'!$G$20</f>
        <v>5029.7382139399997</v>
      </c>
      <c r="L70" s="36">
        <f>SUMIFS(СВЦЭМ!$C$39:$C$782,СВЦЭМ!$A$39:$A$782,$A70,СВЦЭМ!$B$39:$B$782,L$47)+'СЕТ СН'!$G$12+СВЦЭМ!$D$10+'СЕТ СН'!$G$5-'СЕТ СН'!$G$20</f>
        <v>4961.7443515800005</v>
      </c>
      <c r="M70" s="36">
        <f>SUMIFS(СВЦЭМ!$C$39:$C$782,СВЦЭМ!$A$39:$A$782,$A70,СВЦЭМ!$B$39:$B$782,M$47)+'СЕТ СН'!$G$12+СВЦЭМ!$D$10+'СЕТ СН'!$G$5-'СЕТ СН'!$G$20</f>
        <v>4945.3077946399999</v>
      </c>
      <c r="N70" s="36">
        <f>SUMIFS(СВЦЭМ!$C$39:$C$782,СВЦЭМ!$A$39:$A$782,$A70,СВЦЭМ!$B$39:$B$782,N$47)+'СЕТ СН'!$G$12+СВЦЭМ!$D$10+'СЕТ СН'!$G$5-'СЕТ СН'!$G$20</f>
        <v>4932.57228278</v>
      </c>
      <c r="O70" s="36">
        <f>SUMIFS(СВЦЭМ!$C$39:$C$782,СВЦЭМ!$A$39:$A$782,$A70,СВЦЭМ!$B$39:$B$782,O$47)+'СЕТ СН'!$G$12+СВЦЭМ!$D$10+'СЕТ СН'!$G$5-'СЕТ СН'!$G$20</f>
        <v>4938.4234447700001</v>
      </c>
      <c r="P70" s="36">
        <f>SUMIFS(СВЦЭМ!$C$39:$C$782,СВЦЭМ!$A$39:$A$782,$A70,СВЦЭМ!$B$39:$B$782,P$47)+'СЕТ СН'!$G$12+СВЦЭМ!$D$10+'СЕТ СН'!$G$5-'СЕТ СН'!$G$20</f>
        <v>4945.42485511</v>
      </c>
      <c r="Q70" s="36">
        <f>SUMIFS(СВЦЭМ!$C$39:$C$782,СВЦЭМ!$A$39:$A$782,$A70,СВЦЭМ!$B$39:$B$782,Q$47)+'СЕТ СН'!$G$12+СВЦЭМ!$D$10+'СЕТ СН'!$G$5-'СЕТ СН'!$G$20</f>
        <v>4947.1294184600001</v>
      </c>
      <c r="R70" s="36">
        <f>SUMIFS(СВЦЭМ!$C$39:$C$782,СВЦЭМ!$A$39:$A$782,$A70,СВЦЭМ!$B$39:$B$782,R$47)+'СЕТ СН'!$G$12+СВЦЭМ!$D$10+'СЕТ СН'!$G$5-'СЕТ СН'!$G$20</f>
        <v>4940.99842343</v>
      </c>
      <c r="S70" s="36">
        <f>SUMIFS(СВЦЭМ!$C$39:$C$782,СВЦЭМ!$A$39:$A$782,$A70,СВЦЭМ!$B$39:$B$782,S$47)+'СЕТ СН'!$G$12+СВЦЭМ!$D$10+'СЕТ СН'!$G$5-'СЕТ СН'!$G$20</f>
        <v>4973.73377282</v>
      </c>
      <c r="T70" s="36">
        <f>SUMIFS(СВЦЭМ!$C$39:$C$782,СВЦЭМ!$A$39:$A$782,$A70,СВЦЭМ!$B$39:$B$782,T$47)+'СЕТ СН'!$G$12+СВЦЭМ!$D$10+'СЕТ СН'!$G$5-'СЕТ СН'!$G$20</f>
        <v>4924.6544915499999</v>
      </c>
      <c r="U70" s="36">
        <f>SUMIFS(СВЦЭМ!$C$39:$C$782,СВЦЭМ!$A$39:$A$782,$A70,СВЦЭМ!$B$39:$B$782,U$47)+'СЕТ СН'!$G$12+СВЦЭМ!$D$10+'СЕТ СН'!$G$5-'СЕТ СН'!$G$20</f>
        <v>4944.9646590400007</v>
      </c>
      <c r="V70" s="36">
        <f>SUMIFS(СВЦЭМ!$C$39:$C$782,СВЦЭМ!$A$39:$A$782,$A70,СВЦЭМ!$B$39:$B$782,V$47)+'СЕТ СН'!$G$12+СВЦЭМ!$D$10+'СЕТ СН'!$G$5-'СЕТ СН'!$G$20</f>
        <v>4952.7389572299999</v>
      </c>
      <c r="W70" s="36">
        <f>SUMIFS(СВЦЭМ!$C$39:$C$782,СВЦЭМ!$A$39:$A$782,$A70,СВЦЭМ!$B$39:$B$782,W$47)+'СЕТ СН'!$G$12+СВЦЭМ!$D$10+'СЕТ СН'!$G$5-'СЕТ СН'!$G$20</f>
        <v>4923.5944455700001</v>
      </c>
      <c r="X70" s="36">
        <f>SUMIFS(СВЦЭМ!$C$39:$C$782,СВЦЭМ!$A$39:$A$782,$A70,СВЦЭМ!$B$39:$B$782,X$47)+'СЕТ СН'!$G$12+СВЦЭМ!$D$10+'СЕТ СН'!$G$5-'СЕТ СН'!$G$20</f>
        <v>4951.69128086</v>
      </c>
      <c r="Y70" s="36">
        <f>SUMIFS(СВЦЭМ!$C$39:$C$782,СВЦЭМ!$A$39:$A$782,$A70,СВЦЭМ!$B$39:$B$782,Y$47)+'СЕТ СН'!$G$12+СВЦЭМ!$D$10+'СЕТ СН'!$G$5-'СЕТ СН'!$G$20</f>
        <v>5071.8946593999999</v>
      </c>
    </row>
    <row r="71" spans="1:27" ht="15.75" x14ac:dyDescent="0.2">
      <c r="A71" s="35">
        <f t="shared" si="1"/>
        <v>45131</v>
      </c>
      <c r="B71" s="36">
        <f>SUMIFS(СВЦЭМ!$C$39:$C$782,СВЦЭМ!$A$39:$A$782,$A71,СВЦЭМ!$B$39:$B$782,B$47)+'СЕТ СН'!$G$12+СВЦЭМ!$D$10+'СЕТ СН'!$G$5-'СЕТ СН'!$G$20</f>
        <v>5130.0804913000002</v>
      </c>
      <c r="C71" s="36">
        <f>SUMIFS(СВЦЭМ!$C$39:$C$782,СВЦЭМ!$A$39:$A$782,$A71,СВЦЭМ!$B$39:$B$782,C$47)+'СЕТ СН'!$G$12+СВЦЭМ!$D$10+'СЕТ СН'!$G$5-'СЕТ СН'!$G$20</f>
        <v>5263.1830588499997</v>
      </c>
      <c r="D71" s="36">
        <f>SUMIFS(СВЦЭМ!$C$39:$C$782,СВЦЭМ!$A$39:$A$782,$A71,СВЦЭМ!$B$39:$B$782,D$47)+'СЕТ СН'!$G$12+СВЦЭМ!$D$10+'СЕТ СН'!$G$5-'СЕТ СН'!$G$20</f>
        <v>5324.1700323700006</v>
      </c>
      <c r="E71" s="36">
        <f>SUMIFS(СВЦЭМ!$C$39:$C$782,СВЦЭМ!$A$39:$A$782,$A71,СВЦЭМ!$B$39:$B$782,E$47)+'СЕТ СН'!$G$12+СВЦЭМ!$D$10+'СЕТ СН'!$G$5-'СЕТ СН'!$G$20</f>
        <v>5378.0273449300003</v>
      </c>
      <c r="F71" s="36">
        <f>SUMIFS(СВЦЭМ!$C$39:$C$782,СВЦЭМ!$A$39:$A$782,$A71,СВЦЭМ!$B$39:$B$782,F$47)+'СЕТ СН'!$G$12+СВЦЭМ!$D$10+'СЕТ СН'!$G$5-'СЕТ СН'!$G$20</f>
        <v>5379.2544839500006</v>
      </c>
      <c r="G71" s="36">
        <f>SUMIFS(СВЦЭМ!$C$39:$C$782,СВЦЭМ!$A$39:$A$782,$A71,СВЦЭМ!$B$39:$B$782,G$47)+'СЕТ СН'!$G$12+СВЦЭМ!$D$10+'СЕТ СН'!$G$5-'СЕТ СН'!$G$20</f>
        <v>5516.8534775000007</v>
      </c>
      <c r="H71" s="36">
        <f>SUMIFS(СВЦЭМ!$C$39:$C$782,СВЦЭМ!$A$39:$A$782,$A71,СВЦЭМ!$B$39:$B$782,H$47)+'СЕТ СН'!$G$12+СВЦЭМ!$D$10+'СЕТ СН'!$G$5-'СЕТ СН'!$G$20</f>
        <v>5423.8256728599999</v>
      </c>
      <c r="I71" s="36">
        <f>SUMIFS(СВЦЭМ!$C$39:$C$782,СВЦЭМ!$A$39:$A$782,$A71,СВЦЭМ!$B$39:$B$782,I$47)+'СЕТ СН'!$G$12+СВЦЭМ!$D$10+'СЕТ СН'!$G$5-'СЕТ СН'!$G$20</f>
        <v>5302.6250373800003</v>
      </c>
      <c r="J71" s="36">
        <f>SUMIFS(СВЦЭМ!$C$39:$C$782,СВЦЭМ!$A$39:$A$782,$A71,СВЦЭМ!$B$39:$B$782,J$47)+'СЕТ СН'!$G$12+СВЦЭМ!$D$10+'СЕТ СН'!$G$5-'СЕТ СН'!$G$20</f>
        <v>5189.6039603400004</v>
      </c>
      <c r="K71" s="36">
        <f>SUMIFS(СВЦЭМ!$C$39:$C$782,СВЦЭМ!$A$39:$A$782,$A71,СВЦЭМ!$B$39:$B$782,K$47)+'СЕТ СН'!$G$12+СВЦЭМ!$D$10+'СЕТ СН'!$G$5-'СЕТ СН'!$G$20</f>
        <v>5106.3915421199999</v>
      </c>
      <c r="L71" s="36">
        <f>SUMIFS(СВЦЭМ!$C$39:$C$782,СВЦЭМ!$A$39:$A$782,$A71,СВЦЭМ!$B$39:$B$782,L$47)+'СЕТ СН'!$G$12+СВЦЭМ!$D$10+'СЕТ СН'!$G$5-'СЕТ СН'!$G$20</f>
        <v>5072.1353013900007</v>
      </c>
      <c r="M71" s="36">
        <f>SUMIFS(СВЦЭМ!$C$39:$C$782,СВЦЭМ!$A$39:$A$782,$A71,СВЦЭМ!$B$39:$B$782,M$47)+'СЕТ СН'!$G$12+СВЦЭМ!$D$10+'СЕТ СН'!$G$5-'СЕТ СН'!$G$20</f>
        <v>5057.3837162400005</v>
      </c>
      <c r="N71" s="36">
        <f>SUMIFS(СВЦЭМ!$C$39:$C$782,СВЦЭМ!$A$39:$A$782,$A71,СВЦЭМ!$B$39:$B$782,N$47)+'СЕТ СН'!$G$12+СВЦЭМ!$D$10+'СЕТ СН'!$G$5-'СЕТ СН'!$G$20</f>
        <v>5052.1248979299999</v>
      </c>
      <c r="O71" s="36">
        <f>SUMIFS(СВЦЭМ!$C$39:$C$782,СВЦЭМ!$A$39:$A$782,$A71,СВЦЭМ!$B$39:$B$782,O$47)+'СЕТ СН'!$G$12+СВЦЭМ!$D$10+'СЕТ СН'!$G$5-'СЕТ СН'!$G$20</f>
        <v>5056.9683585500006</v>
      </c>
      <c r="P71" s="36">
        <f>SUMIFS(СВЦЭМ!$C$39:$C$782,СВЦЭМ!$A$39:$A$782,$A71,СВЦЭМ!$B$39:$B$782,P$47)+'СЕТ СН'!$G$12+СВЦЭМ!$D$10+'СЕТ СН'!$G$5-'СЕТ СН'!$G$20</f>
        <v>5067.3558297400004</v>
      </c>
      <c r="Q71" s="36">
        <f>SUMIFS(СВЦЭМ!$C$39:$C$782,СВЦЭМ!$A$39:$A$782,$A71,СВЦЭМ!$B$39:$B$782,Q$47)+'СЕТ СН'!$G$12+СВЦЭМ!$D$10+'СЕТ СН'!$G$5-'СЕТ СН'!$G$20</f>
        <v>5069.3716325799996</v>
      </c>
      <c r="R71" s="36">
        <f>SUMIFS(СВЦЭМ!$C$39:$C$782,СВЦЭМ!$A$39:$A$782,$A71,СВЦЭМ!$B$39:$B$782,R$47)+'СЕТ СН'!$G$12+СВЦЭМ!$D$10+'СЕТ СН'!$G$5-'СЕТ СН'!$G$20</f>
        <v>5071.1752418100004</v>
      </c>
      <c r="S71" s="36">
        <f>SUMIFS(СВЦЭМ!$C$39:$C$782,СВЦЭМ!$A$39:$A$782,$A71,СВЦЭМ!$B$39:$B$782,S$47)+'СЕТ СН'!$G$12+СВЦЭМ!$D$10+'СЕТ СН'!$G$5-'СЕТ СН'!$G$20</f>
        <v>5065.3260178300006</v>
      </c>
      <c r="T71" s="36">
        <f>SUMIFS(СВЦЭМ!$C$39:$C$782,СВЦЭМ!$A$39:$A$782,$A71,СВЦЭМ!$B$39:$B$782,T$47)+'СЕТ СН'!$G$12+СВЦЭМ!$D$10+'СЕТ СН'!$G$5-'СЕТ СН'!$G$20</f>
        <v>5066.2183949600003</v>
      </c>
      <c r="U71" s="36">
        <f>SUMIFS(СВЦЭМ!$C$39:$C$782,СВЦЭМ!$A$39:$A$782,$A71,СВЦЭМ!$B$39:$B$782,U$47)+'СЕТ СН'!$G$12+СВЦЭМ!$D$10+'СЕТ СН'!$G$5-'СЕТ СН'!$G$20</f>
        <v>5076.0531198200006</v>
      </c>
      <c r="V71" s="36">
        <f>SUMIFS(СВЦЭМ!$C$39:$C$782,СВЦЭМ!$A$39:$A$782,$A71,СВЦЭМ!$B$39:$B$782,V$47)+'СЕТ СН'!$G$12+СВЦЭМ!$D$10+'СЕТ СН'!$G$5-'СЕТ СН'!$G$20</f>
        <v>5078.1267119900003</v>
      </c>
      <c r="W71" s="36">
        <f>SUMIFS(СВЦЭМ!$C$39:$C$782,СВЦЭМ!$A$39:$A$782,$A71,СВЦЭМ!$B$39:$B$782,W$47)+'СЕТ СН'!$G$12+СВЦЭМ!$D$10+'СЕТ СН'!$G$5-'СЕТ СН'!$G$20</f>
        <v>5039.7607207900001</v>
      </c>
      <c r="X71" s="36">
        <f>SUMIFS(СВЦЭМ!$C$39:$C$782,СВЦЭМ!$A$39:$A$782,$A71,СВЦЭМ!$B$39:$B$782,X$47)+'СЕТ СН'!$G$12+СВЦЭМ!$D$10+'СЕТ СН'!$G$5-'СЕТ СН'!$G$20</f>
        <v>5092.5736672900002</v>
      </c>
      <c r="Y71" s="36">
        <f>SUMIFS(СВЦЭМ!$C$39:$C$782,СВЦЭМ!$A$39:$A$782,$A71,СВЦЭМ!$B$39:$B$782,Y$47)+'СЕТ СН'!$G$12+СВЦЭМ!$D$10+'СЕТ СН'!$G$5-'СЕТ СН'!$G$20</f>
        <v>5198.3454091800004</v>
      </c>
    </row>
    <row r="72" spans="1:27" ht="15.75" x14ac:dyDescent="0.2">
      <c r="A72" s="35">
        <f t="shared" si="1"/>
        <v>45132</v>
      </c>
      <c r="B72" s="36">
        <f>SUMIFS(СВЦЭМ!$C$39:$C$782,СВЦЭМ!$A$39:$A$782,$A72,СВЦЭМ!$B$39:$B$782,B$47)+'СЕТ СН'!$G$12+СВЦЭМ!$D$10+'СЕТ СН'!$G$5-'СЕТ СН'!$G$20</f>
        <v>5089.6384932600004</v>
      </c>
      <c r="C72" s="36">
        <f>SUMIFS(СВЦЭМ!$C$39:$C$782,СВЦЭМ!$A$39:$A$782,$A72,СВЦЭМ!$B$39:$B$782,C$47)+'СЕТ СН'!$G$12+СВЦЭМ!$D$10+'СЕТ СН'!$G$5-'СЕТ СН'!$G$20</f>
        <v>5155.6370964100006</v>
      </c>
      <c r="D72" s="36">
        <f>SUMIFS(СВЦЭМ!$C$39:$C$782,СВЦЭМ!$A$39:$A$782,$A72,СВЦЭМ!$B$39:$B$782,D$47)+'СЕТ СН'!$G$12+СВЦЭМ!$D$10+'СЕТ СН'!$G$5-'СЕТ СН'!$G$20</f>
        <v>5295.1038925600005</v>
      </c>
      <c r="E72" s="36">
        <f>SUMIFS(СВЦЭМ!$C$39:$C$782,СВЦЭМ!$A$39:$A$782,$A72,СВЦЭМ!$B$39:$B$782,E$47)+'СЕТ СН'!$G$12+СВЦЭМ!$D$10+'СЕТ СН'!$G$5-'СЕТ СН'!$G$20</f>
        <v>5372.48610242</v>
      </c>
      <c r="F72" s="36">
        <f>SUMIFS(СВЦЭМ!$C$39:$C$782,СВЦЭМ!$A$39:$A$782,$A72,СВЦЭМ!$B$39:$B$782,F$47)+'СЕТ СН'!$G$12+СВЦЭМ!$D$10+'СЕТ СН'!$G$5-'СЕТ СН'!$G$20</f>
        <v>5362.0374681399999</v>
      </c>
      <c r="G72" s="36">
        <f>SUMIFS(СВЦЭМ!$C$39:$C$782,СВЦЭМ!$A$39:$A$782,$A72,СВЦЭМ!$B$39:$B$782,G$47)+'СЕТ СН'!$G$12+СВЦЭМ!$D$10+'СЕТ СН'!$G$5-'СЕТ СН'!$G$20</f>
        <v>5284.9304771200004</v>
      </c>
      <c r="H72" s="36">
        <f>SUMIFS(СВЦЭМ!$C$39:$C$782,СВЦЭМ!$A$39:$A$782,$A72,СВЦЭМ!$B$39:$B$782,H$47)+'СЕТ СН'!$G$12+СВЦЭМ!$D$10+'СЕТ СН'!$G$5-'СЕТ СН'!$G$20</f>
        <v>5170.6869254600006</v>
      </c>
      <c r="I72" s="36">
        <f>SUMIFS(СВЦЭМ!$C$39:$C$782,СВЦЭМ!$A$39:$A$782,$A72,СВЦЭМ!$B$39:$B$782,I$47)+'СЕТ СН'!$G$12+СВЦЭМ!$D$10+'СЕТ СН'!$G$5-'СЕТ СН'!$G$20</f>
        <v>5083.5920288200005</v>
      </c>
      <c r="J72" s="36">
        <f>SUMIFS(СВЦЭМ!$C$39:$C$782,СВЦЭМ!$A$39:$A$782,$A72,СВЦЭМ!$B$39:$B$782,J$47)+'СЕТ СН'!$G$12+СВЦЭМ!$D$10+'СЕТ СН'!$G$5-'СЕТ СН'!$G$20</f>
        <v>5002.1503086800003</v>
      </c>
      <c r="K72" s="36">
        <f>SUMIFS(СВЦЭМ!$C$39:$C$782,СВЦЭМ!$A$39:$A$782,$A72,СВЦЭМ!$B$39:$B$782,K$47)+'СЕТ СН'!$G$12+СВЦЭМ!$D$10+'СЕТ СН'!$G$5-'СЕТ СН'!$G$20</f>
        <v>4928.9525258100002</v>
      </c>
      <c r="L72" s="36">
        <f>SUMIFS(СВЦЭМ!$C$39:$C$782,СВЦЭМ!$A$39:$A$782,$A72,СВЦЭМ!$B$39:$B$782,L$47)+'СЕТ СН'!$G$12+СВЦЭМ!$D$10+'СЕТ СН'!$G$5-'СЕТ СН'!$G$20</f>
        <v>4924.6696802300003</v>
      </c>
      <c r="M72" s="36">
        <f>SUMIFS(СВЦЭМ!$C$39:$C$782,СВЦЭМ!$A$39:$A$782,$A72,СВЦЭМ!$B$39:$B$782,M$47)+'СЕТ СН'!$G$12+СВЦЭМ!$D$10+'СЕТ СН'!$G$5-'СЕТ СН'!$G$20</f>
        <v>4937.9998681800007</v>
      </c>
      <c r="N72" s="36">
        <f>SUMIFS(СВЦЭМ!$C$39:$C$782,СВЦЭМ!$A$39:$A$782,$A72,СВЦЭМ!$B$39:$B$782,N$47)+'СЕТ СН'!$G$12+СВЦЭМ!$D$10+'СЕТ СН'!$G$5-'СЕТ СН'!$G$20</f>
        <v>4931.6999141100005</v>
      </c>
      <c r="O72" s="36">
        <f>SUMIFS(СВЦЭМ!$C$39:$C$782,СВЦЭМ!$A$39:$A$782,$A72,СВЦЭМ!$B$39:$B$782,O$47)+'СЕТ СН'!$G$12+СВЦЭМ!$D$10+'СЕТ СН'!$G$5-'СЕТ СН'!$G$20</f>
        <v>4929.4237098499998</v>
      </c>
      <c r="P72" s="36">
        <f>SUMIFS(СВЦЭМ!$C$39:$C$782,СВЦЭМ!$A$39:$A$782,$A72,СВЦЭМ!$B$39:$B$782,P$47)+'СЕТ СН'!$G$12+СВЦЭМ!$D$10+'СЕТ СН'!$G$5-'СЕТ СН'!$G$20</f>
        <v>4926.5663505600005</v>
      </c>
      <c r="Q72" s="36">
        <f>SUMIFS(СВЦЭМ!$C$39:$C$782,СВЦЭМ!$A$39:$A$782,$A72,СВЦЭМ!$B$39:$B$782,Q$47)+'СЕТ СН'!$G$12+СВЦЭМ!$D$10+'СЕТ СН'!$G$5-'СЕТ СН'!$G$20</f>
        <v>4908.4546077600007</v>
      </c>
      <c r="R72" s="36">
        <f>SUMIFS(СВЦЭМ!$C$39:$C$782,СВЦЭМ!$A$39:$A$782,$A72,СВЦЭМ!$B$39:$B$782,R$47)+'СЕТ СН'!$G$12+СВЦЭМ!$D$10+'СЕТ СН'!$G$5-'СЕТ СН'!$G$20</f>
        <v>4906.8764266799999</v>
      </c>
      <c r="S72" s="36">
        <f>SUMIFS(СВЦЭМ!$C$39:$C$782,СВЦЭМ!$A$39:$A$782,$A72,СВЦЭМ!$B$39:$B$782,S$47)+'СЕТ СН'!$G$12+СВЦЭМ!$D$10+'СЕТ СН'!$G$5-'СЕТ СН'!$G$20</f>
        <v>4904.07675561</v>
      </c>
      <c r="T72" s="36">
        <f>SUMIFS(СВЦЭМ!$C$39:$C$782,СВЦЭМ!$A$39:$A$782,$A72,СВЦЭМ!$B$39:$B$782,T$47)+'СЕТ СН'!$G$12+СВЦЭМ!$D$10+'СЕТ СН'!$G$5-'СЕТ СН'!$G$20</f>
        <v>4937.5648018900001</v>
      </c>
      <c r="U72" s="36">
        <f>SUMIFS(СВЦЭМ!$C$39:$C$782,СВЦЭМ!$A$39:$A$782,$A72,СВЦЭМ!$B$39:$B$782,U$47)+'СЕТ СН'!$G$12+СВЦЭМ!$D$10+'СЕТ СН'!$G$5-'СЕТ СН'!$G$20</f>
        <v>4927.61953378</v>
      </c>
      <c r="V72" s="36">
        <f>SUMIFS(СВЦЭМ!$C$39:$C$782,СВЦЭМ!$A$39:$A$782,$A72,СВЦЭМ!$B$39:$B$782,V$47)+'СЕТ СН'!$G$12+СВЦЭМ!$D$10+'СЕТ СН'!$G$5-'СЕТ СН'!$G$20</f>
        <v>4902.25997689</v>
      </c>
      <c r="W72" s="36">
        <f>SUMIFS(СВЦЭМ!$C$39:$C$782,СВЦЭМ!$A$39:$A$782,$A72,СВЦЭМ!$B$39:$B$782,W$47)+'СЕТ СН'!$G$12+СВЦЭМ!$D$10+'СЕТ СН'!$G$5-'СЕТ СН'!$G$20</f>
        <v>4866.5798501500003</v>
      </c>
      <c r="X72" s="36">
        <f>SUMIFS(СВЦЭМ!$C$39:$C$782,СВЦЭМ!$A$39:$A$782,$A72,СВЦЭМ!$B$39:$B$782,X$47)+'СЕТ СН'!$G$12+СВЦЭМ!$D$10+'СЕТ СН'!$G$5-'СЕТ СН'!$G$20</f>
        <v>4913.3020887500006</v>
      </c>
      <c r="Y72" s="36">
        <f>SUMIFS(СВЦЭМ!$C$39:$C$782,СВЦЭМ!$A$39:$A$782,$A72,СВЦЭМ!$B$39:$B$782,Y$47)+'СЕТ СН'!$G$12+СВЦЭМ!$D$10+'СЕТ СН'!$G$5-'СЕТ СН'!$G$20</f>
        <v>5004.0495747100003</v>
      </c>
    </row>
    <row r="73" spans="1:27" ht="15.75" x14ac:dyDescent="0.2">
      <c r="A73" s="35">
        <f t="shared" si="1"/>
        <v>45133</v>
      </c>
      <c r="B73" s="36">
        <f>SUMIFS(СВЦЭМ!$C$39:$C$782,СВЦЭМ!$A$39:$A$782,$A73,СВЦЭМ!$B$39:$B$782,B$47)+'СЕТ СН'!$G$12+СВЦЭМ!$D$10+'СЕТ СН'!$G$5-'СЕТ СН'!$G$20</f>
        <v>4976.8504190500007</v>
      </c>
      <c r="C73" s="36">
        <f>SUMIFS(СВЦЭМ!$C$39:$C$782,СВЦЭМ!$A$39:$A$782,$A73,СВЦЭМ!$B$39:$B$782,C$47)+'СЕТ СН'!$G$12+СВЦЭМ!$D$10+'СЕТ СН'!$G$5-'СЕТ СН'!$G$20</f>
        <v>5055.9662950900001</v>
      </c>
      <c r="D73" s="36">
        <f>SUMIFS(СВЦЭМ!$C$39:$C$782,СВЦЭМ!$A$39:$A$782,$A73,СВЦЭМ!$B$39:$B$782,D$47)+'СЕТ СН'!$G$12+СВЦЭМ!$D$10+'СЕТ СН'!$G$5-'СЕТ СН'!$G$20</f>
        <v>5174.3495534900003</v>
      </c>
      <c r="E73" s="36">
        <f>SUMIFS(СВЦЭМ!$C$39:$C$782,СВЦЭМ!$A$39:$A$782,$A73,СВЦЭМ!$B$39:$B$782,E$47)+'СЕТ СН'!$G$12+СВЦЭМ!$D$10+'СЕТ СН'!$G$5-'СЕТ СН'!$G$20</f>
        <v>5196.2725598699999</v>
      </c>
      <c r="F73" s="36">
        <f>SUMIFS(СВЦЭМ!$C$39:$C$782,СВЦЭМ!$A$39:$A$782,$A73,СВЦЭМ!$B$39:$B$782,F$47)+'СЕТ СН'!$G$12+СВЦЭМ!$D$10+'СЕТ СН'!$G$5-'СЕТ СН'!$G$20</f>
        <v>5202.5232743400002</v>
      </c>
      <c r="G73" s="36">
        <f>SUMIFS(СВЦЭМ!$C$39:$C$782,СВЦЭМ!$A$39:$A$782,$A73,СВЦЭМ!$B$39:$B$782,G$47)+'СЕТ СН'!$G$12+СВЦЭМ!$D$10+'СЕТ СН'!$G$5-'СЕТ СН'!$G$20</f>
        <v>5188.0244601200002</v>
      </c>
      <c r="H73" s="36">
        <f>SUMIFS(СВЦЭМ!$C$39:$C$782,СВЦЭМ!$A$39:$A$782,$A73,СВЦЭМ!$B$39:$B$782,H$47)+'СЕТ СН'!$G$12+СВЦЭМ!$D$10+'СЕТ СН'!$G$5-'СЕТ СН'!$G$20</f>
        <v>5091.7864265200005</v>
      </c>
      <c r="I73" s="36">
        <f>SUMIFS(СВЦЭМ!$C$39:$C$782,СВЦЭМ!$A$39:$A$782,$A73,СВЦЭМ!$B$39:$B$782,I$47)+'СЕТ СН'!$G$12+СВЦЭМ!$D$10+'СЕТ СН'!$G$5-'СЕТ СН'!$G$20</f>
        <v>4988.6207427200006</v>
      </c>
      <c r="J73" s="36">
        <f>SUMIFS(СВЦЭМ!$C$39:$C$782,СВЦЭМ!$A$39:$A$782,$A73,СВЦЭМ!$B$39:$B$782,J$47)+'СЕТ СН'!$G$12+СВЦЭМ!$D$10+'СЕТ СН'!$G$5-'СЕТ СН'!$G$20</f>
        <v>4888.6662534500001</v>
      </c>
      <c r="K73" s="36">
        <f>SUMIFS(СВЦЭМ!$C$39:$C$782,СВЦЭМ!$A$39:$A$782,$A73,СВЦЭМ!$B$39:$B$782,K$47)+'СЕТ СН'!$G$12+СВЦЭМ!$D$10+'СЕТ СН'!$G$5-'СЕТ СН'!$G$20</f>
        <v>4800.5537018000005</v>
      </c>
      <c r="L73" s="36">
        <f>SUMIFS(СВЦЭМ!$C$39:$C$782,СВЦЭМ!$A$39:$A$782,$A73,СВЦЭМ!$B$39:$B$782,L$47)+'СЕТ СН'!$G$12+СВЦЭМ!$D$10+'СЕТ СН'!$G$5-'СЕТ СН'!$G$20</f>
        <v>4771.2708526300003</v>
      </c>
      <c r="M73" s="36">
        <f>SUMIFS(СВЦЭМ!$C$39:$C$782,СВЦЭМ!$A$39:$A$782,$A73,СВЦЭМ!$B$39:$B$782,M$47)+'СЕТ СН'!$G$12+СВЦЭМ!$D$10+'СЕТ СН'!$G$5-'СЕТ СН'!$G$20</f>
        <v>4780.4840612900007</v>
      </c>
      <c r="N73" s="36">
        <f>SUMIFS(СВЦЭМ!$C$39:$C$782,СВЦЭМ!$A$39:$A$782,$A73,СВЦЭМ!$B$39:$B$782,N$47)+'СЕТ СН'!$G$12+СВЦЭМ!$D$10+'СЕТ СН'!$G$5-'СЕТ СН'!$G$20</f>
        <v>4768.6600191799998</v>
      </c>
      <c r="O73" s="36">
        <f>SUMIFS(СВЦЭМ!$C$39:$C$782,СВЦЭМ!$A$39:$A$782,$A73,СВЦЭМ!$B$39:$B$782,O$47)+'СЕТ СН'!$G$12+СВЦЭМ!$D$10+'СЕТ СН'!$G$5-'СЕТ СН'!$G$20</f>
        <v>4768.7009227899998</v>
      </c>
      <c r="P73" s="36">
        <f>SUMIFS(СВЦЭМ!$C$39:$C$782,СВЦЭМ!$A$39:$A$782,$A73,СВЦЭМ!$B$39:$B$782,P$47)+'СЕТ СН'!$G$12+СВЦЭМ!$D$10+'СЕТ СН'!$G$5-'СЕТ СН'!$G$20</f>
        <v>4743.62220583</v>
      </c>
      <c r="Q73" s="36">
        <f>SUMIFS(СВЦЭМ!$C$39:$C$782,СВЦЭМ!$A$39:$A$782,$A73,СВЦЭМ!$B$39:$B$782,Q$47)+'СЕТ СН'!$G$12+СВЦЭМ!$D$10+'СЕТ СН'!$G$5-'СЕТ СН'!$G$20</f>
        <v>4717.1285918499998</v>
      </c>
      <c r="R73" s="36">
        <f>SUMIFS(СВЦЭМ!$C$39:$C$782,СВЦЭМ!$A$39:$A$782,$A73,СВЦЭМ!$B$39:$B$782,R$47)+'СЕТ СН'!$G$12+СВЦЭМ!$D$10+'СЕТ СН'!$G$5-'СЕТ СН'!$G$20</f>
        <v>4726.52062965</v>
      </c>
      <c r="S73" s="36">
        <f>SUMIFS(СВЦЭМ!$C$39:$C$782,СВЦЭМ!$A$39:$A$782,$A73,СВЦЭМ!$B$39:$B$782,S$47)+'СЕТ СН'!$G$12+СВЦЭМ!$D$10+'СЕТ СН'!$G$5-'СЕТ СН'!$G$20</f>
        <v>4730.1509377700004</v>
      </c>
      <c r="T73" s="36">
        <f>SUMIFS(СВЦЭМ!$C$39:$C$782,СВЦЭМ!$A$39:$A$782,$A73,СВЦЭМ!$B$39:$B$782,T$47)+'СЕТ СН'!$G$12+СВЦЭМ!$D$10+'СЕТ СН'!$G$5-'СЕТ СН'!$G$20</f>
        <v>4762.7375785499999</v>
      </c>
      <c r="U73" s="36">
        <f>SUMIFS(СВЦЭМ!$C$39:$C$782,СВЦЭМ!$A$39:$A$782,$A73,СВЦЭМ!$B$39:$B$782,U$47)+'СЕТ СН'!$G$12+СВЦЭМ!$D$10+'СЕТ СН'!$G$5-'СЕТ СН'!$G$20</f>
        <v>4769.2682391899998</v>
      </c>
      <c r="V73" s="36">
        <f>SUMIFS(СВЦЭМ!$C$39:$C$782,СВЦЭМ!$A$39:$A$782,$A73,СВЦЭМ!$B$39:$B$782,V$47)+'СЕТ СН'!$G$12+СВЦЭМ!$D$10+'СЕТ СН'!$G$5-'СЕТ СН'!$G$20</f>
        <v>4784.52564721</v>
      </c>
      <c r="W73" s="36">
        <f>SUMIFS(СВЦЭМ!$C$39:$C$782,СВЦЭМ!$A$39:$A$782,$A73,СВЦЭМ!$B$39:$B$782,W$47)+'СЕТ СН'!$G$12+СВЦЭМ!$D$10+'СЕТ СН'!$G$5-'СЕТ СН'!$G$20</f>
        <v>4761.4494624100007</v>
      </c>
      <c r="X73" s="36">
        <f>SUMIFS(СВЦЭМ!$C$39:$C$782,СВЦЭМ!$A$39:$A$782,$A73,СВЦЭМ!$B$39:$B$782,X$47)+'СЕТ СН'!$G$12+СВЦЭМ!$D$10+'СЕТ СН'!$G$5-'СЕТ СН'!$G$20</f>
        <v>4795.6255626299999</v>
      </c>
      <c r="Y73" s="36">
        <f>SUMIFS(СВЦЭМ!$C$39:$C$782,СВЦЭМ!$A$39:$A$782,$A73,СВЦЭМ!$B$39:$B$782,Y$47)+'СЕТ СН'!$G$12+СВЦЭМ!$D$10+'СЕТ СН'!$G$5-'СЕТ СН'!$G$20</f>
        <v>4902.5806805600005</v>
      </c>
    </row>
    <row r="74" spans="1:27" ht="15.75" x14ac:dyDescent="0.2">
      <c r="A74" s="35">
        <f t="shared" si="1"/>
        <v>45134</v>
      </c>
      <c r="B74" s="36">
        <f>SUMIFS(СВЦЭМ!$C$39:$C$782,СВЦЭМ!$A$39:$A$782,$A74,СВЦЭМ!$B$39:$B$782,B$47)+'СЕТ СН'!$G$12+СВЦЭМ!$D$10+'СЕТ СН'!$G$5-'СЕТ СН'!$G$20</f>
        <v>5127.6891778500003</v>
      </c>
      <c r="C74" s="36">
        <f>SUMIFS(СВЦЭМ!$C$39:$C$782,СВЦЭМ!$A$39:$A$782,$A74,СВЦЭМ!$B$39:$B$782,C$47)+'СЕТ СН'!$G$12+СВЦЭМ!$D$10+'СЕТ СН'!$G$5-'СЕТ СН'!$G$20</f>
        <v>5187.5048868100002</v>
      </c>
      <c r="D74" s="36">
        <f>SUMIFS(СВЦЭМ!$C$39:$C$782,СВЦЭМ!$A$39:$A$782,$A74,СВЦЭМ!$B$39:$B$782,D$47)+'СЕТ СН'!$G$12+СВЦЭМ!$D$10+'СЕТ СН'!$G$5-'СЕТ СН'!$G$20</f>
        <v>5334.1144587799999</v>
      </c>
      <c r="E74" s="36">
        <f>SUMIFS(СВЦЭМ!$C$39:$C$782,СВЦЭМ!$A$39:$A$782,$A74,СВЦЭМ!$B$39:$B$782,E$47)+'СЕТ СН'!$G$12+СВЦЭМ!$D$10+'СЕТ СН'!$G$5-'СЕТ СН'!$G$20</f>
        <v>5388.4255465400001</v>
      </c>
      <c r="F74" s="36">
        <f>SUMIFS(СВЦЭМ!$C$39:$C$782,СВЦЭМ!$A$39:$A$782,$A74,СВЦЭМ!$B$39:$B$782,F$47)+'СЕТ СН'!$G$12+СВЦЭМ!$D$10+'СЕТ СН'!$G$5-'СЕТ СН'!$G$20</f>
        <v>5409.7979805800005</v>
      </c>
      <c r="G74" s="36">
        <f>SUMIFS(СВЦЭМ!$C$39:$C$782,СВЦЭМ!$A$39:$A$782,$A74,СВЦЭМ!$B$39:$B$782,G$47)+'СЕТ СН'!$G$12+СВЦЭМ!$D$10+'СЕТ СН'!$G$5-'СЕТ СН'!$G$20</f>
        <v>5401.0048676799997</v>
      </c>
      <c r="H74" s="36">
        <f>SUMIFS(СВЦЭМ!$C$39:$C$782,СВЦЭМ!$A$39:$A$782,$A74,СВЦЭМ!$B$39:$B$782,H$47)+'СЕТ СН'!$G$12+СВЦЭМ!$D$10+'СЕТ СН'!$G$5-'СЕТ СН'!$G$20</f>
        <v>5213.5754406200003</v>
      </c>
      <c r="I74" s="36">
        <f>SUMIFS(СВЦЭМ!$C$39:$C$782,СВЦЭМ!$A$39:$A$782,$A74,СВЦЭМ!$B$39:$B$782,I$47)+'СЕТ СН'!$G$12+СВЦЭМ!$D$10+'СЕТ СН'!$G$5-'СЕТ СН'!$G$20</f>
        <v>5120.3961796800004</v>
      </c>
      <c r="J74" s="36">
        <f>SUMIFS(СВЦЭМ!$C$39:$C$782,СВЦЭМ!$A$39:$A$782,$A74,СВЦЭМ!$B$39:$B$782,J$47)+'СЕТ СН'!$G$12+СВЦЭМ!$D$10+'СЕТ СН'!$G$5-'СЕТ СН'!$G$20</f>
        <v>5021.6297381200002</v>
      </c>
      <c r="K74" s="36">
        <f>SUMIFS(СВЦЭМ!$C$39:$C$782,СВЦЭМ!$A$39:$A$782,$A74,СВЦЭМ!$B$39:$B$782,K$47)+'СЕТ СН'!$G$12+СВЦЭМ!$D$10+'СЕТ СН'!$G$5-'СЕТ СН'!$G$20</f>
        <v>4937.8277952099997</v>
      </c>
      <c r="L74" s="36">
        <f>SUMIFS(СВЦЭМ!$C$39:$C$782,СВЦЭМ!$A$39:$A$782,$A74,СВЦЭМ!$B$39:$B$782,L$47)+'СЕТ СН'!$G$12+СВЦЭМ!$D$10+'СЕТ СН'!$G$5-'СЕТ СН'!$G$20</f>
        <v>4889.9078003499999</v>
      </c>
      <c r="M74" s="36">
        <f>SUMIFS(СВЦЭМ!$C$39:$C$782,СВЦЭМ!$A$39:$A$782,$A74,СВЦЭМ!$B$39:$B$782,M$47)+'СЕТ СН'!$G$12+СВЦЭМ!$D$10+'СЕТ СН'!$G$5-'СЕТ СН'!$G$20</f>
        <v>4892.1801708500006</v>
      </c>
      <c r="N74" s="36">
        <f>SUMIFS(СВЦЭМ!$C$39:$C$782,СВЦЭМ!$A$39:$A$782,$A74,СВЦЭМ!$B$39:$B$782,N$47)+'СЕТ СН'!$G$12+СВЦЭМ!$D$10+'СЕТ СН'!$G$5-'СЕТ СН'!$G$20</f>
        <v>4889.8202102100004</v>
      </c>
      <c r="O74" s="36">
        <f>SUMIFS(СВЦЭМ!$C$39:$C$782,СВЦЭМ!$A$39:$A$782,$A74,СВЦЭМ!$B$39:$B$782,O$47)+'СЕТ СН'!$G$12+СВЦЭМ!$D$10+'СЕТ СН'!$G$5-'СЕТ СН'!$G$20</f>
        <v>4893.07232363</v>
      </c>
      <c r="P74" s="36">
        <f>SUMIFS(СВЦЭМ!$C$39:$C$782,СВЦЭМ!$A$39:$A$782,$A74,СВЦЭМ!$B$39:$B$782,P$47)+'СЕТ СН'!$G$12+СВЦЭМ!$D$10+'СЕТ СН'!$G$5-'СЕТ СН'!$G$20</f>
        <v>4889.8020755100006</v>
      </c>
      <c r="Q74" s="36">
        <f>SUMIFS(СВЦЭМ!$C$39:$C$782,СВЦЭМ!$A$39:$A$782,$A74,СВЦЭМ!$B$39:$B$782,Q$47)+'СЕТ СН'!$G$12+СВЦЭМ!$D$10+'СЕТ СН'!$G$5-'СЕТ СН'!$G$20</f>
        <v>4865.2116882099999</v>
      </c>
      <c r="R74" s="36">
        <f>SUMIFS(СВЦЭМ!$C$39:$C$782,СВЦЭМ!$A$39:$A$782,$A74,СВЦЭМ!$B$39:$B$782,R$47)+'СЕТ СН'!$G$12+СВЦЭМ!$D$10+'СЕТ СН'!$G$5-'СЕТ СН'!$G$20</f>
        <v>4872.3979172199997</v>
      </c>
      <c r="S74" s="36">
        <f>SUMIFS(СВЦЭМ!$C$39:$C$782,СВЦЭМ!$A$39:$A$782,$A74,СВЦЭМ!$B$39:$B$782,S$47)+'СЕТ СН'!$G$12+СВЦЭМ!$D$10+'СЕТ СН'!$G$5-'СЕТ СН'!$G$20</f>
        <v>4875.0550936300006</v>
      </c>
      <c r="T74" s="36">
        <f>SUMIFS(СВЦЭМ!$C$39:$C$782,СВЦЭМ!$A$39:$A$782,$A74,СВЦЭМ!$B$39:$B$782,T$47)+'СЕТ СН'!$G$12+СВЦЭМ!$D$10+'СЕТ СН'!$G$5-'СЕТ СН'!$G$20</f>
        <v>4906.5912283100006</v>
      </c>
      <c r="U74" s="36">
        <f>SUMIFS(СВЦЭМ!$C$39:$C$782,СВЦЭМ!$A$39:$A$782,$A74,СВЦЭМ!$B$39:$B$782,U$47)+'СЕТ СН'!$G$12+СВЦЭМ!$D$10+'СЕТ СН'!$G$5-'СЕТ СН'!$G$20</f>
        <v>4930.7803004400002</v>
      </c>
      <c r="V74" s="36">
        <f>SUMIFS(СВЦЭМ!$C$39:$C$782,СВЦЭМ!$A$39:$A$782,$A74,СВЦЭМ!$B$39:$B$782,V$47)+'СЕТ СН'!$G$12+СВЦЭМ!$D$10+'СЕТ СН'!$G$5-'СЕТ СН'!$G$20</f>
        <v>4933.2408500500005</v>
      </c>
      <c r="W74" s="36">
        <f>SUMIFS(СВЦЭМ!$C$39:$C$782,СВЦЭМ!$A$39:$A$782,$A74,СВЦЭМ!$B$39:$B$782,W$47)+'СЕТ СН'!$G$12+СВЦЭМ!$D$10+'СЕТ СН'!$G$5-'СЕТ СН'!$G$20</f>
        <v>4897.0865078000006</v>
      </c>
      <c r="X74" s="36">
        <f>SUMIFS(СВЦЭМ!$C$39:$C$782,СВЦЭМ!$A$39:$A$782,$A74,СВЦЭМ!$B$39:$B$782,X$47)+'СЕТ СН'!$G$12+СВЦЭМ!$D$10+'СЕТ СН'!$G$5-'СЕТ СН'!$G$20</f>
        <v>4948.7202665300001</v>
      </c>
      <c r="Y74" s="36">
        <f>SUMIFS(СВЦЭМ!$C$39:$C$782,СВЦЭМ!$A$39:$A$782,$A74,СВЦЭМ!$B$39:$B$782,Y$47)+'СЕТ СН'!$G$12+СВЦЭМ!$D$10+'СЕТ СН'!$G$5-'СЕТ СН'!$G$20</f>
        <v>5066.0351325700003</v>
      </c>
    </row>
    <row r="75" spans="1:27" ht="15.75" x14ac:dyDescent="0.2">
      <c r="A75" s="35">
        <f t="shared" si="1"/>
        <v>45135</v>
      </c>
      <c r="B75" s="36">
        <f>SUMIFS(СВЦЭМ!$C$39:$C$782,СВЦЭМ!$A$39:$A$782,$A75,СВЦЭМ!$B$39:$B$782,B$47)+'СЕТ СН'!$G$12+СВЦЭМ!$D$10+'СЕТ СН'!$G$5-'СЕТ СН'!$G$20</f>
        <v>5160.3632685299999</v>
      </c>
      <c r="C75" s="36">
        <f>SUMIFS(СВЦЭМ!$C$39:$C$782,СВЦЭМ!$A$39:$A$782,$A75,СВЦЭМ!$B$39:$B$782,C$47)+'СЕТ СН'!$G$12+СВЦЭМ!$D$10+'СЕТ СН'!$G$5-'СЕТ СН'!$G$20</f>
        <v>5216.7875220000005</v>
      </c>
      <c r="D75" s="36">
        <f>SUMIFS(СВЦЭМ!$C$39:$C$782,СВЦЭМ!$A$39:$A$782,$A75,СВЦЭМ!$B$39:$B$782,D$47)+'СЕТ СН'!$G$12+СВЦЭМ!$D$10+'СЕТ СН'!$G$5-'СЕТ СН'!$G$20</f>
        <v>5369.5145723799997</v>
      </c>
      <c r="E75" s="36">
        <f>SUMIFS(СВЦЭМ!$C$39:$C$782,СВЦЭМ!$A$39:$A$782,$A75,СВЦЭМ!$B$39:$B$782,E$47)+'СЕТ СН'!$G$12+СВЦЭМ!$D$10+'СЕТ СН'!$G$5-'СЕТ СН'!$G$20</f>
        <v>5449.1730425700007</v>
      </c>
      <c r="F75" s="36">
        <f>SUMIFS(СВЦЭМ!$C$39:$C$782,СВЦЭМ!$A$39:$A$782,$A75,СВЦЭМ!$B$39:$B$782,F$47)+'СЕТ СН'!$G$12+СВЦЭМ!$D$10+'СЕТ СН'!$G$5-'СЕТ СН'!$G$20</f>
        <v>5450.1237926200001</v>
      </c>
      <c r="G75" s="36">
        <f>SUMIFS(СВЦЭМ!$C$39:$C$782,СВЦЭМ!$A$39:$A$782,$A75,СВЦЭМ!$B$39:$B$782,G$47)+'СЕТ СН'!$G$12+СВЦЭМ!$D$10+'СЕТ СН'!$G$5-'СЕТ СН'!$G$20</f>
        <v>5457.9047510700002</v>
      </c>
      <c r="H75" s="36">
        <f>SUMIFS(СВЦЭМ!$C$39:$C$782,СВЦЭМ!$A$39:$A$782,$A75,СВЦЭМ!$B$39:$B$782,H$47)+'СЕТ СН'!$G$12+СВЦЭМ!$D$10+'СЕТ СН'!$G$5-'СЕТ СН'!$G$20</f>
        <v>5266.5923452500001</v>
      </c>
      <c r="I75" s="36">
        <f>SUMIFS(СВЦЭМ!$C$39:$C$782,СВЦЭМ!$A$39:$A$782,$A75,СВЦЭМ!$B$39:$B$782,I$47)+'СЕТ СН'!$G$12+СВЦЭМ!$D$10+'СЕТ СН'!$G$5-'СЕТ СН'!$G$20</f>
        <v>5169.5751090600006</v>
      </c>
      <c r="J75" s="36">
        <f>SUMIFS(СВЦЭМ!$C$39:$C$782,СВЦЭМ!$A$39:$A$782,$A75,СВЦЭМ!$B$39:$B$782,J$47)+'СЕТ СН'!$G$12+СВЦЭМ!$D$10+'СЕТ СН'!$G$5-'СЕТ СН'!$G$20</f>
        <v>5063.4547306300001</v>
      </c>
      <c r="K75" s="36">
        <f>SUMIFS(СВЦЭМ!$C$39:$C$782,СВЦЭМ!$A$39:$A$782,$A75,СВЦЭМ!$B$39:$B$782,K$47)+'СЕТ СН'!$G$12+СВЦЭМ!$D$10+'СЕТ СН'!$G$5-'СЕТ СН'!$G$20</f>
        <v>4987.2417571100004</v>
      </c>
      <c r="L75" s="36">
        <f>SUMIFS(СВЦЭМ!$C$39:$C$782,СВЦЭМ!$A$39:$A$782,$A75,СВЦЭМ!$B$39:$B$782,L$47)+'СЕТ СН'!$G$12+СВЦЭМ!$D$10+'СЕТ СН'!$G$5-'СЕТ СН'!$G$20</f>
        <v>4939.0238442299997</v>
      </c>
      <c r="M75" s="36">
        <f>SUMIFS(СВЦЭМ!$C$39:$C$782,СВЦЭМ!$A$39:$A$782,$A75,СВЦЭМ!$B$39:$B$782,M$47)+'СЕТ СН'!$G$12+СВЦЭМ!$D$10+'СЕТ СН'!$G$5-'СЕТ СН'!$G$20</f>
        <v>4933.4369109700001</v>
      </c>
      <c r="N75" s="36">
        <f>SUMIFS(СВЦЭМ!$C$39:$C$782,СВЦЭМ!$A$39:$A$782,$A75,СВЦЭМ!$B$39:$B$782,N$47)+'СЕТ СН'!$G$12+СВЦЭМ!$D$10+'СЕТ СН'!$G$5-'СЕТ СН'!$G$20</f>
        <v>4938.2639436099998</v>
      </c>
      <c r="O75" s="36">
        <f>SUMIFS(СВЦЭМ!$C$39:$C$782,СВЦЭМ!$A$39:$A$782,$A75,СВЦЭМ!$B$39:$B$782,O$47)+'СЕТ СН'!$G$12+СВЦЭМ!$D$10+'СЕТ СН'!$G$5-'СЕТ СН'!$G$20</f>
        <v>4941.7114123400006</v>
      </c>
      <c r="P75" s="36">
        <f>SUMIFS(СВЦЭМ!$C$39:$C$782,СВЦЭМ!$A$39:$A$782,$A75,СВЦЭМ!$B$39:$B$782,P$47)+'СЕТ СН'!$G$12+СВЦЭМ!$D$10+'СЕТ СН'!$G$5-'СЕТ СН'!$G$20</f>
        <v>4920.02736112</v>
      </c>
      <c r="Q75" s="36">
        <f>SUMIFS(СВЦЭМ!$C$39:$C$782,СВЦЭМ!$A$39:$A$782,$A75,СВЦЭМ!$B$39:$B$782,Q$47)+'СЕТ СН'!$G$12+СВЦЭМ!$D$10+'СЕТ СН'!$G$5-'СЕТ СН'!$G$20</f>
        <v>4930.3196139299998</v>
      </c>
      <c r="R75" s="36">
        <f>SUMIFS(СВЦЭМ!$C$39:$C$782,СВЦЭМ!$A$39:$A$782,$A75,СВЦЭМ!$B$39:$B$782,R$47)+'СЕТ СН'!$G$12+СВЦЭМ!$D$10+'СЕТ СН'!$G$5-'СЕТ СН'!$G$20</f>
        <v>4934.4081547300002</v>
      </c>
      <c r="S75" s="36">
        <f>SUMIFS(СВЦЭМ!$C$39:$C$782,СВЦЭМ!$A$39:$A$782,$A75,СВЦЭМ!$B$39:$B$782,S$47)+'СЕТ СН'!$G$12+СВЦЭМ!$D$10+'СЕТ СН'!$G$5-'СЕТ СН'!$G$20</f>
        <v>4936.4856125900005</v>
      </c>
      <c r="T75" s="36">
        <f>SUMIFS(СВЦЭМ!$C$39:$C$782,СВЦЭМ!$A$39:$A$782,$A75,СВЦЭМ!$B$39:$B$782,T$47)+'СЕТ СН'!$G$12+СВЦЭМ!$D$10+'СЕТ СН'!$G$5-'СЕТ СН'!$G$20</f>
        <v>4946.4317587000005</v>
      </c>
      <c r="U75" s="36">
        <f>SUMIFS(СВЦЭМ!$C$39:$C$782,СВЦЭМ!$A$39:$A$782,$A75,СВЦЭМ!$B$39:$B$782,U$47)+'СЕТ СН'!$G$12+СВЦЭМ!$D$10+'СЕТ СН'!$G$5-'СЕТ СН'!$G$20</f>
        <v>4959.9897863799997</v>
      </c>
      <c r="V75" s="36">
        <f>SUMIFS(СВЦЭМ!$C$39:$C$782,СВЦЭМ!$A$39:$A$782,$A75,СВЦЭМ!$B$39:$B$782,V$47)+'СЕТ СН'!$G$12+СВЦЭМ!$D$10+'СЕТ СН'!$G$5-'СЕТ СН'!$G$20</f>
        <v>4977.7623993300003</v>
      </c>
      <c r="W75" s="36">
        <f>SUMIFS(СВЦЭМ!$C$39:$C$782,СВЦЭМ!$A$39:$A$782,$A75,СВЦЭМ!$B$39:$B$782,W$47)+'СЕТ СН'!$G$12+СВЦЭМ!$D$10+'СЕТ СН'!$G$5-'СЕТ СН'!$G$20</f>
        <v>4950.4461955900006</v>
      </c>
      <c r="X75" s="36">
        <f>SUMIFS(СВЦЭМ!$C$39:$C$782,СВЦЭМ!$A$39:$A$782,$A75,СВЦЭМ!$B$39:$B$782,X$47)+'СЕТ СН'!$G$12+СВЦЭМ!$D$10+'СЕТ СН'!$G$5-'СЕТ СН'!$G$20</f>
        <v>4990.5104745899998</v>
      </c>
      <c r="Y75" s="36">
        <f>SUMIFS(СВЦЭМ!$C$39:$C$782,СВЦЭМ!$A$39:$A$782,$A75,СВЦЭМ!$B$39:$B$782,Y$47)+'СЕТ СН'!$G$12+СВЦЭМ!$D$10+'СЕТ СН'!$G$5-'СЕТ СН'!$G$20</f>
        <v>5185.7897928600005</v>
      </c>
    </row>
    <row r="76" spans="1:27" ht="15.75" x14ac:dyDescent="0.2">
      <c r="A76" s="35">
        <f t="shared" si="1"/>
        <v>45136</v>
      </c>
      <c r="B76" s="36">
        <f>SUMIFS(СВЦЭМ!$C$39:$C$782,СВЦЭМ!$A$39:$A$782,$A76,СВЦЭМ!$B$39:$B$782,B$47)+'СЕТ СН'!$G$12+СВЦЭМ!$D$10+'СЕТ СН'!$G$5-'СЕТ СН'!$G$20</f>
        <v>5149.8812310499998</v>
      </c>
      <c r="C76" s="36">
        <f>SUMIFS(СВЦЭМ!$C$39:$C$782,СВЦЭМ!$A$39:$A$782,$A76,СВЦЭМ!$B$39:$B$782,C$47)+'СЕТ СН'!$G$12+СВЦЭМ!$D$10+'СЕТ СН'!$G$5-'СЕТ СН'!$G$20</f>
        <v>5171.1886666200007</v>
      </c>
      <c r="D76" s="36">
        <f>SUMIFS(СВЦЭМ!$C$39:$C$782,СВЦЭМ!$A$39:$A$782,$A76,СВЦЭМ!$B$39:$B$782,D$47)+'СЕТ СН'!$G$12+СВЦЭМ!$D$10+'СЕТ СН'!$G$5-'СЕТ СН'!$G$20</f>
        <v>5335.6567552899996</v>
      </c>
      <c r="E76" s="36">
        <f>SUMIFS(СВЦЭМ!$C$39:$C$782,СВЦЭМ!$A$39:$A$782,$A76,СВЦЭМ!$B$39:$B$782,E$47)+'СЕТ СН'!$G$12+СВЦЭМ!$D$10+'СЕТ СН'!$G$5-'СЕТ СН'!$G$20</f>
        <v>5340.3886467100001</v>
      </c>
      <c r="F76" s="36">
        <f>SUMIFS(СВЦЭМ!$C$39:$C$782,СВЦЭМ!$A$39:$A$782,$A76,СВЦЭМ!$B$39:$B$782,F$47)+'СЕТ СН'!$G$12+СВЦЭМ!$D$10+'СЕТ СН'!$G$5-'СЕТ СН'!$G$20</f>
        <v>5356.9714509400001</v>
      </c>
      <c r="G76" s="36">
        <f>SUMIFS(СВЦЭМ!$C$39:$C$782,СВЦЭМ!$A$39:$A$782,$A76,СВЦЭМ!$B$39:$B$782,G$47)+'СЕТ СН'!$G$12+СВЦЭМ!$D$10+'СЕТ СН'!$G$5-'СЕТ СН'!$G$20</f>
        <v>5312.6678869000007</v>
      </c>
      <c r="H76" s="36">
        <f>SUMIFS(СВЦЭМ!$C$39:$C$782,СВЦЭМ!$A$39:$A$782,$A76,СВЦЭМ!$B$39:$B$782,H$47)+'СЕТ СН'!$G$12+СВЦЭМ!$D$10+'СЕТ СН'!$G$5-'СЕТ СН'!$G$20</f>
        <v>5252.3016477399997</v>
      </c>
      <c r="I76" s="36">
        <f>SUMIFS(СВЦЭМ!$C$39:$C$782,СВЦЭМ!$A$39:$A$782,$A76,СВЦЭМ!$B$39:$B$782,I$47)+'СЕТ СН'!$G$12+СВЦЭМ!$D$10+'СЕТ СН'!$G$5-'СЕТ СН'!$G$20</f>
        <v>5065.60330497</v>
      </c>
      <c r="J76" s="36">
        <f>SUMIFS(СВЦЭМ!$C$39:$C$782,СВЦЭМ!$A$39:$A$782,$A76,СВЦЭМ!$B$39:$B$782,J$47)+'СЕТ СН'!$G$12+СВЦЭМ!$D$10+'СЕТ СН'!$G$5-'СЕТ СН'!$G$20</f>
        <v>4961.6369658700005</v>
      </c>
      <c r="K76" s="36">
        <f>SUMIFS(СВЦЭМ!$C$39:$C$782,СВЦЭМ!$A$39:$A$782,$A76,СВЦЭМ!$B$39:$B$782,K$47)+'СЕТ СН'!$G$12+СВЦЭМ!$D$10+'СЕТ СН'!$G$5-'СЕТ СН'!$G$20</f>
        <v>4868.3976264900002</v>
      </c>
      <c r="L76" s="36">
        <f>SUMIFS(СВЦЭМ!$C$39:$C$782,СВЦЭМ!$A$39:$A$782,$A76,СВЦЭМ!$B$39:$B$782,L$47)+'СЕТ СН'!$G$12+СВЦЭМ!$D$10+'СЕТ СН'!$G$5-'СЕТ СН'!$G$20</f>
        <v>4811.60300525</v>
      </c>
      <c r="M76" s="36">
        <f>SUMIFS(СВЦЭМ!$C$39:$C$782,СВЦЭМ!$A$39:$A$782,$A76,СВЦЭМ!$B$39:$B$782,M$47)+'СЕТ СН'!$G$12+СВЦЭМ!$D$10+'СЕТ СН'!$G$5-'СЕТ СН'!$G$20</f>
        <v>4815.1112015199997</v>
      </c>
      <c r="N76" s="36">
        <f>SUMIFS(СВЦЭМ!$C$39:$C$782,СВЦЭМ!$A$39:$A$782,$A76,СВЦЭМ!$B$39:$B$782,N$47)+'СЕТ СН'!$G$12+СВЦЭМ!$D$10+'СЕТ СН'!$G$5-'СЕТ СН'!$G$20</f>
        <v>4824.4439999300002</v>
      </c>
      <c r="O76" s="36">
        <f>SUMIFS(СВЦЭМ!$C$39:$C$782,СВЦЭМ!$A$39:$A$782,$A76,СВЦЭМ!$B$39:$B$782,O$47)+'СЕТ СН'!$G$12+СВЦЭМ!$D$10+'СЕТ СН'!$G$5-'СЕТ СН'!$G$20</f>
        <v>4828.2229932600003</v>
      </c>
      <c r="P76" s="36">
        <f>SUMIFS(СВЦЭМ!$C$39:$C$782,СВЦЭМ!$A$39:$A$782,$A76,СВЦЭМ!$B$39:$B$782,P$47)+'СЕТ СН'!$G$12+СВЦЭМ!$D$10+'СЕТ СН'!$G$5-'СЕТ СН'!$G$20</f>
        <v>4835.7344974900006</v>
      </c>
      <c r="Q76" s="36">
        <f>SUMIFS(СВЦЭМ!$C$39:$C$782,СВЦЭМ!$A$39:$A$782,$A76,СВЦЭМ!$B$39:$B$782,Q$47)+'СЕТ СН'!$G$12+СВЦЭМ!$D$10+'СЕТ СН'!$G$5-'СЕТ СН'!$G$20</f>
        <v>4834.2525021000001</v>
      </c>
      <c r="R76" s="36">
        <f>SUMIFS(СВЦЭМ!$C$39:$C$782,СВЦЭМ!$A$39:$A$782,$A76,СВЦЭМ!$B$39:$B$782,R$47)+'СЕТ СН'!$G$12+СВЦЭМ!$D$10+'СЕТ СН'!$G$5-'СЕТ СН'!$G$20</f>
        <v>4826.0629752700006</v>
      </c>
      <c r="S76" s="36">
        <f>SUMIFS(СВЦЭМ!$C$39:$C$782,СВЦЭМ!$A$39:$A$782,$A76,СВЦЭМ!$B$39:$B$782,S$47)+'СЕТ СН'!$G$12+СВЦЭМ!$D$10+'СЕТ СН'!$G$5-'СЕТ СН'!$G$20</f>
        <v>4827.9632633000001</v>
      </c>
      <c r="T76" s="36">
        <f>SUMIFS(СВЦЭМ!$C$39:$C$782,СВЦЭМ!$A$39:$A$782,$A76,СВЦЭМ!$B$39:$B$782,T$47)+'СЕТ СН'!$G$12+СВЦЭМ!$D$10+'СЕТ СН'!$G$5-'СЕТ СН'!$G$20</f>
        <v>4835.7169209800004</v>
      </c>
      <c r="U76" s="36">
        <f>SUMIFS(СВЦЭМ!$C$39:$C$782,СВЦЭМ!$A$39:$A$782,$A76,СВЦЭМ!$B$39:$B$782,U$47)+'СЕТ СН'!$G$12+СВЦЭМ!$D$10+'СЕТ СН'!$G$5-'СЕТ СН'!$G$20</f>
        <v>4858.6407160500003</v>
      </c>
      <c r="V76" s="36">
        <f>SUMIFS(СВЦЭМ!$C$39:$C$782,СВЦЭМ!$A$39:$A$782,$A76,СВЦЭМ!$B$39:$B$782,V$47)+'СЕТ СН'!$G$12+СВЦЭМ!$D$10+'СЕТ СН'!$G$5-'СЕТ СН'!$G$20</f>
        <v>4841.7544364400001</v>
      </c>
      <c r="W76" s="36">
        <f>SUMIFS(СВЦЭМ!$C$39:$C$782,СВЦЭМ!$A$39:$A$782,$A76,СВЦЭМ!$B$39:$B$782,W$47)+'СЕТ СН'!$G$12+СВЦЭМ!$D$10+'СЕТ СН'!$G$5-'СЕТ СН'!$G$20</f>
        <v>4873.9533499999998</v>
      </c>
      <c r="X76" s="36">
        <f>SUMIFS(СВЦЭМ!$C$39:$C$782,СВЦЭМ!$A$39:$A$782,$A76,СВЦЭМ!$B$39:$B$782,X$47)+'СЕТ СН'!$G$12+СВЦЭМ!$D$10+'СЕТ СН'!$G$5-'СЕТ СН'!$G$20</f>
        <v>4939.0571802000004</v>
      </c>
      <c r="Y76" s="36">
        <f>SUMIFS(СВЦЭМ!$C$39:$C$782,СВЦЭМ!$A$39:$A$782,$A76,СВЦЭМ!$B$39:$B$782,Y$47)+'СЕТ СН'!$G$12+СВЦЭМ!$D$10+'СЕТ СН'!$G$5-'СЕТ СН'!$G$20</f>
        <v>5037.7095509299998</v>
      </c>
    </row>
    <row r="77" spans="1:27" ht="15.75" x14ac:dyDescent="0.2">
      <c r="A77" s="35">
        <f t="shared" si="1"/>
        <v>45137</v>
      </c>
      <c r="B77" s="36">
        <f>SUMIFS(СВЦЭМ!$C$39:$C$782,СВЦЭМ!$A$39:$A$782,$A77,СВЦЭМ!$B$39:$B$782,B$47)+'СЕТ СН'!$G$12+СВЦЭМ!$D$10+'СЕТ СН'!$G$5-'СЕТ СН'!$G$20</f>
        <v>5135.8007541400002</v>
      </c>
      <c r="C77" s="36">
        <f>SUMIFS(СВЦЭМ!$C$39:$C$782,СВЦЭМ!$A$39:$A$782,$A77,СВЦЭМ!$B$39:$B$782,C$47)+'СЕТ СН'!$G$12+СВЦЭМ!$D$10+'СЕТ СН'!$G$5-'СЕТ СН'!$G$20</f>
        <v>5254.0084807100002</v>
      </c>
      <c r="D77" s="36">
        <f>SUMIFS(СВЦЭМ!$C$39:$C$782,СВЦЭМ!$A$39:$A$782,$A77,СВЦЭМ!$B$39:$B$782,D$47)+'СЕТ СН'!$G$12+СВЦЭМ!$D$10+'СЕТ СН'!$G$5-'СЕТ СН'!$G$20</f>
        <v>5276.7122173400003</v>
      </c>
      <c r="E77" s="36">
        <f>SUMIFS(СВЦЭМ!$C$39:$C$782,СВЦЭМ!$A$39:$A$782,$A77,СВЦЭМ!$B$39:$B$782,E$47)+'СЕТ СН'!$G$12+СВЦЭМ!$D$10+'СЕТ СН'!$G$5-'СЕТ СН'!$G$20</f>
        <v>5341.8589890599997</v>
      </c>
      <c r="F77" s="36">
        <f>SUMIFS(СВЦЭМ!$C$39:$C$782,СВЦЭМ!$A$39:$A$782,$A77,СВЦЭМ!$B$39:$B$782,F$47)+'СЕТ СН'!$G$12+СВЦЭМ!$D$10+'СЕТ СН'!$G$5-'СЕТ СН'!$G$20</f>
        <v>5356.4619930300005</v>
      </c>
      <c r="G77" s="36">
        <f>SUMIFS(СВЦЭМ!$C$39:$C$782,СВЦЭМ!$A$39:$A$782,$A77,СВЦЭМ!$B$39:$B$782,G$47)+'СЕТ СН'!$G$12+СВЦЭМ!$D$10+'СЕТ СН'!$G$5-'СЕТ СН'!$G$20</f>
        <v>5348.5531876300001</v>
      </c>
      <c r="H77" s="36">
        <f>SUMIFS(СВЦЭМ!$C$39:$C$782,СВЦЭМ!$A$39:$A$782,$A77,СВЦЭМ!$B$39:$B$782,H$47)+'СЕТ СН'!$G$12+СВЦЭМ!$D$10+'СЕТ СН'!$G$5-'СЕТ СН'!$G$20</f>
        <v>5331.1691999100003</v>
      </c>
      <c r="I77" s="36">
        <f>SUMIFS(СВЦЭМ!$C$39:$C$782,СВЦЭМ!$A$39:$A$782,$A77,СВЦЭМ!$B$39:$B$782,I$47)+'СЕТ СН'!$G$12+СВЦЭМ!$D$10+'СЕТ СН'!$G$5-'СЕТ СН'!$G$20</f>
        <v>5171.1809934700004</v>
      </c>
      <c r="J77" s="36">
        <f>SUMIFS(СВЦЭМ!$C$39:$C$782,СВЦЭМ!$A$39:$A$782,$A77,СВЦЭМ!$B$39:$B$782,J$47)+'СЕТ СН'!$G$12+СВЦЭМ!$D$10+'СЕТ СН'!$G$5-'СЕТ СН'!$G$20</f>
        <v>5073.1149381800005</v>
      </c>
      <c r="K77" s="36">
        <f>SUMIFS(СВЦЭМ!$C$39:$C$782,СВЦЭМ!$A$39:$A$782,$A77,СВЦЭМ!$B$39:$B$782,K$47)+'СЕТ СН'!$G$12+СВЦЭМ!$D$10+'СЕТ СН'!$G$5-'СЕТ СН'!$G$20</f>
        <v>4858.56033673</v>
      </c>
      <c r="L77" s="36">
        <f>SUMIFS(СВЦЭМ!$C$39:$C$782,СВЦЭМ!$A$39:$A$782,$A77,СВЦЭМ!$B$39:$B$782,L$47)+'СЕТ СН'!$G$12+СВЦЭМ!$D$10+'СЕТ СН'!$G$5-'СЕТ СН'!$G$20</f>
        <v>4831.5557925399999</v>
      </c>
      <c r="M77" s="36">
        <f>SUMIFS(СВЦЭМ!$C$39:$C$782,СВЦЭМ!$A$39:$A$782,$A77,СВЦЭМ!$B$39:$B$782,M$47)+'СЕТ СН'!$G$12+СВЦЭМ!$D$10+'СЕТ СН'!$G$5-'СЕТ СН'!$G$20</f>
        <v>4863.6465337200007</v>
      </c>
      <c r="N77" s="36">
        <f>SUMIFS(СВЦЭМ!$C$39:$C$782,СВЦЭМ!$A$39:$A$782,$A77,СВЦЭМ!$B$39:$B$782,N$47)+'СЕТ СН'!$G$12+СВЦЭМ!$D$10+'СЕТ СН'!$G$5-'СЕТ СН'!$G$20</f>
        <v>4901.2877010800003</v>
      </c>
      <c r="O77" s="36">
        <f>SUMIFS(СВЦЭМ!$C$39:$C$782,СВЦЭМ!$A$39:$A$782,$A77,СВЦЭМ!$B$39:$B$782,O$47)+'СЕТ СН'!$G$12+СВЦЭМ!$D$10+'СЕТ СН'!$G$5-'СЕТ СН'!$G$20</f>
        <v>4920.5041550200003</v>
      </c>
      <c r="P77" s="36">
        <f>SUMIFS(СВЦЭМ!$C$39:$C$782,СВЦЭМ!$A$39:$A$782,$A77,СВЦЭМ!$B$39:$B$782,P$47)+'СЕТ СН'!$G$12+СВЦЭМ!$D$10+'СЕТ СН'!$G$5-'СЕТ СН'!$G$20</f>
        <v>4951.0783468600002</v>
      </c>
      <c r="Q77" s="36">
        <f>SUMIFS(СВЦЭМ!$C$39:$C$782,СВЦЭМ!$A$39:$A$782,$A77,СВЦЭМ!$B$39:$B$782,Q$47)+'СЕТ СН'!$G$12+СВЦЭМ!$D$10+'СЕТ СН'!$G$5-'СЕТ СН'!$G$20</f>
        <v>4954.01998198</v>
      </c>
      <c r="R77" s="36">
        <f>SUMIFS(СВЦЭМ!$C$39:$C$782,СВЦЭМ!$A$39:$A$782,$A77,СВЦЭМ!$B$39:$B$782,R$47)+'СЕТ СН'!$G$12+СВЦЭМ!$D$10+'СЕТ СН'!$G$5-'СЕТ СН'!$G$20</f>
        <v>4943.9307764000005</v>
      </c>
      <c r="S77" s="36">
        <f>SUMIFS(СВЦЭМ!$C$39:$C$782,СВЦЭМ!$A$39:$A$782,$A77,СВЦЭМ!$B$39:$B$782,S$47)+'СЕТ СН'!$G$12+СВЦЭМ!$D$10+'СЕТ СН'!$G$5-'СЕТ СН'!$G$20</f>
        <v>4942.6200500200002</v>
      </c>
      <c r="T77" s="36">
        <f>SUMIFS(СВЦЭМ!$C$39:$C$782,СВЦЭМ!$A$39:$A$782,$A77,СВЦЭМ!$B$39:$B$782,T$47)+'СЕТ СН'!$G$12+СВЦЭМ!$D$10+'СЕТ СН'!$G$5-'СЕТ СН'!$G$20</f>
        <v>4933.2495850200003</v>
      </c>
      <c r="U77" s="36">
        <f>SUMIFS(СВЦЭМ!$C$39:$C$782,СВЦЭМ!$A$39:$A$782,$A77,СВЦЭМ!$B$39:$B$782,U$47)+'СЕТ СН'!$G$12+СВЦЭМ!$D$10+'СЕТ СН'!$G$5-'СЕТ СН'!$G$20</f>
        <v>4935.1460219099999</v>
      </c>
      <c r="V77" s="36">
        <f>SUMIFS(СВЦЭМ!$C$39:$C$782,СВЦЭМ!$A$39:$A$782,$A77,СВЦЭМ!$B$39:$B$782,V$47)+'СЕТ СН'!$G$12+СВЦЭМ!$D$10+'СЕТ СН'!$G$5-'СЕТ СН'!$G$20</f>
        <v>4931.0978531399996</v>
      </c>
      <c r="W77" s="36">
        <f>SUMIFS(СВЦЭМ!$C$39:$C$782,СВЦЭМ!$A$39:$A$782,$A77,СВЦЭМ!$B$39:$B$782,W$47)+'СЕТ СН'!$G$12+СВЦЭМ!$D$10+'СЕТ СН'!$G$5-'СЕТ СН'!$G$20</f>
        <v>4900.5017108100001</v>
      </c>
      <c r="X77" s="36">
        <f>SUMIFS(СВЦЭМ!$C$39:$C$782,СВЦЭМ!$A$39:$A$782,$A77,СВЦЭМ!$B$39:$B$782,X$47)+'СЕТ СН'!$G$12+СВЦЭМ!$D$10+'СЕТ СН'!$G$5-'СЕТ СН'!$G$20</f>
        <v>4973.2870636500002</v>
      </c>
      <c r="Y77" s="36">
        <f>SUMIFS(СВЦЭМ!$C$39:$C$782,СВЦЭМ!$A$39:$A$782,$A77,СВЦЭМ!$B$39:$B$782,Y$47)+'СЕТ СН'!$G$12+СВЦЭМ!$D$10+'СЕТ СН'!$G$5-'СЕТ СН'!$G$20</f>
        <v>5073.2584201099999</v>
      </c>
      <c r="AA77" s="37"/>
    </row>
    <row r="78" spans="1:27" ht="15.75" x14ac:dyDescent="0.2">
      <c r="A78" s="35">
        <f t="shared" si="1"/>
        <v>45138</v>
      </c>
      <c r="B78" s="36">
        <f>SUMIFS(СВЦЭМ!$C$39:$C$782,СВЦЭМ!$A$39:$A$782,$A78,СВЦЭМ!$B$39:$B$782,B$47)+'СЕТ СН'!$G$12+СВЦЭМ!$D$10+'СЕТ СН'!$G$5-'СЕТ СН'!$G$20</f>
        <v>5110.0645341899999</v>
      </c>
      <c r="C78" s="36">
        <f>SUMIFS(СВЦЭМ!$C$39:$C$782,СВЦЭМ!$A$39:$A$782,$A78,СВЦЭМ!$B$39:$B$782,C$47)+'СЕТ СН'!$G$12+СВЦЭМ!$D$10+'СЕТ СН'!$G$5-'СЕТ СН'!$G$20</f>
        <v>5187.0593947500001</v>
      </c>
      <c r="D78" s="36">
        <f>SUMIFS(СВЦЭМ!$C$39:$C$782,СВЦЭМ!$A$39:$A$782,$A78,СВЦЭМ!$B$39:$B$782,D$47)+'СЕТ СН'!$G$12+СВЦЭМ!$D$10+'СЕТ СН'!$G$5-'СЕТ СН'!$G$20</f>
        <v>5336.2020799800002</v>
      </c>
      <c r="E78" s="36">
        <f>SUMIFS(СВЦЭМ!$C$39:$C$782,СВЦЭМ!$A$39:$A$782,$A78,СВЦЭМ!$B$39:$B$782,E$47)+'СЕТ СН'!$G$12+СВЦЭМ!$D$10+'СЕТ СН'!$G$5-'СЕТ СН'!$G$20</f>
        <v>5371.1534728200004</v>
      </c>
      <c r="F78" s="36">
        <f>SUMIFS(СВЦЭМ!$C$39:$C$782,СВЦЭМ!$A$39:$A$782,$A78,СВЦЭМ!$B$39:$B$782,F$47)+'СЕТ СН'!$G$12+СВЦЭМ!$D$10+'СЕТ СН'!$G$5-'СЕТ СН'!$G$20</f>
        <v>5372.0823559800001</v>
      </c>
      <c r="G78" s="36">
        <f>SUMIFS(СВЦЭМ!$C$39:$C$782,СВЦЭМ!$A$39:$A$782,$A78,СВЦЭМ!$B$39:$B$782,G$47)+'СЕТ СН'!$G$12+СВЦЭМ!$D$10+'СЕТ СН'!$G$5-'СЕТ СН'!$G$20</f>
        <v>5382.3170579100006</v>
      </c>
      <c r="H78" s="36">
        <f>SUMIFS(СВЦЭМ!$C$39:$C$782,СВЦЭМ!$A$39:$A$782,$A78,СВЦЭМ!$B$39:$B$782,H$47)+'СЕТ СН'!$G$12+СВЦЭМ!$D$10+'СЕТ СН'!$G$5-'СЕТ СН'!$G$20</f>
        <v>5413.9257952400003</v>
      </c>
      <c r="I78" s="36">
        <f>SUMIFS(СВЦЭМ!$C$39:$C$782,СВЦЭМ!$A$39:$A$782,$A78,СВЦЭМ!$B$39:$B$782,I$47)+'СЕТ СН'!$G$12+СВЦЭМ!$D$10+'СЕТ СН'!$G$5-'СЕТ СН'!$G$20</f>
        <v>5132.5328822400006</v>
      </c>
      <c r="J78" s="36">
        <f>SUMIFS(СВЦЭМ!$C$39:$C$782,СВЦЭМ!$A$39:$A$782,$A78,СВЦЭМ!$B$39:$B$782,J$47)+'СЕТ СН'!$G$12+СВЦЭМ!$D$10+'СЕТ СН'!$G$5-'СЕТ СН'!$G$20</f>
        <v>5056.2514673200003</v>
      </c>
      <c r="K78" s="36">
        <f>SUMIFS(СВЦЭМ!$C$39:$C$782,СВЦЭМ!$A$39:$A$782,$A78,СВЦЭМ!$B$39:$B$782,K$47)+'СЕТ СН'!$G$12+СВЦЭМ!$D$10+'СЕТ СН'!$G$5-'СЕТ СН'!$G$20</f>
        <v>5038.5478213000006</v>
      </c>
      <c r="L78" s="36">
        <f>SUMIFS(СВЦЭМ!$C$39:$C$782,СВЦЭМ!$A$39:$A$782,$A78,СВЦЭМ!$B$39:$B$782,L$47)+'СЕТ СН'!$G$12+СВЦЭМ!$D$10+'СЕТ СН'!$G$5-'СЕТ СН'!$G$20</f>
        <v>4991.4658403100002</v>
      </c>
      <c r="M78" s="36">
        <f>SUMIFS(СВЦЭМ!$C$39:$C$782,СВЦЭМ!$A$39:$A$782,$A78,СВЦЭМ!$B$39:$B$782,M$47)+'СЕТ СН'!$G$12+СВЦЭМ!$D$10+'СЕТ СН'!$G$5-'СЕТ СН'!$G$20</f>
        <v>4976.0194379499999</v>
      </c>
      <c r="N78" s="36">
        <f>SUMIFS(СВЦЭМ!$C$39:$C$782,СВЦЭМ!$A$39:$A$782,$A78,СВЦЭМ!$B$39:$B$782,N$47)+'СЕТ СН'!$G$12+СВЦЭМ!$D$10+'СЕТ СН'!$G$5-'СЕТ СН'!$G$20</f>
        <v>4963.97553298</v>
      </c>
      <c r="O78" s="36">
        <f>SUMIFS(СВЦЭМ!$C$39:$C$782,СВЦЭМ!$A$39:$A$782,$A78,СВЦЭМ!$B$39:$B$782,O$47)+'СЕТ СН'!$G$12+СВЦЭМ!$D$10+'СЕТ СН'!$G$5-'СЕТ СН'!$G$20</f>
        <v>4963.4408146100004</v>
      </c>
      <c r="P78" s="36">
        <f>SUMIFS(СВЦЭМ!$C$39:$C$782,СВЦЭМ!$A$39:$A$782,$A78,СВЦЭМ!$B$39:$B$782,P$47)+'СЕТ СН'!$G$12+СВЦЭМ!$D$10+'СЕТ СН'!$G$5-'СЕТ СН'!$G$20</f>
        <v>4970.8484435200007</v>
      </c>
      <c r="Q78" s="36">
        <f>SUMIFS(СВЦЭМ!$C$39:$C$782,СВЦЭМ!$A$39:$A$782,$A78,СВЦЭМ!$B$39:$B$782,Q$47)+'СЕТ СН'!$G$12+СВЦЭМ!$D$10+'СЕТ СН'!$G$5-'СЕТ СН'!$G$20</f>
        <v>4936.6869477</v>
      </c>
      <c r="R78" s="36">
        <f>SUMIFS(СВЦЭМ!$C$39:$C$782,СВЦЭМ!$A$39:$A$782,$A78,СВЦЭМ!$B$39:$B$782,R$47)+'СЕТ СН'!$G$12+СВЦЭМ!$D$10+'СЕТ СН'!$G$5-'СЕТ СН'!$G$20</f>
        <v>4943.1225780200002</v>
      </c>
      <c r="S78" s="36">
        <f>SUMIFS(СВЦЭМ!$C$39:$C$782,СВЦЭМ!$A$39:$A$782,$A78,СВЦЭМ!$B$39:$B$782,S$47)+'СЕТ СН'!$G$12+СВЦЭМ!$D$10+'СЕТ СН'!$G$5-'СЕТ СН'!$G$20</f>
        <v>4957.3460817900004</v>
      </c>
      <c r="T78" s="36">
        <f>SUMIFS(СВЦЭМ!$C$39:$C$782,СВЦЭМ!$A$39:$A$782,$A78,СВЦЭМ!$B$39:$B$782,T$47)+'СЕТ СН'!$G$12+СВЦЭМ!$D$10+'СЕТ СН'!$G$5-'СЕТ СН'!$G$20</f>
        <v>4991.2913687199998</v>
      </c>
      <c r="U78" s="36">
        <f>SUMIFS(СВЦЭМ!$C$39:$C$782,СВЦЭМ!$A$39:$A$782,$A78,СВЦЭМ!$B$39:$B$782,U$47)+'СЕТ СН'!$G$12+СВЦЭМ!$D$10+'СЕТ СН'!$G$5-'СЕТ СН'!$G$20</f>
        <v>5021.1956590200007</v>
      </c>
      <c r="V78" s="36">
        <f>SUMIFS(СВЦЭМ!$C$39:$C$782,СВЦЭМ!$A$39:$A$782,$A78,СВЦЭМ!$B$39:$B$782,V$47)+'СЕТ СН'!$G$12+СВЦЭМ!$D$10+'СЕТ СН'!$G$5-'СЕТ СН'!$G$20</f>
        <v>5017.2893046200006</v>
      </c>
      <c r="W78" s="36">
        <f>SUMIFS(СВЦЭМ!$C$39:$C$782,СВЦЭМ!$A$39:$A$782,$A78,СВЦЭМ!$B$39:$B$782,W$47)+'СЕТ СН'!$G$12+СВЦЭМ!$D$10+'СЕТ СН'!$G$5-'СЕТ СН'!$G$20</f>
        <v>4981.1615422300001</v>
      </c>
      <c r="X78" s="36">
        <f>SUMIFS(СВЦЭМ!$C$39:$C$782,СВЦЭМ!$A$39:$A$782,$A78,СВЦЭМ!$B$39:$B$782,X$47)+'СЕТ СН'!$G$12+СВЦЭМ!$D$10+'СЕТ СН'!$G$5-'СЕТ СН'!$G$20</f>
        <v>5054.5408197300003</v>
      </c>
      <c r="Y78" s="36">
        <f>SUMIFS(СВЦЭМ!$C$39:$C$782,СВЦЭМ!$A$39:$A$782,$A78,СВЦЭМ!$B$39:$B$782,Y$47)+'СЕТ СН'!$G$12+СВЦЭМ!$D$10+'СЕТ СН'!$G$5-'СЕТ СН'!$G$20</f>
        <v>5179.4598916200002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СН'!$H$12+СВЦЭМ!$D$10+'СЕТ СН'!$H$5-'СЕТ СН'!$H$20</f>
        <v>5282.5741786300005</v>
      </c>
      <c r="C84" s="36">
        <f>SUMIFS(СВЦЭМ!$C$39:$C$782,СВЦЭМ!$A$39:$A$782,$A84,СВЦЭМ!$B$39:$B$782,C$83)+'СЕТ СН'!$H$12+СВЦЭМ!$D$10+'СЕТ СН'!$H$5-'СЕТ СН'!$H$20</f>
        <v>5366.0344371800002</v>
      </c>
      <c r="D84" s="36">
        <f>SUMIFS(СВЦЭМ!$C$39:$C$782,СВЦЭМ!$A$39:$A$782,$A84,СВЦЭМ!$B$39:$B$782,D$83)+'СЕТ СН'!$H$12+СВЦЭМ!$D$10+'СЕТ СН'!$H$5-'СЕТ СН'!$H$20</f>
        <v>5389.7807147599997</v>
      </c>
      <c r="E84" s="36">
        <f>SUMIFS(СВЦЭМ!$C$39:$C$782,СВЦЭМ!$A$39:$A$782,$A84,СВЦЭМ!$B$39:$B$782,E$83)+'СЕТ СН'!$H$12+СВЦЭМ!$D$10+'СЕТ СН'!$H$5-'СЕТ СН'!$H$20</f>
        <v>5394.7409725899997</v>
      </c>
      <c r="F84" s="36">
        <f>SUMIFS(СВЦЭМ!$C$39:$C$782,СВЦЭМ!$A$39:$A$782,$A84,СВЦЭМ!$B$39:$B$782,F$83)+'СЕТ СН'!$H$12+СВЦЭМ!$D$10+'СЕТ СН'!$H$5-'СЕТ СН'!$H$20</f>
        <v>5389.0744257599999</v>
      </c>
      <c r="G84" s="36">
        <f>SUMIFS(СВЦЭМ!$C$39:$C$782,СВЦЭМ!$A$39:$A$782,$A84,СВЦЭМ!$B$39:$B$782,G$83)+'СЕТ СН'!$H$12+СВЦЭМ!$D$10+'СЕТ СН'!$H$5-'СЕТ СН'!$H$20</f>
        <v>5399.6037046000001</v>
      </c>
      <c r="H84" s="36">
        <f>SUMIFS(СВЦЭМ!$C$39:$C$782,СВЦЭМ!$A$39:$A$782,$A84,СВЦЭМ!$B$39:$B$782,H$83)+'СЕТ СН'!$H$12+СВЦЭМ!$D$10+'СЕТ СН'!$H$5-'СЕТ СН'!$H$20</f>
        <v>5406.1575413600003</v>
      </c>
      <c r="I84" s="36">
        <f>SUMIFS(СВЦЭМ!$C$39:$C$782,СВЦЭМ!$A$39:$A$782,$A84,СВЦЭМ!$B$39:$B$782,I$83)+'СЕТ СН'!$H$12+СВЦЭМ!$D$10+'СЕТ СН'!$H$5-'СЕТ СН'!$H$20</f>
        <v>5303.0373493900006</v>
      </c>
      <c r="J84" s="36">
        <f>SUMIFS(СВЦЭМ!$C$39:$C$782,СВЦЭМ!$A$39:$A$782,$A84,СВЦЭМ!$B$39:$B$782,J$83)+'СЕТ СН'!$H$12+СВЦЭМ!$D$10+'СЕТ СН'!$H$5-'СЕТ СН'!$H$20</f>
        <v>5182.6858556699999</v>
      </c>
      <c r="K84" s="36">
        <f>SUMIFS(СВЦЭМ!$C$39:$C$782,СВЦЭМ!$A$39:$A$782,$A84,СВЦЭМ!$B$39:$B$782,K$83)+'СЕТ СН'!$H$12+СВЦЭМ!$D$10+'СЕТ СН'!$H$5-'СЕТ СН'!$H$20</f>
        <v>5112.6345577700004</v>
      </c>
      <c r="L84" s="36">
        <f>SUMIFS(СВЦЭМ!$C$39:$C$782,СВЦЭМ!$A$39:$A$782,$A84,СВЦЭМ!$B$39:$B$782,L$83)+'СЕТ СН'!$H$12+СВЦЭМ!$D$10+'СЕТ СН'!$H$5-'СЕТ СН'!$H$20</f>
        <v>5068.6066986599999</v>
      </c>
      <c r="M84" s="36">
        <f>SUMIFS(СВЦЭМ!$C$39:$C$782,СВЦЭМ!$A$39:$A$782,$A84,СВЦЭМ!$B$39:$B$782,M$83)+'СЕТ СН'!$H$12+СВЦЭМ!$D$10+'СЕТ СН'!$H$5-'СЕТ СН'!$H$20</f>
        <v>5043.5995761600007</v>
      </c>
      <c r="N84" s="36">
        <f>SUMIFS(СВЦЭМ!$C$39:$C$782,СВЦЭМ!$A$39:$A$782,$A84,СВЦЭМ!$B$39:$B$782,N$83)+'СЕТ СН'!$H$12+СВЦЭМ!$D$10+'СЕТ СН'!$H$5-'СЕТ СН'!$H$20</f>
        <v>5033.6461414100004</v>
      </c>
      <c r="O84" s="36">
        <f>SUMIFS(СВЦЭМ!$C$39:$C$782,СВЦЭМ!$A$39:$A$782,$A84,СВЦЭМ!$B$39:$B$782,O$83)+'СЕТ СН'!$H$12+СВЦЭМ!$D$10+'СЕТ СН'!$H$5-'СЕТ СН'!$H$20</f>
        <v>5045.7038243500001</v>
      </c>
      <c r="P84" s="36">
        <f>SUMIFS(СВЦЭМ!$C$39:$C$782,СВЦЭМ!$A$39:$A$782,$A84,СВЦЭМ!$B$39:$B$782,P$83)+'СЕТ СН'!$H$12+СВЦЭМ!$D$10+'СЕТ СН'!$H$5-'СЕТ СН'!$H$20</f>
        <v>5052.7584114500005</v>
      </c>
      <c r="Q84" s="36">
        <f>SUMIFS(СВЦЭМ!$C$39:$C$782,СВЦЭМ!$A$39:$A$782,$A84,СВЦЭМ!$B$39:$B$782,Q$83)+'СЕТ СН'!$H$12+СВЦЭМ!$D$10+'СЕТ СН'!$H$5-'СЕТ СН'!$H$20</f>
        <v>5054.81920025</v>
      </c>
      <c r="R84" s="36">
        <f>SUMIFS(СВЦЭМ!$C$39:$C$782,СВЦЭМ!$A$39:$A$782,$A84,СВЦЭМ!$B$39:$B$782,R$83)+'СЕТ СН'!$H$12+СВЦЭМ!$D$10+'СЕТ СН'!$H$5-'СЕТ СН'!$H$20</f>
        <v>5040.6916624700007</v>
      </c>
      <c r="S84" s="36">
        <f>SUMIFS(СВЦЭМ!$C$39:$C$782,СВЦЭМ!$A$39:$A$782,$A84,СВЦЭМ!$B$39:$B$782,S$83)+'СЕТ СН'!$H$12+СВЦЭМ!$D$10+'СЕТ СН'!$H$5-'СЕТ СН'!$H$20</f>
        <v>5044.9496116199998</v>
      </c>
      <c r="T84" s="36">
        <f>SUMIFS(СВЦЭМ!$C$39:$C$782,СВЦЭМ!$A$39:$A$782,$A84,СВЦЭМ!$B$39:$B$782,T$83)+'СЕТ СН'!$H$12+СВЦЭМ!$D$10+'СЕТ СН'!$H$5-'СЕТ СН'!$H$20</f>
        <v>5050.8227067500002</v>
      </c>
      <c r="U84" s="36">
        <f>SUMIFS(СВЦЭМ!$C$39:$C$782,СВЦЭМ!$A$39:$A$782,$A84,СВЦЭМ!$B$39:$B$782,U$83)+'СЕТ СН'!$H$12+СВЦЭМ!$D$10+'СЕТ СН'!$H$5-'СЕТ СН'!$H$20</f>
        <v>5065.51983931</v>
      </c>
      <c r="V84" s="36">
        <f>SUMIFS(СВЦЭМ!$C$39:$C$782,СВЦЭМ!$A$39:$A$782,$A84,СВЦЭМ!$B$39:$B$782,V$83)+'СЕТ СН'!$H$12+СВЦЭМ!$D$10+'СЕТ СН'!$H$5-'СЕТ СН'!$H$20</f>
        <v>5075.1088846700004</v>
      </c>
      <c r="W84" s="36">
        <f>SUMIFS(СВЦЭМ!$C$39:$C$782,СВЦЭМ!$A$39:$A$782,$A84,СВЦЭМ!$B$39:$B$782,W$83)+'СЕТ СН'!$H$12+СВЦЭМ!$D$10+'СЕТ СН'!$H$5-'СЕТ СН'!$H$20</f>
        <v>5051.6166018499998</v>
      </c>
      <c r="X84" s="36">
        <f>SUMIFS(СВЦЭМ!$C$39:$C$782,СВЦЭМ!$A$39:$A$782,$A84,СВЦЭМ!$B$39:$B$782,X$83)+'СЕТ СН'!$H$12+СВЦЭМ!$D$10+'СЕТ СН'!$H$5-'СЕТ СН'!$H$20</f>
        <v>5097.28900548</v>
      </c>
      <c r="Y84" s="36">
        <f>SUMIFS(СВЦЭМ!$C$39:$C$782,СВЦЭМ!$A$39:$A$782,$A84,СВЦЭМ!$B$39:$B$782,Y$83)+'СЕТ СН'!$H$12+СВЦЭМ!$D$10+'СЕТ СН'!$H$5-'СЕТ СН'!$H$20</f>
        <v>5166.70609092</v>
      </c>
    </row>
    <row r="85" spans="1:25" ht="15.75" x14ac:dyDescent="0.2">
      <c r="A85" s="35">
        <f>A84+1</f>
        <v>45109</v>
      </c>
      <c r="B85" s="36">
        <f>SUMIFS(СВЦЭМ!$C$39:$C$782,СВЦЭМ!$A$39:$A$782,$A85,СВЦЭМ!$B$39:$B$782,B$83)+'СЕТ СН'!$H$12+СВЦЭМ!$D$10+'СЕТ СН'!$H$5-'СЕТ СН'!$H$20</f>
        <v>5054.9132845100003</v>
      </c>
      <c r="C85" s="36">
        <f>SUMIFS(СВЦЭМ!$C$39:$C$782,СВЦЭМ!$A$39:$A$782,$A85,СВЦЭМ!$B$39:$B$782,C$83)+'СЕТ СН'!$H$12+СВЦЭМ!$D$10+'СЕТ СН'!$H$5-'СЕТ СН'!$H$20</f>
        <v>5128.5727212100001</v>
      </c>
      <c r="D85" s="36">
        <f>SUMIFS(СВЦЭМ!$C$39:$C$782,СВЦЭМ!$A$39:$A$782,$A85,СВЦЭМ!$B$39:$B$782,D$83)+'СЕТ СН'!$H$12+СВЦЭМ!$D$10+'СЕТ СН'!$H$5-'СЕТ СН'!$H$20</f>
        <v>5183.7631713199999</v>
      </c>
      <c r="E85" s="36">
        <f>SUMIFS(СВЦЭМ!$C$39:$C$782,СВЦЭМ!$A$39:$A$782,$A85,СВЦЭМ!$B$39:$B$782,E$83)+'СЕТ СН'!$H$12+СВЦЭМ!$D$10+'СЕТ СН'!$H$5-'СЕТ СН'!$H$20</f>
        <v>5216.6739704199999</v>
      </c>
      <c r="F85" s="36">
        <f>SUMIFS(СВЦЭМ!$C$39:$C$782,СВЦЭМ!$A$39:$A$782,$A85,СВЦЭМ!$B$39:$B$782,F$83)+'СЕТ СН'!$H$12+СВЦЭМ!$D$10+'СЕТ СН'!$H$5-'СЕТ СН'!$H$20</f>
        <v>5208.3845669900002</v>
      </c>
      <c r="G85" s="36">
        <f>SUMIFS(СВЦЭМ!$C$39:$C$782,СВЦЭМ!$A$39:$A$782,$A85,СВЦЭМ!$B$39:$B$782,G$83)+'СЕТ СН'!$H$12+СВЦЭМ!$D$10+'СЕТ СН'!$H$5-'СЕТ СН'!$H$20</f>
        <v>5182.7888800700002</v>
      </c>
      <c r="H85" s="36">
        <f>SUMIFS(СВЦЭМ!$C$39:$C$782,СВЦЭМ!$A$39:$A$782,$A85,СВЦЭМ!$B$39:$B$782,H$83)+'СЕТ СН'!$H$12+СВЦЭМ!$D$10+'СЕТ СН'!$H$5-'СЕТ СН'!$H$20</f>
        <v>5212.4047456999997</v>
      </c>
      <c r="I85" s="36">
        <f>SUMIFS(СВЦЭМ!$C$39:$C$782,СВЦЭМ!$A$39:$A$782,$A85,СВЦЭМ!$B$39:$B$782,I$83)+'СЕТ СН'!$H$12+СВЦЭМ!$D$10+'СЕТ СН'!$H$5-'СЕТ СН'!$H$20</f>
        <v>5201.6699081000006</v>
      </c>
      <c r="J85" s="36">
        <f>SUMIFS(СВЦЭМ!$C$39:$C$782,СВЦЭМ!$A$39:$A$782,$A85,СВЦЭМ!$B$39:$B$782,J$83)+'СЕТ СН'!$H$12+СВЦЭМ!$D$10+'СЕТ СН'!$H$5-'СЕТ СН'!$H$20</f>
        <v>5099.2600633700004</v>
      </c>
      <c r="K85" s="36">
        <f>SUMIFS(СВЦЭМ!$C$39:$C$782,СВЦЭМ!$A$39:$A$782,$A85,СВЦЭМ!$B$39:$B$782,K$83)+'СЕТ СН'!$H$12+СВЦЭМ!$D$10+'СЕТ СН'!$H$5-'СЕТ СН'!$H$20</f>
        <v>5043.5554444600002</v>
      </c>
      <c r="L85" s="36">
        <f>SUMIFS(СВЦЭМ!$C$39:$C$782,СВЦЭМ!$A$39:$A$782,$A85,СВЦЭМ!$B$39:$B$782,L$83)+'СЕТ СН'!$H$12+СВЦЭМ!$D$10+'СЕТ СН'!$H$5-'СЕТ СН'!$H$20</f>
        <v>4987.4909224000003</v>
      </c>
      <c r="M85" s="36">
        <f>SUMIFS(СВЦЭМ!$C$39:$C$782,СВЦЭМ!$A$39:$A$782,$A85,СВЦЭМ!$B$39:$B$782,M$83)+'СЕТ СН'!$H$12+СВЦЭМ!$D$10+'СЕТ СН'!$H$5-'СЕТ СН'!$H$20</f>
        <v>4960.0775392699998</v>
      </c>
      <c r="N85" s="36">
        <f>SUMIFS(СВЦЭМ!$C$39:$C$782,СВЦЭМ!$A$39:$A$782,$A85,СВЦЭМ!$B$39:$B$782,N$83)+'СЕТ СН'!$H$12+СВЦЭМ!$D$10+'СЕТ СН'!$H$5-'СЕТ СН'!$H$20</f>
        <v>4944.7702801800006</v>
      </c>
      <c r="O85" s="36">
        <f>SUMIFS(СВЦЭМ!$C$39:$C$782,СВЦЭМ!$A$39:$A$782,$A85,СВЦЭМ!$B$39:$B$782,O$83)+'СЕТ СН'!$H$12+СВЦЭМ!$D$10+'СЕТ СН'!$H$5-'СЕТ СН'!$H$20</f>
        <v>4946.4306910599998</v>
      </c>
      <c r="P85" s="36">
        <f>SUMIFS(СВЦЭМ!$C$39:$C$782,СВЦЭМ!$A$39:$A$782,$A85,СВЦЭМ!$B$39:$B$782,P$83)+'СЕТ СН'!$H$12+СВЦЭМ!$D$10+'СЕТ СН'!$H$5-'СЕТ СН'!$H$20</f>
        <v>4963.1286316900005</v>
      </c>
      <c r="Q85" s="36">
        <f>SUMIFS(СВЦЭМ!$C$39:$C$782,СВЦЭМ!$A$39:$A$782,$A85,СВЦЭМ!$B$39:$B$782,Q$83)+'СЕТ СН'!$H$12+СВЦЭМ!$D$10+'СЕТ СН'!$H$5-'СЕТ СН'!$H$20</f>
        <v>4960.4803179999999</v>
      </c>
      <c r="R85" s="36">
        <f>SUMIFS(СВЦЭМ!$C$39:$C$782,СВЦЭМ!$A$39:$A$782,$A85,СВЦЭМ!$B$39:$B$782,R$83)+'СЕТ СН'!$H$12+СВЦЭМ!$D$10+'СЕТ СН'!$H$5-'СЕТ СН'!$H$20</f>
        <v>4959.6161786800003</v>
      </c>
      <c r="S85" s="36">
        <f>SUMIFS(СВЦЭМ!$C$39:$C$782,СВЦЭМ!$A$39:$A$782,$A85,СВЦЭМ!$B$39:$B$782,S$83)+'СЕТ СН'!$H$12+СВЦЭМ!$D$10+'СЕТ СН'!$H$5-'СЕТ СН'!$H$20</f>
        <v>4965.7449997500007</v>
      </c>
      <c r="T85" s="36">
        <f>SUMIFS(СВЦЭМ!$C$39:$C$782,СВЦЭМ!$A$39:$A$782,$A85,СВЦЭМ!$B$39:$B$782,T$83)+'СЕТ СН'!$H$12+СВЦЭМ!$D$10+'СЕТ СН'!$H$5-'СЕТ СН'!$H$20</f>
        <v>4956.4502825700001</v>
      </c>
      <c r="U85" s="36">
        <f>SUMIFS(СВЦЭМ!$C$39:$C$782,СВЦЭМ!$A$39:$A$782,$A85,СВЦЭМ!$B$39:$B$782,U$83)+'СЕТ СН'!$H$12+СВЦЭМ!$D$10+'СЕТ СН'!$H$5-'СЕТ СН'!$H$20</f>
        <v>4963.5398907899998</v>
      </c>
      <c r="V85" s="36">
        <f>SUMIFS(СВЦЭМ!$C$39:$C$782,СВЦЭМ!$A$39:$A$782,$A85,СВЦЭМ!$B$39:$B$782,V$83)+'СЕТ СН'!$H$12+СВЦЭМ!$D$10+'СЕТ СН'!$H$5-'СЕТ СН'!$H$20</f>
        <v>4965.4090269999997</v>
      </c>
      <c r="W85" s="36">
        <f>SUMIFS(СВЦЭМ!$C$39:$C$782,СВЦЭМ!$A$39:$A$782,$A85,СВЦЭМ!$B$39:$B$782,W$83)+'СЕТ СН'!$H$12+СВЦЭМ!$D$10+'СЕТ СН'!$H$5-'СЕТ СН'!$H$20</f>
        <v>4947.3094706900001</v>
      </c>
      <c r="X85" s="36">
        <f>SUMIFS(СВЦЭМ!$C$39:$C$782,СВЦЭМ!$A$39:$A$782,$A85,СВЦЭМ!$B$39:$B$782,X$83)+'СЕТ СН'!$H$12+СВЦЭМ!$D$10+'СЕТ СН'!$H$5-'СЕТ СН'!$H$20</f>
        <v>4972.4854951899997</v>
      </c>
      <c r="Y85" s="36">
        <f>SUMIFS(СВЦЭМ!$C$39:$C$782,СВЦЭМ!$A$39:$A$782,$A85,СВЦЭМ!$B$39:$B$782,Y$83)+'СЕТ СН'!$H$12+СВЦЭМ!$D$10+'СЕТ СН'!$H$5-'СЕТ СН'!$H$20</f>
        <v>5066.1165781899999</v>
      </c>
    </row>
    <row r="86" spans="1:25" ht="15.75" x14ac:dyDescent="0.2">
      <c r="A86" s="35">
        <f t="shared" ref="A86:A114" si="2">A85+1</f>
        <v>45110</v>
      </c>
      <c r="B86" s="36">
        <f>SUMIFS(СВЦЭМ!$C$39:$C$782,СВЦЭМ!$A$39:$A$782,$A86,СВЦЭМ!$B$39:$B$782,B$83)+'СЕТ СН'!$H$12+СВЦЭМ!$D$10+'СЕТ СН'!$H$5-'СЕТ СН'!$H$20</f>
        <v>5183.5200067000005</v>
      </c>
      <c r="C86" s="36">
        <f>SUMIFS(СВЦЭМ!$C$39:$C$782,СВЦЭМ!$A$39:$A$782,$A86,СВЦЭМ!$B$39:$B$782,C$83)+'СЕТ СН'!$H$12+СВЦЭМ!$D$10+'СЕТ СН'!$H$5-'СЕТ СН'!$H$20</f>
        <v>5250.1505947200003</v>
      </c>
      <c r="D86" s="36">
        <f>SUMIFS(СВЦЭМ!$C$39:$C$782,СВЦЭМ!$A$39:$A$782,$A86,СВЦЭМ!$B$39:$B$782,D$83)+'СЕТ СН'!$H$12+СВЦЭМ!$D$10+'СЕТ СН'!$H$5-'СЕТ СН'!$H$20</f>
        <v>5285.9243426200001</v>
      </c>
      <c r="E86" s="36">
        <f>SUMIFS(СВЦЭМ!$C$39:$C$782,СВЦЭМ!$A$39:$A$782,$A86,СВЦЭМ!$B$39:$B$782,E$83)+'СЕТ СН'!$H$12+СВЦЭМ!$D$10+'СЕТ СН'!$H$5-'СЕТ СН'!$H$20</f>
        <v>5310.1389163800004</v>
      </c>
      <c r="F86" s="36">
        <f>SUMIFS(СВЦЭМ!$C$39:$C$782,СВЦЭМ!$A$39:$A$782,$A86,СВЦЭМ!$B$39:$B$782,F$83)+'СЕТ СН'!$H$12+СВЦЭМ!$D$10+'СЕТ СН'!$H$5-'СЕТ СН'!$H$20</f>
        <v>5315.7870664399998</v>
      </c>
      <c r="G86" s="36">
        <f>SUMIFS(СВЦЭМ!$C$39:$C$782,СВЦЭМ!$A$39:$A$782,$A86,СВЦЭМ!$B$39:$B$782,G$83)+'СЕТ СН'!$H$12+СВЦЭМ!$D$10+'СЕТ СН'!$H$5-'СЕТ СН'!$H$20</f>
        <v>5303.4605919700007</v>
      </c>
      <c r="H86" s="36">
        <f>SUMIFS(СВЦЭМ!$C$39:$C$782,СВЦЭМ!$A$39:$A$782,$A86,СВЦЭМ!$B$39:$B$782,H$83)+'СЕТ СН'!$H$12+СВЦЭМ!$D$10+'СЕТ СН'!$H$5-'СЕТ СН'!$H$20</f>
        <v>5223.5586355200003</v>
      </c>
      <c r="I86" s="36">
        <f>SUMIFS(СВЦЭМ!$C$39:$C$782,СВЦЭМ!$A$39:$A$782,$A86,СВЦЭМ!$B$39:$B$782,I$83)+'СЕТ СН'!$H$12+СВЦЭМ!$D$10+'СЕТ СН'!$H$5-'СЕТ СН'!$H$20</f>
        <v>5109.2009371800004</v>
      </c>
      <c r="J86" s="36">
        <f>SUMIFS(СВЦЭМ!$C$39:$C$782,СВЦЭМ!$A$39:$A$782,$A86,СВЦЭМ!$B$39:$B$782,J$83)+'СЕТ СН'!$H$12+СВЦЭМ!$D$10+'СЕТ СН'!$H$5-'СЕТ СН'!$H$20</f>
        <v>5020.5426795599997</v>
      </c>
      <c r="K86" s="36">
        <f>SUMIFS(СВЦЭМ!$C$39:$C$782,СВЦЭМ!$A$39:$A$782,$A86,СВЦЭМ!$B$39:$B$782,K$83)+'СЕТ СН'!$H$12+СВЦЭМ!$D$10+'СЕТ СН'!$H$5-'СЕТ СН'!$H$20</f>
        <v>4955.53065651</v>
      </c>
      <c r="L86" s="36">
        <f>SUMIFS(СВЦЭМ!$C$39:$C$782,СВЦЭМ!$A$39:$A$782,$A86,СВЦЭМ!$B$39:$B$782,L$83)+'СЕТ СН'!$H$12+СВЦЭМ!$D$10+'СЕТ СН'!$H$5-'СЕТ СН'!$H$20</f>
        <v>4979.7687214699999</v>
      </c>
      <c r="M86" s="36">
        <f>SUMIFS(СВЦЭМ!$C$39:$C$782,СВЦЭМ!$A$39:$A$782,$A86,СВЦЭМ!$B$39:$B$782,M$83)+'СЕТ СН'!$H$12+СВЦЭМ!$D$10+'СЕТ СН'!$H$5-'СЕТ СН'!$H$20</f>
        <v>4963.4201084800006</v>
      </c>
      <c r="N86" s="36">
        <f>SUMIFS(СВЦЭМ!$C$39:$C$782,СВЦЭМ!$A$39:$A$782,$A86,СВЦЭМ!$B$39:$B$782,N$83)+'СЕТ СН'!$H$12+СВЦЭМ!$D$10+'СЕТ СН'!$H$5-'СЕТ СН'!$H$20</f>
        <v>4963.2295424800004</v>
      </c>
      <c r="O86" s="36">
        <f>SUMIFS(СВЦЭМ!$C$39:$C$782,СВЦЭМ!$A$39:$A$782,$A86,СВЦЭМ!$B$39:$B$782,O$83)+'СЕТ СН'!$H$12+СВЦЭМ!$D$10+'СЕТ СН'!$H$5-'СЕТ СН'!$H$20</f>
        <v>4953.8110999300006</v>
      </c>
      <c r="P86" s="36">
        <f>SUMIFS(СВЦЭМ!$C$39:$C$782,СВЦЭМ!$A$39:$A$782,$A86,СВЦЭМ!$B$39:$B$782,P$83)+'СЕТ СН'!$H$12+СВЦЭМ!$D$10+'СЕТ СН'!$H$5-'СЕТ СН'!$H$20</f>
        <v>4964.8171682100001</v>
      </c>
      <c r="Q86" s="36">
        <f>SUMIFS(СВЦЭМ!$C$39:$C$782,СВЦЭМ!$A$39:$A$782,$A86,СВЦЭМ!$B$39:$B$782,Q$83)+'СЕТ СН'!$H$12+СВЦЭМ!$D$10+'СЕТ СН'!$H$5-'СЕТ СН'!$H$20</f>
        <v>4982.2721003900006</v>
      </c>
      <c r="R86" s="36">
        <f>SUMIFS(СВЦЭМ!$C$39:$C$782,СВЦЭМ!$A$39:$A$782,$A86,СВЦЭМ!$B$39:$B$782,R$83)+'СЕТ СН'!$H$12+СВЦЭМ!$D$10+'СЕТ СН'!$H$5-'СЕТ СН'!$H$20</f>
        <v>4992.4024872099999</v>
      </c>
      <c r="S86" s="36">
        <f>SUMIFS(СВЦЭМ!$C$39:$C$782,СВЦЭМ!$A$39:$A$782,$A86,СВЦЭМ!$B$39:$B$782,S$83)+'СЕТ СН'!$H$12+СВЦЭМ!$D$10+'СЕТ СН'!$H$5-'СЕТ СН'!$H$20</f>
        <v>4994.2253306599996</v>
      </c>
      <c r="T86" s="36">
        <f>SUMIFS(СВЦЭМ!$C$39:$C$782,СВЦЭМ!$A$39:$A$782,$A86,СВЦЭМ!$B$39:$B$782,T$83)+'СЕТ СН'!$H$12+СВЦЭМ!$D$10+'СЕТ СН'!$H$5-'СЕТ СН'!$H$20</f>
        <v>5004.9469043899999</v>
      </c>
      <c r="U86" s="36">
        <f>SUMIFS(СВЦЭМ!$C$39:$C$782,СВЦЭМ!$A$39:$A$782,$A86,СВЦЭМ!$B$39:$B$782,U$83)+'СЕТ СН'!$H$12+СВЦЭМ!$D$10+'СЕТ СН'!$H$5-'СЕТ СН'!$H$20</f>
        <v>5018.5060960299998</v>
      </c>
      <c r="V86" s="36">
        <f>SUMIFS(СВЦЭМ!$C$39:$C$782,СВЦЭМ!$A$39:$A$782,$A86,СВЦЭМ!$B$39:$B$782,V$83)+'СЕТ СН'!$H$12+СВЦЭМ!$D$10+'СЕТ СН'!$H$5-'СЕТ СН'!$H$20</f>
        <v>5018.0811484400001</v>
      </c>
      <c r="W86" s="36">
        <f>SUMIFS(СВЦЭМ!$C$39:$C$782,СВЦЭМ!$A$39:$A$782,$A86,СВЦЭМ!$B$39:$B$782,W$83)+'СЕТ СН'!$H$12+СВЦЭМ!$D$10+'СЕТ СН'!$H$5-'СЕТ СН'!$H$20</f>
        <v>5017.8344583899998</v>
      </c>
      <c r="X86" s="36">
        <f>SUMIFS(СВЦЭМ!$C$39:$C$782,СВЦЭМ!$A$39:$A$782,$A86,СВЦЭМ!$B$39:$B$782,X$83)+'СЕТ СН'!$H$12+СВЦЭМ!$D$10+'СЕТ СН'!$H$5-'СЕТ СН'!$H$20</f>
        <v>5041.6892822200007</v>
      </c>
      <c r="Y86" s="36">
        <f>SUMIFS(СВЦЭМ!$C$39:$C$782,СВЦЭМ!$A$39:$A$782,$A86,СВЦЭМ!$B$39:$B$782,Y$83)+'СЕТ СН'!$H$12+СВЦЭМ!$D$10+'СЕТ СН'!$H$5-'СЕТ СН'!$H$20</f>
        <v>5123.9316923599999</v>
      </c>
    </row>
    <row r="87" spans="1:25" ht="15.75" x14ac:dyDescent="0.2">
      <c r="A87" s="35">
        <f t="shared" si="2"/>
        <v>45111</v>
      </c>
      <c r="B87" s="36">
        <f>SUMIFS(СВЦЭМ!$C$39:$C$782,СВЦЭМ!$A$39:$A$782,$A87,СВЦЭМ!$B$39:$B$782,B$83)+'СЕТ СН'!$H$12+СВЦЭМ!$D$10+'СЕТ СН'!$H$5-'СЕТ СН'!$H$20</f>
        <v>5274.0594048000003</v>
      </c>
      <c r="C87" s="36">
        <f>SUMIFS(СВЦЭМ!$C$39:$C$782,СВЦЭМ!$A$39:$A$782,$A87,СВЦЭМ!$B$39:$B$782,C$83)+'СЕТ СН'!$H$12+СВЦЭМ!$D$10+'СЕТ СН'!$H$5-'СЕТ СН'!$H$20</f>
        <v>5339.4432307300003</v>
      </c>
      <c r="D87" s="36">
        <f>SUMIFS(СВЦЭМ!$C$39:$C$782,СВЦЭМ!$A$39:$A$782,$A87,СВЦЭМ!$B$39:$B$782,D$83)+'СЕТ СН'!$H$12+СВЦЭМ!$D$10+'СЕТ СН'!$H$5-'СЕТ СН'!$H$20</f>
        <v>5352.4351704800001</v>
      </c>
      <c r="E87" s="36">
        <f>SUMIFS(СВЦЭМ!$C$39:$C$782,СВЦЭМ!$A$39:$A$782,$A87,СВЦЭМ!$B$39:$B$782,E$83)+'СЕТ СН'!$H$12+СВЦЭМ!$D$10+'СЕТ СН'!$H$5-'СЕТ СН'!$H$20</f>
        <v>5367.6239092400001</v>
      </c>
      <c r="F87" s="36">
        <f>SUMIFS(СВЦЭМ!$C$39:$C$782,СВЦЭМ!$A$39:$A$782,$A87,СВЦЭМ!$B$39:$B$782,F$83)+'СЕТ СН'!$H$12+СВЦЭМ!$D$10+'СЕТ СН'!$H$5-'СЕТ СН'!$H$20</f>
        <v>5358.90251162</v>
      </c>
      <c r="G87" s="36">
        <f>SUMIFS(СВЦЭМ!$C$39:$C$782,СВЦЭМ!$A$39:$A$782,$A87,СВЦЭМ!$B$39:$B$782,G$83)+'СЕТ СН'!$H$12+СВЦЭМ!$D$10+'СЕТ СН'!$H$5-'СЕТ СН'!$H$20</f>
        <v>5301.5709564700001</v>
      </c>
      <c r="H87" s="36">
        <f>SUMIFS(СВЦЭМ!$C$39:$C$782,СВЦЭМ!$A$39:$A$782,$A87,СВЦЭМ!$B$39:$B$782,H$83)+'СЕТ СН'!$H$12+СВЦЭМ!$D$10+'СЕТ СН'!$H$5-'СЕТ СН'!$H$20</f>
        <v>5272.5032586699999</v>
      </c>
      <c r="I87" s="36">
        <f>SUMIFS(СВЦЭМ!$C$39:$C$782,СВЦЭМ!$A$39:$A$782,$A87,СВЦЭМ!$B$39:$B$782,I$83)+'СЕТ СН'!$H$12+СВЦЭМ!$D$10+'СЕТ СН'!$H$5-'СЕТ СН'!$H$20</f>
        <v>5172.3092329700003</v>
      </c>
      <c r="J87" s="36">
        <f>SUMIFS(СВЦЭМ!$C$39:$C$782,СВЦЭМ!$A$39:$A$782,$A87,СВЦЭМ!$B$39:$B$782,J$83)+'СЕТ СН'!$H$12+СВЦЭМ!$D$10+'СЕТ СН'!$H$5-'СЕТ СН'!$H$20</f>
        <v>5085.6200840000001</v>
      </c>
      <c r="K87" s="36">
        <f>SUMIFS(СВЦЭМ!$C$39:$C$782,СВЦЭМ!$A$39:$A$782,$A87,СВЦЭМ!$B$39:$B$782,K$83)+'СЕТ СН'!$H$12+СВЦЭМ!$D$10+'СЕТ СН'!$H$5-'СЕТ СН'!$H$20</f>
        <v>5074.0876319199997</v>
      </c>
      <c r="L87" s="36">
        <f>SUMIFS(СВЦЭМ!$C$39:$C$782,СВЦЭМ!$A$39:$A$782,$A87,СВЦЭМ!$B$39:$B$782,L$83)+'СЕТ СН'!$H$12+СВЦЭМ!$D$10+'СЕТ СН'!$H$5-'СЕТ СН'!$H$20</f>
        <v>5047.9303975399998</v>
      </c>
      <c r="M87" s="36">
        <f>SUMIFS(СВЦЭМ!$C$39:$C$782,СВЦЭМ!$A$39:$A$782,$A87,СВЦЭМ!$B$39:$B$782,M$83)+'СЕТ СН'!$H$12+СВЦЭМ!$D$10+'СЕТ СН'!$H$5-'СЕТ СН'!$H$20</f>
        <v>5044.9566284600005</v>
      </c>
      <c r="N87" s="36">
        <f>SUMIFS(СВЦЭМ!$C$39:$C$782,СВЦЭМ!$A$39:$A$782,$A87,СВЦЭМ!$B$39:$B$782,N$83)+'СЕТ СН'!$H$12+СВЦЭМ!$D$10+'СЕТ СН'!$H$5-'СЕТ СН'!$H$20</f>
        <v>5054.1016553500003</v>
      </c>
      <c r="O87" s="36">
        <f>SUMIFS(СВЦЭМ!$C$39:$C$782,СВЦЭМ!$A$39:$A$782,$A87,СВЦЭМ!$B$39:$B$782,O$83)+'СЕТ СН'!$H$12+СВЦЭМ!$D$10+'СЕТ СН'!$H$5-'СЕТ СН'!$H$20</f>
        <v>5061.8229090100003</v>
      </c>
      <c r="P87" s="36">
        <f>SUMIFS(СВЦЭМ!$C$39:$C$782,СВЦЭМ!$A$39:$A$782,$A87,СВЦЭМ!$B$39:$B$782,P$83)+'СЕТ СН'!$H$12+СВЦЭМ!$D$10+'СЕТ СН'!$H$5-'СЕТ СН'!$H$20</f>
        <v>5064.0329245800003</v>
      </c>
      <c r="Q87" s="36">
        <f>SUMIFS(СВЦЭМ!$C$39:$C$782,СВЦЭМ!$A$39:$A$782,$A87,СВЦЭМ!$B$39:$B$782,Q$83)+'СЕТ СН'!$H$12+СВЦЭМ!$D$10+'СЕТ СН'!$H$5-'СЕТ СН'!$H$20</f>
        <v>5057.9796295899996</v>
      </c>
      <c r="R87" s="36">
        <f>SUMIFS(СВЦЭМ!$C$39:$C$782,СВЦЭМ!$A$39:$A$782,$A87,СВЦЭМ!$B$39:$B$782,R$83)+'СЕТ СН'!$H$12+СВЦЭМ!$D$10+'СЕТ СН'!$H$5-'СЕТ СН'!$H$20</f>
        <v>5063.6451503300004</v>
      </c>
      <c r="S87" s="36">
        <f>SUMIFS(СВЦЭМ!$C$39:$C$782,СВЦЭМ!$A$39:$A$782,$A87,СВЦЭМ!$B$39:$B$782,S$83)+'СЕТ СН'!$H$12+СВЦЭМ!$D$10+'СЕТ СН'!$H$5-'СЕТ СН'!$H$20</f>
        <v>5069.7473199699998</v>
      </c>
      <c r="T87" s="36">
        <f>SUMIFS(СВЦЭМ!$C$39:$C$782,СВЦЭМ!$A$39:$A$782,$A87,СВЦЭМ!$B$39:$B$782,T$83)+'СЕТ СН'!$H$12+СВЦЭМ!$D$10+'СЕТ СН'!$H$5-'СЕТ СН'!$H$20</f>
        <v>5063.8709793199996</v>
      </c>
      <c r="U87" s="36">
        <f>SUMIFS(СВЦЭМ!$C$39:$C$782,СВЦЭМ!$A$39:$A$782,$A87,СВЦЭМ!$B$39:$B$782,U$83)+'СЕТ СН'!$H$12+СВЦЭМ!$D$10+'СЕТ СН'!$H$5-'СЕТ СН'!$H$20</f>
        <v>5060.1260533599998</v>
      </c>
      <c r="V87" s="36">
        <f>SUMIFS(СВЦЭМ!$C$39:$C$782,СВЦЭМ!$A$39:$A$782,$A87,СВЦЭМ!$B$39:$B$782,V$83)+'СЕТ СН'!$H$12+СВЦЭМ!$D$10+'СЕТ СН'!$H$5-'СЕТ СН'!$H$20</f>
        <v>5037.30702415</v>
      </c>
      <c r="W87" s="36">
        <f>SUMIFS(СВЦЭМ!$C$39:$C$782,СВЦЭМ!$A$39:$A$782,$A87,СВЦЭМ!$B$39:$B$782,W$83)+'СЕТ СН'!$H$12+СВЦЭМ!$D$10+'СЕТ СН'!$H$5-'СЕТ СН'!$H$20</f>
        <v>5019.0230104100001</v>
      </c>
      <c r="X87" s="36">
        <f>SUMIFS(СВЦЭМ!$C$39:$C$782,СВЦЭМ!$A$39:$A$782,$A87,СВЦЭМ!$B$39:$B$782,X$83)+'СЕТ СН'!$H$12+СВЦЭМ!$D$10+'СЕТ СН'!$H$5-'СЕТ СН'!$H$20</f>
        <v>5064.2846452100002</v>
      </c>
      <c r="Y87" s="36">
        <f>SUMIFS(СВЦЭМ!$C$39:$C$782,СВЦЭМ!$A$39:$A$782,$A87,СВЦЭМ!$B$39:$B$782,Y$83)+'СЕТ СН'!$H$12+СВЦЭМ!$D$10+'СЕТ СН'!$H$5-'СЕТ СН'!$H$20</f>
        <v>5099.7068410900001</v>
      </c>
    </row>
    <row r="88" spans="1:25" ht="15.75" x14ac:dyDescent="0.2">
      <c r="A88" s="35">
        <f t="shared" si="2"/>
        <v>45112</v>
      </c>
      <c r="B88" s="36">
        <f>SUMIFS(СВЦЭМ!$C$39:$C$782,СВЦЭМ!$A$39:$A$782,$A88,СВЦЭМ!$B$39:$B$782,B$83)+'СЕТ СН'!$H$12+СВЦЭМ!$D$10+'СЕТ СН'!$H$5-'СЕТ СН'!$H$20</f>
        <v>5074.9347937900002</v>
      </c>
      <c r="C88" s="36">
        <f>SUMIFS(СВЦЭМ!$C$39:$C$782,СВЦЭМ!$A$39:$A$782,$A88,СВЦЭМ!$B$39:$B$782,C$83)+'СЕТ СН'!$H$12+СВЦЭМ!$D$10+'СЕТ СН'!$H$5-'СЕТ СН'!$H$20</f>
        <v>5130.8454540599996</v>
      </c>
      <c r="D88" s="36">
        <f>SUMIFS(СВЦЭМ!$C$39:$C$782,СВЦЭМ!$A$39:$A$782,$A88,СВЦЭМ!$B$39:$B$782,D$83)+'СЕТ СН'!$H$12+СВЦЭМ!$D$10+'СЕТ СН'!$H$5-'СЕТ СН'!$H$20</f>
        <v>5235.5333221000001</v>
      </c>
      <c r="E88" s="36">
        <f>SUMIFS(СВЦЭМ!$C$39:$C$782,СВЦЭМ!$A$39:$A$782,$A88,СВЦЭМ!$B$39:$B$782,E$83)+'СЕТ СН'!$H$12+СВЦЭМ!$D$10+'СЕТ СН'!$H$5-'СЕТ СН'!$H$20</f>
        <v>5235.8856597499998</v>
      </c>
      <c r="F88" s="36">
        <f>SUMIFS(СВЦЭМ!$C$39:$C$782,СВЦЭМ!$A$39:$A$782,$A88,СВЦЭМ!$B$39:$B$782,F$83)+'СЕТ СН'!$H$12+СВЦЭМ!$D$10+'СЕТ СН'!$H$5-'СЕТ СН'!$H$20</f>
        <v>5232.6029144700005</v>
      </c>
      <c r="G88" s="36">
        <f>SUMIFS(СВЦЭМ!$C$39:$C$782,СВЦЭМ!$A$39:$A$782,$A88,СВЦЭМ!$B$39:$B$782,G$83)+'СЕТ СН'!$H$12+СВЦЭМ!$D$10+'СЕТ СН'!$H$5-'СЕТ СН'!$H$20</f>
        <v>5227.9447648300002</v>
      </c>
      <c r="H88" s="36">
        <f>SUMIFS(СВЦЭМ!$C$39:$C$782,СВЦЭМ!$A$39:$A$782,$A88,СВЦЭМ!$B$39:$B$782,H$83)+'СЕТ СН'!$H$12+СВЦЭМ!$D$10+'СЕТ СН'!$H$5-'СЕТ СН'!$H$20</f>
        <v>5182.7614155000001</v>
      </c>
      <c r="I88" s="36">
        <f>SUMIFS(СВЦЭМ!$C$39:$C$782,СВЦЭМ!$A$39:$A$782,$A88,СВЦЭМ!$B$39:$B$782,I$83)+'СЕТ СН'!$H$12+СВЦЭМ!$D$10+'СЕТ СН'!$H$5-'СЕТ СН'!$H$20</f>
        <v>5121.2774364400002</v>
      </c>
      <c r="J88" s="36">
        <f>SUMIFS(СВЦЭМ!$C$39:$C$782,СВЦЭМ!$A$39:$A$782,$A88,СВЦЭМ!$B$39:$B$782,J$83)+'СЕТ СН'!$H$12+СВЦЭМ!$D$10+'СЕТ СН'!$H$5-'СЕТ СН'!$H$20</f>
        <v>5045.2167302500002</v>
      </c>
      <c r="K88" s="36">
        <f>SUMIFS(СВЦЭМ!$C$39:$C$782,СВЦЭМ!$A$39:$A$782,$A88,СВЦЭМ!$B$39:$B$782,K$83)+'СЕТ СН'!$H$12+СВЦЭМ!$D$10+'СЕТ СН'!$H$5-'СЕТ СН'!$H$20</f>
        <v>4981.8508475100007</v>
      </c>
      <c r="L88" s="36">
        <f>SUMIFS(СВЦЭМ!$C$39:$C$782,СВЦЭМ!$A$39:$A$782,$A88,СВЦЭМ!$B$39:$B$782,L$83)+'СЕТ СН'!$H$12+СВЦЭМ!$D$10+'СЕТ СН'!$H$5-'СЕТ СН'!$H$20</f>
        <v>4946.5935125800006</v>
      </c>
      <c r="M88" s="36">
        <f>SUMIFS(СВЦЭМ!$C$39:$C$782,СВЦЭМ!$A$39:$A$782,$A88,СВЦЭМ!$B$39:$B$782,M$83)+'СЕТ СН'!$H$12+СВЦЭМ!$D$10+'СЕТ СН'!$H$5-'СЕТ СН'!$H$20</f>
        <v>4917.46500535</v>
      </c>
      <c r="N88" s="36">
        <f>SUMIFS(СВЦЭМ!$C$39:$C$782,СВЦЭМ!$A$39:$A$782,$A88,СВЦЭМ!$B$39:$B$782,N$83)+'СЕТ СН'!$H$12+СВЦЭМ!$D$10+'СЕТ СН'!$H$5-'СЕТ СН'!$H$20</f>
        <v>4936.2405423099999</v>
      </c>
      <c r="O88" s="36">
        <f>SUMIFS(СВЦЭМ!$C$39:$C$782,СВЦЭМ!$A$39:$A$782,$A88,СВЦЭМ!$B$39:$B$782,O$83)+'СЕТ СН'!$H$12+СВЦЭМ!$D$10+'СЕТ СН'!$H$5-'СЕТ СН'!$H$20</f>
        <v>4945.6547872800002</v>
      </c>
      <c r="P88" s="36">
        <f>SUMIFS(СВЦЭМ!$C$39:$C$782,СВЦЭМ!$A$39:$A$782,$A88,СВЦЭМ!$B$39:$B$782,P$83)+'СЕТ СН'!$H$12+СВЦЭМ!$D$10+'СЕТ СН'!$H$5-'СЕТ СН'!$H$20</f>
        <v>4948.2781155499997</v>
      </c>
      <c r="Q88" s="36">
        <f>SUMIFS(СВЦЭМ!$C$39:$C$782,СВЦЭМ!$A$39:$A$782,$A88,СВЦЭМ!$B$39:$B$782,Q$83)+'СЕТ СН'!$H$12+СВЦЭМ!$D$10+'СЕТ СН'!$H$5-'СЕТ СН'!$H$20</f>
        <v>4946.7179629800003</v>
      </c>
      <c r="R88" s="36">
        <f>SUMIFS(СВЦЭМ!$C$39:$C$782,СВЦЭМ!$A$39:$A$782,$A88,СВЦЭМ!$B$39:$B$782,R$83)+'СЕТ СН'!$H$12+СВЦЭМ!$D$10+'СЕТ СН'!$H$5-'СЕТ СН'!$H$20</f>
        <v>4944.5297847600004</v>
      </c>
      <c r="S88" s="36">
        <f>SUMIFS(СВЦЭМ!$C$39:$C$782,СВЦЭМ!$A$39:$A$782,$A88,СВЦЭМ!$B$39:$B$782,S$83)+'СЕТ СН'!$H$12+СВЦЭМ!$D$10+'СЕТ СН'!$H$5-'СЕТ СН'!$H$20</f>
        <v>4926.1084827900004</v>
      </c>
      <c r="T88" s="36">
        <f>SUMIFS(СВЦЭМ!$C$39:$C$782,СВЦЭМ!$A$39:$A$782,$A88,СВЦЭМ!$B$39:$B$782,T$83)+'СЕТ СН'!$H$12+СВЦЭМ!$D$10+'СЕТ СН'!$H$5-'СЕТ СН'!$H$20</f>
        <v>4916.2721849400004</v>
      </c>
      <c r="U88" s="36">
        <f>SUMIFS(СВЦЭМ!$C$39:$C$782,СВЦЭМ!$A$39:$A$782,$A88,СВЦЭМ!$B$39:$B$782,U$83)+'СЕТ СН'!$H$12+СВЦЭМ!$D$10+'СЕТ СН'!$H$5-'СЕТ СН'!$H$20</f>
        <v>4920.0492022300004</v>
      </c>
      <c r="V88" s="36">
        <f>SUMIFS(СВЦЭМ!$C$39:$C$782,СВЦЭМ!$A$39:$A$782,$A88,СВЦЭМ!$B$39:$B$782,V$83)+'СЕТ СН'!$H$12+СВЦЭМ!$D$10+'СЕТ СН'!$H$5-'СЕТ СН'!$H$20</f>
        <v>4930.2343412</v>
      </c>
      <c r="W88" s="36">
        <f>SUMIFS(СВЦЭМ!$C$39:$C$782,СВЦЭМ!$A$39:$A$782,$A88,СВЦЭМ!$B$39:$B$782,W$83)+'СЕТ СН'!$H$12+СВЦЭМ!$D$10+'СЕТ СН'!$H$5-'СЕТ СН'!$H$20</f>
        <v>4927.03279621</v>
      </c>
      <c r="X88" s="36">
        <f>SUMIFS(СВЦЭМ!$C$39:$C$782,СВЦЭМ!$A$39:$A$782,$A88,СВЦЭМ!$B$39:$B$782,X$83)+'СЕТ СН'!$H$12+СВЦЭМ!$D$10+'СЕТ СН'!$H$5-'СЕТ СН'!$H$20</f>
        <v>4966.2075956500003</v>
      </c>
      <c r="Y88" s="36">
        <f>SUMIFS(СВЦЭМ!$C$39:$C$782,СВЦЭМ!$A$39:$A$782,$A88,СВЦЭМ!$B$39:$B$782,Y$83)+'СЕТ СН'!$H$12+СВЦЭМ!$D$10+'СЕТ СН'!$H$5-'СЕТ СН'!$H$20</f>
        <v>5049.30147923</v>
      </c>
    </row>
    <row r="89" spans="1:25" ht="15.75" x14ac:dyDescent="0.2">
      <c r="A89" s="35">
        <f t="shared" si="2"/>
        <v>45113</v>
      </c>
      <c r="B89" s="36">
        <f>SUMIFS(СВЦЭМ!$C$39:$C$782,СВЦЭМ!$A$39:$A$782,$A89,СВЦЭМ!$B$39:$B$782,B$83)+'СЕТ СН'!$H$12+СВЦЭМ!$D$10+'СЕТ СН'!$H$5-'СЕТ СН'!$H$20</f>
        <v>5142.37565223</v>
      </c>
      <c r="C89" s="36">
        <f>SUMIFS(СВЦЭМ!$C$39:$C$782,СВЦЭМ!$A$39:$A$782,$A89,СВЦЭМ!$B$39:$B$782,C$83)+'СЕТ СН'!$H$12+СВЦЭМ!$D$10+'СЕТ СН'!$H$5-'СЕТ СН'!$H$20</f>
        <v>5187.5137656000006</v>
      </c>
      <c r="D89" s="36">
        <f>SUMIFS(СВЦЭМ!$C$39:$C$782,СВЦЭМ!$A$39:$A$782,$A89,СВЦЭМ!$B$39:$B$782,D$83)+'СЕТ СН'!$H$12+СВЦЭМ!$D$10+'СЕТ СН'!$H$5-'СЕТ СН'!$H$20</f>
        <v>5212.2218813099998</v>
      </c>
      <c r="E89" s="36">
        <f>SUMIFS(СВЦЭМ!$C$39:$C$782,СВЦЭМ!$A$39:$A$782,$A89,СВЦЭМ!$B$39:$B$782,E$83)+'СЕТ СН'!$H$12+СВЦЭМ!$D$10+'СЕТ СН'!$H$5-'СЕТ СН'!$H$20</f>
        <v>5213.8868607000004</v>
      </c>
      <c r="F89" s="36">
        <f>SUMIFS(СВЦЭМ!$C$39:$C$782,СВЦЭМ!$A$39:$A$782,$A89,СВЦЭМ!$B$39:$B$782,F$83)+'СЕТ СН'!$H$12+СВЦЭМ!$D$10+'СЕТ СН'!$H$5-'СЕТ СН'!$H$20</f>
        <v>5202.7635135300006</v>
      </c>
      <c r="G89" s="36">
        <f>SUMIFS(СВЦЭМ!$C$39:$C$782,СВЦЭМ!$A$39:$A$782,$A89,СВЦЭМ!$B$39:$B$782,G$83)+'СЕТ СН'!$H$12+СВЦЭМ!$D$10+'СЕТ СН'!$H$5-'СЕТ СН'!$H$20</f>
        <v>5185.36363256</v>
      </c>
      <c r="H89" s="36">
        <f>SUMIFS(СВЦЭМ!$C$39:$C$782,СВЦЭМ!$A$39:$A$782,$A89,СВЦЭМ!$B$39:$B$782,H$83)+'СЕТ СН'!$H$12+СВЦЭМ!$D$10+'СЕТ СН'!$H$5-'СЕТ СН'!$H$20</f>
        <v>5151.75725521</v>
      </c>
      <c r="I89" s="36">
        <f>SUMIFS(СВЦЭМ!$C$39:$C$782,СВЦЭМ!$A$39:$A$782,$A89,СВЦЭМ!$B$39:$B$782,I$83)+'СЕТ СН'!$H$12+СВЦЭМ!$D$10+'СЕТ СН'!$H$5-'СЕТ СН'!$H$20</f>
        <v>5054.6353583099999</v>
      </c>
      <c r="J89" s="36">
        <f>SUMIFS(СВЦЭМ!$C$39:$C$782,СВЦЭМ!$A$39:$A$782,$A89,СВЦЭМ!$B$39:$B$782,J$83)+'СЕТ СН'!$H$12+СВЦЭМ!$D$10+'СЕТ СН'!$H$5-'СЕТ СН'!$H$20</f>
        <v>4975.0249219799998</v>
      </c>
      <c r="K89" s="36">
        <f>SUMIFS(СВЦЭМ!$C$39:$C$782,СВЦЭМ!$A$39:$A$782,$A89,СВЦЭМ!$B$39:$B$782,K$83)+'СЕТ СН'!$H$12+СВЦЭМ!$D$10+'СЕТ СН'!$H$5-'СЕТ СН'!$H$20</f>
        <v>4940.1338437600007</v>
      </c>
      <c r="L89" s="36">
        <f>SUMIFS(СВЦЭМ!$C$39:$C$782,СВЦЭМ!$A$39:$A$782,$A89,СВЦЭМ!$B$39:$B$782,L$83)+'СЕТ СН'!$H$12+СВЦЭМ!$D$10+'СЕТ СН'!$H$5-'СЕТ СН'!$H$20</f>
        <v>4936.8376960300002</v>
      </c>
      <c r="M89" s="36">
        <f>SUMIFS(СВЦЭМ!$C$39:$C$782,СВЦЭМ!$A$39:$A$782,$A89,СВЦЭМ!$B$39:$B$782,M$83)+'СЕТ СН'!$H$12+СВЦЭМ!$D$10+'СЕТ СН'!$H$5-'СЕТ СН'!$H$20</f>
        <v>4954.9340063</v>
      </c>
      <c r="N89" s="36">
        <f>SUMIFS(СВЦЭМ!$C$39:$C$782,СВЦЭМ!$A$39:$A$782,$A89,СВЦЭМ!$B$39:$B$782,N$83)+'СЕТ СН'!$H$12+СВЦЭМ!$D$10+'СЕТ СН'!$H$5-'СЕТ СН'!$H$20</f>
        <v>4958.2647353000002</v>
      </c>
      <c r="O89" s="36">
        <f>SUMIFS(СВЦЭМ!$C$39:$C$782,СВЦЭМ!$A$39:$A$782,$A89,СВЦЭМ!$B$39:$B$782,O$83)+'СЕТ СН'!$H$12+СВЦЭМ!$D$10+'СЕТ СН'!$H$5-'СЕТ СН'!$H$20</f>
        <v>4965.6659508900002</v>
      </c>
      <c r="P89" s="36">
        <f>SUMIFS(СВЦЭМ!$C$39:$C$782,СВЦЭМ!$A$39:$A$782,$A89,СВЦЭМ!$B$39:$B$782,P$83)+'СЕТ СН'!$H$12+СВЦЭМ!$D$10+'СЕТ СН'!$H$5-'СЕТ СН'!$H$20</f>
        <v>4968.9123915999999</v>
      </c>
      <c r="Q89" s="36">
        <f>SUMIFS(СВЦЭМ!$C$39:$C$782,СВЦЭМ!$A$39:$A$782,$A89,СВЦЭМ!$B$39:$B$782,Q$83)+'СЕТ СН'!$H$12+СВЦЭМ!$D$10+'СЕТ СН'!$H$5-'СЕТ СН'!$H$20</f>
        <v>4977.3242073900001</v>
      </c>
      <c r="R89" s="36">
        <f>SUMIFS(СВЦЭМ!$C$39:$C$782,СВЦЭМ!$A$39:$A$782,$A89,СВЦЭМ!$B$39:$B$782,R$83)+'СЕТ СН'!$H$12+СВЦЭМ!$D$10+'СЕТ СН'!$H$5-'СЕТ СН'!$H$20</f>
        <v>4966.8372166200006</v>
      </c>
      <c r="S89" s="36">
        <f>SUMIFS(СВЦЭМ!$C$39:$C$782,СВЦЭМ!$A$39:$A$782,$A89,СВЦЭМ!$B$39:$B$782,S$83)+'СЕТ СН'!$H$12+СВЦЭМ!$D$10+'СЕТ СН'!$H$5-'СЕТ СН'!$H$20</f>
        <v>4955.4228323699999</v>
      </c>
      <c r="T89" s="36">
        <f>SUMIFS(СВЦЭМ!$C$39:$C$782,СВЦЭМ!$A$39:$A$782,$A89,СВЦЭМ!$B$39:$B$782,T$83)+'СЕТ СН'!$H$12+СВЦЭМ!$D$10+'СЕТ СН'!$H$5-'СЕТ СН'!$H$20</f>
        <v>4966.2752794500002</v>
      </c>
      <c r="U89" s="36">
        <f>SUMIFS(СВЦЭМ!$C$39:$C$782,СВЦЭМ!$A$39:$A$782,$A89,СВЦЭМ!$B$39:$B$782,U$83)+'СЕТ СН'!$H$12+СВЦЭМ!$D$10+'СЕТ СН'!$H$5-'СЕТ СН'!$H$20</f>
        <v>4948.8107662900002</v>
      </c>
      <c r="V89" s="36">
        <f>SUMIFS(СВЦЭМ!$C$39:$C$782,СВЦЭМ!$A$39:$A$782,$A89,СВЦЭМ!$B$39:$B$782,V$83)+'СЕТ СН'!$H$12+СВЦЭМ!$D$10+'СЕТ СН'!$H$5-'СЕТ СН'!$H$20</f>
        <v>4952.1371697100003</v>
      </c>
      <c r="W89" s="36">
        <f>SUMIFS(СВЦЭМ!$C$39:$C$782,СВЦЭМ!$A$39:$A$782,$A89,СВЦЭМ!$B$39:$B$782,W$83)+'СЕТ СН'!$H$12+СВЦЭМ!$D$10+'СЕТ СН'!$H$5-'СЕТ СН'!$H$20</f>
        <v>4950.4645133499998</v>
      </c>
      <c r="X89" s="36">
        <f>SUMIFS(СВЦЭМ!$C$39:$C$782,СВЦЭМ!$A$39:$A$782,$A89,СВЦЭМ!$B$39:$B$782,X$83)+'СЕТ СН'!$H$12+СВЦЭМ!$D$10+'СЕТ СН'!$H$5-'СЕТ СН'!$H$20</f>
        <v>5032.89097468</v>
      </c>
      <c r="Y89" s="36">
        <f>SUMIFS(СВЦЭМ!$C$39:$C$782,СВЦЭМ!$A$39:$A$782,$A89,СВЦЭМ!$B$39:$B$782,Y$83)+'СЕТ СН'!$H$12+СВЦЭМ!$D$10+'СЕТ СН'!$H$5-'СЕТ СН'!$H$20</f>
        <v>5119.3191174100002</v>
      </c>
    </row>
    <row r="90" spans="1:25" ht="15.75" x14ac:dyDescent="0.2">
      <c r="A90" s="35">
        <f t="shared" si="2"/>
        <v>45114</v>
      </c>
      <c r="B90" s="36">
        <f>SUMIFS(СВЦЭМ!$C$39:$C$782,СВЦЭМ!$A$39:$A$782,$A90,СВЦЭМ!$B$39:$B$782,B$83)+'СЕТ СН'!$H$12+СВЦЭМ!$D$10+'СЕТ СН'!$H$5-'СЕТ СН'!$H$20</f>
        <v>5241.2752064100005</v>
      </c>
      <c r="C90" s="36">
        <f>SUMIFS(СВЦЭМ!$C$39:$C$782,СВЦЭМ!$A$39:$A$782,$A90,СВЦЭМ!$B$39:$B$782,C$83)+'СЕТ СН'!$H$12+СВЦЭМ!$D$10+'СЕТ СН'!$H$5-'СЕТ СН'!$H$20</f>
        <v>5359.3966960500002</v>
      </c>
      <c r="D90" s="36">
        <f>SUMIFS(СВЦЭМ!$C$39:$C$782,СВЦЭМ!$A$39:$A$782,$A90,СВЦЭМ!$B$39:$B$782,D$83)+'СЕТ СН'!$H$12+СВЦЭМ!$D$10+'СЕТ СН'!$H$5-'СЕТ СН'!$H$20</f>
        <v>5494.5821692400004</v>
      </c>
      <c r="E90" s="36">
        <f>SUMIFS(СВЦЭМ!$C$39:$C$782,СВЦЭМ!$A$39:$A$782,$A90,СВЦЭМ!$B$39:$B$782,E$83)+'СЕТ СН'!$H$12+СВЦЭМ!$D$10+'СЕТ СН'!$H$5-'СЕТ СН'!$H$20</f>
        <v>5514.5583085400003</v>
      </c>
      <c r="F90" s="36">
        <f>SUMIFS(СВЦЭМ!$C$39:$C$782,СВЦЭМ!$A$39:$A$782,$A90,СВЦЭМ!$B$39:$B$782,F$83)+'СЕТ СН'!$H$12+СВЦЭМ!$D$10+'СЕТ СН'!$H$5-'СЕТ СН'!$H$20</f>
        <v>5529.4732005599999</v>
      </c>
      <c r="G90" s="36">
        <f>SUMIFS(СВЦЭМ!$C$39:$C$782,СВЦЭМ!$A$39:$A$782,$A90,СВЦЭМ!$B$39:$B$782,G$83)+'СЕТ СН'!$H$12+СВЦЭМ!$D$10+'СЕТ СН'!$H$5-'СЕТ СН'!$H$20</f>
        <v>5530.5896904700003</v>
      </c>
      <c r="H90" s="36">
        <f>SUMIFS(СВЦЭМ!$C$39:$C$782,СВЦЭМ!$A$39:$A$782,$A90,СВЦЭМ!$B$39:$B$782,H$83)+'СЕТ СН'!$H$12+СВЦЭМ!$D$10+'СЕТ СН'!$H$5-'СЕТ СН'!$H$20</f>
        <v>5498.5970446900001</v>
      </c>
      <c r="I90" s="36">
        <f>SUMIFS(СВЦЭМ!$C$39:$C$782,СВЦЭМ!$A$39:$A$782,$A90,СВЦЭМ!$B$39:$B$782,I$83)+'СЕТ СН'!$H$12+СВЦЭМ!$D$10+'СЕТ СН'!$H$5-'СЕТ СН'!$H$20</f>
        <v>5371.0832511400004</v>
      </c>
      <c r="J90" s="36">
        <f>SUMIFS(СВЦЭМ!$C$39:$C$782,СВЦЭМ!$A$39:$A$782,$A90,СВЦЭМ!$B$39:$B$782,J$83)+'СЕТ СН'!$H$12+СВЦЭМ!$D$10+'СЕТ СН'!$H$5-'СЕТ СН'!$H$20</f>
        <v>5166.2450264600002</v>
      </c>
      <c r="K90" s="36">
        <f>SUMIFS(СВЦЭМ!$C$39:$C$782,СВЦЭМ!$A$39:$A$782,$A90,СВЦЭМ!$B$39:$B$782,K$83)+'СЕТ СН'!$H$12+СВЦЭМ!$D$10+'СЕТ СН'!$H$5-'СЕТ СН'!$H$20</f>
        <v>5146.4359270200002</v>
      </c>
      <c r="L90" s="36">
        <f>SUMIFS(СВЦЭМ!$C$39:$C$782,СВЦЭМ!$A$39:$A$782,$A90,СВЦЭМ!$B$39:$B$782,L$83)+'СЕТ СН'!$H$12+СВЦЭМ!$D$10+'СЕТ СН'!$H$5-'СЕТ СН'!$H$20</f>
        <v>5126.6199528100005</v>
      </c>
      <c r="M90" s="36">
        <f>SUMIFS(СВЦЭМ!$C$39:$C$782,СВЦЭМ!$A$39:$A$782,$A90,СВЦЭМ!$B$39:$B$782,M$83)+'СЕТ СН'!$H$12+СВЦЭМ!$D$10+'СЕТ СН'!$H$5-'СЕТ СН'!$H$20</f>
        <v>5047.1752757000004</v>
      </c>
      <c r="N90" s="36">
        <f>SUMIFS(СВЦЭМ!$C$39:$C$782,СВЦЭМ!$A$39:$A$782,$A90,СВЦЭМ!$B$39:$B$782,N$83)+'СЕТ СН'!$H$12+СВЦЭМ!$D$10+'СЕТ СН'!$H$5-'СЕТ СН'!$H$20</f>
        <v>5093.11362947</v>
      </c>
      <c r="O90" s="36">
        <f>SUMIFS(СВЦЭМ!$C$39:$C$782,СВЦЭМ!$A$39:$A$782,$A90,СВЦЭМ!$B$39:$B$782,O$83)+'СЕТ СН'!$H$12+СВЦЭМ!$D$10+'СЕТ СН'!$H$5-'СЕТ СН'!$H$20</f>
        <v>5094.4444444399996</v>
      </c>
      <c r="P90" s="36">
        <f>SUMIFS(СВЦЭМ!$C$39:$C$782,СВЦЭМ!$A$39:$A$782,$A90,СВЦЭМ!$B$39:$B$782,P$83)+'СЕТ СН'!$H$12+СВЦЭМ!$D$10+'СЕТ СН'!$H$5-'СЕТ СН'!$H$20</f>
        <v>5060.9403870300002</v>
      </c>
      <c r="Q90" s="36">
        <f>SUMIFS(СВЦЭМ!$C$39:$C$782,СВЦЭМ!$A$39:$A$782,$A90,СВЦЭМ!$B$39:$B$782,Q$83)+'СЕТ СН'!$H$12+СВЦЭМ!$D$10+'СЕТ СН'!$H$5-'СЕТ СН'!$H$20</f>
        <v>5102.4472859200005</v>
      </c>
      <c r="R90" s="36">
        <f>SUMIFS(СВЦЭМ!$C$39:$C$782,СВЦЭМ!$A$39:$A$782,$A90,СВЦЭМ!$B$39:$B$782,R$83)+'СЕТ СН'!$H$12+СВЦЭМ!$D$10+'СЕТ СН'!$H$5-'СЕТ СН'!$H$20</f>
        <v>5117.39753096</v>
      </c>
      <c r="S90" s="36">
        <f>SUMIFS(СВЦЭМ!$C$39:$C$782,СВЦЭМ!$A$39:$A$782,$A90,СВЦЭМ!$B$39:$B$782,S$83)+'СЕТ СН'!$H$12+СВЦЭМ!$D$10+'СЕТ СН'!$H$5-'СЕТ СН'!$H$20</f>
        <v>5117.9192296900001</v>
      </c>
      <c r="T90" s="36">
        <f>SUMIFS(СВЦЭМ!$C$39:$C$782,СВЦЭМ!$A$39:$A$782,$A90,СВЦЭМ!$B$39:$B$782,T$83)+'СЕТ СН'!$H$12+СВЦЭМ!$D$10+'СЕТ СН'!$H$5-'СЕТ СН'!$H$20</f>
        <v>5117.9668824199998</v>
      </c>
      <c r="U90" s="36">
        <f>SUMIFS(СВЦЭМ!$C$39:$C$782,СВЦЭМ!$A$39:$A$782,$A90,СВЦЭМ!$B$39:$B$782,U$83)+'СЕТ СН'!$H$12+СВЦЭМ!$D$10+'СЕТ СН'!$H$5-'СЕТ СН'!$H$20</f>
        <v>5135.5252468400004</v>
      </c>
      <c r="V90" s="36">
        <f>SUMIFS(СВЦЭМ!$C$39:$C$782,СВЦЭМ!$A$39:$A$782,$A90,СВЦЭМ!$B$39:$B$782,V$83)+'СЕТ СН'!$H$12+СВЦЭМ!$D$10+'СЕТ СН'!$H$5-'СЕТ СН'!$H$20</f>
        <v>5153.3019670000003</v>
      </c>
      <c r="W90" s="36">
        <f>SUMIFS(СВЦЭМ!$C$39:$C$782,СВЦЭМ!$A$39:$A$782,$A90,СВЦЭМ!$B$39:$B$782,W$83)+'СЕТ СН'!$H$12+СВЦЭМ!$D$10+'СЕТ СН'!$H$5-'СЕТ СН'!$H$20</f>
        <v>5161.4784807300002</v>
      </c>
      <c r="X90" s="36">
        <f>SUMIFS(СВЦЭМ!$C$39:$C$782,СВЦЭМ!$A$39:$A$782,$A90,СВЦЭМ!$B$39:$B$782,X$83)+'СЕТ СН'!$H$12+СВЦЭМ!$D$10+'СЕТ СН'!$H$5-'СЕТ СН'!$H$20</f>
        <v>5184.1360505600005</v>
      </c>
      <c r="Y90" s="36">
        <f>SUMIFS(СВЦЭМ!$C$39:$C$782,СВЦЭМ!$A$39:$A$782,$A90,СВЦЭМ!$B$39:$B$782,Y$83)+'СЕТ СН'!$H$12+СВЦЭМ!$D$10+'СЕТ СН'!$H$5-'СЕТ СН'!$H$20</f>
        <v>5362.9318056499997</v>
      </c>
    </row>
    <row r="91" spans="1:25" ht="15.75" x14ac:dyDescent="0.2">
      <c r="A91" s="35">
        <f t="shared" si="2"/>
        <v>45115</v>
      </c>
      <c r="B91" s="36">
        <f>SUMIFS(СВЦЭМ!$C$39:$C$782,СВЦЭМ!$A$39:$A$782,$A91,СВЦЭМ!$B$39:$B$782,B$83)+'СЕТ СН'!$H$12+СВЦЭМ!$D$10+'СЕТ СН'!$H$5-'СЕТ СН'!$H$20</f>
        <v>5257.8568012699998</v>
      </c>
      <c r="C91" s="36">
        <f>SUMIFS(СВЦЭМ!$C$39:$C$782,СВЦЭМ!$A$39:$A$782,$A91,СВЦЭМ!$B$39:$B$782,C$83)+'СЕТ СН'!$H$12+СВЦЭМ!$D$10+'СЕТ СН'!$H$5-'СЕТ СН'!$H$20</f>
        <v>5363.1675149900002</v>
      </c>
      <c r="D91" s="36">
        <f>SUMIFS(СВЦЭМ!$C$39:$C$782,СВЦЭМ!$A$39:$A$782,$A91,СВЦЭМ!$B$39:$B$782,D$83)+'СЕТ СН'!$H$12+СВЦЭМ!$D$10+'СЕТ СН'!$H$5-'СЕТ СН'!$H$20</f>
        <v>5363.98829062</v>
      </c>
      <c r="E91" s="36">
        <f>SUMIFS(СВЦЭМ!$C$39:$C$782,СВЦЭМ!$A$39:$A$782,$A91,СВЦЭМ!$B$39:$B$782,E$83)+'СЕТ СН'!$H$12+СВЦЭМ!$D$10+'СЕТ СН'!$H$5-'СЕТ СН'!$H$20</f>
        <v>5337.4064905800005</v>
      </c>
      <c r="F91" s="36">
        <f>SUMIFS(СВЦЭМ!$C$39:$C$782,СВЦЭМ!$A$39:$A$782,$A91,СВЦЭМ!$B$39:$B$782,F$83)+'СЕТ СН'!$H$12+СВЦЭМ!$D$10+'СЕТ СН'!$H$5-'СЕТ СН'!$H$20</f>
        <v>5332.7471186500006</v>
      </c>
      <c r="G91" s="36">
        <f>SUMIFS(СВЦЭМ!$C$39:$C$782,СВЦЭМ!$A$39:$A$782,$A91,СВЦЭМ!$B$39:$B$782,G$83)+'СЕТ СН'!$H$12+СВЦЭМ!$D$10+'СЕТ СН'!$H$5-'СЕТ СН'!$H$20</f>
        <v>5343.2533629500003</v>
      </c>
      <c r="H91" s="36">
        <f>SUMIFS(СВЦЭМ!$C$39:$C$782,СВЦЭМ!$A$39:$A$782,$A91,СВЦЭМ!$B$39:$B$782,H$83)+'СЕТ СН'!$H$12+СВЦЭМ!$D$10+'СЕТ СН'!$H$5-'СЕТ СН'!$H$20</f>
        <v>5303.1110880100005</v>
      </c>
      <c r="I91" s="36">
        <f>SUMIFS(СВЦЭМ!$C$39:$C$782,СВЦЭМ!$A$39:$A$782,$A91,СВЦЭМ!$B$39:$B$782,I$83)+'СЕТ СН'!$H$12+СВЦЭМ!$D$10+'СЕТ СН'!$H$5-'СЕТ СН'!$H$20</f>
        <v>5129.8287996100007</v>
      </c>
      <c r="J91" s="36">
        <f>SUMIFS(СВЦЭМ!$C$39:$C$782,СВЦЭМ!$A$39:$A$782,$A91,СВЦЭМ!$B$39:$B$782,J$83)+'СЕТ СН'!$H$12+СВЦЭМ!$D$10+'СЕТ СН'!$H$5-'СЕТ СН'!$H$20</f>
        <v>5073.9212201700002</v>
      </c>
      <c r="K91" s="36">
        <f>SUMIFS(СВЦЭМ!$C$39:$C$782,СВЦЭМ!$A$39:$A$782,$A91,СВЦЭМ!$B$39:$B$782,K$83)+'СЕТ СН'!$H$12+СВЦЭМ!$D$10+'СЕТ СН'!$H$5-'СЕТ СН'!$H$20</f>
        <v>5063.1998113500003</v>
      </c>
      <c r="L91" s="36">
        <f>SUMIFS(СВЦЭМ!$C$39:$C$782,СВЦЭМ!$A$39:$A$782,$A91,СВЦЭМ!$B$39:$B$782,L$83)+'СЕТ СН'!$H$12+СВЦЭМ!$D$10+'СЕТ СН'!$H$5-'СЕТ СН'!$H$20</f>
        <v>5050.4250953299997</v>
      </c>
      <c r="M91" s="36">
        <f>SUMIFS(СВЦЭМ!$C$39:$C$782,СВЦЭМ!$A$39:$A$782,$A91,СВЦЭМ!$B$39:$B$782,M$83)+'СЕТ СН'!$H$12+СВЦЭМ!$D$10+'СЕТ СН'!$H$5-'СЕТ СН'!$H$20</f>
        <v>5057.6036595300002</v>
      </c>
      <c r="N91" s="36">
        <f>SUMIFS(СВЦЭМ!$C$39:$C$782,СВЦЭМ!$A$39:$A$782,$A91,СВЦЭМ!$B$39:$B$782,N$83)+'СЕТ СН'!$H$12+СВЦЭМ!$D$10+'СЕТ СН'!$H$5-'СЕТ СН'!$H$20</f>
        <v>5056.8700113600007</v>
      </c>
      <c r="O91" s="36">
        <f>SUMIFS(СВЦЭМ!$C$39:$C$782,СВЦЭМ!$A$39:$A$782,$A91,СВЦЭМ!$B$39:$B$782,O$83)+'СЕТ СН'!$H$12+СВЦЭМ!$D$10+'СЕТ СН'!$H$5-'СЕТ СН'!$H$20</f>
        <v>5063.80641543</v>
      </c>
      <c r="P91" s="36">
        <f>SUMIFS(СВЦЭМ!$C$39:$C$782,СВЦЭМ!$A$39:$A$782,$A91,СВЦЭМ!$B$39:$B$782,P$83)+'СЕТ СН'!$H$12+СВЦЭМ!$D$10+'СЕТ СН'!$H$5-'СЕТ СН'!$H$20</f>
        <v>5071.3742567700001</v>
      </c>
      <c r="Q91" s="36">
        <f>SUMIFS(СВЦЭМ!$C$39:$C$782,СВЦЭМ!$A$39:$A$782,$A91,СВЦЭМ!$B$39:$B$782,Q$83)+'СЕТ СН'!$H$12+СВЦЭМ!$D$10+'СЕТ СН'!$H$5-'СЕТ СН'!$H$20</f>
        <v>5075.0950252800003</v>
      </c>
      <c r="R91" s="36">
        <f>SUMIFS(СВЦЭМ!$C$39:$C$782,СВЦЭМ!$A$39:$A$782,$A91,СВЦЭМ!$B$39:$B$782,R$83)+'СЕТ СН'!$H$12+СВЦЭМ!$D$10+'СЕТ СН'!$H$5-'СЕТ СН'!$H$20</f>
        <v>5079.2775415899996</v>
      </c>
      <c r="S91" s="36">
        <f>SUMIFS(СВЦЭМ!$C$39:$C$782,СВЦЭМ!$A$39:$A$782,$A91,СВЦЭМ!$B$39:$B$782,S$83)+'СЕТ СН'!$H$12+СВЦЭМ!$D$10+'СЕТ СН'!$H$5-'СЕТ СН'!$H$20</f>
        <v>5077.3294403500004</v>
      </c>
      <c r="T91" s="36">
        <f>SUMIFS(СВЦЭМ!$C$39:$C$782,СВЦЭМ!$A$39:$A$782,$A91,СВЦЭМ!$B$39:$B$782,T$83)+'СЕТ СН'!$H$12+СВЦЭМ!$D$10+'СЕТ СН'!$H$5-'СЕТ СН'!$H$20</f>
        <v>5085.5883254800001</v>
      </c>
      <c r="U91" s="36">
        <f>SUMIFS(СВЦЭМ!$C$39:$C$782,СВЦЭМ!$A$39:$A$782,$A91,СВЦЭМ!$B$39:$B$782,U$83)+'СЕТ СН'!$H$12+СВЦЭМ!$D$10+'СЕТ СН'!$H$5-'СЕТ СН'!$H$20</f>
        <v>5078.52525315</v>
      </c>
      <c r="V91" s="36">
        <f>SUMIFS(СВЦЭМ!$C$39:$C$782,СВЦЭМ!$A$39:$A$782,$A91,СВЦЭМ!$B$39:$B$782,V$83)+'СЕТ СН'!$H$12+СВЦЭМ!$D$10+'СЕТ СН'!$H$5-'СЕТ СН'!$H$20</f>
        <v>5085.6620632900003</v>
      </c>
      <c r="W91" s="36">
        <f>SUMIFS(СВЦЭМ!$C$39:$C$782,СВЦЭМ!$A$39:$A$782,$A91,СВЦЭМ!$B$39:$B$782,W$83)+'СЕТ СН'!$H$12+СВЦЭМ!$D$10+'СЕТ СН'!$H$5-'СЕТ СН'!$H$20</f>
        <v>5104.2144382900005</v>
      </c>
      <c r="X91" s="36">
        <f>SUMIFS(СВЦЭМ!$C$39:$C$782,СВЦЭМ!$A$39:$A$782,$A91,СВЦЭМ!$B$39:$B$782,X$83)+'СЕТ СН'!$H$12+СВЦЭМ!$D$10+'СЕТ СН'!$H$5-'СЕТ СН'!$H$20</f>
        <v>5158.55534945</v>
      </c>
      <c r="Y91" s="36">
        <f>SUMIFS(СВЦЭМ!$C$39:$C$782,СВЦЭМ!$A$39:$A$782,$A91,СВЦЭМ!$B$39:$B$782,Y$83)+'СЕТ СН'!$H$12+СВЦЭМ!$D$10+'СЕТ СН'!$H$5-'СЕТ СН'!$H$20</f>
        <v>5226.9698427599997</v>
      </c>
    </row>
    <row r="92" spans="1:25" ht="15.75" x14ac:dyDescent="0.2">
      <c r="A92" s="35">
        <f t="shared" si="2"/>
        <v>45116</v>
      </c>
      <c r="B92" s="36">
        <f>SUMIFS(СВЦЭМ!$C$39:$C$782,СВЦЭМ!$A$39:$A$782,$A92,СВЦЭМ!$B$39:$B$782,B$83)+'СЕТ СН'!$H$12+СВЦЭМ!$D$10+'СЕТ СН'!$H$5-'СЕТ СН'!$H$20</f>
        <v>5178.8988579800007</v>
      </c>
      <c r="C92" s="36">
        <f>SUMIFS(СВЦЭМ!$C$39:$C$782,СВЦЭМ!$A$39:$A$782,$A92,СВЦЭМ!$B$39:$B$782,C$83)+'СЕТ СН'!$H$12+СВЦЭМ!$D$10+'СЕТ СН'!$H$5-'СЕТ СН'!$H$20</f>
        <v>5288.8364726300006</v>
      </c>
      <c r="D92" s="36">
        <f>SUMIFS(СВЦЭМ!$C$39:$C$782,СВЦЭМ!$A$39:$A$782,$A92,СВЦЭМ!$B$39:$B$782,D$83)+'СЕТ СН'!$H$12+СВЦЭМ!$D$10+'СЕТ СН'!$H$5-'СЕТ СН'!$H$20</f>
        <v>5369.1235972699997</v>
      </c>
      <c r="E92" s="36">
        <f>SUMIFS(СВЦЭМ!$C$39:$C$782,СВЦЭМ!$A$39:$A$782,$A92,СВЦЭМ!$B$39:$B$782,E$83)+'СЕТ СН'!$H$12+СВЦЭМ!$D$10+'СЕТ СН'!$H$5-'СЕТ СН'!$H$20</f>
        <v>5354.6679060500001</v>
      </c>
      <c r="F92" s="36">
        <f>SUMIFS(СВЦЭМ!$C$39:$C$782,СВЦЭМ!$A$39:$A$782,$A92,СВЦЭМ!$B$39:$B$782,F$83)+'СЕТ СН'!$H$12+СВЦЭМ!$D$10+'СЕТ СН'!$H$5-'СЕТ СН'!$H$20</f>
        <v>5357.6078006200005</v>
      </c>
      <c r="G92" s="36">
        <f>SUMIFS(СВЦЭМ!$C$39:$C$782,СВЦЭМ!$A$39:$A$782,$A92,СВЦЭМ!$B$39:$B$782,G$83)+'СЕТ СН'!$H$12+СВЦЭМ!$D$10+'СЕТ СН'!$H$5-'СЕТ СН'!$H$20</f>
        <v>5363.7463031300003</v>
      </c>
      <c r="H92" s="36">
        <f>SUMIFS(СВЦЭМ!$C$39:$C$782,СВЦЭМ!$A$39:$A$782,$A92,СВЦЭМ!$B$39:$B$782,H$83)+'СЕТ СН'!$H$12+СВЦЭМ!$D$10+'СЕТ СН'!$H$5-'СЕТ СН'!$H$20</f>
        <v>5391.8712643199997</v>
      </c>
      <c r="I92" s="36">
        <f>SUMIFS(СВЦЭМ!$C$39:$C$782,СВЦЭМ!$A$39:$A$782,$A92,СВЦЭМ!$B$39:$B$782,I$83)+'СЕТ СН'!$H$12+СВЦЭМ!$D$10+'СЕТ СН'!$H$5-'СЕТ СН'!$H$20</f>
        <v>5286.2875894899998</v>
      </c>
      <c r="J92" s="36">
        <f>SUMIFS(СВЦЭМ!$C$39:$C$782,СВЦЭМ!$A$39:$A$782,$A92,СВЦЭМ!$B$39:$B$782,J$83)+'СЕТ СН'!$H$12+СВЦЭМ!$D$10+'СЕТ СН'!$H$5-'СЕТ СН'!$H$20</f>
        <v>5198.1629036499999</v>
      </c>
      <c r="K92" s="36">
        <f>SUMIFS(СВЦЭМ!$C$39:$C$782,СВЦЭМ!$A$39:$A$782,$A92,СВЦЭМ!$B$39:$B$782,K$83)+'СЕТ СН'!$H$12+СВЦЭМ!$D$10+'СЕТ СН'!$H$5-'СЕТ СН'!$H$20</f>
        <v>5093.2102167200001</v>
      </c>
      <c r="L92" s="36">
        <f>SUMIFS(СВЦЭМ!$C$39:$C$782,СВЦЭМ!$A$39:$A$782,$A92,СВЦЭМ!$B$39:$B$782,L$83)+'СЕТ СН'!$H$12+СВЦЭМ!$D$10+'СЕТ СН'!$H$5-'СЕТ СН'!$H$20</f>
        <v>5104.6969904899997</v>
      </c>
      <c r="M92" s="36">
        <f>SUMIFS(СВЦЭМ!$C$39:$C$782,СВЦЭМ!$A$39:$A$782,$A92,СВЦЭМ!$B$39:$B$782,M$83)+'СЕТ СН'!$H$12+СВЦЭМ!$D$10+'СЕТ СН'!$H$5-'СЕТ СН'!$H$20</f>
        <v>5084.2818716800002</v>
      </c>
      <c r="N92" s="36">
        <f>SUMIFS(СВЦЭМ!$C$39:$C$782,СВЦЭМ!$A$39:$A$782,$A92,СВЦЭМ!$B$39:$B$782,N$83)+'СЕТ СН'!$H$12+СВЦЭМ!$D$10+'СЕТ СН'!$H$5-'СЕТ СН'!$H$20</f>
        <v>5071.12984048</v>
      </c>
      <c r="O92" s="36">
        <f>SUMIFS(СВЦЭМ!$C$39:$C$782,СВЦЭМ!$A$39:$A$782,$A92,СВЦЭМ!$B$39:$B$782,O$83)+'СЕТ СН'!$H$12+СВЦЭМ!$D$10+'СЕТ СН'!$H$5-'СЕТ СН'!$H$20</f>
        <v>5075.9291740400004</v>
      </c>
      <c r="P92" s="36">
        <f>SUMIFS(СВЦЭМ!$C$39:$C$782,СВЦЭМ!$A$39:$A$782,$A92,СВЦЭМ!$B$39:$B$782,P$83)+'СЕТ СН'!$H$12+СВЦЭМ!$D$10+'СЕТ СН'!$H$5-'СЕТ СН'!$H$20</f>
        <v>5086.6085051500004</v>
      </c>
      <c r="Q92" s="36">
        <f>SUMIFS(СВЦЭМ!$C$39:$C$782,СВЦЭМ!$A$39:$A$782,$A92,СВЦЭМ!$B$39:$B$782,Q$83)+'СЕТ СН'!$H$12+СВЦЭМ!$D$10+'СЕТ СН'!$H$5-'СЕТ СН'!$H$20</f>
        <v>5091.62995357</v>
      </c>
      <c r="R92" s="36">
        <f>SUMIFS(СВЦЭМ!$C$39:$C$782,СВЦЭМ!$A$39:$A$782,$A92,СВЦЭМ!$B$39:$B$782,R$83)+'СЕТ СН'!$H$12+СВЦЭМ!$D$10+'СЕТ СН'!$H$5-'СЕТ СН'!$H$20</f>
        <v>5086.2613376299996</v>
      </c>
      <c r="S92" s="36">
        <f>SUMIFS(СВЦЭМ!$C$39:$C$782,СВЦЭМ!$A$39:$A$782,$A92,СВЦЭМ!$B$39:$B$782,S$83)+'СЕТ СН'!$H$12+СВЦЭМ!$D$10+'СЕТ СН'!$H$5-'СЕТ СН'!$H$20</f>
        <v>5081.6042458400007</v>
      </c>
      <c r="T92" s="36">
        <f>SUMIFS(СВЦЭМ!$C$39:$C$782,СВЦЭМ!$A$39:$A$782,$A92,СВЦЭМ!$B$39:$B$782,T$83)+'СЕТ СН'!$H$12+СВЦЭМ!$D$10+'СЕТ СН'!$H$5-'СЕТ СН'!$H$20</f>
        <v>5075.9553497400002</v>
      </c>
      <c r="U92" s="36">
        <f>SUMIFS(СВЦЭМ!$C$39:$C$782,СВЦЭМ!$A$39:$A$782,$A92,СВЦЭМ!$B$39:$B$782,U$83)+'СЕТ СН'!$H$12+СВЦЭМ!$D$10+'СЕТ СН'!$H$5-'СЕТ СН'!$H$20</f>
        <v>5104.6883204599999</v>
      </c>
      <c r="V92" s="36">
        <f>SUMIFS(СВЦЭМ!$C$39:$C$782,СВЦЭМ!$A$39:$A$782,$A92,СВЦЭМ!$B$39:$B$782,V$83)+'СЕТ СН'!$H$12+СВЦЭМ!$D$10+'СЕТ СН'!$H$5-'СЕТ СН'!$H$20</f>
        <v>5110.9467083500003</v>
      </c>
      <c r="W92" s="36">
        <f>SUMIFS(СВЦЭМ!$C$39:$C$782,СВЦЭМ!$A$39:$A$782,$A92,СВЦЭМ!$B$39:$B$782,W$83)+'СЕТ СН'!$H$12+СВЦЭМ!$D$10+'СЕТ СН'!$H$5-'СЕТ СН'!$H$20</f>
        <v>5076.5985000999999</v>
      </c>
      <c r="X92" s="36">
        <f>SUMIFS(СВЦЭМ!$C$39:$C$782,СВЦЭМ!$A$39:$A$782,$A92,СВЦЭМ!$B$39:$B$782,X$83)+'СЕТ СН'!$H$12+СВЦЭМ!$D$10+'СЕТ СН'!$H$5-'СЕТ СН'!$H$20</f>
        <v>5115.2546974699999</v>
      </c>
      <c r="Y92" s="36">
        <f>SUMIFS(СВЦЭМ!$C$39:$C$782,СВЦЭМ!$A$39:$A$782,$A92,СВЦЭМ!$B$39:$B$782,Y$83)+'СЕТ СН'!$H$12+СВЦЭМ!$D$10+'СЕТ СН'!$H$5-'СЕТ СН'!$H$20</f>
        <v>5207.4027918100001</v>
      </c>
    </row>
    <row r="93" spans="1:25" ht="15.75" x14ac:dyDescent="0.2">
      <c r="A93" s="35">
        <f t="shared" si="2"/>
        <v>45117</v>
      </c>
      <c r="B93" s="36">
        <f>SUMIFS(СВЦЭМ!$C$39:$C$782,СВЦЭМ!$A$39:$A$782,$A93,СВЦЭМ!$B$39:$B$782,B$83)+'СЕТ СН'!$H$12+СВЦЭМ!$D$10+'СЕТ СН'!$H$5-'СЕТ СН'!$H$20</f>
        <v>5184.8054381700003</v>
      </c>
      <c r="C93" s="36">
        <f>SUMIFS(СВЦЭМ!$C$39:$C$782,СВЦЭМ!$A$39:$A$782,$A93,СВЦЭМ!$B$39:$B$782,C$83)+'СЕТ СН'!$H$12+СВЦЭМ!$D$10+'СЕТ СН'!$H$5-'СЕТ СН'!$H$20</f>
        <v>5262.87182983</v>
      </c>
      <c r="D93" s="36">
        <f>SUMIFS(СВЦЭМ!$C$39:$C$782,СВЦЭМ!$A$39:$A$782,$A93,СВЦЭМ!$B$39:$B$782,D$83)+'СЕТ СН'!$H$12+СВЦЭМ!$D$10+'СЕТ СН'!$H$5-'СЕТ СН'!$H$20</f>
        <v>5386.9956282800003</v>
      </c>
      <c r="E93" s="36">
        <f>SUMIFS(СВЦЭМ!$C$39:$C$782,СВЦЭМ!$A$39:$A$782,$A93,СВЦЭМ!$B$39:$B$782,E$83)+'СЕТ СН'!$H$12+СВЦЭМ!$D$10+'СЕТ СН'!$H$5-'СЕТ СН'!$H$20</f>
        <v>5401.6863471699999</v>
      </c>
      <c r="F93" s="36">
        <f>SUMIFS(СВЦЭМ!$C$39:$C$782,СВЦЭМ!$A$39:$A$782,$A93,СВЦЭМ!$B$39:$B$782,F$83)+'СЕТ СН'!$H$12+СВЦЭМ!$D$10+'СЕТ СН'!$H$5-'СЕТ СН'!$H$20</f>
        <v>5398.4242371099999</v>
      </c>
      <c r="G93" s="36">
        <f>SUMIFS(СВЦЭМ!$C$39:$C$782,СВЦЭМ!$A$39:$A$782,$A93,СВЦЭМ!$B$39:$B$782,G$83)+'СЕТ СН'!$H$12+СВЦЭМ!$D$10+'СЕТ СН'!$H$5-'СЕТ СН'!$H$20</f>
        <v>5401.3946163500004</v>
      </c>
      <c r="H93" s="36">
        <f>SUMIFS(СВЦЭМ!$C$39:$C$782,СВЦЭМ!$A$39:$A$782,$A93,СВЦЭМ!$B$39:$B$782,H$83)+'СЕТ СН'!$H$12+СВЦЭМ!$D$10+'СЕТ СН'!$H$5-'СЕТ СН'!$H$20</f>
        <v>5466.31287488</v>
      </c>
      <c r="I93" s="36">
        <f>SUMIFS(СВЦЭМ!$C$39:$C$782,СВЦЭМ!$A$39:$A$782,$A93,СВЦЭМ!$B$39:$B$782,I$83)+'СЕТ СН'!$H$12+СВЦЭМ!$D$10+'СЕТ СН'!$H$5-'СЕТ СН'!$H$20</f>
        <v>5236.9786244200004</v>
      </c>
      <c r="J93" s="36">
        <f>SUMIFS(СВЦЭМ!$C$39:$C$782,СВЦЭМ!$A$39:$A$782,$A93,СВЦЭМ!$B$39:$B$782,J$83)+'СЕТ СН'!$H$12+СВЦЭМ!$D$10+'СЕТ СН'!$H$5-'СЕТ СН'!$H$20</f>
        <v>5147.7980713699999</v>
      </c>
      <c r="K93" s="36">
        <f>SUMIFS(СВЦЭМ!$C$39:$C$782,СВЦЭМ!$A$39:$A$782,$A93,СВЦЭМ!$B$39:$B$782,K$83)+'СЕТ СН'!$H$12+СВЦЭМ!$D$10+'СЕТ СН'!$H$5-'СЕТ СН'!$H$20</f>
        <v>5121.3555960699996</v>
      </c>
      <c r="L93" s="36">
        <f>SUMIFS(СВЦЭМ!$C$39:$C$782,СВЦЭМ!$A$39:$A$782,$A93,СВЦЭМ!$B$39:$B$782,L$83)+'СЕТ СН'!$H$12+СВЦЭМ!$D$10+'СЕТ СН'!$H$5-'СЕТ СН'!$H$20</f>
        <v>5080.8386668900002</v>
      </c>
      <c r="M93" s="36">
        <f>SUMIFS(СВЦЭМ!$C$39:$C$782,СВЦЭМ!$A$39:$A$782,$A93,СВЦЭМ!$B$39:$B$782,M$83)+'СЕТ СН'!$H$12+СВЦЭМ!$D$10+'СЕТ СН'!$H$5-'СЕТ СН'!$H$20</f>
        <v>5019.8922916400006</v>
      </c>
      <c r="N93" s="36">
        <f>SUMIFS(СВЦЭМ!$C$39:$C$782,СВЦЭМ!$A$39:$A$782,$A93,СВЦЭМ!$B$39:$B$782,N$83)+'СЕТ СН'!$H$12+СВЦЭМ!$D$10+'СЕТ СН'!$H$5-'СЕТ СН'!$H$20</f>
        <v>5019.7511328399996</v>
      </c>
      <c r="O93" s="36">
        <f>SUMIFS(СВЦЭМ!$C$39:$C$782,СВЦЭМ!$A$39:$A$782,$A93,СВЦЭМ!$B$39:$B$782,O$83)+'СЕТ СН'!$H$12+СВЦЭМ!$D$10+'СЕТ СН'!$H$5-'СЕТ СН'!$H$20</f>
        <v>5043.2642867300001</v>
      </c>
      <c r="P93" s="36">
        <f>SUMIFS(СВЦЭМ!$C$39:$C$782,СВЦЭМ!$A$39:$A$782,$A93,СВЦЭМ!$B$39:$B$782,P$83)+'СЕТ СН'!$H$12+СВЦЭМ!$D$10+'СЕТ СН'!$H$5-'СЕТ СН'!$H$20</f>
        <v>5049.3444239099999</v>
      </c>
      <c r="Q93" s="36">
        <f>SUMIFS(СВЦЭМ!$C$39:$C$782,СВЦЭМ!$A$39:$A$782,$A93,СВЦЭМ!$B$39:$B$782,Q$83)+'СЕТ СН'!$H$12+СВЦЭМ!$D$10+'СЕТ СН'!$H$5-'СЕТ СН'!$H$20</f>
        <v>5051.92434581</v>
      </c>
      <c r="R93" s="36">
        <f>SUMIFS(СВЦЭМ!$C$39:$C$782,СВЦЭМ!$A$39:$A$782,$A93,СВЦЭМ!$B$39:$B$782,R$83)+'СЕТ СН'!$H$12+СВЦЭМ!$D$10+'СЕТ СН'!$H$5-'СЕТ СН'!$H$20</f>
        <v>5050.5594772100003</v>
      </c>
      <c r="S93" s="36">
        <f>SUMIFS(СВЦЭМ!$C$39:$C$782,СВЦЭМ!$A$39:$A$782,$A93,СВЦЭМ!$B$39:$B$782,S$83)+'СЕТ СН'!$H$12+СВЦЭМ!$D$10+'СЕТ СН'!$H$5-'СЕТ СН'!$H$20</f>
        <v>5051.1910932400006</v>
      </c>
      <c r="T93" s="36">
        <f>SUMIFS(СВЦЭМ!$C$39:$C$782,СВЦЭМ!$A$39:$A$782,$A93,СВЦЭМ!$B$39:$B$782,T$83)+'СЕТ СН'!$H$12+СВЦЭМ!$D$10+'СЕТ СН'!$H$5-'СЕТ СН'!$H$20</f>
        <v>5059.7247036099998</v>
      </c>
      <c r="U93" s="36">
        <f>SUMIFS(СВЦЭМ!$C$39:$C$782,СВЦЭМ!$A$39:$A$782,$A93,СВЦЭМ!$B$39:$B$782,U$83)+'СЕТ СН'!$H$12+СВЦЭМ!$D$10+'СЕТ СН'!$H$5-'СЕТ СН'!$H$20</f>
        <v>5064.5422476599997</v>
      </c>
      <c r="V93" s="36">
        <f>SUMIFS(СВЦЭМ!$C$39:$C$782,СВЦЭМ!$A$39:$A$782,$A93,СВЦЭМ!$B$39:$B$782,V$83)+'СЕТ СН'!$H$12+СВЦЭМ!$D$10+'СЕТ СН'!$H$5-'СЕТ СН'!$H$20</f>
        <v>5048.98922399</v>
      </c>
      <c r="W93" s="36">
        <f>SUMIFS(СВЦЭМ!$C$39:$C$782,СВЦЭМ!$A$39:$A$782,$A93,СВЦЭМ!$B$39:$B$782,W$83)+'СЕТ СН'!$H$12+СВЦЭМ!$D$10+'СЕТ СН'!$H$5-'СЕТ СН'!$H$20</f>
        <v>5036.7049223699996</v>
      </c>
      <c r="X93" s="36">
        <f>SUMIFS(СВЦЭМ!$C$39:$C$782,СВЦЭМ!$A$39:$A$782,$A93,СВЦЭМ!$B$39:$B$782,X$83)+'СЕТ СН'!$H$12+СВЦЭМ!$D$10+'СЕТ СН'!$H$5-'СЕТ СН'!$H$20</f>
        <v>5083.0760197700001</v>
      </c>
      <c r="Y93" s="36">
        <f>SUMIFS(СВЦЭМ!$C$39:$C$782,СВЦЭМ!$A$39:$A$782,$A93,СВЦЭМ!$B$39:$B$782,Y$83)+'СЕТ СН'!$H$12+СВЦЭМ!$D$10+'СЕТ СН'!$H$5-'СЕТ СН'!$H$20</f>
        <v>5148.5801375000001</v>
      </c>
    </row>
    <row r="94" spans="1:25" ht="15.75" x14ac:dyDescent="0.2">
      <c r="A94" s="35">
        <f t="shared" si="2"/>
        <v>45118</v>
      </c>
      <c r="B94" s="36">
        <f>SUMIFS(СВЦЭМ!$C$39:$C$782,СВЦЭМ!$A$39:$A$782,$A94,СВЦЭМ!$B$39:$B$782,B$83)+'СЕТ СН'!$H$12+СВЦЭМ!$D$10+'СЕТ СН'!$H$5-'СЕТ СН'!$H$20</f>
        <v>5299.0934943900002</v>
      </c>
      <c r="C94" s="36">
        <f>SUMIFS(СВЦЭМ!$C$39:$C$782,СВЦЭМ!$A$39:$A$782,$A94,СВЦЭМ!$B$39:$B$782,C$83)+'СЕТ СН'!$H$12+СВЦЭМ!$D$10+'СЕТ СН'!$H$5-'СЕТ СН'!$H$20</f>
        <v>5363.5331542499998</v>
      </c>
      <c r="D94" s="36">
        <f>SUMIFS(СВЦЭМ!$C$39:$C$782,СВЦЭМ!$A$39:$A$782,$A94,СВЦЭМ!$B$39:$B$782,D$83)+'СЕТ СН'!$H$12+СВЦЭМ!$D$10+'СЕТ СН'!$H$5-'СЕТ СН'!$H$20</f>
        <v>5439.4426068100001</v>
      </c>
      <c r="E94" s="36">
        <f>SUMIFS(СВЦЭМ!$C$39:$C$782,СВЦЭМ!$A$39:$A$782,$A94,СВЦЭМ!$B$39:$B$782,E$83)+'СЕТ СН'!$H$12+СВЦЭМ!$D$10+'СЕТ СН'!$H$5-'СЕТ СН'!$H$20</f>
        <v>5410.5361109599999</v>
      </c>
      <c r="F94" s="36">
        <f>SUMIFS(СВЦЭМ!$C$39:$C$782,СВЦЭМ!$A$39:$A$782,$A94,СВЦЭМ!$B$39:$B$782,F$83)+'СЕТ СН'!$H$12+СВЦЭМ!$D$10+'СЕТ СН'!$H$5-'СЕТ СН'!$H$20</f>
        <v>5414.3136125700003</v>
      </c>
      <c r="G94" s="36">
        <f>SUMIFS(СВЦЭМ!$C$39:$C$782,СВЦЭМ!$A$39:$A$782,$A94,СВЦЭМ!$B$39:$B$782,G$83)+'СЕТ СН'!$H$12+СВЦЭМ!$D$10+'СЕТ СН'!$H$5-'СЕТ СН'!$H$20</f>
        <v>5419.3196600700003</v>
      </c>
      <c r="H94" s="36">
        <f>SUMIFS(СВЦЭМ!$C$39:$C$782,СВЦЭМ!$A$39:$A$782,$A94,СВЦЭМ!$B$39:$B$782,H$83)+'СЕТ СН'!$H$12+СВЦЭМ!$D$10+'СЕТ СН'!$H$5-'СЕТ СН'!$H$20</f>
        <v>5471.4831492399999</v>
      </c>
      <c r="I94" s="36">
        <f>SUMIFS(СВЦЭМ!$C$39:$C$782,СВЦЭМ!$A$39:$A$782,$A94,СВЦЭМ!$B$39:$B$782,I$83)+'СЕТ СН'!$H$12+СВЦЭМ!$D$10+'СЕТ СН'!$H$5-'СЕТ СН'!$H$20</f>
        <v>5276.0673321300001</v>
      </c>
      <c r="J94" s="36">
        <f>SUMIFS(СВЦЭМ!$C$39:$C$782,СВЦЭМ!$A$39:$A$782,$A94,СВЦЭМ!$B$39:$B$782,J$83)+'СЕТ СН'!$H$12+СВЦЭМ!$D$10+'СЕТ СН'!$H$5-'СЕТ СН'!$H$20</f>
        <v>5157.3751054900004</v>
      </c>
      <c r="K94" s="36">
        <f>SUMIFS(СВЦЭМ!$C$39:$C$782,СВЦЭМ!$A$39:$A$782,$A94,СВЦЭМ!$B$39:$B$782,K$83)+'СЕТ СН'!$H$12+СВЦЭМ!$D$10+'СЕТ СН'!$H$5-'СЕТ СН'!$H$20</f>
        <v>5115.9843025299997</v>
      </c>
      <c r="L94" s="36">
        <f>SUMIFS(СВЦЭМ!$C$39:$C$782,СВЦЭМ!$A$39:$A$782,$A94,СВЦЭМ!$B$39:$B$782,L$83)+'СЕТ СН'!$H$12+СВЦЭМ!$D$10+'СЕТ СН'!$H$5-'СЕТ СН'!$H$20</f>
        <v>5069.4651079800005</v>
      </c>
      <c r="M94" s="36">
        <f>SUMIFS(СВЦЭМ!$C$39:$C$782,СВЦЭМ!$A$39:$A$782,$A94,СВЦЭМ!$B$39:$B$782,M$83)+'СЕТ СН'!$H$12+СВЦЭМ!$D$10+'СЕТ СН'!$H$5-'СЕТ СН'!$H$20</f>
        <v>5060.4937643399999</v>
      </c>
      <c r="N94" s="36">
        <f>SUMIFS(СВЦЭМ!$C$39:$C$782,СВЦЭМ!$A$39:$A$782,$A94,СВЦЭМ!$B$39:$B$782,N$83)+'СЕТ СН'!$H$12+СВЦЭМ!$D$10+'СЕТ СН'!$H$5-'СЕТ СН'!$H$20</f>
        <v>5060.0823545200001</v>
      </c>
      <c r="O94" s="36">
        <f>SUMIFS(СВЦЭМ!$C$39:$C$782,СВЦЭМ!$A$39:$A$782,$A94,СВЦЭМ!$B$39:$B$782,O$83)+'СЕТ СН'!$H$12+СВЦЭМ!$D$10+'СЕТ СН'!$H$5-'СЕТ СН'!$H$20</f>
        <v>5049.6398614299997</v>
      </c>
      <c r="P94" s="36">
        <f>SUMIFS(СВЦЭМ!$C$39:$C$782,СВЦЭМ!$A$39:$A$782,$A94,СВЦЭМ!$B$39:$B$782,P$83)+'СЕТ СН'!$H$12+СВЦЭМ!$D$10+'СЕТ СН'!$H$5-'СЕТ СН'!$H$20</f>
        <v>5046.2038790400002</v>
      </c>
      <c r="Q94" s="36">
        <f>SUMIFS(СВЦЭМ!$C$39:$C$782,СВЦЭМ!$A$39:$A$782,$A94,СВЦЭМ!$B$39:$B$782,Q$83)+'СЕТ СН'!$H$12+СВЦЭМ!$D$10+'СЕТ СН'!$H$5-'СЕТ СН'!$H$20</f>
        <v>5048.2071778899999</v>
      </c>
      <c r="R94" s="36">
        <f>SUMIFS(СВЦЭМ!$C$39:$C$782,СВЦЭМ!$A$39:$A$782,$A94,СВЦЭМ!$B$39:$B$782,R$83)+'СЕТ СН'!$H$12+СВЦЭМ!$D$10+'СЕТ СН'!$H$5-'СЕТ СН'!$H$20</f>
        <v>5052.4873399400003</v>
      </c>
      <c r="S94" s="36">
        <f>SUMIFS(СВЦЭМ!$C$39:$C$782,СВЦЭМ!$A$39:$A$782,$A94,СВЦЭМ!$B$39:$B$782,S$83)+'СЕТ СН'!$H$12+СВЦЭМ!$D$10+'СЕТ СН'!$H$5-'СЕТ СН'!$H$20</f>
        <v>5034.52844723</v>
      </c>
      <c r="T94" s="36">
        <f>SUMIFS(СВЦЭМ!$C$39:$C$782,СВЦЭМ!$A$39:$A$782,$A94,СВЦЭМ!$B$39:$B$782,T$83)+'СЕТ СН'!$H$12+СВЦЭМ!$D$10+'СЕТ СН'!$H$5-'СЕТ СН'!$H$20</f>
        <v>5030.4638602599998</v>
      </c>
      <c r="U94" s="36">
        <f>SUMIFS(СВЦЭМ!$C$39:$C$782,СВЦЭМ!$A$39:$A$782,$A94,СВЦЭМ!$B$39:$B$782,U$83)+'СЕТ СН'!$H$12+СВЦЭМ!$D$10+'СЕТ СН'!$H$5-'СЕТ СН'!$H$20</f>
        <v>5053.59410131</v>
      </c>
      <c r="V94" s="36">
        <f>SUMIFS(СВЦЭМ!$C$39:$C$782,СВЦЭМ!$A$39:$A$782,$A94,СВЦЭМ!$B$39:$B$782,V$83)+'СЕТ СН'!$H$12+СВЦЭМ!$D$10+'СЕТ СН'!$H$5-'СЕТ СН'!$H$20</f>
        <v>5074.32752162</v>
      </c>
      <c r="W94" s="36">
        <f>SUMIFS(СВЦЭМ!$C$39:$C$782,СВЦЭМ!$A$39:$A$782,$A94,СВЦЭМ!$B$39:$B$782,W$83)+'СЕТ СН'!$H$12+СВЦЭМ!$D$10+'СЕТ СН'!$H$5-'СЕТ СН'!$H$20</f>
        <v>5055.0988020100003</v>
      </c>
      <c r="X94" s="36">
        <f>SUMIFS(СВЦЭМ!$C$39:$C$782,СВЦЭМ!$A$39:$A$782,$A94,СВЦЭМ!$B$39:$B$782,X$83)+'СЕТ СН'!$H$12+СВЦЭМ!$D$10+'СЕТ СН'!$H$5-'СЕТ СН'!$H$20</f>
        <v>5098.5170641100003</v>
      </c>
      <c r="Y94" s="36">
        <f>SUMIFS(СВЦЭМ!$C$39:$C$782,СВЦЭМ!$A$39:$A$782,$A94,СВЦЭМ!$B$39:$B$782,Y$83)+'СЕТ СН'!$H$12+СВЦЭМ!$D$10+'СЕТ СН'!$H$5-'СЕТ СН'!$H$20</f>
        <v>5180.6196147700002</v>
      </c>
    </row>
    <row r="95" spans="1:25" ht="15.75" x14ac:dyDescent="0.2">
      <c r="A95" s="35">
        <f t="shared" si="2"/>
        <v>45119</v>
      </c>
      <c r="B95" s="36">
        <f>SUMIFS(СВЦЭМ!$C$39:$C$782,СВЦЭМ!$A$39:$A$782,$A95,СВЦЭМ!$B$39:$B$782,B$83)+'СЕТ СН'!$H$12+СВЦЭМ!$D$10+'СЕТ СН'!$H$5-'СЕТ СН'!$H$20</f>
        <v>5250.2675111099998</v>
      </c>
      <c r="C95" s="36">
        <f>SUMIFS(СВЦЭМ!$C$39:$C$782,СВЦЭМ!$A$39:$A$782,$A95,СВЦЭМ!$B$39:$B$782,C$83)+'СЕТ СН'!$H$12+СВЦЭМ!$D$10+'СЕТ СН'!$H$5-'СЕТ СН'!$H$20</f>
        <v>5294.2706168900004</v>
      </c>
      <c r="D95" s="36">
        <f>SUMIFS(СВЦЭМ!$C$39:$C$782,СВЦЭМ!$A$39:$A$782,$A95,СВЦЭМ!$B$39:$B$782,D$83)+'СЕТ СН'!$H$12+СВЦЭМ!$D$10+'СЕТ СН'!$H$5-'СЕТ СН'!$H$20</f>
        <v>5364.1626167000004</v>
      </c>
      <c r="E95" s="36">
        <f>SUMIFS(СВЦЭМ!$C$39:$C$782,СВЦЭМ!$A$39:$A$782,$A95,СВЦЭМ!$B$39:$B$782,E$83)+'СЕТ СН'!$H$12+СВЦЭМ!$D$10+'СЕТ СН'!$H$5-'СЕТ СН'!$H$20</f>
        <v>5431.2187262200005</v>
      </c>
      <c r="F95" s="36">
        <f>SUMIFS(СВЦЭМ!$C$39:$C$782,СВЦЭМ!$A$39:$A$782,$A95,СВЦЭМ!$B$39:$B$782,F$83)+'СЕТ СН'!$H$12+СВЦЭМ!$D$10+'СЕТ СН'!$H$5-'СЕТ СН'!$H$20</f>
        <v>5471.9056420200004</v>
      </c>
      <c r="G95" s="36">
        <f>SUMIFS(СВЦЭМ!$C$39:$C$782,СВЦЭМ!$A$39:$A$782,$A95,СВЦЭМ!$B$39:$B$782,G$83)+'СЕТ СН'!$H$12+СВЦЭМ!$D$10+'СЕТ СН'!$H$5-'СЕТ СН'!$H$20</f>
        <v>5444.1790257299999</v>
      </c>
      <c r="H95" s="36">
        <f>SUMIFS(СВЦЭМ!$C$39:$C$782,СВЦЭМ!$A$39:$A$782,$A95,СВЦЭМ!$B$39:$B$782,H$83)+'СЕТ СН'!$H$12+СВЦЭМ!$D$10+'СЕТ СН'!$H$5-'СЕТ СН'!$H$20</f>
        <v>5395.3290237800002</v>
      </c>
      <c r="I95" s="36">
        <f>SUMIFS(СВЦЭМ!$C$39:$C$782,СВЦЭМ!$A$39:$A$782,$A95,СВЦЭМ!$B$39:$B$782,I$83)+'СЕТ СН'!$H$12+СВЦЭМ!$D$10+'СЕТ СН'!$H$5-'СЕТ СН'!$H$20</f>
        <v>5197.9462163600001</v>
      </c>
      <c r="J95" s="36">
        <f>SUMIFS(СВЦЭМ!$C$39:$C$782,СВЦЭМ!$A$39:$A$782,$A95,СВЦЭМ!$B$39:$B$782,J$83)+'СЕТ СН'!$H$12+СВЦЭМ!$D$10+'СЕТ СН'!$H$5-'СЕТ СН'!$H$20</f>
        <v>5137.2222306599997</v>
      </c>
      <c r="K95" s="36">
        <f>SUMIFS(СВЦЭМ!$C$39:$C$782,СВЦЭМ!$A$39:$A$782,$A95,СВЦЭМ!$B$39:$B$782,K$83)+'СЕТ СН'!$H$12+СВЦЭМ!$D$10+'СЕТ СН'!$H$5-'СЕТ СН'!$H$20</f>
        <v>5066.3999569200005</v>
      </c>
      <c r="L95" s="36">
        <f>SUMIFS(СВЦЭМ!$C$39:$C$782,СВЦЭМ!$A$39:$A$782,$A95,СВЦЭМ!$B$39:$B$782,L$83)+'СЕТ СН'!$H$12+СВЦЭМ!$D$10+'СЕТ СН'!$H$5-'СЕТ СН'!$H$20</f>
        <v>5068.54459597</v>
      </c>
      <c r="M95" s="36">
        <f>SUMIFS(СВЦЭМ!$C$39:$C$782,СВЦЭМ!$A$39:$A$782,$A95,СВЦЭМ!$B$39:$B$782,M$83)+'СЕТ СН'!$H$12+СВЦЭМ!$D$10+'СЕТ СН'!$H$5-'СЕТ СН'!$H$20</f>
        <v>5094.25520013</v>
      </c>
      <c r="N95" s="36">
        <f>SUMIFS(СВЦЭМ!$C$39:$C$782,СВЦЭМ!$A$39:$A$782,$A95,СВЦЭМ!$B$39:$B$782,N$83)+'СЕТ СН'!$H$12+СВЦЭМ!$D$10+'СЕТ СН'!$H$5-'СЕТ СН'!$H$20</f>
        <v>5107.1970067700004</v>
      </c>
      <c r="O95" s="36">
        <f>SUMIFS(СВЦЭМ!$C$39:$C$782,СВЦЭМ!$A$39:$A$782,$A95,СВЦЭМ!$B$39:$B$782,O$83)+'СЕТ СН'!$H$12+СВЦЭМ!$D$10+'СЕТ СН'!$H$5-'СЕТ СН'!$H$20</f>
        <v>5102.1940011099996</v>
      </c>
      <c r="P95" s="36">
        <f>SUMIFS(СВЦЭМ!$C$39:$C$782,СВЦЭМ!$A$39:$A$782,$A95,СВЦЭМ!$B$39:$B$782,P$83)+'СЕТ СН'!$H$12+СВЦЭМ!$D$10+'СЕТ СН'!$H$5-'СЕТ СН'!$H$20</f>
        <v>5094.7166830699998</v>
      </c>
      <c r="Q95" s="36">
        <f>SUMIFS(СВЦЭМ!$C$39:$C$782,СВЦЭМ!$A$39:$A$782,$A95,СВЦЭМ!$B$39:$B$782,Q$83)+'СЕТ СН'!$H$12+СВЦЭМ!$D$10+'СЕТ СН'!$H$5-'СЕТ СН'!$H$20</f>
        <v>5091.7233874499998</v>
      </c>
      <c r="R95" s="36">
        <f>SUMIFS(СВЦЭМ!$C$39:$C$782,СВЦЭМ!$A$39:$A$782,$A95,СВЦЭМ!$B$39:$B$782,R$83)+'СЕТ СН'!$H$12+СВЦЭМ!$D$10+'СЕТ СН'!$H$5-'СЕТ СН'!$H$20</f>
        <v>5092.8530236900006</v>
      </c>
      <c r="S95" s="36">
        <f>SUMIFS(СВЦЭМ!$C$39:$C$782,СВЦЭМ!$A$39:$A$782,$A95,СВЦЭМ!$B$39:$B$782,S$83)+'СЕТ СН'!$H$12+СВЦЭМ!$D$10+'СЕТ СН'!$H$5-'СЕТ СН'!$H$20</f>
        <v>5089.9601166499997</v>
      </c>
      <c r="T95" s="36">
        <f>SUMIFS(СВЦЭМ!$C$39:$C$782,СВЦЭМ!$A$39:$A$782,$A95,СВЦЭМ!$B$39:$B$782,T$83)+'СЕТ СН'!$H$12+СВЦЭМ!$D$10+'СЕТ СН'!$H$5-'СЕТ СН'!$H$20</f>
        <v>5082.3048140000001</v>
      </c>
      <c r="U95" s="36">
        <f>SUMIFS(СВЦЭМ!$C$39:$C$782,СВЦЭМ!$A$39:$A$782,$A95,СВЦЭМ!$B$39:$B$782,U$83)+'СЕТ СН'!$H$12+СВЦЭМ!$D$10+'СЕТ СН'!$H$5-'СЕТ СН'!$H$20</f>
        <v>5092.8490807199996</v>
      </c>
      <c r="V95" s="36">
        <f>SUMIFS(СВЦЭМ!$C$39:$C$782,СВЦЭМ!$A$39:$A$782,$A95,СВЦЭМ!$B$39:$B$782,V$83)+'СЕТ СН'!$H$12+СВЦЭМ!$D$10+'СЕТ СН'!$H$5-'СЕТ СН'!$H$20</f>
        <v>5100.5185385799996</v>
      </c>
      <c r="W95" s="36">
        <f>SUMIFS(СВЦЭМ!$C$39:$C$782,СВЦЭМ!$A$39:$A$782,$A95,СВЦЭМ!$B$39:$B$782,W$83)+'СЕТ СН'!$H$12+СВЦЭМ!$D$10+'СЕТ СН'!$H$5-'СЕТ СН'!$H$20</f>
        <v>5066.8794263199998</v>
      </c>
      <c r="X95" s="36">
        <f>SUMIFS(СВЦЭМ!$C$39:$C$782,СВЦЭМ!$A$39:$A$782,$A95,СВЦЭМ!$B$39:$B$782,X$83)+'СЕТ СН'!$H$12+СВЦЭМ!$D$10+'СЕТ СН'!$H$5-'СЕТ СН'!$H$20</f>
        <v>5117.8853370800007</v>
      </c>
      <c r="Y95" s="36">
        <f>SUMIFS(СВЦЭМ!$C$39:$C$782,СВЦЭМ!$A$39:$A$782,$A95,СВЦЭМ!$B$39:$B$782,Y$83)+'СЕТ СН'!$H$12+СВЦЭМ!$D$10+'СЕТ СН'!$H$5-'СЕТ СН'!$H$20</f>
        <v>5166.4175393900005</v>
      </c>
    </row>
    <row r="96" spans="1:25" ht="15.75" x14ac:dyDescent="0.2">
      <c r="A96" s="35">
        <f t="shared" si="2"/>
        <v>45120</v>
      </c>
      <c r="B96" s="36">
        <f>SUMIFS(СВЦЭМ!$C$39:$C$782,СВЦЭМ!$A$39:$A$782,$A96,СВЦЭМ!$B$39:$B$782,B$83)+'СЕТ СН'!$H$12+СВЦЭМ!$D$10+'СЕТ СН'!$H$5-'СЕТ СН'!$H$20</f>
        <v>5227.9530637000007</v>
      </c>
      <c r="C96" s="36">
        <f>SUMIFS(СВЦЭМ!$C$39:$C$782,СВЦЭМ!$A$39:$A$782,$A96,СВЦЭМ!$B$39:$B$782,C$83)+'СЕТ СН'!$H$12+СВЦЭМ!$D$10+'СЕТ СН'!$H$5-'СЕТ СН'!$H$20</f>
        <v>5291.8987415299998</v>
      </c>
      <c r="D96" s="36">
        <f>SUMIFS(СВЦЭМ!$C$39:$C$782,СВЦЭМ!$A$39:$A$782,$A96,СВЦЭМ!$B$39:$B$782,D$83)+'СЕТ СН'!$H$12+СВЦЭМ!$D$10+'СЕТ СН'!$H$5-'СЕТ СН'!$H$20</f>
        <v>5430.75016839</v>
      </c>
      <c r="E96" s="36">
        <f>SUMIFS(СВЦЭМ!$C$39:$C$782,СВЦЭМ!$A$39:$A$782,$A96,СВЦЭМ!$B$39:$B$782,E$83)+'СЕТ СН'!$H$12+СВЦЭМ!$D$10+'СЕТ СН'!$H$5-'СЕТ СН'!$H$20</f>
        <v>5492.0877597300005</v>
      </c>
      <c r="F96" s="36">
        <f>SUMIFS(СВЦЭМ!$C$39:$C$782,СВЦЭМ!$A$39:$A$782,$A96,СВЦЭМ!$B$39:$B$782,F$83)+'СЕТ СН'!$H$12+СВЦЭМ!$D$10+'СЕТ СН'!$H$5-'СЕТ СН'!$H$20</f>
        <v>5501.4597152900005</v>
      </c>
      <c r="G96" s="36">
        <f>SUMIFS(СВЦЭМ!$C$39:$C$782,СВЦЭМ!$A$39:$A$782,$A96,СВЦЭМ!$B$39:$B$782,G$83)+'СЕТ СН'!$H$12+СВЦЭМ!$D$10+'СЕТ СН'!$H$5-'СЕТ СН'!$H$20</f>
        <v>5485.3043346800005</v>
      </c>
      <c r="H96" s="36">
        <f>SUMIFS(СВЦЭМ!$C$39:$C$782,СВЦЭМ!$A$39:$A$782,$A96,СВЦЭМ!$B$39:$B$782,H$83)+'СЕТ СН'!$H$12+СВЦЭМ!$D$10+'СЕТ СН'!$H$5-'СЕТ СН'!$H$20</f>
        <v>5420.0352849700002</v>
      </c>
      <c r="I96" s="36">
        <f>SUMIFS(СВЦЭМ!$C$39:$C$782,СВЦЭМ!$A$39:$A$782,$A96,СВЦЭМ!$B$39:$B$782,I$83)+'СЕТ СН'!$H$12+СВЦЭМ!$D$10+'СЕТ СН'!$H$5-'СЕТ СН'!$H$20</f>
        <v>5217.0291426100002</v>
      </c>
      <c r="J96" s="36">
        <f>SUMIFS(СВЦЭМ!$C$39:$C$782,СВЦЭМ!$A$39:$A$782,$A96,СВЦЭМ!$B$39:$B$782,J$83)+'СЕТ СН'!$H$12+СВЦЭМ!$D$10+'СЕТ СН'!$H$5-'СЕТ СН'!$H$20</f>
        <v>5119.0286372099999</v>
      </c>
      <c r="K96" s="36">
        <f>SUMIFS(СВЦЭМ!$C$39:$C$782,СВЦЭМ!$A$39:$A$782,$A96,СВЦЭМ!$B$39:$B$782,K$83)+'СЕТ СН'!$H$12+СВЦЭМ!$D$10+'СЕТ СН'!$H$5-'СЕТ СН'!$H$20</f>
        <v>5080.7788009400001</v>
      </c>
      <c r="L96" s="36">
        <f>SUMIFS(СВЦЭМ!$C$39:$C$782,СВЦЭМ!$A$39:$A$782,$A96,СВЦЭМ!$B$39:$B$782,L$83)+'СЕТ СН'!$H$12+СВЦЭМ!$D$10+'СЕТ СН'!$H$5-'СЕТ СН'!$H$20</f>
        <v>5044.0632281899998</v>
      </c>
      <c r="M96" s="36">
        <f>SUMIFS(СВЦЭМ!$C$39:$C$782,СВЦЭМ!$A$39:$A$782,$A96,СВЦЭМ!$B$39:$B$782,M$83)+'СЕТ СН'!$H$12+СВЦЭМ!$D$10+'СЕТ СН'!$H$5-'СЕТ СН'!$H$20</f>
        <v>5046.9786081900002</v>
      </c>
      <c r="N96" s="36">
        <f>SUMIFS(СВЦЭМ!$C$39:$C$782,СВЦЭМ!$A$39:$A$782,$A96,СВЦЭМ!$B$39:$B$782,N$83)+'СЕТ СН'!$H$12+СВЦЭМ!$D$10+'СЕТ СН'!$H$5-'СЕТ СН'!$H$20</f>
        <v>5040.6340534199999</v>
      </c>
      <c r="O96" s="36">
        <f>SUMIFS(СВЦЭМ!$C$39:$C$782,СВЦЭМ!$A$39:$A$782,$A96,СВЦЭМ!$B$39:$B$782,O$83)+'СЕТ СН'!$H$12+СВЦЭМ!$D$10+'СЕТ СН'!$H$5-'СЕТ СН'!$H$20</f>
        <v>5035.9779929300003</v>
      </c>
      <c r="P96" s="36">
        <f>SUMIFS(СВЦЭМ!$C$39:$C$782,СВЦЭМ!$A$39:$A$782,$A96,СВЦЭМ!$B$39:$B$782,P$83)+'СЕТ СН'!$H$12+СВЦЭМ!$D$10+'СЕТ СН'!$H$5-'СЕТ СН'!$H$20</f>
        <v>5053.6309636400001</v>
      </c>
      <c r="Q96" s="36">
        <f>SUMIFS(СВЦЭМ!$C$39:$C$782,СВЦЭМ!$A$39:$A$782,$A96,СВЦЭМ!$B$39:$B$782,Q$83)+'СЕТ СН'!$H$12+СВЦЭМ!$D$10+'СЕТ СН'!$H$5-'СЕТ СН'!$H$20</f>
        <v>5054.9635245700001</v>
      </c>
      <c r="R96" s="36">
        <f>SUMIFS(СВЦЭМ!$C$39:$C$782,СВЦЭМ!$A$39:$A$782,$A96,СВЦЭМ!$B$39:$B$782,R$83)+'СЕТ СН'!$H$12+СВЦЭМ!$D$10+'СЕТ СН'!$H$5-'СЕТ СН'!$H$20</f>
        <v>5064.60222944</v>
      </c>
      <c r="S96" s="36">
        <f>SUMIFS(СВЦЭМ!$C$39:$C$782,СВЦЭМ!$A$39:$A$782,$A96,СВЦЭМ!$B$39:$B$782,S$83)+'СЕТ СН'!$H$12+СВЦЭМ!$D$10+'СЕТ СН'!$H$5-'СЕТ СН'!$H$20</f>
        <v>5062.1426654400002</v>
      </c>
      <c r="T96" s="36">
        <f>SUMIFS(СВЦЭМ!$C$39:$C$782,СВЦЭМ!$A$39:$A$782,$A96,СВЦЭМ!$B$39:$B$782,T$83)+'СЕТ СН'!$H$12+СВЦЭМ!$D$10+'СЕТ СН'!$H$5-'СЕТ СН'!$H$20</f>
        <v>5049.8125464100003</v>
      </c>
      <c r="U96" s="36">
        <f>SUMIFS(СВЦЭМ!$C$39:$C$782,СВЦЭМ!$A$39:$A$782,$A96,СВЦЭМ!$B$39:$B$782,U$83)+'СЕТ СН'!$H$12+СВЦЭМ!$D$10+'СЕТ СН'!$H$5-'СЕТ СН'!$H$20</f>
        <v>5067.5532531600002</v>
      </c>
      <c r="V96" s="36">
        <f>SUMIFS(СВЦЭМ!$C$39:$C$782,СВЦЭМ!$A$39:$A$782,$A96,СВЦЭМ!$B$39:$B$782,V$83)+'СЕТ СН'!$H$12+СВЦЭМ!$D$10+'СЕТ СН'!$H$5-'СЕТ СН'!$H$20</f>
        <v>5078.0652516099999</v>
      </c>
      <c r="W96" s="36">
        <f>SUMIFS(СВЦЭМ!$C$39:$C$782,СВЦЭМ!$A$39:$A$782,$A96,СВЦЭМ!$B$39:$B$782,W$83)+'СЕТ СН'!$H$12+СВЦЭМ!$D$10+'СЕТ СН'!$H$5-'СЕТ СН'!$H$20</f>
        <v>5066.3673699700003</v>
      </c>
      <c r="X96" s="36">
        <f>SUMIFS(СВЦЭМ!$C$39:$C$782,СВЦЭМ!$A$39:$A$782,$A96,СВЦЭМ!$B$39:$B$782,X$83)+'СЕТ СН'!$H$12+СВЦЭМ!$D$10+'СЕТ СН'!$H$5-'СЕТ СН'!$H$20</f>
        <v>5106.28248712</v>
      </c>
      <c r="Y96" s="36">
        <f>SUMIFS(СВЦЭМ!$C$39:$C$782,СВЦЭМ!$A$39:$A$782,$A96,СВЦЭМ!$B$39:$B$782,Y$83)+'СЕТ СН'!$H$12+СВЦЭМ!$D$10+'СЕТ СН'!$H$5-'СЕТ СН'!$H$20</f>
        <v>5212.3735380400003</v>
      </c>
    </row>
    <row r="97" spans="1:25" ht="15.75" x14ac:dyDescent="0.2">
      <c r="A97" s="35">
        <f t="shared" si="2"/>
        <v>45121</v>
      </c>
      <c r="B97" s="36">
        <f>SUMIFS(СВЦЭМ!$C$39:$C$782,СВЦЭМ!$A$39:$A$782,$A97,СВЦЭМ!$B$39:$B$782,B$83)+'СЕТ СН'!$H$12+СВЦЭМ!$D$10+'СЕТ СН'!$H$5-'СЕТ СН'!$H$20</f>
        <v>5125.0462030400004</v>
      </c>
      <c r="C97" s="36">
        <f>SUMIFS(СВЦЭМ!$C$39:$C$782,СВЦЭМ!$A$39:$A$782,$A97,СВЦЭМ!$B$39:$B$782,C$83)+'СЕТ СН'!$H$12+СВЦЭМ!$D$10+'СЕТ СН'!$H$5-'СЕТ СН'!$H$20</f>
        <v>5224.2173647500003</v>
      </c>
      <c r="D97" s="36">
        <f>SUMIFS(СВЦЭМ!$C$39:$C$782,СВЦЭМ!$A$39:$A$782,$A97,СВЦЭМ!$B$39:$B$782,D$83)+'СЕТ СН'!$H$12+СВЦЭМ!$D$10+'СЕТ СН'!$H$5-'СЕТ СН'!$H$20</f>
        <v>5266.0710825000006</v>
      </c>
      <c r="E97" s="36">
        <f>SUMIFS(СВЦЭМ!$C$39:$C$782,СВЦЭМ!$A$39:$A$782,$A97,СВЦЭМ!$B$39:$B$782,E$83)+'СЕТ СН'!$H$12+СВЦЭМ!$D$10+'СЕТ СН'!$H$5-'СЕТ СН'!$H$20</f>
        <v>5333.7836546400003</v>
      </c>
      <c r="F97" s="36">
        <f>SUMIFS(СВЦЭМ!$C$39:$C$782,СВЦЭМ!$A$39:$A$782,$A97,СВЦЭМ!$B$39:$B$782,F$83)+'СЕТ СН'!$H$12+СВЦЭМ!$D$10+'СЕТ СН'!$H$5-'СЕТ СН'!$H$20</f>
        <v>5367.9733684900002</v>
      </c>
      <c r="G97" s="36">
        <f>SUMIFS(СВЦЭМ!$C$39:$C$782,СВЦЭМ!$A$39:$A$782,$A97,СВЦЭМ!$B$39:$B$782,G$83)+'СЕТ СН'!$H$12+СВЦЭМ!$D$10+'СЕТ СН'!$H$5-'СЕТ СН'!$H$20</f>
        <v>5391.1165766399999</v>
      </c>
      <c r="H97" s="36">
        <f>SUMIFS(СВЦЭМ!$C$39:$C$782,СВЦЭМ!$A$39:$A$782,$A97,СВЦЭМ!$B$39:$B$782,H$83)+'СЕТ СН'!$H$12+СВЦЭМ!$D$10+'СЕТ СН'!$H$5-'СЕТ СН'!$H$20</f>
        <v>5397.39386362</v>
      </c>
      <c r="I97" s="36">
        <f>SUMIFS(СВЦЭМ!$C$39:$C$782,СВЦЭМ!$A$39:$A$782,$A97,СВЦЭМ!$B$39:$B$782,I$83)+'СЕТ СН'!$H$12+СВЦЭМ!$D$10+'СЕТ СН'!$H$5-'СЕТ СН'!$H$20</f>
        <v>5189.7659493700003</v>
      </c>
      <c r="J97" s="36">
        <f>SUMIFS(СВЦЭМ!$C$39:$C$782,СВЦЭМ!$A$39:$A$782,$A97,СВЦЭМ!$B$39:$B$782,J$83)+'СЕТ СН'!$H$12+СВЦЭМ!$D$10+'СЕТ СН'!$H$5-'СЕТ СН'!$H$20</f>
        <v>5082.2591995800003</v>
      </c>
      <c r="K97" s="36">
        <f>SUMIFS(СВЦЭМ!$C$39:$C$782,СВЦЭМ!$A$39:$A$782,$A97,СВЦЭМ!$B$39:$B$782,K$83)+'СЕТ СН'!$H$12+СВЦЭМ!$D$10+'СЕТ СН'!$H$5-'СЕТ СН'!$H$20</f>
        <v>5055.1354176100003</v>
      </c>
      <c r="L97" s="36">
        <f>SUMIFS(СВЦЭМ!$C$39:$C$782,СВЦЭМ!$A$39:$A$782,$A97,СВЦЭМ!$B$39:$B$782,L$83)+'СЕТ СН'!$H$12+СВЦЭМ!$D$10+'СЕТ СН'!$H$5-'СЕТ СН'!$H$20</f>
        <v>5018.4942150000006</v>
      </c>
      <c r="M97" s="36">
        <f>SUMIFS(СВЦЭМ!$C$39:$C$782,СВЦЭМ!$A$39:$A$782,$A97,СВЦЭМ!$B$39:$B$782,M$83)+'СЕТ СН'!$H$12+СВЦЭМ!$D$10+'СЕТ СН'!$H$5-'СЕТ СН'!$H$20</f>
        <v>5046.6050601500001</v>
      </c>
      <c r="N97" s="36">
        <f>SUMIFS(СВЦЭМ!$C$39:$C$782,СВЦЭМ!$A$39:$A$782,$A97,СВЦЭМ!$B$39:$B$782,N$83)+'СЕТ СН'!$H$12+СВЦЭМ!$D$10+'СЕТ СН'!$H$5-'СЕТ СН'!$H$20</f>
        <v>5075.1583584300006</v>
      </c>
      <c r="O97" s="36">
        <f>SUMIFS(СВЦЭМ!$C$39:$C$782,СВЦЭМ!$A$39:$A$782,$A97,СВЦЭМ!$B$39:$B$782,O$83)+'СЕТ СН'!$H$12+СВЦЭМ!$D$10+'СЕТ СН'!$H$5-'СЕТ СН'!$H$20</f>
        <v>5085.2239892100006</v>
      </c>
      <c r="P97" s="36">
        <f>SUMIFS(СВЦЭМ!$C$39:$C$782,СВЦЭМ!$A$39:$A$782,$A97,СВЦЭМ!$B$39:$B$782,P$83)+'СЕТ СН'!$H$12+СВЦЭМ!$D$10+'СЕТ СН'!$H$5-'СЕТ СН'!$H$20</f>
        <v>5042.5168785100004</v>
      </c>
      <c r="Q97" s="36">
        <f>SUMIFS(СВЦЭМ!$C$39:$C$782,СВЦЭМ!$A$39:$A$782,$A97,СВЦЭМ!$B$39:$B$782,Q$83)+'СЕТ СН'!$H$12+СВЦЭМ!$D$10+'СЕТ СН'!$H$5-'СЕТ СН'!$H$20</f>
        <v>4977.3709076499999</v>
      </c>
      <c r="R97" s="36">
        <f>SUMIFS(СВЦЭМ!$C$39:$C$782,СВЦЭМ!$A$39:$A$782,$A97,СВЦЭМ!$B$39:$B$782,R$83)+'СЕТ СН'!$H$12+СВЦЭМ!$D$10+'СЕТ СН'!$H$5-'СЕТ СН'!$H$20</f>
        <v>4973.8796330300002</v>
      </c>
      <c r="S97" s="36">
        <f>SUMIFS(СВЦЭМ!$C$39:$C$782,СВЦЭМ!$A$39:$A$782,$A97,СВЦЭМ!$B$39:$B$782,S$83)+'СЕТ СН'!$H$12+СВЦЭМ!$D$10+'СЕТ СН'!$H$5-'СЕТ СН'!$H$20</f>
        <v>4968.5748397400002</v>
      </c>
      <c r="T97" s="36">
        <f>SUMIFS(СВЦЭМ!$C$39:$C$782,СВЦЭМ!$A$39:$A$782,$A97,СВЦЭМ!$B$39:$B$782,T$83)+'СЕТ СН'!$H$12+СВЦЭМ!$D$10+'СЕТ СН'!$H$5-'СЕТ СН'!$H$20</f>
        <v>5008.8059672600002</v>
      </c>
      <c r="U97" s="36">
        <f>SUMIFS(СВЦЭМ!$C$39:$C$782,СВЦЭМ!$A$39:$A$782,$A97,СВЦЭМ!$B$39:$B$782,U$83)+'СЕТ СН'!$H$12+СВЦЭМ!$D$10+'СЕТ СН'!$H$5-'СЕТ СН'!$H$20</f>
        <v>5004.32837982</v>
      </c>
      <c r="V97" s="36">
        <f>SUMIFS(СВЦЭМ!$C$39:$C$782,СВЦЭМ!$A$39:$A$782,$A97,СВЦЭМ!$B$39:$B$782,V$83)+'СЕТ СН'!$H$12+СВЦЭМ!$D$10+'СЕТ СН'!$H$5-'СЕТ СН'!$H$20</f>
        <v>5027.8292462299996</v>
      </c>
      <c r="W97" s="36">
        <f>SUMIFS(СВЦЭМ!$C$39:$C$782,СВЦЭМ!$A$39:$A$782,$A97,СВЦЭМ!$B$39:$B$782,W$83)+'СЕТ СН'!$H$12+СВЦЭМ!$D$10+'СЕТ СН'!$H$5-'СЕТ СН'!$H$20</f>
        <v>5002.6415333799996</v>
      </c>
      <c r="X97" s="36">
        <f>SUMIFS(СВЦЭМ!$C$39:$C$782,СВЦЭМ!$A$39:$A$782,$A97,СВЦЭМ!$B$39:$B$782,X$83)+'СЕТ СН'!$H$12+СВЦЭМ!$D$10+'СЕТ СН'!$H$5-'СЕТ СН'!$H$20</f>
        <v>5040.5220931499998</v>
      </c>
      <c r="Y97" s="36">
        <f>SUMIFS(СВЦЭМ!$C$39:$C$782,СВЦЭМ!$A$39:$A$782,$A97,СВЦЭМ!$B$39:$B$782,Y$83)+'СЕТ СН'!$H$12+СВЦЭМ!$D$10+'СЕТ СН'!$H$5-'СЕТ СН'!$H$20</f>
        <v>5159.84059858</v>
      </c>
    </row>
    <row r="98" spans="1:25" ht="15.75" x14ac:dyDescent="0.2">
      <c r="A98" s="35">
        <f t="shared" si="2"/>
        <v>45122</v>
      </c>
      <c r="B98" s="36">
        <f>SUMIFS(СВЦЭМ!$C$39:$C$782,СВЦЭМ!$A$39:$A$782,$A98,СВЦЭМ!$B$39:$B$782,B$83)+'СЕТ СН'!$H$12+СВЦЭМ!$D$10+'СЕТ СН'!$H$5-'СЕТ СН'!$H$20</f>
        <v>5156.0635560700002</v>
      </c>
      <c r="C98" s="36">
        <f>SUMIFS(СВЦЭМ!$C$39:$C$782,СВЦЭМ!$A$39:$A$782,$A98,СВЦЭМ!$B$39:$B$782,C$83)+'СЕТ СН'!$H$12+СВЦЭМ!$D$10+'СЕТ СН'!$H$5-'СЕТ СН'!$H$20</f>
        <v>5265.4599335000003</v>
      </c>
      <c r="D98" s="36">
        <f>SUMIFS(СВЦЭМ!$C$39:$C$782,СВЦЭМ!$A$39:$A$782,$A98,СВЦЭМ!$B$39:$B$782,D$83)+'СЕТ СН'!$H$12+СВЦЭМ!$D$10+'СЕТ СН'!$H$5-'СЕТ СН'!$H$20</f>
        <v>5415.5478081700003</v>
      </c>
      <c r="E98" s="36">
        <f>SUMIFS(СВЦЭМ!$C$39:$C$782,СВЦЭМ!$A$39:$A$782,$A98,СВЦЭМ!$B$39:$B$782,E$83)+'СЕТ СН'!$H$12+СВЦЭМ!$D$10+'СЕТ СН'!$H$5-'СЕТ СН'!$H$20</f>
        <v>5449.6844042000002</v>
      </c>
      <c r="F98" s="36">
        <f>SUMIFS(СВЦЭМ!$C$39:$C$782,СВЦЭМ!$A$39:$A$782,$A98,СВЦЭМ!$B$39:$B$782,F$83)+'СЕТ СН'!$H$12+СВЦЭМ!$D$10+'СЕТ СН'!$H$5-'СЕТ СН'!$H$20</f>
        <v>5442.5657009200004</v>
      </c>
      <c r="G98" s="36">
        <f>SUMIFS(СВЦЭМ!$C$39:$C$782,СВЦЭМ!$A$39:$A$782,$A98,СВЦЭМ!$B$39:$B$782,G$83)+'СЕТ СН'!$H$12+СВЦЭМ!$D$10+'СЕТ СН'!$H$5-'СЕТ СН'!$H$20</f>
        <v>5446.3929467799999</v>
      </c>
      <c r="H98" s="36">
        <f>SUMIFS(СВЦЭМ!$C$39:$C$782,СВЦЭМ!$A$39:$A$782,$A98,СВЦЭМ!$B$39:$B$782,H$83)+'СЕТ СН'!$H$12+СВЦЭМ!$D$10+'СЕТ СН'!$H$5-'СЕТ СН'!$H$20</f>
        <v>5443.4923624100002</v>
      </c>
      <c r="I98" s="36">
        <f>SUMIFS(СВЦЭМ!$C$39:$C$782,СВЦЭМ!$A$39:$A$782,$A98,СВЦЭМ!$B$39:$B$782,I$83)+'СЕТ СН'!$H$12+СВЦЭМ!$D$10+'СЕТ СН'!$H$5-'СЕТ СН'!$H$20</f>
        <v>5247.1215050600003</v>
      </c>
      <c r="J98" s="36">
        <f>SUMIFS(СВЦЭМ!$C$39:$C$782,СВЦЭМ!$A$39:$A$782,$A98,СВЦЭМ!$B$39:$B$782,J$83)+'СЕТ СН'!$H$12+СВЦЭМ!$D$10+'СЕТ СН'!$H$5-'СЕТ СН'!$H$20</f>
        <v>5143.4520666099997</v>
      </c>
      <c r="K98" s="36">
        <f>SUMIFS(СВЦЭМ!$C$39:$C$782,СВЦЭМ!$A$39:$A$782,$A98,СВЦЭМ!$B$39:$B$782,K$83)+'СЕТ СН'!$H$12+СВЦЭМ!$D$10+'СЕТ СН'!$H$5-'СЕТ СН'!$H$20</f>
        <v>5057.3274591299996</v>
      </c>
      <c r="L98" s="36">
        <f>SUMIFS(СВЦЭМ!$C$39:$C$782,СВЦЭМ!$A$39:$A$782,$A98,СВЦЭМ!$B$39:$B$782,L$83)+'СЕТ СН'!$H$12+СВЦЭМ!$D$10+'СЕТ СН'!$H$5-'СЕТ СН'!$H$20</f>
        <v>5002.43988438</v>
      </c>
      <c r="M98" s="36">
        <f>SUMIFS(СВЦЭМ!$C$39:$C$782,СВЦЭМ!$A$39:$A$782,$A98,СВЦЭМ!$B$39:$B$782,M$83)+'СЕТ СН'!$H$12+СВЦЭМ!$D$10+'СЕТ СН'!$H$5-'СЕТ СН'!$H$20</f>
        <v>4966.7068575100002</v>
      </c>
      <c r="N98" s="36">
        <f>SUMIFS(СВЦЭМ!$C$39:$C$782,СВЦЭМ!$A$39:$A$782,$A98,СВЦЭМ!$B$39:$B$782,N$83)+'СЕТ СН'!$H$12+СВЦЭМ!$D$10+'СЕТ СН'!$H$5-'СЕТ СН'!$H$20</f>
        <v>4959.6692085499999</v>
      </c>
      <c r="O98" s="36">
        <f>SUMIFS(СВЦЭМ!$C$39:$C$782,СВЦЭМ!$A$39:$A$782,$A98,СВЦЭМ!$B$39:$B$782,O$83)+'СЕТ СН'!$H$12+СВЦЭМ!$D$10+'СЕТ СН'!$H$5-'СЕТ СН'!$H$20</f>
        <v>4924.3761878200003</v>
      </c>
      <c r="P98" s="36">
        <f>SUMIFS(СВЦЭМ!$C$39:$C$782,СВЦЭМ!$A$39:$A$782,$A98,СВЦЭМ!$B$39:$B$782,P$83)+'СЕТ СН'!$H$12+СВЦЭМ!$D$10+'СЕТ СН'!$H$5-'СЕТ СН'!$H$20</f>
        <v>4756.64120619</v>
      </c>
      <c r="Q98" s="36">
        <f>SUMIFS(СВЦЭМ!$C$39:$C$782,СВЦЭМ!$A$39:$A$782,$A98,СВЦЭМ!$B$39:$B$782,Q$83)+'СЕТ СН'!$H$12+СВЦЭМ!$D$10+'СЕТ СН'!$H$5-'СЕТ СН'!$H$20</f>
        <v>4727.6200602700001</v>
      </c>
      <c r="R98" s="36">
        <f>SUMIFS(СВЦЭМ!$C$39:$C$782,СВЦЭМ!$A$39:$A$782,$A98,СВЦЭМ!$B$39:$B$782,R$83)+'СЕТ СН'!$H$12+СВЦЭМ!$D$10+'СЕТ СН'!$H$5-'СЕТ СН'!$H$20</f>
        <v>4720.9188855299999</v>
      </c>
      <c r="S98" s="36">
        <f>SUMIFS(СВЦЭМ!$C$39:$C$782,СВЦЭМ!$A$39:$A$782,$A98,СВЦЭМ!$B$39:$B$782,S$83)+'СЕТ СН'!$H$12+СВЦЭМ!$D$10+'СЕТ СН'!$H$5-'СЕТ СН'!$H$20</f>
        <v>4721.84591516</v>
      </c>
      <c r="T98" s="36">
        <f>SUMIFS(СВЦЭМ!$C$39:$C$782,СВЦЭМ!$A$39:$A$782,$A98,СВЦЭМ!$B$39:$B$782,T$83)+'СЕТ СН'!$H$12+СВЦЭМ!$D$10+'СЕТ СН'!$H$5-'СЕТ СН'!$H$20</f>
        <v>4752.3022045100006</v>
      </c>
      <c r="U98" s="36">
        <f>SUMIFS(СВЦЭМ!$C$39:$C$782,СВЦЭМ!$A$39:$A$782,$A98,СВЦЭМ!$B$39:$B$782,U$83)+'СЕТ СН'!$H$12+СВЦЭМ!$D$10+'СЕТ СН'!$H$5-'СЕТ СН'!$H$20</f>
        <v>4822.1008941600003</v>
      </c>
      <c r="V98" s="36">
        <f>SUMIFS(СВЦЭМ!$C$39:$C$782,СВЦЭМ!$A$39:$A$782,$A98,СВЦЭМ!$B$39:$B$782,V$83)+'СЕТ СН'!$H$12+СВЦЭМ!$D$10+'СЕТ СН'!$H$5-'СЕТ СН'!$H$20</f>
        <v>5012.7770012300007</v>
      </c>
      <c r="W98" s="36">
        <f>SUMIFS(СВЦЭМ!$C$39:$C$782,СВЦЭМ!$A$39:$A$782,$A98,СВЦЭМ!$B$39:$B$782,W$83)+'СЕТ СН'!$H$12+СВЦЭМ!$D$10+'СЕТ СН'!$H$5-'СЕТ СН'!$H$20</f>
        <v>4988.3406769499998</v>
      </c>
      <c r="X98" s="36">
        <f>SUMIFS(СВЦЭМ!$C$39:$C$782,СВЦЭМ!$A$39:$A$782,$A98,СВЦЭМ!$B$39:$B$782,X$83)+'СЕТ СН'!$H$12+СВЦЭМ!$D$10+'СЕТ СН'!$H$5-'СЕТ СН'!$H$20</f>
        <v>5025.0536844600001</v>
      </c>
      <c r="Y98" s="36">
        <f>SUMIFS(СВЦЭМ!$C$39:$C$782,СВЦЭМ!$A$39:$A$782,$A98,СВЦЭМ!$B$39:$B$782,Y$83)+'СЕТ СН'!$H$12+СВЦЭМ!$D$10+'СЕТ СН'!$H$5-'СЕТ СН'!$H$20</f>
        <v>5094.7727956100007</v>
      </c>
    </row>
    <row r="99" spans="1:25" ht="15.75" x14ac:dyDescent="0.2">
      <c r="A99" s="35">
        <f t="shared" si="2"/>
        <v>45123</v>
      </c>
      <c r="B99" s="36">
        <f>SUMIFS(СВЦЭМ!$C$39:$C$782,СВЦЭМ!$A$39:$A$782,$A99,СВЦЭМ!$B$39:$B$782,B$83)+'СЕТ СН'!$H$12+СВЦЭМ!$D$10+'СЕТ СН'!$H$5-'СЕТ СН'!$H$20</f>
        <v>5117.1577687700001</v>
      </c>
      <c r="C99" s="36">
        <f>SUMIFS(СВЦЭМ!$C$39:$C$782,СВЦЭМ!$A$39:$A$782,$A99,СВЦЭМ!$B$39:$B$782,C$83)+'СЕТ СН'!$H$12+СВЦЭМ!$D$10+'СЕТ СН'!$H$5-'СЕТ СН'!$H$20</f>
        <v>5195.5262715500003</v>
      </c>
      <c r="D99" s="36">
        <f>SUMIFS(СВЦЭМ!$C$39:$C$782,СВЦЭМ!$A$39:$A$782,$A99,СВЦЭМ!$B$39:$B$782,D$83)+'СЕТ СН'!$H$12+СВЦЭМ!$D$10+'СЕТ СН'!$H$5-'СЕТ СН'!$H$20</f>
        <v>5374.1322031700001</v>
      </c>
      <c r="E99" s="36">
        <f>SUMIFS(СВЦЭМ!$C$39:$C$782,СВЦЭМ!$A$39:$A$782,$A99,СВЦЭМ!$B$39:$B$782,E$83)+'СЕТ СН'!$H$12+СВЦЭМ!$D$10+'СЕТ СН'!$H$5-'СЕТ СН'!$H$20</f>
        <v>5436.7742555900004</v>
      </c>
      <c r="F99" s="36">
        <f>SUMIFS(СВЦЭМ!$C$39:$C$782,СВЦЭМ!$A$39:$A$782,$A99,СВЦЭМ!$B$39:$B$782,F$83)+'СЕТ СН'!$H$12+СВЦЭМ!$D$10+'СЕТ СН'!$H$5-'СЕТ СН'!$H$20</f>
        <v>5443.1378136599997</v>
      </c>
      <c r="G99" s="36">
        <f>SUMIFS(СВЦЭМ!$C$39:$C$782,СВЦЭМ!$A$39:$A$782,$A99,СВЦЭМ!$B$39:$B$782,G$83)+'СЕТ СН'!$H$12+СВЦЭМ!$D$10+'СЕТ СН'!$H$5-'СЕТ СН'!$H$20</f>
        <v>5438.9064881300001</v>
      </c>
      <c r="H99" s="36">
        <f>SUMIFS(СВЦЭМ!$C$39:$C$782,СВЦЭМ!$A$39:$A$782,$A99,СВЦЭМ!$B$39:$B$782,H$83)+'СЕТ СН'!$H$12+СВЦЭМ!$D$10+'СЕТ СН'!$H$5-'СЕТ СН'!$H$20</f>
        <v>5288.6385421100003</v>
      </c>
      <c r="I99" s="36">
        <f>SUMIFS(СВЦЭМ!$C$39:$C$782,СВЦЭМ!$A$39:$A$782,$A99,СВЦЭМ!$B$39:$B$782,I$83)+'СЕТ СН'!$H$12+СВЦЭМ!$D$10+'СЕТ СН'!$H$5-'СЕТ СН'!$H$20</f>
        <v>5230.0636749799996</v>
      </c>
      <c r="J99" s="36">
        <f>SUMIFS(СВЦЭМ!$C$39:$C$782,СВЦЭМ!$A$39:$A$782,$A99,СВЦЭМ!$B$39:$B$782,J$83)+'СЕТ СН'!$H$12+СВЦЭМ!$D$10+'СЕТ СН'!$H$5-'СЕТ СН'!$H$20</f>
        <v>5126.3862467500003</v>
      </c>
      <c r="K99" s="36">
        <f>SUMIFS(СВЦЭМ!$C$39:$C$782,СВЦЭМ!$A$39:$A$782,$A99,СВЦЭМ!$B$39:$B$782,K$83)+'СЕТ СН'!$H$12+СВЦЭМ!$D$10+'СЕТ СН'!$H$5-'СЕТ СН'!$H$20</f>
        <v>5046.8101871199997</v>
      </c>
      <c r="L99" s="36">
        <f>SUMIFS(СВЦЭМ!$C$39:$C$782,СВЦЭМ!$A$39:$A$782,$A99,СВЦЭМ!$B$39:$B$782,L$83)+'СЕТ СН'!$H$12+СВЦЭМ!$D$10+'СЕТ СН'!$H$5-'СЕТ СН'!$H$20</f>
        <v>4999.75833908</v>
      </c>
      <c r="M99" s="36">
        <f>SUMIFS(СВЦЭМ!$C$39:$C$782,СВЦЭМ!$A$39:$A$782,$A99,СВЦЭМ!$B$39:$B$782,M$83)+'СЕТ СН'!$H$12+СВЦЭМ!$D$10+'СЕТ СН'!$H$5-'СЕТ СН'!$H$20</f>
        <v>4972.8620471100003</v>
      </c>
      <c r="N99" s="36">
        <f>SUMIFS(СВЦЭМ!$C$39:$C$782,СВЦЭМ!$A$39:$A$782,$A99,СВЦЭМ!$B$39:$B$782,N$83)+'СЕТ СН'!$H$12+СВЦЭМ!$D$10+'СЕТ СН'!$H$5-'СЕТ СН'!$H$20</f>
        <v>4966.1215841700005</v>
      </c>
      <c r="O99" s="36">
        <f>SUMIFS(СВЦЭМ!$C$39:$C$782,СВЦЭМ!$A$39:$A$782,$A99,СВЦЭМ!$B$39:$B$782,O$83)+'СЕТ СН'!$H$12+СВЦЭМ!$D$10+'СЕТ СН'!$H$5-'СЕТ СН'!$H$20</f>
        <v>4973.0165934500001</v>
      </c>
      <c r="P99" s="36">
        <f>SUMIFS(СВЦЭМ!$C$39:$C$782,СВЦЭМ!$A$39:$A$782,$A99,СВЦЭМ!$B$39:$B$782,P$83)+'СЕТ СН'!$H$12+СВЦЭМ!$D$10+'СЕТ СН'!$H$5-'СЕТ СН'!$H$20</f>
        <v>4969.5921893499999</v>
      </c>
      <c r="Q99" s="36">
        <f>SUMIFS(СВЦЭМ!$C$39:$C$782,СВЦЭМ!$A$39:$A$782,$A99,СВЦЭМ!$B$39:$B$782,Q$83)+'СЕТ СН'!$H$12+СВЦЭМ!$D$10+'СЕТ СН'!$H$5-'СЕТ СН'!$H$20</f>
        <v>4956.0717029400003</v>
      </c>
      <c r="R99" s="36">
        <f>SUMIFS(СВЦЭМ!$C$39:$C$782,СВЦЭМ!$A$39:$A$782,$A99,СВЦЭМ!$B$39:$B$782,R$83)+'СЕТ СН'!$H$12+СВЦЭМ!$D$10+'СЕТ СН'!$H$5-'СЕТ СН'!$H$20</f>
        <v>4940.75225529</v>
      </c>
      <c r="S99" s="36">
        <f>SUMIFS(СВЦЭМ!$C$39:$C$782,СВЦЭМ!$A$39:$A$782,$A99,СВЦЭМ!$B$39:$B$782,S$83)+'СЕТ СН'!$H$12+СВЦЭМ!$D$10+'СЕТ СН'!$H$5-'СЕТ СН'!$H$20</f>
        <v>4945.3981155000001</v>
      </c>
      <c r="T99" s="36">
        <f>SUMIFS(СВЦЭМ!$C$39:$C$782,СВЦЭМ!$A$39:$A$782,$A99,СВЦЭМ!$B$39:$B$782,T$83)+'СЕТ СН'!$H$12+СВЦЭМ!$D$10+'СЕТ СН'!$H$5-'СЕТ СН'!$H$20</f>
        <v>4974.6242622299997</v>
      </c>
      <c r="U99" s="36">
        <f>SUMIFS(СВЦЭМ!$C$39:$C$782,СВЦЭМ!$A$39:$A$782,$A99,СВЦЭМ!$B$39:$B$782,U$83)+'СЕТ СН'!$H$12+СВЦЭМ!$D$10+'СЕТ СН'!$H$5-'СЕТ СН'!$H$20</f>
        <v>4981.3754429500004</v>
      </c>
      <c r="V99" s="36">
        <f>SUMIFS(СВЦЭМ!$C$39:$C$782,СВЦЭМ!$A$39:$A$782,$A99,СВЦЭМ!$B$39:$B$782,V$83)+'СЕТ СН'!$H$12+СВЦЭМ!$D$10+'СЕТ СН'!$H$5-'СЕТ СН'!$H$20</f>
        <v>4802.1657205199999</v>
      </c>
      <c r="W99" s="36">
        <f>SUMIFS(СВЦЭМ!$C$39:$C$782,СВЦЭМ!$A$39:$A$782,$A99,СВЦЭМ!$B$39:$B$782,W$83)+'СЕТ СН'!$H$12+СВЦЭМ!$D$10+'СЕТ СН'!$H$5-'СЕТ СН'!$H$20</f>
        <v>4625.4181445699996</v>
      </c>
      <c r="X99" s="36">
        <f>SUMIFS(СВЦЭМ!$C$39:$C$782,СВЦЭМ!$A$39:$A$782,$A99,СВЦЭМ!$B$39:$B$782,X$83)+'СЕТ СН'!$H$12+СВЦЭМ!$D$10+'СЕТ СН'!$H$5-'СЕТ СН'!$H$20</f>
        <v>4644.1963218700002</v>
      </c>
      <c r="Y99" s="36">
        <f>SUMIFS(СВЦЭМ!$C$39:$C$782,СВЦЭМ!$A$39:$A$782,$A99,СВЦЭМ!$B$39:$B$782,Y$83)+'СЕТ СН'!$H$12+СВЦЭМ!$D$10+'СЕТ СН'!$H$5-'СЕТ СН'!$H$20</f>
        <v>4688.8395088899997</v>
      </c>
    </row>
    <row r="100" spans="1:25" ht="15.75" x14ac:dyDescent="0.2">
      <c r="A100" s="35">
        <f t="shared" si="2"/>
        <v>45124</v>
      </c>
      <c r="B100" s="36">
        <f>SUMIFS(СВЦЭМ!$C$39:$C$782,СВЦЭМ!$A$39:$A$782,$A100,СВЦЭМ!$B$39:$B$782,B$83)+'СЕТ СН'!$H$12+СВЦЭМ!$D$10+'СЕТ СН'!$H$5-'СЕТ СН'!$H$20</f>
        <v>4752.66616884</v>
      </c>
      <c r="C100" s="36">
        <f>SUMIFS(СВЦЭМ!$C$39:$C$782,СВЦЭМ!$A$39:$A$782,$A100,СВЦЭМ!$B$39:$B$782,C$83)+'СЕТ СН'!$H$12+СВЦЭМ!$D$10+'СЕТ СН'!$H$5-'СЕТ СН'!$H$20</f>
        <v>4963.5564324300003</v>
      </c>
      <c r="D100" s="36">
        <f>SUMIFS(СВЦЭМ!$C$39:$C$782,СВЦЭМ!$A$39:$A$782,$A100,СВЦЭМ!$B$39:$B$782,D$83)+'СЕТ СН'!$H$12+СВЦЭМ!$D$10+'СЕТ СН'!$H$5-'СЕТ СН'!$H$20</f>
        <v>5285.9574042000004</v>
      </c>
      <c r="E100" s="36">
        <f>SUMIFS(СВЦЭМ!$C$39:$C$782,СВЦЭМ!$A$39:$A$782,$A100,СВЦЭМ!$B$39:$B$782,E$83)+'СЕТ СН'!$H$12+СВЦЭМ!$D$10+'СЕТ СН'!$H$5-'СЕТ СН'!$H$20</f>
        <v>5393.6991664500001</v>
      </c>
      <c r="F100" s="36">
        <f>SUMIFS(СВЦЭМ!$C$39:$C$782,СВЦЭМ!$A$39:$A$782,$A100,СВЦЭМ!$B$39:$B$782,F$83)+'СЕТ СН'!$H$12+СВЦЭМ!$D$10+'СЕТ СН'!$H$5-'СЕТ СН'!$H$20</f>
        <v>5430.2513056000007</v>
      </c>
      <c r="G100" s="36">
        <f>SUMIFS(СВЦЭМ!$C$39:$C$782,СВЦЭМ!$A$39:$A$782,$A100,СВЦЭМ!$B$39:$B$782,G$83)+'СЕТ СН'!$H$12+СВЦЭМ!$D$10+'СЕТ СН'!$H$5-'СЕТ СН'!$H$20</f>
        <v>5471.70007128</v>
      </c>
      <c r="H100" s="36">
        <f>SUMIFS(СВЦЭМ!$C$39:$C$782,СВЦЭМ!$A$39:$A$782,$A100,СВЦЭМ!$B$39:$B$782,H$83)+'СЕТ СН'!$H$12+СВЦЭМ!$D$10+'СЕТ СН'!$H$5-'СЕТ СН'!$H$20</f>
        <v>5323.3828025599996</v>
      </c>
      <c r="I100" s="36">
        <f>SUMIFS(СВЦЭМ!$C$39:$C$782,СВЦЭМ!$A$39:$A$782,$A100,СВЦЭМ!$B$39:$B$782,I$83)+'СЕТ СН'!$H$12+СВЦЭМ!$D$10+'СЕТ СН'!$H$5-'СЕТ СН'!$H$20</f>
        <v>5216.85032194</v>
      </c>
      <c r="J100" s="36">
        <f>SUMIFS(СВЦЭМ!$C$39:$C$782,СВЦЭМ!$A$39:$A$782,$A100,СВЦЭМ!$B$39:$B$782,J$83)+'СЕТ СН'!$H$12+СВЦЭМ!$D$10+'СЕТ СН'!$H$5-'СЕТ СН'!$H$20</f>
        <v>5156.3578166500001</v>
      </c>
      <c r="K100" s="36">
        <f>SUMIFS(СВЦЭМ!$C$39:$C$782,СВЦЭМ!$A$39:$A$782,$A100,СВЦЭМ!$B$39:$B$782,K$83)+'СЕТ СН'!$H$12+СВЦЭМ!$D$10+'СЕТ СН'!$H$5-'СЕТ СН'!$H$20</f>
        <v>5114.0830101700003</v>
      </c>
      <c r="L100" s="36">
        <f>SUMIFS(СВЦЭМ!$C$39:$C$782,СВЦЭМ!$A$39:$A$782,$A100,СВЦЭМ!$B$39:$B$782,L$83)+'СЕТ СН'!$H$12+СВЦЭМ!$D$10+'СЕТ СН'!$H$5-'СЕТ СН'!$H$20</f>
        <v>5095.1616972299998</v>
      </c>
      <c r="M100" s="36">
        <f>SUMIFS(СВЦЭМ!$C$39:$C$782,СВЦЭМ!$A$39:$A$782,$A100,СВЦЭМ!$B$39:$B$782,M$83)+'СЕТ СН'!$H$12+СВЦЭМ!$D$10+'СЕТ СН'!$H$5-'СЕТ СН'!$H$20</f>
        <v>5093.0566896999999</v>
      </c>
      <c r="N100" s="36">
        <f>SUMIFS(СВЦЭМ!$C$39:$C$782,СВЦЭМ!$A$39:$A$782,$A100,СВЦЭМ!$B$39:$B$782,N$83)+'СЕТ СН'!$H$12+СВЦЭМ!$D$10+'СЕТ СН'!$H$5-'СЕТ СН'!$H$20</f>
        <v>5095.0262549700001</v>
      </c>
      <c r="O100" s="36">
        <f>SUMIFS(СВЦЭМ!$C$39:$C$782,СВЦЭМ!$A$39:$A$782,$A100,СВЦЭМ!$B$39:$B$782,O$83)+'СЕТ СН'!$H$12+СВЦЭМ!$D$10+'СЕТ СН'!$H$5-'СЕТ СН'!$H$20</f>
        <v>5083.1792502799999</v>
      </c>
      <c r="P100" s="36">
        <f>SUMIFS(СВЦЭМ!$C$39:$C$782,СВЦЭМ!$A$39:$A$782,$A100,СВЦЭМ!$B$39:$B$782,P$83)+'СЕТ СН'!$H$12+СВЦЭМ!$D$10+'СЕТ СН'!$H$5-'СЕТ СН'!$H$20</f>
        <v>5098.5418536100005</v>
      </c>
      <c r="Q100" s="36">
        <f>SUMIFS(СВЦЭМ!$C$39:$C$782,СВЦЭМ!$A$39:$A$782,$A100,СВЦЭМ!$B$39:$B$782,Q$83)+'СЕТ СН'!$H$12+СВЦЭМ!$D$10+'СЕТ СН'!$H$5-'СЕТ СН'!$H$20</f>
        <v>5071.1885867800002</v>
      </c>
      <c r="R100" s="36">
        <f>SUMIFS(СВЦЭМ!$C$39:$C$782,СВЦЭМ!$A$39:$A$782,$A100,СВЦЭМ!$B$39:$B$782,R$83)+'СЕТ СН'!$H$12+СВЦЭМ!$D$10+'СЕТ СН'!$H$5-'СЕТ СН'!$H$20</f>
        <v>5066.7284031600002</v>
      </c>
      <c r="S100" s="36">
        <f>SUMIFS(СВЦЭМ!$C$39:$C$782,СВЦЭМ!$A$39:$A$782,$A100,СВЦЭМ!$B$39:$B$782,S$83)+'СЕТ СН'!$H$12+СВЦЭМ!$D$10+'СЕТ СН'!$H$5-'СЕТ СН'!$H$20</f>
        <v>5053.2812801300006</v>
      </c>
      <c r="T100" s="36">
        <f>SUMIFS(СВЦЭМ!$C$39:$C$782,СВЦЭМ!$A$39:$A$782,$A100,СВЦЭМ!$B$39:$B$782,T$83)+'СЕТ СН'!$H$12+СВЦЭМ!$D$10+'СЕТ СН'!$H$5-'СЕТ СН'!$H$20</f>
        <v>5082.6046022199998</v>
      </c>
      <c r="U100" s="36">
        <f>SUMIFS(СВЦЭМ!$C$39:$C$782,СВЦЭМ!$A$39:$A$782,$A100,СВЦЭМ!$B$39:$B$782,U$83)+'СЕТ СН'!$H$12+СВЦЭМ!$D$10+'СЕТ СН'!$H$5-'СЕТ СН'!$H$20</f>
        <v>5091.4880475200007</v>
      </c>
      <c r="V100" s="36">
        <f>SUMIFS(СВЦЭМ!$C$39:$C$782,СВЦЭМ!$A$39:$A$782,$A100,СВЦЭМ!$B$39:$B$782,V$83)+'СЕТ СН'!$H$12+СВЦЭМ!$D$10+'СЕТ СН'!$H$5-'СЕТ СН'!$H$20</f>
        <v>5108.5482318800005</v>
      </c>
      <c r="W100" s="36">
        <f>SUMIFS(СВЦЭМ!$C$39:$C$782,СВЦЭМ!$A$39:$A$782,$A100,СВЦЭМ!$B$39:$B$782,W$83)+'СЕТ СН'!$H$12+СВЦЭМ!$D$10+'СЕТ СН'!$H$5-'СЕТ СН'!$H$20</f>
        <v>5082.8348094800003</v>
      </c>
      <c r="X100" s="36">
        <f>SUMIFS(СВЦЭМ!$C$39:$C$782,СВЦЭМ!$A$39:$A$782,$A100,СВЦЭМ!$B$39:$B$782,X$83)+'СЕТ СН'!$H$12+СВЦЭМ!$D$10+'СЕТ СН'!$H$5-'СЕТ СН'!$H$20</f>
        <v>5133.5169051000003</v>
      </c>
      <c r="Y100" s="36">
        <f>SUMIFS(СВЦЭМ!$C$39:$C$782,СВЦЭМ!$A$39:$A$782,$A100,СВЦЭМ!$B$39:$B$782,Y$83)+'СЕТ СН'!$H$12+СВЦЭМ!$D$10+'СЕТ СН'!$H$5-'СЕТ СН'!$H$20</f>
        <v>5214.4889386300001</v>
      </c>
    </row>
    <row r="101" spans="1:25" ht="15.75" x14ac:dyDescent="0.2">
      <c r="A101" s="35">
        <f t="shared" si="2"/>
        <v>45125</v>
      </c>
      <c r="B101" s="36">
        <f>SUMIFS(СВЦЭМ!$C$39:$C$782,СВЦЭМ!$A$39:$A$782,$A101,СВЦЭМ!$B$39:$B$782,B$83)+'СЕТ СН'!$H$12+СВЦЭМ!$D$10+'СЕТ СН'!$H$5-'СЕТ СН'!$H$20</f>
        <v>5156.7357059200003</v>
      </c>
      <c r="C101" s="36">
        <f>SUMIFS(СВЦЭМ!$C$39:$C$782,СВЦЭМ!$A$39:$A$782,$A101,СВЦЭМ!$B$39:$B$782,C$83)+'СЕТ СН'!$H$12+СВЦЭМ!$D$10+'СЕТ СН'!$H$5-'СЕТ СН'!$H$20</f>
        <v>5186.9276662800003</v>
      </c>
      <c r="D101" s="36">
        <f>SUMIFS(СВЦЭМ!$C$39:$C$782,СВЦЭМ!$A$39:$A$782,$A101,СВЦЭМ!$B$39:$B$782,D$83)+'СЕТ СН'!$H$12+СВЦЭМ!$D$10+'СЕТ СН'!$H$5-'СЕТ СН'!$H$20</f>
        <v>5356.4900183999998</v>
      </c>
      <c r="E101" s="36">
        <f>SUMIFS(СВЦЭМ!$C$39:$C$782,СВЦЭМ!$A$39:$A$782,$A101,СВЦЭМ!$B$39:$B$782,E$83)+'СЕТ СН'!$H$12+СВЦЭМ!$D$10+'СЕТ СН'!$H$5-'СЕТ СН'!$H$20</f>
        <v>5460.25215639</v>
      </c>
      <c r="F101" s="36">
        <f>SUMIFS(СВЦЭМ!$C$39:$C$782,СВЦЭМ!$A$39:$A$782,$A101,СВЦЭМ!$B$39:$B$782,F$83)+'СЕТ СН'!$H$12+СВЦЭМ!$D$10+'СЕТ СН'!$H$5-'СЕТ СН'!$H$20</f>
        <v>5475.8246639600002</v>
      </c>
      <c r="G101" s="36">
        <f>SUMIFS(СВЦЭМ!$C$39:$C$782,СВЦЭМ!$A$39:$A$782,$A101,СВЦЭМ!$B$39:$B$782,G$83)+'СЕТ СН'!$H$12+СВЦЭМ!$D$10+'СЕТ СН'!$H$5-'СЕТ СН'!$H$20</f>
        <v>5479.3374983699996</v>
      </c>
      <c r="H101" s="36">
        <f>SUMIFS(СВЦЭМ!$C$39:$C$782,СВЦЭМ!$A$39:$A$782,$A101,СВЦЭМ!$B$39:$B$782,H$83)+'СЕТ СН'!$H$12+СВЦЭМ!$D$10+'СЕТ СН'!$H$5-'СЕТ СН'!$H$20</f>
        <v>5282.6164146299998</v>
      </c>
      <c r="I101" s="36">
        <f>SUMIFS(СВЦЭМ!$C$39:$C$782,СВЦЭМ!$A$39:$A$782,$A101,СВЦЭМ!$B$39:$B$782,I$83)+'СЕТ СН'!$H$12+СВЦЭМ!$D$10+'СЕТ СН'!$H$5-'СЕТ СН'!$H$20</f>
        <v>5198.4600853700003</v>
      </c>
      <c r="J101" s="36">
        <f>SUMIFS(СВЦЭМ!$C$39:$C$782,СВЦЭМ!$A$39:$A$782,$A101,СВЦЭМ!$B$39:$B$782,J$83)+'СЕТ СН'!$H$12+СВЦЭМ!$D$10+'СЕТ СН'!$H$5-'СЕТ СН'!$H$20</f>
        <v>5110.0325092700004</v>
      </c>
      <c r="K101" s="36">
        <f>SUMIFS(СВЦЭМ!$C$39:$C$782,СВЦЭМ!$A$39:$A$782,$A101,СВЦЭМ!$B$39:$B$782,K$83)+'СЕТ СН'!$H$12+СВЦЭМ!$D$10+'СЕТ СН'!$H$5-'СЕТ СН'!$H$20</f>
        <v>5052.88775205</v>
      </c>
      <c r="L101" s="36">
        <f>SUMIFS(СВЦЭМ!$C$39:$C$782,СВЦЭМ!$A$39:$A$782,$A101,СВЦЭМ!$B$39:$B$782,L$83)+'СЕТ СН'!$H$12+СВЦЭМ!$D$10+'СЕТ СН'!$H$5-'СЕТ СН'!$H$20</f>
        <v>5040.7863270300004</v>
      </c>
      <c r="M101" s="36">
        <f>SUMIFS(СВЦЭМ!$C$39:$C$782,СВЦЭМ!$A$39:$A$782,$A101,СВЦЭМ!$B$39:$B$782,M$83)+'СЕТ СН'!$H$12+СВЦЭМ!$D$10+'СЕТ СН'!$H$5-'СЕТ СН'!$H$20</f>
        <v>5025.4378198100003</v>
      </c>
      <c r="N101" s="36">
        <f>SUMIFS(СВЦЭМ!$C$39:$C$782,СВЦЭМ!$A$39:$A$782,$A101,СВЦЭМ!$B$39:$B$782,N$83)+'СЕТ СН'!$H$12+СВЦЭМ!$D$10+'СЕТ СН'!$H$5-'СЕТ СН'!$H$20</f>
        <v>5028.1158494000001</v>
      </c>
      <c r="O101" s="36">
        <f>SUMIFS(СВЦЭМ!$C$39:$C$782,СВЦЭМ!$A$39:$A$782,$A101,СВЦЭМ!$B$39:$B$782,O$83)+'СЕТ СН'!$H$12+СВЦЭМ!$D$10+'СЕТ СН'!$H$5-'СЕТ СН'!$H$20</f>
        <v>5025.85825527</v>
      </c>
      <c r="P101" s="36">
        <f>SUMIFS(СВЦЭМ!$C$39:$C$782,СВЦЭМ!$A$39:$A$782,$A101,СВЦЭМ!$B$39:$B$782,P$83)+'СЕТ СН'!$H$12+СВЦЭМ!$D$10+'СЕТ СН'!$H$5-'СЕТ СН'!$H$20</f>
        <v>5027.5772201199998</v>
      </c>
      <c r="Q101" s="36">
        <f>SUMIFS(СВЦЭМ!$C$39:$C$782,СВЦЭМ!$A$39:$A$782,$A101,СВЦЭМ!$B$39:$B$782,Q$83)+'СЕТ СН'!$H$12+СВЦЭМ!$D$10+'СЕТ СН'!$H$5-'СЕТ СН'!$H$20</f>
        <v>5002.3934753100002</v>
      </c>
      <c r="R101" s="36">
        <f>SUMIFS(СВЦЭМ!$C$39:$C$782,СВЦЭМ!$A$39:$A$782,$A101,СВЦЭМ!$B$39:$B$782,R$83)+'СЕТ СН'!$H$12+СВЦЭМ!$D$10+'СЕТ СН'!$H$5-'СЕТ СН'!$H$20</f>
        <v>5006.1651621999999</v>
      </c>
      <c r="S101" s="36">
        <f>SUMIFS(СВЦЭМ!$C$39:$C$782,СВЦЭМ!$A$39:$A$782,$A101,СВЦЭМ!$B$39:$B$782,S$83)+'СЕТ СН'!$H$12+СВЦЭМ!$D$10+'СЕТ СН'!$H$5-'СЕТ СН'!$H$20</f>
        <v>5011.2703168200005</v>
      </c>
      <c r="T101" s="36">
        <f>SUMIFS(СВЦЭМ!$C$39:$C$782,СВЦЭМ!$A$39:$A$782,$A101,СВЦЭМ!$B$39:$B$782,T$83)+'СЕТ СН'!$H$12+СВЦЭМ!$D$10+'СЕТ СН'!$H$5-'СЕТ СН'!$H$20</f>
        <v>5027.7138658800004</v>
      </c>
      <c r="U101" s="36">
        <f>SUMIFS(СВЦЭМ!$C$39:$C$782,СВЦЭМ!$A$39:$A$782,$A101,СВЦЭМ!$B$39:$B$782,U$83)+'СЕТ СН'!$H$12+СВЦЭМ!$D$10+'СЕТ СН'!$H$5-'СЕТ СН'!$H$20</f>
        <v>5056.0580385499998</v>
      </c>
      <c r="V101" s="36">
        <f>SUMIFS(СВЦЭМ!$C$39:$C$782,СВЦЭМ!$A$39:$A$782,$A101,СВЦЭМ!$B$39:$B$782,V$83)+'СЕТ СН'!$H$12+СВЦЭМ!$D$10+'СЕТ СН'!$H$5-'СЕТ СН'!$H$20</f>
        <v>5056.9031627499999</v>
      </c>
      <c r="W101" s="36">
        <f>SUMIFS(СВЦЭМ!$C$39:$C$782,СВЦЭМ!$A$39:$A$782,$A101,СВЦЭМ!$B$39:$B$782,W$83)+'СЕТ СН'!$H$12+СВЦЭМ!$D$10+'СЕТ СН'!$H$5-'СЕТ СН'!$H$20</f>
        <v>5036.7818034000002</v>
      </c>
      <c r="X101" s="36">
        <f>SUMIFS(СВЦЭМ!$C$39:$C$782,СВЦЭМ!$A$39:$A$782,$A101,СВЦЭМ!$B$39:$B$782,X$83)+'СЕТ СН'!$H$12+СВЦЭМ!$D$10+'СЕТ СН'!$H$5-'СЕТ СН'!$H$20</f>
        <v>5073.9109911200003</v>
      </c>
      <c r="Y101" s="36">
        <f>SUMIFS(СВЦЭМ!$C$39:$C$782,СВЦЭМ!$A$39:$A$782,$A101,СВЦЭМ!$B$39:$B$782,Y$83)+'СЕТ СН'!$H$12+СВЦЭМ!$D$10+'СЕТ СН'!$H$5-'СЕТ СН'!$H$20</f>
        <v>5147.4295938599998</v>
      </c>
    </row>
    <row r="102" spans="1:25" ht="15.75" x14ac:dyDescent="0.2">
      <c r="A102" s="35">
        <f t="shared" si="2"/>
        <v>45126</v>
      </c>
      <c r="B102" s="36">
        <f>SUMIFS(СВЦЭМ!$C$39:$C$782,СВЦЭМ!$A$39:$A$782,$A102,СВЦЭМ!$B$39:$B$782,B$83)+'СЕТ СН'!$H$12+СВЦЭМ!$D$10+'СЕТ СН'!$H$5-'СЕТ СН'!$H$20</f>
        <v>5258.3319475300004</v>
      </c>
      <c r="C102" s="36">
        <f>SUMIFS(СВЦЭМ!$C$39:$C$782,СВЦЭМ!$A$39:$A$782,$A102,СВЦЭМ!$B$39:$B$782,C$83)+'СЕТ СН'!$H$12+СВЦЭМ!$D$10+'СЕТ СН'!$H$5-'СЕТ СН'!$H$20</f>
        <v>5298.8314870499999</v>
      </c>
      <c r="D102" s="36">
        <f>SUMIFS(СВЦЭМ!$C$39:$C$782,СВЦЭМ!$A$39:$A$782,$A102,СВЦЭМ!$B$39:$B$782,D$83)+'СЕТ СН'!$H$12+СВЦЭМ!$D$10+'СЕТ СН'!$H$5-'СЕТ СН'!$H$20</f>
        <v>5386.1401203100004</v>
      </c>
      <c r="E102" s="36">
        <f>SUMIFS(СВЦЭМ!$C$39:$C$782,СВЦЭМ!$A$39:$A$782,$A102,СВЦЭМ!$B$39:$B$782,E$83)+'СЕТ СН'!$H$12+СВЦЭМ!$D$10+'СЕТ СН'!$H$5-'СЕТ СН'!$H$20</f>
        <v>5433.86705858</v>
      </c>
      <c r="F102" s="36">
        <f>SUMIFS(СВЦЭМ!$C$39:$C$782,СВЦЭМ!$A$39:$A$782,$A102,СВЦЭМ!$B$39:$B$782,F$83)+'СЕТ СН'!$H$12+СВЦЭМ!$D$10+'СЕТ СН'!$H$5-'СЕТ СН'!$H$20</f>
        <v>5427.7867255199999</v>
      </c>
      <c r="G102" s="36">
        <f>SUMIFS(СВЦЭМ!$C$39:$C$782,СВЦЭМ!$A$39:$A$782,$A102,СВЦЭМ!$B$39:$B$782,G$83)+'СЕТ СН'!$H$12+СВЦЭМ!$D$10+'СЕТ СН'!$H$5-'СЕТ СН'!$H$20</f>
        <v>5418.9711461500001</v>
      </c>
      <c r="H102" s="36">
        <f>SUMIFS(СВЦЭМ!$C$39:$C$782,СВЦЭМ!$A$39:$A$782,$A102,СВЦЭМ!$B$39:$B$782,H$83)+'СЕТ СН'!$H$12+СВЦЭМ!$D$10+'СЕТ СН'!$H$5-'СЕТ СН'!$H$20</f>
        <v>5299.1274665500005</v>
      </c>
      <c r="I102" s="36">
        <f>SUMIFS(СВЦЭМ!$C$39:$C$782,СВЦЭМ!$A$39:$A$782,$A102,СВЦЭМ!$B$39:$B$782,I$83)+'СЕТ СН'!$H$12+СВЦЭМ!$D$10+'СЕТ СН'!$H$5-'СЕТ СН'!$H$20</f>
        <v>5212.2457079100004</v>
      </c>
      <c r="J102" s="36">
        <f>SUMIFS(СВЦЭМ!$C$39:$C$782,СВЦЭМ!$A$39:$A$782,$A102,СВЦЭМ!$B$39:$B$782,J$83)+'СЕТ СН'!$H$12+СВЦЭМ!$D$10+'СЕТ СН'!$H$5-'СЕТ СН'!$H$20</f>
        <v>5129.3122751800001</v>
      </c>
      <c r="K102" s="36">
        <f>SUMIFS(СВЦЭМ!$C$39:$C$782,СВЦЭМ!$A$39:$A$782,$A102,СВЦЭМ!$B$39:$B$782,K$83)+'СЕТ СН'!$H$12+СВЦЭМ!$D$10+'СЕТ СН'!$H$5-'СЕТ СН'!$H$20</f>
        <v>5060.05375946</v>
      </c>
      <c r="L102" s="36">
        <f>SUMIFS(СВЦЭМ!$C$39:$C$782,СВЦЭМ!$A$39:$A$782,$A102,СВЦЭМ!$B$39:$B$782,L$83)+'СЕТ СН'!$H$12+СВЦЭМ!$D$10+'СЕТ СН'!$H$5-'СЕТ СН'!$H$20</f>
        <v>5028.5148113300002</v>
      </c>
      <c r="M102" s="36">
        <f>SUMIFS(СВЦЭМ!$C$39:$C$782,СВЦЭМ!$A$39:$A$782,$A102,СВЦЭМ!$B$39:$B$782,M$83)+'СЕТ СН'!$H$12+СВЦЭМ!$D$10+'СЕТ СН'!$H$5-'СЕТ СН'!$H$20</f>
        <v>5026.9373711099997</v>
      </c>
      <c r="N102" s="36">
        <f>SUMIFS(СВЦЭМ!$C$39:$C$782,СВЦЭМ!$A$39:$A$782,$A102,СВЦЭМ!$B$39:$B$782,N$83)+'СЕТ СН'!$H$12+СВЦЭМ!$D$10+'СЕТ СН'!$H$5-'СЕТ СН'!$H$20</f>
        <v>5021.2862313300002</v>
      </c>
      <c r="O102" s="36">
        <f>SUMIFS(СВЦЭМ!$C$39:$C$782,СВЦЭМ!$A$39:$A$782,$A102,СВЦЭМ!$B$39:$B$782,O$83)+'СЕТ СН'!$H$12+СВЦЭМ!$D$10+'СЕТ СН'!$H$5-'СЕТ СН'!$H$20</f>
        <v>5026.1862089300002</v>
      </c>
      <c r="P102" s="36">
        <f>SUMIFS(СВЦЭМ!$C$39:$C$782,СВЦЭМ!$A$39:$A$782,$A102,СВЦЭМ!$B$39:$B$782,P$83)+'СЕТ СН'!$H$12+СВЦЭМ!$D$10+'СЕТ СН'!$H$5-'СЕТ СН'!$H$20</f>
        <v>5017.3705800600001</v>
      </c>
      <c r="Q102" s="36">
        <f>SUMIFS(СВЦЭМ!$C$39:$C$782,СВЦЭМ!$A$39:$A$782,$A102,СВЦЭМ!$B$39:$B$782,Q$83)+'СЕТ СН'!$H$12+СВЦЭМ!$D$10+'СЕТ СН'!$H$5-'СЕТ СН'!$H$20</f>
        <v>5017.4398574699999</v>
      </c>
      <c r="R102" s="36">
        <f>SUMIFS(СВЦЭМ!$C$39:$C$782,СВЦЭМ!$A$39:$A$782,$A102,СВЦЭМ!$B$39:$B$782,R$83)+'СЕТ СН'!$H$12+СВЦЭМ!$D$10+'СЕТ СН'!$H$5-'СЕТ СН'!$H$20</f>
        <v>5029.8551987000001</v>
      </c>
      <c r="S102" s="36">
        <f>SUMIFS(СВЦЭМ!$C$39:$C$782,СВЦЭМ!$A$39:$A$782,$A102,СВЦЭМ!$B$39:$B$782,S$83)+'СЕТ СН'!$H$12+СВЦЭМ!$D$10+'СЕТ СН'!$H$5-'СЕТ СН'!$H$20</f>
        <v>5038.6618195500005</v>
      </c>
      <c r="T102" s="36">
        <f>SUMIFS(СВЦЭМ!$C$39:$C$782,СВЦЭМ!$A$39:$A$782,$A102,СВЦЭМ!$B$39:$B$782,T$83)+'СЕТ СН'!$H$12+СВЦЭМ!$D$10+'СЕТ СН'!$H$5-'СЕТ СН'!$H$20</f>
        <v>5073.4191897700002</v>
      </c>
      <c r="U102" s="36">
        <f>SUMIFS(СВЦЭМ!$C$39:$C$782,СВЦЭМ!$A$39:$A$782,$A102,СВЦЭМ!$B$39:$B$782,U$83)+'СЕТ СН'!$H$12+СВЦЭМ!$D$10+'СЕТ СН'!$H$5-'СЕТ СН'!$H$20</f>
        <v>5071.8598440400001</v>
      </c>
      <c r="V102" s="36">
        <f>SUMIFS(СВЦЭМ!$C$39:$C$782,СВЦЭМ!$A$39:$A$782,$A102,СВЦЭМ!$B$39:$B$782,V$83)+'СЕТ СН'!$H$12+СВЦЭМ!$D$10+'СЕТ СН'!$H$5-'СЕТ СН'!$H$20</f>
        <v>5082.3291722200001</v>
      </c>
      <c r="W102" s="36">
        <f>SUMIFS(СВЦЭМ!$C$39:$C$782,СВЦЭМ!$A$39:$A$782,$A102,СВЦЭМ!$B$39:$B$782,W$83)+'СЕТ СН'!$H$12+СВЦЭМ!$D$10+'СЕТ СН'!$H$5-'СЕТ СН'!$H$20</f>
        <v>5070.9058103300003</v>
      </c>
      <c r="X102" s="36">
        <f>SUMIFS(СВЦЭМ!$C$39:$C$782,СВЦЭМ!$A$39:$A$782,$A102,СВЦЭМ!$B$39:$B$782,X$83)+'СЕТ СН'!$H$12+СВЦЭМ!$D$10+'СЕТ СН'!$H$5-'СЕТ СН'!$H$20</f>
        <v>5107.49185167</v>
      </c>
      <c r="Y102" s="36">
        <f>SUMIFS(СВЦЭМ!$C$39:$C$782,СВЦЭМ!$A$39:$A$782,$A102,СВЦЭМ!$B$39:$B$782,Y$83)+'СЕТ СН'!$H$12+СВЦЭМ!$D$10+'СЕТ СН'!$H$5-'СЕТ СН'!$H$20</f>
        <v>5196.79858126</v>
      </c>
    </row>
    <row r="103" spans="1:25" ht="15.75" x14ac:dyDescent="0.2">
      <c r="A103" s="35">
        <f t="shared" si="2"/>
        <v>45127</v>
      </c>
      <c r="B103" s="36">
        <f>SUMIFS(СВЦЭМ!$C$39:$C$782,СВЦЭМ!$A$39:$A$782,$A103,СВЦЭМ!$B$39:$B$782,B$83)+'СЕТ СН'!$H$12+СВЦЭМ!$D$10+'СЕТ СН'!$H$5-'СЕТ СН'!$H$20</f>
        <v>5198.2364501100001</v>
      </c>
      <c r="C103" s="36">
        <f>SUMIFS(СВЦЭМ!$C$39:$C$782,СВЦЭМ!$A$39:$A$782,$A103,СВЦЭМ!$B$39:$B$782,C$83)+'СЕТ СН'!$H$12+СВЦЭМ!$D$10+'СЕТ СН'!$H$5-'СЕТ СН'!$H$20</f>
        <v>5288.5220287100001</v>
      </c>
      <c r="D103" s="36">
        <f>SUMIFS(СВЦЭМ!$C$39:$C$782,СВЦЭМ!$A$39:$A$782,$A103,СВЦЭМ!$B$39:$B$782,D$83)+'СЕТ СН'!$H$12+СВЦЭМ!$D$10+'СЕТ СН'!$H$5-'СЕТ СН'!$H$20</f>
        <v>5405.6904837600005</v>
      </c>
      <c r="E103" s="36">
        <f>SUMIFS(СВЦЭМ!$C$39:$C$782,СВЦЭМ!$A$39:$A$782,$A103,СВЦЭМ!$B$39:$B$782,E$83)+'СЕТ СН'!$H$12+СВЦЭМ!$D$10+'СЕТ СН'!$H$5-'СЕТ СН'!$H$20</f>
        <v>5407.8850106899999</v>
      </c>
      <c r="F103" s="36">
        <f>SUMIFS(СВЦЭМ!$C$39:$C$782,СВЦЭМ!$A$39:$A$782,$A103,СВЦЭМ!$B$39:$B$782,F$83)+'СЕТ СН'!$H$12+СВЦЭМ!$D$10+'СЕТ СН'!$H$5-'СЕТ СН'!$H$20</f>
        <v>5410.4607121899999</v>
      </c>
      <c r="G103" s="36">
        <f>SUMIFS(СВЦЭМ!$C$39:$C$782,СВЦЭМ!$A$39:$A$782,$A103,СВЦЭМ!$B$39:$B$782,G$83)+'СЕТ СН'!$H$12+СВЦЭМ!$D$10+'СЕТ СН'!$H$5-'СЕТ СН'!$H$20</f>
        <v>5423.2759240200003</v>
      </c>
      <c r="H103" s="36">
        <f>SUMIFS(СВЦЭМ!$C$39:$C$782,СВЦЭМ!$A$39:$A$782,$A103,СВЦЭМ!$B$39:$B$782,H$83)+'СЕТ СН'!$H$12+СВЦЭМ!$D$10+'СЕТ СН'!$H$5-'СЕТ СН'!$H$20</f>
        <v>5223.8897824200003</v>
      </c>
      <c r="I103" s="36">
        <f>SUMIFS(СВЦЭМ!$C$39:$C$782,СВЦЭМ!$A$39:$A$782,$A103,СВЦЭМ!$B$39:$B$782,I$83)+'СЕТ СН'!$H$12+СВЦЭМ!$D$10+'СЕТ СН'!$H$5-'СЕТ СН'!$H$20</f>
        <v>5140.82264287</v>
      </c>
      <c r="J103" s="36">
        <f>SUMIFS(СВЦЭМ!$C$39:$C$782,СВЦЭМ!$A$39:$A$782,$A103,СВЦЭМ!$B$39:$B$782,J$83)+'СЕТ СН'!$H$12+СВЦЭМ!$D$10+'СЕТ СН'!$H$5-'СЕТ СН'!$H$20</f>
        <v>5029.4077360299998</v>
      </c>
      <c r="K103" s="36">
        <f>SUMIFS(СВЦЭМ!$C$39:$C$782,СВЦЭМ!$A$39:$A$782,$A103,СВЦЭМ!$B$39:$B$782,K$83)+'СЕТ СН'!$H$12+СВЦЭМ!$D$10+'СЕТ СН'!$H$5-'СЕТ СН'!$H$20</f>
        <v>4989.5830147800007</v>
      </c>
      <c r="L103" s="36">
        <f>SUMIFS(СВЦЭМ!$C$39:$C$782,СВЦЭМ!$A$39:$A$782,$A103,СВЦЭМ!$B$39:$B$782,L$83)+'СЕТ СН'!$H$12+СВЦЭМ!$D$10+'СЕТ СН'!$H$5-'СЕТ СН'!$H$20</f>
        <v>4952.3043448600001</v>
      </c>
      <c r="M103" s="36">
        <f>SUMIFS(СВЦЭМ!$C$39:$C$782,СВЦЭМ!$A$39:$A$782,$A103,СВЦЭМ!$B$39:$B$782,M$83)+'СЕТ СН'!$H$12+СВЦЭМ!$D$10+'СЕТ СН'!$H$5-'СЕТ СН'!$H$20</f>
        <v>4932.1525966500003</v>
      </c>
      <c r="N103" s="36">
        <f>SUMIFS(СВЦЭМ!$C$39:$C$782,СВЦЭМ!$A$39:$A$782,$A103,СВЦЭМ!$B$39:$B$782,N$83)+'СЕТ СН'!$H$12+СВЦЭМ!$D$10+'СЕТ СН'!$H$5-'СЕТ СН'!$H$20</f>
        <v>4924.3551206400007</v>
      </c>
      <c r="O103" s="36">
        <f>SUMIFS(СВЦЭМ!$C$39:$C$782,СВЦЭМ!$A$39:$A$782,$A103,СВЦЭМ!$B$39:$B$782,O$83)+'СЕТ СН'!$H$12+СВЦЭМ!$D$10+'СЕТ СН'!$H$5-'СЕТ СН'!$H$20</f>
        <v>4929.6363182599998</v>
      </c>
      <c r="P103" s="36">
        <f>SUMIFS(СВЦЭМ!$C$39:$C$782,СВЦЭМ!$A$39:$A$782,$A103,СВЦЭМ!$B$39:$B$782,P$83)+'СЕТ СН'!$H$12+СВЦЭМ!$D$10+'СЕТ СН'!$H$5-'СЕТ СН'!$H$20</f>
        <v>4941.9735408899996</v>
      </c>
      <c r="Q103" s="36">
        <f>SUMIFS(СВЦЭМ!$C$39:$C$782,СВЦЭМ!$A$39:$A$782,$A103,СВЦЭМ!$B$39:$B$782,Q$83)+'СЕТ СН'!$H$12+СВЦЭМ!$D$10+'СЕТ СН'!$H$5-'СЕТ СН'!$H$20</f>
        <v>4938.0065634399998</v>
      </c>
      <c r="R103" s="36">
        <f>SUMIFS(СВЦЭМ!$C$39:$C$782,СВЦЭМ!$A$39:$A$782,$A103,СВЦЭМ!$B$39:$B$782,R$83)+'СЕТ СН'!$H$12+СВЦЭМ!$D$10+'СЕТ СН'!$H$5-'СЕТ СН'!$H$20</f>
        <v>4945.3254389900003</v>
      </c>
      <c r="S103" s="36">
        <f>SUMIFS(СВЦЭМ!$C$39:$C$782,СВЦЭМ!$A$39:$A$782,$A103,СВЦЭМ!$B$39:$B$782,S$83)+'СЕТ СН'!$H$12+СВЦЭМ!$D$10+'СЕТ СН'!$H$5-'СЕТ СН'!$H$20</f>
        <v>4951.3264110999999</v>
      </c>
      <c r="T103" s="36">
        <f>SUMIFS(СВЦЭМ!$C$39:$C$782,СВЦЭМ!$A$39:$A$782,$A103,СВЦЭМ!$B$39:$B$782,T$83)+'СЕТ СН'!$H$12+СВЦЭМ!$D$10+'СЕТ СН'!$H$5-'СЕТ СН'!$H$20</f>
        <v>4952.4006294700002</v>
      </c>
      <c r="U103" s="36">
        <f>SUMIFS(СВЦЭМ!$C$39:$C$782,СВЦЭМ!$A$39:$A$782,$A103,СВЦЭМ!$B$39:$B$782,U$83)+'СЕТ СН'!$H$12+СВЦЭМ!$D$10+'СЕТ СН'!$H$5-'СЕТ СН'!$H$20</f>
        <v>4976.7473443899999</v>
      </c>
      <c r="V103" s="36">
        <f>SUMIFS(СВЦЭМ!$C$39:$C$782,СВЦЭМ!$A$39:$A$782,$A103,СВЦЭМ!$B$39:$B$782,V$83)+'СЕТ СН'!$H$12+СВЦЭМ!$D$10+'СЕТ СН'!$H$5-'СЕТ СН'!$H$20</f>
        <v>4978.6764419800002</v>
      </c>
      <c r="W103" s="36">
        <f>SUMIFS(СВЦЭМ!$C$39:$C$782,СВЦЭМ!$A$39:$A$782,$A103,СВЦЭМ!$B$39:$B$782,W$83)+'СЕТ СН'!$H$12+СВЦЭМ!$D$10+'СЕТ СН'!$H$5-'СЕТ СН'!$H$20</f>
        <v>4984.0565884099997</v>
      </c>
      <c r="X103" s="36">
        <f>SUMIFS(СВЦЭМ!$C$39:$C$782,СВЦЭМ!$A$39:$A$782,$A103,СВЦЭМ!$B$39:$B$782,X$83)+'СЕТ СН'!$H$12+СВЦЭМ!$D$10+'СЕТ СН'!$H$5-'СЕТ СН'!$H$20</f>
        <v>5061.4797211000005</v>
      </c>
      <c r="Y103" s="36">
        <f>SUMIFS(СВЦЭМ!$C$39:$C$782,СВЦЭМ!$A$39:$A$782,$A103,СВЦЭМ!$B$39:$B$782,Y$83)+'СЕТ СН'!$H$12+СВЦЭМ!$D$10+'СЕТ СН'!$H$5-'СЕТ СН'!$H$20</f>
        <v>5153.7549766900001</v>
      </c>
    </row>
    <row r="104" spans="1:25" ht="15.75" x14ac:dyDescent="0.2">
      <c r="A104" s="35">
        <f t="shared" si="2"/>
        <v>45128</v>
      </c>
      <c r="B104" s="36">
        <f>SUMIFS(СВЦЭМ!$C$39:$C$782,СВЦЭМ!$A$39:$A$782,$A104,СВЦЭМ!$B$39:$B$782,B$83)+'СЕТ СН'!$H$12+СВЦЭМ!$D$10+'СЕТ СН'!$H$5-'СЕТ СН'!$H$20</f>
        <v>5186.69078429</v>
      </c>
      <c r="C104" s="36">
        <f>SUMIFS(СВЦЭМ!$C$39:$C$782,СВЦЭМ!$A$39:$A$782,$A104,СВЦЭМ!$B$39:$B$782,C$83)+'СЕТ СН'!$H$12+СВЦЭМ!$D$10+'СЕТ СН'!$H$5-'СЕТ СН'!$H$20</f>
        <v>5278.5564304300005</v>
      </c>
      <c r="D104" s="36">
        <f>SUMIFS(СВЦЭМ!$C$39:$C$782,СВЦЭМ!$A$39:$A$782,$A104,СВЦЭМ!$B$39:$B$782,D$83)+'СЕТ СН'!$H$12+СВЦЭМ!$D$10+'СЕТ СН'!$H$5-'СЕТ СН'!$H$20</f>
        <v>5388.1935831299998</v>
      </c>
      <c r="E104" s="36">
        <f>SUMIFS(СВЦЭМ!$C$39:$C$782,СВЦЭМ!$A$39:$A$782,$A104,СВЦЭМ!$B$39:$B$782,E$83)+'СЕТ СН'!$H$12+СВЦЭМ!$D$10+'СЕТ СН'!$H$5-'СЕТ СН'!$H$20</f>
        <v>5387.1317487800006</v>
      </c>
      <c r="F104" s="36">
        <f>SUMIFS(СВЦЭМ!$C$39:$C$782,СВЦЭМ!$A$39:$A$782,$A104,СВЦЭМ!$B$39:$B$782,F$83)+'СЕТ СН'!$H$12+СВЦЭМ!$D$10+'СЕТ СН'!$H$5-'СЕТ СН'!$H$20</f>
        <v>5408.1395202900003</v>
      </c>
      <c r="G104" s="36">
        <f>SUMIFS(СВЦЭМ!$C$39:$C$782,СВЦЭМ!$A$39:$A$782,$A104,СВЦЭМ!$B$39:$B$782,G$83)+'СЕТ СН'!$H$12+СВЦЭМ!$D$10+'СЕТ СН'!$H$5-'СЕТ СН'!$H$20</f>
        <v>5414.5287126800004</v>
      </c>
      <c r="H104" s="36">
        <f>SUMIFS(СВЦЭМ!$C$39:$C$782,СВЦЭМ!$A$39:$A$782,$A104,СВЦЭМ!$B$39:$B$782,H$83)+'СЕТ СН'!$H$12+СВЦЭМ!$D$10+'СЕТ СН'!$H$5-'СЕТ СН'!$H$20</f>
        <v>5259.6381572600003</v>
      </c>
      <c r="I104" s="36">
        <f>SUMIFS(СВЦЭМ!$C$39:$C$782,СВЦЭМ!$A$39:$A$782,$A104,СВЦЭМ!$B$39:$B$782,I$83)+'СЕТ СН'!$H$12+СВЦЭМ!$D$10+'СЕТ СН'!$H$5-'СЕТ СН'!$H$20</f>
        <v>5158.04999021</v>
      </c>
      <c r="J104" s="36">
        <f>SUMIFS(СВЦЭМ!$C$39:$C$782,СВЦЭМ!$A$39:$A$782,$A104,СВЦЭМ!$B$39:$B$782,J$83)+'СЕТ СН'!$H$12+СВЦЭМ!$D$10+'СЕТ СН'!$H$5-'СЕТ СН'!$H$20</f>
        <v>5043.5426387099997</v>
      </c>
      <c r="K104" s="36">
        <f>SUMIFS(СВЦЭМ!$C$39:$C$782,СВЦЭМ!$A$39:$A$782,$A104,СВЦЭМ!$B$39:$B$782,K$83)+'СЕТ СН'!$H$12+СВЦЭМ!$D$10+'СЕТ СН'!$H$5-'СЕТ СН'!$H$20</f>
        <v>4969.5088169999999</v>
      </c>
      <c r="L104" s="36">
        <f>SUMIFS(СВЦЭМ!$C$39:$C$782,СВЦЭМ!$A$39:$A$782,$A104,СВЦЭМ!$B$39:$B$782,L$83)+'СЕТ СН'!$H$12+СВЦЭМ!$D$10+'СЕТ СН'!$H$5-'СЕТ СН'!$H$20</f>
        <v>4919.2435301400001</v>
      </c>
      <c r="M104" s="36">
        <f>SUMIFS(СВЦЭМ!$C$39:$C$782,СВЦЭМ!$A$39:$A$782,$A104,СВЦЭМ!$B$39:$B$782,M$83)+'СЕТ СН'!$H$12+СВЦЭМ!$D$10+'СЕТ СН'!$H$5-'СЕТ СН'!$H$20</f>
        <v>4919.2138932300004</v>
      </c>
      <c r="N104" s="36">
        <f>SUMIFS(СВЦЭМ!$C$39:$C$782,СВЦЭМ!$A$39:$A$782,$A104,СВЦЭМ!$B$39:$B$782,N$83)+'СЕТ СН'!$H$12+СВЦЭМ!$D$10+'СЕТ СН'!$H$5-'СЕТ СН'!$H$20</f>
        <v>4919.17971751</v>
      </c>
      <c r="O104" s="36">
        <f>SUMIFS(СВЦЭМ!$C$39:$C$782,СВЦЭМ!$A$39:$A$782,$A104,СВЦЭМ!$B$39:$B$782,O$83)+'СЕТ СН'!$H$12+СВЦЭМ!$D$10+'СЕТ СН'!$H$5-'СЕТ СН'!$H$20</f>
        <v>4922.63156858</v>
      </c>
      <c r="P104" s="36">
        <f>SUMIFS(СВЦЭМ!$C$39:$C$782,СВЦЭМ!$A$39:$A$782,$A104,СВЦЭМ!$B$39:$B$782,P$83)+'СЕТ СН'!$H$12+СВЦЭМ!$D$10+'СЕТ СН'!$H$5-'СЕТ СН'!$H$20</f>
        <v>4908.4285302400003</v>
      </c>
      <c r="Q104" s="36">
        <f>SUMIFS(СВЦЭМ!$C$39:$C$782,СВЦЭМ!$A$39:$A$782,$A104,СВЦЭМ!$B$39:$B$782,Q$83)+'СЕТ СН'!$H$12+СВЦЭМ!$D$10+'СЕТ СН'!$H$5-'СЕТ СН'!$H$20</f>
        <v>4909.4189848000005</v>
      </c>
      <c r="R104" s="36">
        <f>SUMIFS(СВЦЭМ!$C$39:$C$782,СВЦЭМ!$A$39:$A$782,$A104,СВЦЭМ!$B$39:$B$782,R$83)+'СЕТ СН'!$H$12+СВЦЭМ!$D$10+'СЕТ СН'!$H$5-'СЕТ СН'!$H$20</f>
        <v>4929.9383198200003</v>
      </c>
      <c r="S104" s="36">
        <f>SUMIFS(СВЦЭМ!$C$39:$C$782,СВЦЭМ!$A$39:$A$782,$A104,СВЦЭМ!$B$39:$B$782,S$83)+'СЕТ СН'!$H$12+СВЦЭМ!$D$10+'СЕТ СН'!$H$5-'СЕТ СН'!$H$20</f>
        <v>4931.3378298500002</v>
      </c>
      <c r="T104" s="36">
        <f>SUMIFS(СВЦЭМ!$C$39:$C$782,СВЦЭМ!$A$39:$A$782,$A104,СВЦЭМ!$B$39:$B$782,T$83)+'СЕТ СН'!$H$12+СВЦЭМ!$D$10+'СЕТ СН'!$H$5-'СЕТ СН'!$H$20</f>
        <v>4931.1130127599999</v>
      </c>
      <c r="U104" s="36">
        <f>SUMIFS(СВЦЭМ!$C$39:$C$782,СВЦЭМ!$A$39:$A$782,$A104,СВЦЭМ!$B$39:$B$782,U$83)+'СЕТ СН'!$H$12+СВЦЭМ!$D$10+'СЕТ СН'!$H$5-'СЕТ СН'!$H$20</f>
        <v>4939.3138960200004</v>
      </c>
      <c r="V104" s="36">
        <f>SUMIFS(СВЦЭМ!$C$39:$C$782,СВЦЭМ!$A$39:$A$782,$A104,СВЦЭМ!$B$39:$B$782,V$83)+'СЕТ СН'!$H$12+СВЦЭМ!$D$10+'СЕТ СН'!$H$5-'СЕТ СН'!$H$20</f>
        <v>4926.5155214200004</v>
      </c>
      <c r="W104" s="36">
        <f>SUMIFS(СВЦЭМ!$C$39:$C$782,СВЦЭМ!$A$39:$A$782,$A104,СВЦЭМ!$B$39:$B$782,W$83)+'СЕТ СН'!$H$12+СВЦЭМ!$D$10+'СЕТ СН'!$H$5-'СЕТ СН'!$H$20</f>
        <v>4904.0782854600002</v>
      </c>
      <c r="X104" s="36">
        <f>SUMIFS(СВЦЭМ!$C$39:$C$782,СВЦЭМ!$A$39:$A$782,$A104,СВЦЭМ!$B$39:$B$782,X$83)+'СЕТ СН'!$H$12+СВЦЭМ!$D$10+'СЕТ СН'!$H$5-'СЕТ СН'!$H$20</f>
        <v>4973.7705148100003</v>
      </c>
      <c r="Y104" s="36">
        <f>SUMIFS(СВЦЭМ!$C$39:$C$782,СВЦЭМ!$A$39:$A$782,$A104,СВЦЭМ!$B$39:$B$782,Y$83)+'СЕТ СН'!$H$12+СВЦЭМ!$D$10+'СЕТ СН'!$H$5-'СЕТ СН'!$H$20</f>
        <v>5134.2987864900006</v>
      </c>
    </row>
    <row r="105" spans="1:25" ht="15.75" x14ac:dyDescent="0.2">
      <c r="A105" s="35">
        <f t="shared" si="2"/>
        <v>45129</v>
      </c>
      <c r="B105" s="36">
        <f>SUMIFS(СВЦЭМ!$C$39:$C$782,СВЦЭМ!$A$39:$A$782,$A105,СВЦЭМ!$B$39:$B$782,B$83)+'СЕТ СН'!$H$12+СВЦЭМ!$D$10+'СЕТ СН'!$H$5-'СЕТ СН'!$H$20</f>
        <v>5126.9301017300004</v>
      </c>
      <c r="C105" s="36">
        <f>SUMIFS(СВЦЭМ!$C$39:$C$782,СВЦЭМ!$A$39:$A$782,$A105,СВЦЭМ!$B$39:$B$782,C$83)+'СЕТ СН'!$H$12+СВЦЭМ!$D$10+'СЕТ СН'!$H$5-'СЕТ СН'!$H$20</f>
        <v>5192.5342853399998</v>
      </c>
      <c r="D105" s="36">
        <f>SUMIFS(СВЦЭМ!$C$39:$C$782,СВЦЭМ!$A$39:$A$782,$A105,СВЦЭМ!$B$39:$B$782,D$83)+'СЕТ СН'!$H$12+СВЦЭМ!$D$10+'СЕТ СН'!$H$5-'СЕТ СН'!$H$20</f>
        <v>5286.1332882900006</v>
      </c>
      <c r="E105" s="36">
        <f>SUMIFS(СВЦЭМ!$C$39:$C$782,СВЦЭМ!$A$39:$A$782,$A105,СВЦЭМ!$B$39:$B$782,E$83)+'СЕТ СН'!$H$12+СВЦЭМ!$D$10+'СЕТ СН'!$H$5-'СЕТ СН'!$H$20</f>
        <v>5275.6611759200005</v>
      </c>
      <c r="F105" s="36">
        <f>SUMIFS(СВЦЭМ!$C$39:$C$782,СВЦЭМ!$A$39:$A$782,$A105,СВЦЭМ!$B$39:$B$782,F$83)+'СЕТ СН'!$H$12+СВЦЭМ!$D$10+'СЕТ СН'!$H$5-'СЕТ СН'!$H$20</f>
        <v>5264.7847529500004</v>
      </c>
      <c r="G105" s="36">
        <f>SUMIFS(СВЦЭМ!$C$39:$C$782,СВЦЭМ!$A$39:$A$782,$A105,СВЦЭМ!$B$39:$B$782,G$83)+'СЕТ СН'!$H$12+СВЦЭМ!$D$10+'СЕТ СН'!$H$5-'СЕТ СН'!$H$20</f>
        <v>5262.3980980699998</v>
      </c>
      <c r="H105" s="36">
        <f>SUMIFS(СВЦЭМ!$C$39:$C$782,СВЦЭМ!$A$39:$A$782,$A105,СВЦЭМ!$B$39:$B$782,H$83)+'СЕТ СН'!$H$12+СВЦЭМ!$D$10+'СЕТ СН'!$H$5-'СЕТ СН'!$H$20</f>
        <v>5205.0455535000001</v>
      </c>
      <c r="I105" s="36">
        <f>SUMIFS(СВЦЭМ!$C$39:$C$782,СВЦЭМ!$A$39:$A$782,$A105,СВЦЭМ!$B$39:$B$782,I$83)+'СЕТ СН'!$H$12+СВЦЭМ!$D$10+'СЕТ СН'!$H$5-'СЕТ СН'!$H$20</f>
        <v>5160.0788799600004</v>
      </c>
      <c r="J105" s="36">
        <f>SUMIFS(СВЦЭМ!$C$39:$C$782,СВЦЭМ!$A$39:$A$782,$A105,СВЦЭМ!$B$39:$B$782,J$83)+'СЕТ СН'!$H$12+СВЦЭМ!$D$10+'СЕТ СН'!$H$5-'СЕТ СН'!$H$20</f>
        <v>5033.4745357499996</v>
      </c>
      <c r="K105" s="36">
        <f>SUMIFS(СВЦЭМ!$C$39:$C$782,СВЦЭМ!$A$39:$A$782,$A105,СВЦЭМ!$B$39:$B$782,K$83)+'СЕТ СН'!$H$12+СВЦЭМ!$D$10+'СЕТ СН'!$H$5-'СЕТ СН'!$H$20</f>
        <v>4960.6125670300007</v>
      </c>
      <c r="L105" s="36">
        <f>SUMIFS(СВЦЭМ!$C$39:$C$782,СВЦЭМ!$A$39:$A$782,$A105,СВЦЭМ!$B$39:$B$782,L$83)+'СЕТ СН'!$H$12+СВЦЭМ!$D$10+'СЕТ СН'!$H$5-'СЕТ СН'!$H$20</f>
        <v>4898.9279984599998</v>
      </c>
      <c r="M105" s="36">
        <f>SUMIFS(СВЦЭМ!$C$39:$C$782,СВЦЭМ!$A$39:$A$782,$A105,СВЦЭМ!$B$39:$B$782,M$83)+'СЕТ СН'!$H$12+СВЦЭМ!$D$10+'СЕТ СН'!$H$5-'СЕТ СН'!$H$20</f>
        <v>4883.5280936400004</v>
      </c>
      <c r="N105" s="36">
        <f>SUMIFS(СВЦЭМ!$C$39:$C$782,СВЦЭМ!$A$39:$A$782,$A105,СВЦЭМ!$B$39:$B$782,N$83)+'СЕТ СН'!$H$12+СВЦЭМ!$D$10+'СЕТ СН'!$H$5-'СЕТ СН'!$H$20</f>
        <v>4876.6835222899999</v>
      </c>
      <c r="O105" s="36">
        <f>SUMIFS(СВЦЭМ!$C$39:$C$782,СВЦЭМ!$A$39:$A$782,$A105,СВЦЭМ!$B$39:$B$782,O$83)+'СЕТ СН'!$H$12+СВЦЭМ!$D$10+'СЕТ СН'!$H$5-'СЕТ СН'!$H$20</f>
        <v>4883.5635260400004</v>
      </c>
      <c r="P105" s="36">
        <f>SUMIFS(СВЦЭМ!$C$39:$C$782,СВЦЭМ!$A$39:$A$782,$A105,СВЦЭМ!$B$39:$B$782,P$83)+'СЕТ СН'!$H$12+СВЦЭМ!$D$10+'СЕТ СН'!$H$5-'СЕТ СН'!$H$20</f>
        <v>4882.14324175</v>
      </c>
      <c r="Q105" s="36">
        <f>SUMIFS(СВЦЭМ!$C$39:$C$782,СВЦЭМ!$A$39:$A$782,$A105,СВЦЭМ!$B$39:$B$782,Q$83)+'СЕТ СН'!$H$12+СВЦЭМ!$D$10+'СЕТ СН'!$H$5-'СЕТ СН'!$H$20</f>
        <v>4888.0196993899999</v>
      </c>
      <c r="R105" s="36">
        <f>SUMIFS(СВЦЭМ!$C$39:$C$782,СВЦЭМ!$A$39:$A$782,$A105,СВЦЭМ!$B$39:$B$782,R$83)+'СЕТ СН'!$H$12+СВЦЭМ!$D$10+'СЕТ СН'!$H$5-'СЕТ СН'!$H$20</f>
        <v>4879.7866618099997</v>
      </c>
      <c r="S105" s="36">
        <f>SUMIFS(СВЦЭМ!$C$39:$C$782,СВЦЭМ!$A$39:$A$782,$A105,СВЦЭМ!$B$39:$B$782,S$83)+'СЕТ СН'!$H$12+СВЦЭМ!$D$10+'СЕТ СН'!$H$5-'СЕТ СН'!$H$20</f>
        <v>4882.8703766899998</v>
      </c>
      <c r="T105" s="36">
        <f>SUMIFS(СВЦЭМ!$C$39:$C$782,СВЦЭМ!$A$39:$A$782,$A105,СВЦЭМ!$B$39:$B$782,T$83)+'СЕТ СН'!$H$12+СВЦЭМ!$D$10+'СЕТ СН'!$H$5-'СЕТ СН'!$H$20</f>
        <v>4885.3061191699999</v>
      </c>
      <c r="U105" s="36">
        <f>SUMIFS(СВЦЭМ!$C$39:$C$782,СВЦЭМ!$A$39:$A$782,$A105,СВЦЭМ!$B$39:$B$782,U$83)+'СЕТ СН'!$H$12+СВЦЭМ!$D$10+'СЕТ СН'!$H$5-'СЕТ СН'!$H$20</f>
        <v>4891.23683532</v>
      </c>
      <c r="V105" s="36">
        <f>SUMIFS(СВЦЭМ!$C$39:$C$782,СВЦЭМ!$A$39:$A$782,$A105,СВЦЭМ!$B$39:$B$782,V$83)+'СЕТ СН'!$H$12+СВЦЭМ!$D$10+'СЕТ СН'!$H$5-'СЕТ СН'!$H$20</f>
        <v>4910.4881318500002</v>
      </c>
      <c r="W105" s="36">
        <f>SUMIFS(СВЦЭМ!$C$39:$C$782,СВЦЭМ!$A$39:$A$782,$A105,СВЦЭМ!$B$39:$B$782,W$83)+'СЕТ СН'!$H$12+СВЦЭМ!$D$10+'СЕТ СН'!$H$5-'СЕТ СН'!$H$20</f>
        <v>4883.9879897600003</v>
      </c>
      <c r="X105" s="36">
        <f>SUMIFS(СВЦЭМ!$C$39:$C$782,СВЦЭМ!$A$39:$A$782,$A105,СВЦЭМ!$B$39:$B$782,X$83)+'СЕТ СН'!$H$12+СВЦЭМ!$D$10+'СЕТ СН'!$H$5-'СЕТ СН'!$H$20</f>
        <v>4931.7779046800006</v>
      </c>
      <c r="Y105" s="36">
        <f>SUMIFS(СВЦЭМ!$C$39:$C$782,СВЦЭМ!$A$39:$A$782,$A105,СВЦЭМ!$B$39:$B$782,Y$83)+'СЕТ СН'!$H$12+СВЦЭМ!$D$10+'СЕТ СН'!$H$5-'СЕТ СН'!$H$20</f>
        <v>5020.5759928300004</v>
      </c>
    </row>
    <row r="106" spans="1:25" ht="15.75" x14ac:dyDescent="0.2">
      <c r="A106" s="35">
        <f t="shared" si="2"/>
        <v>45130</v>
      </c>
      <c r="B106" s="36">
        <f>SUMIFS(СВЦЭМ!$C$39:$C$782,СВЦЭМ!$A$39:$A$782,$A106,СВЦЭМ!$B$39:$B$782,B$83)+'СЕТ СН'!$H$12+СВЦЭМ!$D$10+'СЕТ СН'!$H$5-'СЕТ СН'!$H$20</f>
        <v>5286.7479225300003</v>
      </c>
      <c r="C106" s="36">
        <f>SUMIFS(СВЦЭМ!$C$39:$C$782,СВЦЭМ!$A$39:$A$782,$A106,СВЦЭМ!$B$39:$B$782,C$83)+'СЕТ СН'!$H$12+СВЦЭМ!$D$10+'СЕТ СН'!$H$5-'СЕТ СН'!$H$20</f>
        <v>5332.87591213</v>
      </c>
      <c r="D106" s="36">
        <f>SUMIFS(СВЦЭМ!$C$39:$C$782,СВЦЭМ!$A$39:$A$782,$A106,СВЦЭМ!$B$39:$B$782,D$83)+'СЕТ СН'!$H$12+СВЦЭМ!$D$10+'СЕТ СН'!$H$5-'СЕТ СН'!$H$20</f>
        <v>5444.0075483500004</v>
      </c>
      <c r="E106" s="36">
        <f>SUMIFS(СВЦЭМ!$C$39:$C$782,СВЦЭМ!$A$39:$A$782,$A106,СВЦЭМ!$B$39:$B$782,E$83)+'СЕТ СН'!$H$12+СВЦЭМ!$D$10+'СЕТ СН'!$H$5-'СЕТ СН'!$H$20</f>
        <v>5468.5701966800007</v>
      </c>
      <c r="F106" s="36">
        <f>SUMIFS(СВЦЭМ!$C$39:$C$782,СВЦЭМ!$A$39:$A$782,$A106,СВЦЭМ!$B$39:$B$782,F$83)+'СЕТ СН'!$H$12+СВЦЭМ!$D$10+'СЕТ СН'!$H$5-'СЕТ СН'!$H$20</f>
        <v>5472.6758182600006</v>
      </c>
      <c r="G106" s="36">
        <f>SUMIFS(СВЦЭМ!$C$39:$C$782,СВЦЭМ!$A$39:$A$782,$A106,СВЦЭМ!$B$39:$B$782,G$83)+'СЕТ СН'!$H$12+СВЦЭМ!$D$10+'СЕТ СН'!$H$5-'СЕТ СН'!$H$20</f>
        <v>5462.7119938200003</v>
      </c>
      <c r="H106" s="36">
        <f>SUMIFS(СВЦЭМ!$C$39:$C$782,СВЦЭМ!$A$39:$A$782,$A106,СВЦЭМ!$B$39:$B$782,H$83)+'СЕТ СН'!$H$12+СВЦЭМ!$D$10+'СЕТ СН'!$H$5-'СЕТ СН'!$H$20</f>
        <v>5370.19972564</v>
      </c>
      <c r="I106" s="36">
        <f>SUMIFS(СВЦЭМ!$C$39:$C$782,СВЦЭМ!$A$39:$A$782,$A106,СВЦЭМ!$B$39:$B$782,I$83)+'СЕТ СН'!$H$12+СВЦЭМ!$D$10+'СЕТ СН'!$H$5-'СЕТ СН'!$H$20</f>
        <v>5326.4795341299996</v>
      </c>
      <c r="J106" s="36">
        <f>SUMIFS(СВЦЭМ!$C$39:$C$782,СВЦЭМ!$A$39:$A$782,$A106,СВЦЭМ!$B$39:$B$782,J$83)+'СЕТ СН'!$H$12+СВЦЭМ!$D$10+'СЕТ СН'!$H$5-'СЕТ СН'!$H$20</f>
        <v>5241.2167374700002</v>
      </c>
      <c r="K106" s="36">
        <f>SUMIFS(СВЦЭМ!$C$39:$C$782,СВЦЭМ!$A$39:$A$782,$A106,СВЦЭМ!$B$39:$B$782,K$83)+'СЕТ СН'!$H$12+СВЦЭМ!$D$10+'СЕТ СН'!$H$5-'СЕТ СН'!$H$20</f>
        <v>5152.5082139400001</v>
      </c>
      <c r="L106" s="36">
        <f>SUMIFS(СВЦЭМ!$C$39:$C$782,СВЦЭМ!$A$39:$A$782,$A106,СВЦЭМ!$B$39:$B$782,L$83)+'СЕТ СН'!$H$12+СВЦЭМ!$D$10+'СЕТ СН'!$H$5-'СЕТ СН'!$H$20</f>
        <v>5084.51435158</v>
      </c>
      <c r="M106" s="36">
        <f>SUMIFS(СВЦЭМ!$C$39:$C$782,СВЦЭМ!$A$39:$A$782,$A106,СВЦЭМ!$B$39:$B$782,M$83)+'СЕТ СН'!$H$12+СВЦЭМ!$D$10+'СЕТ СН'!$H$5-'СЕТ СН'!$H$20</f>
        <v>5068.0777946400003</v>
      </c>
      <c r="N106" s="36">
        <f>SUMIFS(СВЦЭМ!$C$39:$C$782,СВЦЭМ!$A$39:$A$782,$A106,СВЦЭМ!$B$39:$B$782,N$83)+'СЕТ СН'!$H$12+СВЦЭМ!$D$10+'СЕТ СН'!$H$5-'СЕТ СН'!$H$20</f>
        <v>5055.3422827800005</v>
      </c>
      <c r="O106" s="36">
        <f>SUMIFS(СВЦЭМ!$C$39:$C$782,СВЦЭМ!$A$39:$A$782,$A106,СВЦЭМ!$B$39:$B$782,O$83)+'СЕТ СН'!$H$12+СВЦЭМ!$D$10+'СЕТ СН'!$H$5-'СЕТ СН'!$H$20</f>
        <v>5061.1934447700005</v>
      </c>
      <c r="P106" s="36">
        <f>SUMIFS(СВЦЭМ!$C$39:$C$782,СВЦЭМ!$A$39:$A$782,$A106,СВЦЭМ!$B$39:$B$782,P$83)+'СЕТ СН'!$H$12+СВЦЭМ!$D$10+'СЕТ СН'!$H$5-'СЕТ СН'!$H$20</f>
        <v>5068.1948551100004</v>
      </c>
      <c r="Q106" s="36">
        <f>SUMIFS(СВЦЭМ!$C$39:$C$782,СВЦЭМ!$A$39:$A$782,$A106,СВЦЭМ!$B$39:$B$782,Q$83)+'СЕТ СН'!$H$12+СВЦЭМ!$D$10+'СЕТ СН'!$H$5-'СЕТ СН'!$H$20</f>
        <v>5069.8994184599997</v>
      </c>
      <c r="R106" s="36">
        <f>SUMIFS(СВЦЭМ!$C$39:$C$782,СВЦЭМ!$A$39:$A$782,$A106,СВЦЭМ!$B$39:$B$782,R$83)+'СЕТ СН'!$H$12+СВЦЭМ!$D$10+'СЕТ СН'!$H$5-'СЕТ СН'!$H$20</f>
        <v>5063.7684234300004</v>
      </c>
      <c r="S106" s="36">
        <f>SUMIFS(СВЦЭМ!$C$39:$C$782,СВЦЭМ!$A$39:$A$782,$A106,СВЦЭМ!$B$39:$B$782,S$83)+'СЕТ СН'!$H$12+СВЦЭМ!$D$10+'СЕТ СН'!$H$5-'СЕТ СН'!$H$20</f>
        <v>5096.5037728200004</v>
      </c>
      <c r="T106" s="36">
        <f>SUMIFS(СВЦЭМ!$C$39:$C$782,СВЦЭМ!$A$39:$A$782,$A106,СВЦЭМ!$B$39:$B$782,T$83)+'СЕТ СН'!$H$12+СВЦЭМ!$D$10+'СЕТ СН'!$H$5-'СЕТ СН'!$H$20</f>
        <v>5047.4244915500003</v>
      </c>
      <c r="U106" s="36">
        <f>SUMIFS(СВЦЭМ!$C$39:$C$782,СВЦЭМ!$A$39:$A$782,$A106,СВЦЭМ!$B$39:$B$782,U$83)+'СЕТ СН'!$H$12+СВЦЭМ!$D$10+'СЕТ СН'!$H$5-'СЕТ СН'!$H$20</f>
        <v>5067.7346590400002</v>
      </c>
      <c r="V106" s="36">
        <f>SUMIFS(СВЦЭМ!$C$39:$C$782,СВЦЭМ!$A$39:$A$782,$A106,СВЦЭМ!$B$39:$B$782,V$83)+'СЕТ СН'!$H$12+СВЦЭМ!$D$10+'СЕТ СН'!$H$5-'СЕТ СН'!$H$20</f>
        <v>5075.5089572300003</v>
      </c>
      <c r="W106" s="36">
        <f>SUMIFS(СВЦЭМ!$C$39:$C$782,СВЦЭМ!$A$39:$A$782,$A106,СВЦЭМ!$B$39:$B$782,W$83)+'СЕТ СН'!$H$12+СВЦЭМ!$D$10+'СЕТ СН'!$H$5-'СЕТ СН'!$H$20</f>
        <v>5046.3644455699996</v>
      </c>
      <c r="X106" s="36">
        <f>SUMIFS(СВЦЭМ!$C$39:$C$782,СВЦЭМ!$A$39:$A$782,$A106,СВЦЭМ!$B$39:$B$782,X$83)+'СЕТ СН'!$H$12+СВЦЭМ!$D$10+'СЕТ СН'!$H$5-'СЕТ СН'!$H$20</f>
        <v>5074.4612808600004</v>
      </c>
      <c r="Y106" s="36">
        <f>SUMIFS(СВЦЭМ!$C$39:$C$782,СВЦЭМ!$A$39:$A$782,$A106,СВЦЭМ!$B$39:$B$782,Y$83)+'СЕТ СН'!$H$12+СВЦЭМ!$D$10+'СЕТ СН'!$H$5-'СЕТ СН'!$H$20</f>
        <v>5194.6646594000003</v>
      </c>
    </row>
    <row r="107" spans="1:25" ht="15.75" x14ac:dyDescent="0.2">
      <c r="A107" s="35">
        <f t="shared" si="2"/>
        <v>45131</v>
      </c>
      <c r="B107" s="36">
        <f>SUMIFS(СВЦЭМ!$C$39:$C$782,СВЦЭМ!$A$39:$A$782,$A107,СВЦЭМ!$B$39:$B$782,B$83)+'СЕТ СН'!$H$12+СВЦЭМ!$D$10+'СЕТ СН'!$H$5-'СЕТ СН'!$H$20</f>
        <v>5252.8504912999997</v>
      </c>
      <c r="C107" s="36">
        <f>SUMIFS(СВЦЭМ!$C$39:$C$782,СВЦЭМ!$A$39:$A$782,$A107,СВЦЭМ!$B$39:$B$782,C$83)+'СЕТ СН'!$H$12+СВЦЭМ!$D$10+'СЕТ СН'!$H$5-'СЕТ СН'!$H$20</f>
        <v>5385.9530588500002</v>
      </c>
      <c r="D107" s="36">
        <f>SUMIFS(СВЦЭМ!$C$39:$C$782,СВЦЭМ!$A$39:$A$782,$A107,СВЦЭМ!$B$39:$B$782,D$83)+'СЕТ СН'!$H$12+СВЦЭМ!$D$10+'СЕТ СН'!$H$5-'СЕТ СН'!$H$20</f>
        <v>5446.9400323700002</v>
      </c>
      <c r="E107" s="36">
        <f>SUMIFS(СВЦЭМ!$C$39:$C$782,СВЦЭМ!$A$39:$A$782,$A107,СВЦЭМ!$B$39:$B$782,E$83)+'СЕТ СН'!$H$12+СВЦЭМ!$D$10+'СЕТ СН'!$H$5-'СЕТ СН'!$H$20</f>
        <v>5500.7973449300007</v>
      </c>
      <c r="F107" s="36">
        <f>SUMIFS(СВЦЭМ!$C$39:$C$782,СВЦЭМ!$A$39:$A$782,$A107,СВЦЭМ!$B$39:$B$782,F$83)+'СЕТ СН'!$H$12+СВЦЭМ!$D$10+'СЕТ СН'!$H$5-'СЕТ СН'!$H$20</f>
        <v>5502.0244839500001</v>
      </c>
      <c r="G107" s="36">
        <f>SUMIFS(СВЦЭМ!$C$39:$C$782,СВЦЭМ!$A$39:$A$782,$A107,СВЦЭМ!$B$39:$B$782,G$83)+'СЕТ СН'!$H$12+СВЦЭМ!$D$10+'СЕТ СН'!$H$5-'СЕТ СН'!$H$20</f>
        <v>5639.6234775000003</v>
      </c>
      <c r="H107" s="36">
        <f>SUMIFS(СВЦЭМ!$C$39:$C$782,СВЦЭМ!$A$39:$A$782,$A107,СВЦЭМ!$B$39:$B$782,H$83)+'СЕТ СН'!$H$12+СВЦЭМ!$D$10+'СЕТ СН'!$H$5-'СЕТ СН'!$H$20</f>
        <v>5546.5956728600004</v>
      </c>
      <c r="I107" s="36">
        <f>SUMIFS(СВЦЭМ!$C$39:$C$782,СВЦЭМ!$A$39:$A$782,$A107,СВЦЭМ!$B$39:$B$782,I$83)+'СЕТ СН'!$H$12+СВЦЭМ!$D$10+'СЕТ СН'!$H$5-'СЕТ СН'!$H$20</f>
        <v>5425.3950373799998</v>
      </c>
      <c r="J107" s="36">
        <f>SUMIFS(СВЦЭМ!$C$39:$C$782,СВЦЭМ!$A$39:$A$782,$A107,СВЦЭМ!$B$39:$B$782,J$83)+'СЕТ СН'!$H$12+СВЦЭМ!$D$10+'СЕТ СН'!$H$5-'СЕТ СН'!$H$20</f>
        <v>5312.3739603399999</v>
      </c>
      <c r="K107" s="36">
        <f>SUMIFS(СВЦЭМ!$C$39:$C$782,СВЦЭМ!$A$39:$A$782,$A107,СВЦЭМ!$B$39:$B$782,K$83)+'СЕТ СН'!$H$12+СВЦЭМ!$D$10+'СЕТ СН'!$H$5-'СЕТ СН'!$H$20</f>
        <v>5229.1615421200004</v>
      </c>
      <c r="L107" s="36">
        <f>SUMIFS(СВЦЭМ!$C$39:$C$782,СВЦЭМ!$A$39:$A$782,$A107,СВЦЭМ!$B$39:$B$782,L$83)+'СЕТ СН'!$H$12+СВЦЭМ!$D$10+'СЕТ СН'!$H$5-'СЕТ СН'!$H$20</f>
        <v>5194.9053013900002</v>
      </c>
      <c r="M107" s="36">
        <f>SUMIFS(СВЦЭМ!$C$39:$C$782,СВЦЭМ!$A$39:$A$782,$A107,СВЦЭМ!$B$39:$B$782,M$83)+'СЕТ СН'!$H$12+СВЦЭМ!$D$10+'СЕТ СН'!$H$5-'СЕТ СН'!$H$20</f>
        <v>5180.15371624</v>
      </c>
      <c r="N107" s="36">
        <f>SUMIFS(СВЦЭМ!$C$39:$C$782,СВЦЭМ!$A$39:$A$782,$A107,СВЦЭМ!$B$39:$B$782,N$83)+'СЕТ СН'!$H$12+СВЦЭМ!$D$10+'СЕТ СН'!$H$5-'СЕТ СН'!$H$20</f>
        <v>5174.8948979300003</v>
      </c>
      <c r="O107" s="36">
        <f>SUMIFS(СВЦЭМ!$C$39:$C$782,СВЦЭМ!$A$39:$A$782,$A107,СВЦЭМ!$B$39:$B$782,O$83)+'СЕТ СН'!$H$12+СВЦЭМ!$D$10+'СЕТ СН'!$H$5-'СЕТ СН'!$H$20</f>
        <v>5179.7383585500002</v>
      </c>
      <c r="P107" s="36">
        <f>SUMIFS(СВЦЭМ!$C$39:$C$782,СВЦЭМ!$A$39:$A$782,$A107,СВЦЭМ!$B$39:$B$782,P$83)+'СЕТ СН'!$H$12+СВЦЭМ!$D$10+'СЕТ СН'!$H$5-'СЕТ СН'!$H$20</f>
        <v>5190.12582974</v>
      </c>
      <c r="Q107" s="36">
        <f>SUMIFS(СВЦЭМ!$C$39:$C$782,СВЦЭМ!$A$39:$A$782,$A107,СВЦЭМ!$B$39:$B$782,Q$83)+'СЕТ СН'!$H$12+СВЦЭМ!$D$10+'СЕТ СН'!$H$5-'СЕТ СН'!$H$20</f>
        <v>5192.1416325800001</v>
      </c>
      <c r="R107" s="36">
        <f>SUMIFS(СВЦЭМ!$C$39:$C$782,СВЦЭМ!$A$39:$A$782,$A107,СВЦЭМ!$B$39:$B$782,R$83)+'СЕТ СН'!$H$12+СВЦЭМ!$D$10+'СЕТ СН'!$H$5-'СЕТ СН'!$H$20</f>
        <v>5193.94524181</v>
      </c>
      <c r="S107" s="36">
        <f>SUMIFS(СВЦЭМ!$C$39:$C$782,СВЦЭМ!$A$39:$A$782,$A107,СВЦЭМ!$B$39:$B$782,S$83)+'СЕТ СН'!$H$12+СВЦЭМ!$D$10+'СЕТ СН'!$H$5-'СЕТ СН'!$H$20</f>
        <v>5188.0960178300002</v>
      </c>
      <c r="T107" s="36">
        <f>SUMIFS(СВЦЭМ!$C$39:$C$782,СВЦЭМ!$A$39:$A$782,$A107,СВЦЭМ!$B$39:$B$782,T$83)+'СЕТ СН'!$H$12+СВЦЭМ!$D$10+'СЕТ СН'!$H$5-'СЕТ СН'!$H$20</f>
        <v>5188.9883949599998</v>
      </c>
      <c r="U107" s="36">
        <f>SUMIFS(СВЦЭМ!$C$39:$C$782,СВЦЭМ!$A$39:$A$782,$A107,СВЦЭМ!$B$39:$B$782,U$83)+'СЕТ СН'!$H$12+СВЦЭМ!$D$10+'СЕТ СН'!$H$5-'СЕТ СН'!$H$20</f>
        <v>5198.8231198200001</v>
      </c>
      <c r="V107" s="36">
        <f>SUMIFS(СВЦЭМ!$C$39:$C$782,СВЦЭМ!$A$39:$A$782,$A107,СВЦЭМ!$B$39:$B$782,V$83)+'СЕТ СН'!$H$12+СВЦЭМ!$D$10+'СЕТ СН'!$H$5-'СЕТ СН'!$H$20</f>
        <v>5200.8967119899999</v>
      </c>
      <c r="W107" s="36">
        <f>SUMIFS(СВЦЭМ!$C$39:$C$782,СВЦЭМ!$A$39:$A$782,$A107,СВЦЭМ!$B$39:$B$782,W$83)+'СЕТ СН'!$H$12+СВЦЭМ!$D$10+'СЕТ СН'!$H$5-'СЕТ СН'!$H$20</f>
        <v>5162.5307207900005</v>
      </c>
      <c r="X107" s="36">
        <f>SUMIFS(СВЦЭМ!$C$39:$C$782,СВЦЭМ!$A$39:$A$782,$A107,СВЦЭМ!$B$39:$B$782,X$83)+'СЕТ СН'!$H$12+СВЦЭМ!$D$10+'СЕТ СН'!$H$5-'СЕТ СН'!$H$20</f>
        <v>5215.3436672900007</v>
      </c>
      <c r="Y107" s="36">
        <f>SUMIFS(СВЦЭМ!$C$39:$C$782,СВЦЭМ!$A$39:$A$782,$A107,СВЦЭМ!$B$39:$B$782,Y$83)+'СЕТ СН'!$H$12+СВЦЭМ!$D$10+'СЕТ СН'!$H$5-'СЕТ СН'!$H$20</f>
        <v>5321.1154091799999</v>
      </c>
    </row>
    <row r="108" spans="1:25" ht="15.75" x14ac:dyDescent="0.2">
      <c r="A108" s="35">
        <f t="shared" si="2"/>
        <v>45132</v>
      </c>
      <c r="B108" s="36">
        <f>SUMIFS(СВЦЭМ!$C$39:$C$782,СВЦЭМ!$A$39:$A$782,$A108,СВЦЭМ!$B$39:$B$782,B$83)+'СЕТ СН'!$H$12+СВЦЭМ!$D$10+'СЕТ СН'!$H$5-'СЕТ СН'!$H$20</f>
        <v>5212.4084932599999</v>
      </c>
      <c r="C108" s="36">
        <f>SUMIFS(СВЦЭМ!$C$39:$C$782,СВЦЭМ!$A$39:$A$782,$A108,СВЦЭМ!$B$39:$B$782,C$83)+'СЕТ СН'!$H$12+СВЦЭМ!$D$10+'СЕТ СН'!$H$5-'СЕТ СН'!$H$20</f>
        <v>5278.4070964100001</v>
      </c>
      <c r="D108" s="36">
        <f>SUMIFS(СВЦЭМ!$C$39:$C$782,СВЦЭМ!$A$39:$A$782,$A108,СВЦЭМ!$B$39:$B$782,D$83)+'СЕТ СН'!$H$12+СВЦЭМ!$D$10+'СЕТ СН'!$H$5-'СЕТ СН'!$H$20</f>
        <v>5417.8738925600001</v>
      </c>
      <c r="E108" s="36">
        <f>SUMIFS(СВЦЭМ!$C$39:$C$782,СВЦЭМ!$A$39:$A$782,$A108,СВЦЭМ!$B$39:$B$782,E$83)+'СЕТ СН'!$H$12+СВЦЭМ!$D$10+'СЕТ СН'!$H$5-'СЕТ СН'!$H$20</f>
        <v>5495.2561024200004</v>
      </c>
      <c r="F108" s="36">
        <f>SUMIFS(СВЦЭМ!$C$39:$C$782,СВЦЭМ!$A$39:$A$782,$A108,СВЦЭМ!$B$39:$B$782,F$83)+'СЕТ СН'!$H$12+СВЦЭМ!$D$10+'СЕТ СН'!$H$5-'СЕТ СН'!$H$20</f>
        <v>5484.8074681400003</v>
      </c>
      <c r="G108" s="36">
        <f>SUMIFS(СВЦЭМ!$C$39:$C$782,СВЦЭМ!$A$39:$A$782,$A108,СВЦЭМ!$B$39:$B$782,G$83)+'СЕТ СН'!$H$12+СВЦЭМ!$D$10+'СЕТ СН'!$H$5-'СЕТ СН'!$H$20</f>
        <v>5407.70047712</v>
      </c>
      <c r="H108" s="36">
        <f>SUMIFS(СВЦЭМ!$C$39:$C$782,СВЦЭМ!$A$39:$A$782,$A108,СВЦЭМ!$B$39:$B$782,H$83)+'СЕТ СН'!$H$12+СВЦЭМ!$D$10+'СЕТ СН'!$H$5-'СЕТ СН'!$H$20</f>
        <v>5293.4569254600001</v>
      </c>
      <c r="I108" s="36">
        <f>SUMIFS(СВЦЭМ!$C$39:$C$782,СВЦЭМ!$A$39:$A$782,$A108,СВЦЭМ!$B$39:$B$782,I$83)+'СЕТ СН'!$H$12+СВЦЭМ!$D$10+'СЕТ СН'!$H$5-'СЕТ СН'!$H$20</f>
        <v>5206.36202882</v>
      </c>
      <c r="J108" s="36">
        <f>SUMIFS(СВЦЭМ!$C$39:$C$782,СВЦЭМ!$A$39:$A$782,$A108,СВЦЭМ!$B$39:$B$782,J$83)+'СЕТ СН'!$H$12+СВЦЭМ!$D$10+'СЕТ СН'!$H$5-'СЕТ СН'!$H$20</f>
        <v>5124.9203086799998</v>
      </c>
      <c r="K108" s="36">
        <f>SUMIFS(СВЦЭМ!$C$39:$C$782,СВЦЭМ!$A$39:$A$782,$A108,СВЦЭМ!$B$39:$B$782,K$83)+'СЕТ СН'!$H$12+СВЦЭМ!$D$10+'СЕТ СН'!$H$5-'СЕТ СН'!$H$20</f>
        <v>5051.7225258100007</v>
      </c>
      <c r="L108" s="36">
        <f>SUMIFS(СВЦЭМ!$C$39:$C$782,СВЦЭМ!$A$39:$A$782,$A108,СВЦЭМ!$B$39:$B$782,L$83)+'СЕТ СН'!$H$12+СВЦЭМ!$D$10+'СЕТ СН'!$H$5-'СЕТ СН'!$H$20</f>
        <v>5047.4396802299998</v>
      </c>
      <c r="M108" s="36">
        <f>SUMIFS(СВЦЭМ!$C$39:$C$782,СВЦЭМ!$A$39:$A$782,$A108,СВЦЭМ!$B$39:$B$782,M$83)+'СЕТ СН'!$H$12+СВЦЭМ!$D$10+'СЕТ СН'!$H$5-'СЕТ СН'!$H$20</f>
        <v>5060.7698681800002</v>
      </c>
      <c r="N108" s="36">
        <f>SUMIFS(СВЦЭМ!$C$39:$C$782,СВЦЭМ!$A$39:$A$782,$A108,СВЦЭМ!$B$39:$B$782,N$83)+'СЕТ СН'!$H$12+СВЦЭМ!$D$10+'СЕТ СН'!$H$5-'СЕТ СН'!$H$20</f>
        <v>5054.46991411</v>
      </c>
      <c r="O108" s="36">
        <f>SUMIFS(СВЦЭМ!$C$39:$C$782,СВЦЭМ!$A$39:$A$782,$A108,СВЦЭМ!$B$39:$B$782,O$83)+'СЕТ СН'!$H$12+СВЦЭМ!$D$10+'СЕТ СН'!$H$5-'СЕТ СН'!$H$20</f>
        <v>5052.1937098500002</v>
      </c>
      <c r="P108" s="36">
        <f>SUMIFS(СВЦЭМ!$C$39:$C$782,СВЦЭМ!$A$39:$A$782,$A108,СВЦЭМ!$B$39:$B$782,P$83)+'СЕТ СН'!$H$12+СВЦЭМ!$D$10+'СЕТ СН'!$H$5-'СЕТ СН'!$H$20</f>
        <v>5049.33635056</v>
      </c>
      <c r="Q108" s="36">
        <f>SUMIFS(СВЦЭМ!$C$39:$C$782,СВЦЭМ!$A$39:$A$782,$A108,СВЦЭМ!$B$39:$B$782,Q$83)+'СЕТ СН'!$H$12+СВЦЭМ!$D$10+'СЕТ СН'!$H$5-'СЕТ СН'!$H$20</f>
        <v>5031.2246077600003</v>
      </c>
      <c r="R108" s="36">
        <f>SUMIFS(СВЦЭМ!$C$39:$C$782,СВЦЭМ!$A$39:$A$782,$A108,СВЦЭМ!$B$39:$B$782,R$83)+'СЕТ СН'!$H$12+СВЦЭМ!$D$10+'СЕТ СН'!$H$5-'СЕТ СН'!$H$20</f>
        <v>5029.6464266800003</v>
      </c>
      <c r="S108" s="36">
        <f>SUMIFS(СВЦЭМ!$C$39:$C$782,СВЦЭМ!$A$39:$A$782,$A108,СВЦЭМ!$B$39:$B$782,S$83)+'СЕТ СН'!$H$12+СВЦЭМ!$D$10+'СЕТ СН'!$H$5-'СЕТ СН'!$H$20</f>
        <v>5026.8467556100004</v>
      </c>
      <c r="T108" s="36">
        <f>SUMIFS(СВЦЭМ!$C$39:$C$782,СВЦЭМ!$A$39:$A$782,$A108,СВЦЭМ!$B$39:$B$782,T$83)+'СЕТ СН'!$H$12+СВЦЭМ!$D$10+'СЕТ СН'!$H$5-'СЕТ СН'!$H$20</f>
        <v>5060.3348018899997</v>
      </c>
      <c r="U108" s="36">
        <f>SUMIFS(СВЦЭМ!$C$39:$C$782,СВЦЭМ!$A$39:$A$782,$A108,СВЦЭМ!$B$39:$B$782,U$83)+'СЕТ СН'!$H$12+СВЦЭМ!$D$10+'СЕТ СН'!$H$5-'СЕТ СН'!$H$20</f>
        <v>5050.3895337800004</v>
      </c>
      <c r="V108" s="36">
        <f>SUMIFS(СВЦЭМ!$C$39:$C$782,СВЦЭМ!$A$39:$A$782,$A108,СВЦЭМ!$B$39:$B$782,V$83)+'СЕТ СН'!$H$12+СВЦЭМ!$D$10+'СЕТ СН'!$H$5-'СЕТ СН'!$H$20</f>
        <v>5025.0299768900004</v>
      </c>
      <c r="W108" s="36">
        <f>SUMIFS(СВЦЭМ!$C$39:$C$782,СВЦЭМ!$A$39:$A$782,$A108,СВЦЭМ!$B$39:$B$782,W$83)+'СЕТ СН'!$H$12+СВЦЭМ!$D$10+'СЕТ СН'!$H$5-'СЕТ СН'!$H$20</f>
        <v>4989.3498501499998</v>
      </c>
      <c r="X108" s="36">
        <f>SUMIFS(СВЦЭМ!$C$39:$C$782,СВЦЭМ!$A$39:$A$782,$A108,СВЦЭМ!$B$39:$B$782,X$83)+'СЕТ СН'!$H$12+СВЦЭМ!$D$10+'СЕТ СН'!$H$5-'СЕТ СН'!$H$20</f>
        <v>5036.0720887500001</v>
      </c>
      <c r="Y108" s="36">
        <f>SUMIFS(СВЦЭМ!$C$39:$C$782,СВЦЭМ!$A$39:$A$782,$A108,СВЦЭМ!$B$39:$B$782,Y$83)+'СЕТ СН'!$H$12+СВЦЭМ!$D$10+'СЕТ СН'!$H$5-'СЕТ СН'!$H$20</f>
        <v>5126.8195747099999</v>
      </c>
    </row>
    <row r="109" spans="1:25" ht="15.75" x14ac:dyDescent="0.2">
      <c r="A109" s="35">
        <f t="shared" si="2"/>
        <v>45133</v>
      </c>
      <c r="B109" s="36">
        <f>SUMIFS(СВЦЭМ!$C$39:$C$782,СВЦЭМ!$A$39:$A$782,$A109,СВЦЭМ!$B$39:$B$782,B$83)+'СЕТ СН'!$H$12+СВЦЭМ!$D$10+'СЕТ СН'!$H$5-'СЕТ СН'!$H$20</f>
        <v>5099.6204190500002</v>
      </c>
      <c r="C109" s="36">
        <f>SUMIFS(СВЦЭМ!$C$39:$C$782,СВЦЭМ!$A$39:$A$782,$A109,СВЦЭМ!$B$39:$B$782,C$83)+'СЕТ СН'!$H$12+СВЦЭМ!$D$10+'СЕТ СН'!$H$5-'СЕТ СН'!$H$20</f>
        <v>5178.7362950900006</v>
      </c>
      <c r="D109" s="36">
        <f>SUMIFS(СВЦЭМ!$C$39:$C$782,СВЦЭМ!$A$39:$A$782,$A109,СВЦЭМ!$B$39:$B$782,D$83)+'СЕТ СН'!$H$12+СВЦЭМ!$D$10+'СЕТ СН'!$H$5-'СЕТ СН'!$H$20</f>
        <v>5297.1195534899998</v>
      </c>
      <c r="E109" s="36">
        <f>SUMIFS(СВЦЭМ!$C$39:$C$782,СВЦЭМ!$A$39:$A$782,$A109,СВЦЭМ!$B$39:$B$782,E$83)+'СЕТ СН'!$H$12+СВЦЭМ!$D$10+'СЕТ СН'!$H$5-'СЕТ СН'!$H$20</f>
        <v>5319.0425598700003</v>
      </c>
      <c r="F109" s="36">
        <f>SUMIFS(СВЦЭМ!$C$39:$C$782,СВЦЭМ!$A$39:$A$782,$A109,СВЦЭМ!$B$39:$B$782,F$83)+'СЕТ СН'!$H$12+СВЦЭМ!$D$10+'СЕТ СН'!$H$5-'СЕТ СН'!$H$20</f>
        <v>5325.2932743399997</v>
      </c>
      <c r="G109" s="36">
        <f>SUMIFS(СВЦЭМ!$C$39:$C$782,СВЦЭМ!$A$39:$A$782,$A109,СВЦЭМ!$B$39:$B$782,G$83)+'СЕТ СН'!$H$12+СВЦЭМ!$D$10+'СЕТ СН'!$H$5-'СЕТ СН'!$H$20</f>
        <v>5310.7944601199997</v>
      </c>
      <c r="H109" s="36">
        <f>SUMIFS(СВЦЭМ!$C$39:$C$782,СВЦЭМ!$A$39:$A$782,$A109,СВЦЭМ!$B$39:$B$782,H$83)+'СЕТ СН'!$H$12+СВЦЭМ!$D$10+'СЕТ СН'!$H$5-'СЕТ СН'!$H$20</f>
        <v>5214.5564265200001</v>
      </c>
      <c r="I109" s="36">
        <f>SUMIFS(СВЦЭМ!$C$39:$C$782,СВЦЭМ!$A$39:$A$782,$A109,СВЦЭМ!$B$39:$B$782,I$83)+'СЕТ СН'!$H$12+СВЦЭМ!$D$10+'СЕТ СН'!$H$5-'СЕТ СН'!$H$20</f>
        <v>5111.3907427200002</v>
      </c>
      <c r="J109" s="36">
        <f>SUMIFS(СВЦЭМ!$C$39:$C$782,СВЦЭМ!$A$39:$A$782,$A109,СВЦЭМ!$B$39:$B$782,J$83)+'СЕТ СН'!$H$12+СВЦЭМ!$D$10+'СЕТ СН'!$H$5-'СЕТ СН'!$H$20</f>
        <v>5011.4362534499996</v>
      </c>
      <c r="K109" s="36">
        <f>SUMIFS(СВЦЭМ!$C$39:$C$782,СВЦЭМ!$A$39:$A$782,$A109,СВЦЭМ!$B$39:$B$782,K$83)+'СЕТ СН'!$H$12+СВЦЭМ!$D$10+'СЕТ СН'!$H$5-'СЕТ СН'!$H$20</f>
        <v>4923.3237018</v>
      </c>
      <c r="L109" s="36">
        <f>SUMIFS(СВЦЭМ!$C$39:$C$782,СВЦЭМ!$A$39:$A$782,$A109,СВЦЭМ!$B$39:$B$782,L$83)+'СЕТ СН'!$H$12+СВЦЭМ!$D$10+'СЕТ СН'!$H$5-'СЕТ СН'!$H$20</f>
        <v>4894.0408526299998</v>
      </c>
      <c r="M109" s="36">
        <f>SUMIFS(СВЦЭМ!$C$39:$C$782,СВЦЭМ!$A$39:$A$782,$A109,СВЦЭМ!$B$39:$B$782,M$83)+'СЕТ СН'!$H$12+СВЦЭМ!$D$10+'СЕТ СН'!$H$5-'СЕТ СН'!$H$20</f>
        <v>4903.2540612900002</v>
      </c>
      <c r="N109" s="36">
        <f>SUMIFS(СВЦЭМ!$C$39:$C$782,СВЦЭМ!$A$39:$A$782,$A109,СВЦЭМ!$B$39:$B$782,N$83)+'СЕТ СН'!$H$12+СВЦЭМ!$D$10+'СЕТ СН'!$H$5-'СЕТ СН'!$H$20</f>
        <v>4891.4300191800003</v>
      </c>
      <c r="O109" s="36">
        <f>SUMIFS(СВЦЭМ!$C$39:$C$782,СВЦЭМ!$A$39:$A$782,$A109,СВЦЭМ!$B$39:$B$782,O$83)+'СЕТ СН'!$H$12+СВЦЭМ!$D$10+'СЕТ СН'!$H$5-'СЕТ СН'!$H$20</f>
        <v>4891.4709227900003</v>
      </c>
      <c r="P109" s="36">
        <f>SUMIFS(СВЦЭМ!$C$39:$C$782,СВЦЭМ!$A$39:$A$782,$A109,СВЦЭМ!$B$39:$B$782,P$83)+'СЕТ СН'!$H$12+СВЦЭМ!$D$10+'СЕТ СН'!$H$5-'СЕТ СН'!$H$20</f>
        <v>4866.3922058300004</v>
      </c>
      <c r="Q109" s="36">
        <f>SUMIFS(СВЦЭМ!$C$39:$C$782,СВЦЭМ!$A$39:$A$782,$A109,СВЦЭМ!$B$39:$B$782,Q$83)+'СЕТ СН'!$H$12+СВЦЭМ!$D$10+'СЕТ СН'!$H$5-'СЕТ СН'!$H$20</f>
        <v>4839.8985918500002</v>
      </c>
      <c r="R109" s="36">
        <f>SUMIFS(СВЦЭМ!$C$39:$C$782,СВЦЭМ!$A$39:$A$782,$A109,СВЦЭМ!$B$39:$B$782,R$83)+'СЕТ СН'!$H$12+СВЦЭМ!$D$10+'СЕТ СН'!$H$5-'СЕТ СН'!$H$20</f>
        <v>4849.2906296500005</v>
      </c>
      <c r="S109" s="36">
        <f>SUMIFS(СВЦЭМ!$C$39:$C$782,СВЦЭМ!$A$39:$A$782,$A109,СВЦЭМ!$B$39:$B$782,S$83)+'СЕТ СН'!$H$12+СВЦЭМ!$D$10+'СЕТ СН'!$H$5-'СЕТ СН'!$H$20</f>
        <v>4852.9209377699999</v>
      </c>
      <c r="T109" s="36">
        <f>SUMIFS(СВЦЭМ!$C$39:$C$782,СВЦЭМ!$A$39:$A$782,$A109,СВЦЭМ!$B$39:$B$782,T$83)+'СЕТ СН'!$H$12+СВЦЭМ!$D$10+'СЕТ СН'!$H$5-'СЕТ СН'!$H$20</f>
        <v>4885.5075785500003</v>
      </c>
      <c r="U109" s="36">
        <f>SUMIFS(СВЦЭМ!$C$39:$C$782,СВЦЭМ!$A$39:$A$782,$A109,СВЦЭМ!$B$39:$B$782,U$83)+'СЕТ СН'!$H$12+СВЦЭМ!$D$10+'СЕТ СН'!$H$5-'СЕТ СН'!$H$20</f>
        <v>4892.0382391900002</v>
      </c>
      <c r="V109" s="36">
        <f>SUMIFS(СВЦЭМ!$C$39:$C$782,СВЦЭМ!$A$39:$A$782,$A109,СВЦЭМ!$B$39:$B$782,V$83)+'СЕТ СН'!$H$12+СВЦЭМ!$D$10+'СЕТ СН'!$H$5-'СЕТ СН'!$H$20</f>
        <v>4907.2956472100004</v>
      </c>
      <c r="W109" s="36">
        <f>SUMIFS(СВЦЭМ!$C$39:$C$782,СВЦЭМ!$A$39:$A$782,$A109,СВЦЭМ!$B$39:$B$782,W$83)+'СЕТ СН'!$H$12+СВЦЭМ!$D$10+'СЕТ СН'!$H$5-'СЕТ СН'!$H$20</f>
        <v>4884.2194624100002</v>
      </c>
      <c r="X109" s="36">
        <f>SUMIFS(СВЦЭМ!$C$39:$C$782,СВЦЭМ!$A$39:$A$782,$A109,СВЦЭМ!$B$39:$B$782,X$83)+'СЕТ СН'!$H$12+СВЦЭМ!$D$10+'СЕТ СН'!$H$5-'СЕТ СН'!$H$20</f>
        <v>4918.3955626300003</v>
      </c>
      <c r="Y109" s="36">
        <f>SUMIFS(СВЦЭМ!$C$39:$C$782,СВЦЭМ!$A$39:$A$782,$A109,СВЦЭМ!$B$39:$B$782,Y$83)+'СЕТ СН'!$H$12+СВЦЭМ!$D$10+'СЕТ СН'!$H$5-'СЕТ СН'!$H$20</f>
        <v>5025.35068056</v>
      </c>
    </row>
    <row r="110" spans="1:25" ht="15.75" x14ac:dyDescent="0.2">
      <c r="A110" s="35">
        <f t="shared" si="2"/>
        <v>45134</v>
      </c>
      <c r="B110" s="36">
        <f>SUMIFS(СВЦЭМ!$C$39:$C$782,СВЦЭМ!$A$39:$A$782,$A110,СВЦЭМ!$B$39:$B$782,B$83)+'СЕТ СН'!$H$12+СВЦЭМ!$D$10+'СЕТ СН'!$H$5-'СЕТ СН'!$H$20</f>
        <v>5250.4591778499998</v>
      </c>
      <c r="C110" s="36">
        <f>SUMIFS(СВЦЭМ!$C$39:$C$782,СВЦЭМ!$A$39:$A$782,$A110,СВЦЭМ!$B$39:$B$782,C$83)+'СЕТ СН'!$H$12+СВЦЭМ!$D$10+'СЕТ СН'!$H$5-'СЕТ СН'!$H$20</f>
        <v>5310.2748868100007</v>
      </c>
      <c r="D110" s="36">
        <f>SUMIFS(СВЦЭМ!$C$39:$C$782,СВЦЭМ!$A$39:$A$782,$A110,СВЦЭМ!$B$39:$B$782,D$83)+'СЕТ СН'!$H$12+СВЦЭМ!$D$10+'СЕТ СН'!$H$5-'СЕТ СН'!$H$20</f>
        <v>5456.8844587800004</v>
      </c>
      <c r="E110" s="36">
        <f>SUMIFS(СВЦЭМ!$C$39:$C$782,СВЦЭМ!$A$39:$A$782,$A110,СВЦЭМ!$B$39:$B$782,E$83)+'СЕТ СН'!$H$12+СВЦЭМ!$D$10+'СЕТ СН'!$H$5-'СЕТ СН'!$H$20</f>
        <v>5511.1955465400006</v>
      </c>
      <c r="F110" s="36">
        <f>SUMIFS(СВЦЭМ!$C$39:$C$782,СВЦЭМ!$A$39:$A$782,$A110,СВЦЭМ!$B$39:$B$782,F$83)+'СЕТ СН'!$H$12+СВЦЭМ!$D$10+'СЕТ СН'!$H$5-'СЕТ СН'!$H$20</f>
        <v>5532.56798058</v>
      </c>
      <c r="G110" s="36">
        <f>SUMIFS(СВЦЭМ!$C$39:$C$782,СВЦЭМ!$A$39:$A$782,$A110,СВЦЭМ!$B$39:$B$782,G$83)+'СЕТ СН'!$H$12+СВЦЭМ!$D$10+'СЕТ СН'!$H$5-'СЕТ СН'!$H$20</f>
        <v>5523.7748676800002</v>
      </c>
      <c r="H110" s="36">
        <f>SUMIFS(СВЦЭМ!$C$39:$C$782,СВЦЭМ!$A$39:$A$782,$A110,СВЦЭМ!$B$39:$B$782,H$83)+'СЕТ СН'!$H$12+СВЦЭМ!$D$10+'СЕТ СН'!$H$5-'СЕТ СН'!$H$20</f>
        <v>5336.3454406199999</v>
      </c>
      <c r="I110" s="36">
        <f>SUMIFS(СВЦЭМ!$C$39:$C$782,СВЦЭМ!$A$39:$A$782,$A110,СВЦЭМ!$B$39:$B$782,I$83)+'СЕТ СН'!$H$12+СВЦЭМ!$D$10+'СЕТ СН'!$H$5-'СЕТ СН'!$H$20</f>
        <v>5243.1661796799999</v>
      </c>
      <c r="J110" s="36">
        <f>SUMIFS(СВЦЭМ!$C$39:$C$782,СВЦЭМ!$A$39:$A$782,$A110,СВЦЭМ!$B$39:$B$782,J$83)+'СЕТ СН'!$H$12+СВЦЭМ!$D$10+'СЕТ СН'!$H$5-'СЕТ СН'!$H$20</f>
        <v>5144.3997381200006</v>
      </c>
      <c r="K110" s="36">
        <f>SUMIFS(СВЦЭМ!$C$39:$C$782,СВЦЭМ!$A$39:$A$782,$A110,СВЦЭМ!$B$39:$B$782,K$83)+'СЕТ СН'!$H$12+СВЦЭМ!$D$10+'СЕТ СН'!$H$5-'СЕТ СН'!$H$20</f>
        <v>5060.5977952100002</v>
      </c>
      <c r="L110" s="36">
        <f>SUMIFS(СВЦЭМ!$C$39:$C$782,СВЦЭМ!$A$39:$A$782,$A110,СВЦЭМ!$B$39:$B$782,L$83)+'СЕТ СН'!$H$12+СВЦЭМ!$D$10+'СЕТ СН'!$H$5-'СЕТ СН'!$H$20</f>
        <v>5012.6778003500003</v>
      </c>
      <c r="M110" s="36">
        <f>SUMIFS(СВЦЭМ!$C$39:$C$782,СВЦЭМ!$A$39:$A$782,$A110,СВЦЭМ!$B$39:$B$782,M$83)+'СЕТ СН'!$H$12+СВЦЭМ!$D$10+'СЕТ СН'!$H$5-'СЕТ СН'!$H$20</f>
        <v>5014.9501708500002</v>
      </c>
      <c r="N110" s="36">
        <f>SUMIFS(СВЦЭМ!$C$39:$C$782,СВЦЭМ!$A$39:$A$782,$A110,СВЦЭМ!$B$39:$B$782,N$83)+'СЕТ СН'!$H$12+СВЦЭМ!$D$10+'СЕТ СН'!$H$5-'СЕТ СН'!$H$20</f>
        <v>5012.5902102099999</v>
      </c>
      <c r="O110" s="36">
        <f>SUMIFS(СВЦЭМ!$C$39:$C$782,СВЦЭМ!$A$39:$A$782,$A110,СВЦЭМ!$B$39:$B$782,O$83)+'СЕТ СН'!$H$12+СВЦЭМ!$D$10+'СЕТ СН'!$H$5-'СЕТ СН'!$H$20</f>
        <v>5015.8423236300005</v>
      </c>
      <c r="P110" s="36">
        <f>SUMIFS(СВЦЭМ!$C$39:$C$782,СВЦЭМ!$A$39:$A$782,$A110,СВЦЭМ!$B$39:$B$782,P$83)+'СЕТ СН'!$H$12+СВЦЭМ!$D$10+'СЕТ СН'!$H$5-'СЕТ СН'!$H$20</f>
        <v>5012.5720755100001</v>
      </c>
      <c r="Q110" s="36">
        <f>SUMIFS(СВЦЭМ!$C$39:$C$782,СВЦЭМ!$A$39:$A$782,$A110,СВЦЭМ!$B$39:$B$782,Q$83)+'СЕТ СН'!$H$12+СВЦЭМ!$D$10+'СЕТ СН'!$H$5-'СЕТ СН'!$H$20</f>
        <v>4987.9816882100004</v>
      </c>
      <c r="R110" s="36">
        <f>SUMIFS(СВЦЭМ!$C$39:$C$782,СВЦЭМ!$A$39:$A$782,$A110,СВЦЭМ!$B$39:$B$782,R$83)+'СЕТ СН'!$H$12+СВЦЭМ!$D$10+'СЕТ СН'!$H$5-'СЕТ СН'!$H$20</f>
        <v>4995.1679172200002</v>
      </c>
      <c r="S110" s="36">
        <f>SUMIFS(СВЦЭМ!$C$39:$C$782,СВЦЭМ!$A$39:$A$782,$A110,СВЦЭМ!$B$39:$B$782,S$83)+'СЕТ СН'!$H$12+СВЦЭМ!$D$10+'СЕТ СН'!$H$5-'СЕТ СН'!$H$20</f>
        <v>4997.8250936300001</v>
      </c>
      <c r="T110" s="36">
        <f>SUMIFS(СВЦЭМ!$C$39:$C$782,СВЦЭМ!$A$39:$A$782,$A110,СВЦЭМ!$B$39:$B$782,T$83)+'СЕТ СН'!$H$12+СВЦЭМ!$D$10+'СЕТ СН'!$H$5-'СЕТ СН'!$H$20</f>
        <v>5029.3612283100001</v>
      </c>
      <c r="U110" s="36">
        <f>SUMIFS(СВЦЭМ!$C$39:$C$782,СВЦЭМ!$A$39:$A$782,$A110,СВЦЭМ!$B$39:$B$782,U$83)+'СЕТ СН'!$H$12+СВЦЭМ!$D$10+'СЕТ СН'!$H$5-'СЕТ СН'!$H$20</f>
        <v>5053.5503004399998</v>
      </c>
      <c r="V110" s="36">
        <f>SUMIFS(СВЦЭМ!$C$39:$C$782,СВЦЭМ!$A$39:$A$782,$A110,СВЦЭМ!$B$39:$B$782,V$83)+'СЕТ СН'!$H$12+СВЦЭМ!$D$10+'СЕТ СН'!$H$5-'СЕТ СН'!$H$20</f>
        <v>5056.01085005</v>
      </c>
      <c r="W110" s="36">
        <f>SUMIFS(СВЦЭМ!$C$39:$C$782,СВЦЭМ!$A$39:$A$782,$A110,СВЦЭМ!$B$39:$B$782,W$83)+'СЕТ СН'!$H$12+СВЦЭМ!$D$10+'СЕТ СН'!$H$5-'СЕТ СН'!$H$20</f>
        <v>5019.8565078000001</v>
      </c>
      <c r="X110" s="36">
        <f>SUMIFS(СВЦЭМ!$C$39:$C$782,СВЦЭМ!$A$39:$A$782,$A110,СВЦЭМ!$B$39:$B$782,X$83)+'СЕТ СН'!$H$12+СВЦЭМ!$D$10+'СЕТ СН'!$H$5-'СЕТ СН'!$H$20</f>
        <v>5071.4902665299996</v>
      </c>
      <c r="Y110" s="36">
        <f>SUMIFS(СВЦЭМ!$C$39:$C$782,СВЦЭМ!$A$39:$A$782,$A110,СВЦЭМ!$B$39:$B$782,Y$83)+'СЕТ СН'!$H$12+СВЦЭМ!$D$10+'СЕТ СН'!$H$5-'СЕТ СН'!$H$20</f>
        <v>5188.8051325699998</v>
      </c>
    </row>
    <row r="111" spans="1:25" ht="15.75" x14ac:dyDescent="0.2">
      <c r="A111" s="35">
        <f t="shared" si="2"/>
        <v>45135</v>
      </c>
      <c r="B111" s="36">
        <f>SUMIFS(СВЦЭМ!$C$39:$C$782,СВЦЭМ!$A$39:$A$782,$A111,СВЦЭМ!$B$39:$B$782,B$83)+'СЕТ СН'!$H$12+СВЦЭМ!$D$10+'СЕТ СН'!$H$5-'СЕТ СН'!$H$20</f>
        <v>5283.1332685300004</v>
      </c>
      <c r="C111" s="36">
        <f>SUMIFS(СВЦЭМ!$C$39:$C$782,СВЦЭМ!$A$39:$A$782,$A111,СВЦЭМ!$B$39:$B$782,C$83)+'СЕТ СН'!$H$12+СВЦЭМ!$D$10+'СЕТ СН'!$H$5-'СЕТ СН'!$H$20</f>
        <v>5339.5575220000001</v>
      </c>
      <c r="D111" s="36">
        <f>SUMIFS(СВЦЭМ!$C$39:$C$782,СВЦЭМ!$A$39:$A$782,$A111,СВЦЭМ!$B$39:$B$782,D$83)+'СЕТ СН'!$H$12+СВЦЭМ!$D$10+'СЕТ СН'!$H$5-'СЕТ СН'!$H$20</f>
        <v>5492.2845723800001</v>
      </c>
      <c r="E111" s="36">
        <f>SUMIFS(СВЦЭМ!$C$39:$C$782,СВЦЭМ!$A$39:$A$782,$A111,СВЦЭМ!$B$39:$B$782,E$83)+'СЕТ СН'!$H$12+СВЦЭМ!$D$10+'СЕТ СН'!$H$5-'СЕТ СН'!$H$20</f>
        <v>5571.9430425700002</v>
      </c>
      <c r="F111" s="36">
        <f>SUMIFS(СВЦЭМ!$C$39:$C$782,СВЦЭМ!$A$39:$A$782,$A111,СВЦЭМ!$B$39:$B$782,F$83)+'СЕТ СН'!$H$12+СВЦЭМ!$D$10+'СЕТ СН'!$H$5-'СЕТ СН'!$H$20</f>
        <v>5572.8937926199997</v>
      </c>
      <c r="G111" s="36">
        <f>SUMIFS(СВЦЭМ!$C$39:$C$782,СВЦЭМ!$A$39:$A$782,$A111,СВЦЭМ!$B$39:$B$782,G$83)+'СЕТ СН'!$H$12+СВЦЭМ!$D$10+'СЕТ СН'!$H$5-'СЕТ СН'!$H$20</f>
        <v>5580.6747510700006</v>
      </c>
      <c r="H111" s="36">
        <f>SUMIFS(СВЦЭМ!$C$39:$C$782,СВЦЭМ!$A$39:$A$782,$A111,СВЦЭМ!$B$39:$B$782,H$83)+'СЕТ СН'!$H$12+СВЦЭМ!$D$10+'СЕТ СН'!$H$5-'СЕТ СН'!$H$20</f>
        <v>5389.3623452499996</v>
      </c>
      <c r="I111" s="36">
        <f>SUMIFS(СВЦЭМ!$C$39:$C$782,СВЦЭМ!$A$39:$A$782,$A111,СВЦЭМ!$B$39:$B$782,I$83)+'СЕТ СН'!$H$12+СВЦЭМ!$D$10+'СЕТ СН'!$H$5-'СЕТ СН'!$H$20</f>
        <v>5292.3451090600001</v>
      </c>
      <c r="J111" s="36">
        <f>SUMIFS(СВЦЭМ!$C$39:$C$782,СВЦЭМ!$A$39:$A$782,$A111,СВЦЭМ!$B$39:$B$782,J$83)+'СЕТ СН'!$H$12+СВЦЭМ!$D$10+'СЕТ СН'!$H$5-'СЕТ СН'!$H$20</f>
        <v>5186.2247306299996</v>
      </c>
      <c r="K111" s="36">
        <f>SUMIFS(СВЦЭМ!$C$39:$C$782,СВЦЭМ!$A$39:$A$782,$A111,СВЦЭМ!$B$39:$B$782,K$83)+'СЕТ СН'!$H$12+СВЦЭМ!$D$10+'СЕТ СН'!$H$5-'СЕТ СН'!$H$20</f>
        <v>5110.01175711</v>
      </c>
      <c r="L111" s="36">
        <f>SUMIFS(СВЦЭМ!$C$39:$C$782,СВЦЭМ!$A$39:$A$782,$A111,СВЦЭМ!$B$39:$B$782,L$83)+'СЕТ СН'!$H$12+СВЦЭМ!$D$10+'СЕТ СН'!$H$5-'СЕТ СН'!$H$20</f>
        <v>5061.7938442300001</v>
      </c>
      <c r="M111" s="36">
        <f>SUMIFS(СВЦЭМ!$C$39:$C$782,СВЦЭМ!$A$39:$A$782,$A111,СВЦЭМ!$B$39:$B$782,M$83)+'СЕТ СН'!$H$12+СВЦЭМ!$D$10+'СЕТ СН'!$H$5-'СЕТ СН'!$H$20</f>
        <v>5056.2069109700005</v>
      </c>
      <c r="N111" s="36">
        <f>SUMIFS(СВЦЭМ!$C$39:$C$782,СВЦЭМ!$A$39:$A$782,$A111,СВЦЭМ!$B$39:$B$782,N$83)+'СЕТ СН'!$H$12+СВЦЭМ!$D$10+'СЕТ СН'!$H$5-'СЕТ СН'!$H$20</f>
        <v>5061.0339436100003</v>
      </c>
      <c r="O111" s="36">
        <f>SUMIFS(СВЦЭМ!$C$39:$C$782,СВЦЭМ!$A$39:$A$782,$A111,СВЦЭМ!$B$39:$B$782,O$83)+'СЕТ СН'!$H$12+СВЦЭМ!$D$10+'СЕТ СН'!$H$5-'СЕТ СН'!$H$20</f>
        <v>5064.4814123400001</v>
      </c>
      <c r="P111" s="36">
        <f>SUMIFS(СВЦЭМ!$C$39:$C$782,СВЦЭМ!$A$39:$A$782,$A111,СВЦЭМ!$B$39:$B$782,P$83)+'СЕТ СН'!$H$12+СВЦЭМ!$D$10+'СЕТ СН'!$H$5-'СЕТ СН'!$H$20</f>
        <v>5042.7973611200005</v>
      </c>
      <c r="Q111" s="36">
        <f>SUMIFS(СВЦЭМ!$C$39:$C$782,СВЦЭМ!$A$39:$A$782,$A111,СВЦЭМ!$B$39:$B$782,Q$83)+'СЕТ СН'!$H$12+СВЦЭМ!$D$10+'СЕТ СН'!$H$5-'СЕТ СН'!$H$20</f>
        <v>5053.0896139300003</v>
      </c>
      <c r="R111" s="36">
        <f>SUMIFS(СВЦЭМ!$C$39:$C$782,СВЦЭМ!$A$39:$A$782,$A111,СВЦЭМ!$B$39:$B$782,R$83)+'СЕТ СН'!$H$12+СВЦЭМ!$D$10+'СЕТ СН'!$H$5-'СЕТ СН'!$H$20</f>
        <v>5057.1781547299997</v>
      </c>
      <c r="S111" s="36">
        <f>SUMIFS(СВЦЭМ!$C$39:$C$782,СВЦЭМ!$A$39:$A$782,$A111,СВЦЭМ!$B$39:$B$782,S$83)+'СЕТ СН'!$H$12+СВЦЭМ!$D$10+'СЕТ СН'!$H$5-'СЕТ СН'!$H$20</f>
        <v>5059.2556125900001</v>
      </c>
      <c r="T111" s="36">
        <f>SUMIFS(СВЦЭМ!$C$39:$C$782,СВЦЭМ!$A$39:$A$782,$A111,СВЦЭМ!$B$39:$B$782,T$83)+'СЕТ СН'!$H$12+СВЦЭМ!$D$10+'СЕТ СН'!$H$5-'СЕТ СН'!$H$20</f>
        <v>5069.2017587</v>
      </c>
      <c r="U111" s="36">
        <f>SUMIFS(СВЦЭМ!$C$39:$C$782,СВЦЭМ!$A$39:$A$782,$A111,СВЦЭМ!$B$39:$B$782,U$83)+'СЕТ СН'!$H$12+СВЦЭМ!$D$10+'СЕТ СН'!$H$5-'СЕТ СН'!$H$20</f>
        <v>5082.7597863800002</v>
      </c>
      <c r="V111" s="36">
        <f>SUMIFS(СВЦЭМ!$C$39:$C$782,СВЦЭМ!$A$39:$A$782,$A111,СВЦЭМ!$B$39:$B$782,V$83)+'СЕТ СН'!$H$12+СВЦЭМ!$D$10+'СЕТ СН'!$H$5-'СЕТ СН'!$H$20</f>
        <v>5100.5323993299999</v>
      </c>
      <c r="W111" s="36">
        <f>SUMIFS(СВЦЭМ!$C$39:$C$782,СВЦЭМ!$A$39:$A$782,$A111,СВЦЭМ!$B$39:$B$782,W$83)+'СЕТ СН'!$H$12+СВЦЭМ!$D$10+'СЕТ СН'!$H$5-'СЕТ СН'!$H$20</f>
        <v>5073.2161955900001</v>
      </c>
      <c r="X111" s="36">
        <f>SUMIFS(СВЦЭМ!$C$39:$C$782,СВЦЭМ!$A$39:$A$782,$A111,СВЦЭМ!$B$39:$B$782,X$83)+'СЕТ СН'!$H$12+СВЦЭМ!$D$10+'СЕТ СН'!$H$5-'СЕТ СН'!$H$20</f>
        <v>5113.2804745900003</v>
      </c>
      <c r="Y111" s="36">
        <f>SUMIFS(СВЦЭМ!$C$39:$C$782,СВЦЭМ!$A$39:$A$782,$A111,СВЦЭМ!$B$39:$B$782,Y$83)+'СЕТ СН'!$H$12+СВЦЭМ!$D$10+'СЕТ СН'!$H$5-'СЕТ СН'!$H$20</f>
        <v>5308.55979286</v>
      </c>
    </row>
    <row r="112" spans="1:25" ht="15.75" x14ac:dyDescent="0.2">
      <c r="A112" s="35">
        <f t="shared" si="2"/>
        <v>45136</v>
      </c>
      <c r="B112" s="36">
        <f>SUMIFS(СВЦЭМ!$C$39:$C$782,СВЦЭМ!$A$39:$A$782,$A112,СВЦЭМ!$B$39:$B$782,B$83)+'СЕТ СН'!$H$12+СВЦЭМ!$D$10+'СЕТ СН'!$H$5-'СЕТ СН'!$H$20</f>
        <v>5272.6512310500002</v>
      </c>
      <c r="C112" s="36">
        <f>SUMIFS(СВЦЭМ!$C$39:$C$782,СВЦЭМ!$A$39:$A$782,$A112,СВЦЭМ!$B$39:$B$782,C$83)+'СЕТ СН'!$H$12+СВЦЭМ!$D$10+'СЕТ СН'!$H$5-'СЕТ СН'!$H$20</f>
        <v>5293.9586666200003</v>
      </c>
      <c r="D112" s="36">
        <f>SUMIFS(СВЦЭМ!$C$39:$C$782,СВЦЭМ!$A$39:$A$782,$A112,СВЦЭМ!$B$39:$B$782,D$83)+'СЕТ СН'!$H$12+СВЦЭМ!$D$10+'СЕТ СН'!$H$5-'СЕТ СН'!$H$20</f>
        <v>5458.4267552900001</v>
      </c>
      <c r="E112" s="36">
        <f>SUMIFS(СВЦЭМ!$C$39:$C$782,СВЦЭМ!$A$39:$A$782,$A112,СВЦЭМ!$B$39:$B$782,E$83)+'СЕТ СН'!$H$12+СВЦЭМ!$D$10+'СЕТ СН'!$H$5-'СЕТ СН'!$H$20</f>
        <v>5463.1586467100005</v>
      </c>
      <c r="F112" s="36">
        <f>SUMIFS(СВЦЭМ!$C$39:$C$782,СВЦЭМ!$A$39:$A$782,$A112,СВЦЭМ!$B$39:$B$782,F$83)+'СЕТ СН'!$H$12+СВЦЭМ!$D$10+'СЕТ СН'!$H$5-'СЕТ СН'!$H$20</f>
        <v>5479.7414509400005</v>
      </c>
      <c r="G112" s="36">
        <f>SUMIFS(СВЦЭМ!$C$39:$C$782,СВЦЭМ!$A$39:$A$782,$A112,СВЦЭМ!$B$39:$B$782,G$83)+'СЕТ СН'!$H$12+СВЦЭМ!$D$10+'СЕТ СН'!$H$5-'СЕТ СН'!$H$20</f>
        <v>5435.4378869000002</v>
      </c>
      <c r="H112" s="36">
        <f>SUMIFS(СВЦЭМ!$C$39:$C$782,СВЦЭМ!$A$39:$A$782,$A112,СВЦЭМ!$B$39:$B$782,H$83)+'СЕТ СН'!$H$12+СВЦЭМ!$D$10+'СЕТ СН'!$H$5-'СЕТ СН'!$H$20</f>
        <v>5375.0716477400001</v>
      </c>
      <c r="I112" s="36">
        <f>SUMIFS(СВЦЭМ!$C$39:$C$782,СВЦЭМ!$A$39:$A$782,$A112,СВЦЭМ!$B$39:$B$782,I$83)+'СЕТ СН'!$H$12+СВЦЭМ!$D$10+'СЕТ СН'!$H$5-'СЕТ СН'!$H$20</f>
        <v>5188.3733049700004</v>
      </c>
      <c r="J112" s="36">
        <f>SUMIFS(СВЦЭМ!$C$39:$C$782,СВЦЭМ!$A$39:$A$782,$A112,СВЦЭМ!$B$39:$B$782,J$83)+'СЕТ СН'!$H$12+СВЦЭМ!$D$10+'СЕТ СН'!$H$5-'СЕТ СН'!$H$20</f>
        <v>5084.40696587</v>
      </c>
      <c r="K112" s="36">
        <f>SUMIFS(СВЦЭМ!$C$39:$C$782,СВЦЭМ!$A$39:$A$782,$A112,СВЦЭМ!$B$39:$B$782,K$83)+'СЕТ СН'!$H$12+СВЦЭМ!$D$10+'СЕТ СН'!$H$5-'СЕТ СН'!$H$20</f>
        <v>4991.1676264899997</v>
      </c>
      <c r="L112" s="36">
        <f>SUMIFS(СВЦЭМ!$C$39:$C$782,СВЦЭМ!$A$39:$A$782,$A112,СВЦЭМ!$B$39:$B$782,L$83)+'СЕТ СН'!$H$12+СВЦЭМ!$D$10+'СЕТ СН'!$H$5-'СЕТ СН'!$H$20</f>
        <v>4934.3730052500005</v>
      </c>
      <c r="M112" s="36">
        <f>SUMIFS(СВЦЭМ!$C$39:$C$782,СВЦЭМ!$A$39:$A$782,$A112,СВЦЭМ!$B$39:$B$782,M$83)+'СЕТ СН'!$H$12+СВЦЭМ!$D$10+'СЕТ СН'!$H$5-'СЕТ СН'!$H$20</f>
        <v>4937.8812015200001</v>
      </c>
      <c r="N112" s="36">
        <f>SUMIFS(СВЦЭМ!$C$39:$C$782,СВЦЭМ!$A$39:$A$782,$A112,СВЦЭМ!$B$39:$B$782,N$83)+'СЕТ СН'!$H$12+СВЦЭМ!$D$10+'СЕТ СН'!$H$5-'СЕТ СН'!$H$20</f>
        <v>4947.2139999299998</v>
      </c>
      <c r="O112" s="36">
        <f>SUMIFS(СВЦЭМ!$C$39:$C$782,СВЦЭМ!$A$39:$A$782,$A112,СВЦЭМ!$B$39:$B$782,O$83)+'СЕТ СН'!$H$12+СВЦЭМ!$D$10+'СЕТ СН'!$H$5-'СЕТ СН'!$H$20</f>
        <v>4950.9929932599998</v>
      </c>
      <c r="P112" s="36">
        <f>SUMIFS(СВЦЭМ!$C$39:$C$782,СВЦЭМ!$A$39:$A$782,$A112,СВЦЭМ!$B$39:$B$782,P$83)+'СЕТ СН'!$H$12+СВЦЭМ!$D$10+'СЕТ СН'!$H$5-'СЕТ СН'!$H$20</f>
        <v>4958.5044974900002</v>
      </c>
      <c r="Q112" s="36">
        <f>SUMIFS(СВЦЭМ!$C$39:$C$782,СВЦЭМ!$A$39:$A$782,$A112,СВЦЭМ!$B$39:$B$782,Q$83)+'СЕТ СН'!$H$12+СВЦЭМ!$D$10+'СЕТ СН'!$H$5-'СЕТ СН'!$H$20</f>
        <v>4957.0225021000006</v>
      </c>
      <c r="R112" s="36">
        <f>SUMIFS(СВЦЭМ!$C$39:$C$782,СВЦЭМ!$A$39:$A$782,$A112,СВЦЭМ!$B$39:$B$782,R$83)+'СЕТ СН'!$H$12+СВЦЭМ!$D$10+'СЕТ СН'!$H$5-'СЕТ СН'!$H$20</f>
        <v>4948.8329752700001</v>
      </c>
      <c r="S112" s="36">
        <f>SUMIFS(СВЦЭМ!$C$39:$C$782,СВЦЭМ!$A$39:$A$782,$A112,СВЦЭМ!$B$39:$B$782,S$83)+'СЕТ СН'!$H$12+СВЦЭМ!$D$10+'СЕТ СН'!$H$5-'СЕТ СН'!$H$20</f>
        <v>4950.7332633000005</v>
      </c>
      <c r="T112" s="36">
        <f>SUMIFS(СВЦЭМ!$C$39:$C$782,СВЦЭМ!$A$39:$A$782,$A112,СВЦЭМ!$B$39:$B$782,T$83)+'СЕТ СН'!$H$12+СВЦЭМ!$D$10+'СЕТ СН'!$H$5-'СЕТ СН'!$H$20</f>
        <v>4958.4869209799999</v>
      </c>
      <c r="U112" s="36">
        <f>SUMIFS(СВЦЭМ!$C$39:$C$782,СВЦЭМ!$A$39:$A$782,$A112,СВЦЭМ!$B$39:$B$782,U$83)+'СЕТ СН'!$H$12+СВЦЭМ!$D$10+'СЕТ СН'!$H$5-'СЕТ СН'!$H$20</f>
        <v>4981.4107160500007</v>
      </c>
      <c r="V112" s="36">
        <f>SUMIFS(СВЦЭМ!$C$39:$C$782,СВЦЭМ!$A$39:$A$782,$A112,СВЦЭМ!$B$39:$B$782,V$83)+'СЕТ СН'!$H$12+СВЦЭМ!$D$10+'СЕТ СН'!$H$5-'СЕТ СН'!$H$20</f>
        <v>4964.5244364400005</v>
      </c>
      <c r="W112" s="36">
        <f>SUMIFS(СВЦЭМ!$C$39:$C$782,СВЦЭМ!$A$39:$A$782,$A112,СВЦЭМ!$B$39:$B$782,W$83)+'СЕТ СН'!$H$12+СВЦЭМ!$D$10+'СЕТ СН'!$H$5-'СЕТ СН'!$H$20</f>
        <v>4996.7233500000002</v>
      </c>
      <c r="X112" s="36">
        <f>SUMIFS(СВЦЭМ!$C$39:$C$782,СВЦЭМ!$A$39:$A$782,$A112,СВЦЭМ!$B$39:$B$782,X$83)+'СЕТ СН'!$H$12+СВЦЭМ!$D$10+'СЕТ СН'!$H$5-'СЕТ СН'!$H$20</f>
        <v>5061.8271801999999</v>
      </c>
      <c r="Y112" s="36">
        <f>SUMIFS(СВЦЭМ!$C$39:$C$782,СВЦЭМ!$A$39:$A$782,$A112,СВЦЭМ!$B$39:$B$782,Y$83)+'СЕТ СН'!$H$12+СВЦЭМ!$D$10+'СЕТ СН'!$H$5-'СЕТ СН'!$H$20</f>
        <v>5160.4795509300002</v>
      </c>
    </row>
    <row r="113" spans="1:27" ht="15.75" x14ac:dyDescent="0.2">
      <c r="A113" s="35">
        <f t="shared" si="2"/>
        <v>45137</v>
      </c>
      <c r="B113" s="36">
        <f>SUMIFS(СВЦЭМ!$C$39:$C$782,СВЦЭМ!$A$39:$A$782,$A113,СВЦЭМ!$B$39:$B$782,B$83)+'СЕТ СН'!$H$12+СВЦЭМ!$D$10+'СЕТ СН'!$H$5-'СЕТ СН'!$H$20</f>
        <v>5258.5707541400006</v>
      </c>
      <c r="C113" s="36">
        <f>SUMIFS(СВЦЭМ!$C$39:$C$782,СВЦЭМ!$A$39:$A$782,$A113,СВЦЭМ!$B$39:$B$782,C$83)+'СЕТ СН'!$H$12+СВЦЭМ!$D$10+'СЕТ СН'!$H$5-'СЕТ СН'!$H$20</f>
        <v>5376.7784807099997</v>
      </c>
      <c r="D113" s="36">
        <f>SUMIFS(СВЦЭМ!$C$39:$C$782,СВЦЭМ!$A$39:$A$782,$A113,СВЦЭМ!$B$39:$B$782,D$83)+'СЕТ СН'!$H$12+СВЦЭМ!$D$10+'СЕТ СН'!$H$5-'СЕТ СН'!$H$20</f>
        <v>5399.4822173400007</v>
      </c>
      <c r="E113" s="36">
        <f>SUMIFS(СВЦЭМ!$C$39:$C$782,СВЦЭМ!$A$39:$A$782,$A113,СВЦЭМ!$B$39:$B$782,E$83)+'СЕТ СН'!$H$12+СВЦЭМ!$D$10+'СЕТ СН'!$H$5-'СЕТ СН'!$H$20</f>
        <v>5464.6289890600001</v>
      </c>
      <c r="F113" s="36">
        <f>SUMIFS(СВЦЭМ!$C$39:$C$782,СВЦЭМ!$A$39:$A$782,$A113,СВЦЭМ!$B$39:$B$782,F$83)+'СЕТ СН'!$H$12+СВЦЭМ!$D$10+'СЕТ СН'!$H$5-'СЕТ СН'!$H$20</f>
        <v>5479.23199303</v>
      </c>
      <c r="G113" s="36">
        <f>SUMIFS(СВЦЭМ!$C$39:$C$782,СВЦЭМ!$A$39:$A$782,$A113,СВЦЭМ!$B$39:$B$782,G$83)+'СЕТ СН'!$H$12+СВЦЭМ!$D$10+'СЕТ СН'!$H$5-'СЕТ СН'!$H$20</f>
        <v>5471.3231876299997</v>
      </c>
      <c r="H113" s="36">
        <f>SUMIFS(СВЦЭМ!$C$39:$C$782,СВЦЭМ!$A$39:$A$782,$A113,СВЦЭМ!$B$39:$B$782,H$83)+'СЕТ СН'!$H$12+СВЦЭМ!$D$10+'СЕТ СН'!$H$5-'СЕТ СН'!$H$20</f>
        <v>5453.9391999099998</v>
      </c>
      <c r="I113" s="36">
        <f>SUMIFS(СВЦЭМ!$C$39:$C$782,СВЦЭМ!$A$39:$A$782,$A113,СВЦЭМ!$B$39:$B$782,I$83)+'СЕТ СН'!$H$12+СВЦЭМ!$D$10+'СЕТ СН'!$H$5-'СЕТ СН'!$H$20</f>
        <v>5293.95099347</v>
      </c>
      <c r="J113" s="36">
        <f>SUMIFS(СВЦЭМ!$C$39:$C$782,СВЦЭМ!$A$39:$A$782,$A113,СВЦЭМ!$B$39:$B$782,J$83)+'СЕТ СН'!$H$12+СВЦЭМ!$D$10+'СЕТ СН'!$H$5-'СЕТ СН'!$H$20</f>
        <v>5195.8849381800001</v>
      </c>
      <c r="K113" s="36">
        <f>SUMIFS(СВЦЭМ!$C$39:$C$782,СВЦЭМ!$A$39:$A$782,$A113,СВЦЭМ!$B$39:$B$782,K$83)+'СЕТ СН'!$H$12+СВЦЭМ!$D$10+'СЕТ СН'!$H$5-'СЕТ СН'!$H$20</f>
        <v>4981.3303367300005</v>
      </c>
      <c r="L113" s="36">
        <f>SUMIFS(СВЦЭМ!$C$39:$C$782,СВЦЭМ!$A$39:$A$782,$A113,СВЦЭМ!$B$39:$B$782,L$83)+'СЕТ СН'!$H$12+СВЦЭМ!$D$10+'СЕТ СН'!$H$5-'СЕТ СН'!$H$20</f>
        <v>4954.3257925400003</v>
      </c>
      <c r="M113" s="36">
        <f>SUMIFS(СВЦЭМ!$C$39:$C$782,СВЦЭМ!$A$39:$A$782,$A113,СВЦЭМ!$B$39:$B$782,M$83)+'СЕТ СН'!$H$12+СВЦЭМ!$D$10+'СЕТ СН'!$H$5-'СЕТ СН'!$H$20</f>
        <v>4986.4165337200002</v>
      </c>
      <c r="N113" s="36">
        <f>SUMIFS(СВЦЭМ!$C$39:$C$782,СВЦЭМ!$A$39:$A$782,$A113,СВЦЭМ!$B$39:$B$782,N$83)+'СЕТ СН'!$H$12+СВЦЭМ!$D$10+'СЕТ СН'!$H$5-'СЕТ СН'!$H$20</f>
        <v>5024.0577010800007</v>
      </c>
      <c r="O113" s="36">
        <f>SUMIFS(СВЦЭМ!$C$39:$C$782,СВЦЭМ!$A$39:$A$782,$A113,СВЦЭМ!$B$39:$B$782,O$83)+'СЕТ СН'!$H$12+СВЦЭМ!$D$10+'СЕТ СН'!$H$5-'СЕТ СН'!$H$20</f>
        <v>5043.2741550199999</v>
      </c>
      <c r="P113" s="36">
        <f>SUMIFS(СВЦЭМ!$C$39:$C$782,СВЦЭМ!$A$39:$A$782,$A113,СВЦЭМ!$B$39:$B$782,P$83)+'СЕТ СН'!$H$12+СВЦЭМ!$D$10+'СЕТ СН'!$H$5-'СЕТ СН'!$H$20</f>
        <v>5073.8483468600007</v>
      </c>
      <c r="Q113" s="36">
        <f>SUMIFS(СВЦЭМ!$C$39:$C$782,СВЦЭМ!$A$39:$A$782,$A113,СВЦЭМ!$B$39:$B$782,Q$83)+'СЕТ СН'!$H$12+СВЦЭМ!$D$10+'СЕТ СН'!$H$5-'СЕТ СН'!$H$20</f>
        <v>5076.7899819800004</v>
      </c>
      <c r="R113" s="36">
        <f>SUMIFS(СВЦЭМ!$C$39:$C$782,СВЦЭМ!$A$39:$A$782,$A113,СВЦЭМ!$B$39:$B$782,R$83)+'СЕТ СН'!$H$12+СВЦЭМ!$D$10+'СЕТ СН'!$H$5-'СЕТ СН'!$H$20</f>
        <v>5066.7007764</v>
      </c>
      <c r="S113" s="36">
        <f>SUMIFS(СВЦЭМ!$C$39:$C$782,СВЦЭМ!$A$39:$A$782,$A113,СВЦЭМ!$B$39:$B$782,S$83)+'СЕТ СН'!$H$12+СВЦЭМ!$D$10+'СЕТ СН'!$H$5-'СЕТ СН'!$H$20</f>
        <v>5065.3900500199998</v>
      </c>
      <c r="T113" s="36">
        <f>SUMIFS(СВЦЭМ!$C$39:$C$782,СВЦЭМ!$A$39:$A$782,$A113,СВЦЭМ!$B$39:$B$782,T$83)+'СЕТ СН'!$H$12+СВЦЭМ!$D$10+'СЕТ СН'!$H$5-'СЕТ СН'!$H$20</f>
        <v>5056.0195850199998</v>
      </c>
      <c r="U113" s="36">
        <f>SUMIFS(СВЦЭМ!$C$39:$C$782,СВЦЭМ!$A$39:$A$782,$A113,СВЦЭМ!$B$39:$B$782,U$83)+'СЕТ СН'!$H$12+СВЦЭМ!$D$10+'СЕТ СН'!$H$5-'СЕТ СН'!$H$20</f>
        <v>5057.9160219100004</v>
      </c>
      <c r="V113" s="36">
        <f>SUMIFS(СВЦЭМ!$C$39:$C$782,СВЦЭМ!$A$39:$A$782,$A113,СВЦЭМ!$B$39:$B$782,V$83)+'СЕТ СН'!$H$12+СВЦЭМ!$D$10+'СЕТ СН'!$H$5-'СЕТ СН'!$H$20</f>
        <v>5053.8678531400001</v>
      </c>
      <c r="W113" s="36">
        <f>SUMIFS(СВЦЭМ!$C$39:$C$782,СВЦЭМ!$A$39:$A$782,$A113,СВЦЭМ!$B$39:$B$782,W$83)+'СЕТ СН'!$H$12+СВЦЭМ!$D$10+'СЕТ СН'!$H$5-'СЕТ СН'!$H$20</f>
        <v>5023.2717108100005</v>
      </c>
      <c r="X113" s="36">
        <f>SUMIFS(СВЦЭМ!$C$39:$C$782,СВЦЭМ!$A$39:$A$782,$A113,СВЦЭМ!$B$39:$B$782,X$83)+'СЕТ СН'!$H$12+СВЦЭМ!$D$10+'СЕТ СН'!$H$5-'СЕТ СН'!$H$20</f>
        <v>5096.0570636499997</v>
      </c>
      <c r="Y113" s="36">
        <f>SUMIFS(СВЦЭМ!$C$39:$C$782,СВЦЭМ!$A$39:$A$782,$A113,СВЦЭМ!$B$39:$B$782,Y$83)+'СЕТ СН'!$H$12+СВЦЭМ!$D$10+'СЕТ СН'!$H$5-'СЕТ СН'!$H$20</f>
        <v>5196.0284201100003</v>
      </c>
      <c r="AA113" s="37"/>
    </row>
    <row r="114" spans="1:27" ht="15.75" x14ac:dyDescent="0.2">
      <c r="A114" s="35">
        <f t="shared" si="2"/>
        <v>45138</v>
      </c>
      <c r="B114" s="36">
        <f>SUMIFS(СВЦЭМ!$C$39:$C$782,СВЦЭМ!$A$39:$A$782,$A114,СВЦЭМ!$B$39:$B$782,B$83)+'СЕТ СН'!$H$12+СВЦЭМ!$D$10+'СЕТ СН'!$H$5-'СЕТ СН'!$H$20</f>
        <v>5232.8345341900003</v>
      </c>
      <c r="C114" s="36">
        <f>SUMIFS(СВЦЭМ!$C$39:$C$782,СВЦЭМ!$A$39:$A$782,$A114,СВЦЭМ!$B$39:$B$782,C$83)+'СЕТ СН'!$H$12+СВЦЭМ!$D$10+'СЕТ СН'!$H$5-'СЕТ СН'!$H$20</f>
        <v>5309.8293947500006</v>
      </c>
      <c r="D114" s="36">
        <f>SUMIFS(СВЦЭМ!$C$39:$C$782,СВЦЭМ!$A$39:$A$782,$A114,СВЦЭМ!$B$39:$B$782,D$83)+'СЕТ СН'!$H$12+СВЦЭМ!$D$10+'СЕТ СН'!$H$5-'СЕТ СН'!$H$20</f>
        <v>5458.9720799799998</v>
      </c>
      <c r="E114" s="36">
        <f>SUMIFS(СВЦЭМ!$C$39:$C$782,СВЦЭМ!$A$39:$A$782,$A114,СВЦЭМ!$B$39:$B$782,E$83)+'СЕТ СН'!$H$12+СВЦЭМ!$D$10+'СЕТ СН'!$H$5-'СЕТ СН'!$H$20</f>
        <v>5493.9234728199999</v>
      </c>
      <c r="F114" s="36">
        <f>SUMIFS(СВЦЭМ!$C$39:$C$782,СВЦЭМ!$A$39:$A$782,$A114,СВЦЭМ!$B$39:$B$782,F$83)+'СЕТ СН'!$H$12+СВЦЭМ!$D$10+'СЕТ СН'!$H$5-'СЕТ СН'!$H$20</f>
        <v>5494.8523559799996</v>
      </c>
      <c r="G114" s="36">
        <f>SUMIFS(СВЦЭМ!$C$39:$C$782,СВЦЭМ!$A$39:$A$782,$A114,СВЦЭМ!$B$39:$B$782,G$83)+'СЕТ СН'!$H$12+СВЦЭМ!$D$10+'СЕТ СН'!$H$5-'СЕТ СН'!$H$20</f>
        <v>5505.0870579100001</v>
      </c>
      <c r="H114" s="36">
        <f>SUMIFS(СВЦЭМ!$C$39:$C$782,СВЦЭМ!$A$39:$A$782,$A114,СВЦЭМ!$B$39:$B$782,H$83)+'СЕТ СН'!$H$12+СВЦЭМ!$D$10+'СЕТ СН'!$H$5-'СЕТ СН'!$H$20</f>
        <v>5536.6957952399998</v>
      </c>
      <c r="I114" s="36">
        <f>SUMIFS(СВЦЭМ!$C$39:$C$782,СВЦЭМ!$A$39:$A$782,$A114,СВЦЭМ!$B$39:$B$782,I$83)+'СЕТ СН'!$H$12+СВЦЭМ!$D$10+'СЕТ СН'!$H$5-'СЕТ СН'!$H$20</f>
        <v>5255.3028822400001</v>
      </c>
      <c r="J114" s="36">
        <f>SUMIFS(СВЦЭМ!$C$39:$C$782,СВЦЭМ!$A$39:$A$782,$A114,СВЦЭМ!$B$39:$B$782,J$83)+'СЕТ СН'!$H$12+СВЦЭМ!$D$10+'СЕТ СН'!$H$5-'СЕТ СН'!$H$20</f>
        <v>5179.0214673199998</v>
      </c>
      <c r="K114" s="36">
        <f>SUMIFS(СВЦЭМ!$C$39:$C$782,СВЦЭМ!$A$39:$A$782,$A114,СВЦЭМ!$B$39:$B$782,K$83)+'СЕТ СН'!$H$12+СВЦЭМ!$D$10+'СЕТ СН'!$H$5-'СЕТ СН'!$H$20</f>
        <v>5161.3178213000001</v>
      </c>
      <c r="L114" s="36">
        <f>SUMIFS(СВЦЭМ!$C$39:$C$782,СВЦЭМ!$A$39:$A$782,$A114,СВЦЭМ!$B$39:$B$782,L$83)+'СЕТ СН'!$H$12+СВЦЭМ!$D$10+'СЕТ СН'!$H$5-'СЕТ СН'!$H$20</f>
        <v>5114.2358403100006</v>
      </c>
      <c r="M114" s="36">
        <f>SUMIFS(СВЦЭМ!$C$39:$C$782,СВЦЭМ!$A$39:$A$782,$A114,СВЦЭМ!$B$39:$B$782,M$83)+'СЕТ СН'!$H$12+СВЦЭМ!$D$10+'СЕТ СН'!$H$5-'СЕТ СН'!$H$20</f>
        <v>5098.7894379500003</v>
      </c>
      <c r="N114" s="36">
        <f>SUMIFS(СВЦЭМ!$C$39:$C$782,СВЦЭМ!$A$39:$A$782,$A114,СВЦЭМ!$B$39:$B$782,N$83)+'СЕТ СН'!$H$12+СВЦЭМ!$D$10+'СЕТ СН'!$H$5-'СЕТ СН'!$H$20</f>
        <v>5086.7455329800005</v>
      </c>
      <c r="O114" s="36">
        <f>SUMIFS(СВЦЭМ!$C$39:$C$782,СВЦЭМ!$A$39:$A$782,$A114,СВЦЭМ!$B$39:$B$782,O$83)+'СЕТ СН'!$H$12+СВЦЭМ!$D$10+'СЕТ СН'!$H$5-'СЕТ СН'!$H$20</f>
        <v>5086.2108146099999</v>
      </c>
      <c r="P114" s="36">
        <f>SUMIFS(СВЦЭМ!$C$39:$C$782,СВЦЭМ!$A$39:$A$782,$A114,СВЦЭМ!$B$39:$B$782,P$83)+'СЕТ СН'!$H$12+СВЦЭМ!$D$10+'СЕТ СН'!$H$5-'СЕТ СН'!$H$20</f>
        <v>5093.6184435200003</v>
      </c>
      <c r="Q114" s="36">
        <f>SUMIFS(СВЦЭМ!$C$39:$C$782,СВЦЭМ!$A$39:$A$782,$A114,СВЦЭМ!$B$39:$B$782,Q$83)+'СЕТ СН'!$H$12+СВЦЭМ!$D$10+'СЕТ СН'!$H$5-'СЕТ СН'!$H$20</f>
        <v>5059.4569477000005</v>
      </c>
      <c r="R114" s="36">
        <f>SUMIFS(СВЦЭМ!$C$39:$C$782,СВЦЭМ!$A$39:$A$782,$A114,СВЦЭМ!$B$39:$B$782,R$83)+'СЕТ СН'!$H$12+СВЦЭМ!$D$10+'СЕТ СН'!$H$5-'СЕТ СН'!$H$20</f>
        <v>5065.8925780200007</v>
      </c>
      <c r="S114" s="36">
        <f>SUMIFS(СВЦЭМ!$C$39:$C$782,СВЦЭМ!$A$39:$A$782,$A114,СВЦЭМ!$B$39:$B$782,S$83)+'СЕТ СН'!$H$12+СВЦЭМ!$D$10+'СЕТ СН'!$H$5-'СЕТ СН'!$H$20</f>
        <v>5080.11608179</v>
      </c>
      <c r="T114" s="36">
        <f>SUMIFS(СВЦЭМ!$C$39:$C$782,СВЦЭМ!$A$39:$A$782,$A114,СВЦЭМ!$B$39:$B$782,T$83)+'СЕТ СН'!$H$12+СВЦЭМ!$D$10+'СЕТ СН'!$H$5-'СЕТ СН'!$H$20</f>
        <v>5114.0613687200002</v>
      </c>
      <c r="U114" s="36">
        <f>SUMIFS(СВЦЭМ!$C$39:$C$782,СВЦЭМ!$A$39:$A$782,$A114,СВЦЭМ!$B$39:$B$782,U$83)+'СЕТ СН'!$H$12+СВЦЭМ!$D$10+'СЕТ СН'!$H$5-'СЕТ СН'!$H$20</f>
        <v>5143.9656590200002</v>
      </c>
      <c r="V114" s="36">
        <f>SUMIFS(СВЦЭМ!$C$39:$C$782,СВЦЭМ!$A$39:$A$782,$A114,СВЦЭМ!$B$39:$B$782,V$83)+'СЕТ СН'!$H$12+СВЦЭМ!$D$10+'СЕТ СН'!$H$5-'СЕТ СН'!$H$20</f>
        <v>5140.0593046200001</v>
      </c>
      <c r="W114" s="36">
        <f>SUMIFS(СВЦЭМ!$C$39:$C$782,СВЦЭМ!$A$39:$A$782,$A114,СВЦЭМ!$B$39:$B$782,W$83)+'СЕТ СН'!$H$12+СВЦЭМ!$D$10+'СЕТ СН'!$H$5-'СЕТ СН'!$H$20</f>
        <v>5103.9315422300006</v>
      </c>
      <c r="X114" s="36">
        <f>SUMIFS(СВЦЭМ!$C$39:$C$782,СВЦЭМ!$A$39:$A$782,$A114,СВЦЭМ!$B$39:$B$782,X$83)+'СЕТ СН'!$H$12+СВЦЭМ!$D$10+'СЕТ СН'!$H$5-'СЕТ СН'!$H$20</f>
        <v>5177.3108197299998</v>
      </c>
      <c r="Y114" s="36">
        <f>SUMIFS(СВЦЭМ!$C$39:$C$782,СВЦЭМ!$A$39:$A$782,$A114,СВЦЭМ!$B$39:$B$782,Y$83)+'СЕТ СН'!$H$12+СВЦЭМ!$D$10+'СЕТ СН'!$H$5-'СЕТ СН'!$H$20</f>
        <v>5302.2298916199998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СН'!$I$12+СВЦЭМ!$D$10+'СЕТ СН'!$I$5-'СЕТ СН'!$I$20</f>
        <v>5534.59417863</v>
      </c>
      <c r="C120" s="36">
        <f>SUMIFS(СВЦЭМ!$C$39:$C$782,СВЦЭМ!$A$39:$A$782,$A120,СВЦЭМ!$B$39:$B$782,C$119)+'СЕТ СН'!$I$12+СВЦЭМ!$D$10+'СЕТ СН'!$I$5-'СЕТ СН'!$I$20</f>
        <v>5618.0544371800006</v>
      </c>
      <c r="D120" s="36">
        <f>SUMIFS(СВЦЭМ!$C$39:$C$782,СВЦЭМ!$A$39:$A$782,$A120,СВЦЭМ!$B$39:$B$782,D$119)+'СЕТ СН'!$I$12+СВЦЭМ!$D$10+'СЕТ СН'!$I$5-'СЕТ СН'!$I$20</f>
        <v>5641.8007147600001</v>
      </c>
      <c r="E120" s="36">
        <f>SUMIFS(СВЦЭМ!$C$39:$C$782,СВЦЭМ!$A$39:$A$782,$A120,СВЦЭМ!$B$39:$B$782,E$119)+'СЕТ СН'!$I$12+СВЦЭМ!$D$10+'СЕТ СН'!$I$5-'СЕТ СН'!$I$20</f>
        <v>5646.7609725900002</v>
      </c>
      <c r="F120" s="36">
        <f>SUMIFS(СВЦЭМ!$C$39:$C$782,СВЦЭМ!$A$39:$A$782,$A120,СВЦЭМ!$B$39:$B$782,F$119)+'СЕТ СН'!$I$12+СВЦЭМ!$D$10+'СЕТ СН'!$I$5-'СЕТ СН'!$I$20</f>
        <v>5641.0944257600004</v>
      </c>
      <c r="G120" s="36">
        <f>SUMIFS(СВЦЭМ!$C$39:$C$782,СВЦЭМ!$A$39:$A$782,$A120,СВЦЭМ!$B$39:$B$782,G$119)+'СЕТ СН'!$I$12+СВЦЭМ!$D$10+'СЕТ СН'!$I$5-'СЕТ СН'!$I$20</f>
        <v>5651.6237046000006</v>
      </c>
      <c r="H120" s="36">
        <f>SUMIFS(СВЦЭМ!$C$39:$C$782,СВЦЭМ!$A$39:$A$782,$A120,СВЦЭМ!$B$39:$B$782,H$119)+'СЕТ СН'!$I$12+СВЦЭМ!$D$10+'СЕТ СН'!$I$5-'СЕТ СН'!$I$20</f>
        <v>5658.1775413599999</v>
      </c>
      <c r="I120" s="36">
        <f>SUMIFS(СВЦЭМ!$C$39:$C$782,СВЦЭМ!$A$39:$A$782,$A120,СВЦЭМ!$B$39:$B$782,I$119)+'СЕТ СН'!$I$12+СВЦЭМ!$D$10+'СЕТ СН'!$I$5-'СЕТ СН'!$I$20</f>
        <v>5555.0573493900001</v>
      </c>
      <c r="J120" s="36">
        <f>SUMIFS(СВЦЭМ!$C$39:$C$782,СВЦЭМ!$A$39:$A$782,$A120,СВЦЭМ!$B$39:$B$782,J$119)+'СЕТ СН'!$I$12+СВЦЭМ!$D$10+'СЕТ СН'!$I$5-'СЕТ СН'!$I$20</f>
        <v>5434.7058556700003</v>
      </c>
      <c r="K120" s="36">
        <f>SUMIFS(СВЦЭМ!$C$39:$C$782,СВЦЭМ!$A$39:$A$782,$A120,СВЦЭМ!$B$39:$B$782,K$119)+'СЕТ СН'!$I$12+СВЦЭМ!$D$10+'СЕТ СН'!$I$5-'СЕТ СН'!$I$20</f>
        <v>5364.6545577699999</v>
      </c>
      <c r="L120" s="36">
        <f>SUMIFS(СВЦЭМ!$C$39:$C$782,СВЦЭМ!$A$39:$A$782,$A120,СВЦЭМ!$B$39:$B$782,L$119)+'СЕТ СН'!$I$12+СВЦЭМ!$D$10+'СЕТ СН'!$I$5-'СЕТ СН'!$I$20</f>
        <v>5320.6266986600003</v>
      </c>
      <c r="M120" s="36">
        <f>SUMIFS(СВЦЭМ!$C$39:$C$782,СВЦЭМ!$A$39:$A$782,$A120,СВЦЭМ!$B$39:$B$782,M$119)+'СЕТ СН'!$I$12+СВЦЭМ!$D$10+'СЕТ СН'!$I$5-'СЕТ СН'!$I$20</f>
        <v>5295.6195761600002</v>
      </c>
      <c r="N120" s="36">
        <f>SUMIFS(СВЦЭМ!$C$39:$C$782,СВЦЭМ!$A$39:$A$782,$A120,СВЦЭМ!$B$39:$B$782,N$119)+'СЕТ СН'!$I$12+СВЦЭМ!$D$10+'СЕТ СН'!$I$5-'СЕТ СН'!$I$20</f>
        <v>5285.6661414099999</v>
      </c>
      <c r="O120" s="36">
        <f>SUMIFS(СВЦЭМ!$C$39:$C$782,СВЦЭМ!$A$39:$A$782,$A120,СВЦЭМ!$B$39:$B$782,O$119)+'СЕТ СН'!$I$12+СВЦЭМ!$D$10+'СЕТ СН'!$I$5-'СЕТ СН'!$I$20</f>
        <v>5297.7238243499996</v>
      </c>
      <c r="P120" s="36">
        <f>SUMIFS(СВЦЭМ!$C$39:$C$782,СВЦЭМ!$A$39:$A$782,$A120,СВЦЭМ!$B$39:$B$782,P$119)+'СЕТ СН'!$I$12+СВЦЭМ!$D$10+'СЕТ СН'!$I$5-'СЕТ СН'!$I$20</f>
        <v>5304.77841145</v>
      </c>
      <c r="Q120" s="36">
        <f>SUMIFS(СВЦЭМ!$C$39:$C$782,СВЦЭМ!$A$39:$A$782,$A120,СВЦЭМ!$B$39:$B$782,Q$119)+'СЕТ СН'!$I$12+СВЦЭМ!$D$10+'СЕТ СН'!$I$5-'СЕТ СН'!$I$20</f>
        <v>5306.8392002500004</v>
      </c>
      <c r="R120" s="36">
        <f>SUMIFS(СВЦЭМ!$C$39:$C$782,СВЦЭМ!$A$39:$A$782,$A120,СВЦЭМ!$B$39:$B$782,R$119)+'СЕТ СН'!$I$12+СВЦЭМ!$D$10+'СЕТ СН'!$I$5-'СЕТ СН'!$I$20</f>
        <v>5292.7116624700002</v>
      </c>
      <c r="S120" s="36">
        <f>SUMIFS(СВЦЭМ!$C$39:$C$782,СВЦЭМ!$A$39:$A$782,$A120,СВЦЭМ!$B$39:$B$782,S$119)+'СЕТ СН'!$I$12+СВЦЭМ!$D$10+'СЕТ СН'!$I$5-'СЕТ СН'!$I$20</f>
        <v>5296.9696116200003</v>
      </c>
      <c r="T120" s="36">
        <f>SUMIFS(СВЦЭМ!$C$39:$C$782,СВЦЭМ!$A$39:$A$782,$A120,СВЦЭМ!$B$39:$B$782,T$119)+'СЕТ СН'!$I$12+СВЦЭМ!$D$10+'СЕТ СН'!$I$5-'СЕТ СН'!$I$20</f>
        <v>5302.8427067499997</v>
      </c>
      <c r="U120" s="36">
        <f>SUMIFS(СВЦЭМ!$C$39:$C$782,СВЦЭМ!$A$39:$A$782,$A120,СВЦЭМ!$B$39:$B$782,U$119)+'СЕТ СН'!$I$12+СВЦЭМ!$D$10+'СЕТ СН'!$I$5-'СЕТ СН'!$I$20</f>
        <v>5317.5398393100004</v>
      </c>
      <c r="V120" s="36">
        <f>SUMIFS(СВЦЭМ!$C$39:$C$782,СВЦЭМ!$A$39:$A$782,$A120,СВЦЭМ!$B$39:$B$782,V$119)+'СЕТ СН'!$I$12+СВЦЭМ!$D$10+'СЕТ СН'!$I$5-'СЕТ СН'!$I$20</f>
        <v>5327.1288846699999</v>
      </c>
      <c r="W120" s="36">
        <f>SUMIFS(СВЦЭМ!$C$39:$C$782,СВЦЭМ!$A$39:$A$782,$A120,СВЦЭМ!$B$39:$B$782,W$119)+'СЕТ СН'!$I$12+СВЦЭМ!$D$10+'СЕТ СН'!$I$5-'СЕТ СН'!$I$20</f>
        <v>5303.6366018500003</v>
      </c>
      <c r="X120" s="36">
        <f>SUMIFS(СВЦЭМ!$C$39:$C$782,СВЦЭМ!$A$39:$A$782,$A120,СВЦЭМ!$B$39:$B$782,X$119)+'СЕТ СН'!$I$12+СВЦЭМ!$D$10+'СЕТ СН'!$I$5-'СЕТ СН'!$I$20</f>
        <v>5349.3090054800005</v>
      </c>
      <c r="Y120" s="36">
        <f>SUMIFS(СВЦЭМ!$C$39:$C$782,СВЦЭМ!$A$39:$A$782,$A120,СВЦЭМ!$B$39:$B$782,Y$119)+'СЕТ СН'!$I$12+СВЦЭМ!$D$10+'СЕТ СН'!$I$5-'СЕТ СН'!$I$20</f>
        <v>5418.7260909200004</v>
      </c>
    </row>
    <row r="121" spans="1:27" ht="15.75" x14ac:dyDescent="0.2">
      <c r="A121" s="35">
        <f>A120+1</f>
        <v>45109</v>
      </c>
      <c r="B121" s="36">
        <f>SUMIFS(СВЦЭМ!$C$39:$C$782,СВЦЭМ!$A$39:$A$782,$A121,СВЦЭМ!$B$39:$B$782,B$119)+'СЕТ СН'!$I$12+СВЦЭМ!$D$10+'СЕТ СН'!$I$5-'СЕТ СН'!$I$20</f>
        <v>5306.9332845099998</v>
      </c>
      <c r="C121" s="36">
        <f>SUMIFS(СВЦЭМ!$C$39:$C$782,СВЦЭМ!$A$39:$A$782,$A121,СВЦЭМ!$B$39:$B$782,C$119)+'СЕТ СН'!$I$12+СВЦЭМ!$D$10+'СЕТ СН'!$I$5-'СЕТ СН'!$I$20</f>
        <v>5380.5927212099996</v>
      </c>
      <c r="D121" s="36">
        <f>SUMIFS(СВЦЭМ!$C$39:$C$782,СВЦЭМ!$A$39:$A$782,$A121,СВЦЭМ!$B$39:$B$782,D$119)+'СЕТ СН'!$I$12+СВЦЭМ!$D$10+'СЕТ СН'!$I$5-'СЕТ СН'!$I$20</f>
        <v>5435.7831713200003</v>
      </c>
      <c r="E121" s="36">
        <f>SUMIFS(СВЦЭМ!$C$39:$C$782,СВЦЭМ!$A$39:$A$782,$A121,СВЦЭМ!$B$39:$B$782,E$119)+'СЕТ СН'!$I$12+СВЦЭМ!$D$10+'СЕТ СН'!$I$5-'СЕТ СН'!$I$20</f>
        <v>5468.6939704200004</v>
      </c>
      <c r="F121" s="36">
        <f>SUMIFS(СВЦЭМ!$C$39:$C$782,СВЦЭМ!$A$39:$A$782,$A121,СВЦЭМ!$B$39:$B$782,F$119)+'СЕТ СН'!$I$12+СВЦЭМ!$D$10+'СЕТ СН'!$I$5-'СЕТ СН'!$I$20</f>
        <v>5460.4045669900006</v>
      </c>
      <c r="G121" s="36">
        <f>SUMIFS(СВЦЭМ!$C$39:$C$782,СВЦЭМ!$A$39:$A$782,$A121,СВЦЭМ!$B$39:$B$782,G$119)+'СЕТ СН'!$I$12+СВЦЭМ!$D$10+'СЕТ СН'!$I$5-'СЕТ СН'!$I$20</f>
        <v>5434.8088800700007</v>
      </c>
      <c r="H121" s="36">
        <f>SUMIFS(СВЦЭМ!$C$39:$C$782,СВЦЭМ!$A$39:$A$782,$A121,СВЦЭМ!$B$39:$B$782,H$119)+'СЕТ СН'!$I$12+СВЦЭМ!$D$10+'СЕТ СН'!$I$5-'СЕТ СН'!$I$20</f>
        <v>5464.4247457000001</v>
      </c>
      <c r="I121" s="36">
        <f>SUMIFS(СВЦЭМ!$C$39:$C$782,СВЦЭМ!$A$39:$A$782,$A121,СВЦЭМ!$B$39:$B$782,I$119)+'СЕТ СН'!$I$12+СВЦЭМ!$D$10+'СЕТ СН'!$I$5-'СЕТ СН'!$I$20</f>
        <v>5453.6899081000001</v>
      </c>
      <c r="J121" s="36">
        <f>SUMIFS(СВЦЭМ!$C$39:$C$782,СВЦЭМ!$A$39:$A$782,$A121,СВЦЭМ!$B$39:$B$782,J$119)+'СЕТ СН'!$I$12+СВЦЭМ!$D$10+'СЕТ СН'!$I$5-'СЕТ СН'!$I$20</f>
        <v>5351.2800633699999</v>
      </c>
      <c r="K121" s="36">
        <f>SUMIFS(СВЦЭМ!$C$39:$C$782,СВЦЭМ!$A$39:$A$782,$A121,СВЦЭМ!$B$39:$B$782,K$119)+'СЕТ СН'!$I$12+СВЦЭМ!$D$10+'СЕТ СН'!$I$5-'СЕТ СН'!$I$20</f>
        <v>5295.5754444600007</v>
      </c>
      <c r="L121" s="36">
        <f>SUMIFS(СВЦЭМ!$C$39:$C$782,СВЦЭМ!$A$39:$A$782,$A121,СВЦЭМ!$B$39:$B$782,L$119)+'СЕТ СН'!$I$12+СВЦЭМ!$D$10+'СЕТ СН'!$I$5-'СЕТ СН'!$I$20</f>
        <v>5239.5109223999998</v>
      </c>
      <c r="M121" s="36">
        <f>SUMIFS(СВЦЭМ!$C$39:$C$782,СВЦЭМ!$A$39:$A$782,$A121,СВЦЭМ!$B$39:$B$782,M$119)+'СЕТ СН'!$I$12+СВЦЭМ!$D$10+'СЕТ СН'!$I$5-'СЕТ СН'!$I$20</f>
        <v>5212.0975392700002</v>
      </c>
      <c r="N121" s="36">
        <f>SUMIFS(СВЦЭМ!$C$39:$C$782,СВЦЭМ!$A$39:$A$782,$A121,СВЦЭМ!$B$39:$B$782,N$119)+'СЕТ СН'!$I$12+СВЦЭМ!$D$10+'СЕТ СН'!$I$5-'СЕТ СН'!$I$20</f>
        <v>5196.7902801800001</v>
      </c>
      <c r="O121" s="36">
        <f>SUMIFS(СВЦЭМ!$C$39:$C$782,СВЦЭМ!$A$39:$A$782,$A121,СВЦЭМ!$B$39:$B$782,O$119)+'СЕТ СН'!$I$12+СВЦЭМ!$D$10+'СЕТ СН'!$I$5-'СЕТ СН'!$I$20</f>
        <v>5198.4506910600003</v>
      </c>
      <c r="P121" s="36">
        <f>SUMIFS(СВЦЭМ!$C$39:$C$782,СВЦЭМ!$A$39:$A$782,$A121,СВЦЭМ!$B$39:$B$782,P$119)+'СЕТ СН'!$I$12+СВЦЭМ!$D$10+'СЕТ СН'!$I$5-'СЕТ СН'!$I$20</f>
        <v>5215.14863169</v>
      </c>
      <c r="Q121" s="36">
        <f>SUMIFS(СВЦЭМ!$C$39:$C$782,СВЦЭМ!$A$39:$A$782,$A121,СВЦЭМ!$B$39:$B$782,Q$119)+'СЕТ СН'!$I$12+СВЦЭМ!$D$10+'СЕТ СН'!$I$5-'СЕТ СН'!$I$20</f>
        <v>5212.5003180000003</v>
      </c>
      <c r="R121" s="36">
        <f>SUMIFS(СВЦЭМ!$C$39:$C$782,СВЦЭМ!$A$39:$A$782,$A121,СВЦЭМ!$B$39:$B$782,R$119)+'СЕТ СН'!$I$12+СВЦЭМ!$D$10+'СЕТ СН'!$I$5-'СЕТ СН'!$I$20</f>
        <v>5211.6361786799998</v>
      </c>
      <c r="S121" s="36">
        <f>SUMIFS(СВЦЭМ!$C$39:$C$782,СВЦЭМ!$A$39:$A$782,$A121,СВЦЭМ!$B$39:$B$782,S$119)+'СЕТ СН'!$I$12+СВЦЭМ!$D$10+'СЕТ СН'!$I$5-'СЕТ СН'!$I$20</f>
        <v>5217.7649997500002</v>
      </c>
      <c r="T121" s="36">
        <f>SUMIFS(СВЦЭМ!$C$39:$C$782,СВЦЭМ!$A$39:$A$782,$A121,СВЦЭМ!$B$39:$B$782,T$119)+'СЕТ СН'!$I$12+СВЦЭМ!$D$10+'СЕТ СН'!$I$5-'СЕТ СН'!$I$20</f>
        <v>5208.4702825700006</v>
      </c>
      <c r="U121" s="36">
        <f>SUMIFS(СВЦЭМ!$C$39:$C$782,СВЦЭМ!$A$39:$A$782,$A121,СВЦЭМ!$B$39:$B$782,U$119)+'СЕТ СН'!$I$12+СВЦЭМ!$D$10+'СЕТ СН'!$I$5-'СЕТ СН'!$I$20</f>
        <v>5215.5598907900003</v>
      </c>
      <c r="V121" s="36">
        <f>SUMIFS(СВЦЭМ!$C$39:$C$782,СВЦЭМ!$A$39:$A$782,$A121,СВЦЭМ!$B$39:$B$782,V$119)+'СЕТ СН'!$I$12+СВЦЭМ!$D$10+'СЕТ СН'!$I$5-'СЕТ СН'!$I$20</f>
        <v>5217.4290270000001</v>
      </c>
      <c r="W121" s="36">
        <f>SUMIFS(СВЦЭМ!$C$39:$C$782,СВЦЭМ!$A$39:$A$782,$A121,СВЦЭМ!$B$39:$B$782,W$119)+'СЕТ СН'!$I$12+СВЦЭМ!$D$10+'СЕТ СН'!$I$5-'СЕТ СН'!$I$20</f>
        <v>5199.3294706899997</v>
      </c>
      <c r="X121" s="36">
        <f>SUMIFS(СВЦЭМ!$C$39:$C$782,СВЦЭМ!$A$39:$A$782,$A121,СВЦЭМ!$B$39:$B$782,X$119)+'СЕТ СН'!$I$12+СВЦЭМ!$D$10+'СЕТ СН'!$I$5-'СЕТ СН'!$I$20</f>
        <v>5224.5054951900001</v>
      </c>
      <c r="Y121" s="36">
        <f>SUMIFS(СВЦЭМ!$C$39:$C$782,СВЦЭМ!$A$39:$A$782,$A121,СВЦЭМ!$B$39:$B$782,Y$119)+'СЕТ СН'!$I$12+СВЦЭМ!$D$10+'СЕТ СН'!$I$5-'СЕТ СН'!$I$20</f>
        <v>5318.1365781900004</v>
      </c>
    </row>
    <row r="122" spans="1:27" ht="15.75" x14ac:dyDescent="0.2">
      <c r="A122" s="35">
        <f t="shared" ref="A122:A150" si="3">A121+1</f>
        <v>45110</v>
      </c>
      <c r="B122" s="36">
        <f>SUMIFS(СВЦЭМ!$C$39:$C$782,СВЦЭМ!$A$39:$A$782,$A122,СВЦЭМ!$B$39:$B$782,B$119)+'СЕТ СН'!$I$12+СВЦЭМ!$D$10+'СЕТ СН'!$I$5-'СЕТ СН'!$I$20</f>
        <v>5435.5400067</v>
      </c>
      <c r="C122" s="36">
        <f>SUMIFS(СВЦЭМ!$C$39:$C$782,СВЦЭМ!$A$39:$A$782,$A122,СВЦЭМ!$B$39:$B$782,C$119)+'СЕТ СН'!$I$12+СВЦЭМ!$D$10+'СЕТ СН'!$I$5-'СЕТ СН'!$I$20</f>
        <v>5502.1705947199998</v>
      </c>
      <c r="D122" s="36">
        <f>SUMIFS(СВЦЭМ!$C$39:$C$782,СВЦЭМ!$A$39:$A$782,$A122,СВЦЭМ!$B$39:$B$782,D$119)+'СЕТ СН'!$I$12+СВЦЭМ!$D$10+'СЕТ СН'!$I$5-'СЕТ СН'!$I$20</f>
        <v>5537.9443426199996</v>
      </c>
      <c r="E122" s="36">
        <f>SUMIFS(СВЦЭМ!$C$39:$C$782,СВЦЭМ!$A$39:$A$782,$A122,СВЦЭМ!$B$39:$B$782,E$119)+'СЕТ СН'!$I$12+СВЦЭМ!$D$10+'СЕТ СН'!$I$5-'СЕТ СН'!$I$20</f>
        <v>5562.1589163799999</v>
      </c>
      <c r="F122" s="36">
        <f>SUMIFS(СВЦЭМ!$C$39:$C$782,СВЦЭМ!$A$39:$A$782,$A122,СВЦЭМ!$B$39:$B$782,F$119)+'СЕТ СН'!$I$12+СВЦЭМ!$D$10+'СЕТ СН'!$I$5-'СЕТ СН'!$I$20</f>
        <v>5567.8070664400002</v>
      </c>
      <c r="G122" s="36">
        <f>SUMIFS(СВЦЭМ!$C$39:$C$782,СВЦЭМ!$A$39:$A$782,$A122,СВЦЭМ!$B$39:$B$782,G$119)+'СЕТ СН'!$I$12+СВЦЭМ!$D$10+'СЕТ СН'!$I$5-'СЕТ СН'!$I$20</f>
        <v>5555.4805919700002</v>
      </c>
      <c r="H122" s="36">
        <f>SUMIFS(СВЦЭМ!$C$39:$C$782,СВЦЭМ!$A$39:$A$782,$A122,СВЦЭМ!$B$39:$B$782,H$119)+'СЕТ СН'!$I$12+СВЦЭМ!$D$10+'СЕТ СН'!$I$5-'СЕТ СН'!$I$20</f>
        <v>5475.5786355199998</v>
      </c>
      <c r="I122" s="36">
        <f>SUMIFS(СВЦЭМ!$C$39:$C$782,СВЦЭМ!$A$39:$A$782,$A122,СВЦЭМ!$B$39:$B$782,I$119)+'СЕТ СН'!$I$12+СВЦЭМ!$D$10+'СЕТ СН'!$I$5-'СЕТ СН'!$I$20</f>
        <v>5361.22093718</v>
      </c>
      <c r="J122" s="36">
        <f>SUMIFS(СВЦЭМ!$C$39:$C$782,СВЦЭМ!$A$39:$A$782,$A122,СВЦЭМ!$B$39:$B$782,J$119)+'СЕТ СН'!$I$12+СВЦЭМ!$D$10+'СЕТ СН'!$I$5-'СЕТ СН'!$I$20</f>
        <v>5272.5626795600001</v>
      </c>
      <c r="K122" s="36">
        <f>SUMIFS(СВЦЭМ!$C$39:$C$782,СВЦЭМ!$A$39:$A$782,$A122,СВЦЭМ!$B$39:$B$782,K$119)+'СЕТ СН'!$I$12+СВЦЭМ!$D$10+'СЕТ СН'!$I$5-'СЕТ СН'!$I$20</f>
        <v>5207.5506565100004</v>
      </c>
      <c r="L122" s="36">
        <f>SUMIFS(СВЦЭМ!$C$39:$C$782,СВЦЭМ!$A$39:$A$782,$A122,СВЦЭМ!$B$39:$B$782,L$119)+'СЕТ СН'!$I$12+СВЦЭМ!$D$10+'СЕТ СН'!$I$5-'СЕТ СН'!$I$20</f>
        <v>5231.7887214700004</v>
      </c>
      <c r="M122" s="36">
        <f>SUMIFS(СВЦЭМ!$C$39:$C$782,СВЦЭМ!$A$39:$A$782,$A122,СВЦЭМ!$B$39:$B$782,M$119)+'СЕТ СН'!$I$12+СВЦЭМ!$D$10+'СЕТ СН'!$I$5-'СЕТ СН'!$I$20</f>
        <v>5215.4401084800002</v>
      </c>
      <c r="N122" s="36">
        <f>SUMIFS(СВЦЭМ!$C$39:$C$782,СВЦЭМ!$A$39:$A$782,$A122,СВЦЭМ!$B$39:$B$782,N$119)+'СЕТ СН'!$I$12+СВЦЭМ!$D$10+'СЕТ СН'!$I$5-'СЕТ СН'!$I$20</f>
        <v>5215.2495424799999</v>
      </c>
      <c r="O122" s="36">
        <f>SUMIFS(СВЦЭМ!$C$39:$C$782,СВЦЭМ!$A$39:$A$782,$A122,СВЦЭМ!$B$39:$B$782,O$119)+'СЕТ СН'!$I$12+СВЦЭМ!$D$10+'СЕТ СН'!$I$5-'СЕТ СН'!$I$20</f>
        <v>5205.8310999300002</v>
      </c>
      <c r="P122" s="36">
        <f>SUMIFS(СВЦЭМ!$C$39:$C$782,СВЦЭМ!$A$39:$A$782,$A122,СВЦЭМ!$B$39:$B$782,P$119)+'СЕТ СН'!$I$12+СВЦЭМ!$D$10+'СЕТ СН'!$I$5-'СЕТ СН'!$I$20</f>
        <v>5216.8371682100005</v>
      </c>
      <c r="Q122" s="36">
        <f>SUMIFS(СВЦЭМ!$C$39:$C$782,СВЦЭМ!$A$39:$A$782,$A122,СВЦЭМ!$B$39:$B$782,Q$119)+'СЕТ СН'!$I$12+СВЦЭМ!$D$10+'СЕТ СН'!$I$5-'СЕТ СН'!$I$20</f>
        <v>5234.2921003900001</v>
      </c>
      <c r="R122" s="36">
        <f>SUMIFS(СВЦЭМ!$C$39:$C$782,СВЦЭМ!$A$39:$A$782,$A122,СВЦЭМ!$B$39:$B$782,R$119)+'СЕТ СН'!$I$12+СВЦЭМ!$D$10+'СЕТ СН'!$I$5-'СЕТ СН'!$I$20</f>
        <v>5244.4224872100003</v>
      </c>
      <c r="S122" s="36">
        <f>SUMIFS(СВЦЭМ!$C$39:$C$782,СВЦЭМ!$A$39:$A$782,$A122,СВЦЭМ!$B$39:$B$782,S$119)+'СЕТ СН'!$I$12+СВЦЭМ!$D$10+'СЕТ СН'!$I$5-'СЕТ СН'!$I$20</f>
        <v>5246.24533066</v>
      </c>
      <c r="T122" s="36">
        <f>SUMIFS(СВЦЭМ!$C$39:$C$782,СВЦЭМ!$A$39:$A$782,$A122,СВЦЭМ!$B$39:$B$782,T$119)+'СЕТ СН'!$I$12+СВЦЭМ!$D$10+'СЕТ СН'!$I$5-'СЕТ СН'!$I$20</f>
        <v>5256.9669043900003</v>
      </c>
      <c r="U122" s="36">
        <f>SUMIFS(СВЦЭМ!$C$39:$C$782,СВЦЭМ!$A$39:$A$782,$A122,СВЦЭМ!$B$39:$B$782,U$119)+'СЕТ СН'!$I$12+СВЦЭМ!$D$10+'СЕТ СН'!$I$5-'СЕТ СН'!$I$20</f>
        <v>5270.5260960300002</v>
      </c>
      <c r="V122" s="36">
        <f>SUMIFS(СВЦЭМ!$C$39:$C$782,СВЦЭМ!$A$39:$A$782,$A122,СВЦЭМ!$B$39:$B$782,V$119)+'СЕТ СН'!$I$12+СВЦЭМ!$D$10+'СЕТ СН'!$I$5-'СЕТ СН'!$I$20</f>
        <v>5270.1011484400005</v>
      </c>
      <c r="W122" s="36">
        <f>SUMIFS(СВЦЭМ!$C$39:$C$782,СВЦЭМ!$A$39:$A$782,$A122,СВЦЭМ!$B$39:$B$782,W$119)+'СЕТ СН'!$I$12+СВЦЭМ!$D$10+'СЕТ СН'!$I$5-'СЕТ СН'!$I$20</f>
        <v>5269.8544583900002</v>
      </c>
      <c r="X122" s="36">
        <f>SUMIFS(СВЦЭМ!$C$39:$C$782,СВЦЭМ!$A$39:$A$782,$A122,СВЦЭМ!$B$39:$B$782,X$119)+'СЕТ СН'!$I$12+СВЦЭМ!$D$10+'СЕТ СН'!$I$5-'СЕТ СН'!$I$20</f>
        <v>5293.7092822200002</v>
      </c>
      <c r="Y122" s="36">
        <f>SUMIFS(СВЦЭМ!$C$39:$C$782,СВЦЭМ!$A$39:$A$782,$A122,СВЦЭМ!$B$39:$B$782,Y$119)+'СЕТ СН'!$I$12+СВЦЭМ!$D$10+'СЕТ СН'!$I$5-'СЕТ СН'!$I$20</f>
        <v>5375.9516923600004</v>
      </c>
    </row>
    <row r="123" spans="1:27" ht="15.75" x14ac:dyDescent="0.2">
      <c r="A123" s="35">
        <f t="shared" si="3"/>
        <v>45111</v>
      </c>
      <c r="B123" s="36">
        <f>SUMIFS(СВЦЭМ!$C$39:$C$782,СВЦЭМ!$A$39:$A$782,$A123,СВЦЭМ!$B$39:$B$782,B$119)+'СЕТ СН'!$I$12+СВЦЭМ!$D$10+'СЕТ СН'!$I$5-'СЕТ СН'!$I$20</f>
        <v>5526.0794047999998</v>
      </c>
      <c r="C123" s="36">
        <f>SUMIFS(СВЦЭМ!$C$39:$C$782,СВЦЭМ!$A$39:$A$782,$A123,СВЦЭМ!$B$39:$B$782,C$119)+'СЕТ СН'!$I$12+СВЦЭМ!$D$10+'СЕТ СН'!$I$5-'СЕТ СН'!$I$20</f>
        <v>5591.4632307299999</v>
      </c>
      <c r="D123" s="36">
        <f>SUMIFS(СВЦЭМ!$C$39:$C$782,СВЦЭМ!$A$39:$A$782,$A123,СВЦЭМ!$B$39:$B$782,D$119)+'СЕТ СН'!$I$12+СВЦЭМ!$D$10+'СЕТ СН'!$I$5-'СЕТ СН'!$I$20</f>
        <v>5604.4551704799997</v>
      </c>
      <c r="E123" s="36">
        <f>SUMIFS(СВЦЭМ!$C$39:$C$782,СВЦЭМ!$A$39:$A$782,$A123,СВЦЭМ!$B$39:$B$782,E$119)+'СЕТ СН'!$I$12+СВЦЭМ!$D$10+'СЕТ СН'!$I$5-'СЕТ СН'!$I$20</f>
        <v>5619.6439092399996</v>
      </c>
      <c r="F123" s="36">
        <f>SUMIFS(СВЦЭМ!$C$39:$C$782,СВЦЭМ!$A$39:$A$782,$A123,СВЦЭМ!$B$39:$B$782,F$119)+'СЕТ СН'!$I$12+СВЦЭМ!$D$10+'СЕТ СН'!$I$5-'СЕТ СН'!$I$20</f>
        <v>5610.9225116199996</v>
      </c>
      <c r="G123" s="36">
        <f>SUMIFS(СВЦЭМ!$C$39:$C$782,СВЦЭМ!$A$39:$A$782,$A123,СВЦЭМ!$B$39:$B$782,G$119)+'СЕТ СН'!$I$12+СВЦЭМ!$D$10+'СЕТ СН'!$I$5-'СЕТ СН'!$I$20</f>
        <v>5553.5909564699996</v>
      </c>
      <c r="H123" s="36">
        <f>SUMIFS(СВЦЭМ!$C$39:$C$782,СВЦЭМ!$A$39:$A$782,$A123,СВЦЭМ!$B$39:$B$782,H$119)+'СЕТ СН'!$I$12+СВЦЭМ!$D$10+'СЕТ СН'!$I$5-'СЕТ СН'!$I$20</f>
        <v>5524.5232586700004</v>
      </c>
      <c r="I123" s="36">
        <f>SUMIFS(СВЦЭМ!$C$39:$C$782,СВЦЭМ!$A$39:$A$782,$A123,СВЦЭМ!$B$39:$B$782,I$119)+'СЕТ СН'!$I$12+СВЦЭМ!$D$10+'СЕТ СН'!$I$5-'СЕТ СН'!$I$20</f>
        <v>5424.3292329699998</v>
      </c>
      <c r="J123" s="36">
        <f>SUMIFS(СВЦЭМ!$C$39:$C$782,СВЦЭМ!$A$39:$A$782,$A123,СВЦЭМ!$B$39:$B$782,J$119)+'СЕТ СН'!$I$12+СВЦЭМ!$D$10+'СЕТ СН'!$I$5-'СЕТ СН'!$I$20</f>
        <v>5337.6400840000006</v>
      </c>
      <c r="K123" s="36">
        <f>SUMIFS(СВЦЭМ!$C$39:$C$782,СВЦЭМ!$A$39:$A$782,$A123,СВЦЭМ!$B$39:$B$782,K$119)+'СЕТ СН'!$I$12+СВЦЭМ!$D$10+'СЕТ СН'!$I$5-'СЕТ СН'!$I$20</f>
        <v>5326.1076319200001</v>
      </c>
      <c r="L123" s="36">
        <f>SUMIFS(СВЦЭМ!$C$39:$C$782,СВЦЭМ!$A$39:$A$782,$A123,СВЦЭМ!$B$39:$B$782,L$119)+'СЕТ СН'!$I$12+СВЦЭМ!$D$10+'СЕТ СН'!$I$5-'СЕТ СН'!$I$20</f>
        <v>5299.9503975400003</v>
      </c>
      <c r="M123" s="36">
        <f>SUMIFS(СВЦЭМ!$C$39:$C$782,СВЦЭМ!$A$39:$A$782,$A123,СВЦЭМ!$B$39:$B$782,M$119)+'СЕТ СН'!$I$12+СВЦЭМ!$D$10+'СЕТ СН'!$I$5-'СЕТ СН'!$I$20</f>
        <v>5296.97662846</v>
      </c>
      <c r="N123" s="36">
        <f>SUMIFS(СВЦЭМ!$C$39:$C$782,СВЦЭМ!$A$39:$A$782,$A123,СВЦЭМ!$B$39:$B$782,N$119)+'СЕТ СН'!$I$12+СВЦЭМ!$D$10+'СЕТ СН'!$I$5-'СЕТ СН'!$I$20</f>
        <v>5306.1216553499999</v>
      </c>
      <c r="O123" s="36">
        <f>SUMIFS(СВЦЭМ!$C$39:$C$782,СВЦЭМ!$A$39:$A$782,$A123,СВЦЭМ!$B$39:$B$782,O$119)+'СЕТ СН'!$I$12+СВЦЭМ!$D$10+'СЕТ СН'!$I$5-'СЕТ СН'!$I$20</f>
        <v>5313.8429090099999</v>
      </c>
      <c r="P123" s="36">
        <f>SUMIFS(СВЦЭМ!$C$39:$C$782,СВЦЭМ!$A$39:$A$782,$A123,СВЦЭМ!$B$39:$B$782,P$119)+'СЕТ СН'!$I$12+СВЦЭМ!$D$10+'СЕТ СН'!$I$5-'СЕТ СН'!$I$20</f>
        <v>5316.0529245799999</v>
      </c>
      <c r="Q123" s="36">
        <f>SUMIFS(СВЦЭМ!$C$39:$C$782,СВЦЭМ!$A$39:$A$782,$A123,СВЦЭМ!$B$39:$B$782,Q$119)+'СЕТ СН'!$I$12+СВЦЭМ!$D$10+'СЕТ СН'!$I$5-'СЕТ СН'!$I$20</f>
        <v>5309.99962959</v>
      </c>
      <c r="R123" s="36">
        <f>SUMIFS(СВЦЭМ!$C$39:$C$782,СВЦЭМ!$A$39:$A$782,$A123,СВЦЭМ!$B$39:$B$782,R$119)+'СЕТ СН'!$I$12+СВЦЭМ!$D$10+'СЕТ СН'!$I$5-'СЕТ СН'!$I$20</f>
        <v>5315.66515033</v>
      </c>
      <c r="S123" s="36">
        <f>SUMIFS(СВЦЭМ!$C$39:$C$782,СВЦЭМ!$A$39:$A$782,$A123,СВЦЭМ!$B$39:$B$782,S$119)+'СЕТ СН'!$I$12+СВЦЭМ!$D$10+'СЕТ СН'!$I$5-'СЕТ СН'!$I$20</f>
        <v>5321.7673199700002</v>
      </c>
      <c r="T123" s="36">
        <f>SUMIFS(СВЦЭМ!$C$39:$C$782,СВЦЭМ!$A$39:$A$782,$A123,СВЦЭМ!$B$39:$B$782,T$119)+'СЕТ СН'!$I$12+СВЦЭМ!$D$10+'СЕТ СН'!$I$5-'СЕТ СН'!$I$20</f>
        <v>5315.89097932</v>
      </c>
      <c r="U123" s="36">
        <f>SUMIFS(СВЦЭМ!$C$39:$C$782,СВЦЭМ!$A$39:$A$782,$A123,СВЦЭМ!$B$39:$B$782,U$119)+'СЕТ СН'!$I$12+СВЦЭМ!$D$10+'СЕТ СН'!$I$5-'СЕТ СН'!$I$20</f>
        <v>5312.1460533600002</v>
      </c>
      <c r="V123" s="36">
        <f>SUMIFS(СВЦЭМ!$C$39:$C$782,СВЦЭМ!$A$39:$A$782,$A123,СВЦЭМ!$B$39:$B$782,V$119)+'СЕТ СН'!$I$12+СВЦЭМ!$D$10+'СЕТ СН'!$I$5-'СЕТ СН'!$I$20</f>
        <v>5289.3270241500004</v>
      </c>
      <c r="W123" s="36">
        <f>SUMIFS(СВЦЭМ!$C$39:$C$782,СВЦЭМ!$A$39:$A$782,$A123,СВЦЭМ!$B$39:$B$782,W$119)+'СЕТ СН'!$I$12+СВЦЭМ!$D$10+'СЕТ СН'!$I$5-'СЕТ СН'!$I$20</f>
        <v>5271.0430104099996</v>
      </c>
      <c r="X123" s="36">
        <f>SUMIFS(СВЦЭМ!$C$39:$C$782,СВЦЭМ!$A$39:$A$782,$A123,СВЦЭМ!$B$39:$B$782,X$119)+'СЕТ СН'!$I$12+СВЦЭМ!$D$10+'СЕТ СН'!$I$5-'СЕТ СН'!$I$20</f>
        <v>5316.3046452100007</v>
      </c>
      <c r="Y123" s="36">
        <f>SUMIFS(СВЦЭМ!$C$39:$C$782,СВЦЭМ!$A$39:$A$782,$A123,СВЦЭМ!$B$39:$B$782,Y$119)+'СЕТ СН'!$I$12+СВЦЭМ!$D$10+'СЕТ СН'!$I$5-'СЕТ СН'!$I$20</f>
        <v>5351.7268410899997</v>
      </c>
    </row>
    <row r="124" spans="1:27" ht="15.75" x14ac:dyDescent="0.2">
      <c r="A124" s="35">
        <f t="shared" si="3"/>
        <v>45112</v>
      </c>
      <c r="B124" s="36">
        <f>SUMIFS(СВЦЭМ!$C$39:$C$782,СВЦЭМ!$A$39:$A$782,$A124,СВЦЭМ!$B$39:$B$782,B$119)+'СЕТ СН'!$I$12+СВЦЭМ!$D$10+'СЕТ СН'!$I$5-'СЕТ СН'!$I$20</f>
        <v>5326.9547937900006</v>
      </c>
      <c r="C124" s="36">
        <f>SUMIFS(СВЦЭМ!$C$39:$C$782,СВЦЭМ!$A$39:$A$782,$A124,СВЦЭМ!$B$39:$B$782,C$119)+'СЕТ СН'!$I$12+СВЦЭМ!$D$10+'СЕТ СН'!$I$5-'СЕТ СН'!$I$20</f>
        <v>5382.86545406</v>
      </c>
      <c r="D124" s="36">
        <f>SUMIFS(СВЦЭМ!$C$39:$C$782,СВЦЭМ!$A$39:$A$782,$A124,СВЦЭМ!$B$39:$B$782,D$119)+'СЕТ СН'!$I$12+СВЦЭМ!$D$10+'СЕТ СН'!$I$5-'СЕТ СН'!$I$20</f>
        <v>5487.5533221000005</v>
      </c>
      <c r="E124" s="36">
        <f>SUMIFS(СВЦЭМ!$C$39:$C$782,СВЦЭМ!$A$39:$A$782,$A124,СВЦЭМ!$B$39:$B$782,E$119)+'СЕТ СН'!$I$12+СВЦЭМ!$D$10+'СЕТ СН'!$I$5-'СЕТ СН'!$I$20</f>
        <v>5487.9056597500003</v>
      </c>
      <c r="F124" s="36">
        <f>SUMIFS(СВЦЭМ!$C$39:$C$782,СВЦЭМ!$A$39:$A$782,$A124,СВЦЭМ!$B$39:$B$782,F$119)+'СЕТ СН'!$I$12+СВЦЭМ!$D$10+'СЕТ СН'!$I$5-'СЕТ СН'!$I$20</f>
        <v>5484.6229144700001</v>
      </c>
      <c r="G124" s="36">
        <f>SUMIFS(СВЦЭМ!$C$39:$C$782,СВЦЭМ!$A$39:$A$782,$A124,СВЦЭМ!$B$39:$B$782,G$119)+'СЕТ СН'!$I$12+СВЦЭМ!$D$10+'СЕТ СН'!$I$5-'СЕТ СН'!$I$20</f>
        <v>5479.9647648299997</v>
      </c>
      <c r="H124" s="36">
        <f>SUMIFS(СВЦЭМ!$C$39:$C$782,СВЦЭМ!$A$39:$A$782,$A124,СВЦЭМ!$B$39:$B$782,H$119)+'СЕТ СН'!$I$12+СВЦЭМ!$D$10+'СЕТ СН'!$I$5-'СЕТ СН'!$I$20</f>
        <v>5434.7814154999996</v>
      </c>
      <c r="I124" s="36">
        <f>SUMIFS(СВЦЭМ!$C$39:$C$782,СВЦЭМ!$A$39:$A$782,$A124,СВЦЭМ!$B$39:$B$782,I$119)+'СЕТ СН'!$I$12+СВЦЭМ!$D$10+'СЕТ СН'!$I$5-'СЕТ СН'!$I$20</f>
        <v>5373.2974364399997</v>
      </c>
      <c r="J124" s="36">
        <f>SUMIFS(СВЦЭМ!$C$39:$C$782,СВЦЭМ!$A$39:$A$782,$A124,СВЦЭМ!$B$39:$B$782,J$119)+'СЕТ СН'!$I$12+СВЦЭМ!$D$10+'СЕТ СН'!$I$5-'СЕТ СН'!$I$20</f>
        <v>5297.2367302500006</v>
      </c>
      <c r="K124" s="36">
        <f>SUMIFS(СВЦЭМ!$C$39:$C$782,СВЦЭМ!$A$39:$A$782,$A124,СВЦЭМ!$B$39:$B$782,K$119)+'СЕТ СН'!$I$12+СВЦЭМ!$D$10+'СЕТ СН'!$I$5-'СЕТ СН'!$I$20</f>
        <v>5233.8708475100002</v>
      </c>
      <c r="L124" s="36">
        <f>SUMIFS(СВЦЭМ!$C$39:$C$782,СВЦЭМ!$A$39:$A$782,$A124,СВЦЭМ!$B$39:$B$782,L$119)+'СЕТ СН'!$I$12+СВЦЭМ!$D$10+'СЕТ СН'!$I$5-'СЕТ СН'!$I$20</f>
        <v>5198.6135125800001</v>
      </c>
      <c r="M124" s="36">
        <f>SUMIFS(СВЦЭМ!$C$39:$C$782,СВЦЭМ!$A$39:$A$782,$A124,СВЦЭМ!$B$39:$B$782,M$119)+'СЕТ СН'!$I$12+СВЦЭМ!$D$10+'СЕТ СН'!$I$5-'СЕТ СН'!$I$20</f>
        <v>5169.4850053500004</v>
      </c>
      <c r="N124" s="36">
        <f>SUMIFS(СВЦЭМ!$C$39:$C$782,СВЦЭМ!$A$39:$A$782,$A124,СВЦЭМ!$B$39:$B$782,N$119)+'СЕТ СН'!$I$12+СВЦЭМ!$D$10+'СЕТ СН'!$I$5-'СЕТ СН'!$I$20</f>
        <v>5188.2605423100003</v>
      </c>
      <c r="O124" s="36">
        <f>SUMIFS(СВЦЭМ!$C$39:$C$782,СВЦЭМ!$A$39:$A$782,$A124,СВЦЭМ!$B$39:$B$782,O$119)+'СЕТ СН'!$I$12+СВЦЭМ!$D$10+'СЕТ СН'!$I$5-'СЕТ СН'!$I$20</f>
        <v>5197.6747872800006</v>
      </c>
      <c r="P124" s="36">
        <f>SUMIFS(СВЦЭМ!$C$39:$C$782,СВЦЭМ!$A$39:$A$782,$A124,СВЦЭМ!$B$39:$B$782,P$119)+'СЕТ СН'!$I$12+СВЦЭМ!$D$10+'СЕТ СН'!$I$5-'СЕТ СН'!$I$20</f>
        <v>5200.2981155500001</v>
      </c>
      <c r="Q124" s="36">
        <f>SUMIFS(СВЦЭМ!$C$39:$C$782,СВЦЭМ!$A$39:$A$782,$A124,СВЦЭМ!$B$39:$B$782,Q$119)+'СЕТ СН'!$I$12+СВЦЭМ!$D$10+'СЕТ СН'!$I$5-'СЕТ СН'!$I$20</f>
        <v>5198.7379629799998</v>
      </c>
      <c r="R124" s="36">
        <f>SUMIFS(СВЦЭМ!$C$39:$C$782,СВЦЭМ!$A$39:$A$782,$A124,СВЦЭМ!$B$39:$B$782,R$119)+'СЕТ СН'!$I$12+СВЦЭМ!$D$10+'СЕТ СН'!$I$5-'СЕТ СН'!$I$20</f>
        <v>5196.54978476</v>
      </c>
      <c r="S124" s="36">
        <f>SUMIFS(СВЦЭМ!$C$39:$C$782,СВЦЭМ!$A$39:$A$782,$A124,СВЦЭМ!$B$39:$B$782,S$119)+'СЕТ СН'!$I$12+СВЦЭМ!$D$10+'СЕТ СН'!$I$5-'СЕТ СН'!$I$20</f>
        <v>5178.1284827899999</v>
      </c>
      <c r="T124" s="36">
        <f>SUMIFS(СВЦЭМ!$C$39:$C$782,СВЦЭМ!$A$39:$A$782,$A124,СВЦЭМ!$B$39:$B$782,T$119)+'СЕТ СН'!$I$12+СВЦЭМ!$D$10+'СЕТ СН'!$I$5-'СЕТ СН'!$I$20</f>
        <v>5168.29218494</v>
      </c>
      <c r="U124" s="36">
        <f>SUMIFS(СВЦЭМ!$C$39:$C$782,СВЦЭМ!$A$39:$A$782,$A124,СВЦЭМ!$B$39:$B$782,U$119)+'СЕТ СН'!$I$12+СВЦЭМ!$D$10+'СЕТ СН'!$I$5-'СЕТ СН'!$I$20</f>
        <v>5172.06920223</v>
      </c>
      <c r="V124" s="36">
        <f>SUMIFS(СВЦЭМ!$C$39:$C$782,СВЦЭМ!$A$39:$A$782,$A124,СВЦЭМ!$B$39:$B$782,V$119)+'СЕТ СН'!$I$12+СВЦЭМ!$D$10+'СЕТ СН'!$I$5-'СЕТ СН'!$I$20</f>
        <v>5182.2543412000005</v>
      </c>
      <c r="W124" s="36">
        <f>SUMIFS(СВЦЭМ!$C$39:$C$782,СВЦЭМ!$A$39:$A$782,$A124,СВЦЭМ!$B$39:$B$782,W$119)+'СЕТ СН'!$I$12+СВЦЭМ!$D$10+'СЕТ СН'!$I$5-'СЕТ СН'!$I$20</f>
        <v>5179.0527962100005</v>
      </c>
      <c r="X124" s="36">
        <f>SUMIFS(СВЦЭМ!$C$39:$C$782,СВЦЭМ!$A$39:$A$782,$A124,СВЦЭМ!$B$39:$B$782,X$119)+'СЕТ СН'!$I$12+СВЦЭМ!$D$10+'СЕТ СН'!$I$5-'СЕТ СН'!$I$20</f>
        <v>5218.2275956499998</v>
      </c>
      <c r="Y124" s="36">
        <f>SUMIFS(СВЦЭМ!$C$39:$C$782,СВЦЭМ!$A$39:$A$782,$A124,СВЦЭМ!$B$39:$B$782,Y$119)+'СЕТ СН'!$I$12+СВЦЭМ!$D$10+'СЕТ СН'!$I$5-'СЕТ СН'!$I$20</f>
        <v>5301.3214792300005</v>
      </c>
    </row>
    <row r="125" spans="1:27" ht="15.75" x14ac:dyDescent="0.2">
      <c r="A125" s="35">
        <f t="shared" si="3"/>
        <v>45113</v>
      </c>
      <c r="B125" s="36">
        <f>SUMIFS(СВЦЭМ!$C$39:$C$782,СВЦЭМ!$A$39:$A$782,$A125,СВЦЭМ!$B$39:$B$782,B$119)+'СЕТ СН'!$I$12+СВЦЭМ!$D$10+'СЕТ СН'!$I$5-'СЕТ СН'!$I$20</f>
        <v>5394.3956522300005</v>
      </c>
      <c r="C125" s="36">
        <f>SUMIFS(СВЦЭМ!$C$39:$C$782,СВЦЭМ!$A$39:$A$782,$A125,СВЦЭМ!$B$39:$B$782,C$119)+'СЕТ СН'!$I$12+СВЦЭМ!$D$10+'СЕТ СН'!$I$5-'СЕТ СН'!$I$20</f>
        <v>5439.5337656000002</v>
      </c>
      <c r="D125" s="36">
        <f>SUMIFS(СВЦЭМ!$C$39:$C$782,СВЦЭМ!$A$39:$A$782,$A125,СВЦЭМ!$B$39:$B$782,D$119)+'СЕТ СН'!$I$12+СВЦЭМ!$D$10+'СЕТ СН'!$I$5-'СЕТ СН'!$I$20</f>
        <v>5464.2418813100003</v>
      </c>
      <c r="E125" s="36">
        <f>SUMIFS(СВЦЭМ!$C$39:$C$782,СВЦЭМ!$A$39:$A$782,$A125,СВЦЭМ!$B$39:$B$782,E$119)+'СЕТ СН'!$I$12+СВЦЭМ!$D$10+'СЕТ СН'!$I$5-'СЕТ СН'!$I$20</f>
        <v>5465.9068606999999</v>
      </c>
      <c r="F125" s="36">
        <f>SUMIFS(СВЦЭМ!$C$39:$C$782,СВЦЭМ!$A$39:$A$782,$A125,СВЦЭМ!$B$39:$B$782,F$119)+'СЕТ СН'!$I$12+СВЦЭМ!$D$10+'СЕТ СН'!$I$5-'СЕТ СН'!$I$20</f>
        <v>5454.7835135300002</v>
      </c>
      <c r="G125" s="36">
        <f>SUMIFS(СВЦЭМ!$C$39:$C$782,СВЦЭМ!$A$39:$A$782,$A125,СВЦЭМ!$B$39:$B$782,G$119)+'СЕТ СН'!$I$12+СВЦЭМ!$D$10+'СЕТ СН'!$I$5-'СЕТ СН'!$I$20</f>
        <v>5437.3836325600005</v>
      </c>
      <c r="H125" s="36">
        <f>SUMIFS(СВЦЭМ!$C$39:$C$782,СВЦЭМ!$A$39:$A$782,$A125,СВЦЭМ!$B$39:$B$782,H$119)+'СЕТ СН'!$I$12+СВЦЭМ!$D$10+'СЕТ СН'!$I$5-'СЕТ СН'!$I$20</f>
        <v>5403.7772552099996</v>
      </c>
      <c r="I125" s="36">
        <f>SUMIFS(СВЦЭМ!$C$39:$C$782,СВЦЭМ!$A$39:$A$782,$A125,СВЦЭМ!$B$39:$B$782,I$119)+'СЕТ СН'!$I$12+СВЦЭМ!$D$10+'СЕТ СН'!$I$5-'СЕТ СН'!$I$20</f>
        <v>5306.6553583100003</v>
      </c>
      <c r="J125" s="36">
        <f>SUMIFS(СВЦЭМ!$C$39:$C$782,СВЦЭМ!$A$39:$A$782,$A125,СВЦЭМ!$B$39:$B$782,J$119)+'СЕТ СН'!$I$12+СВЦЭМ!$D$10+'СЕТ СН'!$I$5-'СЕТ СН'!$I$20</f>
        <v>5227.0449219800003</v>
      </c>
      <c r="K125" s="36">
        <f>SUMIFS(СВЦЭМ!$C$39:$C$782,СВЦЭМ!$A$39:$A$782,$A125,СВЦЭМ!$B$39:$B$782,K$119)+'СЕТ СН'!$I$12+СВЦЭМ!$D$10+'СЕТ СН'!$I$5-'СЕТ СН'!$I$20</f>
        <v>5192.1538437600002</v>
      </c>
      <c r="L125" s="36">
        <f>SUMIFS(СВЦЭМ!$C$39:$C$782,СВЦЭМ!$A$39:$A$782,$A125,СВЦЭМ!$B$39:$B$782,L$119)+'СЕТ СН'!$I$12+СВЦЭМ!$D$10+'СЕТ СН'!$I$5-'СЕТ СН'!$I$20</f>
        <v>5188.8576960299997</v>
      </c>
      <c r="M125" s="36">
        <f>SUMIFS(СВЦЭМ!$C$39:$C$782,СВЦЭМ!$A$39:$A$782,$A125,СВЦЭМ!$B$39:$B$782,M$119)+'СЕТ СН'!$I$12+СВЦЭМ!$D$10+'СЕТ СН'!$I$5-'СЕТ СН'!$I$20</f>
        <v>5206.9540063000004</v>
      </c>
      <c r="N125" s="36">
        <f>SUMIFS(СВЦЭМ!$C$39:$C$782,СВЦЭМ!$A$39:$A$782,$A125,СВЦЭМ!$B$39:$B$782,N$119)+'СЕТ СН'!$I$12+СВЦЭМ!$D$10+'СЕТ СН'!$I$5-'СЕТ СН'!$I$20</f>
        <v>5210.2847352999997</v>
      </c>
      <c r="O125" s="36">
        <f>SUMIFS(СВЦЭМ!$C$39:$C$782,СВЦЭМ!$A$39:$A$782,$A125,СВЦЭМ!$B$39:$B$782,O$119)+'СЕТ СН'!$I$12+СВЦЭМ!$D$10+'СЕТ СН'!$I$5-'СЕТ СН'!$I$20</f>
        <v>5217.6859508899997</v>
      </c>
      <c r="P125" s="36">
        <f>SUMIFS(СВЦЭМ!$C$39:$C$782,СВЦЭМ!$A$39:$A$782,$A125,СВЦЭМ!$B$39:$B$782,P$119)+'СЕТ СН'!$I$12+СВЦЭМ!$D$10+'СЕТ СН'!$I$5-'СЕТ СН'!$I$20</f>
        <v>5220.9323916000003</v>
      </c>
      <c r="Q125" s="36">
        <f>SUMIFS(СВЦЭМ!$C$39:$C$782,СВЦЭМ!$A$39:$A$782,$A125,СВЦЭМ!$B$39:$B$782,Q$119)+'СЕТ СН'!$I$12+СВЦЭМ!$D$10+'СЕТ СН'!$I$5-'СЕТ СН'!$I$20</f>
        <v>5229.3442073900005</v>
      </c>
      <c r="R125" s="36">
        <f>SUMIFS(СВЦЭМ!$C$39:$C$782,СВЦЭМ!$A$39:$A$782,$A125,СВЦЭМ!$B$39:$B$782,R$119)+'СЕТ СН'!$I$12+СВЦЭМ!$D$10+'СЕТ СН'!$I$5-'СЕТ СН'!$I$20</f>
        <v>5218.8572166200001</v>
      </c>
      <c r="S125" s="36">
        <f>SUMIFS(СВЦЭМ!$C$39:$C$782,СВЦЭМ!$A$39:$A$782,$A125,СВЦЭМ!$B$39:$B$782,S$119)+'СЕТ СН'!$I$12+СВЦЭМ!$D$10+'СЕТ СН'!$I$5-'СЕТ СН'!$I$20</f>
        <v>5207.4428323700004</v>
      </c>
      <c r="T125" s="36">
        <f>SUMIFS(СВЦЭМ!$C$39:$C$782,СВЦЭМ!$A$39:$A$782,$A125,СВЦЭМ!$B$39:$B$782,T$119)+'СЕТ СН'!$I$12+СВЦЭМ!$D$10+'СЕТ СН'!$I$5-'СЕТ СН'!$I$20</f>
        <v>5218.2952794499997</v>
      </c>
      <c r="U125" s="36">
        <f>SUMIFS(СВЦЭМ!$C$39:$C$782,СВЦЭМ!$A$39:$A$782,$A125,СВЦЭМ!$B$39:$B$782,U$119)+'СЕТ СН'!$I$12+СВЦЭМ!$D$10+'СЕТ СН'!$I$5-'СЕТ СН'!$I$20</f>
        <v>5200.8307662900006</v>
      </c>
      <c r="V125" s="36">
        <f>SUMIFS(СВЦЭМ!$C$39:$C$782,СВЦЭМ!$A$39:$A$782,$A125,СВЦЭМ!$B$39:$B$782,V$119)+'СЕТ СН'!$I$12+СВЦЭМ!$D$10+'СЕТ СН'!$I$5-'СЕТ СН'!$I$20</f>
        <v>5204.1571697099998</v>
      </c>
      <c r="W125" s="36">
        <f>SUMIFS(СВЦЭМ!$C$39:$C$782,СВЦЭМ!$A$39:$A$782,$A125,СВЦЭМ!$B$39:$B$782,W$119)+'СЕТ СН'!$I$12+СВЦЭМ!$D$10+'СЕТ СН'!$I$5-'СЕТ СН'!$I$20</f>
        <v>5202.4845133500003</v>
      </c>
      <c r="X125" s="36">
        <f>SUMIFS(СВЦЭМ!$C$39:$C$782,СВЦЭМ!$A$39:$A$782,$A125,СВЦЭМ!$B$39:$B$782,X$119)+'СЕТ СН'!$I$12+СВЦЭМ!$D$10+'СЕТ СН'!$I$5-'СЕТ СН'!$I$20</f>
        <v>5284.9109746800004</v>
      </c>
      <c r="Y125" s="36">
        <f>SUMIFS(СВЦЭМ!$C$39:$C$782,СВЦЭМ!$A$39:$A$782,$A125,СВЦЭМ!$B$39:$B$782,Y$119)+'СЕТ СН'!$I$12+СВЦЭМ!$D$10+'СЕТ СН'!$I$5-'СЕТ СН'!$I$20</f>
        <v>5371.3391174099997</v>
      </c>
    </row>
    <row r="126" spans="1:27" ht="15.75" x14ac:dyDescent="0.2">
      <c r="A126" s="35">
        <f t="shared" si="3"/>
        <v>45114</v>
      </c>
      <c r="B126" s="36">
        <f>SUMIFS(СВЦЭМ!$C$39:$C$782,СВЦЭМ!$A$39:$A$782,$A126,СВЦЭМ!$B$39:$B$782,B$119)+'СЕТ СН'!$I$12+СВЦЭМ!$D$10+'СЕТ СН'!$I$5-'СЕТ СН'!$I$20</f>
        <v>5493.29520641</v>
      </c>
      <c r="C126" s="36">
        <f>SUMIFS(СВЦЭМ!$C$39:$C$782,СВЦЭМ!$A$39:$A$782,$A126,СВЦЭМ!$B$39:$B$782,C$119)+'СЕТ СН'!$I$12+СВЦЭМ!$D$10+'СЕТ СН'!$I$5-'СЕТ СН'!$I$20</f>
        <v>5611.4166960500006</v>
      </c>
      <c r="D126" s="36">
        <f>SUMIFS(СВЦЭМ!$C$39:$C$782,СВЦЭМ!$A$39:$A$782,$A126,СВЦЭМ!$B$39:$B$782,D$119)+'СЕТ СН'!$I$12+СВЦЭМ!$D$10+'СЕТ СН'!$I$5-'СЕТ СН'!$I$20</f>
        <v>5746.60216924</v>
      </c>
      <c r="E126" s="36">
        <f>SUMIFS(СВЦЭМ!$C$39:$C$782,СВЦЭМ!$A$39:$A$782,$A126,СВЦЭМ!$B$39:$B$782,E$119)+'СЕТ СН'!$I$12+СВЦЭМ!$D$10+'СЕТ СН'!$I$5-'СЕТ СН'!$I$20</f>
        <v>5766.5783085399999</v>
      </c>
      <c r="F126" s="36">
        <f>SUMIFS(СВЦЭМ!$C$39:$C$782,СВЦЭМ!$A$39:$A$782,$A126,СВЦЭМ!$B$39:$B$782,F$119)+'СЕТ СН'!$I$12+СВЦЭМ!$D$10+'СЕТ СН'!$I$5-'СЕТ СН'!$I$20</f>
        <v>5781.4932005600003</v>
      </c>
      <c r="G126" s="36">
        <f>SUMIFS(СВЦЭМ!$C$39:$C$782,СВЦЭМ!$A$39:$A$782,$A126,СВЦЭМ!$B$39:$B$782,G$119)+'СЕТ СН'!$I$12+СВЦЭМ!$D$10+'СЕТ СН'!$I$5-'СЕТ СН'!$I$20</f>
        <v>5782.6096904699998</v>
      </c>
      <c r="H126" s="36">
        <f>SUMIFS(СВЦЭМ!$C$39:$C$782,СВЦЭМ!$A$39:$A$782,$A126,СВЦЭМ!$B$39:$B$782,H$119)+'СЕТ СН'!$I$12+СВЦЭМ!$D$10+'СЕТ СН'!$I$5-'СЕТ СН'!$I$20</f>
        <v>5750.6170446899996</v>
      </c>
      <c r="I126" s="36">
        <f>SUMIFS(СВЦЭМ!$C$39:$C$782,СВЦЭМ!$A$39:$A$782,$A126,СВЦЭМ!$B$39:$B$782,I$119)+'СЕТ СН'!$I$12+СВЦЭМ!$D$10+'СЕТ СН'!$I$5-'СЕТ СН'!$I$20</f>
        <v>5623.1032511399999</v>
      </c>
      <c r="J126" s="36">
        <f>SUMIFS(СВЦЭМ!$C$39:$C$782,СВЦЭМ!$A$39:$A$782,$A126,СВЦЭМ!$B$39:$B$782,J$119)+'СЕТ СН'!$I$12+СВЦЭМ!$D$10+'СЕТ СН'!$I$5-'СЕТ СН'!$I$20</f>
        <v>5418.2650264599997</v>
      </c>
      <c r="K126" s="36">
        <f>SUMIFS(СВЦЭМ!$C$39:$C$782,СВЦЭМ!$A$39:$A$782,$A126,СВЦЭМ!$B$39:$B$782,K$119)+'СЕТ СН'!$I$12+СВЦЭМ!$D$10+'СЕТ СН'!$I$5-'СЕТ СН'!$I$20</f>
        <v>5398.4559270200007</v>
      </c>
      <c r="L126" s="36">
        <f>SUMIFS(СВЦЭМ!$C$39:$C$782,СВЦЭМ!$A$39:$A$782,$A126,СВЦЭМ!$B$39:$B$782,L$119)+'СЕТ СН'!$I$12+СВЦЭМ!$D$10+'СЕТ СН'!$I$5-'СЕТ СН'!$I$20</f>
        <v>5378.6399528100001</v>
      </c>
      <c r="M126" s="36">
        <f>SUMIFS(СВЦЭМ!$C$39:$C$782,СВЦЭМ!$A$39:$A$782,$A126,СВЦЭМ!$B$39:$B$782,M$119)+'СЕТ СН'!$I$12+СВЦЭМ!$D$10+'СЕТ СН'!$I$5-'СЕТ СН'!$I$20</f>
        <v>5299.1952756999999</v>
      </c>
      <c r="N126" s="36">
        <f>SUMIFS(СВЦЭМ!$C$39:$C$782,СВЦЭМ!$A$39:$A$782,$A126,СВЦЭМ!$B$39:$B$782,N$119)+'СЕТ СН'!$I$12+СВЦЭМ!$D$10+'СЕТ СН'!$I$5-'СЕТ СН'!$I$20</f>
        <v>5345.1336294700004</v>
      </c>
      <c r="O126" s="36">
        <f>SUMIFS(СВЦЭМ!$C$39:$C$782,СВЦЭМ!$A$39:$A$782,$A126,СВЦЭМ!$B$39:$B$782,O$119)+'СЕТ СН'!$I$12+СВЦЭМ!$D$10+'СЕТ СН'!$I$5-'СЕТ СН'!$I$20</f>
        <v>5346.4644444400001</v>
      </c>
      <c r="P126" s="36">
        <f>SUMIFS(СВЦЭМ!$C$39:$C$782,СВЦЭМ!$A$39:$A$782,$A126,СВЦЭМ!$B$39:$B$782,P$119)+'СЕТ СН'!$I$12+СВЦЭМ!$D$10+'СЕТ СН'!$I$5-'СЕТ СН'!$I$20</f>
        <v>5312.9603870299998</v>
      </c>
      <c r="Q126" s="36">
        <f>SUMIFS(СВЦЭМ!$C$39:$C$782,СВЦЭМ!$A$39:$A$782,$A126,СВЦЭМ!$B$39:$B$782,Q$119)+'СЕТ СН'!$I$12+СВЦЭМ!$D$10+'СЕТ СН'!$I$5-'СЕТ СН'!$I$20</f>
        <v>5354.46728592</v>
      </c>
      <c r="R126" s="36">
        <f>SUMIFS(СВЦЭМ!$C$39:$C$782,СВЦЭМ!$A$39:$A$782,$A126,СВЦЭМ!$B$39:$B$782,R$119)+'СЕТ СН'!$I$12+СВЦЭМ!$D$10+'СЕТ СН'!$I$5-'СЕТ СН'!$I$20</f>
        <v>5369.4175309599996</v>
      </c>
      <c r="S126" s="36">
        <f>SUMIFS(СВЦЭМ!$C$39:$C$782,СВЦЭМ!$A$39:$A$782,$A126,СВЦЭМ!$B$39:$B$782,S$119)+'СЕТ СН'!$I$12+СВЦЭМ!$D$10+'СЕТ СН'!$I$5-'СЕТ СН'!$I$20</f>
        <v>5369.9392296900005</v>
      </c>
      <c r="T126" s="36">
        <f>SUMIFS(СВЦЭМ!$C$39:$C$782,СВЦЭМ!$A$39:$A$782,$A126,СВЦЭМ!$B$39:$B$782,T$119)+'СЕТ СН'!$I$12+СВЦЭМ!$D$10+'СЕТ СН'!$I$5-'СЕТ СН'!$I$20</f>
        <v>5369.9868824200003</v>
      </c>
      <c r="U126" s="36">
        <f>SUMIFS(СВЦЭМ!$C$39:$C$782,СВЦЭМ!$A$39:$A$782,$A126,СВЦЭМ!$B$39:$B$782,U$119)+'СЕТ СН'!$I$12+СВЦЭМ!$D$10+'СЕТ СН'!$I$5-'СЕТ СН'!$I$20</f>
        <v>5387.5452468399999</v>
      </c>
      <c r="V126" s="36">
        <f>SUMIFS(СВЦЭМ!$C$39:$C$782,СВЦЭМ!$A$39:$A$782,$A126,СВЦЭМ!$B$39:$B$782,V$119)+'СЕТ СН'!$I$12+СВЦЭМ!$D$10+'СЕТ СН'!$I$5-'СЕТ СН'!$I$20</f>
        <v>5405.3219669999999</v>
      </c>
      <c r="W126" s="36">
        <f>SUMIFS(СВЦЭМ!$C$39:$C$782,СВЦЭМ!$A$39:$A$782,$A126,СВЦЭМ!$B$39:$B$782,W$119)+'СЕТ СН'!$I$12+СВЦЭМ!$D$10+'СЕТ СН'!$I$5-'СЕТ СН'!$I$20</f>
        <v>5413.4984807300007</v>
      </c>
      <c r="X126" s="36">
        <f>SUMIFS(СВЦЭМ!$C$39:$C$782,СВЦЭМ!$A$39:$A$782,$A126,СВЦЭМ!$B$39:$B$782,X$119)+'СЕТ СН'!$I$12+СВЦЭМ!$D$10+'СЕТ СН'!$I$5-'СЕТ СН'!$I$20</f>
        <v>5436.15605056</v>
      </c>
      <c r="Y126" s="36">
        <f>SUMIFS(СВЦЭМ!$C$39:$C$782,СВЦЭМ!$A$39:$A$782,$A126,СВЦЭМ!$B$39:$B$782,Y$119)+'СЕТ СН'!$I$12+СВЦЭМ!$D$10+'СЕТ СН'!$I$5-'СЕТ СН'!$I$20</f>
        <v>5614.9518056500001</v>
      </c>
    </row>
    <row r="127" spans="1:27" ht="15.75" x14ac:dyDescent="0.2">
      <c r="A127" s="35">
        <f t="shared" si="3"/>
        <v>45115</v>
      </c>
      <c r="B127" s="36">
        <f>SUMIFS(СВЦЭМ!$C$39:$C$782,СВЦЭМ!$A$39:$A$782,$A127,СВЦЭМ!$B$39:$B$782,B$119)+'СЕТ СН'!$I$12+СВЦЭМ!$D$10+'СЕТ СН'!$I$5-'СЕТ СН'!$I$20</f>
        <v>5509.8768012700002</v>
      </c>
      <c r="C127" s="36">
        <f>SUMIFS(СВЦЭМ!$C$39:$C$782,СВЦЭМ!$A$39:$A$782,$A127,СВЦЭМ!$B$39:$B$782,C$119)+'СЕТ СН'!$I$12+СВЦЭМ!$D$10+'СЕТ СН'!$I$5-'СЕТ СН'!$I$20</f>
        <v>5615.1875149900006</v>
      </c>
      <c r="D127" s="36">
        <f>SUMIFS(СВЦЭМ!$C$39:$C$782,СВЦЭМ!$A$39:$A$782,$A127,СВЦЭМ!$B$39:$B$782,D$119)+'СЕТ СН'!$I$12+СВЦЭМ!$D$10+'СЕТ СН'!$I$5-'СЕТ СН'!$I$20</f>
        <v>5616.0082906200005</v>
      </c>
      <c r="E127" s="36">
        <f>SUMIFS(СВЦЭМ!$C$39:$C$782,СВЦЭМ!$A$39:$A$782,$A127,СВЦЭМ!$B$39:$B$782,E$119)+'СЕТ СН'!$I$12+СВЦЭМ!$D$10+'СЕТ СН'!$I$5-'СЕТ СН'!$I$20</f>
        <v>5589.4264905800001</v>
      </c>
      <c r="F127" s="36">
        <f>SUMIFS(СВЦЭМ!$C$39:$C$782,СВЦЭМ!$A$39:$A$782,$A127,СВЦЭМ!$B$39:$B$782,F$119)+'СЕТ СН'!$I$12+СВЦЭМ!$D$10+'СЕТ СН'!$I$5-'СЕТ СН'!$I$20</f>
        <v>5584.7671186500002</v>
      </c>
      <c r="G127" s="36">
        <f>SUMIFS(СВЦЭМ!$C$39:$C$782,СВЦЭМ!$A$39:$A$782,$A127,СВЦЭМ!$B$39:$B$782,G$119)+'СЕТ СН'!$I$12+СВЦЭМ!$D$10+'СЕТ СН'!$I$5-'СЕТ СН'!$I$20</f>
        <v>5595.2733629499999</v>
      </c>
      <c r="H127" s="36">
        <f>SUMIFS(СВЦЭМ!$C$39:$C$782,СВЦЭМ!$A$39:$A$782,$A127,СВЦЭМ!$B$39:$B$782,H$119)+'СЕТ СН'!$I$12+СВЦЭМ!$D$10+'СЕТ СН'!$I$5-'СЕТ СН'!$I$20</f>
        <v>5555.13108801</v>
      </c>
      <c r="I127" s="36">
        <f>SUMIFS(СВЦЭМ!$C$39:$C$782,СВЦЭМ!$A$39:$A$782,$A127,СВЦЭМ!$B$39:$B$782,I$119)+'СЕТ СН'!$I$12+СВЦЭМ!$D$10+'СЕТ СН'!$I$5-'СЕТ СН'!$I$20</f>
        <v>5381.8487996100002</v>
      </c>
      <c r="J127" s="36">
        <f>SUMIFS(СВЦЭМ!$C$39:$C$782,СВЦЭМ!$A$39:$A$782,$A127,СВЦЭМ!$B$39:$B$782,J$119)+'СЕТ СН'!$I$12+СВЦЭМ!$D$10+'СЕТ СН'!$I$5-'СЕТ СН'!$I$20</f>
        <v>5325.9412201699997</v>
      </c>
      <c r="K127" s="36">
        <f>SUMIFS(СВЦЭМ!$C$39:$C$782,СВЦЭМ!$A$39:$A$782,$A127,СВЦЭМ!$B$39:$B$782,K$119)+'СЕТ СН'!$I$12+СВЦЭМ!$D$10+'СЕТ СН'!$I$5-'СЕТ СН'!$I$20</f>
        <v>5315.2198113499999</v>
      </c>
      <c r="L127" s="36">
        <f>SUMIFS(СВЦЭМ!$C$39:$C$782,СВЦЭМ!$A$39:$A$782,$A127,СВЦЭМ!$B$39:$B$782,L$119)+'СЕТ СН'!$I$12+СВЦЭМ!$D$10+'СЕТ СН'!$I$5-'СЕТ СН'!$I$20</f>
        <v>5302.4450953300002</v>
      </c>
      <c r="M127" s="36">
        <f>SUMIFS(СВЦЭМ!$C$39:$C$782,СВЦЭМ!$A$39:$A$782,$A127,СВЦЭМ!$B$39:$B$782,M$119)+'СЕТ СН'!$I$12+СВЦЭМ!$D$10+'СЕТ СН'!$I$5-'СЕТ СН'!$I$20</f>
        <v>5309.6236595299997</v>
      </c>
      <c r="N127" s="36">
        <f>SUMIFS(СВЦЭМ!$C$39:$C$782,СВЦЭМ!$A$39:$A$782,$A127,СВЦЭМ!$B$39:$B$782,N$119)+'СЕТ СН'!$I$12+СВЦЭМ!$D$10+'СЕТ СН'!$I$5-'СЕТ СН'!$I$20</f>
        <v>5308.8900113600002</v>
      </c>
      <c r="O127" s="36">
        <f>SUMIFS(СВЦЭМ!$C$39:$C$782,СВЦЭМ!$A$39:$A$782,$A127,СВЦЭМ!$B$39:$B$782,O$119)+'СЕТ СН'!$I$12+СВЦЭМ!$D$10+'СЕТ СН'!$I$5-'СЕТ СН'!$I$20</f>
        <v>5315.8264154300005</v>
      </c>
      <c r="P127" s="36">
        <f>SUMIFS(СВЦЭМ!$C$39:$C$782,СВЦЭМ!$A$39:$A$782,$A127,СВЦЭМ!$B$39:$B$782,P$119)+'СЕТ СН'!$I$12+СВЦЭМ!$D$10+'СЕТ СН'!$I$5-'СЕТ СН'!$I$20</f>
        <v>5323.3942567699996</v>
      </c>
      <c r="Q127" s="36">
        <f>SUMIFS(СВЦЭМ!$C$39:$C$782,СВЦЭМ!$A$39:$A$782,$A127,СВЦЭМ!$B$39:$B$782,Q$119)+'СЕТ СН'!$I$12+СВЦЭМ!$D$10+'СЕТ СН'!$I$5-'СЕТ СН'!$I$20</f>
        <v>5327.1150252799998</v>
      </c>
      <c r="R127" s="36">
        <f>SUMIFS(СВЦЭМ!$C$39:$C$782,СВЦЭМ!$A$39:$A$782,$A127,СВЦЭМ!$B$39:$B$782,R$119)+'СЕТ СН'!$I$12+СВЦЭМ!$D$10+'СЕТ СН'!$I$5-'СЕТ СН'!$I$20</f>
        <v>5331.29754159</v>
      </c>
      <c r="S127" s="36">
        <f>SUMIFS(СВЦЭМ!$C$39:$C$782,СВЦЭМ!$A$39:$A$782,$A127,СВЦЭМ!$B$39:$B$782,S$119)+'СЕТ СН'!$I$12+СВЦЭМ!$D$10+'СЕТ СН'!$I$5-'СЕТ СН'!$I$20</f>
        <v>5329.3494403499999</v>
      </c>
      <c r="T127" s="36">
        <f>SUMIFS(СВЦЭМ!$C$39:$C$782,СВЦЭМ!$A$39:$A$782,$A127,СВЦЭМ!$B$39:$B$782,T$119)+'СЕТ СН'!$I$12+СВЦЭМ!$D$10+'СЕТ СН'!$I$5-'СЕТ СН'!$I$20</f>
        <v>5337.6083254799996</v>
      </c>
      <c r="U127" s="36">
        <f>SUMIFS(СВЦЭМ!$C$39:$C$782,СВЦЭМ!$A$39:$A$782,$A127,СВЦЭМ!$B$39:$B$782,U$119)+'СЕТ СН'!$I$12+СВЦЭМ!$D$10+'СЕТ СН'!$I$5-'СЕТ СН'!$I$20</f>
        <v>5330.5452531500005</v>
      </c>
      <c r="V127" s="36">
        <f>SUMIFS(СВЦЭМ!$C$39:$C$782,СВЦЭМ!$A$39:$A$782,$A127,СВЦЭМ!$B$39:$B$782,V$119)+'СЕТ СН'!$I$12+СВЦЭМ!$D$10+'СЕТ СН'!$I$5-'СЕТ СН'!$I$20</f>
        <v>5337.6820632899999</v>
      </c>
      <c r="W127" s="36">
        <f>SUMIFS(СВЦЭМ!$C$39:$C$782,СВЦЭМ!$A$39:$A$782,$A127,СВЦЭМ!$B$39:$B$782,W$119)+'СЕТ СН'!$I$12+СВЦЭМ!$D$10+'СЕТ СН'!$I$5-'СЕТ СН'!$I$20</f>
        <v>5356.2344382900001</v>
      </c>
      <c r="X127" s="36">
        <f>SUMIFS(СВЦЭМ!$C$39:$C$782,СВЦЭМ!$A$39:$A$782,$A127,СВЦЭМ!$B$39:$B$782,X$119)+'СЕТ СН'!$I$12+СВЦЭМ!$D$10+'СЕТ СН'!$I$5-'СЕТ СН'!$I$20</f>
        <v>5410.5753494500004</v>
      </c>
      <c r="Y127" s="36">
        <f>SUMIFS(СВЦЭМ!$C$39:$C$782,СВЦЭМ!$A$39:$A$782,$A127,СВЦЭМ!$B$39:$B$782,Y$119)+'СЕТ СН'!$I$12+СВЦЭМ!$D$10+'СЕТ СН'!$I$5-'СЕТ СН'!$I$20</f>
        <v>5478.9898427600001</v>
      </c>
    </row>
    <row r="128" spans="1:27" ht="15.75" x14ac:dyDescent="0.2">
      <c r="A128" s="35">
        <f t="shared" si="3"/>
        <v>45116</v>
      </c>
      <c r="B128" s="36">
        <f>SUMIFS(СВЦЭМ!$C$39:$C$782,СВЦЭМ!$A$39:$A$782,$A128,СВЦЭМ!$B$39:$B$782,B$119)+'СЕТ СН'!$I$12+СВЦЭМ!$D$10+'СЕТ СН'!$I$5-'СЕТ СН'!$I$20</f>
        <v>5430.9188579800002</v>
      </c>
      <c r="C128" s="36">
        <f>SUMIFS(СВЦЭМ!$C$39:$C$782,СВЦЭМ!$A$39:$A$782,$A128,СВЦЭМ!$B$39:$B$782,C$119)+'СЕТ СН'!$I$12+СВЦЭМ!$D$10+'СЕТ СН'!$I$5-'СЕТ СН'!$I$20</f>
        <v>5540.8564726300001</v>
      </c>
      <c r="D128" s="36">
        <f>SUMIFS(СВЦЭМ!$C$39:$C$782,СВЦЭМ!$A$39:$A$782,$A128,СВЦЭМ!$B$39:$B$782,D$119)+'СЕТ СН'!$I$12+СВЦЭМ!$D$10+'СЕТ СН'!$I$5-'СЕТ СН'!$I$20</f>
        <v>5621.1435972700001</v>
      </c>
      <c r="E128" s="36">
        <f>SUMIFS(СВЦЭМ!$C$39:$C$782,СВЦЭМ!$A$39:$A$782,$A128,СВЦЭМ!$B$39:$B$782,E$119)+'СЕТ СН'!$I$12+СВЦЭМ!$D$10+'СЕТ СН'!$I$5-'СЕТ СН'!$I$20</f>
        <v>5606.6879060499996</v>
      </c>
      <c r="F128" s="36">
        <f>SUMIFS(СВЦЭМ!$C$39:$C$782,СВЦЭМ!$A$39:$A$782,$A128,СВЦЭМ!$B$39:$B$782,F$119)+'СЕТ СН'!$I$12+СВЦЭМ!$D$10+'СЕТ СН'!$I$5-'СЕТ СН'!$I$20</f>
        <v>5609.62780062</v>
      </c>
      <c r="G128" s="36">
        <f>SUMIFS(СВЦЭМ!$C$39:$C$782,СВЦЭМ!$A$39:$A$782,$A128,СВЦЭМ!$B$39:$B$782,G$119)+'СЕТ СН'!$I$12+СВЦЭМ!$D$10+'СЕТ СН'!$I$5-'СЕТ СН'!$I$20</f>
        <v>5615.7663031299999</v>
      </c>
      <c r="H128" s="36">
        <f>SUMIFS(СВЦЭМ!$C$39:$C$782,СВЦЭМ!$A$39:$A$782,$A128,СВЦЭМ!$B$39:$B$782,H$119)+'СЕТ СН'!$I$12+СВЦЭМ!$D$10+'СЕТ СН'!$I$5-'СЕТ СН'!$I$20</f>
        <v>5643.8912643200001</v>
      </c>
      <c r="I128" s="36">
        <f>SUMIFS(СВЦЭМ!$C$39:$C$782,СВЦЭМ!$A$39:$A$782,$A128,СВЦЭМ!$B$39:$B$782,I$119)+'СЕТ СН'!$I$12+СВЦЭМ!$D$10+'СЕТ СН'!$I$5-'СЕТ СН'!$I$20</f>
        <v>5538.3075894900003</v>
      </c>
      <c r="J128" s="36">
        <f>SUMIFS(СВЦЭМ!$C$39:$C$782,СВЦЭМ!$A$39:$A$782,$A128,СВЦЭМ!$B$39:$B$782,J$119)+'СЕТ СН'!$I$12+СВЦЭМ!$D$10+'СЕТ СН'!$I$5-'СЕТ СН'!$I$20</f>
        <v>5450.1829036500003</v>
      </c>
      <c r="K128" s="36">
        <f>SUMIFS(СВЦЭМ!$C$39:$C$782,СВЦЭМ!$A$39:$A$782,$A128,СВЦЭМ!$B$39:$B$782,K$119)+'СЕТ СН'!$I$12+СВЦЭМ!$D$10+'СЕТ СН'!$I$5-'СЕТ СН'!$I$20</f>
        <v>5345.2302167199996</v>
      </c>
      <c r="L128" s="36">
        <f>SUMIFS(СВЦЭМ!$C$39:$C$782,СВЦЭМ!$A$39:$A$782,$A128,СВЦЭМ!$B$39:$B$782,L$119)+'СЕТ СН'!$I$12+СВЦЭМ!$D$10+'СЕТ СН'!$I$5-'СЕТ СН'!$I$20</f>
        <v>5356.7169904900002</v>
      </c>
      <c r="M128" s="36">
        <f>SUMIFS(СВЦЭМ!$C$39:$C$782,СВЦЭМ!$A$39:$A$782,$A128,СВЦЭМ!$B$39:$B$782,M$119)+'СЕТ СН'!$I$12+СВЦЭМ!$D$10+'СЕТ СН'!$I$5-'СЕТ СН'!$I$20</f>
        <v>5336.3018716799997</v>
      </c>
      <c r="N128" s="36">
        <f>SUMIFS(СВЦЭМ!$C$39:$C$782,СВЦЭМ!$A$39:$A$782,$A128,СВЦЭМ!$B$39:$B$782,N$119)+'СЕТ СН'!$I$12+СВЦЭМ!$D$10+'СЕТ СН'!$I$5-'СЕТ СН'!$I$20</f>
        <v>5323.1498404800004</v>
      </c>
      <c r="O128" s="36">
        <f>SUMIFS(СВЦЭМ!$C$39:$C$782,СВЦЭМ!$A$39:$A$782,$A128,СВЦЭМ!$B$39:$B$782,O$119)+'СЕТ СН'!$I$12+СВЦЭМ!$D$10+'СЕТ СН'!$I$5-'СЕТ СН'!$I$20</f>
        <v>5327.9491740399999</v>
      </c>
      <c r="P128" s="36">
        <f>SUMIFS(СВЦЭМ!$C$39:$C$782,СВЦЭМ!$A$39:$A$782,$A128,СВЦЭМ!$B$39:$B$782,P$119)+'СЕТ СН'!$I$12+СВЦЭМ!$D$10+'СЕТ СН'!$I$5-'СЕТ СН'!$I$20</f>
        <v>5338.6285051499999</v>
      </c>
      <c r="Q128" s="36">
        <f>SUMIFS(СВЦЭМ!$C$39:$C$782,СВЦЭМ!$A$39:$A$782,$A128,СВЦЭМ!$B$39:$B$782,Q$119)+'СЕТ СН'!$I$12+СВЦЭМ!$D$10+'СЕТ СН'!$I$5-'СЕТ СН'!$I$20</f>
        <v>5343.6499535700004</v>
      </c>
      <c r="R128" s="36">
        <f>SUMIFS(СВЦЭМ!$C$39:$C$782,СВЦЭМ!$A$39:$A$782,$A128,СВЦЭМ!$B$39:$B$782,R$119)+'СЕТ СН'!$I$12+СВЦЭМ!$D$10+'СЕТ СН'!$I$5-'СЕТ СН'!$I$20</f>
        <v>5338.2813376300001</v>
      </c>
      <c r="S128" s="36">
        <f>SUMIFS(СВЦЭМ!$C$39:$C$782,СВЦЭМ!$A$39:$A$782,$A128,СВЦЭМ!$B$39:$B$782,S$119)+'СЕТ СН'!$I$12+СВЦЭМ!$D$10+'СЕТ СН'!$I$5-'СЕТ СН'!$I$20</f>
        <v>5333.6242458400002</v>
      </c>
      <c r="T128" s="36">
        <f>SUMIFS(СВЦЭМ!$C$39:$C$782,СВЦЭМ!$A$39:$A$782,$A128,СВЦЭМ!$B$39:$B$782,T$119)+'СЕТ СН'!$I$12+СВЦЭМ!$D$10+'СЕТ СН'!$I$5-'СЕТ СН'!$I$20</f>
        <v>5327.9753497399997</v>
      </c>
      <c r="U128" s="36">
        <f>SUMIFS(СВЦЭМ!$C$39:$C$782,СВЦЭМ!$A$39:$A$782,$A128,СВЦЭМ!$B$39:$B$782,U$119)+'СЕТ СН'!$I$12+СВЦЭМ!$D$10+'СЕТ СН'!$I$5-'СЕТ СН'!$I$20</f>
        <v>5356.7083204600003</v>
      </c>
      <c r="V128" s="36">
        <f>SUMIFS(СВЦЭМ!$C$39:$C$782,СВЦЭМ!$A$39:$A$782,$A128,СВЦЭМ!$B$39:$B$782,V$119)+'СЕТ СН'!$I$12+СВЦЭМ!$D$10+'СЕТ СН'!$I$5-'СЕТ СН'!$I$20</f>
        <v>5362.9667083499999</v>
      </c>
      <c r="W128" s="36">
        <f>SUMIFS(СВЦЭМ!$C$39:$C$782,СВЦЭМ!$A$39:$A$782,$A128,СВЦЭМ!$B$39:$B$782,W$119)+'СЕТ СН'!$I$12+СВЦЭМ!$D$10+'СЕТ СН'!$I$5-'СЕТ СН'!$I$20</f>
        <v>5328.6185001000003</v>
      </c>
      <c r="X128" s="36">
        <f>SUMIFS(СВЦЭМ!$C$39:$C$782,СВЦЭМ!$A$39:$A$782,$A128,СВЦЭМ!$B$39:$B$782,X$119)+'СЕТ СН'!$I$12+СВЦЭМ!$D$10+'СЕТ СН'!$I$5-'СЕТ СН'!$I$20</f>
        <v>5367.2746974700003</v>
      </c>
      <c r="Y128" s="36">
        <f>SUMIFS(СВЦЭМ!$C$39:$C$782,СВЦЭМ!$A$39:$A$782,$A128,СВЦЭМ!$B$39:$B$782,Y$119)+'СЕТ СН'!$I$12+СВЦЭМ!$D$10+'СЕТ СН'!$I$5-'СЕТ СН'!$I$20</f>
        <v>5459.4227918100005</v>
      </c>
    </row>
    <row r="129" spans="1:25" ht="15.75" x14ac:dyDescent="0.2">
      <c r="A129" s="35">
        <f t="shared" si="3"/>
        <v>45117</v>
      </c>
      <c r="B129" s="36">
        <f>SUMIFS(СВЦЭМ!$C$39:$C$782,СВЦЭМ!$A$39:$A$782,$A129,СВЦЭМ!$B$39:$B$782,B$119)+'СЕТ СН'!$I$12+СВЦЭМ!$D$10+'СЕТ СН'!$I$5-'СЕТ СН'!$I$20</f>
        <v>5436.8254381699999</v>
      </c>
      <c r="C129" s="36">
        <f>SUMIFS(СВЦЭМ!$C$39:$C$782,СВЦЭМ!$A$39:$A$782,$A129,СВЦЭМ!$B$39:$B$782,C$119)+'СЕТ СН'!$I$12+СВЦЭМ!$D$10+'СЕТ СН'!$I$5-'СЕТ СН'!$I$20</f>
        <v>5514.8918298300005</v>
      </c>
      <c r="D129" s="36">
        <f>SUMIFS(СВЦЭМ!$C$39:$C$782,СВЦЭМ!$A$39:$A$782,$A129,СВЦЭМ!$B$39:$B$782,D$119)+'СЕТ СН'!$I$12+СВЦЭМ!$D$10+'СЕТ СН'!$I$5-'СЕТ СН'!$I$20</f>
        <v>5639.0156282799999</v>
      </c>
      <c r="E129" s="36">
        <f>SUMIFS(СВЦЭМ!$C$39:$C$782,СВЦЭМ!$A$39:$A$782,$A129,СВЦЭМ!$B$39:$B$782,E$119)+'СЕТ СН'!$I$12+СВЦЭМ!$D$10+'СЕТ СН'!$I$5-'СЕТ СН'!$I$20</f>
        <v>5653.7063471700003</v>
      </c>
      <c r="F129" s="36">
        <f>SUMIFS(СВЦЭМ!$C$39:$C$782,СВЦЭМ!$A$39:$A$782,$A129,СВЦЭМ!$B$39:$B$782,F$119)+'СЕТ СН'!$I$12+СВЦЭМ!$D$10+'СЕТ СН'!$I$5-'СЕТ СН'!$I$20</f>
        <v>5650.4442371100004</v>
      </c>
      <c r="G129" s="36">
        <f>SUMIFS(СВЦЭМ!$C$39:$C$782,СВЦЭМ!$A$39:$A$782,$A129,СВЦЭМ!$B$39:$B$782,G$119)+'СЕТ СН'!$I$12+СВЦЭМ!$D$10+'СЕТ СН'!$I$5-'СЕТ СН'!$I$20</f>
        <v>5653.41461635</v>
      </c>
      <c r="H129" s="36">
        <f>SUMIFS(СВЦЭМ!$C$39:$C$782,СВЦЭМ!$A$39:$A$782,$A129,СВЦЭМ!$B$39:$B$782,H$119)+'СЕТ СН'!$I$12+СВЦЭМ!$D$10+'СЕТ СН'!$I$5-'СЕТ СН'!$I$20</f>
        <v>5718.3328748800004</v>
      </c>
      <c r="I129" s="36">
        <f>SUMIFS(СВЦЭМ!$C$39:$C$782,СВЦЭМ!$A$39:$A$782,$A129,СВЦЭМ!$B$39:$B$782,I$119)+'СЕТ СН'!$I$12+СВЦЭМ!$D$10+'СЕТ СН'!$I$5-'СЕТ СН'!$I$20</f>
        <v>5488.9986244199999</v>
      </c>
      <c r="J129" s="36">
        <f>SUMIFS(СВЦЭМ!$C$39:$C$782,СВЦЭМ!$A$39:$A$782,$A129,СВЦЭМ!$B$39:$B$782,J$119)+'СЕТ СН'!$I$12+СВЦЭМ!$D$10+'СЕТ СН'!$I$5-'СЕТ СН'!$I$20</f>
        <v>5399.8180713700003</v>
      </c>
      <c r="K129" s="36">
        <f>SUMIFS(СВЦЭМ!$C$39:$C$782,СВЦЭМ!$A$39:$A$782,$A129,СВЦЭМ!$B$39:$B$782,K$119)+'СЕТ СН'!$I$12+СВЦЭМ!$D$10+'СЕТ СН'!$I$5-'СЕТ СН'!$I$20</f>
        <v>5373.37559607</v>
      </c>
      <c r="L129" s="36">
        <f>SUMIFS(СВЦЭМ!$C$39:$C$782,СВЦЭМ!$A$39:$A$782,$A129,СВЦЭМ!$B$39:$B$782,L$119)+'СЕТ СН'!$I$12+СВЦЭМ!$D$10+'СЕТ СН'!$I$5-'СЕТ СН'!$I$20</f>
        <v>5332.8586668900007</v>
      </c>
      <c r="M129" s="36">
        <f>SUMIFS(СВЦЭМ!$C$39:$C$782,СВЦЭМ!$A$39:$A$782,$A129,СВЦЭМ!$B$39:$B$782,M$119)+'СЕТ СН'!$I$12+СВЦЭМ!$D$10+'СЕТ СН'!$I$5-'СЕТ СН'!$I$20</f>
        <v>5271.9122916400001</v>
      </c>
      <c r="N129" s="36">
        <f>SUMIFS(СВЦЭМ!$C$39:$C$782,СВЦЭМ!$A$39:$A$782,$A129,СВЦЭМ!$B$39:$B$782,N$119)+'СЕТ СН'!$I$12+СВЦЭМ!$D$10+'СЕТ СН'!$I$5-'СЕТ СН'!$I$20</f>
        <v>5271.7711328400001</v>
      </c>
      <c r="O129" s="36">
        <f>SUMIFS(СВЦЭМ!$C$39:$C$782,СВЦЭМ!$A$39:$A$782,$A129,СВЦЭМ!$B$39:$B$782,O$119)+'СЕТ СН'!$I$12+СВЦЭМ!$D$10+'СЕТ СН'!$I$5-'СЕТ СН'!$I$20</f>
        <v>5295.2842867300005</v>
      </c>
      <c r="P129" s="36">
        <f>SUMIFS(СВЦЭМ!$C$39:$C$782,СВЦЭМ!$A$39:$A$782,$A129,СВЦЭМ!$B$39:$B$782,P$119)+'СЕТ СН'!$I$12+СВЦЭМ!$D$10+'СЕТ СН'!$I$5-'СЕТ СН'!$I$20</f>
        <v>5301.3644239100004</v>
      </c>
      <c r="Q129" s="36">
        <f>SUMIFS(СВЦЭМ!$C$39:$C$782,СВЦЭМ!$A$39:$A$782,$A129,СВЦЭМ!$B$39:$B$782,Q$119)+'СЕТ СН'!$I$12+СВЦЭМ!$D$10+'СЕТ СН'!$I$5-'СЕТ СН'!$I$20</f>
        <v>5303.9443458100004</v>
      </c>
      <c r="R129" s="36">
        <f>SUMIFS(СВЦЭМ!$C$39:$C$782,СВЦЭМ!$A$39:$A$782,$A129,СВЦЭМ!$B$39:$B$782,R$119)+'СЕТ СН'!$I$12+СВЦЭМ!$D$10+'СЕТ СН'!$I$5-'СЕТ СН'!$I$20</f>
        <v>5302.5794772099998</v>
      </c>
      <c r="S129" s="36">
        <f>SUMIFS(СВЦЭМ!$C$39:$C$782,СВЦЭМ!$A$39:$A$782,$A129,СВЦЭМ!$B$39:$B$782,S$119)+'СЕТ СН'!$I$12+СВЦЭМ!$D$10+'СЕТ СН'!$I$5-'СЕТ СН'!$I$20</f>
        <v>5303.2110932400001</v>
      </c>
      <c r="T129" s="36">
        <f>SUMIFS(СВЦЭМ!$C$39:$C$782,СВЦЭМ!$A$39:$A$782,$A129,СВЦЭМ!$B$39:$B$782,T$119)+'СЕТ СН'!$I$12+СВЦЭМ!$D$10+'СЕТ СН'!$I$5-'СЕТ СН'!$I$20</f>
        <v>5311.7447036100002</v>
      </c>
      <c r="U129" s="36">
        <f>SUMIFS(СВЦЭМ!$C$39:$C$782,СВЦЭМ!$A$39:$A$782,$A129,СВЦЭМ!$B$39:$B$782,U$119)+'СЕТ СН'!$I$12+СВЦЭМ!$D$10+'СЕТ СН'!$I$5-'СЕТ СН'!$I$20</f>
        <v>5316.5622476600001</v>
      </c>
      <c r="V129" s="36">
        <f>SUMIFS(СВЦЭМ!$C$39:$C$782,СВЦЭМ!$A$39:$A$782,$A129,СВЦЭМ!$B$39:$B$782,V$119)+'СЕТ СН'!$I$12+СВЦЭМ!$D$10+'СЕТ СН'!$I$5-'СЕТ СН'!$I$20</f>
        <v>5301.0092239900005</v>
      </c>
      <c r="W129" s="36">
        <f>SUMIFS(СВЦЭМ!$C$39:$C$782,СВЦЭМ!$A$39:$A$782,$A129,СВЦЭМ!$B$39:$B$782,W$119)+'СЕТ СН'!$I$12+СВЦЭМ!$D$10+'СЕТ СН'!$I$5-'СЕТ СН'!$I$20</f>
        <v>5288.7249223700001</v>
      </c>
      <c r="X129" s="36">
        <f>SUMIFS(СВЦЭМ!$C$39:$C$782,СВЦЭМ!$A$39:$A$782,$A129,СВЦЭМ!$B$39:$B$782,X$119)+'СЕТ СН'!$I$12+СВЦЭМ!$D$10+'СЕТ СН'!$I$5-'СЕТ СН'!$I$20</f>
        <v>5335.0960197700006</v>
      </c>
      <c r="Y129" s="36">
        <f>SUMIFS(СВЦЭМ!$C$39:$C$782,СВЦЭМ!$A$39:$A$782,$A129,СВЦЭМ!$B$39:$B$782,Y$119)+'СЕТ СН'!$I$12+СВЦЭМ!$D$10+'СЕТ СН'!$I$5-'СЕТ СН'!$I$20</f>
        <v>5400.6001374999996</v>
      </c>
    </row>
    <row r="130" spans="1:25" ht="15.75" x14ac:dyDescent="0.2">
      <c r="A130" s="35">
        <f t="shared" si="3"/>
        <v>45118</v>
      </c>
      <c r="B130" s="36">
        <f>SUMIFS(СВЦЭМ!$C$39:$C$782,СВЦЭМ!$A$39:$A$782,$A130,СВЦЭМ!$B$39:$B$782,B$119)+'СЕТ СН'!$I$12+СВЦЭМ!$D$10+'СЕТ СН'!$I$5-'СЕТ СН'!$I$20</f>
        <v>5551.1134943899997</v>
      </c>
      <c r="C130" s="36">
        <f>SUMIFS(СВЦЭМ!$C$39:$C$782,СВЦЭМ!$A$39:$A$782,$A130,СВЦЭМ!$B$39:$B$782,C$119)+'СЕТ СН'!$I$12+СВЦЭМ!$D$10+'СЕТ СН'!$I$5-'СЕТ СН'!$I$20</f>
        <v>5615.5531542500003</v>
      </c>
      <c r="D130" s="36">
        <f>SUMIFS(СВЦЭМ!$C$39:$C$782,СВЦЭМ!$A$39:$A$782,$A130,СВЦЭМ!$B$39:$B$782,D$119)+'СЕТ СН'!$I$12+СВЦЭМ!$D$10+'СЕТ СН'!$I$5-'СЕТ СН'!$I$20</f>
        <v>5691.4626068100006</v>
      </c>
      <c r="E130" s="36">
        <f>SUMIFS(СВЦЭМ!$C$39:$C$782,СВЦЭМ!$A$39:$A$782,$A130,СВЦЭМ!$B$39:$B$782,E$119)+'СЕТ СН'!$I$12+СВЦЭМ!$D$10+'СЕТ СН'!$I$5-'СЕТ СН'!$I$20</f>
        <v>5662.5561109600003</v>
      </c>
      <c r="F130" s="36">
        <f>SUMIFS(СВЦЭМ!$C$39:$C$782,СВЦЭМ!$A$39:$A$782,$A130,СВЦЭМ!$B$39:$B$782,F$119)+'СЕТ СН'!$I$12+СВЦЭМ!$D$10+'СЕТ СН'!$I$5-'СЕТ СН'!$I$20</f>
        <v>5666.3336125700007</v>
      </c>
      <c r="G130" s="36">
        <f>SUMIFS(СВЦЭМ!$C$39:$C$782,СВЦЭМ!$A$39:$A$782,$A130,СВЦЭМ!$B$39:$B$782,G$119)+'СЕТ СН'!$I$12+СВЦЭМ!$D$10+'СЕТ СН'!$I$5-'СЕТ СН'!$I$20</f>
        <v>5671.3396600699998</v>
      </c>
      <c r="H130" s="36">
        <f>SUMIFS(СВЦЭМ!$C$39:$C$782,СВЦЭМ!$A$39:$A$782,$A130,СВЦЭМ!$B$39:$B$782,H$119)+'СЕТ СН'!$I$12+СВЦЭМ!$D$10+'СЕТ СН'!$I$5-'СЕТ СН'!$I$20</f>
        <v>5723.5031492400003</v>
      </c>
      <c r="I130" s="36">
        <f>SUMIFS(СВЦЭМ!$C$39:$C$782,СВЦЭМ!$A$39:$A$782,$A130,СВЦЭМ!$B$39:$B$782,I$119)+'СЕТ СН'!$I$12+СВЦЭМ!$D$10+'СЕТ СН'!$I$5-'СЕТ СН'!$I$20</f>
        <v>5528.0873321300005</v>
      </c>
      <c r="J130" s="36">
        <f>SUMIFS(СВЦЭМ!$C$39:$C$782,СВЦЭМ!$A$39:$A$782,$A130,СВЦЭМ!$B$39:$B$782,J$119)+'СЕТ СН'!$I$12+СВЦЭМ!$D$10+'СЕТ СН'!$I$5-'СЕТ СН'!$I$20</f>
        <v>5409.3951054899999</v>
      </c>
      <c r="K130" s="36">
        <f>SUMIFS(СВЦЭМ!$C$39:$C$782,СВЦЭМ!$A$39:$A$782,$A130,СВЦЭМ!$B$39:$B$782,K$119)+'СЕТ СН'!$I$12+СВЦЭМ!$D$10+'СЕТ СН'!$I$5-'СЕТ СН'!$I$20</f>
        <v>5368.0043025300001</v>
      </c>
      <c r="L130" s="36">
        <f>SUMIFS(СВЦЭМ!$C$39:$C$782,СВЦЭМ!$A$39:$A$782,$A130,СВЦЭМ!$B$39:$B$782,L$119)+'СЕТ СН'!$I$12+СВЦЭМ!$D$10+'СЕТ СН'!$I$5-'СЕТ СН'!$I$20</f>
        <v>5321.4851079800001</v>
      </c>
      <c r="M130" s="36">
        <f>SUMIFS(СВЦЭМ!$C$39:$C$782,СВЦЭМ!$A$39:$A$782,$A130,СВЦЭМ!$B$39:$B$782,M$119)+'СЕТ СН'!$I$12+СВЦЭМ!$D$10+'СЕТ СН'!$I$5-'СЕТ СН'!$I$20</f>
        <v>5312.5137643400003</v>
      </c>
      <c r="N130" s="36">
        <f>SUMIFS(СВЦЭМ!$C$39:$C$782,СВЦЭМ!$A$39:$A$782,$A130,СВЦЭМ!$B$39:$B$782,N$119)+'СЕТ СН'!$I$12+СВЦЭМ!$D$10+'СЕТ СН'!$I$5-'СЕТ СН'!$I$20</f>
        <v>5312.1023545200005</v>
      </c>
      <c r="O130" s="36">
        <f>SUMIFS(СВЦЭМ!$C$39:$C$782,СВЦЭМ!$A$39:$A$782,$A130,СВЦЭМ!$B$39:$B$782,O$119)+'СЕТ СН'!$I$12+СВЦЭМ!$D$10+'СЕТ СН'!$I$5-'СЕТ СН'!$I$20</f>
        <v>5301.6598614300001</v>
      </c>
      <c r="P130" s="36">
        <f>SUMIFS(СВЦЭМ!$C$39:$C$782,СВЦЭМ!$A$39:$A$782,$A130,СВЦЭМ!$B$39:$B$782,P$119)+'СЕТ СН'!$I$12+СВЦЭМ!$D$10+'СЕТ СН'!$I$5-'СЕТ СН'!$I$20</f>
        <v>5298.2238790400006</v>
      </c>
      <c r="Q130" s="36">
        <f>SUMIFS(СВЦЭМ!$C$39:$C$782,СВЦЭМ!$A$39:$A$782,$A130,СВЦЭМ!$B$39:$B$782,Q$119)+'СЕТ СН'!$I$12+СВЦЭМ!$D$10+'СЕТ СН'!$I$5-'СЕТ СН'!$I$20</f>
        <v>5300.2271778900003</v>
      </c>
      <c r="R130" s="36">
        <f>SUMIFS(СВЦЭМ!$C$39:$C$782,СВЦЭМ!$A$39:$A$782,$A130,СВЦЭМ!$B$39:$B$782,R$119)+'СЕТ СН'!$I$12+СВЦЭМ!$D$10+'СЕТ СН'!$I$5-'СЕТ СН'!$I$20</f>
        <v>5304.5073399399998</v>
      </c>
      <c r="S130" s="36">
        <f>SUMIFS(СВЦЭМ!$C$39:$C$782,СВЦЭМ!$A$39:$A$782,$A130,СВЦЭМ!$B$39:$B$782,S$119)+'СЕТ СН'!$I$12+СВЦЭМ!$D$10+'СЕТ СН'!$I$5-'СЕТ СН'!$I$20</f>
        <v>5286.5484472300004</v>
      </c>
      <c r="T130" s="36">
        <f>SUMIFS(СВЦЭМ!$C$39:$C$782,СВЦЭМ!$A$39:$A$782,$A130,СВЦЭМ!$B$39:$B$782,T$119)+'СЕТ СН'!$I$12+СВЦЭМ!$D$10+'СЕТ СН'!$I$5-'СЕТ СН'!$I$20</f>
        <v>5282.4838602600003</v>
      </c>
      <c r="U130" s="36">
        <f>SUMIFS(СВЦЭМ!$C$39:$C$782,СВЦЭМ!$A$39:$A$782,$A130,СВЦЭМ!$B$39:$B$782,U$119)+'СЕТ СН'!$I$12+СВЦЭМ!$D$10+'СЕТ СН'!$I$5-'СЕТ СН'!$I$20</f>
        <v>5305.6141013100005</v>
      </c>
      <c r="V130" s="36">
        <f>SUMIFS(СВЦЭМ!$C$39:$C$782,СВЦЭМ!$A$39:$A$782,$A130,СВЦЭМ!$B$39:$B$782,V$119)+'СЕТ СН'!$I$12+СВЦЭМ!$D$10+'СЕТ СН'!$I$5-'СЕТ СН'!$I$20</f>
        <v>5326.3475216200004</v>
      </c>
      <c r="W130" s="36">
        <f>SUMIFS(СВЦЭМ!$C$39:$C$782,СВЦЭМ!$A$39:$A$782,$A130,СВЦЭМ!$B$39:$B$782,W$119)+'СЕТ СН'!$I$12+СВЦЭМ!$D$10+'СЕТ СН'!$I$5-'СЕТ СН'!$I$20</f>
        <v>5307.1188020099999</v>
      </c>
      <c r="X130" s="36">
        <f>SUMIFS(СВЦЭМ!$C$39:$C$782,СВЦЭМ!$A$39:$A$782,$A130,СВЦЭМ!$B$39:$B$782,X$119)+'СЕТ СН'!$I$12+СВЦЭМ!$D$10+'СЕТ СН'!$I$5-'СЕТ СН'!$I$20</f>
        <v>5350.5370641099998</v>
      </c>
      <c r="Y130" s="36">
        <f>SUMIFS(СВЦЭМ!$C$39:$C$782,СВЦЭМ!$A$39:$A$782,$A130,СВЦЭМ!$B$39:$B$782,Y$119)+'СЕТ СН'!$I$12+СВЦЭМ!$D$10+'СЕТ СН'!$I$5-'СЕТ СН'!$I$20</f>
        <v>5432.6396147699998</v>
      </c>
    </row>
    <row r="131" spans="1:25" ht="15.75" x14ac:dyDescent="0.2">
      <c r="A131" s="35">
        <f t="shared" si="3"/>
        <v>45119</v>
      </c>
      <c r="B131" s="36">
        <f>SUMIFS(СВЦЭМ!$C$39:$C$782,СВЦЭМ!$A$39:$A$782,$A131,СВЦЭМ!$B$39:$B$782,B$119)+'СЕТ СН'!$I$12+СВЦЭМ!$D$10+'СЕТ СН'!$I$5-'СЕТ СН'!$I$20</f>
        <v>5502.2875111100002</v>
      </c>
      <c r="C131" s="36">
        <f>SUMIFS(СВЦЭМ!$C$39:$C$782,СВЦЭМ!$A$39:$A$782,$A131,СВЦЭМ!$B$39:$B$782,C$119)+'СЕТ СН'!$I$12+СВЦЭМ!$D$10+'СЕТ СН'!$I$5-'СЕТ СН'!$I$20</f>
        <v>5546.2906168899999</v>
      </c>
      <c r="D131" s="36">
        <f>SUMIFS(СВЦЭМ!$C$39:$C$782,СВЦЭМ!$A$39:$A$782,$A131,СВЦЭМ!$B$39:$B$782,D$119)+'СЕТ СН'!$I$12+СВЦЭМ!$D$10+'СЕТ СН'!$I$5-'СЕТ СН'!$I$20</f>
        <v>5616.1826166999999</v>
      </c>
      <c r="E131" s="36">
        <f>SUMIFS(СВЦЭМ!$C$39:$C$782,СВЦЭМ!$A$39:$A$782,$A131,СВЦЭМ!$B$39:$B$782,E$119)+'СЕТ СН'!$I$12+СВЦЭМ!$D$10+'СЕТ СН'!$I$5-'СЕТ СН'!$I$20</f>
        <v>5683.23872622</v>
      </c>
      <c r="F131" s="36">
        <f>SUMIFS(СВЦЭМ!$C$39:$C$782,СВЦЭМ!$A$39:$A$782,$A131,СВЦЭМ!$B$39:$B$782,F$119)+'СЕТ СН'!$I$12+СВЦЭМ!$D$10+'СЕТ СН'!$I$5-'СЕТ СН'!$I$20</f>
        <v>5723.9256420199999</v>
      </c>
      <c r="G131" s="36">
        <f>SUMIFS(СВЦЭМ!$C$39:$C$782,СВЦЭМ!$A$39:$A$782,$A131,СВЦЭМ!$B$39:$B$782,G$119)+'СЕТ СН'!$I$12+СВЦЭМ!$D$10+'СЕТ СН'!$I$5-'СЕТ СН'!$I$20</f>
        <v>5696.1990257300004</v>
      </c>
      <c r="H131" s="36">
        <f>SUMIFS(СВЦЭМ!$C$39:$C$782,СВЦЭМ!$A$39:$A$782,$A131,СВЦЭМ!$B$39:$B$782,H$119)+'СЕТ СН'!$I$12+СВЦЭМ!$D$10+'СЕТ СН'!$I$5-'СЕТ СН'!$I$20</f>
        <v>5647.3490237799997</v>
      </c>
      <c r="I131" s="36">
        <f>SUMIFS(СВЦЭМ!$C$39:$C$782,СВЦЭМ!$A$39:$A$782,$A131,СВЦЭМ!$B$39:$B$782,I$119)+'СЕТ СН'!$I$12+СВЦЭМ!$D$10+'СЕТ СН'!$I$5-'СЕТ СН'!$I$20</f>
        <v>5449.9662163600005</v>
      </c>
      <c r="J131" s="36">
        <f>SUMIFS(СВЦЭМ!$C$39:$C$782,СВЦЭМ!$A$39:$A$782,$A131,СВЦЭМ!$B$39:$B$782,J$119)+'СЕТ СН'!$I$12+СВЦЭМ!$D$10+'СЕТ СН'!$I$5-'СЕТ СН'!$I$20</f>
        <v>5389.2422306600001</v>
      </c>
      <c r="K131" s="36">
        <f>SUMIFS(СВЦЭМ!$C$39:$C$782,СВЦЭМ!$A$39:$A$782,$A131,СВЦЭМ!$B$39:$B$782,K$119)+'СЕТ СН'!$I$12+СВЦЭМ!$D$10+'СЕТ СН'!$I$5-'СЕТ СН'!$I$20</f>
        <v>5318.41995692</v>
      </c>
      <c r="L131" s="36">
        <f>SUMIFS(СВЦЭМ!$C$39:$C$782,СВЦЭМ!$A$39:$A$782,$A131,СВЦЭМ!$B$39:$B$782,L$119)+'СЕТ СН'!$I$12+СВЦЭМ!$D$10+'СЕТ СН'!$I$5-'СЕТ СН'!$I$20</f>
        <v>5320.5645959699996</v>
      </c>
      <c r="M131" s="36">
        <f>SUMIFS(СВЦЭМ!$C$39:$C$782,СВЦЭМ!$A$39:$A$782,$A131,СВЦЭМ!$B$39:$B$782,M$119)+'СЕТ СН'!$I$12+СВЦЭМ!$D$10+'СЕТ СН'!$I$5-'СЕТ СН'!$I$20</f>
        <v>5346.2752001299996</v>
      </c>
      <c r="N131" s="36">
        <f>SUMIFS(СВЦЭМ!$C$39:$C$782,СВЦЭМ!$A$39:$A$782,$A131,СВЦЭМ!$B$39:$B$782,N$119)+'СЕТ СН'!$I$12+СВЦЭМ!$D$10+'СЕТ СН'!$I$5-'СЕТ СН'!$I$20</f>
        <v>5359.2170067699999</v>
      </c>
      <c r="O131" s="36">
        <f>SUMIFS(СВЦЭМ!$C$39:$C$782,СВЦЭМ!$A$39:$A$782,$A131,СВЦЭМ!$B$39:$B$782,O$119)+'СЕТ СН'!$I$12+СВЦЭМ!$D$10+'СЕТ СН'!$I$5-'СЕТ СН'!$I$20</f>
        <v>5354.21400111</v>
      </c>
      <c r="P131" s="36">
        <f>SUMIFS(СВЦЭМ!$C$39:$C$782,СВЦЭМ!$A$39:$A$782,$A131,СВЦЭМ!$B$39:$B$782,P$119)+'СЕТ СН'!$I$12+СВЦЭМ!$D$10+'СЕТ СН'!$I$5-'СЕТ СН'!$I$20</f>
        <v>5346.7366830700003</v>
      </c>
      <c r="Q131" s="36">
        <f>SUMIFS(СВЦЭМ!$C$39:$C$782,СВЦЭМ!$A$39:$A$782,$A131,СВЦЭМ!$B$39:$B$782,Q$119)+'СЕТ СН'!$I$12+СВЦЭМ!$D$10+'СЕТ СН'!$I$5-'СЕТ СН'!$I$20</f>
        <v>5343.7433874500002</v>
      </c>
      <c r="R131" s="36">
        <f>SUMIFS(СВЦЭМ!$C$39:$C$782,СВЦЭМ!$A$39:$A$782,$A131,СВЦЭМ!$B$39:$B$782,R$119)+'СЕТ СН'!$I$12+СВЦЭМ!$D$10+'СЕТ СН'!$I$5-'СЕТ СН'!$I$20</f>
        <v>5344.8730236900001</v>
      </c>
      <c r="S131" s="36">
        <f>SUMIFS(СВЦЭМ!$C$39:$C$782,СВЦЭМ!$A$39:$A$782,$A131,СВЦЭМ!$B$39:$B$782,S$119)+'СЕТ СН'!$I$12+СВЦЭМ!$D$10+'СЕТ СН'!$I$5-'СЕТ СН'!$I$20</f>
        <v>5341.9801166500001</v>
      </c>
      <c r="T131" s="36">
        <f>SUMIFS(СВЦЭМ!$C$39:$C$782,СВЦЭМ!$A$39:$A$782,$A131,СВЦЭМ!$B$39:$B$782,T$119)+'СЕТ СН'!$I$12+СВЦЭМ!$D$10+'СЕТ СН'!$I$5-'СЕТ СН'!$I$20</f>
        <v>5334.3248139999996</v>
      </c>
      <c r="U131" s="36">
        <f>SUMIFS(СВЦЭМ!$C$39:$C$782,СВЦЭМ!$A$39:$A$782,$A131,СВЦЭМ!$B$39:$B$782,U$119)+'СЕТ СН'!$I$12+СВЦЭМ!$D$10+'СЕТ СН'!$I$5-'СЕТ СН'!$I$20</f>
        <v>5344.8690807200001</v>
      </c>
      <c r="V131" s="36">
        <f>SUMIFS(СВЦЭМ!$C$39:$C$782,СВЦЭМ!$A$39:$A$782,$A131,СВЦЭМ!$B$39:$B$782,V$119)+'СЕТ СН'!$I$12+СВЦЭМ!$D$10+'СЕТ СН'!$I$5-'СЕТ СН'!$I$20</f>
        <v>5352.53853858</v>
      </c>
      <c r="W131" s="36">
        <f>SUMIFS(СВЦЭМ!$C$39:$C$782,СВЦЭМ!$A$39:$A$782,$A131,СВЦЭМ!$B$39:$B$782,W$119)+'СЕТ СН'!$I$12+СВЦЭМ!$D$10+'СЕТ СН'!$I$5-'СЕТ СН'!$I$20</f>
        <v>5318.8994263200002</v>
      </c>
      <c r="X131" s="36">
        <f>SUMIFS(СВЦЭМ!$C$39:$C$782,СВЦЭМ!$A$39:$A$782,$A131,СВЦЭМ!$B$39:$B$782,X$119)+'СЕТ СН'!$I$12+СВЦЭМ!$D$10+'СЕТ СН'!$I$5-'СЕТ СН'!$I$20</f>
        <v>5369.9053370800002</v>
      </c>
      <c r="Y131" s="36">
        <f>SUMIFS(СВЦЭМ!$C$39:$C$782,СВЦЭМ!$A$39:$A$782,$A131,СВЦЭМ!$B$39:$B$782,Y$119)+'СЕТ СН'!$I$12+СВЦЭМ!$D$10+'СЕТ СН'!$I$5-'СЕТ СН'!$I$20</f>
        <v>5418.43753939</v>
      </c>
    </row>
    <row r="132" spans="1:25" ht="15.75" x14ac:dyDescent="0.2">
      <c r="A132" s="35">
        <f t="shared" si="3"/>
        <v>45120</v>
      </c>
      <c r="B132" s="36">
        <f>SUMIFS(СВЦЭМ!$C$39:$C$782,СВЦЭМ!$A$39:$A$782,$A132,СВЦЭМ!$B$39:$B$782,B$119)+'СЕТ СН'!$I$12+СВЦЭМ!$D$10+'СЕТ СН'!$I$5-'СЕТ СН'!$I$20</f>
        <v>5479.9730637000002</v>
      </c>
      <c r="C132" s="36">
        <f>SUMIFS(СВЦЭМ!$C$39:$C$782,СВЦЭМ!$A$39:$A$782,$A132,СВЦЭМ!$B$39:$B$782,C$119)+'СЕТ СН'!$I$12+СВЦЭМ!$D$10+'СЕТ СН'!$I$5-'СЕТ СН'!$I$20</f>
        <v>5543.9187415300003</v>
      </c>
      <c r="D132" s="36">
        <f>SUMIFS(СВЦЭМ!$C$39:$C$782,СВЦЭМ!$A$39:$A$782,$A132,СВЦЭМ!$B$39:$B$782,D$119)+'СЕТ СН'!$I$12+СВЦЭМ!$D$10+'СЕТ СН'!$I$5-'СЕТ СН'!$I$20</f>
        <v>5682.7701683900004</v>
      </c>
      <c r="E132" s="36">
        <f>SUMIFS(СВЦЭМ!$C$39:$C$782,СВЦЭМ!$A$39:$A$782,$A132,СВЦЭМ!$B$39:$B$782,E$119)+'СЕТ СН'!$I$12+СВЦЭМ!$D$10+'СЕТ СН'!$I$5-'СЕТ СН'!$I$20</f>
        <v>5744.10775973</v>
      </c>
      <c r="F132" s="36">
        <f>SUMIFS(СВЦЭМ!$C$39:$C$782,СВЦЭМ!$A$39:$A$782,$A132,СВЦЭМ!$B$39:$B$782,F$119)+'СЕТ СН'!$I$12+СВЦЭМ!$D$10+'СЕТ СН'!$I$5-'СЕТ СН'!$I$20</f>
        <v>5753.4797152900001</v>
      </c>
      <c r="G132" s="36">
        <f>SUMIFS(СВЦЭМ!$C$39:$C$782,СВЦЭМ!$A$39:$A$782,$A132,СВЦЭМ!$B$39:$B$782,G$119)+'СЕТ СН'!$I$12+СВЦЭМ!$D$10+'СЕТ СН'!$I$5-'СЕТ СН'!$I$20</f>
        <v>5737.32433468</v>
      </c>
      <c r="H132" s="36">
        <f>SUMIFS(СВЦЭМ!$C$39:$C$782,СВЦЭМ!$A$39:$A$782,$A132,СВЦЭМ!$B$39:$B$782,H$119)+'СЕТ СН'!$I$12+СВЦЭМ!$D$10+'СЕТ СН'!$I$5-'СЕТ СН'!$I$20</f>
        <v>5672.0552849699998</v>
      </c>
      <c r="I132" s="36">
        <f>SUMIFS(СВЦЭМ!$C$39:$C$782,СВЦЭМ!$A$39:$A$782,$A132,СВЦЭМ!$B$39:$B$782,I$119)+'СЕТ СН'!$I$12+СВЦЭМ!$D$10+'СЕТ СН'!$I$5-'СЕТ СН'!$I$20</f>
        <v>5469.0491426099998</v>
      </c>
      <c r="J132" s="36">
        <f>SUMIFS(СВЦЭМ!$C$39:$C$782,СВЦЭМ!$A$39:$A$782,$A132,СВЦЭМ!$B$39:$B$782,J$119)+'СЕТ СН'!$I$12+СВЦЭМ!$D$10+'СЕТ СН'!$I$5-'СЕТ СН'!$I$20</f>
        <v>5371.0486372100004</v>
      </c>
      <c r="K132" s="36">
        <f>SUMIFS(СВЦЭМ!$C$39:$C$782,СВЦЭМ!$A$39:$A$782,$A132,СВЦЭМ!$B$39:$B$782,K$119)+'СЕТ СН'!$I$12+СВЦЭМ!$D$10+'СЕТ СН'!$I$5-'СЕТ СН'!$I$20</f>
        <v>5332.7988009399996</v>
      </c>
      <c r="L132" s="36">
        <f>SUMIFS(СВЦЭМ!$C$39:$C$782,СВЦЭМ!$A$39:$A$782,$A132,СВЦЭМ!$B$39:$B$782,L$119)+'СЕТ СН'!$I$12+СВЦЭМ!$D$10+'СЕТ СН'!$I$5-'СЕТ СН'!$I$20</f>
        <v>5296.0832281900002</v>
      </c>
      <c r="M132" s="36">
        <f>SUMIFS(СВЦЭМ!$C$39:$C$782,СВЦЭМ!$A$39:$A$782,$A132,СВЦЭМ!$B$39:$B$782,M$119)+'СЕТ СН'!$I$12+СВЦЭМ!$D$10+'СЕТ СН'!$I$5-'СЕТ СН'!$I$20</f>
        <v>5298.9986081900006</v>
      </c>
      <c r="N132" s="36">
        <f>SUMIFS(СВЦЭМ!$C$39:$C$782,СВЦЭМ!$A$39:$A$782,$A132,СВЦЭМ!$B$39:$B$782,N$119)+'СЕТ СН'!$I$12+СВЦЭМ!$D$10+'СЕТ СН'!$I$5-'СЕТ СН'!$I$20</f>
        <v>5292.6540534200003</v>
      </c>
      <c r="O132" s="36">
        <f>SUMIFS(СВЦЭМ!$C$39:$C$782,СВЦЭМ!$A$39:$A$782,$A132,СВЦЭМ!$B$39:$B$782,O$119)+'СЕТ СН'!$I$12+СВЦЭМ!$D$10+'СЕТ СН'!$I$5-'СЕТ СН'!$I$20</f>
        <v>5287.9979929300007</v>
      </c>
      <c r="P132" s="36">
        <f>SUMIFS(СВЦЭМ!$C$39:$C$782,СВЦЭМ!$A$39:$A$782,$A132,СВЦЭМ!$B$39:$B$782,P$119)+'СЕТ СН'!$I$12+СВЦЭМ!$D$10+'СЕТ СН'!$I$5-'СЕТ СН'!$I$20</f>
        <v>5305.6509636400006</v>
      </c>
      <c r="Q132" s="36">
        <f>SUMIFS(СВЦЭМ!$C$39:$C$782,СВЦЭМ!$A$39:$A$782,$A132,СВЦЭМ!$B$39:$B$782,Q$119)+'СЕТ СН'!$I$12+СВЦЭМ!$D$10+'СЕТ СН'!$I$5-'СЕТ СН'!$I$20</f>
        <v>5306.9835245699996</v>
      </c>
      <c r="R132" s="36">
        <f>SUMIFS(СВЦЭМ!$C$39:$C$782,СВЦЭМ!$A$39:$A$782,$A132,СВЦЭМ!$B$39:$B$782,R$119)+'СЕТ СН'!$I$12+СВЦЭМ!$D$10+'СЕТ СН'!$I$5-'СЕТ СН'!$I$20</f>
        <v>5316.6222294400004</v>
      </c>
      <c r="S132" s="36">
        <f>SUMIFS(СВЦЭМ!$C$39:$C$782,СВЦЭМ!$A$39:$A$782,$A132,СВЦЭМ!$B$39:$B$782,S$119)+'СЕТ СН'!$I$12+СВЦЭМ!$D$10+'СЕТ СН'!$I$5-'СЕТ СН'!$I$20</f>
        <v>5314.1626654400006</v>
      </c>
      <c r="T132" s="36">
        <f>SUMIFS(СВЦЭМ!$C$39:$C$782,СВЦЭМ!$A$39:$A$782,$A132,СВЦЭМ!$B$39:$B$782,T$119)+'СЕТ СН'!$I$12+СВЦЭМ!$D$10+'СЕТ СН'!$I$5-'СЕТ СН'!$I$20</f>
        <v>5301.8325464099998</v>
      </c>
      <c r="U132" s="36">
        <f>SUMIFS(СВЦЭМ!$C$39:$C$782,СВЦЭМ!$A$39:$A$782,$A132,СВЦЭМ!$B$39:$B$782,U$119)+'СЕТ СН'!$I$12+СВЦЭМ!$D$10+'СЕТ СН'!$I$5-'СЕТ СН'!$I$20</f>
        <v>5319.5732531600006</v>
      </c>
      <c r="V132" s="36">
        <f>SUMIFS(СВЦЭМ!$C$39:$C$782,СВЦЭМ!$A$39:$A$782,$A132,СВЦЭМ!$B$39:$B$782,V$119)+'СЕТ СН'!$I$12+СВЦЭМ!$D$10+'СЕТ СН'!$I$5-'СЕТ СН'!$I$20</f>
        <v>5330.0852516100003</v>
      </c>
      <c r="W132" s="36">
        <f>SUMIFS(СВЦЭМ!$C$39:$C$782,СВЦЭМ!$A$39:$A$782,$A132,СВЦЭМ!$B$39:$B$782,W$119)+'СЕТ СН'!$I$12+СВЦЭМ!$D$10+'СЕТ СН'!$I$5-'СЕТ СН'!$I$20</f>
        <v>5318.3873699699998</v>
      </c>
      <c r="X132" s="36">
        <f>SUMIFS(СВЦЭМ!$C$39:$C$782,СВЦЭМ!$A$39:$A$782,$A132,СВЦЭМ!$B$39:$B$782,X$119)+'СЕТ СН'!$I$12+СВЦЭМ!$D$10+'СЕТ СН'!$I$5-'СЕТ СН'!$I$20</f>
        <v>5358.3024871199996</v>
      </c>
      <c r="Y132" s="36">
        <f>SUMIFS(СВЦЭМ!$C$39:$C$782,СВЦЭМ!$A$39:$A$782,$A132,СВЦЭМ!$B$39:$B$782,Y$119)+'СЕТ СН'!$I$12+СВЦЭМ!$D$10+'СЕТ СН'!$I$5-'СЕТ СН'!$I$20</f>
        <v>5464.3935380399998</v>
      </c>
    </row>
    <row r="133" spans="1:25" ht="15.75" x14ac:dyDescent="0.2">
      <c r="A133" s="35">
        <f t="shared" si="3"/>
        <v>45121</v>
      </c>
      <c r="B133" s="36">
        <f>SUMIFS(СВЦЭМ!$C$39:$C$782,СВЦЭМ!$A$39:$A$782,$A133,СВЦЭМ!$B$39:$B$782,B$119)+'СЕТ СН'!$I$12+СВЦЭМ!$D$10+'СЕТ СН'!$I$5-'СЕТ СН'!$I$20</f>
        <v>5377.0662030399999</v>
      </c>
      <c r="C133" s="36">
        <f>SUMIFS(СВЦЭМ!$C$39:$C$782,СВЦЭМ!$A$39:$A$782,$A133,СВЦЭМ!$B$39:$B$782,C$119)+'СЕТ СН'!$I$12+СВЦЭМ!$D$10+'СЕТ СН'!$I$5-'СЕТ СН'!$I$20</f>
        <v>5476.2373647499999</v>
      </c>
      <c r="D133" s="36">
        <f>SUMIFS(СВЦЭМ!$C$39:$C$782,СВЦЭМ!$A$39:$A$782,$A133,СВЦЭМ!$B$39:$B$782,D$119)+'СЕТ СН'!$I$12+СВЦЭМ!$D$10+'СЕТ СН'!$I$5-'СЕТ СН'!$I$20</f>
        <v>5518.0910825000001</v>
      </c>
      <c r="E133" s="36">
        <f>SUMIFS(СВЦЭМ!$C$39:$C$782,СВЦЭМ!$A$39:$A$782,$A133,СВЦЭМ!$B$39:$B$782,E$119)+'СЕТ СН'!$I$12+СВЦЭМ!$D$10+'СЕТ СН'!$I$5-'СЕТ СН'!$I$20</f>
        <v>5585.8036546399999</v>
      </c>
      <c r="F133" s="36">
        <f>SUMIFS(СВЦЭМ!$C$39:$C$782,СВЦЭМ!$A$39:$A$782,$A133,СВЦЭМ!$B$39:$B$782,F$119)+'СЕТ СН'!$I$12+СВЦЭМ!$D$10+'СЕТ СН'!$I$5-'СЕТ СН'!$I$20</f>
        <v>5619.9933684900006</v>
      </c>
      <c r="G133" s="36">
        <f>SUMIFS(СВЦЭМ!$C$39:$C$782,СВЦЭМ!$A$39:$A$782,$A133,СВЦЭМ!$B$39:$B$782,G$119)+'СЕТ СН'!$I$12+СВЦЭМ!$D$10+'СЕТ СН'!$I$5-'СЕТ СН'!$I$20</f>
        <v>5643.1365766400004</v>
      </c>
      <c r="H133" s="36">
        <f>SUMIFS(СВЦЭМ!$C$39:$C$782,СВЦЭМ!$A$39:$A$782,$A133,СВЦЭМ!$B$39:$B$782,H$119)+'СЕТ СН'!$I$12+СВЦЭМ!$D$10+'СЕТ СН'!$I$5-'СЕТ СН'!$I$20</f>
        <v>5649.4138636200005</v>
      </c>
      <c r="I133" s="36">
        <f>SUMIFS(СВЦЭМ!$C$39:$C$782,СВЦЭМ!$A$39:$A$782,$A133,СВЦЭМ!$B$39:$B$782,I$119)+'СЕТ СН'!$I$12+СВЦЭМ!$D$10+'СЕТ СН'!$I$5-'СЕТ СН'!$I$20</f>
        <v>5441.7859493699998</v>
      </c>
      <c r="J133" s="36">
        <f>SUMIFS(СВЦЭМ!$C$39:$C$782,СВЦЭМ!$A$39:$A$782,$A133,СВЦЭМ!$B$39:$B$782,J$119)+'СЕТ СН'!$I$12+СВЦЭМ!$D$10+'СЕТ СН'!$I$5-'СЕТ СН'!$I$20</f>
        <v>5334.2791995799998</v>
      </c>
      <c r="K133" s="36">
        <f>SUMIFS(СВЦЭМ!$C$39:$C$782,СВЦЭМ!$A$39:$A$782,$A133,СВЦЭМ!$B$39:$B$782,K$119)+'СЕТ СН'!$I$12+СВЦЭМ!$D$10+'СЕТ СН'!$I$5-'СЕТ СН'!$I$20</f>
        <v>5307.1554176099999</v>
      </c>
      <c r="L133" s="36">
        <f>SUMIFS(СВЦЭМ!$C$39:$C$782,СВЦЭМ!$A$39:$A$782,$A133,СВЦЭМ!$B$39:$B$782,L$119)+'СЕТ СН'!$I$12+СВЦЭМ!$D$10+'СЕТ СН'!$I$5-'СЕТ СН'!$I$20</f>
        <v>5270.5142150000001</v>
      </c>
      <c r="M133" s="36">
        <f>SUMIFS(СВЦЭМ!$C$39:$C$782,СВЦЭМ!$A$39:$A$782,$A133,СВЦЭМ!$B$39:$B$782,M$119)+'СЕТ СН'!$I$12+СВЦЭМ!$D$10+'СЕТ СН'!$I$5-'СЕТ СН'!$I$20</f>
        <v>5298.6250601499996</v>
      </c>
      <c r="N133" s="36">
        <f>SUMIFS(СВЦЭМ!$C$39:$C$782,СВЦЭМ!$A$39:$A$782,$A133,СВЦЭМ!$B$39:$B$782,N$119)+'СЕТ СН'!$I$12+СВЦЭМ!$D$10+'СЕТ СН'!$I$5-'СЕТ СН'!$I$20</f>
        <v>5327.1783584300001</v>
      </c>
      <c r="O133" s="36">
        <f>SUMIFS(СВЦЭМ!$C$39:$C$782,СВЦЭМ!$A$39:$A$782,$A133,СВЦЭМ!$B$39:$B$782,O$119)+'СЕТ СН'!$I$12+СВЦЭМ!$D$10+'СЕТ СН'!$I$5-'СЕТ СН'!$I$20</f>
        <v>5337.2439892100001</v>
      </c>
      <c r="P133" s="36">
        <f>SUMIFS(СВЦЭМ!$C$39:$C$782,СВЦЭМ!$A$39:$A$782,$A133,СВЦЭМ!$B$39:$B$782,P$119)+'СЕТ СН'!$I$12+СВЦЭМ!$D$10+'СЕТ СН'!$I$5-'СЕТ СН'!$I$20</f>
        <v>5294.53687851</v>
      </c>
      <c r="Q133" s="36">
        <f>SUMIFS(СВЦЭМ!$C$39:$C$782,СВЦЭМ!$A$39:$A$782,$A133,СВЦЭМ!$B$39:$B$782,Q$119)+'СЕТ СН'!$I$12+СВЦЭМ!$D$10+'СЕТ СН'!$I$5-'СЕТ СН'!$I$20</f>
        <v>5229.3909076500004</v>
      </c>
      <c r="R133" s="36">
        <f>SUMIFS(СВЦЭМ!$C$39:$C$782,СВЦЭМ!$A$39:$A$782,$A133,СВЦЭМ!$B$39:$B$782,R$119)+'СЕТ СН'!$I$12+СВЦЭМ!$D$10+'СЕТ СН'!$I$5-'СЕТ СН'!$I$20</f>
        <v>5225.8996330299997</v>
      </c>
      <c r="S133" s="36">
        <f>SUMIFS(СВЦЭМ!$C$39:$C$782,СВЦЭМ!$A$39:$A$782,$A133,СВЦЭМ!$B$39:$B$782,S$119)+'СЕТ СН'!$I$12+СВЦЭМ!$D$10+'СЕТ СН'!$I$5-'СЕТ СН'!$I$20</f>
        <v>5220.5948397400007</v>
      </c>
      <c r="T133" s="36">
        <f>SUMIFS(СВЦЭМ!$C$39:$C$782,СВЦЭМ!$A$39:$A$782,$A133,СВЦЭМ!$B$39:$B$782,T$119)+'СЕТ СН'!$I$12+СВЦЭМ!$D$10+'СЕТ СН'!$I$5-'СЕТ СН'!$I$20</f>
        <v>5260.8259672599997</v>
      </c>
      <c r="U133" s="36">
        <f>SUMIFS(СВЦЭМ!$C$39:$C$782,СВЦЭМ!$A$39:$A$782,$A133,СВЦЭМ!$B$39:$B$782,U$119)+'СЕТ СН'!$I$12+СВЦЭМ!$D$10+'СЕТ СН'!$I$5-'СЕТ СН'!$I$20</f>
        <v>5256.3483798200004</v>
      </c>
      <c r="V133" s="36">
        <f>SUMIFS(СВЦЭМ!$C$39:$C$782,СВЦЭМ!$A$39:$A$782,$A133,СВЦЭМ!$B$39:$B$782,V$119)+'СЕТ СН'!$I$12+СВЦЭМ!$D$10+'СЕТ СН'!$I$5-'СЕТ СН'!$I$20</f>
        <v>5279.8492462300001</v>
      </c>
      <c r="W133" s="36">
        <f>SUMIFS(СВЦЭМ!$C$39:$C$782,СВЦЭМ!$A$39:$A$782,$A133,СВЦЭМ!$B$39:$B$782,W$119)+'СЕТ СН'!$I$12+СВЦЭМ!$D$10+'СЕТ СН'!$I$5-'СЕТ СН'!$I$20</f>
        <v>5254.66153338</v>
      </c>
      <c r="X133" s="36">
        <f>SUMIFS(СВЦЭМ!$C$39:$C$782,СВЦЭМ!$A$39:$A$782,$A133,СВЦЭМ!$B$39:$B$782,X$119)+'СЕТ СН'!$I$12+СВЦЭМ!$D$10+'СЕТ СН'!$I$5-'СЕТ СН'!$I$20</f>
        <v>5292.5420931500003</v>
      </c>
      <c r="Y133" s="36">
        <f>SUMIFS(СВЦЭМ!$C$39:$C$782,СВЦЭМ!$A$39:$A$782,$A133,СВЦЭМ!$B$39:$B$782,Y$119)+'СЕТ СН'!$I$12+СВЦЭМ!$D$10+'СЕТ СН'!$I$5-'СЕТ СН'!$I$20</f>
        <v>5411.8605985800004</v>
      </c>
    </row>
    <row r="134" spans="1:25" ht="15.75" x14ac:dyDescent="0.2">
      <c r="A134" s="35">
        <f t="shared" si="3"/>
        <v>45122</v>
      </c>
      <c r="B134" s="36">
        <f>SUMIFS(СВЦЭМ!$C$39:$C$782,СВЦЭМ!$A$39:$A$782,$A134,СВЦЭМ!$B$39:$B$782,B$119)+'СЕТ СН'!$I$12+СВЦЭМ!$D$10+'СЕТ СН'!$I$5-'СЕТ СН'!$I$20</f>
        <v>5408.0835560699998</v>
      </c>
      <c r="C134" s="36">
        <f>SUMIFS(СВЦЭМ!$C$39:$C$782,СВЦЭМ!$A$39:$A$782,$A134,СВЦЭМ!$B$39:$B$782,C$119)+'СЕТ СН'!$I$12+СВЦЭМ!$D$10+'СЕТ СН'!$I$5-'СЕТ СН'!$I$20</f>
        <v>5517.4799335000007</v>
      </c>
      <c r="D134" s="36">
        <f>SUMIFS(СВЦЭМ!$C$39:$C$782,СВЦЭМ!$A$39:$A$782,$A134,СВЦЭМ!$B$39:$B$782,D$119)+'СЕТ СН'!$I$12+СВЦЭМ!$D$10+'СЕТ СН'!$I$5-'СЕТ СН'!$I$20</f>
        <v>5667.5678081699998</v>
      </c>
      <c r="E134" s="36">
        <f>SUMIFS(СВЦЭМ!$C$39:$C$782,СВЦЭМ!$A$39:$A$782,$A134,СВЦЭМ!$B$39:$B$782,E$119)+'СЕТ СН'!$I$12+СВЦЭМ!$D$10+'СЕТ СН'!$I$5-'СЕТ СН'!$I$20</f>
        <v>5701.7044041999998</v>
      </c>
      <c r="F134" s="36">
        <f>SUMIFS(СВЦЭМ!$C$39:$C$782,СВЦЭМ!$A$39:$A$782,$A134,СВЦЭМ!$B$39:$B$782,F$119)+'СЕТ СН'!$I$12+СВЦЭМ!$D$10+'СЕТ СН'!$I$5-'СЕТ СН'!$I$20</f>
        <v>5694.5857009199999</v>
      </c>
      <c r="G134" s="36">
        <f>SUMIFS(СВЦЭМ!$C$39:$C$782,СВЦЭМ!$A$39:$A$782,$A134,СВЦЭМ!$B$39:$B$782,G$119)+'СЕТ СН'!$I$12+СВЦЭМ!$D$10+'СЕТ СН'!$I$5-'СЕТ СН'!$I$20</f>
        <v>5698.4129467800003</v>
      </c>
      <c r="H134" s="36">
        <f>SUMIFS(СВЦЭМ!$C$39:$C$782,СВЦЭМ!$A$39:$A$782,$A134,СВЦЭМ!$B$39:$B$782,H$119)+'СЕТ СН'!$I$12+СВЦЭМ!$D$10+'СЕТ СН'!$I$5-'СЕТ СН'!$I$20</f>
        <v>5695.5123624099997</v>
      </c>
      <c r="I134" s="36">
        <f>SUMIFS(СВЦЭМ!$C$39:$C$782,СВЦЭМ!$A$39:$A$782,$A134,СВЦЭМ!$B$39:$B$782,I$119)+'СЕТ СН'!$I$12+СВЦЭМ!$D$10+'СЕТ СН'!$I$5-'СЕТ СН'!$I$20</f>
        <v>5499.1415050599999</v>
      </c>
      <c r="J134" s="36">
        <f>SUMIFS(СВЦЭМ!$C$39:$C$782,СВЦЭМ!$A$39:$A$782,$A134,СВЦЭМ!$B$39:$B$782,J$119)+'СЕТ СН'!$I$12+СВЦЭМ!$D$10+'СЕТ СН'!$I$5-'СЕТ СН'!$I$20</f>
        <v>5395.4720666100002</v>
      </c>
      <c r="K134" s="36">
        <f>SUMIFS(СВЦЭМ!$C$39:$C$782,СВЦЭМ!$A$39:$A$782,$A134,СВЦЭМ!$B$39:$B$782,K$119)+'СЕТ СН'!$I$12+СВЦЭМ!$D$10+'СЕТ СН'!$I$5-'СЕТ СН'!$I$20</f>
        <v>5309.3474591300001</v>
      </c>
      <c r="L134" s="36">
        <f>SUMIFS(СВЦЭМ!$C$39:$C$782,СВЦЭМ!$A$39:$A$782,$A134,СВЦЭМ!$B$39:$B$782,L$119)+'СЕТ СН'!$I$12+СВЦЭМ!$D$10+'СЕТ СН'!$I$5-'СЕТ СН'!$I$20</f>
        <v>5254.4598843800004</v>
      </c>
      <c r="M134" s="36">
        <f>SUMIFS(СВЦЭМ!$C$39:$C$782,СВЦЭМ!$A$39:$A$782,$A134,СВЦЭМ!$B$39:$B$782,M$119)+'СЕТ СН'!$I$12+СВЦЭМ!$D$10+'СЕТ СН'!$I$5-'СЕТ СН'!$I$20</f>
        <v>5218.7268575100006</v>
      </c>
      <c r="N134" s="36">
        <f>SUMIFS(СВЦЭМ!$C$39:$C$782,СВЦЭМ!$A$39:$A$782,$A134,СВЦЭМ!$B$39:$B$782,N$119)+'СЕТ СН'!$I$12+СВЦЭМ!$D$10+'СЕТ СН'!$I$5-'СЕТ СН'!$I$20</f>
        <v>5211.6892085500003</v>
      </c>
      <c r="O134" s="36">
        <f>SUMIFS(СВЦЭМ!$C$39:$C$782,СВЦЭМ!$A$39:$A$782,$A134,СВЦЭМ!$B$39:$B$782,O$119)+'СЕТ СН'!$I$12+СВЦЭМ!$D$10+'СЕТ СН'!$I$5-'СЕТ СН'!$I$20</f>
        <v>5176.3961878199998</v>
      </c>
      <c r="P134" s="36">
        <f>SUMIFS(СВЦЭМ!$C$39:$C$782,СВЦЭМ!$A$39:$A$782,$A134,СВЦЭМ!$B$39:$B$782,P$119)+'СЕТ СН'!$I$12+СВЦЭМ!$D$10+'СЕТ СН'!$I$5-'СЕТ СН'!$I$20</f>
        <v>5008.6612061899996</v>
      </c>
      <c r="Q134" s="36">
        <f>SUMIFS(СВЦЭМ!$C$39:$C$782,СВЦЭМ!$A$39:$A$782,$A134,СВЦЭМ!$B$39:$B$782,Q$119)+'СЕТ СН'!$I$12+СВЦЭМ!$D$10+'СЕТ СН'!$I$5-'СЕТ СН'!$I$20</f>
        <v>4979.6400602699996</v>
      </c>
      <c r="R134" s="36">
        <f>SUMIFS(СВЦЭМ!$C$39:$C$782,СВЦЭМ!$A$39:$A$782,$A134,СВЦЭМ!$B$39:$B$782,R$119)+'СЕТ СН'!$I$12+СВЦЭМ!$D$10+'СЕТ СН'!$I$5-'СЕТ СН'!$I$20</f>
        <v>4972.9388855300003</v>
      </c>
      <c r="S134" s="36">
        <f>SUMIFS(СВЦЭМ!$C$39:$C$782,СВЦЭМ!$A$39:$A$782,$A134,СВЦЭМ!$B$39:$B$782,S$119)+'СЕТ СН'!$I$12+СВЦЭМ!$D$10+'СЕТ СН'!$I$5-'СЕТ СН'!$I$20</f>
        <v>4973.8659151600004</v>
      </c>
      <c r="T134" s="36">
        <f>SUMIFS(СВЦЭМ!$C$39:$C$782,СВЦЭМ!$A$39:$A$782,$A134,СВЦЭМ!$B$39:$B$782,T$119)+'СЕТ СН'!$I$12+СВЦЭМ!$D$10+'СЕТ СН'!$I$5-'СЕТ СН'!$I$20</f>
        <v>5004.3222045100001</v>
      </c>
      <c r="U134" s="36">
        <f>SUMIFS(СВЦЭМ!$C$39:$C$782,СВЦЭМ!$A$39:$A$782,$A134,СВЦЭМ!$B$39:$B$782,U$119)+'СЕТ СН'!$I$12+СВЦЭМ!$D$10+'СЕТ СН'!$I$5-'СЕТ СН'!$I$20</f>
        <v>5074.1208941599998</v>
      </c>
      <c r="V134" s="36">
        <f>SUMIFS(СВЦЭМ!$C$39:$C$782,СВЦЭМ!$A$39:$A$782,$A134,СВЦЭМ!$B$39:$B$782,V$119)+'СЕТ СН'!$I$12+СВЦЭМ!$D$10+'СЕТ СН'!$I$5-'СЕТ СН'!$I$20</f>
        <v>5264.7970012300002</v>
      </c>
      <c r="W134" s="36">
        <f>SUMIFS(СВЦЭМ!$C$39:$C$782,СВЦЭМ!$A$39:$A$782,$A134,СВЦЭМ!$B$39:$B$782,W$119)+'СЕТ СН'!$I$12+СВЦЭМ!$D$10+'СЕТ СН'!$I$5-'СЕТ СН'!$I$20</f>
        <v>5240.3606769500002</v>
      </c>
      <c r="X134" s="36">
        <f>SUMIFS(СВЦЭМ!$C$39:$C$782,СВЦЭМ!$A$39:$A$782,$A134,СВЦЭМ!$B$39:$B$782,X$119)+'СЕТ СН'!$I$12+СВЦЭМ!$D$10+'СЕТ СН'!$I$5-'СЕТ СН'!$I$20</f>
        <v>5277.0736844599996</v>
      </c>
      <c r="Y134" s="36">
        <f>SUMIFS(СВЦЭМ!$C$39:$C$782,СВЦЭМ!$A$39:$A$782,$A134,СВЦЭМ!$B$39:$B$782,Y$119)+'СЕТ СН'!$I$12+СВЦЭМ!$D$10+'СЕТ СН'!$I$5-'СЕТ СН'!$I$20</f>
        <v>5346.7927956100002</v>
      </c>
    </row>
    <row r="135" spans="1:25" ht="15.75" x14ac:dyDescent="0.2">
      <c r="A135" s="35">
        <f t="shared" si="3"/>
        <v>45123</v>
      </c>
      <c r="B135" s="36">
        <f>SUMIFS(СВЦЭМ!$C$39:$C$782,СВЦЭМ!$A$39:$A$782,$A135,СВЦЭМ!$B$39:$B$782,B$119)+'СЕТ СН'!$I$12+СВЦЭМ!$D$10+'СЕТ СН'!$I$5-'СЕТ СН'!$I$20</f>
        <v>5369.1777687699996</v>
      </c>
      <c r="C135" s="36">
        <f>SUMIFS(СВЦЭМ!$C$39:$C$782,СВЦЭМ!$A$39:$A$782,$A135,СВЦЭМ!$B$39:$B$782,C$119)+'СЕТ СН'!$I$12+СВЦЭМ!$D$10+'СЕТ СН'!$I$5-'СЕТ СН'!$I$20</f>
        <v>5447.5462715499998</v>
      </c>
      <c r="D135" s="36">
        <f>SUMIFS(СВЦЭМ!$C$39:$C$782,СВЦЭМ!$A$39:$A$782,$A135,СВЦЭМ!$B$39:$B$782,D$119)+'СЕТ СН'!$I$12+СВЦЭМ!$D$10+'СЕТ СН'!$I$5-'СЕТ СН'!$I$20</f>
        <v>5626.1522031700006</v>
      </c>
      <c r="E135" s="36">
        <f>SUMIFS(СВЦЭМ!$C$39:$C$782,СВЦЭМ!$A$39:$A$782,$A135,СВЦЭМ!$B$39:$B$782,E$119)+'СЕТ СН'!$I$12+СВЦЭМ!$D$10+'СЕТ СН'!$I$5-'СЕТ СН'!$I$20</f>
        <v>5688.7942555899999</v>
      </c>
      <c r="F135" s="36">
        <f>SUMIFS(СВЦЭМ!$C$39:$C$782,СВЦЭМ!$A$39:$A$782,$A135,СВЦЭМ!$B$39:$B$782,F$119)+'СЕТ СН'!$I$12+СВЦЭМ!$D$10+'СЕТ СН'!$I$5-'СЕТ СН'!$I$20</f>
        <v>5695.1578136600001</v>
      </c>
      <c r="G135" s="36">
        <f>SUMIFS(СВЦЭМ!$C$39:$C$782,СВЦЭМ!$A$39:$A$782,$A135,СВЦЭМ!$B$39:$B$782,G$119)+'СЕТ СН'!$I$12+СВЦЭМ!$D$10+'СЕТ СН'!$I$5-'СЕТ СН'!$I$20</f>
        <v>5690.9264881300005</v>
      </c>
      <c r="H135" s="36">
        <f>SUMIFS(СВЦЭМ!$C$39:$C$782,СВЦЭМ!$A$39:$A$782,$A135,СВЦЭМ!$B$39:$B$782,H$119)+'СЕТ СН'!$I$12+СВЦЭМ!$D$10+'СЕТ СН'!$I$5-'СЕТ СН'!$I$20</f>
        <v>5540.6585421099999</v>
      </c>
      <c r="I135" s="36">
        <f>SUMIFS(СВЦЭМ!$C$39:$C$782,СВЦЭМ!$A$39:$A$782,$A135,СВЦЭМ!$B$39:$B$782,I$119)+'СЕТ СН'!$I$12+СВЦЭМ!$D$10+'СЕТ СН'!$I$5-'СЕТ СН'!$I$20</f>
        <v>5482.0836749800001</v>
      </c>
      <c r="J135" s="36">
        <f>SUMIFS(СВЦЭМ!$C$39:$C$782,СВЦЭМ!$A$39:$A$782,$A135,СВЦЭМ!$B$39:$B$782,J$119)+'СЕТ СН'!$I$12+СВЦЭМ!$D$10+'СЕТ СН'!$I$5-'СЕТ СН'!$I$20</f>
        <v>5378.4062467499998</v>
      </c>
      <c r="K135" s="36">
        <f>SUMIFS(СВЦЭМ!$C$39:$C$782,СВЦЭМ!$A$39:$A$782,$A135,СВЦЭМ!$B$39:$B$782,K$119)+'СЕТ СН'!$I$12+СВЦЭМ!$D$10+'СЕТ СН'!$I$5-'СЕТ СН'!$I$20</f>
        <v>5298.8301871200001</v>
      </c>
      <c r="L135" s="36">
        <f>SUMIFS(СВЦЭМ!$C$39:$C$782,СВЦЭМ!$A$39:$A$782,$A135,СВЦЭМ!$B$39:$B$782,L$119)+'СЕТ СН'!$I$12+СВЦЭМ!$D$10+'СЕТ СН'!$I$5-'СЕТ СН'!$I$20</f>
        <v>5251.7783390799996</v>
      </c>
      <c r="M135" s="36">
        <f>SUMIFS(СВЦЭМ!$C$39:$C$782,СВЦЭМ!$A$39:$A$782,$A135,СВЦЭМ!$B$39:$B$782,M$119)+'СЕТ СН'!$I$12+СВЦЭМ!$D$10+'СЕТ СН'!$I$5-'СЕТ СН'!$I$20</f>
        <v>5224.8820471099998</v>
      </c>
      <c r="N135" s="36">
        <f>SUMIFS(СВЦЭМ!$C$39:$C$782,СВЦЭМ!$A$39:$A$782,$A135,СВЦЭМ!$B$39:$B$782,N$119)+'СЕТ СН'!$I$12+СВЦЭМ!$D$10+'СЕТ СН'!$I$5-'СЕТ СН'!$I$20</f>
        <v>5218.14158417</v>
      </c>
      <c r="O135" s="36">
        <f>SUMIFS(СВЦЭМ!$C$39:$C$782,СВЦЭМ!$A$39:$A$782,$A135,СВЦЭМ!$B$39:$B$782,O$119)+'СЕТ СН'!$I$12+СВЦЭМ!$D$10+'СЕТ СН'!$I$5-'СЕТ СН'!$I$20</f>
        <v>5225.0365934500005</v>
      </c>
      <c r="P135" s="36">
        <f>SUMIFS(СВЦЭМ!$C$39:$C$782,СВЦЭМ!$A$39:$A$782,$A135,СВЦЭМ!$B$39:$B$782,P$119)+'СЕТ СН'!$I$12+СВЦЭМ!$D$10+'СЕТ СН'!$I$5-'СЕТ СН'!$I$20</f>
        <v>5221.6121893500003</v>
      </c>
      <c r="Q135" s="36">
        <f>SUMIFS(СВЦЭМ!$C$39:$C$782,СВЦЭМ!$A$39:$A$782,$A135,СВЦЭМ!$B$39:$B$782,Q$119)+'СЕТ СН'!$I$12+СВЦЭМ!$D$10+'СЕТ СН'!$I$5-'СЕТ СН'!$I$20</f>
        <v>5208.0917029400007</v>
      </c>
      <c r="R135" s="36">
        <f>SUMIFS(СВЦЭМ!$C$39:$C$782,СВЦЭМ!$A$39:$A$782,$A135,СВЦЭМ!$B$39:$B$782,R$119)+'СЕТ СН'!$I$12+СВЦЭМ!$D$10+'СЕТ СН'!$I$5-'СЕТ СН'!$I$20</f>
        <v>5192.7722552900004</v>
      </c>
      <c r="S135" s="36">
        <f>SUMIFS(СВЦЭМ!$C$39:$C$782,СВЦЭМ!$A$39:$A$782,$A135,СВЦЭМ!$B$39:$B$782,S$119)+'СЕТ СН'!$I$12+СВЦЭМ!$D$10+'СЕТ СН'!$I$5-'СЕТ СН'!$I$20</f>
        <v>5197.4181155000006</v>
      </c>
      <c r="T135" s="36">
        <f>SUMIFS(СВЦЭМ!$C$39:$C$782,СВЦЭМ!$A$39:$A$782,$A135,СВЦЭМ!$B$39:$B$782,T$119)+'СЕТ СН'!$I$12+СВЦЭМ!$D$10+'СЕТ СН'!$I$5-'СЕТ СН'!$I$20</f>
        <v>5226.6442622300001</v>
      </c>
      <c r="U135" s="36">
        <f>SUMIFS(СВЦЭМ!$C$39:$C$782,СВЦЭМ!$A$39:$A$782,$A135,СВЦЭМ!$B$39:$B$782,U$119)+'СЕТ СН'!$I$12+СВЦЭМ!$D$10+'СЕТ СН'!$I$5-'СЕТ СН'!$I$20</f>
        <v>5233.39544295</v>
      </c>
      <c r="V135" s="36">
        <f>SUMIFS(СВЦЭМ!$C$39:$C$782,СВЦЭМ!$A$39:$A$782,$A135,СВЦЭМ!$B$39:$B$782,V$119)+'СЕТ СН'!$I$12+СВЦЭМ!$D$10+'СЕТ СН'!$I$5-'СЕТ СН'!$I$20</f>
        <v>5054.1857205200004</v>
      </c>
      <c r="W135" s="36">
        <f>SUMIFS(СВЦЭМ!$C$39:$C$782,СВЦЭМ!$A$39:$A$782,$A135,СВЦЭМ!$B$39:$B$782,W$119)+'СЕТ СН'!$I$12+СВЦЭМ!$D$10+'СЕТ СН'!$I$5-'СЕТ СН'!$I$20</f>
        <v>4877.4381445700001</v>
      </c>
      <c r="X135" s="36">
        <f>SUMIFS(СВЦЭМ!$C$39:$C$782,СВЦЭМ!$A$39:$A$782,$A135,СВЦЭМ!$B$39:$B$782,X$119)+'СЕТ СН'!$I$12+СВЦЭМ!$D$10+'СЕТ СН'!$I$5-'СЕТ СН'!$I$20</f>
        <v>4896.2163218699998</v>
      </c>
      <c r="Y135" s="36">
        <f>SUMIFS(СВЦЭМ!$C$39:$C$782,СВЦЭМ!$A$39:$A$782,$A135,СВЦЭМ!$B$39:$B$782,Y$119)+'СЕТ СН'!$I$12+СВЦЭМ!$D$10+'СЕТ СН'!$I$5-'СЕТ СН'!$I$20</f>
        <v>4940.8595088900001</v>
      </c>
    </row>
    <row r="136" spans="1:25" ht="15.75" x14ac:dyDescent="0.2">
      <c r="A136" s="35">
        <f t="shared" si="3"/>
        <v>45124</v>
      </c>
      <c r="B136" s="36">
        <f>SUMIFS(СВЦЭМ!$C$39:$C$782,СВЦЭМ!$A$39:$A$782,$A136,СВЦЭМ!$B$39:$B$782,B$119)+'СЕТ СН'!$I$12+СВЦЭМ!$D$10+'СЕТ СН'!$I$5-'СЕТ СН'!$I$20</f>
        <v>5004.6861688400004</v>
      </c>
      <c r="C136" s="36">
        <f>SUMIFS(СВЦЭМ!$C$39:$C$782,СВЦЭМ!$A$39:$A$782,$A136,СВЦЭМ!$B$39:$B$782,C$119)+'СЕТ СН'!$I$12+СВЦЭМ!$D$10+'СЕТ СН'!$I$5-'СЕТ СН'!$I$20</f>
        <v>5215.5764324299998</v>
      </c>
      <c r="D136" s="36">
        <f>SUMIFS(СВЦЭМ!$C$39:$C$782,СВЦЭМ!$A$39:$A$782,$A136,СВЦЭМ!$B$39:$B$782,D$119)+'СЕТ СН'!$I$12+СВЦЭМ!$D$10+'СЕТ СН'!$I$5-'СЕТ СН'!$I$20</f>
        <v>5537.9774041999999</v>
      </c>
      <c r="E136" s="36">
        <f>SUMIFS(СВЦЭМ!$C$39:$C$782,СВЦЭМ!$A$39:$A$782,$A136,СВЦЭМ!$B$39:$B$782,E$119)+'СЕТ СН'!$I$12+СВЦЭМ!$D$10+'СЕТ СН'!$I$5-'СЕТ СН'!$I$20</f>
        <v>5645.7191664500006</v>
      </c>
      <c r="F136" s="36">
        <f>SUMIFS(СВЦЭМ!$C$39:$C$782,СВЦЭМ!$A$39:$A$782,$A136,СВЦЭМ!$B$39:$B$782,F$119)+'СЕТ СН'!$I$12+СВЦЭМ!$D$10+'СЕТ СН'!$I$5-'СЕТ СН'!$I$20</f>
        <v>5682.2713056000002</v>
      </c>
      <c r="G136" s="36">
        <f>SUMIFS(СВЦЭМ!$C$39:$C$782,СВЦЭМ!$A$39:$A$782,$A136,СВЦЭМ!$B$39:$B$782,G$119)+'СЕТ СН'!$I$12+СВЦЭМ!$D$10+'СЕТ СН'!$I$5-'СЕТ СН'!$I$20</f>
        <v>5723.7200712800004</v>
      </c>
      <c r="H136" s="36">
        <f>SUMIFS(СВЦЭМ!$C$39:$C$782,СВЦЭМ!$A$39:$A$782,$A136,СВЦЭМ!$B$39:$B$782,H$119)+'СЕТ СН'!$I$12+СВЦЭМ!$D$10+'СЕТ СН'!$I$5-'СЕТ СН'!$I$20</f>
        <v>5575.4028025600001</v>
      </c>
      <c r="I136" s="36">
        <f>SUMIFS(СВЦЭМ!$C$39:$C$782,СВЦЭМ!$A$39:$A$782,$A136,СВЦЭМ!$B$39:$B$782,I$119)+'СЕТ СН'!$I$12+СВЦЭМ!$D$10+'СЕТ СН'!$I$5-'СЕТ СН'!$I$20</f>
        <v>5468.8703219400004</v>
      </c>
      <c r="J136" s="36">
        <f>SUMIFS(СВЦЭМ!$C$39:$C$782,СВЦЭМ!$A$39:$A$782,$A136,СВЦЭМ!$B$39:$B$782,J$119)+'СЕТ СН'!$I$12+СВЦЭМ!$D$10+'СЕТ СН'!$I$5-'СЕТ СН'!$I$20</f>
        <v>5408.3778166499997</v>
      </c>
      <c r="K136" s="36">
        <f>SUMIFS(СВЦЭМ!$C$39:$C$782,СВЦЭМ!$A$39:$A$782,$A136,СВЦЭМ!$B$39:$B$782,K$119)+'СЕТ СН'!$I$12+СВЦЭМ!$D$10+'СЕТ СН'!$I$5-'СЕТ СН'!$I$20</f>
        <v>5366.1030101699998</v>
      </c>
      <c r="L136" s="36">
        <f>SUMIFS(СВЦЭМ!$C$39:$C$782,СВЦЭМ!$A$39:$A$782,$A136,СВЦЭМ!$B$39:$B$782,L$119)+'СЕТ СН'!$I$12+СВЦЭМ!$D$10+'СЕТ СН'!$I$5-'СЕТ СН'!$I$20</f>
        <v>5347.1816972300003</v>
      </c>
      <c r="M136" s="36">
        <f>SUMIFS(СВЦЭМ!$C$39:$C$782,СВЦЭМ!$A$39:$A$782,$A136,СВЦЭМ!$B$39:$B$782,M$119)+'СЕТ СН'!$I$12+СВЦЭМ!$D$10+'СЕТ СН'!$I$5-'СЕТ СН'!$I$20</f>
        <v>5345.0766897000003</v>
      </c>
      <c r="N136" s="36">
        <f>SUMIFS(СВЦЭМ!$C$39:$C$782,СВЦЭМ!$A$39:$A$782,$A136,СВЦЭМ!$B$39:$B$782,N$119)+'СЕТ СН'!$I$12+СВЦЭМ!$D$10+'СЕТ СН'!$I$5-'СЕТ СН'!$I$20</f>
        <v>5347.0462549700005</v>
      </c>
      <c r="O136" s="36">
        <f>SUMIFS(СВЦЭМ!$C$39:$C$782,СВЦЭМ!$A$39:$A$782,$A136,СВЦЭМ!$B$39:$B$782,O$119)+'СЕТ СН'!$I$12+СВЦЭМ!$D$10+'СЕТ СН'!$I$5-'СЕТ СН'!$I$20</f>
        <v>5335.1992502800003</v>
      </c>
      <c r="P136" s="36">
        <f>SUMIFS(СВЦЭМ!$C$39:$C$782,СВЦЭМ!$A$39:$A$782,$A136,СВЦЭМ!$B$39:$B$782,P$119)+'СЕТ СН'!$I$12+СВЦЭМ!$D$10+'СЕТ СН'!$I$5-'СЕТ СН'!$I$20</f>
        <v>5350.5618536100001</v>
      </c>
      <c r="Q136" s="36">
        <f>SUMIFS(СВЦЭМ!$C$39:$C$782,СВЦЭМ!$A$39:$A$782,$A136,СВЦЭМ!$B$39:$B$782,Q$119)+'СЕТ СН'!$I$12+СВЦЭМ!$D$10+'СЕТ СН'!$I$5-'СЕТ СН'!$I$20</f>
        <v>5323.2085867799997</v>
      </c>
      <c r="R136" s="36">
        <f>SUMIFS(СВЦЭМ!$C$39:$C$782,СВЦЭМ!$A$39:$A$782,$A136,СВЦЭМ!$B$39:$B$782,R$119)+'СЕТ СН'!$I$12+СВЦЭМ!$D$10+'СЕТ СН'!$I$5-'СЕТ СН'!$I$20</f>
        <v>5318.7484031599997</v>
      </c>
      <c r="S136" s="36">
        <f>SUMIFS(СВЦЭМ!$C$39:$C$782,СВЦЭМ!$A$39:$A$782,$A136,СВЦЭМ!$B$39:$B$782,S$119)+'СЕТ СН'!$I$12+СВЦЭМ!$D$10+'СЕТ СН'!$I$5-'СЕТ СН'!$I$20</f>
        <v>5305.3012801300001</v>
      </c>
      <c r="T136" s="36">
        <f>SUMIFS(СВЦЭМ!$C$39:$C$782,СВЦЭМ!$A$39:$A$782,$A136,СВЦЭМ!$B$39:$B$782,T$119)+'СЕТ СН'!$I$12+СВЦЭМ!$D$10+'СЕТ СН'!$I$5-'СЕТ СН'!$I$20</f>
        <v>5334.6246022200003</v>
      </c>
      <c r="U136" s="36">
        <f>SUMIFS(СВЦЭМ!$C$39:$C$782,СВЦЭМ!$A$39:$A$782,$A136,СВЦЭМ!$B$39:$B$782,U$119)+'СЕТ СН'!$I$12+СВЦЭМ!$D$10+'СЕТ СН'!$I$5-'СЕТ СН'!$I$20</f>
        <v>5343.5080475200002</v>
      </c>
      <c r="V136" s="36">
        <f>SUMIFS(СВЦЭМ!$C$39:$C$782,СВЦЭМ!$A$39:$A$782,$A136,СВЦЭМ!$B$39:$B$782,V$119)+'СЕТ СН'!$I$12+СВЦЭМ!$D$10+'СЕТ СН'!$I$5-'СЕТ СН'!$I$20</f>
        <v>5360.56823188</v>
      </c>
      <c r="W136" s="36">
        <f>SUMIFS(СВЦЭМ!$C$39:$C$782,СВЦЭМ!$A$39:$A$782,$A136,СВЦЭМ!$B$39:$B$782,W$119)+'СЕТ СН'!$I$12+СВЦЭМ!$D$10+'СЕТ СН'!$I$5-'СЕТ СН'!$I$20</f>
        <v>5334.8548094799999</v>
      </c>
      <c r="X136" s="36">
        <f>SUMIFS(СВЦЭМ!$C$39:$C$782,СВЦЭМ!$A$39:$A$782,$A136,СВЦЭМ!$B$39:$B$782,X$119)+'СЕТ СН'!$I$12+СВЦЭМ!$D$10+'СЕТ СН'!$I$5-'СЕТ СН'!$I$20</f>
        <v>5385.5369050999998</v>
      </c>
      <c r="Y136" s="36">
        <f>SUMIFS(СВЦЭМ!$C$39:$C$782,СВЦЭМ!$A$39:$A$782,$A136,СВЦЭМ!$B$39:$B$782,Y$119)+'СЕТ СН'!$I$12+СВЦЭМ!$D$10+'СЕТ СН'!$I$5-'СЕТ СН'!$I$20</f>
        <v>5466.5089386300006</v>
      </c>
    </row>
    <row r="137" spans="1:25" ht="15.75" x14ac:dyDescent="0.2">
      <c r="A137" s="35">
        <f t="shared" si="3"/>
        <v>45125</v>
      </c>
      <c r="B137" s="36">
        <f>SUMIFS(СВЦЭМ!$C$39:$C$782,СВЦЭМ!$A$39:$A$782,$A137,СВЦЭМ!$B$39:$B$782,B$119)+'СЕТ СН'!$I$12+СВЦЭМ!$D$10+'СЕТ СН'!$I$5-'СЕТ СН'!$I$20</f>
        <v>5408.7557059199999</v>
      </c>
      <c r="C137" s="36">
        <f>SUMIFS(СВЦЭМ!$C$39:$C$782,СВЦЭМ!$A$39:$A$782,$A137,СВЦЭМ!$B$39:$B$782,C$119)+'СЕТ СН'!$I$12+СВЦЭМ!$D$10+'СЕТ СН'!$I$5-'СЕТ СН'!$I$20</f>
        <v>5438.9476662799998</v>
      </c>
      <c r="D137" s="36">
        <f>SUMIFS(СВЦЭМ!$C$39:$C$782,СВЦЭМ!$A$39:$A$782,$A137,СВЦЭМ!$B$39:$B$782,D$119)+'СЕТ СН'!$I$12+СВЦЭМ!$D$10+'СЕТ СН'!$I$5-'СЕТ СН'!$I$20</f>
        <v>5608.5100184000003</v>
      </c>
      <c r="E137" s="36">
        <f>SUMIFS(СВЦЭМ!$C$39:$C$782,СВЦЭМ!$A$39:$A$782,$A137,СВЦЭМ!$B$39:$B$782,E$119)+'СЕТ СН'!$I$12+СВЦЭМ!$D$10+'СЕТ СН'!$I$5-'СЕТ СН'!$I$20</f>
        <v>5712.2721563900004</v>
      </c>
      <c r="F137" s="36">
        <f>SUMIFS(СВЦЭМ!$C$39:$C$782,СВЦЭМ!$A$39:$A$782,$A137,СВЦЭМ!$B$39:$B$782,F$119)+'СЕТ СН'!$I$12+СВЦЭМ!$D$10+'СЕТ СН'!$I$5-'СЕТ СН'!$I$20</f>
        <v>5727.8446639600006</v>
      </c>
      <c r="G137" s="36">
        <f>SUMIFS(СВЦЭМ!$C$39:$C$782,СВЦЭМ!$A$39:$A$782,$A137,СВЦЭМ!$B$39:$B$782,G$119)+'СЕТ СН'!$I$12+СВЦЭМ!$D$10+'СЕТ СН'!$I$5-'СЕТ СН'!$I$20</f>
        <v>5731.35749837</v>
      </c>
      <c r="H137" s="36">
        <f>SUMIFS(СВЦЭМ!$C$39:$C$782,СВЦЭМ!$A$39:$A$782,$A137,СВЦЭМ!$B$39:$B$782,H$119)+'СЕТ СН'!$I$12+СВЦЭМ!$D$10+'СЕТ СН'!$I$5-'СЕТ СН'!$I$20</f>
        <v>5534.6364146300002</v>
      </c>
      <c r="I137" s="36">
        <f>SUMIFS(СВЦЭМ!$C$39:$C$782,СВЦЭМ!$A$39:$A$782,$A137,СВЦЭМ!$B$39:$B$782,I$119)+'СЕТ СН'!$I$12+СВЦЭМ!$D$10+'СЕТ СН'!$I$5-'СЕТ СН'!$I$20</f>
        <v>5450.4800853699999</v>
      </c>
      <c r="J137" s="36">
        <f>SUMIFS(СВЦЭМ!$C$39:$C$782,СВЦЭМ!$A$39:$A$782,$A137,СВЦЭМ!$B$39:$B$782,J$119)+'СЕТ СН'!$I$12+СВЦЭМ!$D$10+'СЕТ СН'!$I$5-'СЕТ СН'!$I$20</f>
        <v>5362.05250927</v>
      </c>
      <c r="K137" s="36">
        <f>SUMIFS(СВЦЭМ!$C$39:$C$782,СВЦЭМ!$A$39:$A$782,$A137,СВЦЭМ!$B$39:$B$782,K$119)+'СЕТ СН'!$I$12+СВЦЭМ!$D$10+'СЕТ СН'!$I$5-'СЕТ СН'!$I$20</f>
        <v>5304.9077520500005</v>
      </c>
      <c r="L137" s="36">
        <f>SUMIFS(СВЦЭМ!$C$39:$C$782,СВЦЭМ!$A$39:$A$782,$A137,СВЦЭМ!$B$39:$B$782,L$119)+'СЕТ СН'!$I$12+СВЦЭМ!$D$10+'СЕТ СН'!$I$5-'СЕТ СН'!$I$20</f>
        <v>5292.8063270299999</v>
      </c>
      <c r="M137" s="36">
        <f>SUMIFS(СВЦЭМ!$C$39:$C$782,СВЦЭМ!$A$39:$A$782,$A137,СВЦЭМ!$B$39:$B$782,M$119)+'СЕТ СН'!$I$12+СВЦЭМ!$D$10+'СЕТ СН'!$I$5-'СЕТ СН'!$I$20</f>
        <v>5277.4578198099998</v>
      </c>
      <c r="N137" s="36">
        <f>SUMIFS(СВЦЭМ!$C$39:$C$782,СВЦЭМ!$A$39:$A$782,$A137,СВЦЭМ!$B$39:$B$782,N$119)+'СЕТ СН'!$I$12+СВЦЭМ!$D$10+'СЕТ СН'!$I$5-'СЕТ СН'!$I$20</f>
        <v>5280.1358493999996</v>
      </c>
      <c r="O137" s="36">
        <f>SUMIFS(СВЦЭМ!$C$39:$C$782,СВЦЭМ!$A$39:$A$782,$A137,СВЦЭМ!$B$39:$B$782,O$119)+'СЕТ СН'!$I$12+СВЦЭМ!$D$10+'СЕТ СН'!$I$5-'СЕТ СН'!$I$20</f>
        <v>5277.8782552700004</v>
      </c>
      <c r="P137" s="36">
        <f>SUMIFS(СВЦЭМ!$C$39:$C$782,СВЦЭМ!$A$39:$A$782,$A137,СВЦЭМ!$B$39:$B$782,P$119)+'СЕТ СН'!$I$12+СВЦЭМ!$D$10+'СЕТ СН'!$I$5-'СЕТ СН'!$I$20</f>
        <v>5279.5972201200002</v>
      </c>
      <c r="Q137" s="36">
        <f>SUMIFS(СВЦЭМ!$C$39:$C$782,СВЦЭМ!$A$39:$A$782,$A137,СВЦЭМ!$B$39:$B$782,Q$119)+'СЕТ СН'!$I$12+СВЦЭМ!$D$10+'СЕТ СН'!$I$5-'СЕТ СН'!$I$20</f>
        <v>5254.4134753100006</v>
      </c>
      <c r="R137" s="36">
        <f>SUMIFS(СВЦЭМ!$C$39:$C$782,СВЦЭМ!$A$39:$A$782,$A137,СВЦЭМ!$B$39:$B$782,R$119)+'СЕТ СН'!$I$12+СВЦЭМ!$D$10+'СЕТ СН'!$I$5-'СЕТ СН'!$I$20</f>
        <v>5258.1851622000004</v>
      </c>
      <c r="S137" s="36">
        <f>SUMIFS(СВЦЭМ!$C$39:$C$782,СВЦЭМ!$A$39:$A$782,$A137,СВЦЭМ!$B$39:$B$782,S$119)+'СЕТ СН'!$I$12+СВЦЭМ!$D$10+'СЕТ СН'!$I$5-'СЕТ СН'!$I$20</f>
        <v>5263.29031682</v>
      </c>
      <c r="T137" s="36">
        <f>SUMIFS(СВЦЭМ!$C$39:$C$782,СВЦЭМ!$A$39:$A$782,$A137,СВЦЭМ!$B$39:$B$782,T$119)+'СЕТ СН'!$I$12+СВЦЭМ!$D$10+'СЕТ СН'!$I$5-'СЕТ СН'!$I$20</f>
        <v>5279.7338658799999</v>
      </c>
      <c r="U137" s="36">
        <f>SUMIFS(СВЦЭМ!$C$39:$C$782,СВЦЭМ!$A$39:$A$782,$A137,СВЦЭМ!$B$39:$B$782,U$119)+'СЕТ СН'!$I$12+СВЦЭМ!$D$10+'СЕТ СН'!$I$5-'СЕТ СН'!$I$20</f>
        <v>5308.0780385500002</v>
      </c>
      <c r="V137" s="36">
        <f>SUMIFS(СВЦЭМ!$C$39:$C$782,СВЦЭМ!$A$39:$A$782,$A137,СВЦЭМ!$B$39:$B$782,V$119)+'СЕТ СН'!$I$12+СВЦЭМ!$D$10+'СЕТ СН'!$I$5-'СЕТ СН'!$I$20</f>
        <v>5308.9231627500003</v>
      </c>
      <c r="W137" s="36">
        <f>SUMIFS(СВЦЭМ!$C$39:$C$782,СВЦЭМ!$A$39:$A$782,$A137,СВЦЭМ!$B$39:$B$782,W$119)+'СЕТ СН'!$I$12+СВЦЭМ!$D$10+'СЕТ СН'!$I$5-'СЕТ СН'!$I$20</f>
        <v>5288.8018033999997</v>
      </c>
      <c r="X137" s="36">
        <f>SUMIFS(СВЦЭМ!$C$39:$C$782,СВЦЭМ!$A$39:$A$782,$A137,СВЦЭМ!$B$39:$B$782,X$119)+'СЕТ СН'!$I$12+СВЦЭМ!$D$10+'СЕТ СН'!$I$5-'СЕТ СН'!$I$20</f>
        <v>5325.9309911199998</v>
      </c>
      <c r="Y137" s="36">
        <f>SUMIFS(СВЦЭМ!$C$39:$C$782,СВЦЭМ!$A$39:$A$782,$A137,СВЦЭМ!$B$39:$B$782,Y$119)+'СЕТ СН'!$I$12+СВЦЭМ!$D$10+'СЕТ СН'!$I$5-'СЕТ СН'!$I$20</f>
        <v>5399.4495938600003</v>
      </c>
    </row>
    <row r="138" spans="1:25" ht="15.75" x14ac:dyDescent="0.2">
      <c r="A138" s="35">
        <f t="shared" si="3"/>
        <v>45126</v>
      </c>
      <c r="B138" s="36">
        <f>SUMIFS(СВЦЭМ!$C$39:$C$782,СВЦЭМ!$A$39:$A$782,$A138,СВЦЭМ!$B$39:$B$782,B$119)+'СЕТ СН'!$I$12+СВЦЭМ!$D$10+'СЕТ СН'!$I$5-'СЕТ СН'!$I$20</f>
        <v>5510.35194753</v>
      </c>
      <c r="C138" s="36">
        <f>SUMIFS(СВЦЭМ!$C$39:$C$782,СВЦЭМ!$A$39:$A$782,$A138,СВЦЭМ!$B$39:$B$782,C$119)+'СЕТ СН'!$I$12+СВЦЭМ!$D$10+'СЕТ СН'!$I$5-'СЕТ СН'!$I$20</f>
        <v>5550.8514870500003</v>
      </c>
      <c r="D138" s="36">
        <f>SUMIFS(СВЦЭМ!$C$39:$C$782,СВЦЭМ!$A$39:$A$782,$A138,СВЦЭМ!$B$39:$B$782,D$119)+'СЕТ СН'!$I$12+СВЦЭМ!$D$10+'СЕТ СН'!$I$5-'СЕТ СН'!$I$20</f>
        <v>5638.1601203099999</v>
      </c>
      <c r="E138" s="36">
        <f>SUMIFS(СВЦЭМ!$C$39:$C$782,СВЦЭМ!$A$39:$A$782,$A138,СВЦЭМ!$B$39:$B$782,E$119)+'СЕТ СН'!$I$12+СВЦЭМ!$D$10+'СЕТ СН'!$I$5-'СЕТ СН'!$I$20</f>
        <v>5685.8870585799996</v>
      </c>
      <c r="F138" s="36">
        <f>SUMIFS(СВЦЭМ!$C$39:$C$782,СВЦЭМ!$A$39:$A$782,$A138,СВЦЭМ!$B$39:$B$782,F$119)+'СЕТ СН'!$I$12+СВЦЭМ!$D$10+'СЕТ СН'!$I$5-'СЕТ СН'!$I$20</f>
        <v>5679.8067255200003</v>
      </c>
      <c r="G138" s="36">
        <f>SUMIFS(СВЦЭМ!$C$39:$C$782,СВЦЭМ!$A$39:$A$782,$A138,СВЦЭМ!$B$39:$B$782,G$119)+'СЕТ СН'!$I$12+СВЦЭМ!$D$10+'СЕТ СН'!$I$5-'СЕТ СН'!$I$20</f>
        <v>5670.9911461499996</v>
      </c>
      <c r="H138" s="36">
        <f>SUMIFS(СВЦЭМ!$C$39:$C$782,СВЦЭМ!$A$39:$A$782,$A138,СВЦЭМ!$B$39:$B$782,H$119)+'СЕТ СН'!$I$12+СВЦЭМ!$D$10+'СЕТ СН'!$I$5-'СЕТ СН'!$I$20</f>
        <v>5551.14746655</v>
      </c>
      <c r="I138" s="36">
        <f>SUMIFS(СВЦЭМ!$C$39:$C$782,СВЦЭМ!$A$39:$A$782,$A138,СВЦЭМ!$B$39:$B$782,I$119)+'СЕТ СН'!$I$12+СВЦЭМ!$D$10+'СЕТ СН'!$I$5-'СЕТ СН'!$I$20</f>
        <v>5464.2657079099999</v>
      </c>
      <c r="J138" s="36">
        <f>SUMIFS(СВЦЭМ!$C$39:$C$782,СВЦЭМ!$A$39:$A$782,$A138,СВЦЭМ!$B$39:$B$782,J$119)+'СЕТ СН'!$I$12+СВЦЭМ!$D$10+'СЕТ СН'!$I$5-'СЕТ СН'!$I$20</f>
        <v>5381.3322751800006</v>
      </c>
      <c r="K138" s="36">
        <f>SUMIFS(СВЦЭМ!$C$39:$C$782,СВЦЭМ!$A$39:$A$782,$A138,СВЦЭМ!$B$39:$B$782,K$119)+'СЕТ СН'!$I$12+СВЦЭМ!$D$10+'СЕТ СН'!$I$5-'СЕТ СН'!$I$20</f>
        <v>5312.0737594599996</v>
      </c>
      <c r="L138" s="36">
        <f>SUMIFS(СВЦЭМ!$C$39:$C$782,СВЦЭМ!$A$39:$A$782,$A138,СВЦЭМ!$B$39:$B$782,L$119)+'СЕТ СН'!$I$12+СВЦЭМ!$D$10+'СЕТ СН'!$I$5-'СЕТ СН'!$I$20</f>
        <v>5280.5348113300006</v>
      </c>
      <c r="M138" s="36">
        <f>SUMIFS(СВЦЭМ!$C$39:$C$782,СВЦЭМ!$A$39:$A$782,$A138,СВЦЭМ!$B$39:$B$782,M$119)+'СЕТ СН'!$I$12+СВЦЭМ!$D$10+'СЕТ СН'!$I$5-'СЕТ СН'!$I$20</f>
        <v>5278.9573711100002</v>
      </c>
      <c r="N138" s="36">
        <f>SUMIFS(СВЦЭМ!$C$39:$C$782,СВЦЭМ!$A$39:$A$782,$A138,СВЦЭМ!$B$39:$B$782,N$119)+'СЕТ СН'!$I$12+СВЦЭМ!$D$10+'СЕТ СН'!$I$5-'СЕТ СН'!$I$20</f>
        <v>5273.3062313299997</v>
      </c>
      <c r="O138" s="36">
        <f>SUMIFS(СВЦЭМ!$C$39:$C$782,СВЦЭМ!$A$39:$A$782,$A138,СВЦЭМ!$B$39:$B$782,O$119)+'СЕТ СН'!$I$12+СВЦЭМ!$D$10+'СЕТ СН'!$I$5-'СЕТ СН'!$I$20</f>
        <v>5278.2062089299998</v>
      </c>
      <c r="P138" s="36">
        <f>SUMIFS(СВЦЭМ!$C$39:$C$782,СВЦЭМ!$A$39:$A$782,$A138,СВЦЭМ!$B$39:$B$782,P$119)+'СЕТ СН'!$I$12+СВЦЭМ!$D$10+'СЕТ СН'!$I$5-'СЕТ СН'!$I$20</f>
        <v>5269.3905800600005</v>
      </c>
      <c r="Q138" s="36">
        <f>SUMIFS(СВЦЭМ!$C$39:$C$782,СВЦЭМ!$A$39:$A$782,$A138,СВЦЭМ!$B$39:$B$782,Q$119)+'СЕТ СН'!$I$12+СВЦЭМ!$D$10+'СЕТ СН'!$I$5-'СЕТ СН'!$I$20</f>
        <v>5269.4598574700003</v>
      </c>
      <c r="R138" s="36">
        <f>SUMIFS(СВЦЭМ!$C$39:$C$782,СВЦЭМ!$A$39:$A$782,$A138,СВЦЭМ!$B$39:$B$782,R$119)+'СЕТ СН'!$I$12+СВЦЭМ!$D$10+'СЕТ СН'!$I$5-'СЕТ СН'!$I$20</f>
        <v>5281.8751986999996</v>
      </c>
      <c r="S138" s="36">
        <f>SUMIFS(СВЦЭМ!$C$39:$C$782,СВЦЭМ!$A$39:$A$782,$A138,СВЦЭМ!$B$39:$B$782,S$119)+'СЕТ СН'!$I$12+СВЦЭМ!$D$10+'СЕТ СН'!$I$5-'СЕТ СН'!$I$20</f>
        <v>5290.68181955</v>
      </c>
      <c r="T138" s="36">
        <f>SUMIFS(СВЦЭМ!$C$39:$C$782,СВЦЭМ!$A$39:$A$782,$A138,СВЦЭМ!$B$39:$B$782,T$119)+'СЕТ СН'!$I$12+СВЦЭМ!$D$10+'СЕТ СН'!$I$5-'СЕТ СН'!$I$20</f>
        <v>5325.4391897700007</v>
      </c>
      <c r="U138" s="36">
        <f>SUMIFS(СВЦЭМ!$C$39:$C$782,СВЦЭМ!$A$39:$A$782,$A138,СВЦЭМ!$B$39:$B$782,U$119)+'СЕТ СН'!$I$12+СВЦЭМ!$D$10+'СЕТ СН'!$I$5-'СЕТ СН'!$I$20</f>
        <v>5323.8798440400005</v>
      </c>
      <c r="V138" s="36">
        <f>SUMIFS(СВЦЭМ!$C$39:$C$782,СВЦЭМ!$A$39:$A$782,$A138,СВЦЭМ!$B$39:$B$782,V$119)+'СЕТ СН'!$I$12+СВЦЭМ!$D$10+'СЕТ СН'!$I$5-'СЕТ СН'!$I$20</f>
        <v>5334.3491722199997</v>
      </c>
      <c r="W138" s="36">
        <f>SUMIFS(СВЦЭМ!$C$39:$C$782,СВЦЭМ!$A$39:$A$782,$A138,СВЦЭМ!$B$39:$B$782,W$119)+'СЕТ СН'!$I$12+СВЦЭМ!$D$10+'СЕТ СН'!$I$5-'СЕТ СН'!$I$20</f>
        <v>5322.9258103299999</v>
      </c>
      <c r="X138" s="36">
        <f>SUMIFS(СВЦЭМ!$C$39:$C$782,СВЦЭМ!$A$39:$A$782,$A138,СВЦЭМ!$B$39:$B$782,X$119)+'СЕТ СН'!$I$12+СВЦЭМ!$D$10+'СЕТ СН'!$I$5-'СЕТ СН'!$I$20</f>
        <v>5359.5118516700004</v>
      </c>
      <c r="Y138" s="36">
        <f>SUMIFS(СВЦЭМ!$C$39:$C$782,СВЦЭМ!$A$39:$A$782,$A138,СВЦЭМ!$B$39:$B$782,Y$119)+'СЕТ СН'!$I$12+СВЦЭМ!$D$10+'СЕТ СН'!$I$5-'СЕТ СН'!$I$20</f>
        <v>5448.8185812600004</v>
      </c>
    </row>
    <row r="139" spans="1:25" ht="15.75" x14ac:dyDescent="0.2">
      <c r="A139" s="35">
        <f t="shared" si="3"/>
        <v>45127</v>
      </c>
      <c r="B139" s="36">
        <f>SUMIFS(СВЦЭМ!$C$39:$C$782,СВЦЭМ!$A$39:$A$782,$A139,СВЦЭМ!$B$39:$B$782,B$119)+'СЕТ СН'!$I$12+СВЦЭМ!$D$10+'СЕТ СН'!$I$5-'СЕТ СН'!$I$20</f>
        <v>5450.2564501100005</v>
      </c>
      <c r="C139" s="36">
        <f>SUMIFS(СВЦЭМ!$C$39:$C$782,СВЦЭМ!$A$39:$A$782,$A139,СВЦЭМ!$B$39:$B$782,C$119)+'СЕТ СН'!$I$12+СВЦЭМ!$D$10+'СЕТ СН'!$I$5-'СЕТ СН'!$I$20</f>
        <v>5540.5420287100005</v>
      </c>
      <c r="D139" s="36">
        <f>SUMIFS(СВЦЭМ!$C$39:$C$782,СВЦЭМ!$A$39:$A$782,$A139,СВЦЭМ!$B$39:$B$782,D$119)+'СЕТ СН'!$I$12+СВЦЭМ!$D$10+'СЕТ СН'!$I$5-'СЕТ СН'!$I$20</f>
        <v>5657.71048376</v>
      </c>
      <c r="E139" s="36">
        <f>SUMIFS(СВЦЭМ!$C$39:$C$782,СВЦЭМ!$A$39:$A$782,$A139,СВЦЭМ!$B$39:$B$782,E$119)+'СЕТ СН'!$I$12+СВЦЭМ!$D$10+'СЕТ СН'!$I$5-'СЕТ СН'!$I$20</f>
        <v>5659.9050106900004</v>
      </c>
      <c r="F139" s="36">
        <f>SUMIFS(СВЦЭМ!$C$39:$C$782,СВЦЭМ!$A$39:$A$782,$A139,СВЦЭМ!$B$39:$B$782,F$119)+'СЕТ СН'!$I$12+СВЦЭМ!$D$10+'СЕТ СН'!$I$5-'СЕТ СН'!$I$20</f>
        <v>5662.4807121900003</v>
      </c>
      <c r="G139" s="36">
        <f>SUMIFS(СВЦЭМ!$C$39:$C$782,СВЦЭМ!$A$39:$A$782,$A139,СВЦЭМ!$B$39:$B$782,G$119)+'СЕТ СН'!$I$12+СВЦЭМ!$D$10+'СЕТ СН'!$I$5-'СЕТ СН'!$I$20</f>
        <v>5675.2959240199998</v>
      </c>
      <c r="H139" s="36">
        <f>SUMIFS(СВЦЭМ!$C$39:$C$782,СВЦЭМ!$A$39:$A$782,$A139,СВЦЭМ!$B$39:$B$782,H$119)+'СЕТ СН'!$I$12+СВЦЭМ!$D$10+'СЕТ СН'!$I$5-'СЕТ СН'!$I$20</f>
        <v>5475.9097824199998</v>
      </c>
      <c r="I139" s="36">
        <f>SUMIFS(СВЦЭМ!$C$39:$C$782,СВЦЭМ!$A$39:$A$782,$A139,СВЦЭМ!$B$39:$B$782,I$119)+'СЕТ СН'!$I$12+СВЦЭМ!$D$10+'СЕТ СН'!$I$5-'СЕТ СН'!$I$20</f>
        <v>5392.8426428700004</v>
      </c>
      <c r="J139" s="36">
        <f>SUMIFS(СВЦЭМ!$C$39:$C$782,СВЦЭМ!$A$39:$A$782,$A139,СВЦЭМ!$B$39:$B$782,J$119)+'СЕТ СН'!$I$12+СВЦЭМ!$D$10+'СЕТ СН'!$I$5-'СЕТ СН'!$I$20</f>
        <v>5281.4277360300002</v>
      </c>
      <c r="K139" s="36">
        <f>SUMIFS(СВЦЭМ!$C$39:$C$782,СВЦЭМ!$A$39:$A$782,$A139,СВЦЭМ!$B$39:$B$782,K$119)+'СЕТ СН'!$I$12+СВЦЭМ!$D$10+'СЕТ СН'!$I$5-'СЕТ СН'!$I$20</f>
        <v>5241.6030147800002</v>
      </c>
      <c r="L139" s="36">
        <f>SUMIFS(СВЦЭМ!$C$39:$C$782,СВЦЭМ!$A$39:$A$782,$A139,СВЦЭМ!$B$39:$B$782,L$119)+'СЕТ СН'!$I$12+СВЦЭМ!$D$10+'СЕТ СН'!$I$5-'СЕТ СН'!$I$20</f>
        <v>5204.3243448600006</v>
      </c>
      <c r="M139" s="36">
        <f>SUMIFS(СВЦЭМ!$C$39:$C$782,СВЦЭМ!$A$39:$A$782,$A139,СВЦЭМ!$B$39:$B$782,M$119)+'СЕТ СН'!$I$12+СВЦЭМ!$D$10+'СЕТ СН'!$I$5-'СЕТ СН'!$I$20</f>
        <v>5184.1725966499998</v>
      </c>
      <c r="N139" s="36">
        <f>SUMIFS(СВЦЭМ!$C$39:$C$782,СВЦЭМ!$A$39:$A$782,$A139,СВЦЭМ!$B$39:$B$782,N$119)+'СЕТ СН'!$I$12+СВЦЭМ!$D$10+'СЕТ СН'!$I$5-'СЕТ СН'!$I$20</f>
        <v>5176.3751206400002</v>
      </c>
      <c r="O139" s="36">
        <f>SUMIFS(СВЦЭМ!$C$39:$C$782,СВЦЭМ!$A$39:$A$782,$A139,СВЦЭМ!$B$39:$B$782,O$119)+'СЕТ СН'!$I$12+СВЦЭМ!$D$10+'СЕТ СН'!$I$5-'СЕТ СН'!$I$20</f>
        <v>5181.6563182600003</v>
      </c>
      <c r="P139" s="36">
        <f>SUMIFS(СВЦЭМ!$C$39:$C$782,СВЦЭМ!$A$39:$A$782,$A139,СВЦЭМ!$B$39:$B$782,P$119)+'СЕТ СН'!$I$12+СВЦЭМ!$D$10+'СЕТ СН'!$I$5-'СЕТ СН'!$I$20</f>
        <v>5193.9935408900001</v>
      </c>
      <c r="Q139" s="36">
        <f>SUMIFS(СВЦЭМ!$C$39:$C$782,СВЦЭМ!$A$39:$A$782,$A139,СВЦЭМ!$B$39:$B$782,Q$119)+'СЕТ СН'!$I$12+СВЦЭМ!$D$10+'СЕТ СН'!$I$5-'СЕТ СН'!$I$20</f>
        <v>5190.0265634400002</v>
      </c>
      <c r="R139" s="36">
        <f>SUMIFS(СВЦЭМ!$C$39:$C$782,СВЦЭМ!$A$39:$A$782,$A139,СВЦЭМ!$B$39:$B$782,R$119)+'СЕТ СН'!$I$12+СВЦЭМ!$D$10+'СЕТ СН'!$I$5-'СЕТ СН'!$I$20</f>
        <v>5197.3454389899998</v>
      </c>
      <c r="S139" s="36">
        <f>SUMIFS(СВЦЭМ!$C$39:$C$782,СВЦЭМ!$A$39:$A$782,$A139,СВЦЭМ!$B$39:$B$782,S$119)+'СЕТ СН'!$I$12+СВЦЭМ!$D$10+'СЕТ СН'!$I$5-'СЕТ СН'!$I$20</f>
        <v>5203.3464111000003</v>
      </c>
      <c r="T139" s="36">
        <f>SUMIFS(СВЦЭМ!$C$39:$C$782,СВЦЭМ!$A$39:$A$782,$A139,СВЦЭМ!$B$39:$B$782,T$119)+'СЕТ СН'!$I$12+СВЦЭМ!$D$10+'СЕТ СН'!$I$5-'СЕТ СН'!$I$20</f>
        <v>5204.4206294699998</v>
      </c>
      <c r="U139" s="36">
        <f>SUMIFS(СВЦЭМ!$C$39:$C$782,СВЦЭМ!$A$39:$A$782,$A139,СВЦЭМ!$B$39:$B$782,U$119)+'СЕТ СН'!$I$12+СВЦЭМ!$D$10+'СЕТ СН'!$I$5-'СЕТ СН'!$I$20</f>
        <v>5228.7673443900003</v>
      </c>
      <c r="V139" s="36">
        <f>SUMIFS(СВЦЭМ!$C$39:$C$782,СВЦЭМ!$A$39:$A$782,$A139,СВЦЭМ!$B$39:$B$782,V$119)+'СЕТ СН'!$I$12+СВЦЭМ!$D$10+'СЕТ СН'!$I$5-'СЕТ СН'!$I$20</f>
        <v>5230.6964419800006</v>
      </c>
      <c r="W139" s="36">
        <f>SUMIFS(СВЦЭМ!$C$39:$C$782,СВЦЭМ!$A$39:$A$782,$A139,СВЦЭМ!$B$39:$B$782,W$119)+'СЕТ СН'!$I$12+СВЦЭМ!$D$10+'СЕТ СН'!$I$5-'СЕТ СН'!$I$20</f>
        <v>5236.0765884100001</v>
      </c>
      <c r="X139" s="36">
        <f>SUMIFS(СВЦЭМ!$C$39:$C$782,СВЦЭМ!$A$39:$A$782,$A139,СВЦЭМ!$B$39:$B$782,X$119)+'СЕТ СН'!$I$12+СВЦЭМ!$D$10+'СЕТ СН'!$I$5-'СЕТ СН'!$I$20</f>
        <v>5313.4997211</v>
      </c>
      <c r="Y139" s="36">
        <f>SUMIFS(СВЦЭМ!$C$39:$C$782,СВЦЭМ!$A$39:$A$782,$A139,СВЦЭМ!$B$39:$B$782,Y$119)+'СЕТ СН'!$I$12+СВЦЭМ!$D$10+'СЕТ СН'!$I$5-'СЕТ СН'!$I$20</f>
        <v>5405.7749766899997</v>
      </c>
    </row>
    <row r="140" spans="1:25" ht="15.75" x14ac:dyDescent="0.2">
      <c r="A140" s="35">
        <f t="shared" si="3"/>
        <v>45128</v>
      </c>
      <c r="B140" s="36">
        <f>SUMIFS(СВЦЭМ!$C$39:$C$782,СВЦЭМ!$A$39:$A$782,$A140,СВЦЭМ!$B$39:$B$782,B$119)+'СЕТ СН'!$I$12+СВЦЭМ!$D$10+'СЕТ СН'!$I$5-'СЕТ СН'!$I$20</f>
        <v>5438.7107842900004</v>
      </c>
      <c r="C140" s="36">
        <f>SUMIFS(СВЦЭМ!$C$39:$C$782,СВЦЭМ!$A$39:$A$782,$A140,СВЦЭМ!$B$39:$B$782,C$119)+'СЕТ СН'!$I$12+СВЦЭМ!$D$10+'СЕТ СН'!$I$5-'СЕТ СН'!$I$20</f>
        <v>5530.5764304300001</v>
      </c>
      <c r="D140" s="36">
        <f>SUMIFS(СВЦЭМ!$C$39:$C$782,СВЦЭМ!$A$39:$A$782,$A140,СВЦЭМ!$B$39:$B$782,D$119)+'СЕТ СН'!$I$12+СВЦЭМ!$D$10+'СЕТ СН'!$I$5-'СЕТ СН'!$I$20</f>
        <v>5640.2135831300002</v>
      </c>
      <c r="E140" s="36">
        <f>SUMIFS(СВЦЭМ!$C$39:$C$782,СВЦЭМ!$A$39:$A$782,$A140,СВЦЭМ!$B$39:$B$782,E$119)+'СЕТ СН'!$I$12+СВЦЭМ!$D$10+'СЕТ СН'!$I$5-'СЕТ СН'!$I$20</f>
        <v>5639.1517487800002</v>
      </c>
      <c r="F140" s="36">
        <f>SUMIFS(СВЦЭМ!$C$39:$C$782,СВЦЭМ!$A$39:$A$782,$A140,СВЦЭМ!$B$39:$B$782,F$119)+'СЕТ СН'!$I$12+СВЦЭМ!$D$10+'СЕТ СН'!$I$5-'СЕТ СН'!$I$20</f>
        <v>5660.1595202899998</v>
      </c>
      <c r="G140" s="36">
        <f>SUMIFS(СВЦЭМ!$C$39:$C$782,СВЦЭМ!$A$39:$A$782,$A140,СВЦЭМ!$B$39:$B$782,G$119)+'СЕТ СН'!$I$12+СВЦЭМ!$D$10+'СЕТ СН'!$I$5-'СЕТ СН'!$I$20</f>
        <v>5666.5487126799999</v>
      </c>
      <c r="H140" s="36">
        <f>SUMIFS(СВЦЭМ!$C$39:$C$782,СВЦЭМ!$A$39:$A$782,$A140,СВЦЭМ!$B$39:$B$782,H$119)+'СЕТ СН'!$I$12+СВЦЭМ!$D$10+'СЕТ СН'!$I$5-'СЕТ СН'!$I$20</f>
        <v>5511.6581572599998</v>
      </c>
      <c r="I140" s="36">
        <f>SUMIFS(СВЦЭМ!$C$39:$C$782,СВЦЭМ!$A$39:$A$782,$A140,СВЦЭМ!$B$39:$B$782,I$119)+'СЕТ СН'!$I$12+СВЦЭМ!$D$10+'СЕТ СН'!$I$5-'СЕТ СН'!$I$20</f>
        <v>5410.0699902100005</v>
      </c>
      <c r="J140" s="36">
        <f>SUMIFS(СВЦЭМ!$C$39:$C$782,СВЦЭМ!$A$39:$A$782,$A140,СВЦЭМ!$B$39:$B$782,J$119)+'СЕТ СН'!$I$12+СВЦЭМ!$D$10+'СЕТ СН'!$I$5-'СЕТ СН'!$I$20</f>
        <v>5295.5626387100001</v>
      </c>
      <c r="K140" s="36">
        <f>SUMIFS(СВЦЭМ!$C$39:$C$782,СВЦЭМ!$A$39:$A$782,$A140,СВЦЭМ!$B$39:$B$782,K$119)+'СЕТ СН'!$I$12+СВЦЭМ!$D$10+'СЕТ СН'!$I$5-'СЕТ СН'!$I$20</f>
        <v>5221.5288170000003</v>
      </c>
      <c r="L140" s="36">
        <f>SUMIFS(СВЦЭМ!$C$39:$C$782,СВЦЭМ!$A$39:$A$782,$A140,СВЦЭМ!$B$39:$B$782,L$119)+'СЕТ СН'!$I$12+СВЦЭМ!$D$10+'СЕТ СН'!$I$5-'СЕТ СН'!$I$20</f>
        <v>5171.2635301400005</v>
      </c>
      <c r="M140" s="36">
        <f>SUMIFS(СВЦЭМ!$C$39:$C$782,СВЦЭМ!$A$39:$A$782,$A140,СВЦЭМ!$B$39:$B$782,M$119)+'СЕТ СН'!$I$12+СВЦЭМ!$D$10+'СЕТ СН'!$I$5-'СЕТ СН'!$I$20</f>
        <v>5171.2338932299999</v>
      </c>
      <c r="N140" s="36">
        <f>SUMIFS(СВЦЭМ!$C$39:$C$782,СВЦЭМ!$A$39:$A$782,$A140,СВЦЭМ!$B$39:$B$782,N$119)+'СЕТ СН'!$I$12+СВЦЭМ!$D$10+'СЕТ СН'!$I$5-'СЕТ СН'!$I$20</f>
        <v>5171.1997175100005</v>
      </c>
      <c r="O140" s="36">
        <f>SUMIFS(СВЦЭМ!$C$39:$C$782,СВЦЭМ!$A$39:$A$782,$A140,СВЦЭМ!$B$39:$B$782,O$119)+'СЕТ СН'!$I$12+СВЦЭМ!$D$10+'СЕТ СН'!$I$5-'СЕТ СН'!$I$20</f>
        <v>5174.6515685800005</v>
      </c>
      <c r="P140" s="36">
        <f>SUMIFS(СВЦЭМ!$C$39:$C$782,СВЦЭМ!$A$39:$A$782,$A140,СВЦЭМ!$B$39:$B$782,P$119)+'СЕТ СН'!$I$12+СВЦЭМ!$D$10+'СЕТ СН'!$I$5-'СЕТ СН'!$I$20</f>
        <v>5160.4485302399999</v>
      </c>
      <c r="Q140" s="36">
        <f>SUMIFS(СВЦЭМ!$C$39:$C$782,СВЦЭМ!$A$39:$A$782,$A140,СВЦЭМ!$B$39:$B$782,Q$119)+'СЕТ СН'!$I$12+СВЦЭМ!$D$10+'СЕТ СН'!$I$5-'СЕТ СН'!$I$20</f>
        <v>5161.4389848000001</v>
      </c>
      <c r="R140" s="36">
        <f>SUMIFS(СВЦЭМ!$C$39:$C$782,СВЦЭМ!$A$39:$A$782,$A140,СВЦЭМ!$B$39:$B$782,R$119)+'СЕТ СН'!$I$12+СВЦЭМ!$D$10+'СЕТ СН'!$I$5-'СЕТ СН'!$I$20</f>
        <v>5181.9583198199998</v>
      </c>
      <c r="S140" s="36">
        <f>SUMIFS(СВЦЭМ!$C$39:$C$782,СВЦЭМ!$A$39:$A$782,$A140,СВЦЭМ!$B$39:$B$782,S$119)+'СЕТ СН'!$I$12+СВЦЭМ!$D$10+'СЕТ СН'!$I$5-'СЕТ СН'!$I$20</f>
        <v>5183.3578298499997</v>
      </c>
      <c r="T140" s="36">
        <f>SUMIFS(СВЦЭМ!$C$39:$C$782,СВЦЭМ!$A$39:$A$782,$A140,СВЦЭМ!$B$39:$B$782,T$119)+'СЕТ СН'!$I$12+СВЦЭМ!$D$10+'СЕТ СН'!$I$5-'СЕТ СН'!$I$20</f>
        <v>5183.1330127600004</v>
      </c>
      <c r="U140" s="36">
        <f>SUMIFS(СВЦЭМ!$C$39:$C$782,СВЦЭМ!$A$39:$A$782,$A140,СВЦЭМ!$B$39:$B$782,U$119)+'СЕТ СН'!$I$12+СВЦЭМ!$D$10+'СЕТ СН'!$I$5-'СЕТ СН'!$I$20</f>
        <v>5191.3338960199999</v>
      </c>
      <c r="V140" s="36">
        <f>SUMIFS(СВЦЭМ!$C$39:$C$782,СВЦЭМ!$A$39:$A$782,$A140,СВЦЭМ!$B$39:$B$782,V$119)+'СЕТ СН'!$I$12+СВЦЭМ!$D$10+'СЕТ СН'!$I$5-'СЕТ СН'!$I$20</f>
        <v>5178.5355214199999</v>
      </c>
      <c r="W140" s="36">
        <f>SUMIFS(СВЦЭМ!$C$39:$C$782,СВЦЭМ!$A$39:$A$782,$A140,СВЦЭМ!$B$39:$B$782,W$119)+'СЕТ СН'!$I$12+СВЦЭМ!$D$10+'СЕТ СН'!$I$5-'СЕТ СН'!$I$20</f>
        <v>5156.0982854600006</v>
      </c>
      <c r="X140" s="36">
        <f>SUMIFS(СВЦЭМ!$C$39:$C$782,СВЦЭМ!$A$39:$A$782,$A140,СВЦЭМ!$B$39:$B$782,X$119)+'СЕТ СН'!$I$12+СВЦЭМ!$D$10+'СЕТ СН'!$I$5-'СЕТ СН'!$I$20</f>
        <v>5225.7905148099999</v>
      </c>
      <c r="Y140" s="36">
        <f>SUMIFS(СВЦЭМ!$C$39:$C$782,СВЦЭМ!$A$39:$A$782,$A140,СВЦЭМ!$B$39:$B$782,Y$119)+'СЕТ СН'!$I$12+СВЦЭМ!$D$10+'СЕТ СН'!$I$5-'СЕТ СН'!$I$20</f>
        <v>5386.3187864900001</v>
      </c>
    </row>
    <row r="141" spans="1:25" ht="15.75" x14ac:dyDescent="0.2">
      <c r="A141" s="35">
        <f t="shared" si="3"/>
        <v>45129</v>
      </c>
      <c r="B141" s="36">
        <f>SUMIFS(СВЦЭМ!$C$39:$C$782,СВЦЭМ!$A$39:$A$782,$A141,СВЦЭМ!$B$39:$B$782,B$119)+'СЕТ СН'!$I$12+СВЦЭМ!$D$10+'СЕТ СН'!$I$5-'СЕТ СН'!$I$20</f>
        <v>5378.9501017299999</v>
      </c>
      <c r="C141" s="36">
        <f>SUMIFS(СВЦЭМ!$C$39:$C$782,СВЦЭМ!$A$39:$A$782,$A141,СВЦЭМ!$B$39:$B$782,C$119)+'СЕТ СН'!$I$12+СВЦЭМ!$D$10+'СЕТ СН'!$I$5-'СЕТ СН'!$I$20</f>
        <v>5444.5542853400002</v>
      </c>
      <c r="D141" s="36">
        <f>SUMIFS(СВЦЭМ!$C$39:$C$782,СВЦЭМ!$A$39:$A$782,$A141,СВЦЭМ!$B$39:$B$782,D$119)+'СЕТ СН'!$I$12+СВЦЭМ!$D$10+'СЕТ СН'!$I$5-'СЕТ СН'!$I$20</f>
        <v>5538.1532882900001</v>
      </c>
      <c r="E141" s="36">
        <f>SUMIFS(СВЦЭМ!$C$39:$C$782,СВЦЭМ!$A$39:$A$782,$A141,СВЦЭМ!$B$39:$B$782,E$119)+'СЕТ СН'!$I$12+СВЦЭМ!$D$10+'СЕТ СН'!$I$5-'СЕТ СН'!$I$20</f>
        <v>5527.68117592</v>
      </c>
      <c r="F141" s="36">
        <f>SUMIFS(СВЦЭМ!$C$39:$C$782,СВЦЭМ!$A$39:$A$782,$A141,СВЦЭМ!$B$39:$B$782,F$119)+'СЕТ СН'!$I$12+СВЦЭМ!$D$10+'СЕТ СН'!$I$5-'СЕТ СН'!$I$20</f>
        <v>5516.80475295</v>
      </c>
      <c r="G141" s="36">
        <f>SUMIFS(СВЦЭМ!$C$39:$C$782,СВЦЭМ!$A$39:$A$782,$A141,СВЦЭМ!$B$39:$B$782,G$119)+'СЕТ СН'!$I$12+СВЦЭМ!$D$10+'СЕТ СН'!$I$5-'СЕТ СН'!$I$20</f>
        <v>5514.4180980700003</v>
      </c>
      <c r="H141" s="36">
        <f>SUMIFS(СВЦЭМ!$C$39:$C$782,СВЦЭМ!$A$39:$A$782,$A141,СВЦЭМ!$B$39:$B$782,H$119)+'СЕТ СН'!$I$12+СВЦЭМ!$D$10+'СЕТ СН'!$I$5-'СЕТ СН'!$I$20</f>
        <v>5457.0655535000005</v>
      </c>
      <c r="I141" s="36">
        <f>SUMIFS(СВЦЭМ!$C$39:$C$782,СВЦЭМ!$A$39:$A$782,$A141,СВЦЭМ!$B$39:$B$782,I$119)+'СЕТ СН'!$I$12+СВЦЭМ!$D$10+'СЕТ СН'!$I$5-'СЕТ СН'!$I$20</f>
        <v>5412.09887996</v>
      </c>
      <c r="J141" s="36">
        <f>SUMIFS(СВЦЭМ!$C$39:$C$782,СВЦЭМ!$A$39:$A$782,$A141,СВЦЭМ!$B$39:$B$782,J$119)+'СЕТ СН'!$I$12+СВЦЭМ!$D$10+'СЕТ СН'!$I$5-'СЕТ СН'!$I$20</f>
        <v>5285.4945357500001</v>
      </c>
      <c r="K141" s="36">
        <f>SUMIFS(СВЦЭМ!$C$39:$C$782,СВЦЭМ!$A$39:$A$782,$A141,СВЦЭМ!$B$39:$B$782,K$119)+'СЕТ СН'!$I$12+СВЦЭМ!$D$10+'СЕТ СН'!$I$5-'СЕТ СН'!$I$20</f>
        <v>5212.6325670300002</v>
      </c>
      <c r="L141" s="36">
        <f>SUMIFS(СВЦЭМ!$C$39:$C$782,СВЦЭМ!$A$39:$A$782,$A141,СВЦЭМ!$B$39:$B$782,L$119)+'СЕТ СН'!$I$12+СВЦЭМ!$D$10+'СЕТ СН'!$I$5-'СЕТ СН'!$I$20</f>
        <v>5150.9479984600002</v>
      </c>
      <c r="M141" s="36">
        <f>SUMIFS(СВЦЭМ!$C$39:$C$782,СВЦЭМ!$A$39:$A$782,$A141,СВЦЭМ!$B$39:$B$782,M$119)+'СЕТ СН'!$I$12+СВЦЭМ!$D$10+'СЕТ СН'!$I$5-'СЕТ СН'!$I$20</f>
        <v>5135.5480936399999</v>
      </c>
      <c r="N141" s="36">
        <f>SUMIFS(СВЦЭМ!$C$39:$C$782,СВЦЭМ!$A$39:$A$782,$A141,СВЦЭМ!$B$39:$B$782,N$119)+'СЕТ СН'!$I$12+СВЦЭМ!$D$10+'СЕТ СН'!$I$5-'СЕТ СН'!$I$20</f>
        <v>5128.7035222900004</v>
      </c>
      <c r="O141" s="36">
        <f>SUMIFS(СВЦЭМ!$C$39:$C$782,СВЦЭМ!$A$39:$A$782,$A141,СВЦЭМ!$B$39:$B$782,O$119)+'СЕТ СН'!$I$12+СВЦЭМ!$D$10+'СЕТ СН'!$I$5-'СЕТ СН'!$I$20</f>
        <v>5135.5835260399999</v>
      </c>
      <c r="P141" s="36">
        <f>SUMIFS(СВЦЭМ!$C$39:$C$782,СВЦЭМ!$A$39:$A$782,$A141,СВЦЭМ!$B$39:$B$782,P$119)+'СЕТ СН'!$I$12+СВЦЭМ!$D$10+'СЕТ СН'!$I$5-'СЕТ СН'!$I$20</f>
        <v>5134.1632417500005</v>
      </c>
      <c r="Q141" s="36">
        <f>SUMIFS(СВЦЭМ!$C$39:$C$782,СВЦЭМ!$A$39:$A$782,$A141,СВЦЭМ!$B$39:$B$782,Q$119)+'СЕТ СН'!$I$12+СВЦЭМ!$D$10+'СЕТ СН'!$I$5-'СЕТ СН'!$I$20</f>
        <v>5140.0396993900004</v>
      </c>
      <c r="R141" s="36">
        <f>SUMIFS(СВЦЭМ!$C$39:$C$782,СВЦЭМ!$A$39:$A$782,$A141,СВЦЭМ!$B$39:$B$782,R$119)+'СЕТ СН'!$I$12+СВЦЭМ!$D$10+'СЕТ СН'!$I$5-'СЕТ СН'!$I$20</f>
        <v>5131.8066618100002</v>
      </c>
      <c r="S141" s="36">
        <f>SUMIFS(СВЦЭМ!$C$39:$C$782,СВЦЭМ!$A$39:$A$782,$A141,СВЦЭМ!$B$39:$B$782,S$119)+'СЕТ СН'!$I$12+СВЦЭМ!$D$10+'СЕТ СН'!$I$5-'СЕТ СН'!$I$20</f>
        <v>5134.8903766900003</v>
      </c>
      <c r="T141" s="36">
        <f>SUMIFS(СВЦЭМ!$C$39:$C$782,СВЦЭМ!$A$39:$A$782,$A141,СВЦЭМ!$B$39:$B$782,T$119)+'СЕТ СН'!$I$12+СВЦЭМ!$D$10+'СЕТ СН'!$I$5-'СЕТ СН'!$I$20</f>
        <v>5137.3261191700003</v>
      </c>
      <c r="U141" s="36">
        <f>SUMIFS(СВЦЭМ!$C$39:$C$782,СВЦЭМ!$A$39:$A$782,$A141,СВЦЭМ!$B$39:$B$782,U$119)+'СЕТ СН'!$I$12+СВЦЭМ!$D$10+'СЕТ СН'!$I$5-'СЕТ СН'!$I$20</f>
        <v>5143.2568353200004</v>
      </c>
      <c r="V141" s="36">
        <f>SUMIFS(СВЦЭМ!$C$39:$C$782,СВЦЭМ!$A$39:$A$782,$A141,СВЦЭМ!$B$39:$B$782,V$119)+'СЕТ СН'!$I$12+СВЦЭМ!$D$10+'СЕТ СН'!$I$5-'СЕТ СН'!$I$20</f>
        <v>5162.5081318499997</v>
      </c>
      <c r="W141" s="36">
        <f>SUMIFS(СВЦЭМ!$C$39:$C$782,СВЦЭМ!$A$39:$A$782,$A141,СВЦЭМ!$B$39:$B$782,W$119)+'СЕТ СН'!$I$12+СВЦЭМ!$D$10+'СЕТ СН'!$I$5-'СЕТ СН'!$I$20</f>
        <v>5136.0079897599999</v>
      </c>
      <c r="X141" s="36">
        <f>SUMIFS(СВЦЭМ!$C$39:$C$782,СВЦЭМ!$A$39:$A$782,$A141,СВЦЭМ!$B$39:$B$782,X$119)+'СЕТ СН'!$I$12+СВЦЭМ!$D$10+'СЕТ СН'!$I$5-'СЕТ СН'!$I$20</f>
        <v>5183.7979046800001</v>
      </c>
      <c r="Y141" s="36">
        <f>SUMIFS(СВЦЭМ!$C$39:$C$782,СВЦЭМ!$A$39:$A$782,$A141,СВЦЭМ!$B$39:$B$782,Y$119)+'СЕТ СН'!$I$12+СВЦЭМ!$D$10+'СЕТ СН'!$I$5-'СЕТ СН'!$I$20</f>
        <v>5272.5959928299999</v>
      </c>
    </row>
    <row r="142" spans="1:25" ht="15.75" x14ac:dyDescent="0.2">
      <c r="A142" s="35">
        <f t="shared" si="3"/>
        <v>45130</v>
      </c>
      <c r="B142" s="36">
        <f>SUMIFS(СВЦЭМ!$C$39:$C$782,СВЦЭМ!$A$39:$A$782,$A142,СВЦЭМ!$B$39:$B$782,B$119)+'СЕТ СН'!$I$12+СВЦЭМ!$D$10+'СЕТ СН'!$I$5-'СЕТ СН'!$I$20</f>
        <v>5538.7679225299999</v>
      </c>
      <c r="C142" s="36">
        <f>SUMIFS(СВЦЭМ!$C$39:$C$782,СВЦЭМ!$A$39:$A$782,$A142,СВЦЭМ!$B$39:$B$782,C$119)+'СЕТ СН'!$I$12+СВЦЭМ!$D$10+'СЕТ СН'!$I$5-'СЕТ СН'!$I$20</f>
        <v>5584.8959121300004</v>
      </c>
      <c r="D142" s="36">
        <f>SUMIFS(СВЦЭМ!$C$39:$C$782,СВЦЭМ!$A$39:$A$782,$A142,СВЦЭМ!$B$39:$B$782,D$119)+'СЕТ СН'!$I$12+СВЦЭМ!$D$10+'СЕТ СН'!$I$5-'СЕТ СН'!$I$20</f>
        <v>5696.02754835</v>
      </c>
      <c r="E142" s="36">
        <f>SUMIFS(СВЦЭМ!$C$39:$C$782,СВЦЭМ!$A$39:$A$782,$A142,СВЦЭМ!$B$39:$B$782,E$119)+'СЕТ СН'!$I$12+СВЦЭМ!$D$10+'СЕТ СН'!$I$5-'СЕТ СН'!$I$20</f>
        <v>5720.5901966800002</v>
      </c>
      <c r="F142" s="36">
        <f>SUMIFS(СВЦЭМ!$C$39:$C$782,СВЦЭМ!$A$39:$A$782,$A142,СВЦЭМ!$B$39:$B$782,F$119)+'СЕТ СН'!$I$12+СВЦЭМ!$D$10+'СЕТ СН'!$I$5-'СЕТ СН'!$I$20</f>
        <v>5724.6958182600001</v>
      </c>
      <c r="G142" s="36">
        <f>SUMIFS(СВЦЭМ!$C$39:$C$782,СВЦЭМ!$A$39:$A$782,$A142,СВЦЭМ!$B$39:$B$782,G$119)+'СЕТ СН'!$I$12+СВЦЭМ!$D$10+'СЕТ СН'!$I$5-'СЕТ СН'!$I$20</f>
        <v>5714.7319938199998</v>
      </c>
      <c r="H142" s="36">
        <f>SUMIFS(СВЦЭМ!$C$39:$C$782,СВЦЭМ!$A$39:$A$782,$A142,СВЦЭМ!$B$39:$B$782,H$119)+'СЕТ СН'!$I$12+СВЦЭМ!$D$10+'СЕТ СН'!$I$5-'СЕТ СН'!$I$20</f>
        <v>5622.2197256400004</v>
      </c>
      <c r="I142" s="36">
        <f>SUMIFS(СВЦЭМ!$C$39:$C$782,СВЦЭМ!$A$39:$A$782,$A142,СВЦЭМ!$B$39:$B$782,I$119)+'СЕТ СН'!$I$12+СВЦЭМ!$D$10+'СЕТ СН'!$I$5-'СЕТ СН'!$I$20</f>
        <v>5578.49953413</v>
      </c>
      <c r="J142" s="36">
        <f>SUMIFS(СВЦЭМ!$C$39:$C$782,СВЦЭМ!$A$39:$A$782,$A142,СВЦЭМ!$B$39:$B$782,J$119)+'СЕТ СН'!$I$12+СВЦЭМ!$D$10+'СЕТ СН'!$I$5-'СЕТ СН'!$I$20</f>
        <v>5493.2367374700007</v>
      </c>
      <c r="K142" s="36">
        <f>SUMIFS(СВЦЭМ!$C$39:$C$782,СВЦЭМ!$A$39:$A$782,$A142,СВЦЭМ!$B$39:$B$782,K$119)+'СЕТ СН'!$I$12+СВЦЭМ!$D$10+'СЕТ СН'!$I$5-'СЕТ СН'!$I$20</f>
        <v>5404.5282139400006</v>
      </c>
      <c r="L142" s="36">
        <f>SUMIFS(СВЦЭМ!$C$39:$C$782,СВЦЭМ!$A$39:$A$782,$A142,СВЦЭМ!$B$39:$B$782,L$119)+'СЕТ СН'!$I$12+СВЦЭМ!$D$10+'СЕТ СН'!$I$5-'СЕТ СН'!$I$20</f>
        <v>5336.5343515799996</v>
      </c>
      <c r="M142" s="36">
        <f>SUMIFS(СВЦЭМ!$C$39:$C$782,СВЦЭМ!$A$39:$A$782,$A142,СВЦЭМ!$B$39:$B$782,M$119)+'СЕТ СН'!$I$12+СВЦЭМ!$D$10+'СЕТ СН'!$I$5-'СЕТ СН'!$I$20</f>
        <v>5320.0977946399998</v>
      </c>
      <c r="N142" s="36">
        <f>SUMIFS(СВЦЭМ!$C$39:$C$782,СВЦЭМ!$A$39:$A$782,$A142,СВЦЭМ!$B$39:$B$782,N$119)+'СЕТ СН'!$I$12+СВЦЭМ!$D$10+'СЕТ СН'!$I$5-'СЕТ СН'!$I$20</f>
        <v>5307.36228278</v>
      </c>
      <c r="O142" s="36">
        <f>SUMIFS(СВЦЭМ!$C$39:$C$782,СВЦЭМ!$A$39:$A$782,$A142,СВЦЭМ!$B$39:$B$782,O$119)+'СЕТ СН'!$I$12+СВЦЭМ!$D$10+'СЕТ СН'!$I$5-'СЕТ СН'!$I$20</f>
        <v>5313.21344477</v>
      </c>
      <c r="P142" s="36">
        <f>SUMIFS(СВЦЭМ!$C$39:$C$782,СВЦЭМ!$A$39:$A$782,$A142,СВЦЭМ!$B$39:$B$782,P$119)+'СЕТ СН'!$I$12+СВЦЭМ!$D$10+'СЕТ СН'!$I$5-'СЕТ СН'!$I$20</f>
        <v>5320.2148551099999</v>
      </c>
      <c r="Q142" s="36">
        <f>SUMIFS(СВЦЭМ!$C$39:$C$782,СВЦЭМ!$A$39:$A$782,$A142,СВЦЭМ!$B$39:$B$782,Q$119)+'СЕТ СН'!$I$12+СВЦЭМ!$D$10+'СЕТ СН'!$I$5-'СЕТ СН'!$I$20</f>
        <v>5321.9194184600001</v>
      </c>
      <c r="R142" s="36">
        <f>SUMIFS(СВЦЭМ!$C$39:$C$782,СВЦЭМ!$A$39:$A$782,$A142,СВЦЭМ!$B$39:$B$782,R$119)+'СЕТ СН'!$I$12+СВЦЭМ!$D$10+'СЕТ СН'!$I$5-'СЕТ СН'!$I$20</f>
        <v>5315.78842343</v>
      </c>
      <c r="S142" s="36">
        <f>SUMIFS(СВЦЭМ!$C$39:$C$782,СВЦЭМ!$A$39:$A$782,$A142,СВЦЭМ!$B$39:$B$782,S$119)+'СЕТ СН'!$I$12+СВЦЭМ!$D$10+'СЕТ СН'!$I$5-'СЕТ СН'!$I$20</f>
        <v>5348.52377282</v>
      </c>
      <c r="T142" s="36">
        <f>SUMIFS(СВЦЭМ!$C$39:$C$782,СВЦЭМ!$A$39:$A$782,$A142,СВЦЭМ!$B$39:$B$782,T$119)+'СЕТ СН'!$I$12+СВЦЭМ!$D$10+'СЕТ СН'!$I$5-'СЕТ СН'!$I$20</f>
        <v>5299.4444915499998</v>
      </c>
      <c r="U142" s="36">
        <f>SUMIFS(СВЦЭМ!$C$39:$C$782,СВЦЭМ!$A$39:$A$782,$A142,СВЦЭМ!$B$39:$B$782,U$119)+'СЕТ СН'!$I$12+СВЦЭМ!$D$10+'СЕТ СН'!$I$5-'СЕТ СН'!$I$20</f>
        <v>5319.7546590399998</v>
      </c>
      <c r="V142" s="36">
        <f>SUMIFS(СВЦЭМ!$C$39:$C$782,СВЦЭМ!$A$39:$A$782,$A142,СВЦЭМ!$B$39:$B$782,V$119)+'СЕТ СН'!$I$12+СВЦЭМ!$D$10+'СЕТ СН'!$I$5-'СЕТ СН'!$I$20</f>
        <v>5327.5289572299998</v>
      </c>
      <c r="W142" s="36">
        <f>SUMIFS(СВЦЭМ!$C$39:$C$782,СВЦЭМ!$A$39:$A$782,$A142,СВЦЭМ!$B$39:$B$782,W$119)+'СЕТ СН'!$I$12+СВЦЭМ!$D$10+'СЕТ СН'!$I$5-'СЕТ СН'!$I$20</f>
        <v>5298.38444557</v>
      </c>
      <c r="X142" s="36">
        <f>SUMIFS(СВЦЭМ!$C$39:$C$782,СВЦЭМ!$A$39:$A$782,$A142,СВЦЭМ!$B$39:$B$782,X$119)+'СЕТ СН'!$I$12+СВЦЭМ!$D$10+'СЕТ СН'!$I$5-'СЕТ СН'!$I$20</f>
        <v>5326.48128086</v>
      </c>
      <c r="Y142" s="36">
        <f>SUMIFS(СВЦЭМ!$C$39:$C$782,СВЦЭМ!$A$39:$A$782,$A142,СВЦЭМ!$B$39:$B$782,Y$119)+'СЕТ СН'!$I$12+СВЦЭМ!$D$10+'СЕТ СН'!$I$5-'СЕТ СН'!$I$20</f>
        <v>5446.6846593999999</v>
      </c>
    </row>
    <row r="143" spans="1:25" ht="15.75" x14ac:dyDescent="0.2">
      <c r="A143" s="35">
        <f t="shared" si="3"/>
        <v>45131</v>
      </c>
      <c r="B143" s="36">
        <f>SUMIFS(СВЦЭМ!$C$39:$C$782,СВЦЭМ!$A$39:$A$782,$A143,СВЦЭМ!$B$39:$B$782,B$119)+'СЕТ СН'!$I$12+СВЦЭМ!$D$10+'СЕТ СН'!$I$5-'СЕТ СН'!$I$20</f>
        <v>5504.8704913000001</v>
      </c>
      <c r="C143" s="36">
        <f>SUMIFS(СВЦЭМ!$C$39:$C$782,СВЦЭМ!$A$39:$A$782,$A143,СВЦЭМ!$B$39:$B$782,C$119)+'СЕТ СН'!$I$12+СВЦЭМ!$D$10+'СЕТ СН'!$I$5-'СЕТ СН'!$I$20</f>
        <v>5637.9730588500006</v>
      </c>
      <c r="D143" s="36">
        <f>SUMIFS(СВЦЭМ!$C$39:$C$782,СВЦЭМ!$A$39:$A$782,$A143,СВЦЭМ!$B$39:$B$782,D$119)+'СЕТ СН'!$I$12+СВЦЭМ!$D$10+'СЕТ СН'!$I$5-'СЕТ СН'!$I$20</f>
        <v>5698.9600323699997</v>
      </c>
      <c r="E143" s="36">
        <f>SUMIFS(СВЦЭМ!$C$39:$C$782,СВЦЭМ!$A$39:$A$782,$A143,СВЦЭМ!$B$39:$B$782,E$119)+'СЕТ СН'!$I$12+СВЦЭМ!$D$10+'СЕТ СН'!$I$5-'СЕТ СН'!$I$20</f>
        <v>5752.8173449300002</v>
      </c>
      <c r="F143" s="36">
        <f>SUMIFS(СВЦЭМ!$C$39:$C$782,СВЦЭМ!$A$39:$A$782,$A143,СВЦЭМ!$B$39:$B$782,F$119)+'СЕТ СН'!$I$12+СВЦЭМ!$D$10+'СЕТ СН'!$I$5-'СЕТ СН'!$I$20</f>
        <v>5754.0444839499996</v>
      </c>
      <c r="G143" s="36">
        <f>SUMIFS(СВЦЭМ!$C$39:$C$782,СВЦЭМ!$A$39:$A$782,$A143,СВЦЭМ!$B$39:$B$782,G$119)+'СЕТ СН'!$I$12+СВЦЭМ!$D$10+'СЕТ СН'!$I$5-'СЕТ СН'!$I$20</f>
        <v>5891.6434774999998</v>
      </c>
      <c r="H143" s="36">
        <f>SUMIFS(СВЦЭМ!$C$39:$C$782,СВЦЭМ!$A$39:$A$782,$A143,СВЦЭМ!$B$39:$B$782,H$119)+'СЕТ СН'!$I$12+СВЦЭМ!$D$10+'СЕТ СН'!$I$5-'СЕТ СН'!$I$20</f>
        <v>5798.6156728599999</v>
      </c>
      <c r="I143" s="36">
        <f>SUMIFS(СВЦЭМ!$C$39:$C$782,СВЦЭМ!$A$39:$A$782,$A143,СВЦЭМ!$B$39:$B$782,I$119)+'СЕТ СН'!$I$12+СВЦЭМ!$D$10+'СЕТ СН'!$I$5-'СЕТ СН'!$I$20</f>
        <v>5677.4150373800003</v>
      </c>
      <c r="J143" s="36">
        <f>SUMIFS(СВЦЭМ!$C$39:$C$782,СВЦЭМ!$A$39:$A$782,$A143,СВЦЭМ!$B$39:$B$782,J$119)+'СЕТ СН'!$I$12+СВЦЭМ!$D$10+'СЕТ СН'!$I$5-'СЕТ СН'!$I$20</f>
        <v>5564.3939603400004</v>
      </c>
      <c r="K143" s="36">
        <f>SUMIFS(СВЦЭМ!$C$39:$C$782,СВЦЭМ!$A$39:$A$782,$A143,СВЦЭМ!$B$39:$B$782,K$119)+'СЕТ СН'!$I$12+СВЦЭМ!$D$10+'СЕТ СН'!$I$5-'СЕТ СН'!$I$20</f>
        <v>5481.1815421199999</v>
      </c>
      <c r="L143" s="36">
        <f>SUMIFS(СВЦЭМ!$C$39:$C$782,СВЦЭМ!$A$39:$A$782,$A143,СВЦЭМ!$B$39:$B$782,L$119)+'СЕТ СН'!$I$12+СВЦЭМ!$D$10+'СЕТ СН'!$I$5-'СЕТ СН'!$I$20</f>
        <v>5446.9253013899997</v>
      </c>
      <c r="M143" s="36">
        <f>SUMIFS(СВЦЭМ!$C$39:$C$782,СВЦЭМ!$A$39:$A$782,$A143,СВЦЭМ!$B$39:$B$782,M$119)+'СЕТ СН'!$I$12+СВЦЭМ!$D$10+'СЕТ СН'!$I$5-'СЕТ СН'!$I$20</f>
        <v>5432.1737162400004</v>
      </c>
      <c r="N143" s="36">
        <f>SUMIFS(СВЦЭМ!$C$39:$C$782,СВЦЭМ!$A$39:$A$782,$A143,СВЦЭМ!$B$39:$B$782,N$119)+'СЕТ СН'!$I$12+СВЦЭМ!$D$10+'СЕТ СН'!$I$5-'СЕТ СН'!$I$20</f>
        <v>5426.9148979299998</v>
      </c>
      <c r="O143" s="36">
        <f>SUMIFS(СВЦЭМ!$C$39:$C$782,СВЦЭМ!$A$39:$A$782,$A143,СВЦЭМ!$B$39:$B$782,O$119)+'СЕТ СН'!$I$12+СВЦЭМ!$D$10+'СЕТ СН'!$I$5-'СЕТ СН'!$I$20</f>
        <v>5431.7583585499997</v>
      </c>
      <c r="P143" s="36">
        <f>SUMIFS(СВЦЭМ!$C$39:$C$782,СВЦЭМ!$A$39:$A$782,$A143,СВЦЭМ!$B$39:$B$782,P$119)+'СЕТ СН'!$I$12+СВЦЭМ!$D$10+'СЕТ СН'!$I$5-'СЕТ СН'!$I$20</f>
        <v>5442.1458297400004</v>
      </c>
      <c r="Q143" s="36">
        <f>SUMIFS(СВЦЭМ!$C$39:$C$782,СВЦЭМ!$A$39:$A$782,$A143,СВЦЭМ!$B$39:$B$782,Q$119)+'СЕТ СН'!$I$12+СВЦЭМ!$D$10+'СЕТ СН'!$I$5-'СЕТ СН'!$I$20</f>
        <v>5444.1616325800005</v>
      </c>
      <c r="R143" s="36">
        <f>SUMIFS(СВЦЭМ!$C$39:$C$782,СВЦЭМ!$A$39:$A$782,$A143,СВЦЭМ!$B$39:$B$782,R$119)+'СЕТ СН'!$I$12+СВЦЭМ!$D$10+'СЕТ СН'!$I$5-'СЕТ СН'!$I$20</f>
        <v>5445.9652418100004</v>
      </c>
      <c r="S143" s="36">
        <f>SUMIFS(СВЦЭМ!$C$39:$C$782,СВЦЭМ!$A$39:$A$782,$A143,СВЦЭМ!$B$39:$B$782,S$119)+'СЕТ СН'!$I$12+СВЦЭМ!$D$10+'СЕТ СН'!$I$5-'СЕТ СН'!$I$20</f>
        <v>5440.1160178299997</v>
      </c>
      <c r="T143" s="36">
        <f>SUMIFS(СВЦЭМ!$C$39:$C$782,СВЦЭМ!$A$39:$A$782,$A143,СВЦЭМ!$B$39:$B$782,T$119)+'СЕТ СН'!$I$12+СВЦЭМ!$D$10+'СЕТ СН'!$I$5-'СЕТ СН'!$I$20</f>
        <v>5441.0083949600003</v>
      </c>
      <c r="U143" s="36">
        <f>SUMIFS(СВЦЭМ!$C$39:$C$782,СВЦЭМ!$A$39:$A$782,$A143,СВЦЭМ!$B$39:$B$782,U$119)+'СЕТ СН'!$I$12+СВЦЭМ!$D$10+'СЕТ СН'!$I$5-'СЕТ СН'!$I$20</f>
        <v>5450.8431198199996</v>
      </c>
      <c r="V143" s="36">
        <f>SUMIFS(СВЦЭМ!$C$39:$C$782,СВЦЭМ!$A$39:$A$782,$A143,СВЦЭМ!$B$39:$B$782,V$119)+'СЕТ СН'!$I$12+СВЦЭМ!$D$10+'СЕТ СН'!$I$5-'СЕТ СН'!$I$20</f>
        <v>5452.9167119900003</v>
      </c>
      <c r="W143" s="36">
        <f>SUMIFS(СВЦЭМ!$C$39:$C$782,СВЦЭМ!$A$39:$A$782,$A143,СВЦЭМ!$B$39:$B$782,W$119)+'СЕТ СН'!$I$12+СВЦЭМ!$D$10+'СЕТ СН'!$I$5-'СЕТ СН'!$I$20</f>
        <v>5414.55072079</v>
      </c>
      <c r="X143" s="36">
        <f>SUMIFS(СВЦЭМ!$C$39:$C$782,СВЦЭМ!$A$39:$A$782,$A143,СВЦЭМ!$B$39:$B$782,X$119)+'СЕТ СН'!$I$12+СВЦЭМ!$D$10+'СЕТ СН'!$I$5-'СЕТ СН'!$I$20</f>
        <v>5467.3636672900002</v>
      </c>
      <c r="Y143" s="36">
        <f>SUMIFS(СВЦЭМ!$C$39:$C$782,СВЦЭМ!$A$39:$A$782,$A143,СВЦЭМ!$B$39:$B$782,Y$119)+'СЕТ СН'!$I$12+СВЦЭМ!$D$10+'СЕТ СН'!$I$5-'СЕТ СН'!$I$20</f>
        <v>5573.1354091800004</v>
      </c>
    </row>
    <row r="144" spans="1:25" ht="15.75" x14ac:dyDescent="0.2">
      <c r="A144" s="35">
        <f t="shared" si="3"/>
        <v>45132</v>
      </c>
      <c r="B144" s="36">
        <f>SUMIFS(СВЦЭМ!$C$39:$C$782,СВЦЭМ!$A$39:$A$782,$A144,СВЦЭМ!$B$39:$B$782,B$119)+'СЕТ СН'!$I$12+СВЦЭМ!$D$10+'СЕТ СН'!$I$5-'СЕТ СН'!$I$20</f>
        <v>5464.4284932600003</v>
      </c>
      <c r="C144" s="36">
        <f>SUMIFS(СВЦЭМ!$C$39:$C$782,СВЦЭМ!$A$39:$A$782,$A144,СВЦЭМ!$B$39:$B$782,C$119)+'СЕТ СН'!$I$12+СВЦЭМ!$D$10+'СЕТ СН'!$I$5-'СЕТ СН'!$I$20</f>
        <v>5530.4270964099996</v>
      </c>
      <c r="D144" s="36">
        <f>SUMIFS(СВЦЭМ!$C$39:$C$782,СВЦЭМ!$A$39:$A$782,$A144,СВЦЭМ!$B$39:$B$782,D$119)+'СЕТ СН'!$I$12+СВЦЭМ!$D$10+'СЕТ СН'!$I$5-'СЕТ СН'!$I$20</f>
        <v>5669.8938925599996</v>
      </c>
      <c r="E144" s="36">
        <f>SUMIFS(СВЦЭМ!$C$39:$C$782,СВЦЭМ!$A$39:$A$782,$A144,СВЦЭМ!$B$39:$B$782,E$119)+'СЕТ СН'!$I$12+СВЦЭМ!$D$10+'СЕТ СН'!$I$5-'СЕТ СН'!$I$20</f>
        <v>5747.2761024199999</v>
      </c>
      <c r="F144" s="36">
        <f>SUMIFS(СВЦЭМ!$C$39:$C$782,СВЦЭМ!$A$39:$A$782,$A144,СВЦЭМ!$B$39:$B$782,F$119)+'СЕТ СН'!$I$12+СВЦЭМ!$D$10+'СЕТ СН'!$I$5-'СЕТ СН'!$I$20</f>
        <v>5736.8274681399998</v>
      </c>
      <c r="G144" s="36">
        <f>SUMIFS(СВЦЭМ!$C$39:$C$782,СВЦЭМ!$A$39:$A$782,$A144,СВЦЭМ!$B$39:$B$782,G$119)+'СЕТ СН'!$I$12+СВЦЭМ!$D$10+'СЕТ СН'!$I$5-'СЕТ СН'!$I$20</f>
        <v>5659.7204771200004</v>
      </c>
      <c r="H144" s="36">
        <f>SUMIFS(СВЦЭМ!$C$39:$C$782,СВЦЭМ!$A$39:$A$782,$A144,СВЦЭМ!$B$39:$B$782,H$119)+'СЕТ СН'!$I$12+СВЦЭМ!$D$10+'СЕТ СН'!$I$5-'СЕТ СН'!$I$20</f>
        <v>5545.4769254599996</v>
      </c>
      <c r="I144" s="36">
        <f>SUMIFS(СВЦЭМ!$C$39:$C$782,СВЦЭМ!$A$39:$A$782,$A144,СВЦЭМ!$B$39:$B$782,I$119)+'СЕТ СН'!$I$12+СВЦЭМ!$D$10+'СЕТ СН'!$I$5-'СЕТ СН'!$I$20</f>
        <v>5458.3820288200004</v>
      </c>
      <c r="J144" s="36">
        <f>SUMIFS(СВЦЭМ!$C$39:$C$782,СВЦЭМ!$A$39:$A$782,$A144,СВЦЭМ!$B$39:$B$782,J$119)+'СЕТ СН'!$I$12+СВЦЭМ!$D$10+'СЕТ СН'!$I$5-'СЕТ СН'!$I$20</f>
        <v>5376.9403086800003</v>
      </c>
      <c r="K144" s="36">
        <f>SUMIFS(СВЦЭМ!$C$39:$C$782,СВЦЭМ!$A$39:$A$782,$A144,СВЦЭМ!$B$39:$B$782,K$119)+'СЕТ СН'!$I$12+СВЦЭМ!$D$10+'СЕТ СН'!$I$5-'СЕТ СН'!$I$20</f>
        <v>5303.7425258100002</v>
      </c>
      <c r="L144" s="36">
        <f>SUMIFS(СВЦЭМ!$C$39:$C$782,СВЦЭМ!$A$39:$A$782,$A144,СВЦЭМ!$B$39:$B$782,L$119)+'СЕТ СН'!$I$12+СВЦЭМ!$D$10+'СЕТ СН'!$I$5-'СЕТ СН'!$I$20</f>
        <v>5299.4596802300002</v>
      </c>
      <c r="M144" s="36">
        <f>SUMIFS(СВЦЭМ!$C$39:$C$782,СВЦЭМ!$A$39:$A$782,$A144,СВЦЭМ!$B$39:$B$782,M$119)+'СЕТ СН'!$I$12+СВЦЭМ!$D$10+'СЕТ СН'!$I$5-'СЕТ СН'!$I$20</f>
        <v>5312.7898681799998</v>
      </c>
      <c r="N144" s="36">
        <f>SUMIFS(СВЦЭМ!$C$39:$C$782,СВЦЭМ!$A$39:$A$782,$A144,СВЦЭМ!$B$39:$B$782,N$119)+'СЕТ СН'!$I$12+СВЦЭМ!$D$10+'СЕТ СН'!$I$5-'СЕТ СН'!$I$20</f>
        <v>5306.4899141100004</v>
      </c>
      <c r="O144" s="36">
        <f>SUMIFS(СВЦЭМ!$C$39:$C$782,СВЦЭМ!$A$39:$A$782,$A144,СВЦЭМ!$B$39:$B$782,O$119)+'СЕТ СН'!$I$12+СВЦЭМ!$D$10+'СЕТ СН'!$I$5-'СЕТ СН'!$I$20</f>
        <v>5304.2137098500007</v>
      </c>
      <c r="P144" s="36">
        <f>SUMIFS(СВЦЭМ!$C$39:$C$782,СВЦЭМ!$A$39:$A$782,$A144,СВЦЭМ!$B$39:$B$782,P$119)+'СЕТ СН'!$I$12+СВЦЭМ!$D$10+'СЕТ СН'!$I$5-'СЕТ СН'!$I$20</f>
        <v>5301.3563505600005</v>
      </c>
      <c r="Q144" s="36">
        <f>SUMIFS(СВЦЭМ!$C$39:$C$782,СВЦЭМ!$A$39:$A$782,$A144,СВЦЭМ!$B$39:$B$782,Q$119)+'СЕТ СН'!$I$12+СВЦЭМ!$D$10+'СЕТ СН'!$I$5-'СЕТ СН'!$I$20</f>
        <v>5283.2446077599998</v>
      </c>
      <c r="R144" s="36">
        <f>SUMIFS(СВЦЭМ!$C$39:$C$782,СВЦЭМ!$A$39:$A$782,$A144,СВЦЭМ!$B$39:$B$782,R$119)+'СЕТ СН'!$I$12+СВЦЭМ!$D$10+'СЕТ СН'!$I$5-'СЕТ СН'!$I$20</f>
        <v>5281.6664266799999</v>
      </c>
      <c r="S144" s="36">
        <f>SUMIFS(СВЦЭМ!$C$39:$C$782,СВЦЭМ!$A$39:$A$782,$A144,СВЦЭМ!$B$39:$B$782,S$119)+'СЕТ СН'!$I$12+СВЦЭМ!$D$10+'СЕТ СН'!$I$5-'СЕТ СН'!$I$20</f>
        <v>5278.8667556099999</v>
      </c>
      <c r="T144" s="36">
        <f>SUMIFS(СВЦЭМ!$C$39:$C$782,СВЦЭМ!$A$39:$A$782,$A144,СВЦЭМ!$B$39:$B$782,T$119)+'СЕТ СН'!$I$12+СВЦЭМ!$D$10+'СЕТ СН'!$I$5-'СЕТ СН'!$I$20</f>
        <v>5312.3548018900001</v>
      </c>
      <c r="U144" s="36">
        <f>SUMIFS(СВЦЭМ!$C$39:$C$782,СВЦЭМ!$A$39:$A$782,$A144,СВЦЭМ!$B$39:$B$782,U$119)+'СЕТ СН'!$I$12+СВЦЭМ!$D$10+'СЕТ СН'!$I$5-'СЕТ СН'!$I$20</f>
        <v>5302.4095337799999</v>
      </c>
      <c r="V144" s="36">
        <f>SUMIFS(СВЦЭМ!$C$39:$C$782,СВЦЭМ!$A$39:$A$782,$A144,СВЦЭМ!$B$39:$B$782,V$119)+'СЕТ СН'!$I$12+СВЦЭМ!$D$10+'СЕТ СН'!$I$5-'СЕТ СН'!$I$20</f>
        <v>5277.0499768899999</v>
      </c>
      <c r="W144" s="36">
        <f>SUMIFS(СВЦЭМ!$C$39:$C$782,СВЦЭМ!$A$39:$A$782,$A144,СВЦЭМ!$B$39:$B$782,W$119)+'СЕТ СН'!$I$12+СВЦЭМ!$D$10+'СЕТ СН'!$I$5-'СЕТ СН'!$I$20</f>
        <v>5241.3698501500003</v>
      </c>
      <c r="X144" s="36">
        <f>SUMIFS(СВЦЭМ!$C$39:$C$782,СВЦЭМ!$A$39:$A$782,$A144,СВЦЭМ!$B$39:$B$782,X$119)+'СЕТ СН'!$I$12+СВЦЭМ!$D$10+'СЕТ СН'!$I$5-'СЕТ СН'!$I$20</f>
        <v>5288.0920887499997</v>
      </c>
      <c r="Y144" s="36">
        <f>SUMIFS(СВЦЭМ!$C$39:$C$782,СВЦЭМ!$A$39:$A$782,$A144,СВЦЭМ!$B$39:$B$782,Y$119)+'СЕТ СН'!$I$12+СВЦЭМ!$D$10+'СЕТ СН'!$I$5-'СЕТ СН'!$I$20</f>
        <v>5378.8395747100003</v>
      </c>
    </row>
    <row r="145" spans="1:26" ht="15.75" x14ac:dyDescent="0.2">
      <c r="A145" s="35">
        <f t="shared" si="3"/>
        <v>45133</v>
      </c>
      <c r="B145" s="36">
        <f>SUMIFS(СВЦЭМ!$C$39:$C$782,СВЦЭМ!$A$39:$A$782,$A145,СВЦЭМ!$B$39:$B$782,B$119)+'СЕТ СН'!$I$12+СВЦЭМ!$D$10+'СЕТ СН'!$I$5-'СЕТ СН'!$I$20</f>
        <v>5351.6404190499998</v>
      </c>
      <c r="C145" s="36">
        <f>SUMIFS(СВЦЭМ!$C$39:$C$782,СВЦЭМ!$A$39:$A$782,$A145,СВЦЭМ!$B$39:$B$782,C$119)+'СЕТ СН'!$I$12+СВЦЭМ!$D$10+'СЕТ СН'!$I$5-'СЕТ СН'!$I$20</f>
        <v>5430.7562950900001</v>
      </c>
      <c r="D145" s="36">
        <f>SUMIFS(СВЦЭМ!$C$39:$C$782,СВЦЭМ!$A$39:$A$782,$A145,СВЦЭМ!$B$39:$B$782,D$119)+'СЕТ СН'!$I$12+СВЦЭМ!$D$10+'СЕТ СН'!$I$5-'СЕТ СН'!$I$20</f>
        <v>5549.1395534900003</v>
      </c>
      <c r="E145" s="36">
        <f>SUMIFS(СВЦЭМ!$C$39:$C$782,СВЦЭМ!$A$39:$A$782,$A145,СВЦЭМ!$B$39:$B$782,E$119)+'СЕТ СН'!$I$12+СВЦЭМ!$D$10+'СЕТ СН'!$I$5-'СЕТ СН'!$I$20</f>
        <v>5571.0625598699999</v>
      </c>
      <c r="F145" s="36">
        <f>SUMIFS(СВЦЭМ!$C$39:$C$782,СВЦЭМ!$A$39:$A$782,$A145,СВЦЭМ!$B$39:$B$782,F$119)+'СЕТ СН'!$I$12+СВЦЭМ!$D$10+'СЕТ СН'!$I$5-'СЕТ СН'!$I$20</f>
        <v>5577.3132743400001</v>
      </c>
      <c r="G145" s="36">
        <f>SUMIFS(СВЦЭМ!$C$39:$C$782,СВЦЭМ!$A$39:$A$782,$A145,СВЦЭМ!$B$39:$B$782,G$119)+'СЕТ СН'!$I$12+СВЦЭМ!$D$10+'СЕТ СН'!$I$5-'СЕТ СН'!$I$20</f>
        <v>5562.8144601200001</v>
      </c>
      <c r="H145" s="36">
        <f>SUMIFS(СВЦЭМ!$C$39:$C$782,СВЦЭМ!$A$39:$A$782,$A145,СВЦЭМ!$B$39:$B$782,H$119)+'СЕТ СН'!$I$12+СВЦЭМ!$D$10+'СЕТ СН'!$I$5-'СЕТ СН'!$I$20</f>
        <v>5466.5764265199996</v>
      </c>
      <c r="I145" s="36">
        <f>SUMIFS(СВЦЭМ!$C$39:$C$782,СВЦЭМ!$A$39:$A$782,$A145,СВЦЭМ!$B$39:$B$782,I$119)+'СЕТ СН'!$I$12+СВЦЭМ!$D$10+'СЕТ СН'!$I$5-'СЕТ СН'!$I$20</f>
        <v>5363.4107427199997</v>
      </c>
      <c r="J145" s="36">
        <f>SUMIFS(СВЦЭМ!$C$39:$C$782,СВЦЭМ!$A$39:$A$782,$A145,СВЦЭМ!$B$39:$B$782,J$119)+'СЕТ СН'!$I$12+СВЦЭМ!$D$10+'СЕТ СН'!$I$5-'СЕТ СН'!$I$20</f>
        <v>5263.4562534500001</v>
      </c>
      <c r="K145" s="36">
        <f>SUMIFS(СВЦЭМ!$C$39:$C$782,СВЦЭМ!$A$39:$A$782,$A145,СВЦЭМ!$B$39:$B$782,K$119)+'СЕТ СН'!$I$12+СВЦЭМ!$D$10+'СЕТ СН'!$I$5-'СЕТ СН'!$I$20</f>
        <v>5175.3437018000004</v>
      </c>
      <c r="L145" s="36">
        <f>SUMIFS(СВЦЭМ!$C$39:$C$782,СВЦЭМ!$A$39:$A$782,$A145,СВЦЭМ!$B$39:$B$782,L$119)+'СЕТ СН'!$I$12+СВЦЭМ!$D$10+'СЕТ СН'!$I$5-'СЕТ СН'!$I$20</f>
        <v>5146.0608526300002</v>
      </c>
      <c r="M145" s="36">
        <f>SUMIFS(СВЦЭМ!$C$39:$C$782,СВЦЭМ!$A$39:$A$782,$A145,СВЦЭМ!$B$39:$B$782,M$119)+'СЕТ СН'!$I$12+СВЦЭМ!$D$10+'СЕТ СН'!$I$5-'СЕТ СН'!$I$20</f>
        <v>5155.2740612899997</v>
      </c>
      <c r="N145" s="36">
        <f>SUMIFS(СВЦЭМ!$C$39:$C$782,СВЦЭМ!$A$39:$A$782,$A145,СВЦЭМ!$B$39:$B$782,N$119)+'СЕТ СН'!$I$12+СВЦЭМ!$D$10+'СЕТ СН'!$I$5-'СЕТ СН'!$I$20</f>
        <v>5143.4500191799998</v>
      </c>
      <c r="O145" s="36">
        <f>SUMIFS(СВЦЭМ!$C$39:$C$782,СВЦЭМ!$A$39:$A$782,$A145,СВЦЭМ!$B$39:$B$782,O$119)+'СЕТ СН'!$I$12+СВЦЭМ!$D$10+'СЕТ СН'!$I$5-'СЕТ СН'!$I$20</f>
        <v>5143.4909227900007</v>
      </c>
      <c r="P145" s="36">
        <f>SUMIFS(СВЦЭМ!$C$39:$C$782,СВЦЭМ!$A$39:$A$782,$A145,СВЦЭМ!$B$39:$B$782,P$119)+'СЕТ СН'!$I$12+СВЦЭМ!$D$10+'СЕТ СН'!$I$5-'СЕТ СН'!$I$20</f>
        <v>5118.4122058299999</v>
      </c>
      <c r="Q145" s="36">
        <f>SUMIFS(СВЦЭМ!$C$39:$C$782,СВЦЭМ!$A$39:$A$782,$A145,СВЦЭМ!$B$39:$B$782,Q$119)+'СЕТ СН'!$I$12+СВЦЭМ!$D$10+'СЕТ СН'!$I$5-'СЕТ СН'!$I$20</f>
        <v>5091.9185918500007</v>
      </c>
      <c r="R145" s="36">
        <f>SUMIFS(СВЦЭМ!$C$39:$C$782,СВЦЭМ!$A$39:$A$782,$A145,СВЦЭМ!$B$39:$B$782,R$119)+'СЕТ СН'!$I$12+СВЦЭМ!$D$10+'СЕТ СН'!$I$5-'СЕТ СН'!$I$20</f>
        <v>5101.31062965</v>
      </c>
      <c r="S145" s="36">
        <f>SUMIFS(СВЦЭМ!$C$39:$C$782,СВЦЭМ!$A$39:$A$782,$A145,СВЦЭМ!$B$39:$B$782,S$119)+'СЕТ СН'!$I$12+СВЦЭМ!$D$10+'СЕТ СН'!$I$5-'СЕТ СН'!$I$20</f>
        <v>5104.9409377700003</v>
      </c>
      <c r="T145" s="36">
        <f>SUMIFS(СВЦЭМ!$C$39:$C$782,СВЦЭМ!$A$39:$A$782,$A145,СВЦЭМ!$B$39:$B$782,T$119)+'СЕТ СН'!$I$12+СВЦЭМ!$D$10+'СЕТ СН'!$I$5-'СЕТ СН'!$I$20</f>
        <v>5137.5275785499998</v>
      </c>
      <c r="U145" s="36">
        <f>SUMIFS(СВЦЭМ!$C$39:$C$782,СВЦЭМ!$A$39:$A$782,$A145,СВЦЭМ!$B$39:$B$782,U$119)+'СЕТ СН'!$I$12+СВЦЭМ!$D$10+'СЕТ СН'!$I$5-'СЕТ СН'!$I$20</f>
        <v>5144.0582391900007</v>
      </c>
      <c r="V145" s="36">
        <f>SUMIFS(СВЦЭМ!$C$39:$C$782,СВЦЭМ!$A$39:$A$782,$A145,СВЦЭМ!$B$39:$B$782,V$119)+'СЕТ СН'!$I$12+СВЦЭМ!$D$10+'СЕТ СН'!$I$5-'СЕТ СН'!$I$20</f>
        <v>5159.31564721</v>
      </c>
      <c r="W145" s="36">
        <f>SUMIFS(СВЦЭМ!$C$39:$C$782,СВЦЭМ!$A$39:$A$782,$A145,СВЦЭМ!$B$39:$B$782,W$119)+'СЕТ СН'!$I$12+СВЦЭМ!$D$10+'СЕТ СН'!$I$5-'СЕТ СН'!$I$20</f>
        <v>5136.2394624099998</v>
      </c>
      <c r="X145" s="36">
        <f>SUMIFS(СВЦЭМ!$C$39:$C$782,СВЦЭМ!$A$39:$A$782,$A145,СВЦЭМ!$B$39:$B$782,X$119)+'СЕТ СН'!$I$12+СВЦЭМ!$D$10+'СЕТ СН'!$I$5-'СЕТ СН'!$I$20</f>
        <v>5170.4155626299998</v>
      </c>
      <c r="Y145" s="36">
        <f>SUMIFS(СВЦЭМ!$C$39:$C$782,СВЦЭМ!$A$39:$A$782,$A145,СВЦЭМ!$B$39:$B$782,Y$119)+'СЕТ СН'!$I$12+СВЦЭМ!$D$10+'СЕТ СН'!$I$5-'СЕТ СН'!$I$20</f>
        <v>5277.3706805600004</v>
      </c>
    </row>
    <row r="146" spans="1:26" ht="15.75" x14ac:dyDescent="0.2">
      <c r="A146" s="35">
        <f t="shared" si="3"/>
        <v>45134</v>
      </c>
      <c r="B146" s="36">
        <f>SUMIFS(СВЦЭМ!$C$39:$C$782,СВЦЭМ!$A$39:$A$782,$A146,СВЦЭМ!$B$39:$B$782,B$119)+'СЕТ СН'!$I$12+СВЦЭМ!$D$10+'СЕТ СН'!$I$5-'СЕТ СН'!$I$20</f>
        <v>5502.4791778500003</v>
      </c>
      <c r="C146" s="36">
        <f>SUMIFS(СВЦЭМ!$C$39:$C$782,СВЦЭМ!$A$39:$A$782,$A146,СВЦЭМ!$B$39:$B$782,C$119)+'СЕТ СН'!$I$12+СВЦЭМ!$D$10+'СЕТ СН'!$I$5-'СЕТ СН'!$I$20</f>
        <v>5562.2948868100002</v>
      </c>
      <c r="D146" s="36">
        <f>SUMIFS(СВЦЭМ!$C$39:$C$782,СВЦЭМ!$A$39:$A$782,$A146,СВЦЭМ!$B$39:$B$782,D$119)+'СЕТ СН'!$I$12+СВЦЭМ!$D$10+'СЕТ СН'!$I$5-'СЕТ СН'!$I$20</f>
        <v>5708.9044587799999</v>
      </c>
      <c r="E146" s="36">
        <f>SUMIFS(СВЦЭМ!$C$39:$C$782,СВЦЭМ!$A$39:$A$782,$A146,СВЦЭМ!$B$39:$B$782,E$119)+'СЕТ СН'!$I$12+СВЦЭМ!$D$10+'СЕТ СН'!$I$5-'СЕТ СН'!$I$20</f>
        <v>5763.2155465400001</v>
      </c>
      <c r="F146" s="36">
        <f>SUMIFS(СВЦЭМ!$C$39:$C$782,СВЦЭМ!$A$39:$A$782,$A146,СВЦЭМ!$B$39:$B$782,F$119)+'СЕТ СН'!$I$12+СВЦЭМ!$D$10+'СЕТ СН'!$I$5-'СЕТ СН'!$I$20</f>
        <v>5784.5879805799996</v>
      </c>
      <c r="G146" s="36">
        <f>SUMIFS(СВЦЭМ!$C$39:$C$782,СВЦЭМ!$A$39:$A$782,$A146,СВЦЭМ!$B$39:$B$782,G$119)+'СЕТ СН'!$I$12+СВЦЭМ!$D$10+'СЕТ СН'!$I$5-'СЕТ СН'!$I$20</f>
        <v>5775.7948676800006</v>
      </c>
      <c r="H146" s="36">
        <f>SUMIFS(СВЦЭМ!$C$39:$C$782,СВЦЭМ!$A$39:$A$782,$A146,СВЦЭМ!$B$39:$B$782,H$119)+'СЕТ СН'!$I$12+СВЦЭМ!$D$10+'СЕТ СН'!$I$5-'СЕТ СН'!$I$20</f>
        <v>5588.3654406200003</v>
      </c>
      <c r="I146" s="36">
        <f>SUMIFS(СВЦЭМ!$C$39:$C$782,СВЦЭМ!$A$39:$A$782,$A146,СВЦЭМ!$B$39:$B$782,I$119)+'СЕТ СН'!$I$12+СВЦЭМ!$D$10+'СЕТ СН'!$I$5-'СЕТ СН'!$I$20</f>
        <v>5495.1861796800004</v>
      </c>
      <c r="J146" s="36">
        <f>SUMIFS(СВЦЭМ!$C$39:$C$782,СВЦЭМ!$A$39:$A$782,$A146,СВЦЭМ!$B$39:$B$782,J$119)+'СЕТ СН'!$I$12+СВЦЭМ!$D$10+'СЕТ СН'!$I$5-'СЕТ СН'!$I$20</f>
        <v>5396.4197381200001</v>
      </c>
      <c r="K146" s="36">
        <f>SUMIFS(СВЦЭМ!$C$39:$C$782,СВЦЭМ!$A$39:$A$782,$A146,СВЦЭМ!$B$39:$B$782,K$119)+'СЕТ СН'!$I$12+СВЦЭМ!$D$10+'СЕТ СН'!$I$5-'СЕТ СН'!$I$20</f>
        <v>5312.6177952100006</v>
      </c>
      <c r="L146" s="36">
        <f>SUMIFS(СВЦЭМ!$C$39:$C$782,СВЦЭМ!$A$39:$A$782,$A146,СВЦЭМ!$B$39:$B$782,L$119)+'СЕТ СН'!$I$12+СВЦЭМ!$D$10+'СЕТ СН'!$I$5-'СЕТ СН'!$I$20</f>
        <v>5264.6978003499999</v>
      </c>
      <c r="M146" s="36">
        <f>SUMIFS(СВЦЭМ!$C$39:$C$782,СВЦЭМ!$A$39:$A$782,$A146,СВЦЭМ!$B$39:$B$782,M$119)+'СЕТ СН'!$I$12+СВЦЭМ!$D$10+'СЕТ СН'!$I$5-'СЕТ СН'!$I$20</f>
        <v>5266.9701708499997</v>
      </c>
      <c r="N146" s="36">
        <f>SUMIFS(СВЦЭМ!$C$39:$C$782,СВЦЭМ!$A$39:$A$782,$A146,СВЦЭМ!$B$39:$B$782,N$119)+'СЕТ СН'!$I$12+СВЦЭМ!$D$10+'СЕТ СН'!$I$5-'СЕТ СН'!$I$20</f>
        <v>5264.6102102100003</v>
      </c>
      <c r="O146" s="36">
        <f>SUMIFS(СВЦЭМ!$C$39:$C$782,СВЦЭМ!$A$39:$A$782,$A146,СВЦЭМ!$B$39:$B$782,O$119)+'СЕТ СН'!$I$12+СВЦЭМ!$D$10+'СЕТ СН'!$I$5-'СЕТ СН'!$I$20</f>
        <v>5267.86232363</v>
      </c>
      <c r="P146" s="36">
        <f>SUMIFS(СВЦЭМ!$C$39:$C$782,СВЦЭМ!$A$39:$A$782,$A146,СВЦЭМ!$B$39:$B$782,P$119)+'СЕТ СН'!$I$12+СВЦЭМ!$D$10+'СЕТ СН'!$I$5-'СЕТ СН'!$I$20</f>
        <v>5264.5920755099996</v>
      </c>
      <c r="Q146" s="36">
        <f>SUMIFS(СВЦЭМ!$C$39:$C$782,СВЦЭМ!$A$39:$A$782,$A146,СВЦЭМ!$B$39:$B$782,Q$119)+'СЕТ СН'!$I$12+СВЦЭМ!$D$10+'СЕТ СН'!$I$5-'СЕТ СН'!$I$20</f>
        <v>5240.0016882099999</v>
      </c>
      <c r="R146" s="36">
        <f>SUMIFS(СВЦЭМ!$C$39:$C$782,СВЦЭМ!$A$39:$A$782,$A146,СВЦЭМ!$B$39:$B$782,R$119)+'СЕТ СН'!$I$12+СВЦЭМ!$D$10+'СЕТ СН'!$I$5-'СЕТ СН'!$I$20</f>
        <v>5247.1879172200006</v>
      </c>
      <c r="S146" s="36">
        <f>SUMIFS(СВЦЭМ!$C$39:$C$782,СВЦЭМ!$A$39:$A$782,$A146,СВЦЭМ!$B$39:$B$782,S$119)+'СЕТ СН'!$I$12+СВЦЭМ!$D$10+'СЕТ СН'!$I$5-'СЕТ СН'!$I$20</f>
        <v>5249.8450936299996</v>
      </c>
      <c r="T146" s="36">
        <f>SUMIFS(СВЦЭМ!$C$39:$C$782,СВЦЭМ!$A$39:$A$782,$A146,СВЦЭМ!$B$39:$B$782,T$119)+'СЕТ СН'!$I$12+СВЦЭМ!$D$10+'СЕТ СН'!$I$5-'СЕТ СН'!$I$20</f>
        <v>5281.3812283099996</v>
      </c>
      <c r="U146" s="36">
        <f>SUMIFS(СВЦЭМ!$C$39:$C$782,СВЦЭМ!$A$39:$A$782,$A146,СВЦЭМ!$B$39:$B$782,U$119)+'СЕТ СН'!$I$12+СВЦЭМ!$D$10+'СЕТ СН'!$I$5-'СЕТ СН'!$I$20</f>
        <v>5305.5703004400002</v>
      </c>
      <c r="V146" s="36">
        <f>SUMIFS(СВЦЭМ!$C$39:$C$782,СВЦЭМ!$A$39:$A$782,$A146,СВЦЭМ!$B$39:$B$782,V$119)+'СЕТ СН'!$I$12+СВЦЭМ!$D$10+'СЕТ СН'!$I$5-'СЕТ СН'!$I$20</f>
        <v>5308.0308500499996</v>
      </c>
      <c r="W146" s="36">
        <f>SUMIFS(СВЦЭМ!$C$39:$C$782,СВЦЭМ!$A$39:$A$782,$A146,СВЦЭМ!$B$39:$B$782,W$119)+'СЕТ СН'!$I$12+СВЦЭМ!$D$10+'СЕТ СН'!$I$5-'СЕТ СН'!$I$20</f>
        <v>5271.8765077999997</v>
      </c>
      <c r="X146" s="36">
        <f>SUMIFS(СВЦЭМ!$C$39:$C$782,СВЦЭМ!$A$39:$A$782,$A146,СВЦЭМ!$B$39:$B$782,X$119)+'СЕТ СН'!$I$12+СВЦЭМ!$D$10+'СЕТ СН'!$I$5-'СЕТ СН'!$I$20</f>
        <v>5323.5102665300001</v>
      </c>
      <c r="Y146" s="36">
        <f>SUMIFS(СВЦЭМ!$C$39:$C$782,СВЦЭМ!$A$39:$A$782,$A146,СВЦЭМ!$B$39:$B$782,Y$119)+'СЕТ СН'!$I$12+СВЦЭМ!$D$10+'СЕТ СН'!$I$5-'СЕТ СН'!$I$20</f>
        <v>5440.8251325700003</v>
      </c>
    </row>
    <row r="147" spans="1:26" ht="15.75" x14ac:dyDescent="0.2">
      <c r="A147" s="35">
        <f t="shared" si="3"/>
        <v>45135</v>
      </c>
      <c r="B147" s="36">
        <f>SUMIFS(СВЦЭМ!$C$39:$C$782,СВЦЭМ!$A$39:$A$782,$A147,СВЦЭМ!$B$39:$B$782,B$119)+'СЕТ СН'!$I$12+СВЦЭМ!$D$10+'СЕТ СН'!$I$5-'СЕТ СН'!$I$20</f>
        <v>5535.1532685299999</v>
      </c>
      <c r="C147" s="36">
        <f>SUMIFS(СВЦЭМ!$C$39:$C$782,СВЦЭМ!$A$39:$A$782,$A147,СВЦЭМ!$B$39:$B$782,C$119)+'СЕТ СН'!$I$12+СВЦЭМ!$D$10+'СЕТ СН'!$I$5-'СЕТ СН'!$I$20</f>
        <v>5591.5775219999996</v>
      </c>
      <c r="D147" s="36">
        <f>SUMIFS(СВЦЭМ!$C$39:$C$782,СВЦЭМ!$A$39:$A$782,$A147,СВЦЭМ!$B$39:$B$782,D$119)+'СЕТ СН'!$I$12+СВЦЭМ!$D$10+'СЕТ СН'!$I$5-'СЕТ СН'!$I$20</f>
        <v>5744.3045723800005</v>
      </c>
      <c r="E147" s="36">
        <f>SUMIFS(СВЦЭМ!$C$39:$C$782,СВЦЭМ!$A$39:$A$782,$A147,СВЦЭМ!$B$39:$B$782,E$119)+'СЕТ СН'!$I$12+СВЦЭМ!$D$10+'СЕТ СН'!$I$5-'СЕТ СН'!$I$20</f>
        <v>5823.9630425699997</v>
      </c>
      <c r="F147" s="36">
        <f>SUMIFS(СВЦЭМ!$C$39:$C$782,СВЦЭМ!$A$39:$A$782,$A147,СВЦЭМ!$B$39:$B$782,F$119)+'СЕТ СН'!$I$12+СВЦЭМ!$D$10+'СЕТ СН'!$I$5-'СЕТ СН'!$I$20</f>
        <v>5824.9137926200001</v>
      </c>
      <c r="G147" s="36">
        <f>SUMIFS(СВЦЭМ!$C$39:$C$782,СВЦЭМ!$A$39:$A$782,$A147,СВЦЭМ!$B$39:$B$782,G$119)+'СЕТ СН'!$I$12+СВЦЭМ!$D$10+'СЕТ СН'!$I$5-'СЕТ СН'!$I$20</f>
        <v>5832.6947510700002</v>
      </c>
      <c r="H147" s="36">
        <f>SUMIFS(СВЦЭМ!$C$39:$C$782,СВЦЭМ!$A$39:$A$782,$A147,СВЦЭМ!$B$39:$B$782,H$119)+'СЕТ СН'!$I$12+СВЦЭМ!$D$10+'СЕТ СН'!$I$5-'СЕТ СН'!$I$20</f>
        <v>5641.3823452500001</v>
      </c>
      <c r="I147" s="36">
        <f>SUMIFS(СВЦЭМ!$C$39:$C$782,СВЦЭМ!$A$39:$A$782,$A147,СВЦЭМ!$B$39:$B$782,I$119)+'СЕТ СН'!$I$12+СВЦЭМ!$D$10+'СЕТ СН'!$I$5-'СЕТ СН'!$I$20</f>
        <v>5544.3651090599997</v>
      </c>
      <c r="J147" s="36">
        <f>SUMIFS(СВЦЭМ!$C$39:$C$782,СВЦЭМ!$A$39:$A$782,$A147,СВЦЭМ!$B$39:$B$782,J$119)+'СЕТ СН'!$I$12+СВЦЭМ!$D$10+'СЕТ СН'!$I$5-'СЕТ СН'!$I$20</f>
        <v>5438.24473063</v>
      </c>
      <c r="K147" s="36">
        <f>SUMIFS(СВЦЭМ!$C$39:$C$782,СВЦЭМ!$A$39:$A$782,$A147,СВЦЭМ!$B$39:$B$782,K$119)+'СЕТ СН'!$I$12+СВЦЭМ!$D$10+'СЕТ СН'!$I$5-'СЕТ СН'!$I$20</f>
        <v>5362.0317571100004</v>
      </c>
      <c r="L147" s="36">
        <f>SUMIFS(СВЦЭМ!$C$39:$C$782,СВЦЭМ!$A$39:$A$782,$A147,СВЦЭМ!$B$39:$B$782,L$119)+'СЕТ СН'!$I$12+СВЦЭМ!$D$10+'СЕТ СН'!$I$5-'СЕТ СН'!$I$20</f>
        <v>5313.8138442300005</v>
      </c>
      <c r="M147" s="36">
        <f>SUMIFS(СВЦЭМ!$C$39:$C$782,СВЦЭМ!$A$39:$A$782,$A147,СВЦЭМ!$B$39:$B$782,M$119)+'СЕТ СН'!$I$12+СВЦЭМ!$D$10+'СЕТ СН'!$I$5-'СЕТ СН'!$I$20</f>
        <v>5308.2269109700001</v>
      </c>
      <c r="N147" s="36">
        <f>SUMIFS(СВЦЭМ!$C$39:$C$782,СВЦЭМ!$A$39:$A$782,$A147,СВЦЭМ!$B$39:$B$782,N$119)+'СЕТ СН'!$I$12+СВЦЭМ!$D$10+'СЕТ СН'!$I$5-'СЕТ СН'!$I$20</f>
        <v>5313.0539436099998</v>
      </c>
      <c r="O147" s="36">
        <f>SUMIFS(СВЦЭМ!$C$39:$C$782,СВЦЭМ!$A$39:$A$782,$A147,СВЦЭМ!$B$39:$B$782,O$119)+'СЕТ СН'!$I$12+СВЦЭМ!$D$10+'СЕТ СН'!$I$5-'СЕТ СН'!$I$20</f>
        <v>5316.5014123399997</v>
      </c>
      <c r="P147" s="36">
        <f>SUMIFS(СВЦЭМ!$C$39:$C$782,СВЦЭМ!$A$39:$A$782,$A147,СВЦЭМ!$B$39:$B$782,P$119)+'СЕТ СН'!$I$12+СВЦЭМ!$D$10+'СЕТ СН'!$I$5-'СЕТ СН'!$I$20</f>
        <v>5294.81736112</v>
      </c>
      <c r="Q147" s="36">
        <f>SUMIFS(СВЦЭМ!$C$39:$C$782,СВЦЭМ!$A$39:$A$782,$A147,СВЦЭМ!$B$39:$B$782,Q$119)+'СЕТ СН'!$I$12+СВЦЭМ!$D$10+'СЕТ СН'!$I$5-'СЕТ СН'!$I$20</f>
        <v>5305.1096139299998</v>
      </c>
      <c r="R147" s="36">
        <f>SUMIFS(СВЦЭМ!$C$39:$C$782,СВЦЭМ!$A$39:$A$782,$A147,СВЦЭМ!$B$39:$B$782,R$119)+'СЕТ СН'!$I$12+СВЦЭМ!$D$10+'СЕТ СН'!$I$5-'СЕТ СН'!$I$20</f>
        <v>5309.1981547300002</v>
      </c>
      <c r="S147" s="36">
        <f>SUMIFS(СВЦЭМ!$C$39:$C$782,СВЦЭМ!$A$39:$A$782,$A147,СВЦЭМ!$B$39:$B$782,S$119)+'СЕТ СН'!$I$12+СВЦЭМ!$D$10+'СЕТ СН'!$I$5-'СЕТ СН'!$I$20</f>
        <v>5311.2756125899996</v>
      </c>
      <c r="T147" s="36">
        <f>SUMIFS(СВЦЭМ!$C$39:$C$782,СВЦЭМ!$A$39:$A$782,$A147,СВЦЭМ!$B$39:$B$782,T$119)+'СЕТ СН'!$I$12+СВЦЭМ!$D$10+'СЕТ СН'!$I$5-'СЕТ СН'!$I$20</f>
        <v>5321.2217587000005</v>
      </c>
      <c r="U147" s="36">
        <f>SUMIFS(СВЦЭМ!$C$39:$C$782,СВЦЭМ!$A$39:$A$782,$A147,СВЦЭМ!$B$39:$B$782,U$119)+'СЕТ СН'!$I$12+СВЦЭМ!$D$10+'СЕТ СН'!$I$5-'СЕТ СН'!$I$20</f>
        <v>5334.7797863800006</v>
      </c>
      <c r="V147" s="36">
        <f>SUMIFS(СВЦЭМ!$C$39:$C$782,СВЦЭМ!$A$39:$A$782,$A147,СВЦЭМ!$B$39:$B$782,V$119)+'СЕТ СН'!$I$12+СВЦЭМ!$D$10+'СЕТ СН'!$I$5-'СЕТ СН'!$I$20</f>
        <v>5352.5523993300003</v>
      </c>
      <c r="W147" s="36">
        <f>SUMIFS(СВЦЭМ!$C$39:$C$782,СВЦЭМ!$A$39:$A$782,$A147,СВЦЭМ!$B$39:$B$782,W$119)+'СЕТ СН'!$I$12+СВЦЭМ!$D$10+'СЕТ СН'!$I$5-'СЕТ СН'!$I$20</f>
        <v>5325.2361955899996</v>
      </c>
      <c r="X147" s="36">
        <f>SUMIFS(СВЦЭМ!$C$39:$C$782,СВЦЭМ!$A$39:$A$782,$A147,СВЦЭМ!$B$39:$B$782,X$119)+'СЕТ СН'!$I$12+СВЦЭМ!$D$10+'СЕТ СН'!$I$5-'СЕТ СН'!$I$20</f>
        <v>5365.3004745899998</v>
      </c>
      <c r="Y147" s="36">
        <f>SUMIFS(СВЦЭМ!$C$39:$C$782,СВЦЭМ!$A$39:$A$782,$A147,СВЦЭМ!$B$39:$B$782,Y$119)+'СЕТ СН'!$I$12+СВЦЭМ!$D$10+'СЕТ СН'!$I$5-'СЕТ СН'!$I$20</f>
        <v>5560.5797928600005</v>
      </c>
    </row>
    <row r="148" spans="1:26" ht="15.75" x14ac:dyDescent="0.2">
      <c r="A148" s="35">
        <f t="shared" si="3"/>
        <v>45136</v>
      </c>
      <c r="B148" s="36">
        <f>SUMIFS(СВЦЭМ!$C$39:$C$782,СВЦЭМ!$A$39:$A$782,$A148,СВЦЭМ!$B$39:$B$782,B$119)+'СЕТ СН'!$I$12+СВЦЭМ!$D$10+'СЕТ СН'!$I$5-'СЕТ СН'!$I$20</f>
        <v>5524.6712310500006</v>
      </c>
      <c r="C148" s="36">
        <f>SUMIFS(СВЦЭМ!$C$39:$C$782,СВЦЭМ!$A$39:$A$782,$A148,СВЦЭМ!$B$39:$B$782,C$119)+'СЕТ СН'!$I$12+СВЦЭМ!$D$10+'СЕТ СН'!$I$5-'СЕТ СН'!$I$20</f>
        <v>5545.9786666199998</v>
      </c>
      <c r="D148" s="36">
        <f>SUMIFS(СВЦЭМ!$C$39:$C$782,СВЦЭМ!$A$39:$A$782,$A148,СВЦЭМ!$B$39:$B$782,D$119)+'СЕТ СН'!$I$12+СВЦЭМ!$D$10+'СЕТ СН'!$I$5-'СЕТ СН'!$I$20</f>
        <v>5710.4467552900005</v>
      </c>
      <c r="E148" s="36">
        <f>SUMIFS(СВЦЭМ!$C$39:$C$782,СВЦЭМ!$A$39:$A$782,$A148,СВЦЭМ!$B$39:$B$782,E$119)+'СЕТ СН'!$I$12+СВЦЭМ!$D$10+'СЕТ СН'!$I$5-'СЕТ СН'!$I$20</f>
        <v>5715.1786467100001</v>
      </c>
      <c r="F148" s="36">
        <f>SUMIFS(СВЦЭМ!$C$39:$C$782,СВЦЭМ!$A$39:$A$782,$A148,СВЦЭМ!$B$39:$B$782,F$119)+'СЕТ СН'!$I$12+СВЦЭМ!$D$10+'СЕТ СН'!$I$5-'СЕТ СН'!$I$20</f>
        <v>5731.76145094</v>
      </c>
      <c r="G148" s="36">
        <f>SUMIFS(СВЦЭМ!$C$39:$C$782,СВЦЭМ!$A$39:$A$782,$A148,СВЦЭМ!$B$39:$B$782,G$119)+'СЕТ СН'!$I$12+СВЦЭМ!$D$10+'СЕТ СН'!$I$5-'СЕТ СН'!$I$20</f>
        <v>5687.4578868999997</v>
      </c>
      <c r="H148" s="36">
        <f>SUMIFS(СВЦЭМ!$C$39:$C$782,СВЦЭМ!$A$39:$A$782,$A148,СВЦЭМ!$B$39:$B$782,H$119)+'СЕТ СН'!$I$12+СВЦЭМ!$D$10+'СЕТ СН'!$I$5-'СЕТ СН'!$I$20</f>
        <v>5627.0916477400006</v>
      </c>
      <c r="I148" s="36">
        <f>SUMIFS(СВЦЭМ!$C$39:$C$782,СВЦЭМ!$A$39:$A$782,$A148,СВЦЭМ!$B$39:$B$782,I$119)+'СЕТ СН'!$I$12+СВЦЭМ!$D$10+'СЕТ СН'!$I$5-'СЕТ СН'!$I$20</f>
        <v>5440.3933049699999</v>
      </c>
      <c r="J148" s="36">
        <f>SUMIFS(СВЦЭМ!$C$39:$C$782,СВЦЭМ!$A$39:$A$782,$A148,СВЦЭМ!$B$39:$B$782,J$119)+'СЕТ СН'!$I$12+СВЦЭМ!$D$10+'СЕТ СН'!$I$5-'СЕТ СН'!$I$20</f>
        <v>5336.4269658700005</v>
      </c>
      <c r="K148" s="36">
        <f>SUMIFS(СВЦЭМ!$C$39:$C$782,СВЦЭМ!$A$39:$A$782,$A148,СВЦЭМ!$B$39:$B$782,K$119)+'СЕТ СН'!$I$12+СВЦЭМ!$D$10+'СЕТ СН'!$I$5-'СЕТ СН'!$I$20</f>
        <v>5243.1876264900002</v>
      </c>
      <c r="L148" s="36">
        <f>SUMIFS(СВЦЭМ!$C$39:$C$782,СВЦЭМ!$A$39:$A$782,$A148,СВЦЭМ!$B$39:$B$782,L$119)+'СЕТ СН'!$I$12+СВЦЭМ!$D$10+'СЕТ СН'!$I$5-'СЕТ СН'!$I$20</f>
        <v>5186.39300525</v>
      </c>
      <c r="M148" s="36">
        <f>SUMIFS(СВЦЭМ!$C$39:$C$782,СВЦЭМ!$A$39:$A$782,$A148,СВЦЭМ!$B$39:$B$782,M$119)+'СЕТ СН'!$I$12+СВЦЭМ!$D$10+'СЕТ СН'!$I$5-'СЕТ СН'!$I$20</f>
        <v>5189.9012015200005</v>
      </c>
      <c r="N148" s="36">
        <f>SUMIFS(СВЦЭМ!$C$39:$C$782,СВЦЭМ!$A$39:$A$782,$A148,СВЦЭМ!$B$39:$B$782,N$119)+'СЕТ СН'!$I$12+СВЦЭМ!$D$10+'СЕТ СН'!$I$5-'СЕТ СН'!$I$20</f>
        <v>5199.2339999300002</v>
      </c>
      <c r="O148" s="36">
        <f>SUMIFS(СВЦЭМ!$C$39:$C$782,СВЦЭМ!$A$39:$A$782,$A148,СВЦЭМ!$B$39:$B$782,O$119)+'СЕТ СН'!$I$12+СВЦЭМ!$D$10+'СЕТ СН'!$I$5-'СЕТ СН'!$I$20</f>
        <v>5203.0129932600003</v>
      </c>
      <c r="P148" s="36">
        <f>SUMIFS(СВЦЭМ!$C$39:$C$782,СВЦЭМ!$A$39:$A$782,$A148,СВЦЭМ!$B$39:$B$782,P$119)+'СЕТ СН'!$I$12+СВЦЭМ!$D$10+'СЕТ СН'!$I$5-'СЕТ СН'!$I$20</f>
        <v>5210.5244974899997</v>
      </c>
      <c r="Q148" s="36">
        <f>SUMIFS(СВЦЭМ!$C$39:$C$782,СВЦЭМ!$A$39:$A$782,$A148,СВЦЭМ!$B$39:$B$782,Q$119)+'СЕТ СН'!$I$12+СВЦЭМ!$D$10+'СЕТ СН'!$I$5-'СЕТ СН'!$I$20</f>
        <v>5209.0425021000001</v>
      </c>
      <c r="R148" s="36">
        <f>SUMIFS(СВЦЭМ!$C$39:$C$782,СВЦЭМ!$A$39:$A$782,$A148,СВЦЭМ!$B$39:$B$782,R$119)+'СЕТ СН'!$I$12+СВЦЭМ!$D$10+'СЕТ СН'!$I$5-'СЕТ СН'!$I$20</f>
        <v>5200.8529752699997</v>
      </c>
      <c r="S148" s="36">
        <f>SUMIFS(СВЦЭМ!$C$39:$C$782,СВЦЭМ!$A$39:$A$782,$A148,СВЦЭМ!$B$39:$B$782,S$119)+'СЕТ СН'!$I$12+СВЦЭМ!$D$10+'СЕТ СН'!$I$5-'СЕТ СН'!$I$20</f>
        <v>5202.7532633000001</v>
      </c>
      <c r="T148" s="36">
        <f>SUMIFS(СВЦЭМ!$C$39:$C$782,СВЦЭМ!$A$39:$A$782,$A148,СВЦЭМ!$B$39:$B$782,T$119)+'СЕТ СН'!$I$12+СВЦЭМ!$D$10+'СЕТ СН'!$I$5-'СЕТ СН'!$I$20</f>
        <v>5210.5069209800004</v>
      </c>
      <c r="U148" s="36">
        <f>SUMIFS(СВЦЭМ!$C$39:$C$782,СВЦЭМ!$A$39:$A$782,$A148,СВЦЭМ!$B$39:$B$782,U$119)+'СЕТ СН'!$I$12+СВЦЭМ!$D$10+'СЕТ СН'!$I$5-'СЕТ СН'!$I$20</f>
        <v>5233.4307160500002</v>
      </c>
      <c r="V148" s="36">
        <f>SUMIFS(СВЦЭМ!$C$39:$C$782,СВЦЭМ!$A$39:$A$782,$A148,СВЦЭМ!$B$39:$B$782,V$119)+'СЕТ СН'!$I$12+СВЦЭМ!$D$10+'СЕТ СН'!$I$5-'СЕТ СН'!$I$20</f>
        <v>5216.54443644</v>
      </c>
      <c r="W148" s="36">
        <f>SUMIFS(СВЦЭМ!$C$39:$C$782,СВЦЭМ!$A$39:$A$782,$A148,СВЦЭМ!$B$39:$B$782,W$119)+'СЕТ СН'!$I$12+СВЦЭМ!$D$10+'СЕТ СН'!$I$5-'СЕТ СН'!$I$20</f>
        <v>5248.7433500000006</v>
      </c>
      <c r="X148" s="36">
        <f>SUMIFS(СВЦЭМ!$C$39:$C$782,СВЦЭМ!$A$39:$A$782,$A148,СВЦЭМ!$B$39:$B$782,X$119)+'СЕТ СН'!$I$12+СВЦЭМ!$D$10+'СЕТ СН'!$I$5-'СЕТ СН'!$I$20</f>
        <v>5313.8471802000004</v>
      </c>
      <c r="Y148" s="36">
        <f>SUMIFS(СВЦЭМ!$C$39:$C$782,СВЦЭМ!$A$39:$A$782,$A148,СВЦЭМ!$B$39:$B$782,Y$119)+'СЕТ СН'!$I$12+СВЦЭМ!$D$10+'СЕТ СН'!$I$5-'СЕТ СН'!$I$20</f>
        <v>5412.4995509300006</v>
      </c>
    </row>
    <row r="149" spans="1:26" ht="15.75" x14ac:dyDescent="0.2">
      <c r="A149" s="35">
        <f t="shared" si="3"/>
        <v>45137</v>
      </c>
      <c r="B149" s="36">
        <f>SUMIFS(СВЦЭМ!$C$39:$C$782,СВЦЭМ!$A$39:$A$782,$A149,СВЦЭМ!$B$39:$B$782,B$119)+'СЕТ СН'!$I$12+СВЦЭМ!$D$10+'СЕТ СН'!$I$5-'СЕТ СН'!$I$20</f>
        <v>5510.5907541400002</v>
      </c>
      <c r="C149" s="36">
        <f>SUMIFS(СВЦЭМ!$C$39:$C$782,СВЦЭМ!$A$39:$A$782,$A149,СВЦЭМ!$B$39:$B$782,C$119)+'СЕТ СН'!$I$12+СВЦЭМ!$D$10+'СЕТ СН'!$I$5-'СЕТ СН'!$I$20</f>
        <v>5628.7984807100001</v>
      </c>
      <c r="D149" s="36">
        <f>SUMIFS(СВЦЭМ!$C$39:$C$782,СВЦЭМ!$A$39:$A$782,$A149,СВЦЭМ!$B$39:$B$782,D$119)+'СЕТ СН'!$I$12+СВЦЭМ!$D$10+'СЕТ СН'!$I$5-'СЕТ СН'!$I$20</f>
        <v>5651.5022173400002</v>
      </c>
      <c r="E149" s="36">
        <f>SUMIFS(СВЦЭМ!$C$39:$C$782,СВЦЭМ!$A$39:$A$782,$A149,СВЦЭМ!$B$39:$B$782,E$119)+'СЕТ СН'!$I$12+СВЦЭМ!$D$10+'СЕТ СН'!$I$5-'СЕТ СН'!$I$20</f>
        <v>5716.6489890600005</v>
      </c>
      <c r="F149" s="36">
        <f>SUMIFS(СВЦЭМ!$C$39:$C$782,СВЦЭМ!$A$39:$A$782,$A149,СВЦЭМ!$B$39:$B$782,F$119)+'СЕТ СН'!$I$12+СВЦЭМ!$D$10+'СЕТ СН'!$I$5-'СЕТ СН'!$I$20</f>
        <v>5731.2519930300004</v>
      </c>
      <c r="G149" s="36">
        <f>SUMIFS(СВЦЭМ!$C$39:$C$782,СВЦЭМ!$A$39:$A$782,$A149,СВЦЭМ!$B$39:$B$782,G$119)+'СЕТ СН'!$I$12+СВЦЭМ!$D$10+'СЕТ СН'!$I$5-'СЕТ СН'!$I$20</f>
        <v>5723.3431876300001</v>
      </c>
      <c r="H149" s="36">
        <f>SUMIFS(СВЦЭМ!$C$39:$C$782,СВЦЭМ!$A$39:$A$782,$A149,СВЦЭМ!$B$39:$B$782,H$119)+'СЕТ СН'!$I$12+СВЦЭМ!$D$10+'СЕТ СН'!$I$5-'СЕТ СН'!$I$20</f>
        <v>5705.9591999100003</v>
      </c>
      <c r="I149" s="36">
        <f>SUMIFS(СВЦЭМ!$C$39:$C$782,СВЦЭМ!$A$39:$A$782,$A149,СВЦЭМ!$B$39:$B$782,I$119)+'СЕТ СН'!$I$12+СВЦЭМ!$D$10+'СЕТ СН'!$I$5-'СЕТ СН'!$I$20</f>
        <v>5545.9709934700004</v>
      </c>
      <c r="J149" s="36">
        <f>SUMIFS(СВЦЭМ!$C$39:$C$782,СВЦЭМ!$A$39:$A$782,$A149,СВЦЭМ!$B$39:$B$782,J$119)+'СЕТ СН'!$I$12+СВЦЭМ!$D$10+'СЕТ СН'!$I$5-'СЕТ СН'!$I$20</f>
        <v>5447.9049381799996</v>
      </c>
      <c r="K149" s="36">
        <f>SUMIFS(СВЦЭМ!$C$39:$C$782,СВЦЭМ!$A$39:$A$782,$A149,СВЦЭМ!$B$39:$B$782,K$119)+'СЕТ СН'!$I$12+СВЦЭМ!$D$10+'СЕТ СН'!$I$5-'СЕТ СН'!$I$20</f>
        <v>5233.35033673</v>
      </c>
      <c r="L149" s="36">
        <f>SUMIFS(СВЦЭМ!$C$39:$C$782,СВЦЭМ!$A$39:$A$782,$A149,СВЦЭМ!$B$39:$B$782,L$119)+'СЕТ СН'!$I$12+СВЦЭМ!$D$10+'СЕТ СН'!$I$5-'СЕТ СН'!$I$20</f>
        <v>5206.3457925399998</v>
      </c>
      <c r="M149" s="36">
        <f>SUMIFS(СВЦЭМ!$C$39:$C$782,СВЦЭМ!$A$39:$A$782,$A149,СВЦЭМ!$B$39:$B$782,M$119)+'СЕТ СН'!$I$12+СВЦЭМ!$D$10+'СЕТ СН'!$I$5-'СЕТ СН'!$I$20</f>
        <v>5238.4365337199997</v>
      </c>
      <c r="N149" s="36">
        <f>SUMIFS(СВЦЭМ!$C$39:$C$782,СВЦЭМ!$A$39:$A$782,$A149,СВЦЭМ!$B$39:$B$782,N$119)+'СЕТ СН'!$I$12+СВЦЭМ!$D$10+'СЕТ СН'!$I$5-'СЕТ СН'!$I$20</f>
        <v>5276.0777010800002</v>
      </c>
      <c r="O149" s="36">
        <f>SUMIFS(СВЦЭМ!$C$39:$C$782,СВЦЭМ!$A$39:$A$782,$A149,СВЦЭМ!$B$39:$B$782,O$119)+'СЕТ СН'!$I$12+СВЦЭМ!$D$10+'СЕТ СН'!$I$5-'СЕТ СН'!$I$20</f>
        <v>5295.2941550200003</v>
      </c>
      <c r="P149" s="36">
        <f>SUMIFS(СВЦЭМ!$C$39:$C$782,СВЦЭМ!$A$39:$A$782,$A149,СВЦЭМ!$B$39:$B$782,P$119)+'СЕТ СН'!$I$12+СВЦЭМ!$D$10+'СЕТ СН'!$I$5-'СЕТ СН'!$I$20</f>
        <v>5325.8683468600002</v>
      </c>
      <c r="Q149" s="36">
        <f>SUMIFS(СВЦЭМ!$C$39:$C$782,СВЦЭМ!$A$39:$A$782,$A149,СВЦЭМ!$B$39:$B$782,Q$119)+'СЕТ СН'!$I$12+СВЦЭМ!$D$10+'СЕТ СН'!$I$5-'СЕТ СН'!$I$20</f>
        <v>5328.80998198</v>
      </c>
      <c r="R149" s="36">
        <f>SUMIFS(СВЦЭМ!$C$39:$C$782,СВЦЭМ!$A$39:$A$782,$A149,СВЦЭМ!$B$39:$B$782,R$119)+'СЕТ СН'!$I$12+СВЦЭМ!$D$10+'СЕТ СН'!$I$5-'СЕТ СН'!$I$20</f>
        <v>5318.7207764000004</v>
      </c>
      <c r="S149" s="36">
        <f>SUMIFS(СВЦЭМ!$C$39:$C$782,СВЦЭМ!$A$39:$A$782,$A149,СВЦЭМ!$B$39:$B$782,S$119)+'СЕТ СН'!$I$12+СВЦЭМ!$D$10+'СЕТ СН'!$I$5-'СЕТ СН'!$I$20</f>
        <v>5317.4100500200002</v>
      </c>
      <c r="T149" s="36">
        <f>SUMIFS(СВЦЭМ!$C$39:$C$782,СВЦЭМ!$A$39:$A$782,$A149,СВЦЭМ!$B$39:$B$782,T$119)+'СЕТ СН'!$I$12+СВЦЭМ!$D$10+'СЕТ СН'!$I$5-'СЕТ СН'!$I$20</f>
        <v>5308.0395850200002</v>
      </c>
      <c r="U149" s="36">
        <f>SUMIFS(СВЦЭМ!$C$39:$C$782,СВЦЭМ!$A$39:$A$782,$A149,СВЦЭМ!$B$39:$B$782,U$119)+'СЕТ СН'!$I$12+СВЦЭМ!$D$10+'СЕТ СН'!$I$5-'СЕТ СН'!$I$20</f>
        <v>5309.9360219099999</v>
      </c>
      <c r="V149" s="36">
        <f>SUMIFS(СВЦЭМ!$C$39:$C$782,СВЦЭМ!$A$39:$A$782,$A149,СВЦЭМ!$B$39:$B$782,V$119)+'СЕТ СН'!$I$12+СВЦЭМ!$D$10+'СЕТ СН'!$I$5-'СЕТ СН'!$I$20</f>
        <v>5305.8878531400005</v>
      </c>
      <c r="W149" s="36">
        <f>SUMIFS(СВЦЭМ!$C$39:$C$782,СВЦЭМ!$A$39:$A$782,$A149,СВЦЭМ!$B$39:$B$782,W$119)+'СЕТ СН'!$I$12+СВЦЭМ!$D$10+'СЕТ СН'!$I$5-'СЕТ СН'!$I$20</f>
        <v>5275.29171081</v>
      </c>
      <c r="X149" s="36">
        <f>SUMIFS(СВЦЭМ!$C$39:$C$782,СВЦЭМ!$A$39:$A$782,$A149,СВЦЭМ!$B$39:$B$782,X$119)+'СЕТ СН'!$I$12+СВЦЭМ!$D$10+'СЕТ СН'!$I$5-'СЕТ СН'!$I$20</f>
        <v>5348.0770636500001</v>
      </c>
      <c r="Y149" s="36">
        <f>SUMIFS(СВЦЭМ!$C$39:$C$782,СВЦЭМ!$A$39:$A$782,$A149,СВЦЭМ!$B$39:$B$782,Y$119)+'СЕТ СН'!$I$12+СВЦЭМ!$D$10+'СЕТ СН'!$I$5-'СЕТ СН'!$I$20</f>
        <v>5448.0484201099998</v>
      </c>
    </row>
    <row r="150" spans="1:26" ht="15.75" x14ac:dyDescent="0.2">
      <c r="A150" s="35">
        <f t="shared" si="3"/>
        <v>45138</v>
      </c>
      <c r="B150" s="36">
        <f>SUMIFS(СВЦЭМ!$C$39:$C$782,СВЦЭМ!$A$39:$A$782,$A150,СВЦЭМ!$B$39:$B$782,B$119)+'СЕТ СН'!$I$12+СВЦЭМ!$D$10+'СЕТ СН'!$I$5-'СЕТ СН'!$I$20</f>
        <v>5484.8545341899999</v>
      </c>
      <c r="C150" s="36">
        <f>SUMIFS(СВЦЭМ!$C$39:$C$782,СВЦЭМ!$A$39:$A$782,$A150,СВЦЭМ!$B$39:$B$782,C$119)+'СЕТ СН'!$I$12+СВЦЭМ!$D$10+'СЕТ СН'!$I$5-'СЕТ СН'!$I$20</f>
        <v>5561.8493947500001</v>
      </c>
      <c r="D150" s="36">
        <f>SUMIFS(СВЦЭМ!$C$39:$C$782,СВЦЭМ!$A$39:$A$782,$A150,СВЦЭМ!$B$39:$B$782,D$119)+'СЕТ СН'!$I$12+СВЦЭМ!$D$10+'СЕТ СН'!$I$5-'СЕТ СН'!$I$20</f>
        <v>5710.9920799800002</v>
      </c>
      <c r="E150" s="36">
        <f>SUMIFS(СВЦЭМ!$C$39:$C$782,СВЦЭМ!$A$39:$A$782,$A150,СВЦЭМ!$B$39:$B$782,E$119)+'СЕТ СН'!$I$12+СВЦЭМ!$D$10+'СЕТ СН'!$I$5-'СЕТ СН'!$I$20</f>
        <v>5745.9434728200004</v>
      </c>
      <c r="F150" s="36">
        <f>SUMIFS(СВЦЭМ!$C$39:$C$782,СВЦЭМ!$A$39:$A$782,$A150,СВЦЭМ!$B$39:$B$782,F$119)+'СЕТ СН'!$I$12+СВЦЭМ!$D$10+'СЕТ СН'!$I$5-'СЕТ СН'!$I$20</f>
        <v>5746.8723559800001</v>
      </c>
      <c r="G150" s="36">
        <f>SUMIFS(СВЦЭМ!$C$39:$C$782,СВЦЭМ!$A$39:$A$782,$A150,СВЦЭМ!$B$39:$B$782,G$119)+'СЕТ СН'!$I$12+СВЦЭМ!$D$10+'СЕТ СН'!$I$5-'СЕТ СН'!$I$20</f>
        <v>5757.1070579099996</v>
      </c>
      <c r="H150" s="36">
        <f>SUMIFS(СВЦЭМ!$C$39:$C$782,СВЦЭМ!$A$39:$A$782,$A150,СВЦЭМ!$B$39:$B$782,H$119)+'СЕТ СН'!$I$12+СВЦЭМ!$D$10+'СЕТ СН'!$I$5-'СЕТ СН'!$I$20</f>
        <v>5788.7157952400003</v>
      </c>
      <c r="I150" s="36">
        <f>SUMIFS(СВЦЭМ!$C$39:$C$782,СВЦЭМ!$A$39:$A$782,$A150,СВЦЭМ!$B$39:$B$782,I$119)+'СЕТ СН'!$I$12+СВЦЭМ!$D$10+'СЕТ СН'!$I$5-'СЕТ СН'!$I$20</f>
        <v>5507.3228822399997</v>
      </c>
      <c r="J150" s="36">
        <f>SUMIFS(СВЦЭМ!$C$39:$C$782,СВЦЭМ!$A$39:$A$782,$A150,СВЦЭМ!$B$39:$B$782,J$119)+'СЕТ СН'!$I$12+СВЦЭМ!$D$10+'СЕТ СН'!$I$5-'СЕТ СН'!$I$20</f>
        <v>5431.0414673200003</v>
      </c>
      <c r="K150" s="36">
        <f>SUMIFS(СВЦЭМ!$C$39:$C$782,СВЦЭМ!$A$39:$A$782,$A150,СВЦЭМ!$B$39:$B$782,K$119)+'СЕТ СН'!$I$12+СВЦЭМ!$D$10+'СЕТ СН'!$I$5-'СЕТ СН'!$I$20</f>
        <v>5413.3378212999996</v>
      </c>
      <c r="L150" s="36">
        <f>SUMIFS(СВЦЭМ!$C$39:$C$782,СВЦЭМ!$A$39:$A$782,$A150,СВЦЭМ!$B$39:$B$782,L$119)+'СЕТ СН'!$I$12+СВЦЭМ!$D$10+'СЕТ СН'!$I$5-'СЕТ СН'!$I$20</f>
        <v>5366.2558403100002</v>
      </c>
      <c r="M150" s="36">
        <f>SUMIFS(СВЦЭМ!$C$39:$C$782,СВЦЭМ!$A$39:$A$782,$A150,СВЦЭМ!$B$39:$B$782,M$119)+'СЕТ СН'!$I$12+СВЦЭМ!$D$10+'СЕТ СН'!$I$5-'СЕТ СН'!$I$20</f>
        <v>5350.8094379499998</v>
      </c>
      <c r="N150" s="36">
        <f>SUMIFS(СВЦЭМ!$C$39:$C$782,СВЦЭМ!$A$39:$A$782,$A150,СВЦЭМ!$B$39:$B$782,N$119)+'СЕТ СН'!$I$12+СВЦЭМ!$D$10+'СЕТ СН'!$I$5-'СЕТ СН'!$I$20</f>
        <v>5338.76553298</v>
      </c>
      <c r="O150" s="36">
        <f>SUMIFS(СВЦЭМ!$C$39:$C$782,СВЦЭМ!$A$39:$A$782,$A150,СВЦЭМ!$B$39:$B$782,O$119)+'СЕТ СН'!$I$12+СВЦЭМ!$D$10+'СЕТ СН'!$I$5-'СЕТ СН'!$I$20</f>
        <v>5338.2308146100004</v>
      </c>
      <c r="P150" s="36">
        <f>SUMIFS(СВЦЭМ!$C$39:$C$782,СВЦЭМ!$A$39:$A$782,$A150,СВЦЭМ!$B$39:$B$782,P$119)+'СЕТ СН'!$I$12+СВЦЭМ!$D$10+'СЕТ СН'!$I$5-'СЕТ СН'!$I$20</f>
        <v>5345.6384435199998</v>
      </c>
      <c r="Q150" s="36">
        <f>SUMIFS(СВЦЭМ!$C$39:$C$782,СВЦЭМ!$A$39:$A$782,$A150,СВЦЭМ!$B$39:$B$782,Q$119)+'СЕТ СН'!$I$12+СВЦЭМ!$D$10+'СЕТ СН'!$I$5-'СЕТ СН'!$I$20</f>
        <v>5311.4769477</v>
      </c>
      <c r="R150" s="36">
        <f>SUMIFS(СВЦЭМ!$C$39:$C$782,СВЦЭМ!$A$39:$A$782,$A150,СВЦЭМ!$B$39:$B$782,R$119)+'СЕТ СН'!$I$12+СВЦЭМ!$D$10+'СЕТ СН'!$I$5-'СЕТ СН'!$I$20</f>
        <v>5317.9125780200002</v>
      </c>
      <c r="S150" s="36">
        <f>SUMIFS(СВЦЭМ!$C$39:$C$782,СВЦЭМ!$A$39:$A$782,$A150,СВЦЭМ!$B$39:$B$782,S$119)+'СЕТ СН'!$I$12+СВЦЭМ!$D$10+'СЕТ СН'!$I$5-'СЕТ СН'!$I$20</f>
        <v>5332.1360817900004</v>
      </c>
      <c r="T150" s="36">
        <f>SUMIFS(СВЦЭМ!$C$39:$C$782,СВЦЭМ!$A$39:$A$782,$A150,СВЦЭМ!$B$39:$B$782,T$119)+'СЕТ СН'!$I$12+СВЦЭМ!$D$10+'СЕТ СН'!$I$5-'СЕТ СН'!$I$20</f>
        <v>5366.0813687200007</v>
      </c>
      <c r="U150" s="36">
        <f>SUMIFS(СВЦЭМ!$C$39:$C$782,СВЦЭМ!$A$39:$A$782,$A150,СВЦЭМ!$B$39:$B$782,U$119)+'СЕТ СН'!$I$12+СВЦЭМ!$D$10+'СЕТ СН'!$I$5-'СЕТ СН'!$I$20</f>
        <v>5395.9856590199997</v>
      </c>
      <c r="V150" s="36">
        <f>SUMIFS(СВЦЭМ!$C$39:$C$782,СВЦЭМ!$A$39:$A$782,$A150,СВЦЭМ!$B$39:$B$782,V$119)+'СЕТ СН'!$I$12+СВЦЭМ!$D$10+'СЕТ СН'!$I$5-'СЕТ СН'!$I$20</f>
        <v>5392.0793046199997</v>
      </c>
      <c r="W150" s="36">
        <f>SUMIFS(СВЦЭМ!$C$39:$C$782,СВЦЭМ!$A$39:$A$782,$A150,СВЦЭМ!$B$39:$B$782,W$119)+'СЕТ СН'!$I$12+СВЦЭМ!$D$10+'СЕТ СН'!$I$5-'СЕТ СН'!$I$20</f>
        <v>5355.9515422300001</v>
      </c>
      <c r="X150" s="36">
        <f>SUMIFS(СВЦЭМ!$C$39:$C$782,СВЦЭМ!$A$39:$A$782,$A150,СВЦЭМ!$B$39:$B$782,X$119)+'СЕТ СН'!$I$12+СВЦЭМ!$D$10+'СЕТ СН'!$I$5-'СЕТ СН'!$I$20</f>
        <v>5429.3308197300003</v>
      </c>
      <c r="Y150" s="36">
        <f>SUMIFS(СВЦЭМ!$C$39:$C$782,СВЦЭМ!$A$39:$A$782,$A150,СВЦЭМ!$B$39:$B$782,Y$119)+'СЕТ СН'!$I$12+СВЦЭМ!$D$10+'СЕТ СН'!$I$5-'СЕТ СН'!$I$20</f>
        <v>5554.2498916200002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637883.05580257892</v>
      </c>
      <c r="O155" s="131"/>
      <c r="P155" s="130">
        <f>СВЦЭМ!$D$12+'СЕТ СН'!$F$13-'СЕТ СН'!$G$21</f>
        <v>637883.05580257892</v>
      </c>
      <c r="Q155" s="131"/>
      <c r="R155" s="130">
        <f>СВЦЭМ!$D$12+'СЕТ СН'!$F$13-'СЕТ СН'!$H$21</f>
        <v>637883.05580257892</v>
      </c>
      <c r="S155" s="131"/>
      <c r="T155" s="130">
        <f>СВЦЭМ!$D$12+'СЕТ СН'!$F$13-'СЕТ СН'!$I$21</f>
        <v>637883.05580257892</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SUMIFS(СВЦЭМ!$C$39:$C$782,СВЦЭМ!$A$39:$A$782,$A12,СВЦЭМ!$B$39:$B$782,B$11)+'СЕТ СН'!$F$12+СВЦЭМ!$D$10+'СЕТ СН'!$F$6-'СЕТ СН'!$F$22</f>
        <v>1875.1241786300002</v>
      </c>
      <c r="C12" s="36">
        <f>SUMIFS(СВЦЭМ!$C$39:$C$782,СВЦЭМ!$A$39:$A$782,$A12,СВЦЭМ!$B$39:$B$782,C$11)+'СЕТ СН'!$F$12+СВЦЭМ!$D$10+'СЕТ СН'!$F$6-'СЕТ СН'!$F$22</f>
        <v>1958.5844371799999</v>
      </c>
      <c r="D12" s="36">
        <f>SUMIFS(СВЦЭМ!$C$39:$C$782,СВЦЭМ!$A$39:$A$782,$A12,СВЦЭМ!$B$39:$B$782,D$11)+'СЕТ СН'!$F$12+СВЦЭМ!$D$10+'СЕТ СН'!$F$6-'СЕТ СН'!$F$22</f>
        <v>1982.3307147599999</v>
      </c>
      <c r="E12" s="36">
        <f>SUMIFS(СВЦЭМ!$C$39:$C$782,СВЦЭМ!$A$39:$A$782,$A12,СВЦЭМ!$B$39:$B$782,E$11)+'СЕТ СН'!$F$12+СВЦЭМ!$D$10+'СЕТ СН'!$F$6-'СЕТ СН'!$F$22</f>
        <v>1987.2909725899999</v>
      </c>
      <c r="F12" s="36">
        <f>SUMIFS(СВЦЭМ!$C$39:$C$782,СВЦЭМ!$A$39:$A$782,$A12,СВЦЭМ!$B$39:$B$782,F$11)+'СЕТ СН'!$F$12+СВЦЭМ!$D$10+'СЕТ СН'!$F$6-'СЕТ СН'!$F$22</f>
        <v>1981.6244257600001</v>
      </c>
      <c r="G12" s="36">
        <f>SUMIFS(СВЦЭМ!$C$39:$C$782,СВЦЭМ!$A$39:$A$782,$A12,СВЦЭМ!$B$39:$B$782,G$11)+'СЕТ СН'!$F$12+СВЦЭМ!$D$10+'СЕТ СН'!$F$6-'СЕТ СН'!$F$22</f>
        <v>1992.1537045999999</v>
      </c>
      <c r="H12" s="36">
        <f>SUMIFS(СВЦЭМ!$C$39:$C$782,СВЦЭМ!$A$39:$A$782,$A12,СВЦЭМ!$B$39:$B$782,H$11)+'СЕТ СН'!$F$12+СВЦЭМ!$D$10+'СЕТ СН'!$F$6-'СЕТ СН'!$F$22</f>
        <v>1998.7075413600001</v>
      </c>
      <c r="I12" s="36">
        <f>SUMIFS(СВЦЭМ!$C$39:$C$782,СВЦЭМ!$A$39:$A$782,$A12,СВЦЭМ!$B$39:$B$782,I$11)+'СЕТ СН'!$F$12+СВЦЭМ!$D$10+'СЕТ СН'!$F$6-'СЕТ СН'!$F$22</f>
        <v>1895.5873493899999</v>
      </c>
      <c r="J12" s="36">
        <f>SUMIFS(СВЦЭМ!$C$39:$C$782,СВЦЭМ!$A$39:$A$782,$A12,СВЦЭМ!$B$39:$B$782,J$11)+'СЕТ СН'!$F$12+СВЦЭМ!$D$10+'СЕТ СН'!$F$6-'СЕТ СН'!$F$22</f>
        <v>1775.2358556700001</v>
      </c>
      <c r="K12" s="36">
        <f>SUMIFS(СВЦЭМ!$C$39:$C$782,СВЦЭМ!$A$39:$A$782,$A12,СВЦЭМ!$B$39:$B$782,K$11)+'СЕТ СН'!$F$12+СВЦЭМ!$D$10+'СЕТ СН'!$F$6-'СЕТ СН'!$F$22</f>
        <v>1705.1845577700001</v>
      </c>
      <c r="L12" s="36">
        <f>SUMIFS(СВЦЭМ!$C$39:$C$782,СВЦЭМ!$A$39:$A$782,$A12,СВЦЭМ!$B$39:$B$782,L$11)+'СЕТ СН'!$F$12+СВЦЭМ!$D$10+'СЕТ СН'!$F$6-'СЕТ СН'!$F$22</f>
        <v>1661.1566986600001</v>
      </c>
      <c r="M12" s="36">
        <f>SUMIFS(СВЦЭМ!$C$39:$C$782,СВЦЭМ!$A$39:$A$782,$A12,СВЦЭМ!$B$39:$B$782,M$11)+'СЕТ СН'!$F$12+СВЦЭМ!$D$10+'СЕТ СН'!$F$6-'СЕТ СН'!$F$22</f>
        <v>1636.1495761599999</v>
      </c>
      <c r="N12" s="36">
        <f>SUMIFS(СВЦЭМ!$C$39:$C$782,СВЦЭМ!$A$39:$A$782,$A12,СВЦЭМ!$B$39:$B$782,N$11)+'СЕТ СН'!$F$12+СВЦЭМ!$D$10+'СЕТ СН'!$F$6-'СЕТ СН'!$F$22</f>
        <v>1626.1961414100001</v>
      </c>
      <c r="O12" s="36">
        <f>SUMIFS(СВЦЭМ!$C$39:$C$782,СВЦЭМ!$A$39:$A$782,$A12,СВЦЭМ!$B$39:$B$782,O$11)+'СЕТ СН'!$F$12+СВЦЭМ!$D$10+'СЕТ СН'!$F$6-'СЕТ СН'!$F$22</f>
        <v>1638.2538243499998</v>
      </c>
      <c r="P12" s="36">
        <f>SUMIFS(СВЦЭМ!$C$39:$C$782,СВЦЭМ!$A$39:$A$782,$A12,СВЦЭМ!$B$39:$B$782,P$11)+'СЕТ СН'!$F$12+СВЦЭМ!$D$10+'СЕТ СН'!$F$6-'СЕТ СН'!$F$22</f>
        <v>1645.3084114499998</v>
      </c>
      <c r="Q12" s="36">
        <f>SUMIFS(СВЦЭМ!$C$39:$C$782,СВЦЭМ!$A$39:$A$782,$A12,СВЦЭМ!$B$39:$B$782,Q$11)+'СЕТ СН'!$F$12+СВЦЭМ!$D$10+'СЕТ СН'!$F$6-'СЕТ СН'!$F$22</f>
        <v>1647.3692002500002</v>
      </c>
      <c r="R12" s="36">
        <f>SUMIFS(СВЦЭМ!$C$39:$C$782,СВЦЭМ!$A$39:$A$782,$A12,СВЦЭМ!$B$39:$B$782,R$11)+'СЕТ СН'!$F$12+СВЦЭМ!$D$10+'СЕТ СН'!$F$6-'СЕТ СН'!$F$22</f>
        <v>1633.2416624699999</v>
      </c>
      <c r="S12" s="36">
        <f>SUMIFS(СВЦЭМ!$C$39:$C$782,СВЦЭМ!$A$39:$A$782,$A12,СВЦЭМ!$B$39:$B$782,S$11)+'СЕТ СН'!$F$12+СВЦЭМ!$D$10+'СЕТ СН'!$F$6-'СЕТ СН'!$F$22</f>
        <v>1637.49961162</v>
      </c>
      <c r="T12" s="36">
        <f>SUMIFS(СВЦЭМ!$C$39:$C$782,СВЦЭМ!$A$39:$A$782,$A12,СВЦЭМ!$B$39:$B$782,T$11)+'СЕТ СН'!$F$12+СВЦЭМ!$D$10+'СЕТ СН'!$F$6-'СЕТ СН'!$F$22</f>
        <v>1643.3727067499999</v>
      </c>
      <c r="U12" s="36">
        <f>SUMIFS(СВЦЭМ!$C$39:$C$782,СВЦЭМ!$A$39:$A$782,$A12,СВЦЭМ!$B$39:$B$782,U$11)+'СЕТ СН'!$F$12+СВЦЭМ!$D$10+'СЕТ СН'!$F$6-'СЕТ СН'!$F$22</f>
        <v>1658.0698393100001</v>
      </c>
      <c r="V12" s="36">
        <f>SUMIFS(СВЦЭМ!$C$39:$C$782,СВЦЭМ!$A$39:$A$782,$A12,СВЦЭМ!$B$39:$B$782,V$11)+'СЕТ СН'!$F$12+СВЦЭМ!$D$10+'СЕТ СН'!$F$6-'СЕТ СН'!$F$22</f>
        <v>1667.6588846700001</v>
      </c>
      <c r="W12" s="36">
        <f>SUMIFS(СВЦЭМ!$C$39:$C$782,СВЦЭМ!$A$39:$A$782,$A12,СВЦЭМ!$B$39:$B$782,W$11)+'СЕТ СН'!$F$12+СВЦЭМ!$D$10+'СЕТ СН'!$F$6-'СЕТ СН'!$F$22</f>
        <v>1644.16660185</v>
      </c>
      <c r="X12" s="36">
        <f>SUMIFS(СВЦЭМ!$C$39:$C$782,СВЦЭМ!$A$39:$A$782,$A12,СВЦЭМ!$B$39:$B$782,X$11)+'СЕТ СН'!$F$12+СВЦЭМ!$D$10+'СЕТ СН'!$F$6-'СЕТ СН'!$F$22</f>
        <v>1689.8390054800002</v>
      </c>
      <c r="Y12" s="36">
        <f>SUMIFS(СВЦЭМ!$C$39:$C$782,СВЦЭМ!$A$39:$A$782,$A12,СВЦЭМ!$B$39:$B$782,Y$11)+'СЕТ СН'!$F$12+СВЦЭМ!$D$10+'СЕТ СН'!$F$6-'СЕТ СН'!$F$22</f>
        <v>1759.2560909200001</v>
      </c>
      <c r="AA12" s="37"/>
    </row>
    <row r="13" spans="1:27" ht="15.75" x14ac:dyDescent="0.2">
      <c r="A13" s="35">
        <f>A12+1</f>
        <v>45109</v>
      </c>
      <c r="B13" s="36">
        <f>SUMIFS(СВЦЭМ!$C$39:$C$782,СВЦЭМ!$A$39:$A$782,$A13,СВЦЭМ!$B$39:$B$782,B$11)+'СЕТ СН'!$F$12+СВЦЭМ!$D$10+'СЕТ СН'!$F$6-'СЕТ СН'!$F$22</f>
        <v>1647.46328451</v>
      </c>
      <c r="C13" s="36">
        <f>SUMIFS(СВЦЭМ!$C$39:$C$782,СВЦЭМ!$A$39:$A$782,$A13,СВЦЭМ!$B$39:$B$782,C$11)+'СЕТ СН'!$F$12+СВЦЭМ!$D$10+'СЕТ СН'!$F$6-'СЕТ СН'!$F$22</f>
        <v>1721.1227212099998</v>
      </c>
      <c r="D13" s="36">
        <f>SUMIFS(СВЦЭМ!$C$39:$C$782,СВЦЭМ!$A$39:$A$782,$A13,СВЦЭМ!$B$39:$B$782,D$11)+'СЕТ СН'!$F$12+СВЦЭМ!$D$10+'СЕТ СН'!$F$6-'СЕТ СН'!$F$22</f>
        <v>1776.31317132</v>
      </c>
      <c r="E13" s="36">
        <f>SUMIFS(СВЦЭМ!$C$39:$C$782,СВЦЭМ!$A$39:$A$782,$A13,СВЦЭМ!$B$39:$B$782,E$11)+'СЕТ СН'!$F$12+СВЦЭМ!$D$10+'СЕТ СН'!$F$6-'СЕТ СН'!$F$22</f>
        <v>1809.2239704200001</v>
      </c>
      <c r="F13" s="36">
        <f>SUMIFS(СВЦЭМ!$C$39:$C$782,СВЦЭМ!$A$39:$A$782,$A13,СВЦЭМ!$B$39:$B$782,F$11)+'СЕТ СН'!$F$12+СВЦЭМ!$D$10+'СЕТ СН'!$F$6-'СЕТ СН'!$F$22</f>
        <v>1800.9345669899999</v>
      </c>
      <c r="G13" s="36">
        <f>SUMIFS(СВЦЭМ!$C$39:$C$782,СВЦЭМ!$A$39:$A$782,$A13,СВЦЭМ!$B$39:$B$782,G$11)+'СЕТ СН'!$F$12+СВЦЭМ!$D$10+'СЕТ СН'!$F$6-'СЕТ СН'!$F$22</f>
        <v>1775.33888007</v>
      </c>
      <c r="H13" s="36">
        <f>SUMIFS(СВЦЭМ!$C$39:$C$782,СВЦЭМ!$A$39:$A$782,$A13,СВЦЭМ!$B$39:$B$782,H$11)+'СЕТ СН'!$F$12+СВЦЭМ!$D$10+'СЕТ СН'!$F$6-'СЕТ СН'!$F$22</f>
        <v>1804.9547456999999</v>
      </c>
      <c r="I13" s="36">
        <f>SUMIFS(СВЦЭМ!$C$39:$C$782,СВЦЭМ!$A$39:$A$782,$A13,СВЦЭМ!$B$39:$B$782,I$11)+'СЕТ СН'!$F$12+СВЦЭМ!$D$10+'СЕТ СН'!$F$6-'СЕТ СН'!$F$22</f>
        <v>1794.2199080999999</v>
      </c>
      <c r="J13" s="36">
        <f>SUMIFS(СВЦЭМ!$C$39:$C$782,СВЦЭМ!$A$39:$A$782,$A13,СВЦЭМ!$B$39:$B$782,J$11)+'СЕТ СН'!$F$12+СВЦЭМ!$D$10+'СЕТ СН'!$F$6-'СЕТ СН'!$F$22</f>
        <v>1691.8100633700001</v>
      </c>
      <c r="K13" s="36">
        <f>SUMIFS(СВЦЭМ!$C$39:$C$782,СВЦЭМ!$A$39:$A$782,$A13,СВЦЭМ!$B$39:$B$782,K$11)+'СЕТ СН'!$F$12+СВЦЭМ!$D$10+'СЕТ СН'!$F$6-'СЕТ СН'!$F$22</f>
        <v>1636.1054444599999</v>
      </c>
      <c r="L13" s="36">
        <f>SUMIFS(СВЦЭМ!$C$39:$C$782,СВЦЭМ!$A$39:$A$782,$A13,СВЦЭМ!$B$39:$B$782,L$11)+'СЕТ СН'!$F$12+СВЦЭМ!$D$10+'СЕТ СН'!$F$6-'СЕТ СН'!$F$22</f>
        <v>1580.0409224</v>
      </c>
      <c r="M13" s="36">
        <f>SUMIFS(СВЦЭМ!$C$39:$C$782,СВЦЭМ!$A$39:$A$782,$A13,СВЦЭМ!$B$39:$B$782,M$11)+'СЕТ СН'!$F$12+СВЦЭМ!$D$10+'СЕТ СН'!$F$6-'СЕТ СН'!$F$22</f>
        <v>1552.6275392699999</v>
      </c>
      <c r="N13" s="36">
        <f>SUMIFS(СВЦЭМ!$C$39:$C$782,СВЦЭМ!$A$39:$A$782,$A13,СВЦЭМ!$B$39:$B$782,N$11)+'СЕТ СН'!$F$12+СВЦЭМ!$D$10+'СЕТ СН'!$F$6-'СЕТ СН'!$F$22</f>
        <v>1537.3202801799998</v>
      </c>
      <c r="O13" s="36">
        <f>SUMIFS(СВЦЭМ!$C$39:$C$782,СВЦЭМ!$A$39:$A$782,$A13,СВЦЭМ!$B$39:$B$782,O$11)+'СЕТ СН'!$F$12+СВЦЭМ!$D$10+'СЕТ СН'!$F$6-'СЕТ СН'!$F$22</f>
        <v>1538.98069106</v>
      </c>
      <c r="P13" s="36">
        <f>SUMIFS(СВЦЭМ!$C$39:$C$782,СВЦЭМ!$A$39:$A$782,$A13,СВЦЭМ!$B$39:$B$782,P$11)+'СЕТ СН'!$F$12+СВЦЭМ!$D$10+'СЕТ СН'!$F$6-'СЕТ СН'!$F$22</f>
        <v>1555.6786316900002</v>
      </c>
      <c r="Q13" s="36">
        <f>SUMIFS(СВЦЭМ!$C$39:$C$782,СВЦЭМ!$A$39:$A$782,$A13,СВЦЭМ!$B$39:$B$782,Q$11)+'СЕТ СН'!$F$12+СВЦЭМ!$D$10+'СЕТ СН'!$F$6-'СЕТ СН'!$F$22</f>
        <v>1553.0303180000001</v>
      </c>
      <c r="R13" s="36">
        <f>SUMIFS(СВЦЭМ!$C$39:$C$782,СВЦЭМ!$A$39:$A$782,$A13,СВЦЭМ!$B$39:$B$782,R$11)+'СЕТ СН'!$F$12+СВЦЭМ!$D$10+'СЕТ СН'!$F$6-'СЕТ СН'!$F$22</f>
        <v>1552.16617868</v>
      </c>
      <c r="S13" s="36">
        <f>SUMIFS(СВЦЭМ!$C$39:$C$782,СВЦЭМ!$A$39:$A$782,$A13,СВЦЭМ!$B$39:$B$782,S$11)+'СЕТ СН'!$F$12+СВЦЭМ!$D$10+'СЕТ СН'!$F$6-'СЕТ СН'!$F$22</f>
        <v>1558.29499975</v>
      </c>
      <c r="T13" s="36">
        <f>SUMIFS(СВЦЭМ!$C$39:$C$782,СВЦЭМ!$A$39:$A$782,$A13,СВЦЭМ!$B$39:$B$782,T$11)+'СЕТ СН'!$F$12+СВЦЭМ!$D$10+'СЕТ СН'!$F$6-'СЕТ СН'!$F$22</f>
        <v>1549.0002825699999</v>
      </c>
      <c r="U13" s="36">
        <f>SUMIFS(СВЦЭМ!$C$39:$C$782,СВЦЭМ!$A$39:$A$782,$A13,СВЦЭМ!$B$39:$B$782,U$11)+'СЕТ СН'!$F$12+СВЦЭМ!$D$10+'СЕТ СН'!$F$6-'СЕТ СН'!$F$22</f>
        <v>1556.08989079</v>
      </c>
      <c r="V13" s="36">
        <f>SUMIFS(СВЦЭМ!$C$39:$C$782,СВЦЭМ!$A$39:$A$782,$A13,СВЦЭМ!$B$39:$B$782,V$11)+'СЕТ СН'!$F$12+СВЦЭМ!$D$10+'СЕТ СН'!$F$6-'СЕТ СН'!$F$22</f>
        <v>1557.9590269999999</v>
      </c>
      <c r="W13" s="36">
        <f>SUMIFS(СВЦЭМ!$C$39:$C$782,СВЦЭМ!$A$39:$A$782,$A13,СВЦЭМ!$B$39:$B$782,W$11)+'СЕТ СН'!$F$12+СВЦЭМ!$D$10+'СЕТ СН'!$F$6-'СЕТ СН'!$F$22</f>
        <v>1539.8594706899999</v>
      </c>
      <c r="X13" s="36">
        <f>SUMIFS(СВЦЭМ!$C$39:$C$782,СВЦЭМ!$A$39:$A$782,$A13,СВЦЭМ!$B$39:$B$782,X$11)+'СЕТ СН'!$F$12+СВЦЭМ!$D$10+'СЕТ СН'!$F$6-'СЕТ СН'!$F$22</f>
        <v>1565.0354951899999</v>
      </c>
      <c r="Y13" s="36">
        <f>SUMIFS(СВЦЭМ!$C$39:$C$782,СВЦЭМ!$A$39:$A$782,$A13,СВЦЭМ!$B$39:$B$782,Y$11)+'СЕТ СН'!$F$12+СВЦЭМ!$D$10+'СЕТ СН'!$F$6-'СЕТ СН'!$F$22</f>
        <v>1658.6665781900001</v>
      </c>
    </row>
    <row r="14" spans="1:27" ht="15.75" x14ac:dyDescent="0.2">
      <c r="A14" s="35">
        <f t="shared" ref="A14:A42" si="0">A13+1</f>
        <v>45110</v>
      </c>
      <c r="B14" s="36">
        <f>SUMIFS(СВЦЭМ!$C$39:$C$782,СВЦЭМ!$A$39:$A$782,$A14,СВЦЭМ!$B$39:$B$782,B$11)+'СЕТ СН'!$F$12+СВЦЭМ!$D$10+'СЕТ СН'!$F$6-'СЕТ СН'!$F$22</f>
        <v>1776.0700066999998</v>
      </c>
      <c r="C14" s="36">
        <f>SUMIFS(СВЦЭМ!$C$39:$C$782,СВЦЭМ!$A$39:$A$782,$A14,СВЦЭМ!$B$39:$B$782,C$11)+'СЕТ СН'!$F$12+СВЦЭМ!$D$10+'СЕТ СН'!$F$6-'СЕТ СН'!$F$22</f>
        <v>1842.70059472</v>
      </c>
      <c r="D14" s="36">
        <f>SUMIFS(СВЦЭМ!$C$39:$C$782,СВЦЭМ!$A$39:$A$782,$A14,СВЦЭМ!$B$39:$B$782,D$11)+'СЕТ СН'!$F$12+СВЦЭМ!$D$10+'СЕТ СН'!$F$6-'СЕТ СН'!$F$22</f>
        <v>1878.4743426199998</v>
      </c>
      <c r="E14" s="36">
        <f>SUMIFS(СВЦЭМ!$C$39:$C$782,СВЦЭМ!$A$39:$A$782,$A14,СВЦЭМ!$B$39:$B$782,E$11)+'СЕТ СН'!$F$12+СВЦЭМ!$D$10+'СЕТ СН'!$F$6-'СЕТ СН'!$F$22</f>
        <v>1902.6889163800001</v>
      </c>
      <c r="F14" s="36">
        <f>SUMIFS(СВЦЭМ!$C$39:$C$782,СВЦЭМ!$A$39:$A$782,$A14,СВЦЭМ!$B$39:$B$782,F$11)+'СЕТ СН'!$F$12+СВЦЭМ!$D$10+'СЕТ СН'!$F$6-'СЕТ СН'!$F$22</f>
        <v>1908.3370664399999</v>
      </c>
      <c r="G14" s="36">
        <f>SUMIFS(СВЦЭМ!$C$39:$C$782,СВЦЭМ!$A$39:$A$782,$A14,СВЦЭМ!$B$39:$B$782,G$11)+'СЕТ СН'!$F$12+СВЦЭМ!$D$10+'СЕТ СН'!$F$6-'СЕТ СН'!$F$22</f>
        <v>1896.01059197</v>
      </c>
      <c r="H14" s="36">
        <f>SUMIFS(СВЦЭМ!$C$39:$C$782,СВЦЭМ!$A$39:$A$782,$A14,СВЦЭМ!$B$39:$B$782,H$11)+'СЕТ СН'!$F$12+СВЦЭМ!$D$10+'СЕТ СН'!$F$6-'СЕТ СН'!$F$22</f>
        <v>1816.10863552</v>
      </c>
      <c r="I14" s="36">
        <f>SUMIFS(СВЦЭМ!$C$39:$C$782,СВЦЭМ!$A$39:$A$782,$A14,СВЦЭМ!$B$39:$B$782,I$11)+'СЕТ СН'!$F$12+СВЦЭМ!$D$10+'СЕТ СН'!$F$6-'СЕТ СН'!$F$22</f>
        <v>1701.7509371800002</v>
      </c>
      <c r="J14" s="36">
        <f>SUMIFS(СВЦЭМ!$C$39:$C$782,СВЦЭМ!$A$39:$A$782,$A14,СВЦЭМ!$B$39:$B$782,J$11)+'СЕТ СН'!$F$12+СВЦЭМ!$D$10+'СЕТ СН'!$F$6-'СЕТ СН'!$F$22</f>
        <v>1613.0926795599999</v>
      </c>
      <c r="K14" s="36">
        <f>SUMIFS(СВЦЭМ!$C$39:$C$782,СВЦЭМ!$A$39:$A$782,$A14,СВЦЭМ!$B$39:$B$782,K$11)+'СЕТ СН'!$F$12+СВЦЭМ!$D$10+'СЕТ СН'!$F$6-'СЕТ СН'!$F$22</f>
        <v>1548.0806565100002</v>
      </c>
      <c r="L14" s="36">
        <f>SUMIFS(СВЦЭМ!$C$39:$C$782,СВЦЭМ!$A$39:$A$782,$A14,СВЦЭМ!$B$39:$B$782,L$11)+'СЕТ СН'!$F$12+СВЦЭМ!$D$10+'СЕТ СН'!$F$6-'СЕТ СН'!$F$22</f>
        <v>1572.3187214700001</v>
      </c>
      <c r="M14" s="36">
        <f>SUMIFS(СВЦЭМ!$C$39:$C$782,СВЦЭМ!$A$39:$A$782,$A14,СВЦЭМ!$B$39:$B$782,M$11)+'СЕТ СН'!$F$12+СВЦЭМ!$D$10+'СЕТ СН'!$F$6-'СЕТ СН'!$F$22</f>
        <v>1555.9701084799999</v>
      </c>
      <c r="N14" s="36">
        <f>SUMIFS(СВЦЭМ!$C$39:$C$782,СВЦЭМ!$A$39:$A$782,$A14,СВЦЭМ!$B$39:$B$782,N$11)+'СЕТ СН'!$F$12+СВЦЭМ!$D$10+'СЕТ СН'!$F$6-'СЕТ СН'!$F$22</f>
        <v>1555.7795424800001</v>
      </c>
      <c r="O14" s="36">
        <f>SUMIFS(СВЦЭМ!$C$39:$C$782,СВЦЭМ!$A$39:$A$782,$A14,СВЦЭМ!$B$39:$B$782,O$11)+'СЕТ СН'!$F$12+СВЦЭМ!$D$10+'СЕТ СН'!$F$6-'СЕТ СН'!$F$22</f>
        <v>1546.3610999299999</v>
      </c>
      <c r="P14" s="36">
        <f>SUMIFS(СВЦЭМ!$C$39:$C$782,СВЦЭМ!$A$39:$A$782,$A14,СВЦЭМ!$B$39:$B$782,P$11)+'СЕТ СН'!$F$12+СВЦЭМ!$D$10+'СЕТ СН'!$F$6-'СЕТ СН'!$F$22</f>
        <v>1557.3671682099998</v>
      </c>
      <c r="Q14" s="36">
        <f>SUMIFS(СВЦЭМ!$C$39:$C$782,СВЦЭМ!$A$39:$A$782,$A14,СВЦЭМ!$B$39:$B$782,Q$11)+'СЕТ СН'!$F$12+СВЦЭМ!$D$10+'СЕТ СН'!$F$6-'СЕТ СН'!$F$22</f>
        <v>1574.8221003899998</v>
      </c>
      <c r="R14" s="36">
        <f>SUMIFS(СВЦЭМ!$C$39:$C$782,СВЦЭМ!$A$39:$A$782,$A14,СВЦЭМ!$B$39:$B$782,R$11)+'СЕТ СН'!$F$12+СВЦЭМ!$D$10+'СЕТ СН'!$F$6-'СЕТ СН'!$F$22</f>
        <v>1584.9524872100001</v>
      </c>
      <c r="S14" s="36">
        <f>SUMIFS(СВЦЭМ!$C$39:$C$782,СВЦЭМ!$A$39:$A$782,$A14,СВЦЭМ!$B$39:$B$782,S$11)+'СЕТ СН'!$F$12+СВЦЭМ!$D$10+'СЕТ СН'!$F$6-'СЕТ СН'!$F$22</f>
        <v>1586.7753306599998</v>
      </c>
      <c r="T14" s="36">
        <f>SUMIFS(СВЦЭМ!$C$39:$C$782,СВЦЭМ!$A$39:$A$782,$A14,СВЦЭМ!$B$39:$B$782,T$11)+'СЕТ СН'!$F$12+СВЦЭМ!$D$10+'СЕТ СН'!$F$6-'СЕТ СН'!$F$22</f>
        <v>1597.4969043900001</v>
      </c>
      <c r="U14" s="36">
        <f>SUMIFS(СВЦЭМ!$C$39:$C$782,СВЦЭМ!$A$39:$A$782,$A14,СВЦЭМ!$B$39:$B$782,U$11)+'СЕТ СН'!$F$12+СВЦЭМ!$D$10+'СЕТ СН'!$F$6-'СЕТ СН'!$F$22</f>
        <v>1611.0560960299999</v>
      </c>
      <c r="V14" s="36">
        <f>SUMIFS(СВЦЭМ!$C$39:$C$782,СВЦЭМ!$A$39:$A$782,$A14,СВЦЭМ!$B$39:$B$782,V$11)+'СЕТ СН'!$F$12+СВЦЭМ!$D$10+'СЕТ СН'!$F$6-'СЕТ СН'!$F$22</f>
        <v>1610.6311484399998</v>
      </c>
      <c r="W14" s="36">
        <f>SUMIFS(СВЦЭМ!$C$39:$C$782,СВЦЭМ!$A$39:$A$782,$A14,СВЦЭМ!$B$39:$B$782,W$11)+'СЕТ СН'!$F$12+СВЦЭМ!$D$10+'СЕТ СН'!$F$6-'СЕТ СН'!$F$22</f>
        <v>1610.38445839</v>
      </c>
      <c r="X14" s="36">
        <f>SUMIFS(СВЦЭМ!$C$39:$C$782,СВЦЭМ!$A$39:$A$782,$A14,СВЦЭМ!$B$39:$B$782,X$11)+'СЕТ СН'!$F$12+СВЦЭМ!$D$10+'СЕТ СН'!$F$6-'СЕТ СН'!$F$22</f>
        <v>1634.23928222</v>
      </c>
      <c r="Y14" s="36">
        <f>SUMIFS(СВЦЭМ!$C$39:$C$782,СВЦЭМ!$A$39:$A$782,$A14,СВЦЭМ!$B$39:$B$782,Y$11)+'СЕТ СН'!$F$12+СВЦЭМ!$D$10+'СЕТ СН'!$F$6-'СЕТ СН'!$F$22</f>
        <v>1716.4816923600001</v>
      </c>
    </row>
    <row r="15" spans="1:27" ht="15.75" x14ac:dyDescent="0.2">
      <c r="A15" s="35">
        <f t="shared" si="0"/>
        <v>45111</v>
      </c>
      <c r="B15" s="36">
        <f>SUMIFS(СВЦЭМ!$C$39:$C$782,СВЦЭМ!$A$39:$A$782,$A15,СВЦЭМ!$B$39:$B$782,B$11)+'СЕТ СН'!$F$12+СВЦЭМ!$D$10+'СЕТ СН'!$F$6-'СЕТ СН'!$F$22</f>
        <v>1866.6094048</v>
      </c>
      <c r="C15" s="36">
        <f>SUMIFS(СВЦЭМ!$C$39:$C$782,СВЦЭМ!$A$39:$A$782,$A15,СВЦЭМ!$B$39:$B$782,C$11)+'СЕТ СН'!$F$12+СВЦЭМ!$D$10+'СЕТ СН'!$F$6-'СЕТ СН'!$F$22</f>
        <v>1931.9932307300001</v>
      </c>
      <c r="D15" s="36">
        <f>SUMIFS(СВЦЭМ!$C$39:$C$782,СВЦЭМ!$A$39:$A$782,$A15,СВЦЭМ!$B$39:$B$782,D$11)+'СЕТ СН'!$F$12+СВЦЭМ!$D$10+'СЕТ СН'!$F$6-'СЕТ СН'!$F$22</f>
        <v>1944.9851704799999</v>
      </c>
      <c r="E15" s="36">
        <f>SUMIFS(СВЦЭМ!$C$39:$C$782,СВЦЭМ!$A$39:$A$782,$A15,СВЦЭМ!$B$39:$B$782,E$11)+'СЕТ СН'!$F$12+СВЦЭМ!$D$10+'СЕТ СН'!$F$6-'СЕТ СН'!$F$22</f>
        <v>1960.1739092399998</v>
      </c>
      <c r="F15" s="36">
        <f>SUMIFS(СВЦЭМ!$C$39:$C$782,СВЦЭМ!$A$39:$A$782,$A15,СВЦЭМ!$B$39:$B$782,F$11)+'СЕТ СН'!$F$12+СВЦЭМ!$D$10+'СЕТ СН'!$F$6-'СЕТ СН'!$F$22</f>
        <v>1951.4525116199998</v>
      </c>
      <c r="G15" s="36">
        <f>SUMIFS(СВЦЭМ!$C$39:$C$782,СВЦЭМ!$A$39:$A$782,$A15,СВЦЭМ!$B$39:$B$782,G$11)+'СЕТ СН'!$F$12+СВЦЭМ!$D$10+'СЕТ СН'!$F$6-'СЕТ СН'!$F$22</f>
        <v>1894.1209564699998</v>
      </c>
      <c r="H15" s="36">
        <f>SUMIFS(СВЦЭМ!$C$39:$C$782,СВЦЭМ!$A$39:$A$782,$A15,СВЦЭМ!$B$39:$B$782,H$11)+'СЕТ СН'!$F$12+СВЦЭМ!$D$10+'СЕТ СН'!$F$6-'СЕТ СН'!$F$22</f>
        <v>1865.0532586700001</v>
      </c>
      <c r="I15" s="36">
        <f>SUMIFS(СВЦЭМ!$C$39:$C$782,СВЦЭМ!$A$39:$A$782,$A15,СВЦЭМ!$B$39:$B$782,I$11)+'СЕТ СН'!$F$12+СВЦЭМ!$D$10+'СЕТ СН'!$F$6-'СЕТ СН'!$F$22</f>
        <v>1764.85923297</v>
      </c>
      <c r="J15" s="36">
        <f>SUMIFS(СВЦЭМ!$C$39:$C$782,СВЦЭМ!$A$39:$A$782,$A15,СВЦЭМ!$B$39:$B$782,J$11)+'СЕТ СН'!$F$12+СВЦЭМ!$D$10+'СЕТ СН'!$F$6-'СЕТ СН'!$F$22</f>
        <v>1678.1700839999999</v>
      </c>
      <c r="K15" s="36">
        <f>SUMIFS(СВЦЭМ!$C$39:$C$782,СВЦЭМ!$A$39:$A$782,$A15,СВЦЭМ!$B$39:$B$782,K$11)+'СЕТ СН'!$F$12+СВЦЭМ!$D$10+'СЕТ СН'!$F$6-'СЕТ СН'!$F$22</f>
        <v>1666.6376319199999</v>
      </c>
      <c r="L15" s="36">
        <f>SUMIFS(СВЦЭМ!$C$39:$C$782,СВЦЭМ!$A$39:$A$782,$A15,СВЦЭМ!$B$39:$B$782,L$11)+'СЕТ СН'!$F$12+СВЦЭМ!$D$10+'СЕТ СН'!$F$6-'СЕТ СН'!$F$22</f>
        <v>1640.48039754</v>
      </c>
      <c r="M15" s="36">
        <f>SUMIFS(СВЦЭМ!$C$39:$C$782,СВЦЭМ!$A$39:$A$782,$A15,СВЦЭМ!$B$39:$B$782,M$11)+'СЕТ СН'!$F$12+СВЦЭМ!$D$10+'СЕТ СН'!$F$6-'СЕТ СН'!$F$22</f>
        <v>1637.5066284599998</v>
      </c>
      <c r="N15" s="36">
        <f>SUMIFS(СВЦЭМ!$C$39:$C$782,СВЦЭМ!$A$39:$A$782,$A15,СВЦЭМ!$B$39:$B$782,N$11)+'СЕТ СН'!$F$12+СВЦЭМ!$D$10+'СЕТ СН'!$F$6-'СЕТ СН'!$F$22</f>
        <v>1646.6516553500001</v>
      </c>
      <c r="O15" s="36">
        <f>SUMIFS(СВЦЭМ!$C$39:$C$782,СВЦЭМ!$A$39:$A$782,$A15,СВЦЭМ!$B$39:$B$782,O$11)+'СЕТ СН'!$F$12+СВЦЭМ!$D$10+'СЕТ СН'!$F$6-'СЕТ СН'!$F$22</f>
        <v>1654.3729090100001</v>
      </c>
      <c r="P15" s="36">
        <f>SUMIFS(СВЦЭМ!$C$39:$C$782,СВЦЭМ!$A$39:$A$782,$A15,СВЦЭМ!$B$39:$B$782,P$11)+'СЕТ СН'!$F$12+СВЦЭМ!$D$10+'СЕТ СН'!$F$6-'СЕТ СН'!$F$22</f>
        <v>1656.5829245800001</v>
      </c>
      <c r="Q15" s="36">
        <f>SUMIFS(СВЦЭМ!$C$39:$C$782,СВЦЭМ!$A$39:$A$782,$A15,СВЦЭМ!$B$39:$B$782,Q$11)+'СЕТ СН'!$F$12+СВЦЭМ!$D$10+'СЕТ СН'!$F$6-'СЕТ СН'!$F$22</f>
        <v>1650.5296295899998</v>
      </c>
      <c r="R15" s="36">
        <f>SUMIFS(СВЦЭМ!$C$39:$C$782,СВЦЭМ!$A$39:$A$782,$A15,СВЦЭМ!$B$39:$B$782,R$11)+'СЕТ СН'!$F$12+СВЦЭМ!$D$10+'СЕТ СН'!$F$6-'СЕТ СН'!$F$22</f>
        <v>1656.1951503300002</v>
      </c>
      <c r="S15" s="36">
        <f>SUMIFS(СВЦЭМ!$C$39:$C$782,СВЦЭМ!$A$39:$A$782,$A15,СВЦЭМ!$B$39:$B$782,S$11)+'СЕТ СН'!$F$12+СВЦЭМ!$D$10+'СЕТ СН'!$F$6-'СЕТ СН'!$F$22</f>
        <v>1662.29731997</v>
      </c>
      <c r="T15" s="36">
        <f>SUMIFS(СВЦЭМ!$C$39:$C$782,СВЦЭМ!$A$39:$A$782,$A15,СВЦЭМ!$B$39:$B$782,T$11)+'СЕТ СН'!$F$12+СВЦЭМ!$D$10+'СЕТ СН'!$F$6-'СЕТ СН'!$F$22</f>
        <v>1656.4209793199998</v>
      </c>
      <c r="U15" s="36">
        <f>SUMIFS(СВЦЭМ!$C$39:$C$782,СВЦЭМ!$A$39:$A$782,$A15,СВЦЭМ!$B$39:$B$782,U$11)+'СЕТ СН'!$F$12+СВЦЭМ!$D$10+'СЕТ СН'!$F$6-'СЕТ СН'!$F$22</f>
        <v>1652.67605336</v>
      </c>
      <c r="V15" s="36">
        <f>SUMIFS(СВЦЭМ!$C$39:$C$782,СВЦЭМ!$A$39:$A$782,$A15,СВЦЭМ!$B$39:$B$782,V$11)+'СЕТ СН'!$F$12+СВЦЭМ!$D$10+'СЕТ СН'!$F$6-'СЕТ СН'!$F$22</f>
        <v>1629.8570241500001</v>
      </c>
      <c r="W15" s="36">
        <f>SUMIFS(СВЦЭМ!$C$39:$C$782,СВЦЭМ!$A$39:$A$782,$A15,СВЦЭМ!$B$39:$B$782,W$11)+'СЕТ СН'!$F$12+СВЦЭМ!$D$10+'СЕТ СН'!$F$6-'СЕТ СН'!$F$22</f>
        <v>1611.5730104099998</v>
      </c>
      <c r="X15" s="36">
        <f>SUMIFS(СВЦЭМ!$C$39:$C$782,СВЦЭМ!$A$39:$A$782,$A15,СВЦЭМ!$B$39:$B$782,X$11)+'СЕТ СН'!$F$12+СВЦЭМ!$D$10+'СЕТ СН'!$F$6-'СЕТ СН'!$F$22</f>
        <v>1656.83464521</v>
      </c>
      <c r="Y15" s="36">
        <f>SUMIFS(СВЦЭМ!$C$39:$C$782,СВЦЭМ!$A$39:$A$782,$A15,СВЦЭМ!$B$39:$B$782,Y$11)+'СЕТ СН'!$F$12+СВЦЭМ!$D$10+'СЕТ СН'!$F$6-'СЕТ СН'!$F$22</f>
        <v>1692.2568410899999</v>
      </c>
    </row>
    <row r="16" spans="1:27" ht="15.75" x14ac:dyDescent="0.2">
      <c r="A16" s="35">
        <f t="shared" si="0"/>
        <v>45112</v>
      </c>
      <c r="B16" s="36">
        <f>SUMIFS(СВЦЭМ!$C$39:$C$782,СВЦЭМ!$A$39:$A$782,$A16,СВЦЭМ!$B$39:$B$782,B$11)+'СЕТ СН'!$F$12+СВЦЭМ!$D$10+'СЕТ СН'!$F$6-'СЕТ СН'!$F$22</f>
        <v>1667.4847937899999</v>
      </c>
      <c r="C16" s="36">
        <f>SUMIFS(СВЦЭМ!$C$39:$C$782,СВЦЭМ!$A$39:$A$782,$A16,СВЦЭМ!$B$39:$B$782,C$11)+'СЕТ СН'!$F$12+СВЦЭМ!$D$10+'СЕТ СН'!$F$6-'СЕТ СН'!$F$22</f>
        <v>1723.3954540599998</v>
      </c>
      <c r="D16" s="36">
        <f>SUMIFS(СВЦЭМ!$C$39:$C$782,СВЦЭМ!$A$39:$A$782,$A16,СВЦЭМ!$B$39:$B$782,D$11)+'СЕТ СН'!$F$12+СВЦЭМ!$D$10+'СЕТ СН'!$F$6-'СЕТ СН'!$F$22</f>
        <v>1828.0833220999998</v>
      </c>
      <c r="E16" s="36">
        <f>SUMIFS(СВЦЭМ!$C$39:$C$782,СВЦЭМ!$A$39:$A$782,$A16,СВЦЭМ!$B$39:$B$782,E$11)+'СЕТ СН'!$F$12+СВЦЭМ!$D$10+'СЕТ СН'!$F$6-'СЕТ СН'!$F$22</f>
        <v>1828.43565975</v>
      </c>
      <c r="F16" s="36">
        <f>SUMIFS(СВЦЭМ!$C$39:$C$782,СВЦЭМ!$A$39:$A$782,$A16,СВЦЭМ!$B$39:$B$782,F$11)+'СЕТ СН'!$F$12+СВЦЭМ!$D$10+'СЕТ СН'!$F$6-'СЕТ СН'!$F$22</f>
        <v>1825.1529144699998</v>
      </c>
      <c r="G16" s="36">
        <f>SUMIFS(СВЦЭМ!$C$39:$C$782,СВЦЭМ!$A$39:$A$782,$A16,СВЦЭМ!$B$39:$B$782,G$11)+'СЕТ СН'!$F$12+СВЦЭМ!$D$10+'СЕТ СН'!$F$6-'СЕТ СН'!$F$22</f>
        <v>1820.4947648299999</v>
      </c>
      <c r="H16" s="36">
        <f>SUMIFS(СВЦЭМ!$C$39:$C$782,СВЦЭМ!$A$39:$A$782,$A16,СВЦЭМ!$B$39:$B$782,H$11)+'СЕТ СН'!$F$12+СВЦЭМ!$D$10+'СЕТ СН'!$F$6-'СЕТ СН'!$F$22</f>
        <v>1775.3114154999998</v>
      </c>
      <c r="I16" s="36">
        <f>SUMIFS(СВЦЭМ!$C$39:$C$782,СВЦЭМ!$A$39:$A$782,$A16,СВЦЭМ!$B$39:$B$782,I$11)+'СЕТ СН'!$F$12+СВЦЭМ!$D$10+'СЕТ СН'!$F$6-'СЕТ СН'!$F$22</f>
        <v>1713.8274364399999</v>
      </c>
      <c r="J16" s="36">
        <f>SUMIFS(СВЦЭМ!$C$39:$C$782,СВЦЭМ!$A$39:$A$782,$A16,СВЦЭМ!$B$39:$B$782,J$11)+'СЕТ СН'!$F$12+СВЦЭМ!$D$10+'СЕТ СН'!$F$6-'СЕТ СН'!$F$22</f>
        <v>1637.7667302499999</v>
      </c>
      <c r="K16" s="36">
        <f>SUMIFS(СВЦЭМ!$C$39:$C$782,СВЦЭМ!$A$39:$A$782,$A16,СВЦЭМ!$B$39:$B$782,K$11)+'СЕТ СН'!$F$12+СВЦЭМ!$D$10+'СЕТ СН'!$F$6-'СЕТ СН'!$F$22</f>
        <v>1574.4008475099999</v>
      </c>
      <c r="L16" s="36">
        <f>SUMIFS(СВЦЭМ!$C$39:$C$782,СВЦЭМ!$A$39:$A$782,$A16,СВЦЭМ!$B$39:$B$782,L$11)+'СЕТ СН'!$F$12+СВЦЭМ!$D$10+'СЕТ СН'!$F$6-'СЕТ СН'!$F$22</f>
        <v>1539.1435125799999</v>
      </c>
      <c r="M16" s="36">
        <f>SUMIFS(СВЦЭМ!$C$39:$C$782,СВЦЭМ!$A$39:$A$782,$A16,СВЦЭМ!$B$39:$B$782,M$11)+'СЕТ СН'!$F$12+СВЦЭМ!$D$10+'СЕТ СН'!$F$6-'СЕТ СН'!$F$22</f>
        <v>1510.0150053500001</v>
      </c>
      <c r="N16" s="36">
        <f>SUMIFS(СВЦЭМ!$C$39:$C$782,СВЦЭМ!$A$39:$A$782,$A16,СВЦЭМ!$B$39:$B$782,N$11)+'СЕТ СН'!$F$12+СВЦЭМ!$D$10+'СЕТ СН'!$F$6-'СЕТ СН'!$F$22</f>
        <v>1528.7905423100001</v>
      </c>
      <c r="O16" s="36">
        <f>SUMIFS(СВЦЭМ!$C$39:$C$782,СВЦЭМ!$A$39:$A$782,$A16,СВЦЭМ!$B$39:$B$782,O$11)+'СЕТ СН'!$F$12+СВЦЭМ!$D$10+'СЕТ СН'!$F$6-'СЕТ СН'!$F$22</f>
        <v>1538.2047872799999</v>
      </c>
      <c r="P16" s="36">
        <f>SUMIFS(СВЦЭМ!$C$39:$C$782,СВЦЭМ!$A$39:$A$782,$A16,СВЦЭМ!$B$39:$B$782,P$11)+'СЕТ СН'!$F$12+СВЦЭМ!$D$10+'СЕТ СН'!$F$6-'СЕТ СН'!$F$22</f>
        <v>1540.8281155499999</v>
      </c>
      <c r="Q16" s="36">
        <f>SUMIFS(СВЦЭМ!$C$39:$C$782,СВЦЭМ!$A$39:$A$782,$A16,СВЦЭМ!$B$39:$B$782,Q$11)+'СЕТ СН'!$F$12+СВЦЭМ!$D$10+'СЕТ СН'!$F$6-'СЕТ СН'!$F$22</f>
        <v>1539.26796298</v>
      </c>
      <c r="R16" s="36">
        <f>SUMIFS(СВЦЭМ!$C$39:$C$782,СВЦЭМ!$A$39:$A$782,$A16,СВЦЭМ!$B$39:$B$782,R$11)+'СЕТ СН'!$F$12+СВЦЭМ!$D$10+'СЕТ СН'!$F$6-'СЕТ СН'!$F$22</f>
        <v>1537.0797847600002</v>
      </c>
      <c r="S16" s="36">
        <f>SUMIFS(СВЦЭМ!$C$39:$C$782,СВЦЭМ!$A$39:$A$782,$A16,СВЦЭМ!$B$39:$B$782,S$11)+'СЕТ СН'!$F$12+СВЦЭМ!$D$10+'СЕТ СН'!$F$6-'СЕТ СН'!$F$22</f>
        <v>1518.6584827900001</v>
      </c>
      <c r="T16" s="36">
        <f>SUMIFS(СВЦЭМ!$C$39:$C$782,СВЦЭМ!$A$39:$A$782,$A16,СВЦЭМ!$B$39:$B$782,T$11)+'СЕТ СН'!$F$12+СВЦЭМ!$D$10+'СЕТ СН'!$F$6-'СЕТ СН'!$F$22</f>
        <v>1508.8221849400002</v>
      </c>
      <c r="U16" s="36">
        <f>SUMIFS(СВЦЭМ!$C$39:$C$782,СВЦЭМ!$A$39:$A$782,$A16,СВЦЭМ!$B$39:$B$782,U$11)+'СЕТ СН'!$F$12+СВЦЭМ!$D$10+'СЕТ СН'!$F$6-'СЕТ СН'!$F$22</f>
        <v>1512.5992022300002</v>
      </c>
      <c r="V16" s="36">
        <f>SUMIFS(СВЦЭМ!$C$39:$C$782,СВЦЭМ!$A$39:$A$782,$A16,СВЦЭМ!$B$39:$B$782,V$11)+'СЕТ СН'!$F$12+СВЦЭМ!$D$10+'СЕТ СН'!$F$6-'СЕТ СН'!$F$22</f>
        <v>1522.7843412000002</v>
      </c>
      <c r="W16" s="36">
        <f>SUMIFS(СВЦЭМ!$C$39:$C$782,СВЦЭМ!$A$39:$A$782,$A16,СВЦЭМ!$B$39:$B$782,W$11)+'СЕТ СН'!$F$12+СВЦЭМ!$D$10+'СЕТ СН'!$F$6-'СЕТ СН'!$F$22</f>
        <v>1519.5827962100002</v>
      </c>
      <c r="X16" s="36">
        <f>SUMIFS(СВЦЭМ!$C$39:$C$782,СВЦЭМ!$A$39:$A$782,$A16,СВЦЭМ!$B$39:$B$782,X$11)+'СЕТ СН'!$F$12+СВЦЭМ!$D$10+'СЕТ СН'!$F$6-'СЕТ СН'!$F$22</f>
        <v>1558.75759565</v>
      </c>
      <c r="Y16" s="36">
        <f>SUMIFS(СВЦЭМ!$C$39:$C$782,СВЦЭМ!$A$39:$A$782,$A16,СВЦЭМ!$B$39:$B$782,Y$11)+'СЕТ СН'!$F$12+СВЦЭМ!$D$10+'СЕТ СН'!$F$6-'СЕТ СН'!$F$22</f>
        <v>1641.8514792299998</v>
      </c>
    </row>
    <row r="17" spans="1:25" ht="15.75" x14ac:dyDescent="0.2">
      <c r="A17" s="35">
        <f t="shared" si="0"/>
        <v>45113</v>
      </c>
      <c r="B17" s="36">
        <f>SUMIFS(СВЦЭМ!$C$39:$C$782,СВЦЭМ!$A$39:$A$782,$A17,СВЦЭМ!$B$39:$B$782,B$11)+'СЕТ СН'!$F$12+СВЦЭМ!$D$10+'СЕТ СН'!$F$6-'СЕТ СН'!$F$22</f>
        <v>1734.9256522300002</v>
      </c>
      <c r="C17" s="36">
        <f>SUMIFS(СВЦЭМ!$C$39:$C$782,СВЦЭМ!$A$39:$A$782,$A17,СВЦЭМ!$B$39:$B$782,C$11)+'СЕТ СН'!$F$12+СВЦЭМ!$D$10+'СЕТ СН'!$F$6-'СЕТ СН'!$F$22</f>
        <v>1780.0637655999999</v>
      </c>
      <c r="D17" s="36">
        <f>SUMIFS(СВЦЭМ!$C$39:$C$782,СВЦЭМ!$A$39:$A$782,$A17,СВЦЭМ!$B$39:$B$782,D$11)+'СЕТ СН'!$F$12+СВЦЭМ!$D$10+'СЕТ СН'!$F$6-'СЕТ СН'!$F$22</f>
        <v>1804.77188131</v>
      </c>
      <c r="E17" s="36">
        <f>SUMIFS(СВЦЭМ!$C$39:$C$782,СВЦЭМ!$A$39:$A$782,$A17,СВЦЭМ!$B$39:$B$782,E$11)+'СЕТ СН'!$F$12+СВЦЭМ!$D$10+'СЕТ СН'!$F$6-'СЕТ СН'!$F$22</f>
        <v>1806.4368607000001</v>
      </c>
      <c r="F17" s="36">
        <f>SUMIFS(СВЦЭМ!$C$39:$C$782,СВЦЭМ!$A$39:$A$782,$A17,СВЦЭМ!$B$39:$B$782,F$11)+'СЕТ СН'!$F$12+СВЦЭМ!$D$10+'СЕТ СН'!$F$6-'СЕТ СН'!$F$22</f>
        <v>1795.3135135299999</v>
      </c>
      <c r="G17" s="36">
        <f>SUMIFS(СВЦЭМ!$C$39:$C$782,СВЦЭМ!$A$39:$A$782,$A17,СВЦЭМ!$B$39:$B$782,G$11)+'СЕТ СН'!$F$12+СВЦЭМ!$D$10+'СЕТ СН'!$F$6-'СЕТ СН'!$F$22</f>
        <v>1777.9136325599998</v>
      </c>
      <c r="H17" s="36">
        <f>SUMIFS(СВЦЭМ!$C$39:$C$782,СВЦЭМ!$A$39:$A$782,$A17,СВЦЭМ!$B$39:$B$782,H$11)+'СЕТ СН'!$F$12+СВЦЭМ!$D$10+'СЕТ СН'!$F$6-'СЕТ СН'!$F$22</f>
        <v>1744.3072552099998</v>
      </c>
      <c r="I17" s="36">
        <f>SUMIFS(СВЦЭМ!$C$39:$C$782,СВЦЭМ!$A$39:$A$782,$A17,СВЦЭМ!$B$39:$B$782,I$11)+'СЕТ СН'!$F$12+СВЦЭМ!$D$10+'СЕТ СН'!$F$6-'СЕТ СН'!$F$22</f>
        <v>1647.1853583100001</v>
      </c>
      <c r="J17" s="36">
        <f>SUMIFS(СВЦЭМ!$C$39:$C$782,СВЦЭМ!$A$39:$A$782,$A17,СВЦЭМ!$B$39:$B$782,J$11)+'СЕТ СН'!$F$12+СВЦЭМ!$D$10+'СЕТ СН'!$F$6-'СЕТ СН'!$F$22</f>
        <v>1567.57492198</v>
      </c>
      <c r="K17" s="36">
        <f>SUMIFS(СВЦЭМ!$C$39:$C$782,СВЦЭМ!$A$39:$A$782,$A17,СВЦЭМ!$B$39:$B$782,K$11)+'СЕТ СН'!$F$12+СВЦЭМ!$D$10+'СЕТ СН'!$F$6-'СЕТ СН'!$F$22</f>
        <v>1532.6838437599999</v>
      </c>
      <c r="L17" s="36">
        <f>SUMIFS(СВЦЭМ!$C$39:$C$782,СВЦЭМ!$A$39:$A$782,$A17,СВЦЭМ!$B$39:$B$782,L$11)+'СЕТ СН'!$F$12+СВЦЭМ!$D$10+'СЕТ СН'!$F$6-'СЕТ СН'!$F$22</f>
        <v>1529.3876960299999</v>
      </c>
      <c r="M17" s="36">
        <f>SUMIFS(СВЦЭМ!$C$39:$C$782,СВЦЭМ!$A$39:$A$782,$A17,СВЦЭМ!$B$39:$B$782,M$11)+'СЕТ СН'!$F$12+СВЦЭМ!$D$10+'СЕТ СН'!$F$6-'СЕТ СН'!$F$22</f>
        <v>1547.4840063000001</v>
      </c>
      <c r="N17" s="36">
        <f>SUMIFS(СВЦЭМ!$C$39:$C$782,СВЦЭМ!$A$39:$A$782,$A17,СВЦЭМ!$B$39:$B$782,N$11)+'СЕТ СН'!$F$12+СВЦЭМ!$D$10+'СЕТ СН'!$F$6-'СЕТ СН'!$F$22</f>
        <v>1550.8147352999999</v>
      </c>
      <c r="O17" s="36">
        <f>SUMIFS(СВЦЭМ!$C$39:$C$782,СВЦЭМ!$A$39:$A$782,$A17,СВЦЭМ!$B$39:$B$782,O$11)+'СЕТ СН'!$F$12+СВЦЭМ!$D$10+'СЕТ СН'!$F$6-'СЕТ СН'!$F$22</f>
        <v>1558.2159508899999</v>
      </c>
      <c r="P17" s="36">
        <f>SUMIFS(СВЦЭМ!$C$39:$C$782,СВЦЭМ!$A$39:$A$782,$A17,СВЦЭМ!$B$39:$B$782,P$11)+'СЕТ СН'!$F$12+СВЦЭМ!$D$10+'СЕТ СН'!$F$6-'СЕТ СН'!$F$22</f>
        <v>1561.4623916</v>
      </c>
      <c r="Q17" s="36">
        <f>SUMIFS(СВЦЭМ!$C$39:$C$782,СВЦЭМ!$A$39:$A$782,$A17,СВЦЭМ!$B$39:$B$782,Q$11)+'СЕТ СН'!$F$12+СВЦЭМ!$D$10+'СЕТ СН'!$F$6-'СЕТ СН'!$F$22</f>
        <v>1569.8742073899998</v>
      </c>
      <c r="R17" s="36">
        <f>SUMIFS(СВЦЭМ!$C$39:$C$782,СВЦЭМ!$A$39:$A$782,$A17,СВЦЭМ!$B$39:$B$782,R$11)+'СЕТ СН'!$F$12+СВЦЭМ!$D$10+'СЕТ СН'!$F$6-'СЕТ СН'!$F$22</f>
        <v>1559.3872166199999</v>
      </c>
      <c r="S17" s="36">
        <f>SUMIFS(СВЦЭМ!$C$39:$C$782,СВЦЭМ!$A$39:$A$782,$A17,СВЦЭМ!$B$39:$B$782,S$11)+'СЕТ СН'!$F$12+СВЦЭМ!$D$10+'СЕТ СН'!$F$6-'СЕТ СН'!$F$22</f>
        <v>1547.9728323700001</v>
      </c>
      <c r="T17" s="36">
        <f>SUMIFS(СВЦЭМ!$C$39:$C$782,СВЦЭМ!$A$39:$A$782,$A17,СВЦЭМ!$B$39:$B$782,T$11)+'СЕТ СН'!$F$12+СВЦЭМ!$D$10+'СЕТ СН'!$F$6-'СЕТ СН'!$F$22</f>
        <v>1558.8252794499999</v>
      </c>
      <c r="U17" s="36">
        <f>SUMIFS(СВЦЭМ!$C$39:$C$782,СВЦЭМ!$A$39:$A$782,$A17,СВЦЭМ!$B$39:$B$782,U$11)+'СЕТ СН'!$F$12+СВЦЭМ!$D$10+'СЕТ СН'!$F$6-'СЕТ СН'!$F$22</f>
        <v>1541.3607662899999</v>
      </c>
      <c r="V17" s="36">
        <f>SUMIFS(СВЦЭМ!$C$39:$C$782,СВЦЭМ!$A$39:$A$782,$A17,СВЦЭМ!$B$39:$B$782,V$11)+'СЕТ СН'!$F$12+СВЦЭМ!$D$10+'СЕТ СН'!$F$6-'СЕТ СН'!$F$22</f>
        <v>1544.68716971</v>
      </c>
      <c r="W17" s="36">
        <f>SUMIFS(СВЦЭМ!$C$39:$C$782,СВЦЭМ!$A$39:$A$782,$A17,СВЦЭМ!$B$39:$B$782,W$11)+'СЕТ СН'!$F$12+СВЦЭМ!$D$10+'СЕТ СН'!$F$6-'СЕТ СН'!$F$22</f>
        <v>1543.01451335</v>
      </c>
      <c r="X17" s="36">
        <f>SUMIFS(СВЦЭМ!$C$39:$C$782,СВЦЭМ!$A$39:$A$782,$A17,СВЦЭМ!$B$39:$B$782,X$11)+'СЕТ СН'!$F$12+СВЦЭМ!$D$10+'СЕТ СН'!$F$6-'СЕТ СН'!$F$22</f>
        <v>1625.4409746800002</v>
      </c>
      <c r="Y17" s="36">
        <f>SUMIFS(СВЦЭМ!$C$39:$C$782,СВЦЭМ!$A$39:$A$782,$A17,СВЦЭМ!$B$39:$B$782,Y$11)+'СЕТ СН'!$F$12+СВЦЭМ!$D$10+'СЕТ СН'!$F$6-'СЕТ СН'!$F$22</f>
        <v>1711.8691174099999</v>
      </c>
    </row>
    <row r="18" spans="1:25" ht="15.75" x14ac:dyDescent="0.2">
      <c r="A18" s="35">
        <f t="shared" si="0"/>
        <v>45114</v>
      </c>
      <c r="B18" s="36">
        <f>SUMIFS(СВЦЭМ!$C$39:$C$782,СВЦЭМ!$A$39:$A$782,$A18,СВЦЭМ!$B$39:$B$782,B$11)+'СЕТ СН'!$F$12+СВЦЭМ!$D$10+'СЕТ СН'!$F$6-'СЕТ СН'!$F$22</f>
        <v>1833.8252064100002</v>
      </c>
      <c r="C18" s="36">
        <f>SUMIFS(СВЦЭМ!$C$39:$C$782,СВЦЭМ!$A$39:$A$782,$A18,СВЦЭМ!$B$39:$B$782,C$11)+'СЕТ СН'!$F$12+СВЦЭМ!$D$10+'СЕТ СН'!$F$6-'СЕТ СН'!$F$22</f>
        <v>1951.9466960499999</v>
      </c>
      <c r="D18" s="36">
        <f>SUMIFS(СВЦЭМ!$C$39:$C$782,СВЦЭМ!$A$39:$A$782,$A18,СВЦЭМ!$B$39:$B$782,D$11)+'СЕТ СН'!$F$12+СВЦЭМ!$D$10+'СЕТ СН'!$F$6-'СЕТ СН'!$F$22</f>
        <v>2087.1321692400002</v>
      </c>
      <c r="E18" s="36">
        <f>SUMIFS(СВЦЭМ!$C$39:$C$782,СВЦЭМ!$A$39:$A$782,$A18,СВЦЭМ!$B$39:$B$782,E$11)+'СЕТ СН'!$F$12+СВЦЭМ!$D$10+'СЕТ СН'!$F$6-'СЕТ СН'!$F$22</f>
        <v>2107.1083085400001</v>
      </c>
      <c r="F18" s="36">
        <f>SUMIFS(СВЦЭМ!$C$39:$C$782,СВЦЭМ!$A$39:$A$782,$A18,СВЦЭМ!$B$39:$B$782,F$11)+'СЕТ СН'!$F$12+СВЦЭМ!$D$10+'СЕТ СН'!$F$6-'СЕТ СН'!$F$22</f>
        <v>2122.0232005600001</v>
      </c>
      <c r="G18" s="36">
        <f>SUMIFS(СВЦЭМ!$C$39:$C$782,СВЦЭМ!$A$39:$A$782,$A18,СВЦЭМ!$B$39:$B$782,G$11)+'СЕТ СН'!$F$12+СВЦЭМ!$D$10+'СЕТ СН'!$F$6-'СЕТ СН'!$F$22</f>
        <v>2123.13969047</v>
      </c>
      <c r="H18" s="36">
        <f>SUMIFS(СВЦЭМ!$C$39:$C$782,СВЦЭМ!$A$39:$A$782,$A18,СВЦЭМ!$B$39:$B$782,H$11)+'СЕТ СН'!$F$12+СВЦЭМ!$D$10+'СЕТ СН'!$F$6-'СЕТ СН'!$F$22</f>
        <v>2091.1470446899998</v>
      </c>
      <c r="I18" s="36">
        <f>SUMIFS(СВЦЭМ!$C$39:$C$782,СВЦЭМ!$A$39:$A$782,$A18,СВЦЭМ!$B$39:$B$782,I$11)+'СЕТ СН'!$F$12+СВЦЭМ!$D$10+'СЕТ СН'!$F$6-'СЕТ СН'!$F$22</f>
        <v>1963.6332511400001</v>
      </c>
      <c r="J18" s="36">
        <f>SUMIFS(СВЦЭМ!$C$39:$C$782,СВЦЭМ!$A$39:$A$782,$A18,СВЦЭМ!$B$39:$B$782,J$11)+'СЕТ СН'!$F$12+СВЦЭМ!$D$10+'СЕТ СН'!$F$6-'СЕТ СН'!$F$22</f>
        <v>1758.7950264599999</v>
      </c>
      <c r="K18" s="36">
        <f>SUMIFS(СВЦЭМ!$C$39:$C$782,СВЦЭМ!$A$39:$A$782,$A18,СВЦЭМ!$B$39:$B$782,K$11)+'СЕТ СН'!$F$12+СВЦЭМ!$D$10+'СЕТ СН'!$F$6-'СЕТ СН'!$F$22</f>
        <v>1738.98592702</v>
      </c>
      <c r="L18" s="36">
        <f>SUMIFS(СВЦЭМ!$C$39:$C$782,СВЦЭМ!$A$39:$A$782,$A18,СВЦЭМ!$B$39:$B$782,L$11)+'СЕТ СН'!$F$12+СВЦЭМ!$D$10+'СЕТ СН'!$F$6-'СЕТ СН'!$F$22</f>
        <v>1719.1699528099998</v>
      </c>
      <c r="M18" s="36">
        <f>SUMIFS(СВЦЭМ!$C$39:$C$782,СВЦЭМ!$A$39:$A$782,$A18,СВЦЭМ!$B$39:$B$782,M$11)+'СЕТ СН'!$F$12+СВЦЭМ!$D$10+'СЕТ СН'!$F$6-'СЕТ СН'!$F$22</f>
        <v>1639.7252757000001</v>
      </c>
      <c r="N18" s="36">
        <f>SUMIFS(СВЦЭМ!$C$39:$C$782,СВЦЭМ!$A$39:$A$782,$A18,СВЦЭМ!$B$39:$B$782,N$11)+'СЕТ СН'!$F$12+СВЦЭМ!$D$10+'СЕТ СН'!$F$6-'СЕТ СН'!$F$22</f>
        <v>1685.6636294700002</v>
      </c>
      <c r="O18" s="36">
        <f>SUMIFS(СВЦЭМ!$C$39:$C$782,СВЦЭМ!$A$39:$A$782,$A18,СВЦЭМ!$B$39:$B$782,O$11)+'СЕТ СН'!$F$12+СВЦЭМ!$D$10+'СЕТ СН'!$F$6-'СЕТ СН'!$F$22</f>
        <v>1686.9944444399998</v>
      </c>
      <c r="P18" s="36">
        <f>SUMIFS(СВЦЭМ!$C$39:$C$782,СВЦЭМ!$A$39:$A$782,$A18,СВЦЭМ!$B$39:$B$782,P$11)+'СЕТ СН'!$F$12+СВЦЭМ!$D$10+'СЕТ СН'!$F$6-'СЕТ СН'!$F$22</f>
        <v>1653.49038703</v>
      </c>
      <c r="Q18" s="36">
        <f>SUMIFS(СВЦЭМ!$C$39:$C$782,СВЦЭМ!$A$39:$A$782,$A18,СВЦЭМ!$B$39:$B$782,Q$11)+'СЕТ СН'!$F$12+СВЦЭМ!$D$10+'СЕТ СН'!$F$6-'СЕТ СН'!$F$22</f>
        <v>1694.9972859200002</v>
      </c>
      <c r="R18" s="36">
        <f>SUMIFS(СВЦЭМ!$C$39:$C$782,СВЦЭМ!$A$39:$A$782,$A18,СВЦЭМ!$B$39:$B$782,R$11)+'СЕТ СН'!$F$12+СВЦЭМ!$D$10+'СЕТ СН'!$F$6-'СЕТ СН'!$F$22</f>
        <v>1709.9475309599998</v>
      </c>
      <c r="S18" s="36">
        <f>SUMIFS(СВЦЭМ!$C$39:$C$782,СВЦЭМ!$A$39:$A$782,$A18,СВЦЭМ!$B$39:$B$782,S$11)+'СЕТ СН'!$F$12+СВЦЭМ!$D$10+'СЕТ СН'!$F$6-'СЕТ СН'!$F$22</f>
        <v>1710.4692296899998</v>
      </c>
      <c r="T18" s="36">
        <f>SUMIFS(СВЦЭМ!$C$39:$C$782,СВЦЭМ!$A$39:$A$782,$A18,СВЦЭМ!$B$39:$B$782,T$11)+'СЕТ СН'!$F$12+СВЦЭМ!$D$10+'СЕТ СН'!$F$6-'СЕТ СН'!$F$22</f>
        <v>1710.51688242</v>
      </c>
      <c r="U18" s="36">
        <f>SUMIFS(СВЦЭМ!$C$39:$C$782,СВЦЭМ!$A$39:$A$782,$A18,СВЦЭМ!$B$39:$B$782,U$11)+'СЕТ СН'!$F$12+СВЦЭМ!$D$10+'СЕТ СН'!$F$6-'СЕТ СН'!$F$22</f>
        <v>1728.0752468400001</v>
      </c>
      <c r="V18" s="36">
        <f>SUMIFS(СВЦЭМ!$C$39:$C$782,СВЦЭМ!$A$39:$A$782,$A18,СВЦЭМ!$B$39:$B$782,V$11)+'СЕТ СН'!$F$12+СВЦЭМ!$D$10+'СЕТ СН'!$F$6-'СЕТ СН'!$F$22</f>
        <v>1745.8519670000001</v>
      </c>
      <c r="W18" s="36">
        <f>SUMIFS(СВЦЭМ!$C$39:$C$782,СВЦЭМ!$A$39:$A$782,$A18,СВЦЭМ!$B$39:$B$782,W$11)+'СЕТ СН'!$F$12+СВЦЭМ!$D$10+'СЕТ СН'!$F$6-'СЕТ СН'!$F$22</f>
        <v>1754.02848073</v>
      </c>
      <c r="X18" s="36">
        <f>SUMIFS(СВЦЭМ!$C$39:$C$782,СВЦЭМ!$A$39:$A$782,$A18,СВЦЭМ!$B$39:$B$782,X$11)+'СЕТ СН'!$F$12+СВЦЭМ!$D$10+'СЕТ СН'!$F$6-'СЕТ СН'!$F$22</f>
        <v>1776.6860505599998</v>
      </c>
      <c r="Y18" s="36">
        <f>SUMIFS(СВЦЭМ!$C$39:$C$782,СВЦЭМ!$A$39:$A$782,$A18,СВЦЭМ!$B$39:$B$782,Y$11)+'СЕТ СН'!$F$12+СВЦЭМ!$D$10+'СЕТ СН'!$F$6-'СЕТ СН'!$F$22</f>
        <v>1955.4818056499998</v>
      </c>
    </row>
    <row r="19" spans="1:25" ht="15.75" x14ac:dyDescent="0.2">
      <c r="A19" s="35">
        <f t="shared" si="0"/>
        <v>45115</v>
      </c>
      <c r="B19" s="36">
        <f>SUMIFS(СВЦЭМ!$C$39:$C$782,СВЦЭМ!$A$39:$A$782,$A19,СВЦЭМ!$B$39:$B$782,B$11)+'СЕТ СН'!$F$12+СВЦЭМ!$D$10+'СЕТ СН'!$F$6-'СЕТ СН'!$F$22</f>
        <v>1850.40680127</v>
      </c>
      <c r="C19" s="36">
        <f>SUMIFS(СВЦЭМ!$C$39:$C$782,СВЦЭМ!$A$39:$A$782,$A19,СВЦЭМ!$B$39:$B$782,C$11)+'СЕТ СН'!$F$12+СВЦЭМ!$D$10+'СЕТ СН'!$F$6-'СЕТ СН'!$F$22</f>
        <v>1955.7175149899999</v>
      </c>
      <c r="D19" s="36">
        <f>SUMIFS(СВЦЭМ!$C$39:$C$782,СВЦЭМ!$A$39:$A$782,$A19,СВЦЭМ!$B$39:$B$782,D$11)+'СЕТ СН'!$F$12+СВЦЭМ!$D$10+'СЕТ СН'!$F$6-'СЕТ СН'!$F$22</f>
        <v>1956.5382906199998</v>
      </c>
      <c r="E19" s="36">
        <f>SUMIFS(СВЦЭМ!$C$39:$C$782,СВЦЭМ!$A$39:$A$782,$A19,СВЦЭМ!$B$39:$B$782,E$11)+'СЕТ СН'!$F$12+СВЦЭМ!$D$10+'СЕТ СН'!$F$6-'СЕТ СН'!$F$22</f>
        <v>1929.9564905799998</v>
      </c>
      <c r="F19" s="36">
        <f>SUMIFS(СВЦЭМ!$C$39:$C$782,СВЦЭМ!$A$39:$A$782,$A19,СВЦЭМ!$B$39:$B$782,F$11)+'СЕТ СН'!$F$12+СВЦЭМ!$D$10+'СЕТ СН'!$F$6-'СЕТ СН'!$F$22</f>
        <v>1925.2971186499999</v>
      </c>
      <c r="G19" s="36">
        <f>SUMIFS(СВЦЭМ!$C$39:$C$782,СВЦЭМ!$A$39:$A$782,$A19,СВЦЭМ!$B$39:$B$782,G$11)+'СЕТ СН'!$F$12+СВЦЭМ!$D$10+'СЕТ СН'!$F$6-'СЕТ СН'!$F$22</f>
        <v>1935.8033629500001</v>
      </c>
      <c r="H19" s="36">
        <f>SUMIFS(СВЦЭМ!$C$39:$C$782,СВЦЭМ!$A$39:$A$782,$A19,СВЦЭМ!$B$39:$B$782,H$11)+'СЕТ СН'!$F$12+СВЦЭМ!$D$10+'СЕТ СН'!$F$6-'СЕТ СН'!$F$22</f>
        <v>1895.6610880100002</v>
      </c>
      <c r="I19" s="36">
        <f>SUMIFS(СВЦЭМ!$C$39:$C$782,СВЦЭМ!$A$39:$A$782,$A19,СВЦЭМ!$B$39:$B$782,I$11)+'СЕТ СН'!$F$12+СВЦЭМ!$D$10+'СЕТ СН'!$F$6-'СЕТ СН'!$F$22</f>
        <v>1722.37879961</v>
      </c>
      <c r="J19" s="36">
        <f>SUMIFS(СВЦЭМ!$C$39:$C$782,СВЦЭМ!$A$39:$A$782,$A19,СВЦЭМ!$B$39:$B$782,J$11)+'СЕТ СН'!$F$12+СВЦЭМ!$D$10+'СЕТ СН'!$F$6-'СЕТ СН'!$F$22</f>
        <v>1666.4712201699999</v>
      </c>
      <c r="K19" s="36">
        <f>SUMIFS(СВЦЭМ!$C$39:$C$782,СВЦЭМ!$A$39:$A$782,$A19,СВЦЭМ!$B$39:$B$782,K$11)+'СЕТ СН'!$F$12+СВЦЭМ!$D$10+'СЕТ СН'!$F$6-'СЕТ СН'!$F$22</f>
        <v>1655.7498113500001</v>
      </c>
      <c r="L19" s="36">
        <f>SUMIFS(СВЦЭМ!$C$39:$C$782,СВЦЭМ!$A$39:$A$782,$A19,СВЦЭМ!$B$39:$B$782,L$11)+'СЕТ СН'!$F$12+СВЦЭМ!$D$10+'СЕТ СН'!$F$6-'СЕТ СН'!$F$22</f>
        <v>1642.9750953299999</v>
      </c>
      <c r="M19" s="36">
        <f>SUMIFS(СВЦЭМ!$C$39:$C$782,СВЦЭМ!$A$39:$A$782,$A19,СВЦЭМ!$B$39:$B$782,M$11)+'СЕТ СН'!$F$12+СВЦЭМ!$D$10+'СЕТ СН'!$F$6-'СЕТ СН'!$F$22</f>
        <v>1650.1536595299999</v>
      </c>
      <c r="N19" s="36">
        <f>SUMIFS(СВЦЭМ!$C$39:$C$782,СВЦЭМ!$A$39:$A$782,$A19,СВЦЭМ!$B$39:$B$782,N$11)+'СЕТ СН'!$F$12+СВЦЭМ!$D$10+'СЕТ СН'!$F$6-'СЕТ СН'!$F$22</f>
        <v>1649.42001136</v>
      </c>
      <c r="O19" s="36">
        <f>SUMIFS(СВЦЭМ!$C$39:$C$782,СВЦЭМ!$A$39:$A$782,$A19,СВЦЭМ!$B$39:$B$782,O$11)+'СЕТ СН'!$F$12+СВЦЭМ!$D$10+'СЕТ СН'!$F$6-'СЕТ СН'!$F$22</f>
        <v>1656.3564154300002</v>
      </c>
      <c r="P19" s="36">
        <f>SUMIFS(СВЦЭМ!$C$39:$C$782,СВЦЭМ!$A$39:$A$782,$A19,СВЦЭМ!$B$39:$B$782,P$11)+'СЕТ СН'!$F$12+СВЦЭМ!$D$10+'СЕТ СН'!$F$6-'СЕТ СН'!$F$22</f>
        <v>1663.9242567699998</v>
      </c>
      <c r="Q19" s="36">
        <f>SUMIFS(СВЦЭМ!$C$39:$C$782,СВЦЭМ!$A$39:$A$782,$A19,СВЦЭМ!$B$39:$B$782,Q$11)+'СЕТ СН'!$F$12+СВЦЭМ!$D$10+'СЕТ СН'!$F$6-'СЕТ СН'!$F$22</f>
        <v>1667.64502528</v>
      </c>
      <c r="R19" s="36">
        <f>SUMIFS(СВЦЭМ!$C$39:$C$782,СВЦЭМ!$A$39:$A$782,$A19,СВЦЭМ!$B$39:$B$782,R$11)+'СЕТ СН'!$F$12+СВЦЭМ!$D$10+'СЕТ СН'!$F$6-'СЕТ СН'!$F$22</f>
        <v>1671.8275415899998</v>
      </c>
      <c r="S19" s="36">
        <f>SUMIFS(СВЦЭМ!$C$39:$C$782,СВЦЭМ!$A$39:$A$782,$A19,СВЦЭМ!$B$39:$B$782,S$11)+'СЕТ СН'!$F$12+СВЦЭМ!$D$10+'СЕТ СН'!$F$6-'СЕТ СН'!$F$22</f>
        <v>1669.8794403500001</v>
      </c>
      <c r="T19" s="36">
        <f>SUMIFS(СВЦЭМ!$C$39:$C$782,СВЦЭМ!$A$39:$A$782,$A19,СВЦЭМ!$B$39:$B$782,T$11)+'СЕТ СН'!$F$12+СВЦЭМ!$D$10+'СЕТ СН'!$F$6-'СЕТ СН'!$F$22</f>
        <v>1678.1383254799998</v>
      </c>
      <c r="U19" s="36">
        <f>SUMIFS(СВЦЭМ!$C$39:$C$782,СВЦЭМ!$A$39:$A$782,$A19,СВЦЭМ!$B$39:$B$782,U$11)+'СЕТ СН'!$F$12+СВЦЭМ!$D$10+'СЕТ СН'!$F$6-'СЕТ СН'!$F$22</f>
        <v>1671.0752531500002</v>
      </c>
      <c r="V19" s="36">
        <f>SUMIFS(СВЦЭМ!$C$39:$C$782,СВЦЭМ!$A$39:$A$782,$A19,СВЦЭМ!$B$39:$B$782,V$11)+'СЕТ СН'!$F$12+СВЦЭМ!$D$10+'СЕТ СН'!$F$6-'СЕТ СН'!$F$22</f>
        <v>1678.2120632900001</v>
      </c>
      <c r="W19" s="36">
        <f>SUMIFS(СВЦЭМ!$C$39:$C$782,СВЦЭМ!$A$39:$A$782,$A19,СВЦЭМ!$B$39:$B$782,W$11)+'СЕТ СН'!$F$12+СВЦЭМ!$D$10+'СЕТ СН'!$F$6-'СЕТ СН'!$F$22</f>
        <v>1696.7644382899998</v>
      </c>
      <c r="X19" s="36">
        <f>SUMIFS(СВЦЭМ!$C$39:$C$782,СВЦЭМ!$A$39:$A$782,$A19,СВЦЭМ!$B$39:$B$782,X$11)+'СЕТ СН'!$F$12+СВЦЭМ!$D$10+'СЕТ СН'!$F$6-'СЕТ СН'!$F$22</f>
        <v>1751.1053494500002</v>
      </c>
      <c r="Y19" s="36">
        <f>SUMIFS(СВЦЭМ!$C$39:$C$782,СВЦЭМ!$A$39:$A$782,$A19,СВЦЭМ!$B$39:$B$782,Y$11)+'СЕТ СН'!$F$12+СВЦЭМ!$D$10+'СЕТ СН'!$F$6-'СЕТ СН'!$F$22</f>
        <v>1819.5198427599998</v>
      </c>
    </row>
    <row r="20" spans="1:25" ht="15.75" x14ac:dyDescent="0.2">
      <c r="A20" s="35">
        <f t="shared" si="0"/>
        <v>45116</v>
      </c>
      <c r="B20" s="36">
        <f>SUMIFS(СВЦЭМ!$C$39:$C$782,СВЦЭМ!$A$39:$A$782,$A20,СВЦЭМ!$B$39:$B$782,B$11)+'СЕТ СН'!$F$12+СВЦЭМ!$D$10+'СЕТ СН'!$F$6-'СЕТ СН'!$F$22</f>
        <v>1771.44885798</v>
      </c>
      <c r="C20" s="36">
        <f>SUMIFS(СВЦЭМ!$C$39:$C$782,СВЦЭМ!$A$39:$A$782,$A20,СВЦЭМ!$B$39:$B$782,C$11)+'СЕТ СН'!$F$12+СВЦЭМ!$D$10+'СЕТ СН'!$F$6-'СЕТ СН'!$F$22</f>
        <v>1881.3864726299998</v>
      </c>
      <c r="D20" s="36">
        <f>SUMIFS(СВЦЭМ!$C$39:$C$782,СВЦЭМ!$A$39:$A$782,$A20,СВЦЭМ!$B$39:$B$782,D$11)+'СЕТ СН'!$F$12+СВЦЭМ!$D$10+'СЕТ СН'!$F$6-'СЕТ СН'!$F$22</f>
        <v>1961.6735972699998</v>
      </c>
      <c r="E20" s="36">
        <f>SUMIFS(СВЦЭМ!$C$39:$C$782,СВЦЭМ!$A$39:$A$782,$A20,СВЦЭМ!$B$39:$B$782,E$11)+'СЕТ СН'!$F$12+СВЦЭМ!$D$10+'СЕТ СН'!$F$6-'СЕТ СН'!$F$22</f>
        <v>1947.2179060499998</v>
      </c>
      <c r="F20" s="36">
        <f>SUMIFS(СВЦЭМ!$C$39:$C$782,СВЦЭМ!$A$39:$A$782,$A20,СВЦЭМ!$B$39:$B$782,F$11)+'СЕТ СН'!$F$12+СВЦЭМ!$D$10+'СЕТ СН'!$F$6-'СЕТ СН'!$F$22</f>
        <v>1950.1578006200002</v>
      </c>
      <c r="G20" s="36">
        <f>SUMIFS(СВЦЭМ!$C$39:$C$782,СВЦЭМ!$A$39:$A$782,$A20,СВЦЭМ!$B$39:$B$782,G$11)+'СЕТ СН'!$F$12+СВЦЭМ!$D$10+'СЕТ СН'!$F$6-'СЕТ СН'!$F$22</f>
        <v>1956.2963031300001</v>
      </c>
      <c r="H20" s="36">
        <f>SUMIFS(СВЦЭМ!$C$39:$C$782,СВЦЭМ!$A$39:$A$782,$A20,СВЦЭМ!$B$39:$B$782,H$11)+'СЕТ СН'!$F$12+СВЦЭМ!$D$10+'СЕТ СН'!$F$6-'СЕТ СН'!$F$22</f>
        <v>1984.4212643199999</v>
      </c>
      <c r="I20" s="36">
        <f>SUMIFS(СВЦЭМ!$C$39:$C$782,СВЦЭМ!$A$39:$A$782,$A20,СВЦЭМ!$B$39:$B$782,I$11)+'СЕТ СН'!$F$12+СВЦЭМ!$D$10+'СЕТ СН'!$F$6-'СЕТ СН'!$F$22</f>
        <v>1878.83758949</v>
      </c>
      <c r="J20" s="36">
        <f>SUMIFS(СВЦЭМ!$C$39:$C$782,СВЦЭМ!$A$39:$A$782,$A20,СВЦЭМ!$B$39:$B$782,J$11)+'СЕТ СН'!$F$12+СВЦЭМ!$D$10+'СЕТ СН'!$F$6-'СЕТ СН'!$F$22</f>
        <v>1790.71290365</v>
      </c>
      <c r="K20" s="36">
        <f>SUMIFS(СВЦЭМ!$C$39:$C$782,СВЦЭМ!$A$39:$A$782,$A20,СВЦЭМ!$B$39:$B$782,K$11)+'СЕТ СН'!$F$12+СВЦЭМ!$D$10+'СЕТ СН'!$F$6-'СЕТ СН'!$F$22</f>
        <v>1685.7602167199998</v>
      </c>
      <c r="L20" s="36">
        <f>SUMIFS(СВЦЭМ!$C$39:$C$782,СВЦЭМ!$A$39:$A$782,$A20,СВЦЭМ!$B$39:$B$782,L$11)+'СЕТ СН'!$F$12+СВЦЭМ!$D$10+'СЕТ СН'!$F$6-'СЕТ СН'!$F$22</f>
        <v>1697.2469904899999</v>
      </c>
      <c r="M20" s="36">
        <f>SUMIFS(СВЦЭМ!$C$39:$C$782,СВЦЭМ!$A$39:$A$782,$A20,СВЦЭМ!$B$39:$B$782,M$11)+'СЕТ СН'!$F$12+СВЦЭМ!$D$10+'СЕТ СН'!$F$6-'СЕТ СН'!$F$22</f>
        <v>1676.8318716799999</v>
      </c>
      <c r="N20" s="36">
        <f>SUMIFS(СВЦЭМ!$C$39:$C$782,СВЦЭМ!$A$39:$A$782,$A20,СВЦЭМ!$B$39:$B$782,N$11)+'СЕТ СН'!$F$12+СВЦЭМ!$D$10+'СЕТ СН'!$F$6-'СЕТ СН'!$F$22</f>
        <v>1663.6798404800002</v>
      </c>
      <c r="O20" s="36">
        <f>SUMIFS(СВЦЭМ!$C$39:$C$782,СВЦЭМ!$A$39:$A$782,$A20,СВЦЭМ!$B$39:$B$782,O$11)+'СЕТ СН'!$F$12+СВЦЭМ!$D$10+'СЕТ СН'!$F$6-'СЕТ СН'!$F$22</f>
        <v>1668.4791740400001</v>
      </c>
      <c r="P20" s="36">
        <f>SUMIFS(СВЦЭМ!$C$39:$C$782,СВЦЭМ!$A$39:$A$782,$A20,СВЦЭМ!$B$39:$B$782,P$11)+'СЕТ СН'!$F$12+СВЦЭМ!$D$10+'СЕТ СН'!$F$6-'СЕТ СН'!$F$22</f>
        <v>1679.1585051500001</v>
      </c>
      <c r="Q20" s="36">
        <f>SUMIFS(СВЦЭМ!$C$39:$C$782,СВЦЭМ!$A$39:$A$782,$A20,СВЦЭМ!$B$39:$B$782,Q$11)+'СЕТ СН'!$F$12+СВЦЭМ!$D$10+'СЕТ СН'!$F$6-'СЕТ СН'!$F$22</f>
        <v>1684.1799535700002</v>
      </c>
      <c r="R20" s="36">
        <f>SUMIFS(СВЦЭМ!$C$39:$C$782,СВЦЭМ!$A$39:$A$782,$A20,СВЦЭМ!$B$39:$B$782,R$11)+'СЕТ СН'!$F$12+СВЦЭМ!$D$10+'СЕТ СН'!$F$6-'СЕТ СН'!$F$22</f>
        <v>1678.8113376299998</v>
      </c>
      <c r="S20" s="36">
        <f>SUMIFS(СВЦЭМ!$C$39:$C$782,СВЦЭМ!$A$39:$A$782,$A20,СВЦЭМ!$B$39:$B$782,S$11)+'СЕТ СН'!$F$12+СВЦЭМ!$D$10+'СЕТ СН'!$F$6-'СЕТ СН'!$F$22</f>
        <v>1674.1542458399999</v>
      </c>
      <c r="T20" s="36">
        <f>SUMIFS(СВЦЭМ!$C$39:$C$782,СВЦЭМ!$A$39:$A$782,$A20,СВЦЭМ!$B$39:$B$782,T$11)+'СЕТ СН'!$F$12+СВЦЭМ!$D$10+'СЕТ СН'!$F$6-'СЕТ СН'!$F$22</f>
        <v>1668.5053497399999</v>
      </c>
      <c r="U20" s="36">
        <f>SUMIFS(СВЦЭМ!$C$39:$C$782,СВЦЭМ!$A$39:$A$782,$A20,СВЦЭМ!$B$39:$B$782,U$11)+'СЕТ СН'!$F$12+СВЦЭМ!$D$10+'СЕТ СН'!$F$6-'СЕТ СН'!$F$22</f>
        <v>1697.2383204600001</v>
      </c>
      <c r="V20" s="36">
        <f>SUMIFS(СВЦЭМ!$C$39:$C$782,СВЦЭМ!$A$39:$A$782,$A20,СВЦЭМ!$B$39:$B$782,V$11)+'СЕТ СН'!$F$12+СВЦЭМ!$D$10+'СЕТ СН'!$F$6-'СЕТ СН'!$F$22</f>
        <v>1703.4967083500001</v>
      </c>
      <c r="W20" s="36">
        <f>SUMIFS(СВЦЭМ!$C$39:$C$782,СВЦЭМ!$A$39:$A$782,$A20,СВЦЭМ!$B$39:$B$782,W$11)+'СЕТ СН'!$F$12+СВЦЭМ!$D$10+'СЕТ СН'!$F$6-'СЕТ СН'!$F$22</f>
        <v>1669.1485001000001</v>
      </c>
      <c r="X20" s="36">
        <f>SUMIFS(СВЦЭМ!$C$39:$C$782,СВЦЭМ!$A$39:$A$782,$A20,СВЦЭМ!$B$39:$B$782,X$11)+'СЕТ СН'!$F$12+СВЦЭМ!$D$10+'СЕТ СН'!$F$6-'СЕТ СН'!$F$22</f>
        <v>1707.8046974700001</v>
      </c>
      <c r="Y20" s="36">
        <f>SUMIFS(СВЦЭМ!$C$39:$C$782,СВЦЭМ!$A$39:$A$782,$A20,СВЦЭМ!$B$39:$B$782,Y$11)+'СЕТ СН'!$F$12+СВЦЭМ!$D$10+'СЕТ СН'!$F$6-'СЕТ СН'!$F$22</f>
        <v>1799.9527918099998</v>
      </c>
    </row>
    <row r="21" spans="1:25" ht="15.75" x14ac:dyDescent="0.2">
      <c r="A21" s="35">
        <f t="shared" si="0"/>
        <v>45117</v>
      </c>
      <c r="B21" s="36">
        <f>SUMIFS(СВЦЭМ!$C$39:$C$782,СВЦЭМ!$A$39:$A$782,$A21,СВЦЭМ!$B$39:$B$782,B$11)+'СЕТ СН'!$F$12+СВЦЭМ!$D$10+'СЕТ СН'!$F$6-'СЕТ СН'!$F$22</f>
        <v>1777.3554381700001</v>
      </c>
      <c r="C21" s="36">
        <f>SUMIFS(СВЦЭМ!$C$39:$C$782,СВЦЭМ!$A$39:$A$782,$A21,СВЦЭМ!$B$39:$B$782,C$11)+'СЕТ СН'!$F$12+СВЦЭМ!$D$10+'СЕТ СН'!$F$6-'СЕТ СН'!$F$22</f>
        <v>1855.4218298300002</v>
      </c>
      <c r="D21" s="36">
        <f>SUMIFS(СВЦЭМ!$C$39:$C$782,СВЦЭМ!$A$39:$A$782,$A21,СВЦЭМ!$B$39:$B$782,D$11)+'СЕТ СН'!$F$12+СВЦЭМ!$D$10+'СЕТ СН'!$F$6-'СЕТ СН'!$F$22</f>
        <v>1979.5456282800001</v>
      </c>
      <c r="E21" s="36">
        <f>SUMIFS(СВЦЭМ!$C$39:$C$782,СВЦЭМ!$A$39:$A$782,$A21,СВЦЭМ!$B$39:$B$782,E$11)+'СЕТ СН'!$F$12+СВЦЭМ!$D$10+'СЕТ СН'!$F$6-'СЕТ СН'!$F$22</f>
        <v>1994.23634717</v>
      </c>
      <c r="F21" s="36">
        <f>SUMIFS(СВЦЭМ!$C$39:$C$782,СВЦЭМ!$A$39:$A$782,$A21,СВЦЭМ!$B$39:$B$782,F$11)+'СЕТ СН'!$F$12+СВЦЭМ!$D$10+'СЕТ СН'!$F$6-'СЕТ СН'!$F$22</f>
        <v>1990.9742371100001</v>
      </c>
      <c r="G21" s="36">
        <f>SUMIFS(СВЦЭМ!$C$39:$C$782,СВЦЭМ!$A$39:$A$782,$A21,СВЦЭМ!$B$39:$B$782,G$11)+'СЕТ СН'!$F$12+СВЦЭМ!$D$10+'СЕТ СН'!$F$6-'СЕТ СН'!$F$22</f>
        <v>1993.9446163500002</v>
      </c>
      <c r="H21" s="36">
        <f>SUMIFS(СВЦЭМ!$C$39:$C$782,СВЦЭМ!$A$39:$A$782,$A21,СВЦЭМ!$B$39:$B$782,H$11)+'СЕТ СН'!$F$12+СВЦЭМ!$D$10+'СЕТ СН'!$F$6-'СЕТ СН'!$F$22</f>
        <v>2058.8628748800002</v>
      </c>
      <c r="I21" s="36">
        <f>SUMIFS(СВЦЭМ!$C$39:$C$782,СВЦЭМ!$A$39:$A$782,$A21,СВЦЭМ!$B$39:$B$782,I$11)+'СЕТ СН'!$F$12+СВЦЭМ!$D$10+'СЕТ СН'!$F$6-'СЕТ СН'!$F$22</f>
        <v>1829.5286244200001</v>
      </c>
      <c r="J21" s="36">
        <f>SUMIFS(СВЦЭМ!$C$39:$C$782,СВЦЭМ!$A$39:$A$782,$A21,СВЦЭМ!$B$39:$B$782,J$11)+'СЕТ СН'!$F$12+СВЦЭМ!$D$10+'СЕТ СН'!$F$6-'СЕТ СН'!$F$22</f>
        <v>1740.3480713700001</v>
      </c>
      <c r="K21" s="36">
        <f>SUMIFS(СВЦЭМ!$C$39:$C$782,СВЦЭМ!$A$39:$A$782,$A21,СВЦЭМ!$B$39:$B$782,K$11)+'СЕТ СН'!$F$12+СВЦЭМ!$D$10+'СЕТ СН'!$F$6-'СЕТ СН'!$F$22</f>
        <v>1713.9055960699998</v>
      </c>
      <c r="L21" s="36">
        <f>SUMIFS(СВЦЭМ!$C$39:$C$782,СВЦЭМ!$A$39:$A$782,$A21,СВЦЭМ!$B$39:$B$782,L$11)+'СЕТ СН'!$F$12+СВЦЭМ!$D$10+'СЕТ СН'!$F$6-'СЕТ СН'!$F$22</f>
        <v>1673.38866689</v>
      </c>
      <c r="M21" s="36">
        <f>SUMIFS(СВЦЭМ!$C$39:$C$782,СВЦЭМ!$A$39:$A$782,$A21,СВЦЭМ!$B$39:$B$782,M$11)+'СЕТ СН'!$F$12+СВЦЭМ!$D$10+'СЕТ СН'!$F$6-'СЕТ СН'!$F$22</f>
        <v>1612.4422916399999</v>
      </c>
      <c r="N21" s="36">
        <f>SUMIFS(СВЦЭМ!$C$39:$C$782,СВЦЭМ!$A$39:$A$782,$A21,СВЦЭМ!$B$39:$B$782,N$11)+'СЕТ СН'!$F$12+СВЦЭМ!$D$10+'СЕТ СН'!$F$6-'СЕТ СН'!$F$22</f>
        <v>1612.3011328399998</v>
      </c>
      <c r="O21" s="36">
        <f>SUMIFS(СВЦЭМ!$C$39:$C$782,СВЦЭМ!$A$39:$A$782,$A21,СВЦЭМ!$B$39:$B$782,O$11)+'СЕТ СН'!$F$12+СВЦЭМ!$D$10+'СЕТ СН'!$F$6-'СЕТ СН'!$F$22</f>
        <v>1635.8142867299998</v>
      </c>
      <c r="P21" s="36">
        <f>SUMIFS(СВЦЭМ!$C$39:$C$782,СВЦЭМ!$A$39:$A$782,$A21,СВЦЭМ!$B$39:$B$782,P$11)+'СЕТ СН'!$F$12+СВЦЭМ!$D$10+'СЕТ СН'!$F$6-'СЕТ СН'!$F$22</f>
        <v>1641.8944239100001</v>
      </c>
      <c r="Q21" s="36">
        <f>SUMIFS(СВЦЭМ!$C$39:$C$782,СВЦЭМ!$A$39:$A$782,$A21,СВЦЭМ!$B$39:$B$782,Q$11)+'СЕТ СН'!$F$12+СВЦЭМ!$D$10+'СЕТ СН'!$F$6-'СЕТ СН'!$F$22</f>
        <v>1644.4743458100002</v>
      </c>
      <c r="R21" s="36">
        <f>SUMIFS(СВЦЭМ!$C$39:$C$782,СВЦЭМ!$A$39:$A$782,$A21,СВЦЭМ!$B$39:$B$782,R$11)+'СЕТ СН'!$F$12+СВЦЭМ!$D$10+'СЕТ СН'!$F$6-'СЕТ СН'!$F$22</f>
        <v>1643.10947721</v>
      </c>
      <c r="S21" s="36">
        <f>SUMIFS(СВЦЭМ!$C$39:$C$782,СВЦЭМ!$A$39:$A$782,$A21,СВЦЭМ!$B$39:$B$782,S$11)+'СЕТ СН'!$F$12+СВЦЭМ!$D$10+'СЕТ СН'!$F$6-'СЕТ СН'!$F$22</f>
        <v>1643.7410932399998</v>
      </c>
      <c r="T21" s="36">
        <f>SUMIFS(СВЦЭМ!$C$39:$C$782,СВЦЭМ!$A$39:$A$782,$A21,СВЦЭМ!$B$39:$B$782,T$11)+'СЕТ СН'!$F$12+СВЦЭМ!$D$10+'СЕТ СН'!$F$6-'СЕТ СН'!$F$22</f>
        <v>1652.27470361</v>
      </c>
      <c r="U21" s="36">
        <f>SUMIFS(СВЦЭМ!$C$39:$C$782,СВЦЭМ!$A$39:$A$782,$A21,СВЦЭМ!$B$39:$B$782,U$11)+'СЕТ СН'!$F$12+СВЦЭМ!$D$10+'СЕТ СН'!$F$6-'СЕТ СН'!$F$22</f>
        <v>1657.0922476599999</v>
      </c>
      <c r="V21" s="36">
        <f>SUMIFS(СВЦЭМ!$C$39:$C$782,СВЦЭМ!$A$39:$A$782,$A21,СВЦЭМ!$B$39:$B$782,V$11)+'СЕТ СН'!$F$12+СВЦЭМ!$D$10+'СЕТ СН'!$F$6-'СЕТ СН'!$F$22</f>
        <v>1641.5392239900002</v>
      </c>
      <c r="W21" s="36">
        <f>SUMIFS(СВЦЭМ!$C$39:$C$782,СВЦЭМ!$A$39:$A$782,$A21,СВЦЭМ!$B$39:$B$782,W$11)+'СЕТ СН'!$F$12+СВЦЭМ!$D$10+'СЕТ СН'!$F$6-'СЕТ СН'!$F$22</f>
        <v>1629.2549223699998</v>
      </c>
      <c r="X21" s="36">
        <f>SUMIFS(СВЦЭМ!$C$39:$C$782,СВЦЭМ!$A$39:$A$782,$A21,СВЦЭМ!$B$39:$B$782,X$11)+'СЕТ СН'!$F$12+СВЦЭМ!$D$10+'СЕТ СН'!$F$6-'СЕТ СН'!$F$22</f>
        <v>1675.6260197699999</v>
      </c>
      <c r="Y21" s="36">
        <f>SUMIFS(СВЦЭМ!$C$39:$C$782,СВЦЭМ!$A$39:$A$782,$A21,СВЦЭМ!$B$39:$B$782,Y$11)+'СЕТ СН'!$F$12+СВЦЭМ!$D$10+'СЕТ СН'!$F$6-'СЕТ СН'!$F$22</f>
        <v>1741.1301374999998</v>
      </c>
    </row>
    <row r="22" spans="1:25" ht="15.75" x14ac:dyDescent="0.2">
      <c r="A22" s="35">
        <f t="shared" si="0"/>
        <v>45118</v>
      </c>
      <c r="B22" s="36">
        <f>SUMIFS(СВЦЭМ!$C$39:$C$782,СВЦЭМ!$A$39:$A$782,$A22,СВЦЭМ!$B$39:$B$782,B$11)+'СЕТ СН'!$F$12+СВЦЭМ!$D$10+'СЕТ СН'!$F$6-'СЕТ СН'!$F$22</f>
        <v>1891.6434943899999</v>
      </c>
      <c r="C22" s="36">
        <f>SUMIFS(СВЦЭМ!$C$39:$C$782,СВЦЭМ!$A$39:$A$782,$A22,СВЦЭМ!$B$39:$B$782,C$11)+'СЕТ СН'!$F$12+СВЦЭМ!$D$10+'СЕТ СН'!$F$6-'СЕТ СН'!$F$22</f>
        <v>1956.08315425</v>
      </c>
      <c r="D22" s="36">
        <f>SUMIFS(СВЦЭМ!$C$39:$C$782,СВЦЭМ!$A$39:$A$782,$A22,СВЦЭМ!$B$39:$B$782,D$11)+'СЕТ СН'!$F$12+СВЦЭМ!$D$10+'СЕТ СН'!$F$6-'СЕТ СН'!$F$22</f>
        <v>2031.9926068099999</v>
      </c>
      <c r="E22" s="36">
        <f>SUMIFS(СВЦЭМ!$C$39:$C$782,СВЦЭМ!$A$39:$A$782,$A22,СВЦЭМ!$B$39:$B$782,E$11)+'СЕТ СН'!$F$12+СВЦЭМ!$D$10+'СЕТ СН'!$F$6-'СЕТ СН'!$F$22</f>
        <v>2003.08611096</v>
      </c>
      <c r="F22" s="36">
        <f>SUMIFS(СВЦЭМ!$C$39:$C$782,СВЦЭМ!$A$39:$A$782,$A22,СВЦЭМ!$B$39:$B$782,F$11)+'СЕТ СН'!$F$12+СВЦЭМ!$D$10+'СЕТ СН'!$F$6-'СЕТ СН'!$F$22</f>
        <v>2006.86361257</v>
      </c>
      <c r="G22" s="36">
        <f>SUMIFS(СВЦЭМ!$C$39:$C$782,СВЦЭМ!$A$39:$A$782,$A22,СВЦЭМ!$B$39:$B$782,G$11)+'СЕТ СН'!$F$12+СВЦЭМ!$D$10+'СЕТ СН'!$F$6-'СЕТ СН'!$F$22</f>
        <v>2011.86966007</v>
      </c>
      <c r="H22" s="36">
        <f>SUMIFS(СВЦЭМ!$C$39:$C$782,СВЦЭМ!$A$39:$A$782,$A22,СВЦЭМ!$B$39:$B$782,H$11)+'СЕТ СН'!$F$12+СВЦЭМ!$D$10+'СЕТ СН'!$F$6-'СЕТ СН'!$F$22</f>
        <v>2064.0331492400001</v>
      </c>
      <c r="I22" s="36">
        <f>SUMIFS(СВЦЭМ!$C$39:$C$782,СВЦЭМ!$A$39:$A$782,$A22,СВЦЭМ!$B$39:$B$782,I$11)+'СЕТ СН'!$F$12+СВЦЭМ!$D$10+'СЕТ СН'!$F$6-'СЕТ СН'!$F$22</f>
        <v>1868.6173321299998</v>
      </c>
      <c r="J22" s="36">
        <f>SUMIFS(СВЦЭМ!$C$39:$C$782,СВЦЭМ!$A$39:$A$782,$A22,СВЦЭМ!$B$39:$B$782,J$11)+'СЕТ СН'!$F$12+СВЦЭМ!$D$10+'СЕТ СН'!$F$6-'СЕТ СН'!$F$22</f>
        <v>1749.9251054900001</v>
      </c>
      <c r="K22" s="36">
        <f>SUMIFS(СВЦЭМ!$C$39:$C$782,СВЦЭМ!$A$39:$A$782,$A22,СВЦЭМ!$B$39:$B$782,K$11)+'СЕТ СН'!$F$12+СВЦЭМ!$D$10+'СЕТ СН'!$F$6-'СЕТ СН'!$F$22</f>
        <v>1708.5343025299999</v>
      </c>
      <c r="L22" s="36">
        <f>SUMIFS(СВЦЭМ!$C$39:$C$782,СВЦЭМ!$A$39:$A$782,$A22,СВЦЭМ!$B$39:$B$782,L$11)+'СЕТ СН'!$F$12+СВЦЭМ!$D$10+'СЕТ СН'!$F$6-'СЕТ СН'!$F$22</f>
        <v>1662.0151079799998</v>
      </c>
      <c r="M22" s="36">
        <f>SUMIFS(СВЦЭМ!$C$39:$C$782,СВЦЭМ!$A$39:$A$782,$A22,СВЦЭМ!$B$39:$B$782,M$11)+'СЕТ СН'!$F$12+СВЦЭМ!$D$10+'СЕТ СН'!$F$6-'СЕТ СН'!$F$22</f>
        <v>1653.0437643400001</v>
      </c>
      <c r="N22" s="36">
        <f>SUMIFS(СВЦЭМ!$C$39:$C$782,СВЦЭМ!$A$39:$A$782,$A22,СВЦЭМ!$B$39:$B$782,N$11)+'СЕТ СН'!$F$12+СВЦЭМ!$D$10+'СЕТ СН'!$F$6-'СЕТ СН'!$F$22</f>
        <v>1652.6323545199998</v>
      </c>
      <c r="O22" s="36">
        <f>SUMIFS(СВЦЭМ!$C$39:$C$782,СВЦЭМ!$A$39:$A$782,$A22,СВЦЭМ!$B$39:$B$782,O$11)+'СЕТ СН'!$F$12+СВЦЭМ!$D$10+'СЕТ СН'!$F$6-'СЕТ СН'!$F$22</f>
        <v>1642.1898614299998</v>
      </c>
      <c r="P22" s="36">
        <f>SUMIFS(СВЦЭМ!$C$39:$C$782,СВЦЭМ!$A$39:$A$782,$A22,СВЦЭМ!$B$39:$B$782,P$11)+'СЕТ СН'!$F$12+СВЦЭМ!$D$10+'СЕТ СН'!$F$6-'СЕТ СН'!$F$22</f>
        <v>1638.7538790399999</v>
      </c>
      <c r="Q22" s="36">
        <f>SUMIFS(СВЦЭМ!$C$39:$C$782,СВЦЭМ!$A$39:$A$782,$A22,СВЦЭМ!$B$39:$B$782,Q$11)+'СЕТ СН'!$F$12+СВЦЭМ!$D$10+'СЕТ СН'!$F$6-'СЕТ СН'!$F$22</f>
        <v>1640.7571778900001</v>
      </c>
      <c r="R22" s="36">
        <f>SUMIFS(СВЦЭМ!$C$39:$C$782,СВЦЭМ!$A$39:$A$782,$A22,СВЦЭМ!$B$39:$B$782,R$11)+'СЕТ СН'!$F$12+СВЦЭМ!$D$10+'СЕТ СН'!$F$6-'СЕТ СН'!$F$22</f>
        <v>1645.03733994</v>
      </c>
      <c r="S22" s="36">
        <f>SUMIFS(СВЦЭМ!$C$39:$C$782,СВЦЭМ!$A$39:$A$782,$A22,СВЦЭМ!$B$39:$B$782,S$11)+'СЕТ СН'!$F$12+СВЦЭМ!$D$10+'СЕТ СН'!$F$6-'СЕТ СН'!$F$22</f>
        <v>1627.0784472300002</v>
      </c>
      <c r="T22" s="36">
        <f>SUMIFS(СВЦЭМ!$C$39:$C$782,СВЦЭМ!$A$39:$A$782,$A22,СВЦЭМ!$B$39:$B$782,T$11)+'СЕТ СН'!$F$12+СВЦЭМ!$D$10+'СЕТ СН'!$F$6-'СЕТ СН'!$F$22</f>
        <v>1623.01386026</v>
      </c>
      <c r="U22" s="36">
        <f>SUMIFS(СВЦЭМ!$C$39:$C$782,СВЦЭМ!$A$39:$A$782,$A22,СВЦЭМ!$B$39:$B$782,U$11)+'СЕТ СН'!$F$12+СВЦЭМ!$D$10+'СЕТ СН'!$F$6-'СЕТ СН'!$F$22</f>
        <v>1646.1441013099998</v>
      </c>
      <c r="V22" s="36">
        <f>SUMIFS(СВЦЭМ!$C$39:$C$782,СВЦЭМ!$A$39:$A$782,$A22,СВЦЭМ!$B$39:$B$782,V$11)+'СЕТ СН'!$F$12+СВЦЭМ!$D$10+'СЕТ СН'!$F$6-'СЕТ СН'!$F$22</f>
        <v>1666.8775216200002</v>
      </c>
      <c r="W22" s="36">
        <f>SUMIFS(СВЦЭМ!$C$39:$C$782,СВЦЭМ!$A$39:$A$782,$A22,СВЦЭМ!$B$39:$B$782,W$11)+'СЕТ СН'!$F$12+СВЦЭМ!$D$10+'СЕТ СН'!$F$6-'СЕТ СН'!$F$22</f>
        <v>1647.6488020100001</v>
      </c>
      <c r="X22" s="36">
        <f>SUMIFS(СВЦЭМ!$C$39:$C$782,СВЦЭМ!$A$39:$A$782,$A22,СВЦЭМ!$B$39:$B$782,X$11)+'СЕТ СН'!$F$12+СВЦЭМ!$D$10+'СЕТ СН'!$F$6-'СЕТ СН'!$F$22</f>
        <v>1691.06706411</v>
      </c>
      <c r="Y22" s="36">
        <f>SUMIFS(СВЦЭМ!$C$39:$C$782,СВЦЭМ!$A$39:$A$782,$A22,СВЦЭМ!$B$39:$B$782,Y$11)+'СЕТ СН'!$F$12+СВЦЭМ!$D$10+'СЕТ СН'!$F$6-'СЕТ СН'!$F$22</f>
        <v>1773.16961477</v>
      </c>
    </row>
    <row r="23" spans="1:25" ht="15.75" x14ac:dyDescent="0.2">
      <c r="A23" s="35">
        <f t="shared" si="0"/>
        <v>45119</v>
      </c>
      <c r="B23" s="36">
        <f>SUMIFS(СВЦЭМ!$C$39:$C$782,СВЦЭМ!$A$39:$A$782,$A23,СВЦЭМ!$B$39:$B$782,B$11)+'СЕТ СН'!$F$12+СВЦЭМ!$D$10+'СЕТ СН'!$F$6-'СЕТ СН'!$F$22</f>
        <v>1842.8175111099999</v>
      </c>
      <c r="C23" s="36">
        <f>SUMIFS(СВЦЭМ!$C$39:$C$782,СВЦЭМ!$A$39:$A$782,$A23,СВЦЭМ!$B$39:$B$782,C$11)+'СЕТ СН'!$F$12+СВЦЭМ!$D$10+'СЕТ СН'!$F$6-'СЕТ СН'!$F$22</f>
        <v>1886.8206168900001</v>
      </c>
      <c r="D23" s="36">
        <f>SUMIFS(СВЦЭМ!$C$39:$C$782,СВЦЭМ!$A$39:$A$782,$A23,СВЦЭМ!$B$39:$B$782,D$11)+'СЕТ СН'!$F$12+СВЦЭМ!$D$10+'СЕТ СН'!$F$6-'СЕТ СН'!$F$22</f>
        <v>1956.7126167000001</v>
      </c>
      <c r="E23" s="36">
        <f>SUMIFS(СВЦЭМ!$C$39:$C$782,СВЦЭМ!$A$39:$A$782,$A23,СВЦЭМ!$B$39:$B$782,E$11)+'СЕТ СН'!$F$12+СВЦЭМ!$D$10+'СЕТ СН'!$F$6-'СЕТ СН'!$F$22</f>
        <v>2023.7687262200002</v>
      </c>
      <c r="F23" s="36">
        <f>SUMIFS(СВЦЭМ!$C$39:$C$782,СВЦЭМ!$A$39:$A$782,$A23,СВЦЭМ!$B$39:$B$782,F$11)+'СЕТ СН'!$F$12+СВЦЭМ!$D$10+'СЕТ СН'!$F$6-'СЕТ СН'!$F$22</f>
        <v>2064.4556420200001</v>
      </c>
      <c r="G23" s="36">
        <f>SUMIFS(СВЦЭМ!$C$39:$C$782,СВЦЭМ!$A$39:$A$782,$A23,СВЦЭМ!$B$39:$B$782,G$11)+'СЕТ СН'!$F$12+СВЦЭМ!$D$10+'СЕТ СН'!$F$6-'СЕТ СН'!$F$22</f>
        <v>2036.7290257300001</v>
      </c>
      <c r="H23" s="36">
        <f>SUMIFS(СВЦЭМ!$C$39:$C$782,СВЦЭМ!$A$39:$A$782,$A23,СВЦЭМ!$B$39:$B$782,H$11)+'СЕТ СН'!$F$12+СВЦЭМ!$D$10+'СЕТ СН'!$F$6-'СЕТ СН'!$F$22</f>
        <v>1987.8790237799999</v>
      </c>
      <c r="I23" s="36">
        <f>SUMIFS(СВЦЭМ!$C$39:$C$782,СВЦЭМ!$A$39:$A$782,$A23,СВЦЭМ!$B$39:$B$782,I$11)+'СЕТ СН'!$F$12+СВЦЭМ!$D$10+'СЕТ СН'!$F$6-'СЕТ СН'!$F$22</f>
        <v>1790.4962163599998</v>
      </c>
      <c r="J23" s="36">
        <f>SUMIFS(СВЦЭМ!$C$39:$C$782,СВЦЭМ!$A$39:$A$782,$A23,СВЦЭМ!$B$39:$B$782,J$11)+'СЕТ СН'!$F$12+СВЦЭМ!$D$10+'СЕТ СН'!$F$6-'СЕТ СН'!$F$22</f>
        <v>1729.7722306599999</v>
      </c>
      <c r="K23" s="36">
        <f>SUMIFS(СВЦЭМ!$C$39:$C$782,СВЦЭМ!$A$39:$A$782,$A23,СВЦЭМ!$B$39:$B$782,K$11)+'СЕТ СН'!$F$12+СВЦЭМ!$D$10+'СЕТ СН'!$F$6-'СЕТ СН'!$F$22</f>
        <v>1658.9499569200002</v>
      </c>
      <c r="L23" s="36">
        <f>SUMIFS(СВЦЭМ!$C$39:$C$782,СВЦЭМ!$A$39:$A$782,$A23,СВЦЭМ!$B$39:$B$782,L$11)+'СЕТ СН'!$F$12+СВЦЭМ!$D$10+'СЕТ СН'!$F$6-'СЕТ СН'!$F$22</f>
        <v>1661.0945959699998</v>
      </c>
      <c r="M23" s="36">
        <f>SUMIFS(СВЦЭМ!$C$39:$C$782,СВЦЭМ!$A$39:$A$782,$A23,СВЦЭМ!$B$39:$B$782,M$11)+'СЕТ СН'!$F$12+СВЦЭМ!$D$10+'СЕТ СН'!$F$6-'СЕТ СН'!$F$22</f>
        <v>1686.8052001299998</v>
      </c>
      <c r="N23" s="36">
        <f>SUMIFS(СВЦЭМ!$C$39:$C$782,СВЦЭМ!$A$39:$A$782,$A23,СВЦЭМ!$B$39:$B$782,N$11)+'СЕТ СН'!$F$12+СВЦЭМ!$D$10+'СЕТ СН'!$F$6-'СЕТ СН'!$F$22</f>
        <v>1699.7470067700001</v>
      </c>
      <c r="O23" s="36">
        <f>SUMIFS(СВЦЭМ!$C$39:$C$782,СВЦЭМ!$A$39:$A$782,$A23,СВЦЭМ!$B$39:$B$782,O$11)+'СЕТ СН'!$F$12+СВЦЭМ!$D$10+'СЕТ СН'!$F$6-'СЕТ СН'!$F$22</f>
        <v>1694.7440011099998</v>
      </c>
      <c r="P23" s="36">
        <f>SUMIFS(СВЦЭМ!$C$39:$C$782,СВЦЭМ!$A$39:$A$782,$A23,СВЦЭМ!$B$39:$B$782,P$11)+'СЕТ СН'!$F$12+СВЦЭМ!$D$10+'СЕТ СН'!$F$6-'СЕТ СН'!$F$22</f>
        <v>1687.26668307</v>
      </c>
      <c r="Q23" s="36">
        <f>SUMIFS(СВЦЭМ!$C$39:$C$782,СВЦЭМ!$A$39:$A$782,$A23,СВЦЭМ!$B$39:$B$782,Q$11)+'СЕТ СН'!$F$12+СВЦЭМ!$D$10+'СЕТ СН'!$F$6-'СЕТ СН'!$F$22</f>
        <v>1684.27338745</v>
      </c>
      <c r="R23" s="36">
        <f>SUMIFS(СВЦЭМ!$C$39:$C$782,СВЦЭМ!$A$39:$A$782,$A23,СВЦЭМ!$B$39:$B$782,R$11)+'СЕТ СН'!$F$12+СВЦЭМ!$D$10+'СЕТ СН'!$F$6-'СЕТ СН'!$F$22</f>
        <v>1685.4030236899998</v>
      </c>
      <c r="S23" s="36">
        <f>SUMIFS(СВЦЭМ!$C$39:$C$782,СВЦЭМ!$A$39:$A$782,$A23,СВЦЭМ!$B$39:$B$782,S$11)+'СЕТ СН'!$F$12+СВЦЭМ!$D$10+'СЕТ СН'!$F$6-'СЕТ СН'!$F$22</f>
        <v>1682.5101166499999</v>
      </c>
      <c r="T23" s="36">
        <f>SUMIFS(СВЦЭМ!$C$39:$C$782,СВЦЭМ!$A$39:$A$782,$A23,СВЦЭМ!$B$39:$B$782,T$11)+'СЕТ СН'!$F$12+СВЦЭМ!$D$10+'СЕТ СН'!$F$6-'СЕТ СН'!$F$22</f>
        <v>1674.8548139999998</v>
      </c>
      <c r="U23" s="36">
        <f>SUMIFS(СВЦЭМ!$C$39:$C$782,СВЦЭМ!$A$39:$A$782,$A23,СВЦЭМ!$B$39:$B$782,U$11)+'СЕТ СН'!$F$12+СВЦЭМ!$D$10+'СЕТ СН'!$F$6-'СЕТ СН'!$F$22</f>
        <v>1685.3990807199998</v>
      </c>
      <c r="V23" s="36">
        <f>SUMIFS(СВЦЭМ!$C$39:$C$782,СВЦЭМ!$A$39:$A$782,$A23,СВЦЭМ!$B$39:$B$782,V$11)+'СЕТ СН'!$F$12+СВЦЭМ!$D$10+'СЕТ СН'!$F$6-'СЕТ СН'!$F$22</f>
        <v>1693.0685385799998</v>
      </c>
      <c r="W23" s="36">
        <f>SUMIFS(СВЦЭМ!$C$39:$C$782,СВЦЭМ!$A$39:$A$782,$A23,СВЦЭМ!$B$39:$B$782,W$11)+'СЕТ СН'!$F$12+СВЦЭМ!$D$10+'СЕТ СН'!$F$6-'СЕТ СН'!$F$22</f>
        <v>1659.4294263199999</v>
      </c>
      <c r="X23" s="36">
        <f>SUMIFS(СВЦЭМ!$C$39:$C$782,СВЦЭМ!$A$39:$A$782,$A23,СВЦЭМ!$B$39:$B$782,X$11)+'СЕТ СН'!$F$12+СВЦЭМ!$D$10+'СЕТ СН'!$F$6-'СЕТ СН'!$F$22</f>
        <v>1710.43533708</v>
      </c>
      <c r="Y23" s="36">
        <f>SUMIFS(СВЦЭМ!$C$39:$C$782,СВЦЭМ!$A$39:$A$782,$A23,СВЦЭМ!$B$39:$B$782,Y$11)+'СЕТ СН'!$F$12+СВЦЭМ!$D$10+'СЕТ СН'!$F$6-'СЕТ СН'!$F$22</f>
        <v>1758.9675393900002</v>
      </c>
    </row>
    <row r="24" spans="1:25" ht="15.75" x14ac:dyDescent="0.2">
      <c r="A24" s="35">
        <f t="shared" si="0"/>
        <v>45120</v>
      </c>
      <c r="B24" s="36">
        <f>SUMIFS(СВЦЭМ!$C$39:$C$782,СВЦЭМ!$A$39:$A$782,$A24,СВЦЭМ!$B$39:$B$782,B$11)+'СЕТ СН'!$F$12+СВЦЭМ!$D$10+'СЕТ СН'!$F$6-'СЕТ СН'!$F$22</f>
        <v>1820.5030637</v>
      </c>
      <c r="C24" s="36">
        <f>SUMIFS(СВЦЭМ!$C$39:$C$782,СВЦЭМ!$A$39:$A$782,$A24,СВЦЭМ!$B$39:$B$782,C$11)+'СЕТ СН'!$F$12+СВЦЭМ!$D$10+'СЕТ СН'!$F$6-'СЕТ СН'!$F$22</f>
        <v>1884.44874153</v>
      </c>
      <c r="D24" s="36">
        <f>SUMIFS(СВЦЭМ!$C$39:$C$782,СВЦЭМ!$A$39:$A$782,$A24,СВЦЭМ!$B$39:$B$782,D$11)+'СЕТ СН'!$F$12+СВЦЭМ!$D$10+'СЕТ СН'!$F$6-'СЕТ СН'!$F$22</f>
        <v>2023.3001683900002</v>
      </c>
      <c r="E24" s="36">
        <f>SUMIFS(СВЦЭМ!$C$39:$C$782,СВЦЭМ!$A$39:$A$782,$A24,СВЦЭМ!$B$39:$B$782,E$11)+'СЕТ СН'!$F$12+СВЦЭМ!$D$10+'СЕТ СН'!$F$6-'СЕТ СН'!$F$22</f>
        <v>2084.6377597300002</v>
      </c>
      <c r="F24" s="36">
        <f>SUMIFS(СВЦЭМ!$C$39:$C$782,СВЦЭМ!$A$39:$A$782,$A24,СВЦЭМ!$B$39:$B$782,F$11)+'СЕТ СН'!$F$12+СВЦЭМ!$D$10+'СЕТ СН'!$F$6-'СЕТ СН'!$F$22</f>
        <v>2094.0097152899998</v>
      </c>
      <c r="G24" s="36">
        <f>SUMIFS(СВЦЭМ!$C$39:$C$782,СВЦЭМ!$A$39:$A$782,$A24,СВЦЭМ!$B$39:$B$782,G$11)+'СЕТ СН'!$F$12+СВЦЭМ!$D$10+'СЕТ СН'!$F$6-'СЕТ СН'!$F$22</f>
        <v>2077.8543346800002</v>
      </c>
      <c r="H24" s="36">
        <f>SUMIFS(СВЦЭМ!$C$39:$C$782,СВЦЭМ!$A$39:$A$782,$A24,СВЦЭМ!$B$39:$B$782,H$11)+'СЕТ СН'!$F$12+СВЦЭМ!$D$10+'СЕТ СН'!$F$6-'СЕТ СН'!$F$22</f>
        <v>2012.58528497</v>
      </c>
      <c r="I24" s="36">
        <f>SUMIFS(СВЦЭМ!$C$39:$C$782,СВЦЭМ!$A$39:$A$782,$A24,СВЦЭМ!$B$39:$B$782,I$11)+'СЕТ СН'!$F$12+СВЦЭМ!$D$10+'СЕТ СН'!$F$6-'СЕТ СН'!$F$22</f>
        <v>1809.57914261</v>
      </c>
      <c r="J24" s="36">
        <f>SUMIFS(СВЦЭМ!$C$39:$C$782,СВЦЭМ!$A$39:$A$782,$A24,СВЦЭМ!$B$39:$B$782,J$11)+'СЕТ СН'!$F$12+СВЦЭМ!$D$10+'СЕТ СН'!$F$6-'СЕТ СН'!$F$22</f>
        <v>1711.5786372100001</v>
      </c>
      <c r="K24" s="36">
        <f>SUMIFS(СВЦЭМ!$C$39:$C$782,СВЦЭМ!$A$39:$A$782,$A24,СВЦЭМ!$B$39:$B$782,K$11)+'СЕТ СН'!$F$12+СВЦЭМ!$D$10+'СЕТ СН'!$F$6-'СЕТ СН'!$F$22</f>
        <v>1673.3288009399998</v>
      </c>
      <c r="L24" s="36">
        <f>SUMIFS(СВЦЭМ!$C$39:$C$782,СВЦЭМ!$A$39:$A$782,$A24,СВЦЭМ!$B$39:$B$782,L$11)+'СЕТ СН'!$F$12+СВЦЭМ!$D$10+'СЕТ СН'!$F$6-'СЕТ СН'!$F$22</f>
        <v>1636.61322819</v>
      </c>
      <c r="M24" s="36">
        <f>SUMIFS(СВЦЭМ!$C$39:$C$782,СВЦЭМ!$A$39:$A$782,$A24,СВЦЭМ!$B$39:$B$782,M$11)+'СЕТ СН'!$F$12+СВЦЭМ!$D$10+'СЕТ СН'!$F$6-'СЕТ СН'!$F$22</f>
        <v>1639.5286081899999</v>
      </c>
      <c r="N24" s="36">
        <f>SUMIFS(СВЦЭМ!$C$39:$C$782,СВЦЭМ!$A$39:$A$782,$A24,СВЦЭМ!$B$39:$B$782,N$11)+'СЕТ СН'!$F$12+СВЦЭМ!$D$10+'СЕТ СН'!$F$6-'СЕТ СН'!$F$22</f>
        <v>1633.1840534200001</v>
      </c>
      <c r="O24" s="36">
        <f>SUMIFS(СВЦЭМ!$C$39:$C$782,СВЦЭМ!$A$39:$A$782,$A24,СВЦЭМ!$B$39:$B$782,O$11)+'СЕТ СН'!$F$12+СВЦЭМ!$D$10+'СЕТ СН'!$F$6-'СЕТ СН'!$F$22</f>
        <v>1628.52799293</v>
      </c>
      <c r="P24" s="36">
        <f>SUMIFS(СВЦЭМ!$C$39:$C$782,СВЦЭМ!$A$39:$A$782,$A24,СВЦЭМ!$B$39:$B$782,P$11)+'СЕТ СН'!$F$12+СВЦЭМ!$D$10+'СЕТ СН'!$F$6-'СЕТ СН'!$F$22</f>
        <v>1646.1809636399998</v>
      </c>
      <c r="Q24" s="36">
        <f>SUMIFS(СВЦЭМ!$C$39:$C$782,СВЦЭМ!$A$39:$A$782,$A24,СВЦЭМ!$B$39:$B$782,Q$11)+'СЕТ СН'!$F$12+СВЦЭМ!$D$10+'СЕТ СН'!$F$6-'СЕТ СН'!$F$22</f>
        <v>1647.5135245699998</v>
      </c>
      <c r="R24" s="36">
        <f>SUMIFS(СВЦЭМ!$C$39:$C$782,СВЦЭМ!$A$39:$A$782,$A24,СВЦЭМ!$B$39:$B$782,R$11)+'СЕТ СН'!$F$12+СВЦЭМ!$D$10+'СЕТ СН'!$F$6-'СЕТ СН'!$F$22</f>
        <v>1657.1522294400002</v>
      </c>
      <c r="S24" s="36">
        <f>SUMIFS(СВЦЭМ!$C$39:$C$782,СВЦЭМ!$A$39:$A$782,$A24,СВЦЭМ!$B$39:$B$782,S$11)+'СЕТ СН'!$F$12+СВЦЭМ!$D$10+'СЕТ СН'!$F$6-'СЕТ СН'!$F$22</f>
        <v>1654.6926654399999</v>
      </c>
      <c r="T24" s="36">
        <f>SUMIFS(СВЦЭМ!$C$39:$C$782,СВЦЭМ!$A$39:$A$782,$A24,СВЦЭМ!$B$39:$B$782,T$11)+'СЕТ СН'!$F$12+СВЦЭМ!$D$10+'СЕТ СН'!$F$6-'СЕТ СН'!$F$22</f>
        <v>1642.36254641</v>
      </c>
      <c r="U24" s="36">
        <f>SUMIFS(СВЦЭМ!$C$39:$C$782,СВЦЭМ!$A$39:$A$782,$A24,СВЦЭМ!$B$39:$B$782,U$11)+'СЕТ СН'!$F$12+СВЦЭМ!$D$10+'СЕТ СН'!$F$6-'СЕТ СН'!$F$22</f>
        <v>1660.1032531599999</v>
      </c>
      <c r="V24" s="36">
        <f>SUMIFS(СВЦЭМ!$C$39:$C$782,СВЦЭМ!$A$39:$A$782,$A24,СВЦЭМ!$B$39:$B$782,V$11)+'СЕТ СН'!$F$12+СВЦЭМ!$D$10+'СЕТ СН'!$F$6-'СЕТ СН'!$F$22</f>
        <v>1670.6152516100001</v>
      </c>
      <c r="W24" s="36">
        <f>SUMIFS(СВЦЭМ!$C$39:$C$782,СВЦЭМ!$A$39:$A$782,$A24,СВЦЭМ!$B$39:$B$782,W$11)+'СЕТ СН'!$F$12+СВЦЭМ!$D$10+'СЕТ СН'!$F$6-'СЕТ СН'!$F$22</f>
        <v>1658.91736997</v>
      </c>
      <c r="X24" s="36">
        <f>SUMIFS(СВЦЭМ!$C$39:$C$782,СВЦЭМ!$A$39:$A$782,$A24,СВЦЭМ!$B$39:$B$782,X$11)+'СЕТ СН'!$F$12+СВЦЭМ!$D$10+'СЕТ СН'!$F$6-'СЕТ СН'!$F$22</f>
        <v>1698.8324871199998</v>
      </c>
      <c r="Y24" s="36">
        <f>SUMIFS(СВЦЭМ!$C$39:$C$782,СВЦЭМ!$A$39:$A$782,$A24,СВЦЭМ!$B$39:$B$782,Y$11)+'СЕТ СН'!$F$12+СВЦЭМ!$D$10+'СЕТ СН'!$F$6-'СЕТ СН'!$F$22</f>
        <v>1804.92353804</v>
      </c>
    </row>
    <row r="25" spans="1:25" ht="15.75" x14ac:dyDescent="0.2">
      <c r="A25" s="35">
        <f t="shared" si="0"/>
        <v>45121</v>
      </c>
      <c r="B25" s="36">
        <f>SUMIFS(СВЦЭМ!$C$39:$C$782,СВЦЭМ!$A$39:$A$782,$A25,СВЦЭМ!$B$39:$B$782,B$11)+'СЕТ СН'!$F$12+СВЦЭМ!$D$10+'СЕТ СН'!$F$6-'СЕТ СН'!$F$22</f>
        <v>1717.5962030400001</v>
      </c>
      <c r="C25" s="36">
        <f>SUMIFS(СВЦЭМ!$C$39:$C$782,СВЦЭМ!$A$39:$A$782,$A25,СВЦЭМ!$B$39:$B$782,C$11)+'СЕТ СН'!$F$12+СВЦЭМ!$D$10+'СЕТ СН'!$F$6-'СЕТ СН'!$F$22</f>
        <v>1816.7673647500001</v>
      </c>
      <c r="D25" s="36">
        <f>SUMIFS(СВЦЭМ!$C$39:$C$782,СВЦЭМ!$A$39:$A$782,$A25,СВЦЭМ!$B$39:$B$782,D$11)+'СЕТ СН'!$F$12+СВЦЭМ!$D$10+'СЕТ СН'!$F$6-'СЕТ СН'!$F$22</f>
        <v>1858.6210824999998</v>
      </c>
      <c r="E25" s="36">
        <f>SUMIFS(СВЦЭМ!$C$39:$C$782,СВЦЭМ!$A$39:$A$782,$A25,СВЦЭМ!$B$39:$B$782,E$11)+'СЕТ СН'!$F$12+СВЦЭМ!$D$10+'СЕТ СН'!$F$6-'СЕТ СН'!$F$22</f>
        <v>1926.3336546400001</v>
      </c>
      <c r="F25" s="36">
        <f>SUMIFS(СВЦЭМ!$C$39:$C$782,СВЦЭМ!$A$39:$A$782,$A25,СВЦЭМ!$B$39:$B$782,F$11)+'СЕТ СН'!$F$12+СВЦЭМ!$D$10+'СЕТ СН'!$F$6-'СЕТ СН'!$F$22</f>
        <v>1960.5233684899999</v>
      </c>
      <c r="G25" s="36">
        <f>SUMIFS(СВЦЭМ!$C$39:$C$782,СВЦЭМ!$A$39:$A$782,$A25,СВЦЭМ!$B$39:$B$782,G$11)+'СЕТ СН'!$F$12+СВЦЭМ!$D$10+'СЕТ СН'!$F$6-'СЕТ СН'!$F$22</f>
        <v>1983.6665766400001</v>
      </c>
      <c r="H25" s="36">
        <f>SUMIFS(СВЦЭМ!$C$39:$C$782,СВЦЭМ!$A$39:$A$782,$A25,СВЦЭМ!$B$39:$B$782,H$11)+'СЕТ СН'!$F$12+СВЦЭМ!$D$10+'СЕТ СН'!$F$6-'СЕТ СН'!$F$22</f>
        <v>1989.9438636199998</v>
      </c>
      <c r="I25" s="36">
        <f>SUMIFS(СВЦЭМ!$C$39:$C$782,СВЦЭМ!$A$39:$A$782,$A25,СВЦЭМ!$B$39:$B$782,I$11)+'СЕТ СН'!$F$12+СВЦЭМ!$D$10+'СЕТ СН'!$F$6-'СЕТ СН'!$F$22</f>
        <v>1782.31594937</v>
      </c>
      <c r="J25" s="36">
        <f>SUMIFS(СВЦЭМ!$C$39:$C$782,СВЦЭМ!$A$39:$A$782,$A25,СВЦЭМ!$B$39:$B$782,J$11)+'СЕТ СН'!$F$12+СВЦЭМ!$D$10+'СЕТ СН'!$F$6-'СЕТ СН'!$F$22</f>
        <v>1674.80919958</v>
      </c>
      <c r="K25" s="36">
        <f>SUMIFS(СВЦЭМ!$C$39:$C$782,СВЦЭМ!$A$39:$A$782,$A25,СВЦЭМ!$B$39:$B$782,K$11)+'СЕТ СН'!$F$12+СВЦЭМ!$D$10+'СЕТ СН'!$F$6-'СЕТ СН'!$F$22</f>
        <v>1647.6854176100001</v>
      </c>
      <c r="L25" s="36">
        <f>SUMIFS(СВЦЭМ!$C$39:$C$782,СВЦЭМ!$A$39:$A$782,$A25,СВЦЭМ!$B$39:$B$782,L$11)+'СЕТ СН'!$F$12+СВЦЭМ!$D$10+'СЕТ СН'!$F$6-'СЕТ СН'!$F$22</f>
        <v>1611.0442149999999</v>
      </c>
      <c r="M25" s="36">
        <f>SUMIFS(СВЦЭМ!$C$39:$C$782,СВЦЭМ!$A$39:$A$782,$A25,СВЦЭМ!$B$39:$B$782,M$11)+'СЕТ СН'!$F$12+СВЦЭМ!$D$10+'СЕТ СН'!$F$6-'СЕТ СН'!$F$22</f>
        <v>1639.1550601499998</v>
      </c>
      <c r="N25" s="36">
        <f>SUMIFS(СВЦЭМ!$C$39:$C$782,СВЦЭМ!$A$39:$A$782,$A25,СВЦЭМ!$B$39:$B$782,N$11)+'СЕТ СН'!$F$12+СВЦЭМ!$D$10+'СЕТ СН'!$F$6-'СЕТ СН'!$F$22</f>
        <v>1667.7083584299999</v>
      </c>
      <c r="O25" s="36">
        <f>SUMIFS(СВЦЭМ!$C$39:$C$782,СВЦЭМ!$A$39:$A$782,$A25,СВЦЭМ!$B$39:$B$782,O$11)+'СЕТ СН'!$F$12+СВЦЭМ!$D$10+'СЕТ СН'!$F$6-'СЕТ СН'!$F$22</f>
        <v>1677.7739892099999</v>
      </c>
      <c r="P25" s="36">
        <f>SUMIFS(СВЦЭМ!$C$39:$C$782,СВЦЭМ!$A$39:$A$782,$A25,СВЦЭМ!$B$39:$B$782,P$11)+'СЕТ СН'!$F$12+СВЦЭМ!$D$10+'СЕТ СН'!$F$6-'СЕТ СН'!$F$22</f>
        <v>1635.0668785100002</v>
      </c>
      <c r="Q25" s="36">
        <f>SUMIFS(СВЦЭМ!$C$39:$C$782,СВЦЭМ!$A$39:$A$782,$A25,СВЦЭМ!$B$39:$B$782,Q$11)+'СЕТ СН'!$F$12+СВЦЭМ!$D$10+'СЕТ СН'!$F$6-'СЕТ СН'!$F$22</f>
        <v>1569.9209076500001</v>
      </c>
      <c r="R25" s="36">
        <f>SUMIFS(СВЦЭМ!$C$39:$C$782,СВЦЭМ!$A$39:$A$782,$A25,СВЦЭМ!$B$39:$B$782,R$11)+'СЕТ СН'!$F$12+СВЦЭМ!$D$10+'СЕТ СН'!$F$6-'СЕТ СН'!$F$22</f>
        <v>1566.4296330299999</v>
      </c>
      <c r="S25" s="36">
        <f>SUMIFS(СВЦЭМ!$C$39:$C$782,СВЦЭМ!$A$39:$A$782,$A25,СВЦЭМ!$B$39:$B$782,S$11)+'СЕТ СН'!$F$12+СВЦЭМ!$D$10+'СЕТ СН'!$F$6-'СЕТ СН'!$F$22</f>
        <v>1561.12483974</v>
      </c>
      <c r="T25" s="36">
        <f>SUMIFS(СВЦЭМ!$C$39:$C$782,СВЦЭМ!$A$39:$A$782,$A25,СВЦЭМ!$B$39:$B$782,T$11)+'СЕТ СН'!$F$12+СВЦЭМ!$D$10+'СЕТ СН'!$F$6-'СЕТ СН'!$F$22</f>
        <v>1601.3559672599999</v>
      </c>
      <c r="U25" s="36">
        <f>SUMIFS(СВЦЭМ!$C$39:$C$782,СВЦЭМ!$A$39:$A$782,$A25,СВЦЭМ!$B$39:$B$782,U$11)+'СЕТ СН'!$F$12+СВЦЭМ!$D$10+'СЕТ СН'!$F$6-'СЕТ СН'!$F$22</f>
        <v>1596.8783798200002</v>
      </c>
      <c r="V25" s="36">
        <f>SUMIFS(СВЦЭМ!$C$39:$C$782,СВЦЭМ!$A$39:$A$782,$A25,СВЦЭМ!$B$39:$B$782,V$11)+'СЕТ СН'!$F$12+СВЦЭМ!$D$10+'СЕТ СН'!$F$6-'СЕТ СН'!$F$22</f>
        <v>1620.3792462299998</v>
      </c>
      <c r="W25" s="36">
        <f>SUMIFS(СВЦЭМ!$C$39:$C$782,СВЦЭМ!$A$39:$A$782,$A25,СВЦЭМ!$B$39:$B$782,W$11)+'СЕТ СН'!$F$12+СВЦЭМ!$D$10+'СЕТ СН'!$F$6-'СЕТ СН'!$F$22</f>
        <v>1595.1915333799998</v>
      </c>
      <c r="X25" s="36">
        <f>SUMIFS(СВЦЭМ!$C$39:$C$782,СВЦЭМ!$A$39:$A$782,$A25,СВЦЭМ!$B$39:$B$782,X$11)+'СЕТ СН'!$F$12+СВЦЭМ!$D$10+'СЕТ СН'!$F$6-'СЕТ СН'!$F$22</f>
        <v>1633.07209315</v>
      </c>
      <c r="Y25" s="36">
        <f>SUMIFS(СВЦЭМ!$C$39:$C$782,СВЦЭМ!$A$39:$A$782,$A25,СВЦЭМ!$B$39:$B$782,Y$11)+'СЕТ СН'!$F$12+СВЦЭМ!$D$10+'СЕТ СН'!$F$6-'СЕТ СН'!$F$22</f>
        <v>1752.3905985800002</v>
      </c>
    </row>
    <row r="26" spans="1:25" ht="15.75" x14ac:dyDescent="0.2">
      <c r="A26" s="35">
        <f t="shared" si="0"/>
        <v>45122</v>
      </c>
      <c r="B26" s="36">
        <f>SUMIFS(СВЦЭМ!$C$39:$C$782,СВЦЭМ!$A$39:$A$782,$A26,СВЦЭМ!$B$39:$B$782,B$11)+'СЕТ СН'!$F$12+СВЦЭМ!$D$10+'СЕТ СН'!$F$6-'СЕТ СН'!$F$22</f>
        <v>1748.61355607</v>
      </c>
      <c r="C26" s="36">
        <f>SUMIFS(СВЦЭМ!$C$39:$C$782,СВЦЭМ!$A$39:$A$782,$A26,СВЦЭМ!$B$39:$B$782,C$11)+'СЕТ СН'!$F$12+СВЦЭМ!$D$10+'СЕТ СН'!$F$6-'СЕТ СН'!$F$22</f>
        <v>1858.0099335</v>
      </c>
      <c r="D26" s="36">
        <f>SUMIFS(СВЦЭМ!$C$39:$C$782,СВЦЭМ!$A$39:$A$782,$A26,СВЦЭМ!$B$39:$B$782,D$11)+'СЕТ СН'!$F$12+СВЦЭМ!$D$10+'СЕТ СН'!$F$6-'СЕТ СН'!$F$22</f>
        <v>2008.09780817</v>
      </c>
      <c r="E26" s="36">
        <f>SUMIFS(СВЦЭМ!$C$39:$C$782,СВЦЭМ!$A$39:$A$782,$A26,СВЦЭМ!$B$39:$B$782,E$11)+'СЕТ СН'!$F$12+СВЦЭМ!$D$10+'СЕТ СН'!$F$6-'СЕТ СН'!$F$22</f>
        <v>2042.2344042</v>
      </c>
      <c r="F26" s="36">
        <f>SUMIFS(СВЦЭМ!$C$39:$C$782,СВЦЭМ!$A$39:$A$782,$A26,СВЦЭМ!$B$39:$B$782,F$11)+'СЕТ СН'!$F$12+СВЦЭМ!$D$10+'СЕТ СН'!$F$6-'СЕТ СН'!$F$22</f>
        <v>2035.1157009200001</v>
      </c>
      <c r="G26" s="36">
        <f>SUMIFS(СВЦЭМ!$C$39:$C$782,СВЦЭМ!$A$39:$A$782,$A26,СВЦЭМ!$B$39:$B$782,G$11)+'СЕТ СН'!$F$12+СВЦЭМ!$D$10+'СЕТ СН'!$F$6-'СЕТ СН'!$F$22</f>
        <v>2038.9429467800001</v>
      </c>
      <c r="H26" s="36">
        <f>SUMIFS(СВЦЭМ!$C$39:$C$782,СВЦЭМ!$A$39:$A$782,$A26,СВЦЭМ!$B$39:$B$782,H$11)+'СЕТ СН'!$F$12+СВЦЭМ!$D$10+'СЕТ СН'!$F$6-'СЕТ СН'!$F$22</f>
        <v>2036.0423624099999</v>
      </c>
      <c r="I26" s="36">
        <f>SUMIFS(СВЦЭМ!$C$39:$C$782,СВЦЭМ!$A$39:$A$782,$A26,СВЦЭМ!$B$39:$B$782,I$11)+'СЕТ СН'!$F$12+СВЦЭМ!$D$10+'СЕТ СН'!$F$6-'СЕТ СН'!$F$22</f>
        <v>1839.6715050600001</v>
      </c>
      <c r="J26" s="36">
        <f>SUMIFS(СВЦЭМ!$C$39:$C$782,СВЦЭМ!$A$39:$A$782,$A26,СВЦЭМ!$B$39:$B$782,J$11)+'СЕТ СН'!$F$12+СВЦЭМ!$D$10+'СЕТ СН'!$F$6-'СЕТ СН'!$F$22</f>
        <v>1736.0020666099999</v>
      </c>
      <c r="K26" s="36">
        <f>SUMIFS(СВЦЭМ!$C$39:$C$782,СВЦЭМ!$A$39:$A$782,$A26,СВЦЭМ!$B$39:$B$782,K$11)+'СЕТ СН'!$F$12+СВЦЭМ!$D$10+'СЕТ СН'!$F$6-'СЕТ СН'!$F$22</f>
        <v>1649.8774591299998</v>
      </c>
      <c r="L26" s="36">
        <f>SUMIFS(СВЦЭМ!$C$39:$C$782,СВЦЭМ!$A$39:$A$782,$A26,СВЦЭМ!$B$39:$B$782,L$11)+'СЕТ СН'!$F$12+СВЦЭМ!$D$10+'СЕТ СН'!$F$6-'СЕТ СН'!$F$22</f>
        <v>1594.9898843800001</v>
      </c>
      <c r="M26" s="36">
        <f>SUMIFS(СВЦЭМ!$C$39:$C$782,СВЦЭМ!$A$39:$A$782,$A26,СВЦЭМ!$B$39:$B$782,M$11)+'СЕТ СН'!$F$12+СВЦЭМ!$D$10+'СЕТ СН'!$F$6-'СЕТ СН'!$F$22</f>
        <v>1559.2568575099999</v>
      </c>
      <c r="N26" s="36">
        <f>SUMIFS(СВЦЭМ!$C$39:$C$782,СВЦЭМ!$A$39:$A$782,$A26,СВЦЭМ!$B$39:$B$782,N$11)+'СЕТ СН'!$F$12+СВЦЭМ!$D$10+'СЕТ СН'!$F$6-'СЕТ СН'!$F$22</f>
        <v>1552.2192085500001</v>
      </c>
      <c r="O26" s="36">
        <f>SUMIFS(СВЦЭМ!$C$39:$C$782,СВЦЭМ!$A$39:$A$782,$A26,СВЦЭМ!$B$39:$B$782,O$11)+'СЕТ СН'!$F$12+СВЦЭМ!$D$10+'СЕТ СН'!$F$6-'СЕТ СН'!$F$22</f>
        <v>1516.92618782</v>
      </c>
      <c r="P26" s="36">
        <f>SUMIFS(СВЦЭМ!$C$39:$C$782,СВЦЭМ!$A$39:$A$782,$A26,СВЦЭМ!$B$39:$B$782,P$11)+'СЕТ СН'!$F$12+СВЦЭМ!$D$10+'СЕТ СН'!$F$6-'СЕТ СН'!$F$22</f>
        <v>1349.1912061899998</v>
      </c>
      <c r="Q26" s="36">
        <f>SUMIFS(СВЦЭМ!$C$39:$C$782,СВЦЭМ!$A$39:$A$782,$A26,СВЦЭМ!$B$39:$B$782,Q$11)+'СЕТ СН'!$F$12+СВЦЭМ!$D$10+'СЕТ СН'!$F$6-'СЕТ СН'!$F$22</f>
        <v>1320.1700602699998</v>
      </c>
      <c r="R26" s="36">
        <f>SUMIFS(СВЦЭМ!$C$39:$C$782,СВЦЭМ!$A$39:$A$782,$A26,СВЦЭМ!$B$39:$B$782,R$11)+'СЕТ СН'!$F$12+СВЦЭМ!$D$10+'СЕТ СН'!$F$6-'СЕТ СН'!$F$22</f>
        <v>1313.4688855300001</v>
      </c>
      <c r="S26" s="36">
        <f>SUMIFS(СВЦЭМ!$C$39:$C$782,СВЦЭМ!$A$39:$A$782,$A26,СВЦЭМ!$B$39:$B$782,S$11)+'СЕТ СН'!$F$12+СВЦЭМ!$D$10+'СЕТ СН'!$F$6-'СЕТ СН'!$F$22</f>
        <v>1314.3959151600002</v>
      </c>
      <c r="T26" s="36">
        <f>SUMIFS(СВЦЭМ!$C$39:$C$782,СВЦЭМ!$A$39:$A$782,$A26,СВЦЭМ!$B$39:$B$782,T$11)+'СЕТ СН'!$F$12+СВЦЭМ!$D$10+'СЕТ СН'!$F$6-'СЕТ СН'!$F$22</f>
        <v>1344.8522045099999</v>
      </c>
      <c r="U26" s="36">
        <f>SUMIFS(СВЦЭМ!$C$39:$C$782,СВЦЭМ!$A$39:$A$782,$A26,СВЦЭМ!$B$39:$B$782,U$11)+'СЕТ СН'!$F$12+СВЦЭМ!$D$10+'СЕТ СН'!$F$6-'СЕТ СН'!$F$22</f>
        <v>1414.65089416</v>
      </c>
      <c r="V26" s="36">
        <f>SUMIFS(СВЦЭМ!$C$39:$C$782,СВЦЭМ!$A$39:$A$782,$A26,СВЦЭМ!$B$39:$B$782,V$11)+'СЕТ СН'!$F$12+СВЦЭМ!$D$10+'СЕТ СН'!$F$6-'СЕТ СН'!$F$22</f>
        <v>1605.32700123</v>
      </c>
      <c r="W26" s="36">
        <f>SUMIFS(СВЦЭМ!$C$39:$C$782,СВЦЭМ!$A$39:$A$782,$A26,СВЦЭМ!$B$39:$B$782,W$11)+'СЕТ СН'!$F$12+СВЦЭМ!$D$10+'СЕТ СН'!$F$6-'СЕТ СН'!$F$22</f>
        <v>1580.8906769499999</v>
      </c>
      <c r="X26" s="36">
        <f>SUMIFS(СВЦЭМ!$C$39:$C$782,СВЦЭМ!$A$39:$A$782,$A26,СВЦЭМ!$B$39:$B$782,X$11)+'СЕТ СН'!$F$12+СВЦЭМ!$D$10+'СЕТ СН'!$F$6-'СЕТ СН'!$F$22</f>
        <v>1617.6036844599998</v>
      </c>
      <c r="Y26" s="36">
        <f>SUMIFS(СВЦЭМ!$C$39:$C$782,СВЦЭМ!$A$39:$A$782,$A26,СВЦЭМ!$B$39:$B$782,Y$11)+'СЕТ СН'!$F$12+СВЦЭМ!$D$10+'СЕТ СН'!$F$6-'СЕТ СН'!$F$22</f>
        <v>1687.32279561</v>
      </c>
    </row>
    <row r="27" spans="1:25" ht="15.75" x14ac:dyDescent="0.2">
      <c r="A27" s="35">
        <f t="shared" si="0"/>
        <v>45123</v>
      </c>
      <c r="B27" s="36">
        <f>SUMIFS(СВЦЭМ!$C$39:$C$782,СВЦЭМ!$A$39:$A$782,$A27,СВЦЭМ!$B$39:$B$782,B$11)+'СЕТ СН'!$F$12+СВЦЭМ!$D$10+'СЕТ СН'!$F$6-'СЕТ СН'!$F$22</f>
        <v>1709.7077687699998</v>
      </c>
      <c r="C27" s="36">
        <f>SUMIFS(СВЦЭМ!$C$39:$C$782,СВЦЭМ!$A$39:$A$782,$A27,СВЦЭМ!$B$39:$B$782,C$11)+'СЕТ СН'!$F$12+СВЦЭМ!$D$10+'СЕТ СН'!$F$6-'СЕТ СН'!$F$22</f>
        <v>1788.07627155</v>
      </c>
      <c r="D27" s="36">
        <f>SUMIFS(СВЦЭМ!$C$39:$C$782,СВЦЭМ!$A$39:$A$782,$A27,СВЦЭМ!$B$39:$B$782,D$11)+'СЕТ СН'!$F$12+СВЦЭМ!$D$10+'СЕТ СН'!$F$6-'СЕТ СН'!$F$22</f>
        <v>1966.6822031699999</v>
      </c>
      <c r="E27" s="36">
        <f>SUMIFS(СВЦЭМ!$C$39:$C$782,СВЦЭМ!$A$39:$A$782,$A27,СВЦЭМ!$B$39:$B$782,E$11)+'СЕТ СН'!$F$12+СВЦЭМ!$D$10+'СЕТ СН'!$F$6-'СЕТ СН'!$F$22</f>
        <v>2029.3242555900001</v>
      </c>
      <c r="F27" s="36">
        <f>SUMIFS(СВЦЭМ!$C$39:$C$782,СВЦЭМ!$A$39:$A$782,$A27,СВЦЭМ!$B$39:$B$782,F$11)+'СЕТ СН'!$F$12+СВЦЭМ!$D$10+'СЕТ СН'!$F$6-'СЕТ СН'!$F$22</f>
        <v>2035.6878136599998</v>
      </c>
      <c r="G27" s="36">
        <f>SUMIFS(СВЦЭМ!$C$39:$C$782,СВЦЭМ!$A$39:$A$782,$A27,СВЦЭМ!$B$39:$B$782,G$11)+'СЕТ СН'!$F$12+СВЦЭМ!$D$10+'СЕТ СН'!$F$6-'СЕТ СН'!$F$22</f>
        <v>2031.4564881299998</v>
      </c>
      <c r="H27" s="36">
        <f>SUMIFS(СВЦЭМ!$C$39:$C$782,СВЦЭМ!$A$39:$A$782,$A27,СВЦЭМ!$B$39:$B$782,H$11)+'СЕТ СН'!$F$12+СВЦЭМ!$D$10+'СЕТ СН'!$F$6-'СЕТ СН'!$F$22</f>
        <v>1881.1885421100001</v>
      </c>
      <c r="I27" s="36">
        <f>SUMIFS(СВЦЭМ!$C$39:$C$782,СВЦЭМ!$A$39:$A$782,$A27,СВЦЭМ!$B$39:$B$782,I$11)+'СЕТ СН'!$F$12+СВЦЭМ!$D$10+'СЕТ СН'!$F$6-'СЕТ СН'!$F$22</f>
        <v>1822.6136749799998</v>
      </c>
      <c r="J27" s="36">
        <f>SUMIFS(СВЦЭМ!$C$39:$C$782,СВЦЭМ!$A$39:$A$782,$A27,СВЦЭМ!$B$39:$B$782,J$11)+'СЕТ СН'!$F$12+СВЦЭМ!$D$10+'СЕТ СН'!$F$6-'СЕТ СН'!$F$22</f>
        <v>1718.93624675</v>
      </c>
      <c r="K27" s="36">
        <f>SUMIFS(СВЦЭМ!$C$39:$C$782,СВЦЭМ!$A$39:$A$782,$A27,СВЦЭМ!$B$39:$B$782,K$11)+'СЕТ СН'!$F$12+СВЦЭМ!$D$10+'СЕТ СН'!$F$6-'СЕТ СН'!$F$22</f>
        <v>1639.3601871199999</v>
      </c>
      <c r="L27" s="36">
        <f>SUMIFS(СВЦЭМ!$C$39:$C$782,СВЦЭМ!$A$39:$A$782,$A27,СВЦЭМ!$B$39:$B$782,L$11)+'СЕТ СН'!$F$12+СВЦЭМ!$D$10+'СЕТ СН'!$F$6-'СЕТ СН'!$F$22</f>
        <v>1592.3083390799998</v>
      </c>
      <c r="M27" s="36">
        <f>SUMIFS(СВЦЭМ!$C$39:$C$782,СВЦЭМ!$A$39:$A$782,$A27,СВЦЭМ!$B$39:$B$782,M$11)+'СЕТ СН'!$F$12+СВЦЭМ!$D$10+'СЕТ СН'!$F$6-'СЕТ СН'!$F$22</f>
        <v>1565.41204711</v>
      </c>
      <c r="N27" s="36">
        <f>SUMIFS(СВЦЭМ!$C$39:$C$782,СВЦЭМ!$A$39:$A$782,$A27,СВЦЭМ!$B$39:$B$782,N$11)+'СЕТ СН'!$F$12+СВЦЭМ!$D$10+'СЕТ СН'!$F$6-'СЕТ СН'!$F$22</f>
        <v>1558.6715841700002</v>
      </c>
      <c r="O27" s="36">
        <f>SUMIFS(СВЦЭМ!$C$39:$C$782,СВЦЭМ!$A$39:$A$782,$A27,СВЦЭМ!$B$39:$B$782,O$11)+'СЕТ СН'!$F$12+СВЦЭМ!$D$10+'СЕТ СН'!$F$6-'СЕТ СН'!$F$22</f>
        <v>1565.5665934499998</v>
      </c>
      <c r="P27" s="36">
        <f>SUMIFS(СВЦЭМ!$C$39:$C$782,СВЦЭМ!$A$39:$A$782,$A27,СВЦЭМ!$B$39:$B$782,P$11)+'СЕТ СН'!$F$12+СВЦЭМ!$D$10+'СЕТ СН'!$F$6-'СЕТ СН'!$F$22</f>
        <v>1562.1421893500001</v>
      </c>
      <c r="Q27" s="36">
        <f>SUMIFS(СВЦЭМ!$C$39:$C$782,СВЦЭМ!$A$39:$A$782,$A27,СВЦЭМ!$B$39:$B$782,Q$11)+'СЕТ СН'!$F$12+СВЦЭМ!$D$10+'СЕТ СН'!$F$6-'СЕТ СН'!$F$22</f>
        <v>1548.62170294</v>
      </c>
      <c r="R27" s="36">
        <f>SUMIFS(СВЦЭМ!$C$39:$C$782,СВЦЭМ!$A$39:$A$782,$A27,СВЦЭМ!$B$39:$B$782,R$11)+'СЕТ СН'!$F$12+СВЦЭМ!$D$10+'СЕТ СН'!$F$6-'СЕТ СН'!$F$22</f>
        <v>1533.3022552900002</v>
      </c>
      <c r="S27" s="36">
        <f>SUMIFS(СВЦЭМ!$C$39:$C$782,СВЦЭМ!$A$39:$A$782,$A27,СВЦЭМ!$B$39:$B$782,S$11)+'СЕТ СН'!$F$12+СВЦЭМ!$D$10+'СЕТ СН'!$F$6-'СЕТ СН'!$F$22</f>
        <v>1537.9481154999999</v>
      </c>
      <c r="T27" s="36">
        <f>SUMIFS(СВЦЭМ!$C$39:$C$782,СВЦЭМ!$A$39:$A$782,$A27,СВЦЭМ!$B$39:$B$782,T$11)+'СЕТ СН'!$F$12+СВЦЭМ!$D$10+'СЕТ СН'!$F$6-'СЕТ СН'!$F$22</f>
        <v>1567.1742622299998</v>
      </c>
      <c r="U27" s="36">
        <f>SUMIFS(СВЦЭМ!$C$39:$C$782,СВЦЭМ!$A$39:$A$782,$A27,СВЦЭМ!$B$39:$B$782,U$11)+'СЕТ СН'!$F$12+СВЦЭМ!$D$10+'СЕТ СН'!$F$6-'СЕТ СН'!$F$22</f>
        <v>1573.9254429500002</v>
      </c>
      <c r="V27" s="36">
        <f>SUMIFS(СВЦЭМ!$C$39:$C$782,СВЦЭМ!$A$39:$A$782,$A27,СВЦЭМ!$B$39:$B$782,V$11)+'СЕТ СН'!$F$12+СВЦЭМ!$D$10+'СЕТ СН'!$F$6-'СЕТ СН'!$F$22</f>
        <v>1394.7157205200001</v>
      </c>
      <c r="W27" s="36">
        <f>SUMIFS(СВЦЭМ!$C$39:$C$782,СВЦЭМ!$A$39:$A$782,$A27,СВЦЭМ!$B$39:$B$782,W$11)+'СЕТ СН'!$F$12+СВЦЭМ!$D$10+'СЕТ СН'!$F$6-'СЕТ СН'!$F$22</f>
        <v>1217.9681445699998</v>
      </c>
      <c r="X27" s="36">
        <f>SUMIFS(СВЦЭМ!$C$39:$C$782,СВЦЭМ!$A$39:$A$782,$A27,СВЦЭМ!$B$39:$B$782,X$11)+'СЕТ СН'!$F$12+СВЦЭМ!$D$10+'СЕТ СН'!$F$6-'СЕТ СН'!$F$22</f>
        <v>1236.74632187</v>
      </c>
      <c r="Y27" s="36">
        <f>SUMIFS(СВЦЭМ!$C$39:$C$782,СВЦЭМ!$A$39:$A$782,$A27,СВЦЭМ!$B$39:$B$782,Y$11)+'СЕТ СН'!$F$12+СВЦЭМ!$D$10+'СЕТ СН'!$F$6-'СЕТ СН'!$F$22</f>
        <v>1281.3895088899999</v>
      </c>
    </row>
    <row r="28" spans="1:25" ht="15.75" x14ac:dyDescent="0.2">
      <c r="A28" s="35">
        <f t="shared" si="0"/>
        <v>45124</v>
      </c>
      <c r="B28" s="36">
        <f>SUMIFS(СВЦЭМ!$C$39:$C$782,СВЦЭМ!$A$39:$A$782,$A28,СВЦЭМ!$B$39:$B$782,B$11)+'СЕТ СН'!$F$12+СВЦЭМ!$D$10+'СЕТ СН'!$F$6-'СЕТ СН'!$F$22</f>
        <v>1345.2161688400001</v>
      </c>
      <c r="C28" s="36">
        <f>SUMIFS(СВЦЭМ!$C$39:$C$782,СВЦЭМ!$A$39:$A$782,$A28,СВЦЭМ!$B$39:$B$782,C$11)+'СЕТ СН'!$F$12+СВЦЭМ!$D$10+'СЕТ СН'!$F$6-'СЕТ СН'!$F$22</f>
        <v>1556.10643243</v>
      </c>
      <c r="D28" s="36">
        <f>SUMIFS(СВЦЭМ!$C$39:$C$782,СВЦЭМ!$A$39:$A$782,$A28,СВЦЭМ!$B$39:$B$782,D$11)+'СЕТ СН'!$F$12+СВЦЭМ!$D$10+'СЕТ СН'!$F$6-'СЕТ СН'!$F$22</f>
        <v>1878.5074042000001</v>
      </c>
      <c r="E28" s="36">
        <f>SUMIFS(СВЦЭМ!$C$39:$C$782,СВЦЭМ!$A$39:$A$782,$A28,СВЦЭМ!$B$39:$B$782,E$11)+'СЕТ СН'!$F$12+СВЦЭМ!$D$10+'СЕТ СН'!$F$6-'СЕТ СН'!$F$22</f>
        <v>1986.2491664499998</v>
      </c>
      <c r="F28" s="36">
        <f>SUMIFS(СВЦЭМ!$C$39:$C$782,СВЦЭМ!$A$39:$A$782,$A28,СВЦЭМ!$B$39:$B$782,F$11)+'СЕТ СН'!$F$12+СВЦЭМ!$D$10+'СЕТ СН'!$F$6-'СЕТ СН'!$F$22</f>
        <v>2022.8013056</v>
      </c>
      <c r="G28" s="36">
        <f>SUMIFS(СВЦЭМ!$C$39:$C$782,СВЦЭМ!$A$39:$A$782,$A28,СВЦЭМ!$B$39:$B$782,G$11)+'СЕТ СН'!$F$12+СВЦЭМ!$D$10+'СЕТ СН'!$F$6-'СЕТ СН'!$F$22</f>
        <v>2064.2500712800002</v>
      </c>
      <c r="H28" s="36">
        <f>SUMIFS(СВЦЭМ!$C$39:$C$782,СВЦЭМ!$A$39:$A$782,$A28,СВЦЭМ!$B$39:$B$782,H$11)+'СЕТ СН'!$F$12+СВЦЭМ!$D$10+'СЕТ СН'!$F$6-'СЕТ СН'!$F$22</f>
        <v>1915.9328025599998</v>
      </c>
      <c r="I28" s="36">
        <f>SUMIFS(СВЦЭМ!$C$39:$C$782,СВЦЭМ!$A$39:$A$782,$A28,СВЦЭМ!$B$39:$B$782,I$11)+'СЕТ СН'!$F$12+СВЦЭМ!$D$10+'СЕТ СН'!$F$6-'СЕТ СН'!$F$22</f>
        <v>1809.4003219400001</v>
      </c>
      <c r="J28" s="36">
        <f>SUMIFS(СВЦЭМ!$C$39:$C$782,СВЦЭМ!$A$39:$A$782,$A28,СВЦЭМ!$B$39:$B$782,J$11)+'СЕТ СН'!$F$12+СВЦЭМ!$D$10+'СЕТ СН'!$F$6-'СЕТ СН'!$F$22</f>
        <v>1748.9078166499999</v>
      </c>
      <c r="K28" s="36">
        <f>SUMIFS(СВЦЭМ!$C$39:$C$782,СВЦЭМ!$A$39:$A$782,$A28,СВЦЭМ!$B$39:$B$782,K$11)+'СЕТ СН'!$F$12+СВЦЭМ!$D$10+'СЕТ СН'!$F$6-'СЕТ СН'!$F$22</f>
        <v>1706.63301017</v>
      </c>
      <c r="L28" s="36">
        <f>SUMIFS(СВЦЭМ!$C$39:$C$782,СВЦЭМ!$A$39:$A$782,$A28,СВЦЭМ!$B$39:$B$782,L$11)+'СЕТ СН'!$F$12+СВЦЭМ!$D$10+'СЕТ СН'!$F$6-'СЕТ СН'!$F$22</f>
        <v>1687.71169723</v>
      </c>
      <c r="M28" s="36">
        <f>SUMIFS(СВЦЭМ!$C$39:$C$782,СВЦЭМ!$A$39:$A$782,$A28,СВЦЭМ!$B$39:$B$782,M$11)+'СЕТ СН'!$F$12+СВЦЭМ!$D$10+'СЕТ СН'!$F$6-'СЕТ СН'!$F$22</f>
        <v>1685.6066897000001</v>
      </c>
      <c r="N28" s="36">
        <f>SUMIFS(СВЦЭМ!$C$39:$C$782,СВЦЭМ!$A$39:$A$782,$A28,СВЦЭМ!$B$39:$B$782,N$11)+'СЕТ СН'!$F$12+СВЦЭМ!$D$10+'СЕТ СН'!$F$6-'СЕТ СН'!$F$22</f>
        <v>1687.5762549699998</v>
      </c>
      <c r="O28" s="36">
        <f>SUMIFS(СВЦЭМ!$C$39:$C$782,СВЦЭМ!$A$39:$A$782,$A28,СВЦЭМ!$B$39:$B$782,O$11)+'СЕТ СН'!$F$12+СВЦЭМ!$D$10+'СЕТ СН'!$F$6-'СЕТ СН'!$F$22</f>
        <v>1675.7292502800001</v>
      </c>
      <c r="P28" s="36">
        <f>SUMIFS(СВЦЭМ!$C$39:$C$782,СВЦЭМ!$A$39:$A$782,$A28,СВЦЭМ!$B$39:$B$782,P$11)+'СЕТ СН'!$F$12+СВЦЭМ!$D$10+'СЕТ СН'!$F$6-'СЕТ СН'!$F$22</f>
        <v>1691.0918536099998</v>
      </c>
      <c r="Q28" s="36">
        <f>SUMIFS(СВЦЭМ!$C$39:$C$782,СВЦЭМ!$A$39:$A$782,$A28,СВЦЭМ!$B$39:$B$782,Q$11)+'СЕТ СН'!$F$12+СВЦЭМ!$D$10+'СЕТ СН'!$F$6-'СЕТ СН'!$F$22</f>
        <v>1663.7385867799999</v>
      </c>
      <c r="R28" s="36">
        <f>SUMIFS(СВЦЭМ!$C$39:$C$782,СВЦЭМ!$A$39:$A$782,$A28,СВЦЭМ!$B$39:$B$782,R$11)+'СЕТ СН'!$F$12+СВЦЭМ!$D$10+'СЕТ СН'!$F$6-'СЕТ СН'!$F$22</f>
        <v>1659.2784031599999</v>
      </c>
      <c r="S28" s="36">
        <f>SUMIFS(СВЦЭМ!$C$39:$C$782,СВЦЭМ!$A$39:$A$782,$A28,СВЦЭМ!$B$39:$B$782,S$11)+'СЕТ СН'!$F$12+СВЦЭМ!$D$10+'СЕТ СН'!$F$6-'СЕТ СН'!$F$22</f>
        <v>1645.8312801299999</v>
      </c>
      <c r="T28" s="36">
        <f>SUMIFS(СВЦЭМ!$C$39:$C$782,СВЦЭМ!$A$39:$A$782,$A28,СВЦЭМ!$B$39:$B$782,T$11)+'СЕТ СН'!$F$12+СВЦЭМ!$D$10+'СЕТ СН'!$F$6-'СЕТ СН'!$F$22</f>
        <v>1675.15460222</v>
      </c>
      <c r="U28" s="36">
        <f>SUMIFS(СВЦЭМ!$C$39:$C$782,СВЦЭМ!$A$39:$A$782,$A28,СВЦЭМ!$B$39:$B$782,U$11)+'СЕТ СН'!$F$12+СВЦЭМ!$D$10+'СЕТ СН'!$F$6-'СЕТ СН'!$F$22</f>
        <v>1684.03804752</v>
      </c>
      <c r="V28" s="36">
        <f>SUMIFS(СВЦЭМ!$C$39:$C$782,СВЦЭМ!$A$39:$A$782,$A28,СВЦЭМ!$B$39:$B$782,V$11)+'СЕТ СН'!$F$12+СВЦЭМ!$D$10+'СЕТ СН'!$F$6-'СЕТ СН'!$F$22</f>
        <v>1701.0982318800002</v>
      </c>
      <c r="W28" s="36">
        <f>SUMIFS(СВЦЭМ!$C$39:$C$782,СВЦЭМ!$A$39:$A$782,$A28,СВЦЭМ!$B$39:$B$782,W$11)+'СЕТ СН'!$F$12+СВЦЭМ!$D$10+'СЕТ СН'!$F$6-'СЕТ СН'!$F$22</f>
        <v>1675.3848094800001</v>
      </c>
      <c r="X28" s="36">
        <f>SUMIFS(СВЦЭМ!$C$39:$C$782,СВЦЭМ!$A$39:$A$782,$A28,СВЦЭМ!$B$39:$B$782,X$11)+'СЕТ СН'!$F$12+СВЦЭМ!$D$10+'СЕТ СН'!$F$6-'СЕТ СН'!$F$22</f>
        <v>1726.0669051</v>
      </c>
      <c r="Y28" s="36">
        <f>SUMIFS(СВЦЭМ!$C$39:$C$782,СВЦЭМ!$A$39:$A$782,$A28,СВЦЭМ!$B$39:$B$782,Y$11)+'СЕТ СН'!$F$12+СВЦЭМ!$D$10+'СЕТ СН'!$F$6-'СЕТ СН'!$F$22</f>
        <v>1807.0389386299998</v>
      </c>
    </row>
    <row r="29" spans="1:25" ht="15.75" x14ac:dyDescent="0.2">
      <c r="A29" s="35">
        <f t="shared" si="0"/>
        <v>45125</v>
      </c>
      <c r="B29" s="36">
        <f>SUMIFS(СВЦЭМ!$C$39:$C$782,СВЦЭМ!$A$39:$A$782,$A29,СВЦЭМ!$B$39:$B$782,B$11)+'СЕТ СН'!$F$12+СВЦЭМ!$D$10+'СЕТ СН'!$F$6-'СЕТ СН'!$F$22</f>
        <v>1749.2857059200001</v>
      </c>
      <c r="C29" s="36">
        <f>SUMIFS(СВЦЭМ!$C$39:$C$782,СВЦЭМ!$A$39:$A$782,$A29,СВЦЭМ!$B$39:$B$782,C$11)+'СЕТ СН'!$F$12+СВЦЭМ!$D$10+'СЕТ СН'!$F$6-'СЕТ СН'!$F$22</f>
        <v>1779.47766628</v>
      </c>
      <c r="D29" s="36">
        <f>SUMIFS(СВЦЭМ!$C$39:$C$782,СВЦЭМ!$A$39:$A$782,$A29,СВЦЭМ!$B$39:$B$782,D$11)+'СЕТ СН'!$F$12+СВЦЭМ!$D$10+'СЕТ СН'!$F$6-'СЕТ СН'!$F$22</f>
        <v>1949.0400184</v>
      </c>
      <c r="E29" s="36">
        <f>SUMIFS(СВЦЭМ!$C$39:$C$782,СВЦЭМ!$A$39:$A$782,$A29,СВЦЭМ!$B$39:$B$782,E$11)+'СЕТ СН'!$F$12+СВЦЭМ!$D$10+'СЕТ СН'!$F$6-'СЕТ СН'!$F$22</f>
        <v>2052.8021563900002</v>
      </c>
      <c r="F29" s="36">
        <f>SUMIFS(СВЦЭМ!$C$39:$C$782,СВЦЭМ!$A$39:$A$782,$A29,СВЦЭМ!$B$39:$B$782,F$11)+'СЕТ СН'!$F$12+СВЦЭМ!$D$10+'СЕТ СН'!$F$6-'СЕТ СН'!$F$22</f>
        <v>2068.3746639599999</v>
      </c>
      <c r="G29" s="36">
        <f>SUMIFS(СВЦЭМ!$C$39:$C$782,СВЦЭМ!$A$39:$A$782,$A29,СВЦЭМ!$B$39:$B$782,G$11)+'СЕТ СН'!$F$12+СВЦЭМ!$D$10+'СЕТ СН'!$F$6-'СЕТ СН'!$F$22</f>
        <v>2071.8874983699998</v>
      </c>
      <c r="H29" s="36">
        <f>SUMIFS(СВЦЭМ!$C$39:$C$782,СВЦЭМ!$A$39:$A$782,$A29,СВЦЭМ!$B$39:$B$782,H$11)+'СЕТ СН'!$F$12+СВЦЭМ!$D$10+'СЕТ СН'!$F$6-'СЕТ СН'!$F$22</f>
        <v>1875.16641463</v>
      </c>
      <c r="I29" s="36">
        <f>SUMIFS(СВЦЭМ!$C$39:$C$782,СВЦЭМ!$A$39:$A$782,$A29,СВЦЭМ!$B$39:$B$782,I$11)+'СЕТ СН'!$F$12+СВЦЭМ!$D$10+'СЕТ СН'!$F$6-'СЕТ СН'!$F$22</f>
        <v>1791.0100853700001</v>
      </c>
      <c r="J29" s="36">
        <f>SUMIFS(СВЦЭМ!$C$39:$C$782,СВЦЭМ!$A$39:$A$782,$A29,СВЦЭМ!$B$39:$B$782,J$11)+'СЕТ СН'!$F$12+СВЦЭМ!$D$10+'СЕТ СН'!$F$6-'СЕТ СН'!$F$22</f>
        <v>1702.5825092700002</v>
      </c>
      <c r="K29" s="36">
        <f>SUMIFS(СВЦЭМ!$C$39:$C$782,СВЦЭМ!$A$39:$A$782,$A29,СВЦЭМ!$B$39:$B$782,K$11)+'СЕТ СН'!$F$12+СВЦЭМ!$D$10+'СЕТ СН'!$F$6-'СЕТ СН'!$F$22</f>
        <v>1645.4377520500002</v>
      </c>
      <c r="L29" s="36">
        <f>SUMIFS(СВЦЭМ!$C$39:$C$782,СВЦЭМ!$A$39:$A$782,$A29,СВЦЭМ!$B$39:$B$782,L$11)+'СЕТ СН'!$F$12+СВЦЭМ!$D$10+'СЕТ СН'!$F$6-'СЕТ СН'!$F$22</f>
        <v>1633.3363270300001</v>
      </c>
      <c r="M29" s="36">
        <f>SUMIFS(СВЦЭМ!$C$39:$C$782,СВЦЭМ!$A$39:$A$782,$A29,СВЦЭМ!$B$39:$B$782,M$11)+'СЕТ СН'!$F$12+СВЦЭМ!$D$10+'СЕТ СН'!$F$6-'СЕТ СН'!$F$22</f>
        <v>1617.98781981</v>
      </c>
      <c r="N29" s="36">
        <f>SUMIFS(СВЦЭМ!$C$39:$C$782,СВЦЭМ!$A$39:$A$782,$A29,СВЦЭМ!$B$39:$B$782,N$11)+'СЕТ СН'!$F$12+СВЦЭМ!$D$10+'СЕТ СН'!$F$6-'СЕТ СН'!$F$22</f>
        <v>1620.6658493999998</v>
      </c>
      <c r="O29" s="36">
        <f>SUMIFS(СВЦЭМ!$C$39:$C$782,СВЦЭМ!$A$39:$A$782,$A29,СВЦЭМ!$B$39:$B$782,O$11)+'СЕТ СН'!$F$12+СВЦЭМ!$D$10+'СЕТ СН'!$F$6-'СЕТ СН'!$F$22</f>
        <v>1618.4082552700002</v>
      </c>
      <c r="P29" s="36">
        <f>SUMIFS(СВЦЭМ!$C$39:$C$782,СВЦЭМ!$A$39:$A$782,$A29,СВЦЭМ!$B$39:$B$782,P$11)+'СЕТ СН'!$F$12+СВЦЭМ!$D$10+'СЕТ СН'!$F$6-'СЕТ СН'!$F$22</f>
        <v>1620.1272201199999</v>
      </c>
      <c r="Q29" s="36">
        <f>SUMIFS(СВЦЭМ!$C$39:$C$782,СВЦЭМ!$A$39:$A$782,$A29,СВЦЭМ!$B$39:$B$782,Q$11)+'СЕТ СН'!$F$12+СВЦЭМ!$D$10+'СЕТ СН'!$F$6-'СЕТ СН'!$F$22</f>
        <v>1594.9434753099999</v>
      </c>
      <c r="R29" s="36">
        <f>SUMIFS(СВЦЭМ!$C$39:$C$782,СВЦЭМ!$A$39:$A$782,$A29,СВЦЭМ!$B$39:$B$782,R$11)+'СЕТ СН'!$F$12+СВЦЭМ!$D$10+'СЕТ СН'!$F$6-'СЕТ СН'!$F$22</f>
        <v>1598.7151622000001</v>
      </c>
      <c r="S29" s="36">
        <f>SUMIFS(СВЦЭМ!$C$39:$C$782,СВЦЭМ!$A$39:$A$782,$A29,СВЦЭМ!$B$39:$B$782,S$11)+'СЕТ СН'!$F$12+СВЦЭМ!$D$10+'СЕТ СН'!$F$6-'СЕТ СН'!$F$22</f>
        <v>1603.8203168199998</v>
      </c>
      <c r="T29" s="36">
        <f>SUMIFS(СВЦЭМ!$C$39:$C$782,СВЦЭМ!$A$39:$A$782,$A29,СВЦЭМ!$B$39:$B$782,T$11)+'СЕТ СН'!$F$12+СВЦЭМ!$D$10+'СЕТ СН'!$F$6-'СЕТ СН'!$F$22</f>
        <v>1620.2638658800001</v>
      </c>
      <c r="U29" s="36">
        <f>SUMIFS(СВЦЭМ!$C$39:$C$782,СВЦЭМ!$A$39:$A$782,$A29,СВЦЭМ!$B$39:$B$782,U$11)+'СЕТ СН'!$F$12+СВЦЭМ!$D$10+'СЕТ СН'!$F$6-'СЕТ СН'!$F$22</f>
        <v>1648.6080385499999</v>
      </c>
      <c r="V29" s="36">
        <f>SUMIFS(СВЦЭМ!$C$39:$C$782,СВЦЭМ!$A$39:$A$782,$A29,СВЦЭМ!$B$39:$B$782,V$11)+'СЕТ СН'!$F$12+СВЦЭМ!$D$10+'СЕТ СН'!$F$6-'СЕТ СН'!$F$22</f>
        <v>1649.45316275</v>
      </c>
      <c r="W29" s="36">
        <f>SUMIFS(СВЦЭМ!$C$39:$C$782,СВЦЭМ!$A$39:$A$782,$A29,СВЦЭМ!$B$39:$B$782,W$11)+'СЕТ СН'!$F$12+СВЦЭМ!$D$10+'СЕТ СН'!$F$6-'СЕТ СН'!$F$22</f>
        <v>1629.3318033999999</v>
      </c>
      <c r="X29" s="36">
        <f>SUMIFS(СВЦЭМ!$C$39:$C$782,СВЦЭМ!$A$39:$A$782,$A29,СВЦЭМ!$B$39:$B$782,X$11)+'СЕТ СН'!$F$12+СВЦЭМ!$D$10+'СЕТ СН'!$F$6-'СЕТ СН'!$F$22</f>
        <v>1666.46099112</v>
      </c>
      <c r="Y29" s="36">
        <f>SUMIFS(СВЦЭМ!$C$39:$C$782,СВЦЭМ!$A$39:$A$782,$A29,СВЦЭМ!$B$39:$B$782,Y$11)+'СЕТ СН'!$F$12+СВЦЭМ!$D$10+'СЕТ СН'!$F$6-'СЕТ СН'!$F$22</f>
        <v>1739.97959386</v>
      </c>
    </row>
    <row r="30" spans="1:25" ht="15.75" x14ac:dyDescent="0.2">
      <c r="A30" s="35">
        <f t="shared" si="0"/>
        <v>45126</v>
      </c>
      <c r="B30" s="36">
        <f>SUMIFS(СВЦЭМ!$C$39:$C$782,СВЦЭМ!$A$39:$A$782,$A30,СВЦЭМ!$B$39:$B$782,B$11)+'СЕТ СН'!$F$12+СВЦЭМ!$D$10+'СЕТ СН'!$F$6-'СЕТ СН'!$F$22</f>
        <v>1850.8819475300002</v>
      </c>
      <c r="C30" s="36">
        <f>SUMIFS(СВЦЭМ!$C$39:$C$782,СВЦЭМ!$A$39:$A$782,$A30,СВЦЭМ!$B$39:$B$782,C$11)+'СЕТ СН'!$F$12+СВЦЭМ!$D$10+'СЕТ СН'!$F$6-'СЕТ СН'!$F$22</f>
        <v>1891.38148705</v>
      </c>
      <c r="D30" s="36">
        <f>SUMIFS(СВЦЭМ!$C$39:$C$782,СВЦЭМ!$A$39:$A$782,$A30,СВЦЭМ!$B$39:$B$782,D$11)+'СЕТ СН'!$F$12+СВЦЭМ!$D$10+'СЕТ СН'!$F$6-'СЕТ СН'!$F$22</f>
        <v>1978.6901203100001</v>
      </c>
      <c r="E30" s="36">
        <f>SUMIFS(СВЦЭМ!$C$39:$C$782,СВЦЭМ!$A$39:$A$782,$A30,СВЦЭМ!$B$39:$B$782,E$11)+'СЕТ СН'!$F$12+СВЦЭМ!$D$10+'СЕТ СН'!$F$6-'СЕТ СН'!$F$22</f>
        <v>2026.4170585799998</v>
      </c>
      <c r="F30" s="36">
        <f>SUMIFS(СВЦЭМ!$C$39:$C$782,СВЦЭМ!$A$39:$A$782,$A30,СВЦЭМ!$B$39:$B$782,F$11)+'СЕТ СН'!$F$12+СВЦЭМ!$D$10+'СЕТ СН'!$F$6-'СЕТ СН'!$F$22</f>
        <v>2020.3367255200001</v>
      </c>
      <c r="G30" s="36">
        <f>SUMIFS(СВЦЭМ!$C$39:$C$782,СВЦЭМ!$A$39:$A$782,$A30,СВЦЭМ!$B$39:$B$782,G$11)+'СЕТ СН'!$F$12+СВЦЭМ!$D$10+'СЕТ СН'!$F$6-'СЕТ СН'!$F$22</f>
        <v>2011.5211461499998</v>
      </c>
      <c r="H30" s="36">
        <f>SUMIFS(СВЦЭМ!$C$39:$C$782,СВЦЭМ!$A$39:$A$782,$A30,СВЦЭМ!$B$39:$B$782,H$11)+'СЕТ СН'!$F$12+СВЦЭМ!$D$10+'СЕТ СН'!$F$6-'СЕТ СН'!$F$22</f>
        <v>1891.6774665500002</v>
      </c>
      <c r="I30" s="36">
        <f>SUMIFS(СВЦЭМ!$C$39:$C$782,СВЦЭМ!$A$39:$A$782,$A30,СВЦЭМ!$B$39:$B$782,I$11)+'СЕТ СН'!$F$12+СВЦЭМ!$D$10+'СЕТ СН'!$F$6-'СЕТ СН'!$F$22</f>
        <v>1804.7957079100001</v>
      </c>
      <c r="J30" s="36">
        <f>SUMIFS(СВЦЭМ!$C$39:$C$782,СВЦЭМ!$A$39:$A$782,$A30,СВЦЭМ!$B$39:$B$782,J$11)+'СЕТ СН'!$F$12+СВЦЭМ!$D$10+'СЕТ СН'!$F$6-'СЕТ СН'!$F$22</f>
        <v>1721.8622751799999</v>
      </c>
      <c r="K30" s="36">
        <f>SUMIFS(СВЦЭМ!$C$39:$C$782,СВЦЭМ!$A$39:$A$782,$A30,СВЦЭМ!$B$39:$B$782,K$11)+'СЕТ СН'!$F$12+СВЦЭМ!$D$10+'СЕТ СН'!$F$6-'СЕТ СН'!$F$22</f>
        <v>1652.6037594599998</v>
      </c>
      <c r="L30" s="36">
        <f>SUMIFS(СВЦЭМ!$C$39:$C$782,СВЦЭМ!$A$39:$A$782,$A30,СВЦЭМ!$B$39:$B$782,L$11)+'СЕТ СН'!$F$12+СВЦЭМ!$D$10+'СЕТ СН'!$F$6-'СЕТ СН'!$F$22</f>
        <v>1621.0648113299999</v>
      </c>
      <c r="M30" s="36">
        <f>SUMIFS(СВЦЭМ!$C$39:$C$782,СВЦЭМ!$A$39:$A$782,$A30,СВЦЭМ!$B$39:$B$782,M$11)+'СЕТ СН'!$F$12+СВЦЭМ!$D$10+'СЕТ СН'!$F$6-'СЕТ СН'!$F$22</f>
        <v>1619.4873711099999</v>
      </c>
      <c r="N30" s="36">
        <f>SUMIFS(СВЦЭМ!$C$39:$C$782,СВЦЭМ!$A$39:$A$782,$A30,СВЦЭМ!$B$39:$B$782,N$11)+'СЕТ СН'!$F$12+СВЦЭМ!$D$10+'СЕТ СН'!$F$6-'СЕТ СН'!$F$22</f>
        <v>1613.8362313299999</v>
      </c>
      <c r="O30" s="36">
        <f>SUMIFS(СВЦЭМ!$C$39:$C$782,СВЦЭМ!$A$39:$A$782,$A30,СВЦЭМ!$B$39:$B$782,O$11)+'СЕТ СН'!$F$12+СВЦЭМ!$D$10+'СЕТ СН'!$F$6-'СЕТ СН'!$F$22</f>
        <v>1618.73620893</v>
      </c>
      <c r="P30" s="36">
        <f>SUMIFS(СВЦЭМ!$C$39:$C$782,СВЦЭМ!$A$39:$A$782,$A30,СВЦЭМ!$B$39:$B$782,P$11)+'СЕТ СН'!$F$12+СВЦЭМ!$D$10+'СЕТ СН'!$F$6-'СЕТ СН'!$F$22</f>
        <v>1609.9205800599998</v>
      </c>
      <c r="Q30" s="36">
        <f>SUMIFS(СВЦЭМ!$C$39:$C$782,СВЦЭМ!$A$39:$A$782,$A30,СВЦЭМ!$B$39:$B$782,Q$11)+'СЕТ СН'!$F$12+СВЦЭМ!$D$10+'СЕТ СН'!$F$6-'СЕТ СН'!$F$22</f>
        <v>1609.9898574700001</v>
      </c>
      <c r="R30" s="36">
        <f>SUMIFS(СВЦЭМ!$C$39:$C$782,СВЦЭМ!$A$39:$A$782,$A30,СВЦЭМ!$B$39:$B$782,R$11)+'СЕТ СН'!$F$12+СВЦЭМ!$D$10+'СЕТ СН'!$F$6-'СЕТ СН'!$F$22</f>
        <v>1622.4051986999998</v>
      </c>
      <c r="S30" s="36">
        <f>SUMIFS(СВЦЭМ!$C$39:$C$782,СВЦЭМ!$A$39:$A$782,$A30,СВЦЭМ!$B$39:$B$782,S$11)+'СЕТ СН'!$F$12+СВЦЭМ!$D$10+'СЕТ СН'!$F$6-'СЕТ СН'!$F$22</f>
        <v>1631.2118195500002</v>
      </c>
      <c r="T30" s="36">
        <f>SUMIFS(СВЦЭМ!$C$39:$C$782,СВЦЭМ!$A$39:$A$782,$A30,СВЦЭМ!$B$39:$B$782,T$11)+'СЕТ СН'!$F$12+СВЦЭМ!$D$10+'СЕТ СН'!$F$6-'СЕТ СН'!$F$22</f>
        <v>1665.96918977</v>
      </c>
      <c r="U30" s="36">
        <f>SUMIFS(СВЦЭМ!$C$39:$C$782,СВЦЭМ!$A$39:$A$782,$A30,СВЦЭМ!$B$39:$B$782,U$11)+'СЕТ СН'!$F$12+СВЦЭМ!$D$10+'СЕТ СН'!$F$6-'СЕТ СН'!$F$22</f>
        <v>1664.4098440399998</v>
      </c>
      <c r="V30" s="36">
        <f>SUMIFS(СВЦЭМ!$C$39:$C$782,СВЦЭМ!$A$39:$A$782,$A30,СВЦЭМ!$B$39:$B$782,V$11)+'СЕТ СН'!$F$12+СВЦЭМ!$D$10+'СЕТ СН'!$F$6-'СЕТ СН'!$F$22</f>
        <v>1674.8791722199999</v>
      </c>
      <c r="W30" s="36">
        <f>SUMIFS(СВЦЭМ!$C$39:$C$782,СВЦЭМ!$A$39:$A$782,$A30,СВЦЭМ!$B$39:$B$782,W$11)+'СЕТ СН'!$F$12+СВЦЭМ!$D$10+'СЕТ СН'!$F$6-'СЕТ СН'!$F$22</f>
        <v>1663.4558103300001</v>
      </c>
      <c r="X30" s="36">
        <f>SUMIFS(СВЦЭМ!$C$39:$C$782,СВЦЭМ!$A$39:$A$782,$A30,СВЦЭМ!$B$39:$B$782,X$11)+'СЕТ СН'!$F$12+СВЦЭМ!$D$10+'СЕТ СН'!$F$6-'СЕТ СН'!$F$22</f>
        <v>1700.0418516700001</v>
      </c>
      <c r="Y30" s="36">
        <f>SUMIFS(СВЦЭМ!$C$39:$C$782,СВЦЭМ!$A$39:$A$782,$A30,СВЦЭМ!$B$39:$B$782,Y$11)+'СЕТ СН'!$F$12+СВЦЭМ!$D$10+'СЕТ СН'!$F$6-'СЕТ СН'!$F$22</f>
        <v>1789.3485812600002</v>
      </c>
    </row>
    <row r="31" spans="1:25" ht="15.75" x14ac:dyDescent="0.2">
      <c r="A31" s="35">
        <f t="shared" si="0"/>
        <v>45127</v>
      </c>
      <c r="B31" s="36">
        <f>SUMIFS(СВЦЭМ!$C$39:$C$782,СВЦЭМ!$A$39:$A$782,$A31,СВЦЭМ!$B$39:$B$782,B$11)+'СЕТ СН'!$F$12+СВЦЭМ!$D$10+'СЕТ СН'!$F$6-'СЕТ СН'!$F$22</f>
        <v>1790.7864501099998</v>
      </c>
      <c r="C31" s="36">
        <f>SUMIFS(СВЦЭМ!$C$39:$C$782,СВЦЭМ!$A$39:$A$782,$A31,СВЦЭМ!$B$39:$B$782,C$11)+'СЕТ СН'!$F$12+СВЦЭМ!$D$10+'СЕТ СН'!$F$6-'СЕТ СН'!$F$22</f>
        <v>1881.0720287099998</v>
      </c>
      <c r="D31" s="36">
        <f>SUMIFS(СВЦЭМ!$C$39:$C$782,СВЦЭМ!$A$39:$A$782,$A31,СВЦЭМ!$B$39:$B$782,D$11)+'СЕТ СН'!$F$12+СВЦЭМ!$D$10+'СЕТ СН'!$F$6-'СЕТ СН'!$F$22</f>
        <v>1998.2404837600002</v>
      </c>
      <c r="E31" s="36">
        <f>SUMIFS(СВЦЭМ!$C$39:$C$782,СВЦЭМ!$A$39:$A$782,$A31,СВЦЭМ!$B$39:$B$782,E$11)+'СЕТ СН'!$F$12+СВЦЭМ!$D$10+'СЕТ СН'!$F$6-'СЕТ СН'!$F$22</f>
        <v>2000.4350106900001</v>
      </c>
      <c r="F31" s="36">
        <f>SUMIFS(СВЦЭМ!$C$39:$C$782,СВЦЭМ!$A$39:$A$782,$A31,СВЦЭМ!$B$39:$B$782,F$11)+'СЕТ СН'!$F$12+СВЦЭМ!$D$10+'СЕТ СН'!$F$6-'СЕТ СН'!$F$22</f>
        <v>2003.01071219</v>
      </c>
      <c r="G31" s="36">
        <f>SUMIFS(СВЦЭМ!$C$39:$C$782,СВЦЭМ!$A$39:$A$782,$A31,СВЦЭМ!$B$39:$B$782,G$11)+'СЕТ СН'!$F$12+СВЦЭМ!$D$10+'СЕТ СН'!$F$6-'СЕТ СН'!$F$22</f>
        <v>2015.82592402</v>
      </c>
      <c r="H31" s="36">
        <f>SUMIFS(СВЦЭМ!$C$39:$C$782,СВЦЭМ!$A$39:$A$782,$A31,СВЦЭМ!$B$39:$B$782,H$11)+'СЕТ СН'!$F$12+СВЦЭМ!$D$10+'СЕТ СН'!$F$6-'СЕТ СН'!$F$22</f>
        <v>1816.43978242</v>
      </c>
      <c r="I31" s="36">
        <f>SUMIFS(СВЦЭМ!$C$39:$C$782,СВЦЭМ!$A$39:$A$782,$A31,СВЦЭМ!$B$39:$B$782,I$11)+'СЕТ СН'!$F$12+СВЦЭМ!$D$10+'СЕТ СН'!$F$6-'СЕТ СН'!$F$22</f>
        <v>1733.3726428700002</v>
      </c>
      <c r="J31" s="36">
        <f>SUMIFS(СВЦЭМ!$C$39:$C$782,СВЦЭМ!$A$39:$A$782,$A31,СВЦЭМ!$B$39:$B$782,J$11)+'СЕТ СН'!$F$12+СВЦЭМ!$D$10+'СЕТ СН'!$F$6-'СЕТ СН'!$F$22</f>
        <v>1621.95773603</v>
      </c>
      <c r="K31" s="36">
        <f>SUMIFS(СВЦЭМ!$C$39:$C$782,СВЦЭМ!$A$39:$A$782,$A31,СВЦЭМ!$B$39:$B$782,K$11)+'СЕТ СН'!$F$12+СВЦЭМ!$D$10+'СЕТ СН'!$F$6-'СЕТ СН'!$F$22</f>
        <v>1582.1330147799999</v>
      </c>
      <c r="L31" s="36">
        <f>SUMIFS(СВЦЭМ!$C$39:$C$782,СВЦЭМ!$A$39:$A$782,$A31,СВЦЭМ!$B$39:$B$782,L$11)+'СЕТ СН'!$F$12+СВЦЭМ!$D$10+'СЕТ СН'!$F$6-'СЕТ СН'!$F$22</f>
        <v>1544.8543448599999</v>
      </c>
      <c r="M31" s="36">
        <f>SUMIFS(СВЦЭМ!$C$39:$C$782,СВЦЭМ!$A$39:$A$782,$A31,СВЦЭМ!$B$39:$B$782,M$11)+'СЕТ СН'!$F$12+СВЦЭМ!$D$10+'СЕТ СН'!$F$6-'СЕТ СН'!$F$22</f>
        <v>1524.70259665</v>
      </c>
      <c r="N31" s="36">
        <f>SUMIFS(СВЦЭМ!$C$39:$C$782,СВЦЭМ!$A$39:$A$782,$A31,СВЦЭМ!$B$39:$B$782,N$11)+'СЕТ СН'!$F$12+СВЦЭМ!$D$10+'СЕТ СН'!$F$6-'СЕТ СН'!$F$22</f>
        <v>1516.90512064</v>
      </c>
      <c r="O31" s="36">
        <f>SUMIFS(СВЦЭМ!$C$39:$C$782,СВЦЭМ!$A$39:$A$782,$A31,СВЦЭМ!$B$39:$B$782,O$11)+'СЕТ СН'!$F$12+СВЦЭМ!$D$10+'СЕТ СН'!$F$6-'СЕТ СН'!$F$22</f>
        <v>1522.18631826</v>
      </c>
      <c r="P31" s="36">
        <f>SUMIFS(СВЦЭМ!$C$39:$C$782,СВЦЭМ!$A$39:$A$782,$A31,СВЦЭМ!$B$39:$B$782,P$11)+'СЕТ СН'!$F$12+СВЦЭМ!$D$10+'СЕТ СН'!$F$6-'СЕТ СН'!$F$22</f>
        <v>1534.5235408899998</v>
      </c>
      <c r="Q31" s="36">
        <f>SUMIFS(СВЦЭМ!$C$39:$C$782,СВЦЭМ!$A$39:$A$782,$A31,СВЦЭМ!$B$39:$B$782,Q$11)+'СЕТ СН'!$F$12+СВЦЭМ!$D$10+'СЕТ СН'!$F$6-'СЕТ СН'!$F$22</f>
        <v>1530.55656344</v>
      </c>
      <c r="R31" s="36">
        <f>SUMIFS(СВЦЭМ!$C$39:$C$782,СВЦЭМ!$A$39:$A$782,$A31,СВЦЭМ!$B$39:$B$782,R$11)+'СЕТ СН'!$F$12+СВЦЭМ!$D$10+'СЕТ СН'!$F$6-'СЕТ СН'!$F$22</f>
        <v>1537.87543899</v>
      </c>
      <c r="S31" s="36">
        <f>SUMIFS(СВЦЭМ!$C$39:$C$782,СВЦЭМ!$A$39:$A$782,$A31,СВЦЭМ!$B$39:$B$782,S$11)+'СЕТ СН'!$F$12+СВЦЭМ!$D$10+'СЕТ СН'!$F$6-'СЕТ СН'!$F$22</f>
        <v>1543.8764111</v>
      </c>
      <c r="T31" s="36">
        <f>SUMIFS(СВЦЭМ!$C$39:$C$782,СВЦЭМ!$A$39:$A$782,$A31,СВЦЭМ!$B$39:$B$782,T$11)+'СЕТ СН'!$F$12+СВЦЭМ!$D$10+'СЕТ СН'!$F$6-'СЕТ СН'!$F$22</f>
        <v>1544.95062947</v>
      </c>
      <c r="U31" s="36">
        <f>SUMIFS(СВЦЭМ!$C$39:$C$782,СВЦЭМ!$A$39:$A$782,$A31,СВЦЭМ!$B$39:$B$782,U$11)+'СЕТ СН'!$F$12+СВЦЭМ!$D$10+'СЕТ СН'!$F$6-'СЕТ СН'!$F$22</f>
        <v>1569.29734439</v>
      </c>
      <c r="V31" s="36">
        <f>SUMIFS(СВЦЭМ!$C$39:$C$782,СВЦЭМ!$A$39:$A$782,$A31,СВЦЭМ!$B$39:$B$782,V$11)+'СЕТ СН'!$F$12+СВЦЭМ!$D$10+'СЕТ СН'!$F$6-'СЕТ СН'!$F$22</f>
        <v>1571.2264419799999</v>
      </c>
      <c r="W31" s="36">
        <f>SUMIFS(СВЦЭМ!$C$39:$C$782,СВЦЭМ!$A$39:$A$782,$A31,СВЦЭМ!$B$39:$B$782,W$11)+'СЕТ СН'!$F$12+СВЦЭМ!$D$10+'СЕТ СН'!$F$6-'СЕТ СН'!$F$22</f>
        <v>1576.6065884099999</v>
      </c>
      <c r="X31" s="36">
        <f>SUMIFS(СВЦЭМ!$C$39:$C$782,СВЦЭМ!$A$39:$A$782,$A31,СВЦЭМ!$B$39:$B$782,X$11)+'СЕТ СН'!$F$12+СВЦЭМ!$D$10+'СЕТ СН'!$F$6-'СЕТ СН'!$F$22</f>
        <v>1654.0297211000002</v>
      </c>
      <c r="Y31" s="36">
        <f>SUMIFS(СВЦЭМ!$C$39:$C$782,СВЦЭМ!$A$39:$A$782,$A31,СВЦЭМ!$B$39:$B$782,Y$11)+'СЕТ СН'!$F$12+СВЦЭМ!$D$10+'СЕТ СН'!$F$6-'СЕТ СН'!$F$22</f>
        <v>1746.3049766899999</v>
      </c>
    </row>
    <row r="32" spans="1:25" ht="15.75" x14ac:dyDescent="0.2">
      <c r="A32" s="35">
        <f t="shared" si="0"/>
        <v>45128</v>
      </c>
      <c r="B32" s="36">
        <f>SUMIFS(СВЦЭМ!$C$39:$C$782,СВЦЭМ!$A$39:$A$782,$A32,СВЦЭМ!$B$39:$B$782,B$11)+'СЕТ СН'!$F$12+СВЦЭМ!$D$10+'СЕТ СН'!$F$6-'СЕТ СН'!$F$22</f>
        <v>1779.2407842900002</v>
      </c>
      <c r="C32" s="36">
        <f>SUMIFS(СВЦЭМ!$C$39:$C$782,СВЦЭМ!$A$39:$A$782,$A32,СВЦЭМ!$B$39:$B$782,C$11)+'СЕТ СН'!$F$12+СВЦЭМ!$D$10+'СЕТ СН'!$F$6-'СЕТ СН'!$F$22</f>
        <v>1871.1064304299998</v>
      </c>
      <c r="D32" s="36">
        <f>SUMIFS(СВЦЭМ!$C$39:$C$782,СВЦЭМ!$A$39:$A$782,$A32,СВЦЭМ!$B$39:$B$782,D$11)+'СЕТ СН'!$F$12+СВЦЭМ!$D$10+'СЕТ СН'!$F$6-'СЕТ СН'!$F$22</f>
        <v>1980.7435831299999</v>
      </c>
      <c r="E32" s="36">
        <f>SUMIFS(СВЦЭМ!$C$39:$C$782,СВЦЭМ!$A$39:$A$782,$A32,СВЦЭМ!$B$39:$B$782,E$11)+'СЕТ СН'!$F$12+СВЦЭМ!$D$10+'СЕТ СН'!$F$6-'СЕТ СН'!$F$22</f>
        <v>1979.6817487799999</v>
      </c>
      <c r="F32" s="36">
        <f>SUMIFS(СВЦЭМ!$C$39:$C$782,СВЦЭМ!$A$39:$A$782,$A32,СВЦЭМ!$B$39:$B$782,F$11)+'СЕТ СН'!$F$12+СВЦЭМ!$D$10+'СЕТ СН'!$F$6-'СЕТ СН'!$F$22</f>
        <v>2000.68952029</v>
      </c>
      <c r="G32" s="36">
        <f>SUMIFS(СВЦЭМ!$C$39:$C$782,СВЦЭМ!$A$39:$A$782,$A32,СВЦЭМ!$B$39:$B$782,G$11)+'СЕТ СН'!$F$12+СВЦЭМ!$D$10+'СЕТ СН'!$F$6-'СЕТ СН'!$F$22</f>
        <v>2007.0787126800001</v>
      </c>
      <c r="H32" s="36">
        <f>SUMIFS(СВЦЭМ!$C$39:$C$782,СВЦЭМ!$A$39:$A$782,$A32,СВЦЭМ!$B$39:$B$782,H$11)+'СЕТ СН'!$F$12+СВЦЭМ!$D$10+'СЕТ СН'!$F$6-'СЕТ СН'!$F$22</f>
        <v>1852.18815726</v>
      </c>
      <c r="I32" s="36">
        <f>SUMIFS(СВЦЭМ!$C$39:$C$782,СВЦЭМ!$A$39:$A$782,$A32,СВЦЭМ!$B$39:$B$782,I$11)+'СЕТ СН'!$F$12+СВЦЭМ!$D$10+'СЕТ СН'!$F$6-'СЕТ СН'!$F$22</f>
        <v>1750.5999902100002</v>
      </c>
      <c r="J32" s="36">
        <f>SUMIFS(СВЦЭМ!$C$39:$C$782,СВЦЭМ!$A$39:$A$782,$A32,СВЦЭМ!$B$39:$B$782,J$11)+'СЕТ СН'!$F$12+СВЦЭМ!$D$10+'СЕТ СН'!$F$6-'СЕТ СН'!$F$22</f>
        <v>1636.0926387099998</v>
      </c>
      <c r="K32" s="36">
        <f>SUMIFS(СВЦЭМ!$C$39:$C$782,СВЦЭМ!$A$39:$A$782,$A32,СВЦЭМ!$B$39:$B$782,K$11)+'СЕТ СН'!$F$12+СВЦЭМ!$D$10+'СЕТ СН'!$F$6-'СЕТ СН'!$F$22</f>
        <v>1562.0588170000001</v>
      </c>
      <c r="L32" s="36">
        <f>SUMIFS(СВЦЭМ!$C$39:$C$782,СВЦЭМ!$A$39:$A$782,$A32,СВЦЭМ!$B$39:$B$782,L$11)+'СЕТ СН'!$F$12+СВЦЭМ!$D$10+'СЕТ СН'!$F$6-'СЕТ СН'!$F$22</f>
        <v>1511.7935301399998</v>
      </c>
      <c r="M32" s="36">
        <f>SUMIFS(СВЦЭМ!$C$39:$C$782,СВЦЭМ!$A$39:$A$782,$A32,СВЦЭМ!$B$39:$B$782,M$11)+'СЕТ СН'!$F$12+СВЦЭМ!$D$10+'СЕТ СН'!$F$6-'СЕТ СН'!$F$22</f>
        <v>1511.7638932300001</v>
      </c>
      <c r="N32" s="36">
        <f>SUMIFS(СВЦЭМ!$C$39:$C$782,СВЦЭМ!$A$39:$A$782,$A32,СВЦЭМ!$B$39:$B$782,N$11)+'СЕТ СН'!$F$12+СВЦЭМ!$D$10+'СЕТ СН'!$F$6-'СЕТ СН'!$F$22</f>
        <v>1511.7297175099998</v>
      </c>
      <c r="O32" s="36">
        <f>SUMIFS(СВЦЭМ!$C$39:$C$782,СВЦЭМ!$A$39:$A$782,$A32,СВЦЭМ!$B$39:$B$782,O$11)+'СЕТ СН'!$F$12+СВЦЭМ!$D$10+'СЕТ СН'!$F$6-'СЕТ СН'!$F$22</f>
        <v>1515.1815685800002</v>
      </c>
      <c r="P32" s="36">
        <f>SUMIFS(СВЦЭМ!$C$39:$C$782,СВЦЭМ!$A$39:$A$782,$A32,СВЦЭМ!$B$39:$B$782,P$11)+'СЕТ СН'!$F$12+СВЦЭМ!$D$10+'СЕТ СН'!$F$6-'СЕТ СН'!$F$22</f>
        <v>1500.9785302400001</v>
      </c>
      <c r="Q32" s="36">
        <f>SUMIFS(СВЦЭМ!$C$39:$C$782,СВЦЭМ!$A$39:$A$782,$A32,СВЦЭМ!$B$39:$B$782,Q$11)+'СЕТ СН'!$F$12+СВЦЭМ!$D$10+'СЕТ СН'!$F$6-'СЕТ СН'!$F$22</f>
        <v>1501.9689847999998</v>
      </c>
      <c r="R32" s="36">
        <f>SUMIFS(СВЦЭМ!$C$39:$C$782,СВЦЭМ!$A$39:$A$782,$A32,СВЦЭМ!$B$39:$B$782,R$11)+'СЕТ СН'!$F$12+СВЦЭМ!$D$10+'СЕТ СН'!$F$6-'СЕТ СН'!$F$22</f>
        <v>1522.48831982</v>
      </c>
      <c r="S32" s="36">
        <f>SUMIFS(СВЦЭМ!$C$39:$C$782,СВЦЭМ!$A$39:$A$782,$A32,СВЦЭМ!$B$39:$B$782,S$11)+'СЕТ СН'!$F$12+СВЦЭМ!$D$10+'СЕТ СН'!$F$6-'СЕТ СН'!$F$22</f>
        <v>1523.8878298499999</v>
      </c>
      <c r="T32" s="36">
        <f>SUMIFS(СВЦЭМ!$C$39:$C$782,СВЦЭМ!$A$39:$A$782,$A32,СВЦЭМ!$B$39:$B$782,T$11)+'СЕТ СН'!$F$12+СВЦЭМ!$D$10+'СЕТ СН'!$F$6-'СЕТ СН'!$F$22</f>
        <v>1523.6630127600001</v>
      </c>
      <c r="U32" s="36">
        <f>SUMIFS(СВЦЭМ!$C$39:$C$782,СВЦЭМ!$A$39:$A$782,$A32,СВЦЭМ!$B$39:$B$782,U$11)+'СЕТ СН'!$F$12+СВЦЭМ!$D$10+'СЕТ СН'!$F$6-'СЕТ СН'!$F$22</f>
        <v>1531.8638960200001</v>
      </c>
      <c r="V32" s="36">
        <f>SUMIFS(СВЦЭМ!$C$39:$C$782,СВЦЭМ!$A$39:$A$782,$A32,СВЦЭМ!$B$39:$B$782,V$11)+'СЕТ СН'!$F$12+СВЦЭМ!$D$10+'СЕТ СН'!$F$6-'СЕТ СН'!$F$22</f>
        <v>1519.0655214200001</v>
      </c>
      <c r="W32" s="36">
        <f>SUMIFS(СВЦЭМ!$C$39:$C$782,СВЦЭМ!$A$39:$A$782,$A32,СВЦЭМ!$B$39:$B$782,W$11)+'СЕТ СН'!$F$12+СВЦЭМ!$D$10+'СЕТ СН'!$F$6-'СЕТ СН'!$F$22</f>
        <v>1496.6282854599999</v>
      </c>
      <c r="X32" s="36">
        <f>SUMIFS(СВЦЭМ!$C$39:$C$782,СВЦЭМ!$A$39:$A$782,$A32,СВЦЭМ!$B$39:$B$782,X$11)+'СЕТ СН'!$F$12+СВЦЭМ!$D$10+'СЕТ СН'!$F$6-'СЕТ СН'!$F$22</f>
        <v>1566.3205148100001</v>
      </c>
      <c r="Y32" s="36">
        <f>SUMIFS(СВЦЭМ!$C$39:$C$782,СВЦЭМ!$A$39:$A$782,$A32,СВЦЭМ!$B$39:$B$782,Y$11)+'СЕТ СН'!$F$12+СВЦЭМ!$D$10+'СЕТ СН'!$F$6-'СЕТ СН'!$F$22</f>
        <v>1726.8487864899998</v>
      </c>
    </row>
    <row r="33" spans="1:25" ht="15.75" x14ac:dyDescent="0.2">
      <c r="A33" s="35">
        <f t="shared" si="0"/>
        <v>45129</v>
      </c>
      <c r="B33" s="36">
        <f>SUMIFS(СВЦЭМ!$C$39:$C$782,СВЦЭМ!$A$39:$A$782,$A33,СВЦЭМ!$B$39:$B$782,B$11)+'СЕТ СН'!$F$12+СВЦЭМ!$D$10+'СЕТ СН'!$F$6-'СЕТ СН'!$F$22</f>
        <v>1719.4801017300001</v>
      </c>
      <c r="C33" s="36">
        <f>SUMIFS(СВЦЭМ!$C$39:$C$782,СВЦЭМ!$A$39:$A$782,$A33,СВЦЭМ!$B$39:$B$782,C$11)+'СЕТ СН'!$F$12+СВЦЭМ!$D$10+'СЕТ СН'!$F$6-'СЕТ СН'!$F$22</f>
        <v>1785.08428534</v>
      </c>
      <c r="D33" s="36">
        <f>SUMIFS(СВЦЭМ!$C$39:$C$782,СВЦЭМ!$A$39:$A$782,$A33,СВЦЭМ!$B$39:$B$782,D$11)+'СЕТ СН'!$F$12+СВЦЭМ!$D$10+'СЕТ СН'!$F$6-'СЕТ СН'!$F$22</f>
        <v>1878.6832882899998</v>
      </c>
      <c r="E33" s="36">
        <f>SUMIFS(СВЦЭМ!$C$39:$C$782,СВЦЭМ!$A$39:$A$782,$A33,СВЦЭМ!$B$39:$B$782,E$11)+'СЕТ СН'!$F$12+СВЦЭМ!$D$10+'СЕТ СН'!$F$6-'СЕТ СН'!$F$22</f>
        <v>1868.2111759200002</v>
      </c>
      <c r="F33" s="36">
        <f>SUMIFS(СВЦЭМ!$C$39:$C$782,СВЦЭМ!$A$39:$A$782,$A33,СВЦЭМ!$B$39:$B$782,F$11)+'СЕТ СН'!$F$12+СВЦЭМ!$D$10+'СЕТ СН'!$F$6-'СЕТ СН'!$F$22</f>
        <v>1857.3347529500002</v>
      </c>
      <c r="G33" s="36">
        <f>SUMIFS(СВЦЭМ!$C$39:$C$782,СВЦЭМ!$A$39:$A$782,$A33,СВЦЭМ!$B$39:$B$782,G$11)+'СЕТ СН'!$F$12+СВЦЭМ!$D$10+'СЕТ СН'!$F$6-'СЕТ СН'!$F$22</f>
        <v>1854.94809807</v>
      </c>
      <c r="H33" s="36">
        <f>SUMIFS(СВЦЭМ!$C$39:$C$782,СВЦЭМ!$A$39:$A$782,$A33,СВЦЭМ!$B$39:$B$782,H$11)+'СЕТ СН'!$F$12+СВЦЭМ!$D$10+'СЕТ СН'!$F$6-'СЕТ СН'!$F$22</f>
        <v>1797.5955534999998</v>
      </c>
      <c r="I33" s="36">
        <f>SUMIFS(СВЦЭМ!$C$39:$C$782,СВЦЭМ!$A$39:$A$782,$A33,СВЦЭМ!$B$39:$B$782,I$11)+'СЕТ СН'!$F$12+СВЦЭМ!$D$10+'СЕТ СН'!$F$6-'СЕТ СН'!$F$22</f>
        <v>1752.6288799600002</v>
      </c>
      <c r="J33" s="36">
        <f>SUMIFS(СВЦЭМ!$C$39:$C$782,СВЦЭМ!$A$39:$A$782,$A33,СВЦЭМ!$B$39:$B$782,J$11)+'СЕТ СН'!$F$12+СВЦЭМ!$D$10+'СЕТ СН'!$F$6-'СЕТ СН'!$F$22</f>
        <v>1626.0245357499998</v>
      </c>
      <c r="K33" s="36">
        <f>SUMIFS(СВЦЭМ!$C$39:$C$782,СВЦЭМ!$A$39:$A$782,$A33,СВЦЭМ!$B$39:$B$782,K$11)+'СЕТ СН'!$F$12+СВЦЭМ!$D$10+'СЕТ СН'!$F$6-'СЕТ СН'!$F$22</f>
        <v>1553.16256703</v>
      </c>
      <c r="L33" s="36">
        <f>SUMIFS(СВЦЭМ!$C$39:$C$782,СВЦЭМ!$A$39:$A$782,$A33,СВЦЭМ!$B$39:$B$782,L$11)+'СЕТ СН'!$F$12+СВЦЭМ!$D$10+'СЕТ СН'!$F$6-'СЕТ СН'!$F$22</f>
        <v>1491.47799846</v>
      </c>
      <c r="M33" s="36">
        <f>SUMIFS(СВЦЭМ!$C$39:$C$782,СВЦЭМ!$A$39:$A$782,$A33,СВЦЭМ!$B$39:$B$782,M$11)+'СЕТ СН'!$F$12+СВЦЭМ!$D$10+'СЕТ СН'!$F$6-'СЕТ СН'!$F$22</f>
        <v>1476.0780936400001</v>
      </c>
      <c r="N33" s="36">
        <f>SUMIFS(СВЦЭМ!$C$39:$C$782,СВЦЭМ!$A$39:$A$782,$A33,СВЦЭМ!$B$39:$B$782,N$11)+'СЕТ СН'!$F$12+СВЦЭМ!$D$10+'СЕТ СН'!$F$6-'СЕТ СН'!$F$22</f>
        <v>1469.2335222900001</v>
      </c>
      <c r="O33" s="36">
        <f>SUMIFS(СВЦЭМ!$C$39:$C$782,СВЦЭМ!$A$39:$A$782,$A33,СВЦЭМ!$B$39:$B$782,O$11)+'СЕТ СН'!$F$12+СВЦЭМ!$D$10+'СЕТ СН'!$F$6-'СЕТ СН'!$F$22</f>
        <v>1476.1135260400001</v>
      </c>
      <c r="P33" s="36">
        <f>SUMIFS(СВЦЭМ!$C$39:$C$782,СВЦЭМ!$A$39:$A$782,$A33,СВЦЭМ!$B$39:$B$782,P$11)+'СЕТ СН'!$F$12+СВЦЭМ!$D$10+'СЕТ СН'!$F$6-'СЕТ СН'!$F$22</f>
        <v>1474.6932417500002</v>
      </c>
      <c r="Q33" s="36">
        <f>SUMIFS(СВЦЭМ!$C$39:$C$782,СВЦЭМ!$A$39:$A$782,$A33,СВЦЭМ!$B$39:$B$782,Q$11)+'СЕТ СН'!$F$12+СВЦЭМ!$D$10+'СЕТ СН'!$F$6-'СЕТ СН'!$F$22</f>
        <v>1480.5696993900001</v>
      </c>
      <c r="R33" s="36">
        <f>SUMIFS(СВЦЭМ!$C$39:$C$782,СВЦЭМ!$A$39:$A$782,$A33,СВЦЭМ!$B$39:$B$782,R$11)+'СЕТ СН'!$F$12+СВЦЭМ!$D$10+'СЕТ СН'!$F$6-'СЕТ СН'!$F$22</f>
        <v>1472.3366618099999</v>
      </c>
      <c r="S33" s="36">
        <f>SUMIFS(СВЦЭМ!$C$39:$C$782,СВЦЭМ!$A$39:$A$782,$A33,СВЦЭМ!$B$39:$B$782,S$11)+'СЕТ СН'!$F$12+СВЦЭМ!$D$10+'СЕТ СН'!$F$6-'СЕТ СН'!$F$22</f>
        <v>1475.42037669</v>
      </c>
      <c r="T33" s="36">
        <f>SUMIFS(СВЦЭМ!$C$39:$C$782,СВЦЭМ!$A$39:$A$782,$A33,СВЦЭМ!$B$39:$B$782,T$11)+'СЕТ СН'!$F$12+СВЦЭМ!$D$10+'СЕТ СН'!$F$6-'СЕТ СН'!$F$22</f>
        <v>1477.8561191700001</v>
      </c>
      <c r="U33" s="36">
        <f>SUMIFS(СВЦЭМ!$C$39:$C$782,СВЦЭМ!$A$39:$A$782,$A33,СВЦЭМ!$B$39:$B$782,U$11)+'СЕТ СН'!$F$12+СВЦЭМ!$D$10+'СЕТ СН'!$F$6-'СЕТ СН'!$F$22</f>
        <v>1483.7868353200001</v>
      </c>
      <c r="V33" s="36">
        <f>SUMIFS(СВЦЭМ!$C$39:$C$782,СВЦЭМ!$A$39:$A$782,$A33,СВЦЭМ!$B$39:$B$782,V$11)+'СЕТ СН'!$F$12+СВЦЭМ!$D$10+'СЕТ СН'!$F$6-'СЕТ СН'!$F$22</f>
        <v>1503.0381318499999</v>
      </c>
      <c r="W33" s="36">
        <f>SUMIFS(СВЦЭМ!$C$39:$C$782,СВЦЭМ!$A$39:$A$782,$A33,СВЦЭМ!$B$39:$B$782,W$11)+'СЕТ СН'!$F$12+СВЦЭМ!$D$10+'СЕТ СН'!$F$6-'СЕТ СН'!$F$22</f>
        <v>1476.5379897600001</v>
      </c>
      <c r="X33" s="36">
        <f>SUMIFS(СВЦЭМ!$C$39:$C$782,СВЦЭМ!$A$39:$A$782,$A33,СВЦЭМ!$B$39:$B$782,X$11)+'СЕТ СН'!$F$12+СВЦЭМ!$D$10+'СЕТ СН'!$F$6-'СЕТ СН'!$F$22</f>
        <v>1524.3279046799998</v>
      </c>
      <c r="Y33" s="36">
        <f>SUMIFS(СВЦЭМ!$C$39:$C$782,СВЦЭМ!$A$39:$A$782,$A33,СВЦЭМ!$B$39:$B$782,Y$11)+'СЕТ СН'!$F$12+СВЦЭМ!$D$10+'СЕТ СН'!$F$6-'СЕТ СН'!$F$22</f>
        <v>1613.1259928300001</v>
      </c>
    </row>
    <row r="34" spans="1:25" ht="15.75" x14ac:dyDescent="0.2">
      <c r="A34" s="35">
        <f t="shared" si="0"/>
        <v>45130</v>
      </c>
      <c r="B34" s="36">
        <f>SUMIFS(СВЦЭМ!$C$39:$C$782,СВЦЭМ!$A$39:$A$782,$A34,СВЦЭМ!$B$39:$B$782,B$11)+'СЕТ СН'!$F$12+СВЦЭМ!$D$10+'СЕТ СН'!$F$6-'СЕТ СН'!$F$22</f>
        <v>1879.2979225300001</v>
      </c>
      <c r="C34" s="36">
        <f>SUMIFS(СВЦЭМ!$C$39:$C$782,СВЦЭМ!$A$39:$A$782,$A34,СВЦЭМ!$B$39:$B$782,C$11)+'СЕТ СН'!$F$12+СВЦЭМ!$D$10+'СЕТ СН'!$F$6-'СЕТ СН'!$F$22</f>
        <v>1925.4259121300001</v>
      </c>
      <c r="D34" s="36">
        <f>SUMIFS(СВЦЭМ!$C$39:$C$782,СВЦЭМ!$A$39:$A$782,$A34,СВЦЭМ!$B$39:$B$782,D$11)+'СЕТ СН'!$F$12+СВЦЭМ!$D$10+'СЕТ СН'!$F$6-'СЕТ СН'!$F$22</f>
        <v>2036.5575483500002</v>
      </c>
      <c r="E34" s="36">
        <f>SUMIFS(СВЦЭМ!$C$39:$C$782,СВЦЭМ!$A$39:$A$782,$A34,СВЦЭМ!$B$39:$B$782,E$11)+'СЕТ СН'!$F$12+СВЦЭМ!$D$10+'СЕТ СН'!$F$6-'СЕТ СН'!$F$22</f>
        <v>2061.1201966799999</v>
      </c>
      <c r="F34" s="36">
        <f>SUMIFS(СВЦЭМ!$C$39:$C$782,СВЦЭМ!$A$39:$A$782,$A34,СВЦЭМ!$B$39:$B$782,F$11)+'СЕТ СН'!$F$12+СВЦЭМ!$D$10+'СЕТ СН'!$F$6-'СЕТ СН'!$F$22</f>
        <v>2065.2258182599999</v>
      </c>
      <c r="G34" s="36">
        <f>SUMIFS(СВЦЭМ!$C$39:$C$782,СВЦЭМ!$A$39:$A$782,$A34,СВЦЭМ!$B$39:$B$782,G$11)+'СЕТ СН'!$F$12+СВЦЭМ!$D$10+'СЕТ СН'!$F$6-'СЕТ СН'!$F$22</f>
        <v>2055.26199382</v>
      </c>
      <c r="H34" s="36">
        <f>SUMIFS(СВЦЭМ!$C$39:$C$782,СВЦЭМ!$A$39:$A$782,$A34,СВЦЭМ!$B$39:$B$782,H$11)+'СЕТ СН'!$F$12+СВЦЭМ!$D$10+'СЕТ СН'!$F$6-'СЕТ СН'!$F$22</f>
        <v>1962.7497256400002</v>
      </c>
      <c r="I34" s="36">
        <f>SUMIFS(СВЦЭМ!$C$39:$C$782,СВЦЭМ!$A$39:$A$782,$A34,СВЦЭМ!$B$39:$B$782,I$11)+'СЕТ СН'!$F$12+СВЦЭМ!$D$10+'СЕТ СН'!$F$6-'СЕТ СН'!$F$22</f>
        <v>1919.0295341299998</v>
      </c>
      <c r="J34" s="36">
        <f>SUMIFS(СВЦЭМ!$C$39:$C$782,СВЦЭМ!$A$39:$A$782,$A34,СВЦЭМ!$B$39:$B$782,J$11)+'СЕТ СН'!$F$12+СВЦЭМ!$D$10+'СЕТ СН'!$F$6-'СЕТ СН'!$F$22</f>
        <v>1833.76673747</v>
      </c>
      <c r="K34" s="36">
        <f>SUMIFS(СВЦЭМ!$C$39:$C$782,СВЦЭМ!$A$39:$A$782,$A34,СВЦЭМ!$B$39:$B$782,K$11)+'СЕТ СН'!$F$12+СВЦЭМ!$D$10+'СЕТ СН'!$F$6-'СЕТ СН'!$F$22</f>
        <v>1745.0582139399999</v>
      </c>
      <c r="L34" s="36">
        <f>SUMIFS(СВЦЭМ!$C$39:$C$782,СВЦЭМ!$A$39:$A$782,$A34,СВЦЭМ!$B$39:$B$782,L$11)+'СЕТ СН'!$F$12+СВЦЭМ!$D$10+'СЕТ СН'!$F$6-'СЕТ СН'!$F$22</f>
        <v>1677.0643515799998</v>
      </c>
      <c r="M34" s="36">
        <f>SUMIFS(СВЦЭМ!$C$39:$C$782,СВЦЭМ!$A$39:$A$782,$A34,СВЦЭМ!$B$39:$B$782,M$11)+'СЕТ СН'!$F$12+СВЦЭМ!$D$10+'СЕТ СН'!$F$6-'СЕТ СН'!$F$22</f>
        <v>1660.62779464</v>
      </c>
      <c r="N34" s="36">
        <f>SUMIFS(СВЦЭМ!$C$39:$C$782,СВЦЭМ!$A$39:$A$782,$A34,СВЦЭМ!$B$39:$B$782,N$11)+'СЕТ СН'!$F$12+СВЦЭМ!$D$10+'СЕТ СН'!$F$6-'СЕТ СН'!$F$22</f>
        <v>1647.8922827800002</v>
      </c>
      <c r="O34" s="36">
        <f>SUMIFS(СВЦЭМ!$C$39:$C$782,СВЦЭМ!$A$39:$A$782,$A34,СВЦЭМ!$B$39:$B$782,O$11)+'СЕТ СН'!$F$12+СВЦЭМ!$D$10+'СЕТ СН'!$F$6-'СЕТ СН'!$F$22</f>
        <v>1653.7434447699998</v>
      </c>
      <c r="P34" s="36">
        <f>SUMIFS(СВЦЭМ!$C$39:$C$782,СВЦЭМ!$A$39:$A$782,$A34,СВЦЭМ!$B$39:$B$782,P$11)+'СЕТ СН'!$F$12+СВЦЭМ!$D$10+'СЕТ СН'!$F$6-'СЕТ СН'!$F$22</f>
        <v>1660.7448551100001</v>
      </c>
      <c r="Q34" s="36">
        <f>SUMIFS(СВЦЭМ!$C$39:$C$782,СВЦЭМ!$A$39:$A$782,$A34,СВЦЭМ!$B$39:$B$782,Q$11)+'СЕТ СН'!$F$12+СВЦЭМ!$D$10+'СЕТ СН'!$F$6-'СЕТ СН'!$F$22</f>
        <v>1662.4494184599998</v>
      </c>
      <c r="R34" s="36">
        <f>SUMIFS(СВЦЭМ!$C$39:$C$782,СВЦЭМ!$A$39:$A$782,$A34,СВЦЭМ!$B$39:$B$782,R$11)+'СЕТ СН'!$F$12+СВЦЭМ!$D$10+'СЕТ СН'!$F$6-'СЕТ СН'!$F$22</f>
        <v>1656.3184234300002</v>
      </c>
      <c r="S34" s="36">
        <f>SUMIFS(СВЦЭМ!$C$39:$C$782,СВЦЭМ!$A$39:$A$782,$A34,СВЦЭМ!$B$39:$B$782,S$11)+'СЕТ СН'!$F$12+СВЦЭМ!$D$10+'СЕТ СН'!$F$6-'СЕТ СН'!$F$22</f>
        <v>1689.0537728200002</v>
      </c>
      <c r="T34" s="36">
        <f>SUMIFS(СВЦЭМ!$C$39:$C$782,СВЦЭМ!$A$39:$A$782,$A34,СВЦЭМ!$B$39:$B$782,T$11)+'СЕТ СН'!$F$12+СВЦЭМ!$D$10+'СЕТ СН'!$F$6-'СЕТ СН'!$F$22</f>
        <v>1639.97449155</v>
      </c>
      <c r="U34" s="36">
        <f>SUMIFS(СВЦЭМ!$C$39:$C$782,СВЦЭМ!$A$39:$A$782,$A34,СВЦЭМ!$B$39:$B$782,U$11)+'СЕТ СН'!$F$12+СВЦЭМ!$D$10+'СЕТ СН'!$F$6-'СЕТ СН'!$F$22</f>
        <v>1660.28465904</v>
      </c>
      <c r="V34" s="36">
        <f>SUMIFS(СВЦЭМ!$C$39:$C$782,СВЦЭМ!$A$39:$A$782,$A34,СВЦЭМ!$B$39:$B$782,V$11)+'СЕТ СН'!$F$12+СВЦЭМ!$D$10+'СЕТ СН'!$F$6-'СЕТ СН'!$F$22</f>
        <v>1668.05895723</v>
      </c>
      <c r="W34" s="36">
        <f>SUMIFS(СВЦЭМ!$C$39:$C$782,СВЦЭМ!$A$39:$A$782,$A34,СВЦЭМ!$B$39:$B$782,W$11)+'СЕТ СН'!$F$12+СВЦЭМ!$D$10+'СЕТ СН'!$F$6-'СЕТ СН'!$F$22</f>
        <v>1638.9144455699998</v>
      </c>
      <c r="X34" s="36">
        <f>SUMIFS(СВЦЭМ!$C$39:$C$782,СВЦЭМ!$A$39:$A$782,$A34,СВЦЭМ!$B$39:$B$782,X$11)+'СЕТ СН'!$F$12+СВЦЭМ!$D$10+'СЕТ СН'!$F$6-'СЕТ СН'!$F$22</f>
        <v>1667.0112808600002</v>
      </c>
      <c r="Y34" s="36">
        <f>SUMIFS(СВЦЭМ!$C$39:$C$782,СВЦЭМ!$A$39:$A$782,$A34,СВЦЭМ!$B$39:$B$782,Y$11)+'СЕТ СН'!$F$12+СВЦЭМ!$D$10+'СЕТ СН'!$F$6-'СЕТ СН'!$F$22</f>
        <v>1787.2146594000001</v>
      </c>
    </row>
    <row r="35" spans="1:25" ht="15.75" x14ac:dyDescent="0.2">
      <c r="A35" s="35">
        <f t="shared" si="0"/>
        <v>45131</v>
      </c>
      <c r="B35" s="36">
        <f>SUMIFS(СВЦЭМ!$C$39:$C$782,СВЦЭМ!$A$39:$A$782,$A35,СВЦЭМ!$B$39:$B$782,B$11)+'СЕТ СН'!$F$12+СВЦЭМ!$D$10+'СЕТ СН'!$F$6-'СЕТ СН'!$F$22</f>
        <v>1845.4004912999999</v>
      </c>
      <c r="C35" s="36">
        <f>SUMIFS(СВЦЭМ!$C$39:$C$782,СВЦЭМ!$A$39:$A$782,$A35,СВЦЭМ!$B$39:$B$782,C$11)+'СЕТ СН'!$F$12+СВЦЭМ!$D$10+'СЕТ СН'!$F$6-'СЕТ СН'!$F$22</f>
        <v>1978.5030588499999</v>
      </c>
      <c r="D35" s="36">
        <f>SUMIFS(СВЦЭМ!$C$39:$C$782,СВЦЭМ!$A$39:$A$782,$A35,СВЦЭМ!$B$39:$B$782,D$11)+'СЕТ СН'!$F$12+СВЦЭМ!$D$10+'СЕТ СН'!$F$6-'СЕТ СН'!$F$22</f>
        <v>2039.4900323699999</v>
      </c>
      <c r="E35" s="36">
        <f>SUMIFS(СВЦЭМ!$C$39:$C$782,СВЦЭМ!$A$39:$A$782,$A35,СВЦЭМ!$B$39:$B$782,E$11)+'СЕТ СН'!$F$12+СВЦЭМ!$D$10+'СЕТ СН'!$F$6-'СЕТ СН'!$F$22</f>
        <v>2093.34734493</v>
      </c>
      <c r="F35" s="36">
        <f>SUMIFS(СВЦЭМ!$C$39:$C$782,СВЦЭМ!$A$39:$A$782,$A35,СВЦЭМ!$B$39:$B$782,F$11)+'СЕТ СН'!$F$12+СВЦЭМ!$D$10+'СЕТ СН'!$F$6-'СЕТ СН'!$F$22</f>
        <v>2094.5744839499998</v>
      </c>
      <c r="G35" s="36">
        <f>SUMIFS(СВЦЭМ!$C$39:$C$782,СВЦЭМ!$A$39:$A$782,$A35,СВЦЭМ!$B$39:$B$782,G$11)+'СЕТ СН'!$F$12+СВЦЭМ!$D$10+'СЕТ СН'!$F$6-'СЕТ СН'!$F$22</f>
        <v>2232.1734775</v>
      </c>
      <c r="H35" s="36">
        <f>SUMIFS(СВЦЭМ!$C$39:$C$782,СВЦЭМ!$A$39:$A$782,$A35,СВЦЭМ!$B$39:$B$782,H$11)+'СЕТ СН'!$F$12+СВЦЭМ!$D$10+'СЕТ СН'!$F$6-'СЕТ СН'!$F$22</f>
        <v>2139.1456728600001</v>
      </c>
      <c r="I35" s="36">
        <f>SUMIFS(СВЦЭМ!$C$39:$C$782,СВЦЭМ!$A$39:$A$782,$A35,СВЦЭМ!$B$39:$B$782,I$11)+'СЕТ СН'!$F$12+СВЦЭМ!$D$10+'СЕТ СН'!$F$6-'СЕТ СН'!$F$22</f>
        <v>2017.94503738</v>
      </c>
      <c r="J35" s="36">
        <f>SUMIFS(СВЦЭМ!$C$39:$C$782,СВЦЭМ!$A$39:$A$782,$A35,СВЦЭМ!$B$39:$B$782,J$11)+'СЕТ СН'!$F$12+СВЦЭМ!$D$10+'СЕТ СН'!$F$6-'СЕТ СН'!$F$22</f>
        <v>1904.9239603400001</v>
      </c>
      <c r="K35" s="36">
        <f>SUMIFS(СВЦЭМ!$C$39:$C$782,СВЦЭМ!$A$39:$A$782,$A35,СВЦЭМ!$B$39:$B$782,K$11)+'СЕТ СН'!$F$12+СВЦЭМ!$D$10+'СЕТ СН'!$F$6-'СЕТ СН'!$F$22</f>
        <v>1821.7115421200001</v>
      </c>
      <c r="L35" s="36">
        <f>SUMIFS(СВЦЭМ!$C$39:$C$782,СВЦЭМ!$A$39:$A$782,$A35,СВЦЭМ!$B$39:$B$782,L$11)+'СЕТ СН'!$F$12+СВЦЭМ!$D$10+'СЕТ СН'!$F$6-'СЕТ СН'!$F$22</f>
        <v>1787.4553013899999</v>
      </c>
      <c r="M35" s="36">
        <f>SUMIFS(СВЦЭМ!$C$39:$C$782,СВЦЭМ!$A$39:$A$782,$A35,СВЦЭМ!$B$39:$B$782,M$11)+'СЕТ СН'!$F$12+СВЦЭМ!$D$10+'СЕТ СН'!$F$6-'СЕТ СН'!$F$22</f>
        <v>1772.7037162400002</v>
      </c>
      <c r="N35" s="36">
        <f>SUMIFS(СВЦЭМ!$C$39:$C$782,СВЦЭМ!$A$39:$A$782,$A35,СВЦЭМ!$B$39:$B$782,N$11)+'СЕТ СН'!$F$12+СВЦЭМ!$D$10+'СЕТ СН'!$F$6-'СЕТ СН'!$F$22</f>
        <v>1767.44489793</v>
      </c>
      <c r="O35" s="36">
        <f>SUMIFS(СВЦЭМ!$C$39:$C$782,СВЦЭМ!$A$39:$A$782,$A35,СВЦЭМ!$B$39:$B$782,O$11)+'СЕТ СН'!$F$12+СВЦЭМ!$D$10+'СЕТ СН'!$F$6-'СЕТ СН'!$F$22</f>
        <v>1772.2883585499999</v>
      </c>
      <c r="P35" s="36">
        <f>SUMIFS(СВЦЭМ!$C$39:$C$782,СВЦЭМ!$A$39:$A$782,$A35,СВЦЭМ!$B$39:$B$782,P$11)+'СЕТ СН'!$F$12+СВЦЭМ!$D$10+'СЕТ СН'!$F$6-'СЕТ СН'!$F$22</f>
        <v>1782.6758297400002</v>
      </c>
      <c r="Q35" s="36">
        <f>SUMIFS(СВЦЭМ!$C$39:$C$782,СВЦЭМ!$A$39:$A$782,$A35,СВЦЭМ!$B$39:$B$782,Q$11)+'СЕТ СН'!$F$12+СВЦЭМ!$D$10+'СЕТ СН'!$F$6-'СЕТ СН'!$F$22</f>
        <v>1784.6916325799998</v>
      </c>
      <c r="R35" s="36">
        <f>SUMIFS(СВЦЭМ!$C$39:$C$782,СВЦЭМ!$A$39:$A$782,$A35,СВЦЭМ!$B$39:$B$782,R$11)+'СЕТ СН'!$F$12+СВЦЭМ!$D$10+'СЕТ СН'!$F$6-'СЕТ СН'!$F$22</f>
        <v>1786.4952418100002</v>
      </c>
      <c r="S35" s="36">
        <f>SUMIFS(СВЦЭМ!$C$39:$C$782,СВЦЭМ!$A$39:$A$782,$A35,СВЦЭМ!$B$39:$B$782,S$11)+'СЕТ СН'!$F$12+СВЦЭМ!$D$10+'СЕТ СН'!$F$6-'СЕТ СН'!$F$22</f>
        <v>1780.6460178299999</v>
      </c>
      <c r="T35" s="36">
        <f>SUMIFS(СВЦЭМ!$C$39:$C$782,СВЦЭМ!$A$39:$A$782,$A35,СВЦЭМ!$B$39:$B$782,T$11)+'СЕТ СН'!$F$12+СВЦЭМ!$D$10+'СЕТ СН'!$F$6-'СЕТ СН'!$F$22</f>
        <v>1781.53839496</v>
      </c>
      <c r="U35" s="36">
        <f>SUMIFS(СВЦЭМ!$C$39:$C$782,СВЦЭМ!$A$39:$A$782,$A35,СВЦЭМ!$B$39:$B$782,U$11)+'СЕТ СН'!$F$12+СВЦЭМ!$D$10+'СЕТ СН'!$F$6-'СЕТ СН'!$F$22</f>
        <v>1791.3731198199998</v>
      </c>
      <c r="V35" s="36">
        <f>SUMIFS(СВЦЭМ!$C$39:$C$782,СВЦЭМ!$A$39:$A$782,$A35,СВЦЭМ!$B$39:$B$782,V$11)+'СЕТ СН'!$F$12+СВЦЭМ!$D$10+'СЕТ СН'!$F$6-'СЕТ СН'!$F$22</f>
        <v>1793.44671199</v>
      </c>
      <c r="W35" s="36">
        <f>SUMIFS(СВЦЭМ!$C$39:$C$782,СВЦЭМ!$A$39:$A$782,$A35,СВЦЭМ!$B$39:$B$782,W$11)+'СЕТ СН'!$F$12+СВЦЭМ!$D$10+'СЕТ СН'!$F$6-'СЕТ СН'!$F$22</f>
        <v>1755.0807207900002</v>
      </c>
      <c r="X35" s="36">
        <f>SUMIFS(СВЦЭМ!$C$39:$C$782,СВЦЭМ!$A$39:$A$782,$A35,СВЦЭМ!$B$39:$B$782,X$11)+'СЕТ СН'!$F$12+СВЦЭМ!$D$10+'СЕТ СН'!$F$6-'СЕТ СН'!$F$22</f>
        <v>1807.8936672899999</v>
      </c>
      <c r="Y35" s="36">
        <f>SUMIFS(СВЦЭМ!$C$39:$C$782,СВЦЭМ!$A$39:$A$782,$A35,СВЦЭМ!$B$39:$B$782,Y$11)+'СЕТ СН'!$F$12+СВЦЭМ!$D$10+'СЕТ СН'!$F$6-'СЕТ СН'!$F$22</f>
        <v>1913.6654091800001</v>
      </c>
    </row>
    <row r="36" spans="1:25" ht="15.75" x14ac:dyDescent="0.2">
      <c r="A36" s="35">
        <f t="shared" si="0"/>
        <v>45132</v>
      </c>
      <c r="B36" s="36">
        <f>SUMIFS(СВЦЭМ!$C$39:$C$782,СВЦЭМ!$A$39:$A$782,$A36,СВЦЭМ!$B$39:$B$782,B$11)+'СЕТ СН'!$F$12+СВЦЭМ!$D$10+'СЕТ СН'!$F$6-'СЕТ СН'!$F$22</f>
        <v>1804.9584932600001</v>
      </c>
      <c r="C36" s="36">
        <f>SUMIFS(СВЦЭМ!$C$39:$C$782,СВЦЭМ!$A$39:$A$782,$A36,СВЦЭМ!$B$39:$B$782,C$11)+'СЕТ СН'!$F$12+СВЦЭМ!$D$10+'СЕТ СН'!$F$6-'СЕТ СН'!$F$22</f>
        <v>1870.9570964099998</v>
      </c>
      <c r="D36" s="36">
        <f>SUMIFS(СВЦЭМ!$C$39:$C$782,СВЦЭМ!$A$39:$A$782,$A36,СВЦЭМ!$B$39:$B$782,D$11)+'СЕТ СН'!$F$12+СВЦЭМ!$D$10+'СЕТ СН'!$F$6-'СЕТ СН'!$F$22</f>
        <v>2010.4238925599998</v>
      </c>
      <c r="E36" s="36">
        <f>SUMIFS(СВЦЭМ!$C$39:$C$782,СВЦЭМ!$A$39:$A$782,$A36,СВЦЭМ!$B$39:$B$782,E$11)+'СЕТ СН'!$F$12+СВЦЭМ!$D$10+'СЕТ СН'!$F$6-'СЕТ СН'!$F$22</f>
        <v>2087.8061024200001</v>
      </c>
      <c r="F36" s="36">
        <f>SUMIFS(СВЦЭМ!$C$39:$C$782,СВЦЭМ!$A$39:$A$782,$A36,СВЦЭМ!$B$39:$B$782,F$11)+'СЕТ СН'!$F$12+СВЦЭМ!$D$10+'СЕТ СН'!$F$6-'СЕТ СН'!$F$22</f>
        <v>2077.35746814</v>
      </c>
      <c r="G36" s="36">
        <f>SUMIFS(СВЦЭМ!$C$39:$C$782,СВЦЭМ!$A$39:$A$782,$A36,СВЦЭМ!$B$39:$B$782,G$11)+'СЕТ СН'!$F$12+СВЦЭМ!$D$10+'СЕТ СН'!$F$6-'СЕТ СН'!$F$22</f>
        <v>2000.2504771200001</v>
      </c>
      <c r="H36" s="36">
        <f>SUMIFS(СВЦЭМ!$C$39:$C$782,СВЦЭМ!$A$39:$A$782,$A36,СВЦЭМ!$B$39:$B$782,H$11)+'СЕТ СН'!$F$12+СВЦЭМ!$D$10+'СЕТ СН'!$F$6-'СЕТ СН'!$F$22</f>
        <v>1886.0069254599998</v>
      </c>
      <c r="I36" s="36">
        <f>SUMIFS(СВЦЭМ!$C$39:$C$782,СВЦЭМ!$A$39:$A$782,$A36,СВЦЭМ!$B$39:$B$782,I$11)+'СЕТ СН'!$F$12+СВЦЭМ!$D$10+'СЕТ СН'!$F$6-'СЕТ СН'!$F$22</f>
        <v>1798.9120288200002</v>
      </c>
      <c r="J36" s="36">
        <f>SUMIFS(СВЦЭМ!$C$39:$C$782,СВЦЭМ!$A$39:$A$782,$A36,СВЦЭМ!$B$39:$B$782,J$11)+'СЕТ СН'!$F$12+СВЦЭМ!$D$10+'СЕТ СН'!$F$6-'СЕТ СН'!$F$22</f>
        <v>1717.47030868</v>
      </c>
      <c r="K36" s="36">
        <f>SUMIFS(СВЦЭМ!$C$39:$C$782,СВЦЭМ!$A$39:$A$782,$A36,СВЦЭМ!$B$39:$B$782,K$11)+'СЕТ СН'!$F$12+СВЦЭМ!$D$10+'СЕТ СН'!$F$6-'СЕТ СН'!$F$22</f>
        <v>1644.2725258099999</v>
      </c>
      <c r="L36" s="36">
        <f>SUMIFS(СВЦЭМ!$C$39:$C$782,СВЦЭМ!$A$39:$A$782,$A36,СВЦЭМ!$B$39:$B$782,L$11)+'СЕТ СН'!$F$12+СВЦЭМ!$D$10+'СЕТ СН'!$F$6-'СЕТ СН'!$F$22</f>
        <v>1639.98968023</v>
      </c>
      <c r="M36" s="36">
        <f>SUMIFS(СВЦЭМ!$C$39:$C$782,СВЦЭМ!$A$39:$A$782,$A36,СВЦЭМ!$B$39:$B$782,M$11)+'СЕТ СН'!$F$12+СВЦЭМ!$D$10+'СЕТ СН'!$F$6-'СЕТ СН'!$F$22</f>
        <v>1653.31986818</v>
      </c>
      <c r="N36" s="36">
        <f>SUMIFS(СВЦЭМ!$C$39:$C$782,СВЦЭМ!$A$39:$A$782,$A36,СВЦЭМ!$B$39:$B$782,N$11)+'СЕТ СН'!$F$12+СВЦЭМ!$D$10+'СЕТ СН'!$F$6-'СЕТ СН'!$F$22</f>
        <v>1647.0199141100002</v>
      </c>
      <c r="O36" s="36">
        <f>SUMIFS(СВЦЭМ!$C$39:$C$782,СВЦЭМ!$A$39:$A$782,$A36,СВЦЭМ!$B$39:$B$782,O$11)+'СЕТ СН'!$F$12+СВЦЭМ!$D$10+'СЕТ СН'!$F$6-'СЕТ СН'!$F$22</f>
        <v>1644.74370985</v>
      </c>
      <c r="P36" s="36">
        <f>SUMIFS(СВЦЭМ!$C$39:$C$782,СВЦЭМ!$A$39:$A$782,$A36,СВЦЭМ!$B$39:$B$782,P$11)+'СЕТ СН'!$F$12+СВЦЭМ!$D$10+'СЕТ СН'!$F$6-'СЕТ СН'!$F$22</f>
        <v>1641.8863505600002</v>
      </c>
      <c r="Q36" s="36">
        <f>SUMIFS(СВЦЭМ!$C$39:$C$782,СВЦЭМ!$A$39:$A$782,$A36,СВЦЭМ!$B$39:$B$782,Q$11)+'СЕТ СН'!$F$12+СВЦЭМ!$D$10+'СЕТ СН'!$F$6-'СЕТ СН'!$F$22</f>
        <v>1623.77460776</v>
      </c>
      <c r="R36" s="36">
        <f>SUMIFS(СВЦЭМ!$C$39:$C$782,СВЦЭМ!$A$39:$A$782,$A36,СВЦЭМ!$B$39:$B$782,R$11)+'СЕТ СН'!$F$12+СВЦЭМ!$D$10+'СЕТ СН'!$F$6-'СЕТ СН'!$F$22</f>
        <v>1622.1964266800001</v>
      </c>
      <c r="S36" s="36">
        <f>SUMIFS(СВЦЭМ!$C$39:$C$782,СВЦЭМ!$A$39:$A$782,$A36,СВЦЭМ!$B$39:$B$782,S$11)+'СЕТ СН'!$F$12+СВЦЭМ!$D$10+'СЕТ СН'!$F$6-'СЕТ СН'!$F$22</f>
        <v>1619.3967556100001</v>
      </c>
      <c r="T36" s="36">
        <f>SUMIFS(СВЦЭМ!$C$39:$C$782,СВЦЭМ!$A$39:$A$782,$A36,СВЦЭМ!$B$39:$B$782,T$11)+'СЕТ СН'!$F$12+СВЦЭМ!$D$10+'СЕТ СН'!$F$6-'СЕТ СН'!$F$22</f>
        <v>1652.8848018899998</v>
      </c>
      <c r="U36" s="36">
        <f>SUMIFS(СВЦЭМ!$C$39:$C$782,СВЦЭМ!$A$39:$A$782,$A36,СВЦЭМ!$B$39:$B$782,U$11)+'СЕТ СН'!$F$12+СВЦЭМ!$D$10+'СЕТ СН'!$F$6-'СЕТ СН'!$F$22</f>
        <v>1642.9395337800001</v>
      </c>
      <c r="V36" s="36">
        <f>SUMIFS(СВЦЭМ!$C$39:$C$782,СВЦЭМ!$A$39:$A$782,$A36,СВЦЭМ!$B$39:$B$782,V$11)+'СЕТ СН'!$F$12+СВЦЭМ!$D$10+'СЕТ СН'!$F$6-'СЕТ СН'!$F$22</f>
        <v>1617.5799768900001</v>
      </c>
      <c r="W36" s="36">
        <f>SUMIFS(СВЦЭМ!$C$39:$C$782,СВЦЭМ!$A$39:$A$782,$A36,СВЦЭМ!$B$39:$B$782,W$11)+'СЕТ СН'!$F$12+СВЦЭМ!$D$10+'СЕТ СН'!$F$6-'СЕТ СН'!$F$22</f>
        <v>1581.89985015</v>
      </c>
      <c r="X36" s="36">
        <f>SUMIFS(СВЦЭМ!$C$39:$C$782,СВЦЭМ!$A$39:$A$782,$A36,СВЦЭМ!$B$39:$B$782,X$11)+'СЕТ СН'!$F$12+СВЦЭМ!$D$10+'СЕТ СН'!$F$6-'СЕТ СН'!$F$22</f>
        <v>1628.6220887499999</v>
      </c>
      <c r="Y36" s="36">
        <f>SUMIFS(СВЦЭМ!$C$39:$C$782,СВЦЭМ!$A$39:$A$782,$A36,СВЦЭМ!$B$39:$B$782,Y$11)+'СЕТ СН'!$F$12+СВЦЭМ!$D$10+'СЕТ СН'!$F$6-'СЕТ СН'!$F$22</f>
        <v>1719.3695747100001</v>
      </c>
    </row>
    <row r="37" spans="1:25" ht="15.75" x14ac:dyDescent="0.2">
      <c r="A37" s="35">
        <f t="shared" si="0"/>
        <v>45133</v>
      </c>
      <c r="B37" s="36">
        <f>SUMIFS(СВЦЭМ!$C$39:$C$782,СВЦЭМ!$A$39:$A$782,$A37,СВЦЭМ!$B$39:$B$782,B$11)+'СЕТ СН'!$F$12+СВЦЭМ!$D$10+'СЕТ СН'!$F$6-'СЕТ СН'!$F$22</f>
        <v>1692.17041905</v>
      </c>
      <c r="C37" s="36">
        <f>SUMIFS(СВЦЭМ!$C$39:$C$782,СВЦЭМ!$A$39:$A$782,$A37,СВЦЭМ!$B$39:$B$782,C$11)+'СЕТ СН'!$F$12+СВЦЭМ!$D$10+'СЕТ СН'!$F$6-'СЕТ СН'!$F$22</f>
        <v>1771.2862950899998</v>
      </c>
      <c r="D37" s="36">
        <f>SUMIFS(СВЦЭМ!$C$39:$C$782,СВЦЭМ!$A$39:$A$782,$A37,СВЦЭМ!$B$39:$B$782,D$11)+'СЕТ СН'!$F$12+СВЦЭМ!$D$10+'СЕТ СН'!$F$6-'СЕТ СН'!$F$22</f>
        <v>1889.66955349</v>
      </c>
      <c r="E37" s="36">
        <f>SUMIFS(СВЦЭМ!$C$39:$C$782,СВЦЭМ!$A$39:$A$782,$A37,СВЦЭМ!$B$39:$B$782,E$11)+'СЕТ СН'!$F$12+СВЦЭМ!$D$10+'СЕТ СН'!$F$6-'СЕТ СН'!$F$22</f>
        <v>1911.5925598700001</v>
      </c>
      <c r="F37" s="36">
        <f>SUMIFS(СВЦЭМ!$C$39:$C$782,СВЦЭМ!$A$39:$A$782,$A37,СВЦЭМ!$B$39:$B$782,F$11)+'СЕТ СН'!$F$12+СВЦЭМ!$D$10+'СЕТ СН'!$F$6-'СЕТ СН'!$F$22</f>
        <v>1917.8432743399999</v>
      </c>
      <c r="G37" s="36">
        <f>SUMIFS(СВЦЭМ!$C$39:$C$782,СВЦЭМ!$A$39:$A$782,$A37,СВЦЭМ!$B$39:$B$782,G$11)+'СЕТ СН'!$F$12+СВЦЭМ!$D$10+'СЕТ СН'!$F$6-'СЕТ СН'!$F$22</f>
        <v>1903.3444601199999</v>
      </c>
      <c r="H37" s="36">
        <f>SUMIFS(СВЦЭМ!$C$39:$C$782,СВЦЭМ!$A$39:$A$782,$A37,СВЦЭМ!$B$39:$B$782,H$11)+'СЕТ СН'!$F$12+СВЦЭМ!$D$10+'СЕТ СН'!$F$6-'СЕТ СН'!$F$22</f>
        <v>1807.1064265199998</v>
      </c>
      <c r="I37" s="36">
        <f>SUMIFS(СВЦЭМ!$C$39:$C$782,СВЦЭМ!$A$39:$A$782,$A37,СВЦЭМ!$B$39:$B$782,I$11)+'СЕТ СН'!$F$12+СВЦЭМ!$D$10+'СЕТ СН'!$F$6-'СЕТ СН'!$F$22</f>
        <v>1703.9407427199999</v>
      </c>
      <c r="J37" s="36">
        <f>SUMIFS(СВЦЭМ!$C$39:$C$782,СВЦЭМ!$A$39:$A$782,$A37,СВЦЭМ!$B$39:$B$782,J$11)+'СЕТ СН'!$F$12+СВЦЭМ!$D$10+'СЕТ СН'!$F$6-'СЕТ СН'!$F$22</f>
        <v>1603.9862534499998</v>
      </c>
      <c r="K37" s="36">
        <f>SUMIFS(СВЦЭМ!$C$39:$C$782,СВЦЭМ!$A$39:$A$782,$A37,СВЦЭМ!$B$39:$B$782,K$11)+'СЕТ СН'!$F$12+СВЦЭМ!$D$10+'СЕТ СН'!$F$6-'СЕТ СН'!$F$22</f>
        <v>1515.8737018000002</v>
      </c>
      <c r="L37" s="36">
        <f>SUMIFS(СВЦЭМ!$C$39:$C$782,СВЦЭМ!$A$39:$A$782,$A37,СВЦЭМ!$B$39:$B$782,L$11)+'СЕТ СН'!$F$12+СВЦЭМ!$D$10+'СЕТ СН'!$F$6-'СЕТ СН'!$F$22</f>
        <v>1486.59085263</v>
      </c>
      <c r="M37" s="36">
        <f>SUMIFS(СВЦЭМ!$C$39:$C$782,СВЦЭМ!$A$39:$A$782,$A37,СВЦЭМ!$B$39:$B$782,M$11)+'СЕТ СН'!$F$12+СВЦЭМ!$D$10+'СЕТ СН'!$F$6-'СЕТ СН'!$F$22</f>
        <v>1495.8040612899999</v>
      </c>
      <c r="N37" s="36">
        <f>SUMIFS(СВЦЭМ!$C$39:$C$782,СВЦЭМ!$A$39:$A$782,$A37,СВЦЭМ!$B$39:$B$782,N$11)+'СЕТ СН'!$F$12+СВЦЭМ!$D$10+'СЕТ СН'!$F$6-'СЕТ СН'!$F$22</f>
        <v>1483.98001918</v>
      </c>
      <c r="O37" s="36">
        <f>SUMIFS(СВЦЭМ!$C$39:$C$782,СВЦЭМ!$A$39:$A$782,$A37,СВЦЭМ!$B$39:$B$782,O$11)+'СЕТ СН'!$F$12+СВЦЭМ!$D$10+'СЕТ СН'!$F$6-'СЕТ СН'!$F$22</f>
        <v>1484.02092279</v>
      </c>
      <c r="P37" s="36">
        <f>SUMIFS(СВЦЭМ!$C$39:$C$782,СВЦЭМ!$A$39:$A$782,$A37,СВЦЭМ!$B$39:$B$782,P$11)+'СЕТ СН'!$F$12+СВЦЭМ!$D$10+'СЕТ СН'!$F$6-'СЕТ СН'!$F$22</f>
        <v>1458.9422058300001</v>
      </c>
      <c r="Q37" s="36">
        <f>SUMIFS(СВЦЭМ!$C$39:$C$782,СВЦЭМ!$A$39:$A$782,$A37,СВЦЭМ!$B$39:$B$782,Q$11)+'СЕТ СН'!$F$12+СВЦЭМ!$D$10+'СЕТ СН'!$F$6-'СЕТ СН'!$F$22</f>
        <v>1432.44859185</v>
      </c>
      <c r="R37" s="36">
        <f>SUMIFS(СВЦЭМ!$C$39:$C$782,СВЦЭМ!$A$39:$A$782,$A37,СВЦЭМ!$B$39:$B$782,R$11)+'СЕТ СН'!$F$12+СВЦЭМ!$D$10+'СЕТ СН'!$F$6-'СЕТ СН'!$F$22</f>
        <v>1441.8406296500002</v>
      </c>
      <c r="S37" s="36">
        <f>SUMIFS(СВЦЭМ!$C$39:$C$782,СВЦЭМ!$A$39:$A$782,$A37,СВЦЭМ!$B$39:$B$782,S$11)+'СЕТ СН'!$F$12+СВЦЭМ!$D$10+'СЕТ СН'!$F$6-'СЕТ СН'!$F$22</f>
        <v>1445.4709377700001</v>
      </c>
      <c r="T37" s="36">
        <f>SUMIFS(СВЦЭМ!$C$39:$C$782,СВЦЭМ!$A$39:$A$782,$A37,СВЦЭМ!$B$39:$B$782,T$11)+'СЕТ СН'!$F$12+СВЦЭМ!$D$10+'СЕТ СН'!$F$6-'СЕТ СН'!$F$22</f>
        <v>1478.05757855</v>
      </c>
      <c r="U37" s="36">
        <f>SUMIFS(СВЦЭМ!$C$39:$C$782,СВЦЭМ!$A$39:$A$782,$A37,СВЦЭМ!$B$39:$B$782,U$11)+'СЕТ СН'!$F$12+СВЦЭМ!$D$10+'СЕТ СН'!$F$6-'СЕТ СН'!$F$22</f>
        <v>1484.58823919</v>
      </c>
      <c r="V37" s="36">
        <f>SUMIFS(СВЦЭМ!$C$39:$C$782,СВЦЭМ!$A$39:$A$782,$A37,СВЦЭМ!$B$39:$B$782,V$11)+'СЕТ СН'!$F$12+СВЦЭМ!$D$10+'СЕТ СН'!$F$6-'СЕТ СН'!$F$22</f>
        <v>1499.8456472100002</v>
      </c>
      <c r="W37" s="36">
        <f>SUMIFS(СВЦЭМ!$C$39:$C$782,СВЦЭМ!$A$39:$A$782,$A37,СВЦЭМ!$B$39:$B$782,W$11)+'СЕТ СН'!$F$12+СВЦЭМ!$D$10+'СЕТ СН'!$F$6-'СЕТ СН'!$F$22</f>
        <v>1476.76946241</v>
      </c>
      <c r="X37" s="36">
        <f>SUMIFS(СВЦЭМ!$C$39:$C$782,СВЦЭМ!$A$39:$A$782,$A37,СВЦЭМ!$B$39:$B$782,X$11)+'СЕТ СН'!$F$12+СВЦЭМ!$D$10+'СЕТ СН'!$F$6-'СЕТ СН'!$F$22</f>
        <v>1510.94556263</v>
      </c>
      <c r="Y37" s="36">
        <f>SUMIFS(СВЦЭМ!$C$39:$C$782,СВЦЭМ!$A$39:$A$782,$A37,СВЦЭМ!$B$39:$B$782,Y$11)+'СЕТ СН'!$F$12+СВЦЭМ!$D$10+'СЕТ СН'!$F$6-'СЕТ СН'!$F$22</f>
        <v>1617.9006805600002</v>
      </c>
    </row>
    <row r="38" spans="1:25" ht="15.75" x14ac:dyDescent="0.2">
      <c r="A38" s="35">
        <f t="shared" si="0"/>
        <v>45134</v>
      </c>
      <c r="B38" s="36">
        <f>SUMIFS(СВЦЭМ!$C$39:$C$782,СВЦЭМ!$A$39:$A$782,$A38,СВЦЭМ!$B$39:$B$782,B$11)+'СЕТ СН'!$F$12+СВЦЭМ!$D$10+'СЕТ СН'!$F$6-'СЕТ СН'!$F$22</f>
        <v>1843.00917785</v>
      </c>
      <c r="C38" s="36">
        <f>SUMIFS(СВЦЭМ!$C$39:$C$782,СВЦЭМ!$A$39:$A$782,$A38,СВЦЭМ!$B$39:$B$782,C$11)+'СЕТ СН'!$F$12+СВЦЭМ!$D$10+'СЕТ СН'!$F$6-'СЕТ СН'!$F$22</f>
        <v>1902.82488681</v>
      </c>
      <c r="D38" s="36">
        <f>SUMIFS(СВЦЭМ!$C$39:$C$782,СВЦЭМ!$A$39:$A$782,$A38,СВЦЭМ!$B$39:$B$782,D$11)+'СЕТ СН'!$F$12+СВЦЭМ!$D$10+'СЕТ СН'!$F$6-'СЕТ СН'!$F$22</f>
        <v>2049.4344587800001</v>
      </c>
      <c r="E38" s="36">
        <f>SUMIFS(СВЦЭМ!$C$39:$C$782,СВЦЭМ!$A$39:$A$782,$A38,СВЦЭМ!$B$39:$B$782,E$11)+'СЕТ СН'!$F$12+СВЦЭМ!$D$10+'СЕТ СН'!$F$6-'СЕТ СН'!$F$22</f>
        <v>2103.7455465399999</v>
      </c>
      <c r="F38" s="36">
        <f>SUMIFS(СВЦЭМ!$C$39:$C$782,СВЦЭМ!$A$39:$A$782,$A38,СВЦЭМ!$B$39:$B$782,F$11)+'СЕТ СН'!$F$12+СВЦЭМ!$D$10+'СЕТ СН'!$F$6-'СЕТ СН'!$F$22</f>
        <v>2125.1179805799998</v>
      </c>
      <c r="G38" s="36">
        <f>SUMIFS(СВЦЭМ!$C$39:$C$782,СВЦЭМ!$A$39:$A$782,$A38,СВЦЭМ!$B$39:$B$782,G$11)+'СЕТ СН'!$F$12+СВЦЭМ!$D$10+'СЕТ СН'!$F$6-'СЕТ СН'!$F$22</f>
        <v>2116.3248676799999</v>
      </c>
      <c r="H38" s="36">
        <f>SUMIFS(СВЦЭМ!$C$39:$C$782,СВЦЭМ!$A$39:$A$782,$A38,СВЦЭМ!$B$39:$B$782,H$11)+'СЕТ СН'!$F$12+СВЦЭМ!$D$10+'СЕТ СН'!$F$6-'СЕТ СН'!$F$22</f>
        <v>1928.89544062</v>
      </c>
      <c r="I38" s="36">
        <f>SUMIFS(СВЦЭМ!$C$39:$C$782,СВЦЭМ!$A$39:$A$782,$A38,СВЦЭМ!$B$39:$B$782,I$11)+'СЕТ СН'!$F$12+СВЦЭМ!$D$10+'СЕТ СН'!$F$6-'СЕТ СН'!$F$22</f>
        <v>1835.7161796800001</v>
      </c>
      <c r="J38" s="36">
        <f>SUMIFS(СВЦЭМ!$C$39:$C$782,СВЦЭМ!$A$39:$A$782,$A38,СВЦЭМ!$B$39:$B$782,J$11)+'СЕТ СН'!$F$12+СВЦЭМ!$D$10+'СЕТ СН'!$F$6-'СЕТ СН'!$F$22</f>
        <v>1736.9497381199999</v>
      </c>
      <c r="K38" s="36">
        <f>SUMIFS(СВЦЭМ!$C$39:$C$782,СВЦЭМ!$A$39:$A$782,$A38,СВЦЭМ!$B$39:$B$782,K$11)+'СЕТ СН'!$F$12+СВЦЭМ!$D$10+'СЕТ СН'!$F$6-'СЕТ СН'!$F$22</f>
        <v>1653.1477952099999</v>
      </c>
      <c r="L38" s="36">
        <f>SUMIFS(СВЦЭМ!$C$39:$C$782,СВЦЭМ!$A$39:$A$782,$A38,СВЦЭМ!$B$39:$B$782,L$11)+'СЕТ СН'!$F$12+СВЦЭМ!$D$10+'СЕТ СН'!$F$6-'СЕТ СН'!$F$22</f>
        <v>1605.2278003500001</v>
      </c>
      <c r="M38" s="36">
        <f>SUMIFS(СВЦЭМ!$C$39:$C$782,СВЦЭМ!$A$39:$A$782,$A38,СВЦЭМ!$B$39:$B$782,M$11)+'СЕТ СН'!$F$12+СВЦЭМ!$D$10+'СЕТ СН'!$F$6-'СЕТ СН'!$F$22</f>
        <v>1607.5001708499999</v>
      </c>
      <c r="N38" s="36">
        <f>SUMIFS(СВЦЭМ!$C$39:$C$782,СВЦЭМ!$A$39:$A$782,$A38,СВЦЭМ!$B$39:$B$782,N$11)+'СЕТ СН'!$F$12+СВЦЭМ!$D$10+'СЕТ СН'!$F$6-'СЕТ СН'!$F$22</f>
        <v>1605.1402102100001</v>
      </c>
      <c r="O38" s="36">
        <f>SUMIFS(СВЦЭМ!$C$39:$C$782,СВЦЭМ!$A$39:$A$782,$A38,СВЦЭМ!$B$39:$B$782,O$11)+'СЕТ СН'!$F$12+СВЦЭМ!$D$10+'СЕТ СН'!$F$6-'СЕТ СН'!$F$22</f>
        <v>1608.3923236300002</v>
      </c>
      <c r="P38" s="36">
        <f>SUMIFS(СВЦЭМ!$C$39:$C$782,СВЦЭМ!$A$39:$A$782,$A38,СВЦЭМ!$B$39:$B$782,P$11)+'СЕТ СН'!$F$12+СВЦЭМ!$D$10+'СЕТ СН'!$F$6-'СЕТ СН'!$F$22</f>
        <v>1605.1220755099998</v>
      </c>
      <c r="Q38" s="36">
        <f>SUMIFS(СВЦЭМ!$C$39:$C$782,СВЦЭМ!$A$39:$A$782,$A38,СВЦЭМ!$B$39:$B$782,Q$11)+'СЕТ СН'!$F$12+СВЦЭМ!$D$10+'СЕТ СН'!$F$6-'СЕТ СН'!$F$22</f>
        <v>1580.5316882100001</v>
      </c>
      <c r="R38" s="36">
        <f>SUMIFS(СВЦЭМ!$C$39:$C$782,СВЦЭМ!$A$39:$A$782,$A38,СВЦЭМ!$B$39:$B$782,R$11)+'СЕТ СН'!$F$12+СВЦЭМ!$D$10+'СЕТ СН'!$F$6-'СЕТ СН'!$F$22</f>
        <v>1587.7179172199999</v>
      </c>
      <c r="S38" s="36">
        <f>SUMIFS(СВЦЭМ!$C$39:$C$782,СВЦЭМ!$A$39:$A$782,$A38,СВЦЭМ!$B$39:$B$782,S$11)+'СЕТ СН'!$F$12+СВЦЭМ!$D$10+'СЕТ СН'!$F$6-'СЕТ СН'!$F$22</f>
        <v>1590.3750936299998</v>
      </c>
      <c r="T38" s="36">
        <f>SUMIFS(СВЦЭМ!$C$39:$C$782,СВЦЭМ!$A$39:$A$782,$A38,СВЦЭМ!$B$39:$B$782,T$11)+'СЕТ СН'!$F$12+СВЦЭМ!$D$10+'СЕТ СН'!$F$6-'СЕТ СН'!$F$22</f>
        <v>1621.9112283099998</v>
      </c>
      <c r="U38" s="36">
        <f>SUMIFS(СВЦЭМ!$C$39:$C$782,СВЦЭМ!$A$39:$A$782,$A38,СВЦЭМ!$B$39:$B$782,U$11)+'СЕТ СН'!$F$12+СВЦЭМ!$D$10+'СЕТ СН'!$F$6-'СЕТ СН'!$F$22</f>
        <v>1646.10030044</v>
      </c>
      <c r="V38" s="36">
        <f>SUMIFS(СВЦЭМ!$C$39:$C$782,СВЦЭМ!$A$39:$A$782,$A38,СВЦЭМ!$B$39:$B$782,V$11)+'СЕТ СН'!$F$12+СВЦЭМ!$D$10+'СЕТ СН'!$F$6-'СЕТ СН'!$F$22</f>
        <v>1648.5608500499998</v>
      </c>
      <c r="W38" s="36">
        <f>SUMIFS(СВЦЭМ!$C$39:$C$782,СВЦЭМ!$A$39:$A$782,$A38,СВЦЭМ!$B$39:$B$782,W$11)+'СЕТ СН'!$F$12+СВЦЭМ!$D$10+'СЕТ СН'!$F$6-'СЕТ СН'!$F$22</f>
        <v>1612.4065077999999</v>
      </c>
      <c r="X38" s="36">
        <f>SUMIFS(СВЦЭМ!$C$39:$C$782,СВЦЭМ!$A$39:$A$782,$A38,СВЦЭМ!$B$39:$B$782,X$11)+'СЕТ СН'!$F$12+СВЦЭМ!$D$10+'СЕТ СН'!$F$6-'СЕТ СН'!$F$22</f>
        <v>1664.0402665299998</v>
      </c>
      <c r="Y38" s="36">
        <f>SUMIFS(СВЦЭМ!$C$39:$C$782,СВЦЭМ!$A$39:$A$782,$A38,СВЦЭМ!$B$39:$B$782,Y$11)+'СЕТ СН'!$F$12+СВЦЭМ!$D$10+'СЕТ СН'!$F$6-'СЕТ СН'!$F$22</f>
        <v>1781.35513257</v>
      </c>
    </row>
    <row r="39" spans="1:25" ht="15.75" x14ac:dyDescent="0.2">
      <c r="A39" s="35">
        <f t="shared" si="0"/>
        <v>45135</v>
      </c>
      <c r="B39" s="36">
        <f>SUMIFS(СВЦЭМ!$C$39:$C$782,СВЦЭМ!$A$39:$A$782,$A39,СВЦЭМ!$B$39:$B$782,B$11)+'СЕТ СН'!$F$12+СВЦЭМ!$D$10+'СЕТ СН'!$F$6-'СЕТ СН'!$F$22</f>
        <v>1875.6832685300001</v>
      </c>
      <c r="C39" s="36">
        <f>SUMIFS(СВЦЭМ!$C$39:$C$782,СВЦЭМ!$A$39:$A$782,$A39,СВЦЭМ!$B$39:$B$782,C$11)+'СЕТ СН'!$F$12+СВЦЭМ!$D$10+'СЕТ СН'!$F$6-'СЕТ СН'!$F$22</f>
        <v>1932.1075219999998</v>
      </c>
      <c r="D39" s="36">
        <f>SUMIFS(СВЦЭМ!$C$39:$C$782,СВЦЭМ!$A$39:$A$782,$A39,СВЦЭМ!$B$39:$B$782,D$11)+'СЕТ СН'!$F$12+СВЦЭМ!$D$10+'СЕТ СН'!$F$6-'СЕТ СН'!$F$22</f>
        <v>2084.8345723799998</v>
      </c>
      <c r="E39" s="36">
        <f>SUMIFS(СВЦЭМ!$C$39:$C$782,СВЦЭМ!$A$39:$A$782,$A39,СВЦЭМ!$B$39:$B$782,E$11)+'СЕТ СН'!$F$12+СВЦЭМ!$D$10+'СЕТ СН'!$F$6-'СЕТ СН'!$F$22</f>
        <v>2164.4930425699999</v>
      </c>
      <c r="F39" s="36">
        <f>SUMIFS(СВЦЭМ!$C$39:$C$782,СВЦЭМ!$A$39:$A$782,$A39,СВЦЭМ!$B$39:$B$782,F$11)+'СЕТ СН'!$F$12+СВЦЭМ!$D$10+'СЕТ СН'!$F$6-'СЕТ СН'!$F$22</f>
        <v>2165.4437926199998</v>
      </c>
      <c r="G39" s="36">
        <f>SUMIFS(СВЦЭМ!$C$39:$C$782,СВЦЭМ!$A$39:$A$782,$A39,СВЦЭМ!$B$39:$B$782,G$11)+'СЕТ СН'!$F$12+СВЦЭМ!$D$10+'СЕТ СН'!$F$6-'СЕТ СН'!$F$22</f>
        <v>2173.2247510699999</v>
      </c>
      <c r="H39" s="36">
        <f>SUMIFS(СВЦЭМ!$C$39:$C$782,СВЦЭМ!$A$39:$A$782,$A39,СВЦЭМ!$B$39:$B$782,H$11)+'СЕТ СН'!$F$12+СВЦЭМ!$D$10+'СЕТ СН'!$F$6-'СЕТ СН'!$F$22</f>
        <v>1981.9123452499998</v>
      </c>
      <c r="I39" s="36">
        <f>SUMIFS(СВЦЭМ!$C$39:$C$782,СВЦЭМ!$A$39:$A$782,$A39,СВЦЭМ!$B$39:$B$782,I$11)+'СЕТ СН'!$F$12+СВЦЭМ!$D$10+'СЕТ СН'!$F$6-'СЕТ СН'!$F$22</f>
        <v>1884.8951090599999</v>
      </c>
      <c r="J39" s="36">
        <f>SUMIFS(СВЦЭМ!$C$39:$C$782,СВЦЭМ!$A$39:$A$782,$A39,СВЦЭМ!$B$39:$B$782,J$11)+'СЕТ СН'!$F$12+СВЦЭМ!$D$10+'СЕТ СН'!$F$6-'СЕТ СН'!$F$22</f>
        <v>1778.7747306299998</v>
      </c>
      <c r="K39" s="36">
        <f>SUMIFS(СВЦЭМ!$C$39:$C$782,СВЦЭМ!$A$39:$A$782,$A39,СВЦЭМ!$B$39:$B$782,K$11)+'СЕТ СН'!$F$12+СВЦЭМ!$D$10+'СЕТ СН'!$F$6-'СЕТ СН'!$F$22</f>
        <v>1702.5617571100001</v>
      </c>
      <c r="L39" s="36">
        <f>SUMIFS(СВЦЭМ!$C$39:$C$782,СВЦЭМ!$A$39:$A$782,$A39,СВЦЭМ!$B$39:$B$782,L$11)+'СЕТ СН'!$F$12+СВЦЭМ!$D$10+'СЕТ СН'!$F$6-'СЕТ СН'!$F$22</f>
        <v>1654.3438442299998</v>
      </c>
      <c r="M39" s="36">
        <f>SUMIFS(СВЦЭМ!$C$39:$C$782,СВЦЭМ!$A$39:$A$782,$A39,СВЦЭМ!$B$39:$B$782,M$11)+'СЕТ СН'!$F$12+СВЦЭМ!$D$10+'СЕТ СН'!$F$6-'СЕТ СН'!$F$22</f>
        <v>1648.7569109699998</v>
      </c>
      <c r="N39" s="36">
        <f>SUMIFS(СВЦЭМ!$C$39:$C$782,СВЦЭМ!$A$39:$A$782,$A39,СВЦЭМ!$B$39:$B$782,N$11)+'СЕТ СН'!$F$12+СВЦЭМ!$D$10+'СЕТ СН'!$F$6-'СЕТ СН'!$F$22</f>
        <v>1653.58394361</v>
      </c>
      <c r="O39" s="36">
        <f>SUMIFS(СВЦЭМ!$C$39:$C$782,СВЦЭМ!$A$39:$A$782,$A39,СВЦЭМ!$B$39:$B$782,O$11)+'СЕТ СН'!$F$12+СВЦЭМ!$D$10+'СЕТ СН'!$F$6-'СЕТ СН'!$F$22</f>
        <v>1657.0314123399999</v>
      </c>
      <c r="P39" s="36">
        <f>SUMIFS(СВЦЭМ!$C$39:$C$782,СВЦЭМ!$A$39:$A$782,$A39,СВЦЭМ!$B$39:$B$782,P$11)+'СЕТ СН'!$F$12+СВЦЭМ!$D$10+'СЕТ СН'!$F$6-'СЕТ СН'!$F$22</f>
        <v>1635.3473611200002</v>
      </c>
      <c r="Q39" s="36">
        <f>SUMIFS(СВЦЭМ!$C$39:$C$782,СВЦЭМ!$A$39:$A$782,$A39,СВЦЭМ!$B$39:$B$782,Q$11)+'СЕТ СН'!$F$12+СВЦЭМ!$D$10+'СЕТ СН'!$F$6-'СЕТ СН'!$F$22</f>
        <v>1645.63961393</v>
      </c>
      <c r="R39" s="36">
        <f>SUMIFS(СВЦЭМ!$C$39:$C$782,СВЦЭМ!$A$39:$A$782,$A39,СВЦЭМ!$B$39:$B$782,R$11)+'СЕТ СН'!$F$12+СВЦЭМ!$D$10+'СЕТ СН'!$F$6-'СЕТ СН'!$F$22</f>
        <v>1649.7281547299999</v>
      </c>
      <c r="S39" s="36">
        <f>SUMIFS(СВЦЭМ!$C$39:$C$782,СВЦЭМ!$A$39:$A$782,$A39,СВЦЭМ!$B$39:$B$782,S$11)+'СЕТ СН'!$F$12+СВЦЭМ!$D$10+'СЕТ СН'!$F$6-'СЕТ СН'!$F$22</f>
        <v>1651.8056125899998</v>
      </c>
      <c r="T39" s="36">
        <f>SUMIFS(СВЦЭМ!$C$39:$C$782,СВЦЭМ!$A$39:$A$782,$A39,СВЦЭМ!$B$39:$B$782,T$11)+'СЕТ СН'!$F$12+СВЦЭМ!$D$10+'СЕТ СН'!$F$6-'СЕТ СН'!$F$22</f>
        <v>1661.7517587000002</v>
      </c>
      <c r="U39" s="36">
        <f>SUMIFS(СВЦЭМ!$C$39:$C$782,СВЦЭМ!$A$39:$A$782,$A39,СВЦЭМ!$B$39:$B$782,U$11)+'СЕТ СН'!$F$12+СВЦЭМ!$D$10+'СЕТ СН'!$F$6-'СЕТ СН'!$F$22</f>
        <v>1675.3097863799999</v>
      </c>
      <c r="V39" s="36">
        <f>SUMIFS(СВЦЭМ!$C$39:$C$782,СВЦЭМ!$A$39:$A$782,$A39,СВЦЭМ!$B$39:$B$782,V$11)+'СЕТ СН'!$F$12+СВЦЭМ!$D$10+'СЕТ СН'!$F$6-'СЕТ СН'!$F$22</f>
        <v>1693.08239933</v>
      </c>
      <c r="W39" s="36">
        <f>SUMIFS(СВЦЭМ!$C$39:$C$782,СВЦЭМ!$A$39:$A$782,$A39,СВЦЭМ!$B$39:$B$782,W$11)+'СЕТ СН'!$F$12+СВЦЭМ!$D$10+'СЕТ СН'!$F$6-'СЕТ СН'!$F$22</f>
        <v>1665.7661955899998</v>
      </c>
      <c r="X39" s="36">
        <f>SUMIFS(СВЦЭМ!$C$39:$C$782,СВЦЭМ!$A$39:$A$782,$A39,СВЦЭМ!$B$39:$B$782,X$11)+'СЕТ СН'!$F$12+СВЦЭМ!$D$10+'СЕТ СН'!$F$6-'СЕТ СН'!$F$22</f>
        <v>1705.83047459</v>
      </c>
      <c r="Y39" s="36">
        <f>SUMIFS(СВЦЭМ!$C$39:$C$782,СВЦЭМ!$A$39:$A$782,$A39,СВЦЭМ!$B$39:$B$782,Y$11)+'СЕТ СН'!$F$12+СВЦЭМ!$D$10+'СЕТ СН'!$F$6-'СЕТ СН'!$F$22</f>
        <v>1901.1097928600002</v>
      </c>
    </row>
    <row r="40" spans="1:25" ht="15.75" x14ac:dyDescent="0.2">
      <c r="A40" s="35">
        <f t="shared" si="0"/>
        <v>45136</v>
      </c>
      <c r="B40" s="36">
        <f>SUMIFS(СВЦЭМ!$C$39:$C$782,СВЦЭМ!$A$39:$A$782,$A40,СВЦЭМ!$B$39:$B$782,B$11)+'СЕТ СН'!$F$12+СВЦЭМ!$D$10+'СЕТ СН'!$F$6-'СЕТ СН'!$F$22</f>
        <v>1865.2012310499999</v>
      </c>
      <c r="C40" s="36">
        <f>SUMIFS(СВЦЭМ!$C$39:$C$782,СВЦЭМ!$A$39:$A$782,$A40,СВЦЭМ!$B$39:$B$782,C$11)+'СЕТ СН'!$F$12+СВЦЭМ!$D$10+'СЕТ СН'!$F$6-'СЕТ СН'!$F$22</f>
        <v>1886.50866662</v>
      </c>
      <c r="D40" s="36">
        <f>SUMIFS(СВЦЭМ!$C$39:$C$782,СВЦЭМ!$A$39:$A$782,$A40,СВЦЭМ!$B$39:$B$782,D$11)+'СЕТ СН'!$F$12+СВЦЭМ!$D$10+'СЕТ СН'!$F$6-'СЕТ СН'!$F$22</f>
        <v>2050.9767552899998</v>
      </c>
      <c r="E40" s="36">
        <f>SUMIFS(СВЦЭМ!$C$39:$C$782,СВЦЭМ!$A$39:$A$782,$A40,СВЦЭМ!$B$39:$B$782,E$11)+'СЕТ СН'!$F$12+СВЦЭМ!$D$10+'СЕТ СН'!$F$6-'СЕТ СН'!$F$22</f>
        <v>2055.7086467099998</v>
      </c>
      <c r="F40" s="36">
        <f>SUMIFS(СВЦЭМ!$C$39:$C$782,СВЦЭМ!$A$39:$A$782,$A40,СВЦЭМ!$B$39:$B$782,F$11)+'СЕТ СН'!$F$12+СВЦЭМ!$D$10+'СЕТ СН'!$F$6-'СЕТ СН'!$F$22</f>
        <v>2072.2914509399998</v>
      </c>
      <c r="G40" s="36">
        <f>SUMIFS(СВЦЭМ!$C$39:$C$782,СВЦЭМ!$A$39:$A$782,$A40,СВЦЭМ!$B$39:$B$782,G$11)+'СЕТ СН'!$F$12+СВЦЭМ!$D$10+'СЕТ СН'!$F$6-'СЕТ СН'!$F$22</f>
        <v>2027.9878868999999</v>
      </c>
      <c r="H40" s="36">
        <f>SUMIFS(СВЦЭМ!$C$39:$C$782,СВЦЭМ!$A$39:$A$782,$A40,СВЦЭМ!$B$39:$B$782,H$11)+'СЕТ СН'!$F$12+СВЦЭМ!$D$10+'СЕТ СН'!$F$6-'СЕТ СН'!$F$22</f>
        <v>1967.6216477399998</v>
      </c>
      <c r="I40" s="36">
        <f>SUMIFS(СВЦЭМ!$C$39:$C$782,СВЦЭМ!$A$39:$A$782,$A40,СВЦЭМ!$B$39:$B$782,I$11)+'СЕТ СН'!$F$12+СВЦЭМ!$D$10+'СЕТ СН'!$F$6-'СЕТ СН'!$F$22</f>
        <v>1780.9233049700001</v>
      </c>
      <c r="J40" s="36">
        <f>SUMIFS(СВЦЭМ!$C$39:$C$782,СВЦЭМ!$A$39:$A$782,$A40,СВЦЭМ!$B$39:$B$782,J$11)+'СЕТ СН'!$F$12+СВЦЭМ!$D$10+'СЕТ СН'!$F$6-'СЕТ СН'!$F$22</f>
        <v>1676.9569658700002</v>
      </c>
      <c r="K40" s="36">
        <f>SUMIFS(СВЦЭМ!$C$39:$C$782,СВЦЭМ!$A$39:$A$782,$A40,СВЦЭМ!$B$39:$B$782,K$11)+'СЕТ СН'!$F$12+СВЦЭМ!$D$10+'СЕТ СН'!$F$6-'СЕТ СН'!$F$22</f>
        <v>1583.7176264899999</v>
      </c>
      <c r="L40" s="36">
        <f>SUMIFS(СВЦЭМ!$C$39:$C$782,СВЦЭМ!$A$39:$A$782,$A40,СВЦЭМ!$B$39:$B$782,L$11)+'СЕТ СН'!$F$12+СВЦЭМ!$D$10+'СЕТ СН'!$F$6-'СЕТ СН'!$F$22</f>
        <v>1526.9230052500002</v>
      </c>
      <c r="M40" s="36">
        <f>SUMIFS(СВЦЭМ!$C$39:$C$782,СВЦЭМ!$A$39:$A$782,$A40,СВЦЭМ!$B$39:$B$782,M$11)+'СЕТ СН'!$F$12+СВЦЭМ!$D$10+'СЕТ СН'!$F$6-'СЕТ СН'!$F$22</f>
        <v>1530.4312015199998</v>
      </c>
      <c r="N40" s="36">
        <f>SUMIFS(СВЦЭМ!$C$39:$C$782,СВЦЭМ!$A$39:$A$782,$A40,СВЦЭМ!$B$39:$B$782,N$11)+'СЕТ СН'!$F$12+СВЦЭМ!$D$10+'СЕТ СН'!$F$6-'СЕТ СН'!$F$22</f>
        <v>1539.76399993</v>
      </c>
      <c r="O40" s="36">
        <f>SUMIFS(СВЦЭМ!$C$39:$C$782,СВЦЭМ!$A$39:$A$782,$A40,СВЦЭМ!$B$39:$B$782,O$11)+'СЕТ СН'!$F$12+СВЦЭМ!$D$10+'СЕТ СН'!$F$6-'СЕТ СН'!$F$22</f>
        <v>1543.54299326</v>
      </c>
      <c r="P40" s="36">
        <f>SUMIFS(СВЦЭМ!$C$39:$C$782,СВЦЭМ!$A$39:$A$782,$A40,СВЦЭМ!$B$39:$B$782,P$11)+'СЕТ СН'!$F$12+СВЦЭМ!$D$10+'СЕТ СН'!$F$6-'СЕТ СН'!$F$22</f>
        <v>1551.0544974899999</v>
      </c>
      <c r="Q40" s="36">
        <f>SUMIFS(СВЦЭМ!$C$39:$C$782,СВЦЭМ!$A$39:$A$782,$A40,СВЦЭМ!$B$39:$B$782,Q$11)+'СЕТ СН'!$F$12+СВЦЭМ!$D$10+'СЕТ СН'!$F$6-'СЕТ СН'!$F$22</f>
        <v>1549.5725020999998</v>
      </c>
      <c r="R40" s="36">
        <f>SUMIFS(СВЦЭМ!$C$39:$C$782,СВЦЭМ!$A$39:$A$782,$A40,СВЦЭМ!$B$39:$B$782,R$11)+'СЕТ СН'!$F$12+СВЦЭМ!$D$10+'СЕТ СН'!$F$6-'СЕТ СН'!$F$22</f>
        <v>1541.3829752699999</v>
      </c>
      <c r="S40" s="36">
        <f>SUMIFS(СВЦЭМ!$C$39:$C$782,СВЦЭМ!$A$39:$A$782,$A40,СВЦЭМ!$B$39:$B$782,S$11)+'СЕТ СН'!$F$12+СВЦЭМ!$D$10+'СЕТ СН'!$F$6-'СЕТ СН'!$F$22</f>
        <v>1543.2832632999998</v>
      </c>
      <c r="T40" s="36">
        <f>SUMIFS(СВЦЭМ!$C$39:$C$782,СВЦЭМ!$A$39:$A$782,$A40,СВЦЭМ!$B$39:$B$782,T$11)+'СЕТ СН'!$F$12+СВЦЭМ!$D$10+'СЕТ СН'!$F$6-'СЕТ СН'!$F$22</f>
        <v>1551.0369209800001</v>
      </c>
      <c r="U40" s="36">
        <f>SUMIFS(СВЦЭМ!$C$39:$C$782,СВЦЭМ!$A$39:$A$782,$A40,СВЦЭМ!$B$39:$B$782,U$11)+'СЕТ СН'!$F$12+СВЦЭМ!$D$10+'СЕТ СН'!$F$6-'СЕТ СН'!$F$22</f>
        <v>1573.96071605</v>
      </c>
      <c r="V40" s="36">
        <f>SUMIFS(СВЦЭМ!$C$39:$C$782,СВЦЭМ!$A$39:$A$782,$A40,СВЦЭМ!$B$39:$B$782,V$11)+'СЕТ СН'!$F$12+СВЦЭМ!$D$10+'СЕТ СН'!$F$6-'СЕТ СН'!$F$22</f>
        <v>1557.0744364399998</v>
      </c>
      <c r="W40" s="36">
        <f>SUMIFS(СВЦЭМ!$C$39:$C$782,СВЦЭМ!$A$39:$A$782,$A40,СВЦЭМ!$B$39:$B$782,W$11)+'СЕТ СН'!$F$12+СВЦЭМ!$D$10+'СЕТ СН'!$F$6-'СЕТ СН'!$F$22</f>
        <v>1589.2733499999999</v>
      </c>
      <c r="X40" s="36">
        <f>SUMIFS(СВЦЭМ!$C$39:$C$782,СВЦЭМ!$A$39:$A$782,$A40,СВЦЭМ!$B$39:$B$782,X$11)+'СЕТ СН'!$F$12+СВЦЭМ!$D$10+'СЕТ СН'!$F$6-'СЕТ СН'!$F$22</f>
        <v>1654.3771802000001</v>
      </c>
      <c r="Y40" s="36">
        <f>SUMIFS(СВЦЭМ!$C$39:$C$782,СВЦЭМ!$A$39:$A$782,$A40,СВЦЭМ!$B$39:$B$782,Y$11)+'СЕТ СН'!$F$12+СВЦЭМ!$D$10+'СЕТ СН'!$F$6-'СЕТ СН'!$F$22</f>
        <v>1753.0295509299999</v>
      </c>
    </row>
    <row r="41" spans="1:25" ht="15.75" x14ac:dyDescent="0.2">
      <c r="A41" s="35">
        <f t="shared" si="0"/>
        <v>45137</v>
      </c>
      <c r="B41" s="36">
        <f>SUMIFS(СВЦЭМ!$C$39:$C$782,СВЦЭМ!$A$39:$A$782,$A41,СВЦЭМ!$B$39:$B$782,B$11)+'СЕТ СН'!$F$12+СВЦЭМ!$D$10+'СЕТ СН'!$F$6-'СЕТ СН'!$F$22</f>
        <v>1851.1207541399999</v>
      </c>
      <c r="C41" s="36">
        <f>SUMIFS(СВЦЭМ!$C$39:$C$782,СВЦЭМ!$A$39:$A$782,$A41,СВЦЭМ!$B$39:$B$782,C$11)+'СЕТ СН'!$F$12+СВЦЭМ!$D$10+'СЕТ СН'!$F$6-'СЕТ СН'!$F$22</f>
        <v>1969.3284807099999</v>
      </c>
      <c r="D41" s="36">
        <f>SUMIFS(СВЦЭМ!$C$39:$C$782,СВЦЭМ!$A$39:$A$782,$A41,СВЦЭМ!$B$39:$B$782,D$11)+'СЕТ СН'!$F$12+СВЦЭМ!$D$10+'СЕТ СН'!$F$6-'СЕТ СН'!$F$22</f>
        <v>1992.03221734</v>
      </c>
      <c r="E41" s="36">
        <f>SUMIFS(СВЦЭМ!$C$39:$C$782,СВЦЭМ!$A$39:$A$782,$A41,СВЦЭМ!$B$39:$B$782,E$11)+'СЕТ СН'!$F$12+СВЦЭМ!$D$10+'СЕТ СН'!$F$6-'СЕТ СН'!$F$22</f>
        <v>2057.1789890599998</v>
      </c>
      <c r="F41" s="36">
        <f>SUMIFS(СВЦЭМ!$C$39:$C$782,СВЦЭМ!$A$39:$A$782,$A41,СВЦЭМ!$B$39:$B$782,F$11)+'СЕТ СН'!$F$12+СВЦЭМ!$D$10+'СЕТ СН'!$F$6-'СЕТ СН'!$F$22</f>
        <v>2071.7819930300002</v>
      </c>
      <c r="G41" s="36">
        <f>SUMIFS(СВЦЭМ!$C$39:$C$782,СВЦЭМ!$A$39:$A$782,$A41,СВЦЭМ!$B$39:$B$782,G$11)+'СЕТ СН'!$F$12+СВЦЭМ!$D$10+'СЕТ СН'!$F$6-'СЕТ СН'!$F$22</f>
        <v>2063.8731876299998</v>
      </c>
      <c r="H41" s="36">
        <f>SUMIFS(СВЦЭМ!$C$39:$C$782,СВЦЭМ!$A$39:$A$782,$A41,СВЦЭМ!$B$39:$B$782,H$11)+'СЕТ СН'!$F$12+СВЦЭМ!$D$10+'СЕТ СН'!$F$6-'СЕТ СН'!$F$22</f>
        <v>2046.48919991</v>
      </c>
      <c r="I41" s="36">
        <f>SUMIFS(СВЦЭМ!$C$39:$C$782,СВЦЭМ!$A$39:$A$782,$A41,СВЦЭМ!$B$39:$B$782,I$11)+'СЕТ СН'!$F$12+СВЦЭМ!$D$10+'СЕТ СН'!$F$6-'СЕТ СН'!$F$22</f>
        <v>1886.5009934700001</v>
      </c>
      <c r="J41" s="36">
        <f>SUMIFS(СВЦЭМ!$C$39:$C$782,СВЦЭМ!$A$39:$A$782,$A41,СВЦЭМ!$B$39:$B$782,J$11)+'СЕТ СН'!$F$12+СВЦЭМ!$D$10+'СЕТ СН'!$F$6-'СЕТ СН'!$F$22</f>
        <v>1788.4349381799998</v>
      </c>
      <c r="K41" s="36">
        <f>SUMIFS(СВЦЭМ!$C$39:$C$782,СВЦЭМ!$A$39:$A$782,$A41,СВЦЭМ!$B$39:$B$782,K$11)+'СЕТ СН'!$F$12+СВЦЭМ!$D$10+'СЕТ СН'!$F$6-'СЕТ СН'!$F$22</f>
        <v>1573.8803367300002</v>
      </c>
      <c r="L41" s="36">
        <f>SUMIFS(СВЦЭМ!$C$39:$C$782,СВЦЭМ!$A$39:$A$782,$A41,СВЦЭМ!$B$39:$B$782,L$11)+'СЕТ СН'!$F$12+СВЦЭМ!$D$10+'СЕТ СН'!$F$6-'СЕТ СН'!$F$22</f>
        <v>1546.87579254</v>
      </c>
      <c r="M41" s="36">
        <f>SUMIFS(СВЦЭМ!$C$39:$C$782,СВЦЭМ!$A$39:$A$782,$A41,СВЦЭМ!$B$39:$B$782,M$11)+'СЕТ СН'!$F$12+СВЦЭМ!$D$10+'СЕТ СН'!$F$6-'СЕТ СН'!$F$22</f>
        <v>1578.9665337199999</v>
      </c>
      <c r="N41" s="36">
        <f>SUMIFS(СВЦЭМ!$C$39:$C$782,СВЦЭМ!$A$39:$A$782,$A41,СВЦЭМ!$B$39:$B$782,N$11)+'СЕТ СН'!$F$12+СВЦЭМ!$D$10+'СЕТ СН'!$F$6-'СЕТ СН'!$F$22</f>
        <v>1616.60770108</v>
      </c>
      <c r="O41" s="36">
        <f>SUMIFS(СВЦЭМ!$C$39:$C$782,СВЦЭМ!$A$39:$A$782,$A41,СВЦЭМ!$B$39:$B$782,O$11)+'СЕТ СН'!$F$12+СВЦЭМ!$D$10+'СЕТ СН'!$F$6-'СЕТ СН'!$F$22</f>
        <v>1635.82415502</v>
      </c>
      <c r="P41" s="36">
        <f>SUMIFS(СВЦЭМ!$C$39:$C$782,СВЦЭМ!$A$39:$A$782,$A41,СВЦЭМ!$B$39:$B$782,P$11)+'СЕТ СН'!$F$12+СВЦЭМ!$D$10+'СЕТ СН'!$F$6-'СЕТ СН'!$F$22</f>
        <v>1666.3983468599999</v>
      </c>
      <c r="Q41" s="36">
        <f>SUMIFS(СВЦЭМ!$C$39:$C$782,СВЦЭМ!$A$39:$A$782,$A41,СВЦЭМ!$B$39:$B$782,Q$11)+'СЕТ СН'!$F$12+СВЦЭМ!$D$10+'СЕТ СН'!$F$6-'СЕТ СН'!$F$22</f>
        <v>1669.3399819800002</v>
      </c>
      <c r="R41" s="36">
        <f>SUMIFS(СВЦЭМ!$C$39:$C$782,СВЦЭМ!$A$39:$A$782,$A41,СВЦЭМ!$B$39:$B$782,R$11)+'СЕТ СН'!$F$12+СВЦЭМ!$D$10+'СЕТ СН'!$F$6-'СЕТ СН'!$F$22</f>
        <v>1659.2507764000002</v>
      </c>
      <c r="S41" s="36">
        <f>SUMIFS(СВЦЭМ!$C$39:$C$782,СВЦЭМ!$A$39:$A$782,$A41,СВЦЭМ!$B$39:$B$782,S$11)+'СЕТ СН'!$F$12+СВЦЭМ!$D$10+'СЕТ СН'!$F$6-'СЕТ СН'!$F$22</f>
        <v>1657.9400500199999</v>
      </c>
      <c r="T41" s="36">
        <f>SUMIFS(СВЦЭМ!$C$39:$C$782,СВЦЭМ!$A$39:$A$782,$A41,СВЦЭМ!$B$39:$B$782,T$11)+'СЕТ СН'!$F$12+СВЦЭМ!$D$10+'СЕТ СН'!$F$6-'СЕТ СН'!$F$22</f>
        <v>1648.56958502</v>
      </c>
      <c r="U41" s="36">
        <f>SUMIFS(СВЦЭМ!$C$39:$C$782,СВЦЭМ!$A$39:$A$782,$A41,СВЦЭМ!$B$39:$B$782,U$11)+'СЕТ СН'!$F$12+СВЦЭМ!$D$10+'СЕТ СН'!$F$6-'СЕТ СН'!$F$22</f>
        <v>1650.4660219100001</v>
      </c>
      <c r="V41" s="36">
        <f>SUMIFS(СВЦЭМ!$C$39:$C$782,СВЦЭМ!$A$39:$A$782,$A41,СВЦЭМ!$B$39:$B$782,V$11)+'СЕТ СН'!$F$12+СВЦЭМ!$D$10+'СЕТ СН'!$F$6-'СЕТ СН'!$F$22</f>
        <v>1646.4178531399998</v>
      </c>
      <c r="W41" s="36">
        <f>SUMIFS(СВЦЭМ!$C$39:$C$782,СВЦЭМ!$A$39:$A$782,$A41,СВЦЭМ!$B$39:$B$782,W$11)+'СЕТ СН'!$F$12+СВЦЭМ!$D$10+'СЕТ СН'!$F$6-'СЕТ СН'!$F$22</f>
        <v>1615.8217108099998</v>
      </c>
      <c r="X41" s="36">
        <f>SUMIFS(СВЦЭМ!$C$39:$C$782,СВЦЭМ!$A$39:$A$782,$A41,СВЦЭМ!$B$39:$B$782,X$11)+'СЕТ СН'!$F$12+СВЦЭМ!$D$10+'СЕТ СН'!$F$6-'СЕТ СН'!$F$22</f>
        <v>1688.6070636499999</v>
      </c>
      <c r="Y41" s="36">
        <f>SUMIFS(СВЦЭМ!$C$39:$C$782,СВЦЭМ!$A$39:$A$782,$A41,СВЦЭМ!$B$39:$B$782,Y$11)+'СЕТ СН'!$F$12+СВЦЭМ!$D$10+'СЕТ СН'!$F$6-'СЕТ СН'!$F$22</f>
        <v>1788.57842011</v>
      </c>
    </row>
    <row r="42" spans="1:25" ht="15.75" x14ac:dyDescent="0.2">
      <c r="A42" s="35">
        <f t="shared" si="0"/>
        <v>45138</v>
      </c>
      <c r="B42" s="36">
        <f>SUMIFS(СВЦЭМ!$C$39:$C$782,СВЦЭМ!$A$39:$A$782,$A42,СВЦЭМ!$B$39:$B$782,B$11)+'СЕТ СН'!$F$12+СВЦЭМ!$D$10+'СЕТ СН'!$F$6-'СЕТ СН'!$F$22</f>
        <v>1825.3845341900001</v>
      </c>
      <c r="C42" s="36">
        <f>SUMIFS(СВЦЭМ!$C$39:$C$782,СВЦЭМ!$A$39:$A$782,$A42,СВЦЭМ!$B$39:$B$782,C$11)+'СЕТ СН'!$F$12+СВЦЭМ!$D$10+'СЕТ СН'!$F$6-'СЕТ СН'!$F$22</f>
        <v>1902.3793947499998</v>
      </c>
      <c r="D42" s="36">
        <f>SUMIFS(СВЦЭМ!$C$39:$C$782,СВЦЭМ!$A$39:$A$782,$A42,СВЦЭМ!$B$39:$B$782,D$11)+'СЕТ СН'!$F$12+СВЦЭМ!$D$10+'СЕТ СН'!$F$6-'СЕТ СН'!$F$22</f>
        <v>2051.5220799799999</v>
      </c>
      <c r="E42" s="36">
        <f>SUMIFS(СВЦЭМ!$C$39:$C$782,СВЦЭМ!$A$39:$A$782,$A42,СВЦЭМ!$B$39:$B$782,E$11)+'СЕТ СН'!$F$12+СВЦЭМ!$D$10+'СЕТ СН'!$F$6-'СЕТ СН'!$F$22</f>
        <v>2086.4734728200001</v>
      </c>
      <c r="F42" s="36">
        <f>SUMIFS(СВЦЭМ!$C$39:$C$782,СВЦЭМ!$A$39:$A$782,$A42,СВЦЭМ!$B$39:$B$782,F$11)+'СЕТ СН'!$F$12+СВЦЭМ!$D$10+'СЕТ СН'!$F$6-'СЕТ СН'!$F$22</f>
        <v>2087.4023559799998</v>
      </c>
      <c r="G42" s="36">
        <f>SUMIFS(СВЦЭМ!$C$39:$C$782,СВЦЭМ!$A$39:$A$782,$A42,СВЦЭМ!$B$39:$B$782,G$11)+'СЕТ СН'!$F$12+СВЦЭМ!$D$10+'СЕТ СН'!$F$6-'СЕТ СН'!$F$22</f>
        <v>2097.6370579099998</v>
      </c>
      <c r="H42" s="36">
        <f>SUMIFS(СВЦЭМ!$C$39:$C$782,СВЦЭМ!$A$39:$A$782,$A42,СВЦЭМ!$B$39:$B$782,H$11)+'СЕТ СН'!$F$12+СВЦЭМ!$D$10+'СЕТ СН'!$F$6-'СЕТ СН'!$F$22</f>
        <v>2129.24579524</v>
      </c>
      <c r="I42" s="36">
        <f>SUMIFS(СВЦЭМ!$C$39:$C$782,СВЦЭМ!$A$39:$A$782,$A42,СВЦЭМ!$B$39:$B$782,I$11)+'СЕТ СН'!$F$12+СВЦЭМ!$D$10+'СЕТ СН'!$F$6-'СЕТ СН'!$F$22</f>
        <v>1847.8528822399999</v>
      </c>
      <c r="J42" s="36">
        <f>SUMIFS(СВЦЭМ!$C$39:$C$782,СВЦЭМ!$A$39:$A$782,$A42,СВЦЭМ!$B$39:$B$782,J$11)+'СЕТ СН'!$F$12+СВЦЭМ!$D$10+'СЕТ СН'!$F$6-'СЕТ СН'!$F$22</f>
        <v>1771.57146732</v>
      </c>
      <c r="K42" s="36">
        <f>SUMIFS(СВЦЭМ!$C$39:$C$782,СВЦЭМ!$A$39:$A$782,$A42,СВЦЭМ!$B$39:$B$782,K$11)+'СЕТ СН'!$F$12+СВЦЭМ!$D$10+'СЕТ СН'!$F$6-'СЕТ СН'!$F$22</f>
        <v>1753.8678212999998</v>
      </c>
      <c r="L42" s="36">
        <f>SUMIFS(СВЦЭМ!$C$39:$C$782,СВЦЭМ!$A$39:$A$782,$A42,СВЦЭМ!$B$39:$B$782,L$11)+'СЕТ СН'!$F$12+СВЦЭМ!$D$10+'СЕТ СН'!$F$6-'СЕТ СН'!$F$22</f>
        <v>1706.7858403099999</v>
      </c>
      <c r="M42" s="36">
        <f>SUMIFS(СВЦЭМ!$C$39:$C$782,СВЦЭМ!$A$39:$A$782,$A42,СВЦЭМ!$B$39:$B$782,M$11)+'СЕТ СН'!$F$12+СВЦЭМ!$D$10+'СЕТ СН'!$F$6-'СЕТ СН'!$F$22</f>
        <v>1691.33943795</v>
      </c>
      <c r="N42" s="36">
        <f>SUMIFS(СВЦЭМ!$C$39:$C$782,СВЦЭМ!$A$39:$A$782,$A42,СВЦЭМ!$B$39:$B$782,N$11)+'СЕТ СН'!$F$12+СВЦЭМ!$D$10+'СЕТ СН'!$F$6-'СЕТ СН'!$F$22</f>
        <v>1679.2955329800002</v>
      </c>
      <c r="O42" s="36">
        <f>SUMIFS(СВЦЭМ!$C$39:$C$782,СВЦЭМ!$A$39:$A$782,$A42,СВЦЭМ!$B$39:$B$782,O$11)+'СЕТ СН'!$F$12+СВЦЭМ!$D$10+'СЕТ СН'!$F$6-'СЕТ СН'!$F$22</f>
        <v>1678.7608146100001</v>
      </c>
      <c r="P42" s="36">
        <f>SUMIFS(СВЦЭМ!$C$39:$C$782,СВЦЭМ!$A$39:$A$782,$A42,СВЦЭМ!$B$39:$B$782,P$11)+'СЕТ СН'!$F$12+СВЦЭМ!$D$10+'СЕТ СН'!$F$6-'СЕТ СН'!$F$22</f>
        <v>1686.16844352</v>
      </c>
      <c r="Q42" s="36">
        <f>SUMIFS(СВЦЭМ!$C$39:$C$782,СВЦЭМ!$A$39:$A$782,$A42,СВЦЭМ!$B$39:$B$782,Q$11)+'СЕТ СН'!$F$12+СВЦЭМ!$D$10+'СЕТ СН'!$F$6-'СЕТ СН'!$F$22</f>
        <v>1652.0069477000002</v>
      </c>
      <c r="R42" s="36">
        <f>SUMIFS(СВЦЭМ!$C$39:$C$782,СВЦЭМ!$A$39:$A$782,$A42,СВЦЭМ!$B$39:$B$782,R$11)+'СЕТ СН'!$F$12+СВЦЭМ!$D$10+'СЕТ СН'!$F$6-'СЕТ СН'!$F$22</f>
        <v>1658.4425780199999</v>
      </c>
      <c r="S42" s="36">
        <f>SUMIFS(СВЦЭМ!$C$39:$C$782,СВЦЭМ!$A$39:$A$782,$A42,СВЦЭМ!$B$39:$B$782,S$11)+'СЕТ СН'!$F$12+СВЦЭМ!$D$10+'СЕТ СН'!$F$6-'СЕТ СН'!$F$22</f>
        <v>1672.6660817900001</v>
      </c>
      <c r="T42" s="36">
        <f>SUMIFS(СВЦЭМ!$C$39:$C$782,СВЦЭМ!$A$39:$A$782,$A42,СВЦЭМ!$B$39:$B$782,T$11)+'СЕТ СН'!$F$12+СВЦЭМ!$D$10+'СЕТ СН'!$F$6-'СЕТ СН'!$F$22</f>
        <v>1706.61136872</v>
      </c>
      <c r="U42" s="36">
        <f>SUMIFS(СВЦЭМ!$C$39:$C$782,СВЦЭМ!$A$39:$A$782,$A42,СВЦЭМ!$B$39:$B$782,U$11)+'СЕТ СН'!$F$12+СВЦЭМ!$D$10+'СЕТ СН'!$F$6-'СЕТ СН'!$F$22</f>
        <v>1736.5156590199999</v>
      </c>
      <c r="V42" s="36">
        <f>SUMIFS(СВЦЭМ!$C$39:$C$782,СВЦЭМ!$A$39:$A$782,$A42,СВЦЭМ!$B$39:$B$782,V$11)+'СЕТ СН'!$F$12+СВЦЭМ!$D$10+'СЕТ СН'!$F$6-'СЕТ СН'!$F$22</f>
        <v>1732.6093046199999</v>
      </c>
      <c r="W42" s="36">
        <f>SUMIFS(СВЦЭМ!$C$39:$C$782,СВЦЭМ!$A$39:$A$782,$A42,СВЦЭМ!$B$39:$B$782,W$11)+'СЕТ СН'!$F$12+СВЦЭМ!$D$10+'СЕТ СН'!$F$6-'СЕТ СН'!$F$22</f>
        <v>1696.4815422299998</v>
      </c>
      <c r="X42" s="36">
        <f>SUMIFS(СВЦЭМ!$C$39:$C$782,СВЦЭМ!$A$39:$A$782,$A42,СВЦЭМ!$B$39:$B$782,X$11)+'СЕТ СН'!$F$12+СВЦЭМ!$D$10+'СЕТ СН'!$F$6-'СЕТ СН'!$F$22</f>
        <v>1769.86081973</v>
      </c>
      <c r="Y42" s="36">
        <f>SUMIFS(СВЦЭМ!$C$39:$C$782,СВЦЭМ!$A$39:$A$782,$A42,СВЦЭМ!$B$39:$B$782,Y$11)+'СЕТ СН'!$F$12+СВЦЭМ!$D$10+'СЕТ СН'!$F$6-'СЕТ СН'!$F$22</f>
        <v>1894.7798916199999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01.07.2023</v>
      </c>
      <c r="B48" s="36">
        <f>SUMIFS(СВЦЭМ!$C$39:$C$782,СВЦЭМ!$A$39:$A$782,$A48,СВЦЭМ!$B$39:$B$782,B$47)+'СЕТ СН'!$G$12+СВЦЭМ!$D$10+'СЕТ СН'!$G$6-'СЕТ СН'!$G$22</f>
        <v>2019.9041786299999</v>
      </c>
      <c r="C48" s="36">
        <f>SUMIFS(СВЦЭМ!$C$39:$C$782,СВЦЭМ!$A$39:$A$782,$A48,СВЦЭМ!$B$39:$B$782,C$47)+'СЕТ СН'!$G$12+СВЦЭМ!$D$10+'СЕТ СН'!$G$6-'СЕТ СН'!$G$22</f>
        <v>2103.3644371800001</v>
      </c>
      <c r="D48" s="36">
        <f>SUMIFS(СВЦЭМ!$C$39:$C$782,СВЦЭМ!$A$39:$A$782,$A48,СВЦЭМ!$B$39:$B$782,D$47)+'СЕТ СН'!$G$12+СВЦЭМ!$D$10+'СЕТ СН'!$G$6-'СЕТ СН'!$G$22</f>
        <v>2127.1107147600001</v>
      </c>
      <c r="E48" s="36">
        <f>SUMIFS(СВЦЭМ!$C$39:$C$782,СВЦЭМ!$A$39:$A$782,$A48,СВЦЭМ!$B$39:$B$782,E$47)+'СЕТ СН'!$G$12+СВЦЭМ!$D$10+'СЕТ СН'!$G$6-'СЕТ СН'!$G$22</f>
        <v>2132.0709725900001</v>
      </c>
      <c r="F48" s="36">
        <f>SUMIFS(СВЦЭМ!$C$39:$C$782,СВЦЭМ!$A$39:$A$782,$A48,СВЦЭМ!$B$39:$B$782,F$47)+'СЕТ СН'!$G$12+СВЦЭМ!$D$10+'СЕТ СН'!$G$6-'СЕТ СН'!$G$22</f>
        <v>2126.4044257599999</v>
      </c>
      <c r="G48" s="36">
        <f>SUMIFS(СВЦЭМ!$C$39:$C$782,СВЦЭМ!$A$39:$A$782,$A48,СВЦЭМ!$B$39:$B$782,G$47)+'СЕТ СН'!$G$12+СВЦЭМ!$D$10+'СЕТ СН'!$G$6-'СЕТ СН'!$G$22</f>
        <v>2136.9337046000001</v>
      </c>
      <c r="H48" s="36">
        <f>SUMIFS(СВЦЭМ!$C$39:$C$782,СВЦЭМ!$A$39:$A$782,$A48,СВЦЭМ!$B$39:$B$782,H$47)+'СЕТ СН'!$G$12+СВЦЭМ!$D$10+'СЕТ СН'!$G$6-'СЕТ СН'!$G$22</f>
        <v>2143.4875413599998</v>
      </c>
      <c r="I48" s="36">
        <f>SUMIFS(СВЦЭМ!$C$39:$C$782,СВЦЭМ!$A$39:$A$782,$A48,СВЦЭМ!$B$39:$B$782,I$47)+'СЕТ СН'!$G$12+СВЦЭМ!$D$10+'СЕТ СН'!$G$6-'СЕТ СН'!$G$22</f>
        <v>2040.3673493900001</v>
      </c>
      <c r="J48" s="36">
        <f>SUMIFS(СВЦЭМ!$C$39:$C$782,СВЦЭМ!$A$39:$A$782,$A48,СВЦЭМ!$B$39:$B$782,J$47)+'СЕТ СН'!$G$12+СВЦЭМ!$D$10+'СЕТ СН'!$G$6-'СЕТ СН'!$G$22</f>
        <v>1920.0158556699998</v>
      </c>
      <c r="K48" s="36">
        <f>SUMIFS(СВЦЭМ!$C$39:$C$782,СВЦЭМ!$A$39:$A$782,$A48,СВЦЭМ!$B$39:$B$782,K$47)+'СЕТ СН'!$G$12+СВЦЭМ!$D$10+'СЕТ СН'!$G$6-'СЕТ СН'!$G$22</f>
        <v>1849.9645577699998</v>
      </c>
      <c r="L48" s="36">
        <f>SUMIFS(СВЦЭМ!$C$39:$C$782,СВЦЭМ!$A$39:$A$782,$A48,СВЦЭМ!$B$39:$B$782,L$47)+'СЕТ СН'!$G$12+СВЦЭМ!$D$10+'СЕТ СН'!$G$6-'СЕТ СН'!$G$22</f>
        <v>1805.9366986599998</v>
      </c>
      <c r="M48" s="36">
        <f>SUMIFS(СВЦЭМ!$C$39:$C$782,СВЦЭМ!$A$39:$A$782,$A48,СВЦЭМ!$B$39:$B$782,M$47)+'СЕТ СН'!$G$12+СВЦЭМ!$D$10+'СЕТ СН'!$G$6-'СЕТ СН'!$G$22</f>
        <v>1780.9295761600001</v>
      </c>
      <c r="N48" s="36">
        <f>SUMIFS(СВЦЭМ!$C$39:$C$782,СВЦЭМ!$A$39:$A$782,$A48,СВЦЭМ!$B$39:$B$782,N$47)+'СЕТ СН'!$G$12+СВЦЭМ!$D$10+'СЕТ СН'!$G$6-'СЕТ СН'!$G$22</f>
        <v>1770.9761414099999</v>
      </c>
      <c r="O48" s="36">
        <f>SUMIFS(СВЦЭМ!$C$39:$C$782,СВЦЭМ!$A$39:$A$782,$A48,СВЦЭМ!$B$39:$B$782,O$47)+'СЕТ СН'!$G$12+СВЦЭМ!$D$10+'СЕТ СН'!$G$6-'СЕТ СН'!$G$22</f>
        <v>1783.03382435</v>
      </c>
      <c r="P48" s="36">
        <f>SUMIFS(СВЦЭМ!$C$39:$C$782,СВЦЭМ!$A$39:$A$782,$A48,СВЦЭМ!$B$39:$B$782,P$47)+'СЕТ СН'!$G$12+СВЦЭМ!$D$10+'СЕТ СН'!$G$6-'СЕТ СН'!$G$22</f>
        <v>1790.08841145</v>
      </c>
      <c r="Q48" s="36">
        <f>SUMIFS(СВЦЭМ!$C$39:$C$782,СВЦЭМ!$A$39:$A$782,$A48,СВЦЭМ!$B$39:$B$782,Q$47)+'СЕТ СН'!$G$12+СВЦЭМ!$D$10+'СЕТ СН'!$G$6-'СЕТ СН'!$G$22</f>
        <v>1792.1492002499999</v>
      </c>
      <c r="R48" s="36">
        <f>SUMIFS(СВЦЭМ!$C$39:$C$782,СВЦЭМ!$A$39:$A$782,$A48,СВЦЭМ!$B$39:$B$782,R$47)+'СЕТ СН'!$G$12+СВЦЭМ!$D$10+'СЕТ СН'!$G$6-'СЕТ СН'!$G$22</f>
        <v>1778.0216624700001</v>
      </c>
      <c r="S48" s="36">
        <f>SUMIFS(СВЦЭМ!$C$39:$C$782,СВЦЭМ!$A$39:$A$782,$A48,СВЦЭМ!$B$39:$B$782,S$47)+'СЕТ СН'!$G$12+СВЦЭМ!$D$10+'СЕТ СН'!$G$6-'СЕТ СН'!$G$22</f>
        <v>1782.2796116199997</v>
      </c>
      <c r="T48" s="36">
        <f>SUMIFS(СВЦЭМ!$C$39:$C$782,СВЦЭМ!$A$39:$A$782,$A48,СВЦЭМ!$B$39:$B$782,T$47)+'СЕТ СН'!$G$12+СВЦЭМ!$D$10+'СЕТ СН'!$G$6-'СЕТ СН'!$G$22</f>
        <v>1788.1527067500001</v>
      </c>
      <c r="U48" s="36">
        <f>SUMIFS(СВЦЭМ!$C$39:$C$782,СВЦЭМ!$A$39:$A$782,$A48,СВЦЭМ!$B$39:$B$782,U$47)+'СЕТ СН'!$G$12+СВЦЭМ!$D$10+'СЕТ СН'!$G$6-'СЕТ СН'!$G$22</f>
        <v>1802.8498393099999</v>
      </c>
      <c r="V48" s="36">
        <f>SUMIFS(СВЦЭМ!$C$39:$C$782,СВЦЭМ!$A$39:$A$782,$A48,СВЦЭМ!$B$39:$B$782,V$47)+'СЕТ СН'!$G$12+СВЦЭМ!$D$10+'СЕТ СН'!$G$6-'СЕТ СН'!$G$22</f>
        <v>1812.4388846699999</v>
      </c>
      <c r="W48" s="36">
        <f>SUMIFS(СВЦЭМ!$C$39:$C$782,СВЦЭМ!$A$39:$A$782,$A48,СВЦЭМ!$B$39:$B$782,W$47)+'СЕТ СН'!$G$12+СВЦЭМ!$D$10+'СЕТ СН'!$G$6-'СЕТ СН'!$G$22</f>
        <v>1788.9466018499998</v>
      </c>
      <c r="X48" s="36">
        <f>SUMIFS(СВЦЭМ!$C$39:$C$782,СВЦЭМ!$A$39:$A$782,$A48,СВЦЭМ!$B$39:$B$782,X$47)+'СЕТ СН'!$G$12+СВЦЭМ!$D$10+'СЕТ СН'!$G$6-'СЕТ СН'!$G$22</f>
        <v>1834.6190054799999</v>
      </c>
      <c r="Y48" s="36">
        <f>SUMIFS(СВЦЭМ!$C$39:$C$782,СВЦЭМ!$A$39:$A$782,$A48,СВЦЭМ!$B$39:$B$782,Y$47)+'СЕТ СН'!$G$12+СВЦЭМ!$D$10+'СЕТ СН'!$G$6-'СЕТ СН'!$G$22</f>
        <v>1904.0360909199999</v>
      </c>
    </row>
    <row r="49" spans="1:25" ht="15.75" x14ac:dyDescent="0.2">
      <c r="A49" s="35">
        <f>A48+1</f>
        <v>45109</v>
      </c>
      <c r="B49" s="36">
        <f>SUMIFS(СВЦЭМ!$C$39:$C$782,СВЦЭМ!$A$39:$A$782,$A49,СВЦЭМ!$B$39:$B$782,B$47)+'СЕТ СН'!$G$12+СВЦЭМ!$D$10+'СЕТ СН'!$G$6-'СЕТ СН'!$G$22</f>
        <v>1792.2432845099997</v>
      </c>
      <c r="C49" s="36">
        <f>SUMIFS(СВЦЭМ!$C$39:$C$782,СВЦЭМ!$A$39:$A$782,$A49,СВЦЭМ!$B$39:$B$782,C$47)+'СЕТ СН'!$G$12+СВЦЭМ!$D$10+'СЕТ СН'!$G$6-'СЕТ СН'!$G$22</f>
        <v>1865.90272121</v>
      </c>
      <c r="D49" s="36">
        <f>SUMIFS(СВЦЭМ!$C$39:$C$782,СВЦЭМ!$A$39:$A$782,$A49,СВЦЭМ!$B$39:$B$782,D$47)+'СЕТ СН'!$G$12+СВЦЭМ!$D$10+'СЕТ СН'!$G$6-'СЕТ СН'!$G$22</f>
        <v>1921.0931713199998</v>
      </c>
      <c r="E49" s="36">
        <f>SUMIFS(СВЦЭМ!$C$39:$C$782,СВЦЭМ!$A$39:$A$782,$A49,СВЦЭМ!$B$39:$B$782,E$47)+'СЕТ СН'!$G$12+СВЦЭМ!$D$10+'СЕТ СН'!$G$6-'СЕТ СН'!$G$22</f>
        <v>1954.0039704199999</v>
      </c>
      <c r="F49" s="36">
        <f>SUMIFS(СВЦЭМ!$C$39:$C$782,СВЦЭМ!$A$39:$A$782,$A49,СВЦЭМ!$B$39:$B$782,F$47)+'СЕТ СН'!$G$12+СВЦЭМ!$D$10+'СЕТ СН'!$G$6-'СЕТ СН'!$G$22</f>
        <v>1945.7145669900001</v>
      </c>
      <c r="G49" s="36">
        <f>SUMIFS(СВЦЭМ!$C$39:$C$782,СВЦЭМ!$A$39:$A$782,$A49,СВЦЭМ!$B$39:$B$782,G$47)+'СЕТ СН'!$G$12+СВЦЭМ!$D$10+'СЕТ СН'!$G$6-'СЕТ СН'!$G$22</f>
        <v>1920.1188800700002</v>
      </c>
      <c r="H49" s="36">
        <f>SUMIFS(СВЦЭМ!$C$39:$C$782,СВЦЭМ!$A$39:$A$782,$A49,СВЦЭМ!$B$39:$B$782,H$47)+'СЕТ СН'!$G$12+СВЦЭМ!$D$10+'СЕТ СН'!$G$6-'СЕТ СН'!$G$22</f>
        <v>1949.7347457000001</v>
      </c>
      <c r="I49" s="36">
        <f>SUMIFS(СВЦЭМ!$C$39:$C$782,СВЦЭМ!$A$39:$A$782,$A49,СВЦЭМ!$B$39:$B$782,I$47)+'СЕТ СН'!$G$12+СВЦЭМ!$D$10+'СЕТ СН'!$G$6-'СЕТ СН'!$G$22</f>
        <v>1938.9999081000001</v>
      </c>
      <c r="J49" s="36">
        <f>SUMIFS(СВЦЭМ!$C$39:$C$782,СВЦЭМ!$A$39:$A$782,$A49,СВЦЭМ!$B$39:$B$782,J$47)+'СЕТ СН'!$G$12+СВЦЭМ!$D$10+'СЕТ СН'!$G$6-'СЕТ СН'!$G$22</f>
        <v>1836.5900633699998</v>
      </c>
      <c r="K49" s="36">
        <f>SUMIFS(СВЦЭМ!$C$39:$C$782,СВЦЭМ!$A$39:$A$782,$A49,СВЦЭМ!$B$39:$B$782,K$47)+'СЕТ СН'!$G$12+СВЦЭМ!$D$10+'СЕТ СН'!$G$6-'СЕТ СН'!$G$22</f>
        <v>1780.8854444600001</v>
      </c>
      <c r="L49" s="36">
        <f>SUMIFS(СВЦЭМ!$C$39:$C$782,СВЦЭМ!$A$39:$A$782,$A49,СВЦЭМ!$B$39:$B$782,L$47)+'СЕТ СН'!$G$12+СВЦЭМ!$D$10+'СЕТ СН'!$G$6-'СЕТ СН'!$G$22</f>
        <v>1724.8209223999997</v>
      </c>
      <c r="M49" s="36">
        <f>SUMIFS(СВЦЭМ!$C$39:$C$782,СВЦЭМ!$A$39:$A$782,$A49,СВЦЭМ!$B$39:$B$782,M$47)+'СЕТ СН'!$G$12+СВЦЭМ!$D$10+'СЕТ СН'!$G$6-'СЕТ СН'!$G$22</f>
        <v>1697.4075392700001</v>
      </c>
      <c r="N49" s="36">
        <f>SUMIFS(СВЦЭМ!$C$39:$C$782,СВЦЭМ!$A$39:$A$782,$A49,СВЦЭМ!$B$39:$B$782,N$47)+'СЕТ СН'!$G$12+СВЦЭМ!$D$10+'СЕТ СН'!$G$6-'СЕТ СН'!$G$22</f>
        <v>1682.10028018</v>
      </c>
      <c r="O49" s="36">
        <f>SUMIFS(СВЦЭМ!$C$39:$C$782,СВЦЭМ!$A$39:$A$782,$A49,СВЦЭМ!$B$39:$B$782,O$47)+'СЕТ СН'!$G$12+СВЦЭМ!$D$10+'СЕТ СН'!$G$6-'СЕТ СН'!$G$22</f>
        <v>1683.7606910599998</v>
      </c>
      <c r="P49" s="36">
        <f>SUMIFS(СВЦЭМ!$C$39:$C$782,СВЦЭМ!$A$39:$A$782,$A49,СВЦЭМ!$B$39:$B$782,P$47)+'СЕТ СН'!$G$12+СВЦЭМ!$D$10+'СЕТ СН'!$G$6-'СЕТ СН'!$G$22</f>
        <v>1700.4586316899999</v>
      </c>
      <c r="Q49" s="36">
        <f>SUMIFS(СВЦЭМ!$C$39:$C$782,СВЦЭМ!$A$39:$A$782,$A49,СВЦЭМ!$B$39:$B$782,Q$47)+'СЕТ СН'!$G$12+СВЦЭМ!$D$10+'СЕТ СН'!$G$6-'СЕТ СН'!$G$22</f>
        <v>1697.8103179999998</v>
      </c>
      <c r="R49" s="36">
        <f>SUMIFS(СВЦЭМ!$C$39:$C$782,СВЦЭМ!$A$39:$A$782,$A49,СВЦЭМ!$B$39:$B$782,R$47)+'СЕТ СН'!$G$12+СВЦЭМ!$D$10+'СЕТ СН'!$G$6-'СЕТ СН'!$G$22</f>
        <v>1696.9461786799998</v>
      </c>
      <c r="S49" s="36">
        <f>SUMIFS(СВЦЭМ!$C$39:$C$782,СВЦЭМ!$A$39:$A$782,$A49,СВЦЭМ!$B$39:$B$782,S$47)+'СЕТ СН'!$G$12+СВЦЭМ!$D$10+'СЕТ СН'!$G$6-'СЕТ СН'!$G$22</f>
        <v>1703.0749997500002</v>
      </c>
      <c r="T49" s="36">
        <f>SUMIFS(СВЦЭМ!$C$39:$C$782,СВЦЭМ!$A$39:$A$782,$A49,СВЦЭМ!$B$39:$B$782,T$47)+'СЕТ СН'!$G$12+СВЦЭМ!$D$10+'СЕТ СН'!$G$6-'СЕТ СН'!$G$22</f>
        <v>1693.7802825700001</v>
      </c>
      <c r="U49" s="36">
        <f>SUMIFS(СВЦЭМ!$C$39:$C$782,СВЦЭМ!$A$39:$A$782,$A49,СВЦЭМ!$B$39:$B$782,U$47)+'СЕТ СН'!$G$12+СВЦЭМ!$D$10+'СЕТ СН'!$G$6-'СЕТ СН'!$G$22</f>
        <v>1700.8698907899998</v>
      </c>
      <c r="V49" s="36">
        <f>SUMIFS(СВЦЭМ!$C$39:$C$782,СВЦЭМ!$A$39:$A$782,$A49,СВЦЭМ!$B$39:$B$782,V$47)+'СЕТ СН'!$G$12+СВЦЭМ!$D$10+'СЕТ СН'!$G$6-'СЕТ СН'!$G$22</f>
        <v>1702.7390270000001</v>
      </c>
      <c r="W49" s="36">
        <f>SUMIFS(СВЦЭМ!$C$39:$C$782,СВЦЭМ!$A$39:$A$782,$A49,СВЦЭМ!$B$39:$B$782,W$47)+'СЕТ СН'!$G$12+СВЦЭМ!$D$10+'СЕТ СН'!$G$6-'СЕТ СН'!$G$22</f>
        <v>1684.6394706900001</v>
      </c>
      <c r="X49" s="36">
        <f>SUMIFS(СВЦЭМ!$C$39:$C$782,СВЦЭМ!$A$39:$A$782,$A49,СВЦЭМ!$B$39:$B$782,X$47)+'СЕТ СН'!$G$12+СВЦЭМ!$D$10+'СЕТ СН'!$G$6-'СЕТ СН'!$G$22</f>
        <v>1709.8154951900001</v>
      </c>
      <c r="Y49" s="36">
        <f>SUMIFS(СВЦЭМ!$C$39:$C$782,СВЦЭМ!$A$39:$A$782,$A49,СВЦЭМ!$B$39:$B$782,Y$47)+'СЕТ СН'!$G$12+СВЦЭМ!$D$10+'СЕТ СН'!$G$6-'СЕТ СН'!$G$22</f>
        <v>1803.4465781899999</v>
      </c>
    </row>
    <row r="50" spans="1:25" ht="15.75" x14ac:dyDescent="0.2">
      <c r="A50" s="35">
        <f t="shared" ref="A50:A78" si="1">A49+1</f>
        <v>45110</v>
      </c>
      <c r="B50" s="36">
        <f>SUMIFS(СВЦЭМ!$C$39:$C$782,СВЦЭМ!$A$39:$A$782,$A50,СВЦЭМ!$B$39:$B$782,B$47)+'СЕТ СН'!$G$12+СВЦЭМ!$D$10+'СЕТ СН'!$G$6-'СЕТ СН'!$G$22</f>
        <v>1920.8500067</v>
      </c>
      <c r="C50" s="36">
        <f>SUMIFS(СВЦЭМ!$C$39:$C$782,СВЦЭМ!$A$39:$A$782,$A50,СВЦЭМ!$B$39:$B$782,C$47)+'СЕТ СН'!$G$12+СВЦЭМ!$D$10+'СЕТ СН'!$G$6-'СЕТ СН'!$G$22</f>
        <v>1987.4805947199998</v>
      </c>
      <c r="D50" s="36">
        <f>SUMIFS(СВЦЭМ!$C$39:$C$782,СВЦЭМ!$A$39:$A$782,$A50,СВЦЭМ!$B$39:$B$782,D$47)+'СЕТ СН'!$G$12+СВЦЭМ!$D$10+'СЕТ СН'!$G$6-'СЕТ СН'!$G$22</f>
        <v>2023.25434262</v>
      </c>
      <c r="E50" s="36">
        <f>SUMIFS(СВЦЭМ!$C$39:$C$782,СВЦЭМ!$A$39:$A$782,$A50,СВЦЭМ!$B$39:$B$782,E$47)+'СЕТ СН'!$G$12+СВЦЭМ!$D$10+'СЕТ СН'!$G$6-'СЕТ СН'!$G$22</f>
        <v>2047.4689163799999</v>
      </c>
      <c r="F50" s="36">
        <f>SUMIFS(СВЦЭМ!$C$39:$C$782,СВЦЭМ!$A$39:$A$782,$A50,СВЦЭМ!$B$39:$B$782,F$47)+'СЕТ СН'!$G$12+СВЦЭМ!$D$10+'СЕТ СН'!$G$6-'СЕТ СН'!$G$22</f>
        <v>2053.1170664400001</v>
      </c>
      <c r="G50" s="36">
        <f>SUMIFS(СВЦЭМ!$C$39:$C$782,СВЦЭМ!$A$39:$A$782,$A50,СВЦЭМ!$B$39:$B$782,G$47)+'СЕТ СН'!$G$12+СВЦЭМ!$D$10+'СЕТ СН'!$G$6-'СЕТ СН'!$G$22</f>
        <v>2040.7905919700002</v>
      </c>
      <c r="H50" s="36">
        <f>SUMIFS(СВЦЭМ!$C$39:$C$782,СВЦЭМ!$A$39:$A$782,$A50,СВЦЭМ!$B$39:$B$782,H$47)+'СЕТ СН'!$G$12+СВЦЭМ!$D$10+'СЕТ СН'!$G$6-'СЕТ СН'!$G$22</f>
        <v>1960.8886355199998</v>
      </c>
      <c r="I50" s="36">
        <f>SUMIFS(СВЦЭМ!$C$39:$C$782,СВЦЭМ!$A$39:$A$782,$A50,СВЦЭМ!$B$39:$B$782,I$47)+'СЕТ СН'!$G$12+СВЦЭМ!$D$10+'СЕТ СН'!$G$6-'СЕТ СН'!$G$22</f>
        <v>1846.5309371799999</v>
      </c>
      <c r="J50" s="36">
        <f>SUMIFS(СВЦЭМ!$C$39:$C$782,СВЦЭМ!$A$39:$A$782,$A50,СВЦЭМ!$B$39:$B$782,J$47)+'СЕТ СН'!$G$12+СВЦЭМ!$D$10+'СЕТ СН'!$G$6-'СЕТ СН'!$G$22</f>
        <v>1757.8726795600001</v>
      </c>
      <c r="K50" s="36">
        <f>SUMIFS(СВЦЭМ!$C$39:$C$782,СВЦЭМ!$A$39:$A$782,$A50,СВЦЭМ!$B$39:$B$782,K$47)+'СЕТ СН'!$G$12+СВЦЭМ!$D$10+'СЕТ СН'!$G$6-'СЕТ СН'!$G$22</f>
        <v>1692.8606565099999</v>
      </c>
      <c r="L50" s="36">
        <f>SUMIFS(СВЦЭМ!$C$39:$C$782,СВЦЭМ!$A$39:$A$782,$A50,СВЦЭМ!$B$39:$B$782,L$47)+'СЕТ СН'!$G$12+СВЦЭМ!$D$10+'СЕТ СН'!$G$6-'СЕТ СН'!$G$22</f>
        <v>1717.0987214699999</v>
      </c>
      <c r="M50" s="36">
        <f>SUMIFS(СВЦЭМ!$C$39:$C$782,СВЦЭМ!$A$39:$A$782,$A50,СВЦЭМ!$B$39:$B$782,M$47)+'СЕТ СН'!$G$12+СВЦЭМ!$D$10+'СЕТ СН'!$G$6-'СЕТ СН'!$G$22</f>
        <v>1700.7501084800001</v>
      </c>
      <c r="N50" s="36">
        <f>SUMIFS(СВЦЭМ!$C$39:$C$782,СВЦЭМ!$A$39:$A$782,$A50,СВЦЭМ!$B$39:$B$782,N$47)+'СЕТ СН'!$G$12+СВЦЭМ!$D$10+'СЕТ СН'!$G$6-'СЕТ СН'!$G$22</f>
        <v>1700.5595424799999</v>
      </c>
      <c r="O50" s="36">
        <f>SUMIFS(СВЦЭМ!$C$39:$C$782,СВЦЭМ!$A$39:$A$782,$A50,СВЦЭМ!$B$39:$B$782,O$47)+'СЕТ СН'!$G$12+СВЦЭМ!$D$10+'СЕТ СН'!$G$6-'СЕТ СН'!$G$22</f>
        <v>1691.1410999300001</v>
      </c>
      <c r="P50" s="36">
        <f>SUMIFS(СВЦЭМ!$C$39:$C$782,СВЦЭМ!$A$39:$A$782,$A50,СВЦЭМ!$B$39:$B$782,P$47)+'СЕТ СН'!$G$12+СВЦЭМ!$D$10+'СЕТ СН'!$G$6-'СЕТ СН'!$G$22</f>
        <v>1702.14716821</v>
      </c>
      <c r="Q50" s="36">
        <f>SUMIFS(СВЦЭМ!$C$39:$C$782,СВЦЭМ!$A$39:$A$782,$A50,СВЦЭМ!$B$39:$B$782,Q$47)+'СЕТ СН'!$G$12+СВЦЭМ!$D$10+'СЕТ СН'!$G$6-'СЕТ СН'!$G$22</f>
        <v>1719.60210039</v>
      </c>
      <c r="R50" s="36">
        <f>SUMIFS(СВЦЭМ!$C$39:$C$782,СВЦЭМ!$A$39:$A$782,$A50,СВЦЭМ!$B$39:$B$782,R$47)+'СЕТ СН'!$G$12+СВЦЭМ!$D$10+'СЕТ СН'!$G$6-'СЕТ СН'!$G$22</f>
        <v>1729.7324872099998</v>
      </c>
      <c r="S50" s="36">
        <f>SUMIFS(СВЦЭМ!$C$39:$C$782,СВЦЭМ!$A$39:$A$782,$A50,СВЦЭМ!$B$39:$B$782,S$47)+'СЕТ СН'!$G$12+СВЦЭМ!$D$10+'СЕТ СН'!$G$6-'СЕТ СН'!$G$22</f>
        <v>1731.55533066</v>
      </c>
      <c r="T50" s="36">
        <f>SUMIFS(СВЦЭМ!$C$39:$C$782,СВЦЭМ!$A$39:$A$782,$A50,СВЦЭМ!$B$39:$B$782,T$47)+'СЕТ СН'!$G$12+СВЦЭМ!$D$10+'СЕТ СН'!$G$6-'СЕТ СН'!$G$22</f>
        <v>1742.2769043899998</v>
      </c>
      <c r="U50" s="36">
        <f>SUMIFS(СВЦЭМ!$C$39:$C$782,СВЦЭМ!$A$39:$A$782,$A50,СВЦЭМ!$B$39:$B$782,U$47)+'СЕТ СН'!$G$12+СВЦЭМ!$D$10+'СЕТ СН'!$G$6-'СЕТ СН'!$G$22</f>
        <v>1755.8360960300001</v>
      </c>
      <c r="V50" s="36">
        <f>SUMIFS(СВЦЭМ!$C$39:$C$782,СВЦЭМ!$A$39:$A$782,$A50,СВЦЭМ!$B$39:$B$782,V$47)+'СЕТ СН'!$G$12+СВЦЭМ!$D$10+'СЕТ СН'!$G$6-'СЕТ СН'!$G$22</f>
        <v>1755.41114844</v>
      </c>
      <c r="W50" s="36">
        <f>SUMIFS(СВЦЭМ!$C$39:$C$782,СВЦЭМ!$A$39:$A$782,$A50,СВЦЭМ!$B$39:$B$782,W$47)+'СЕТ СН'!$G$12+СВЦЭМ!$D$10+'СЕТ СН'!$G$6-'СЕТ СН'!$G$22</f>
        <v>1755.1644583900002</v>
      </c>
      <c r="X50" s="36">
        <f>SUMIFS(СВЦЭМ!$C$39:$C$782,СВЦЭМ!$A$39:$A$782,$A50,СВЦЭМ!$B$39:$B$782,X$47)+'СЕТ СН'!$G$12+СВЦЭМ!$D$10+'СЕТ СН'!$G$6-'СЕТ СН'!$G$22</f>
        <v>1779.0192822200002</v>
      </c>
      <c r="Y50" s="36">
        <f>SUMIFS(СВЦЭМ!$C$39:$C$782,СВЦЭМ!$A$39:$A$782,$A50,СВЦЭМ!$B$39:$B$782,Y$47)+'СЕТ СН'!$G$12+СВЦЭМ!$D$10+'СЕТ СН'!$G$6-'СЕТ СН'!$G$22</f>
        <v>1861.2616923599999</v>
      </c>
    </row>
    <row r="51" spans="1:25" ht="15.75" x14ac:dyDescent="0.2">
      <c r="A51" s="35">
        <f t="shared" si="1"/>
        <v>45111</v>
      </c>
      <c r="B51" s="36">
        <f>SUMIFS(СВЦЭМ!$C$39:$C$782,СВЦЭМ!$A$39:$A$782,$A51,СВЦЭМ!$B$39:$B$782,B$47)+'СЕТ СН'!$G$12+СВЦЭМ!$D$10+'СЕТ СН'!$G$6-'СЕТ СН'!$G$22</f>
        <v>2011.3894047999997</v>
      </c>
      <c r="C51" s="36">
        <f>SUMIFS(СВЦЭМ!$C$39:$C$782,СВЦЭМ!$A$39:$A$782,$A51,СВЦЭМ!$B$39:$B$782,C$47)+'СЕТ СН'!$G$12+СВЦЭМ!$D$10+'СЕТ СН'!$G$6-'СЕТ СН'!$G$22</f>
        <v>2076.7732307299998</v>
      </c>
      <c r="D51" s="36">
        <f>SUMIFS(СВЦЭМ!$C$39:$C$782,СВЦЭМ!$A$39:$A$782,$A51,СВЦЭМ!$B$39:$B$782,D$47)+'СЕТ СН'!$G$12+СВЦЭМ!$D$10+'СЕТ СН'!$G$6-'СЕТ СН'!$G$22</f>
        <v>2089.7651704800001</v>
      </c>
      <c r="E51" s="36">
        <f>SUMIFS(СВЦЭМ!$C$39:$C$782,СВЦЭМ!$A$39:$A$782,$A51,СВЦЭМ!$B$39:$B$782,E$47)+'СЕТ СН'!$G$12+СВЦЭМ!$D$10+'СЕТ СН'!$G$6-'СЕТ СН'!$G$22</f>
        <v>2104.95390924</v>
      </c>
      <c r="F51" s="36">
        <f>SUMIFS(СВЦЭМ!$C$39:$C$782,СВЦЭМ!$A$39:$A$782,$A51,СВЦЭМ!$B$39:$B$782,F$47)+'СЕТ СН'!$G$12+СВЦЭМ!$D$10+'СЕТ СН'!$G$6-'СЕТ СН'!$G$22</f>
        <v>2096.23251162</v>
      </c>
      <c r="G51" s="36">
        <f>SUMIFS(СВЦЭМ!$C$39:$C$782,СВЦЭМ!$A$39:$A$782,$A51,СВЦЭМ!$B$39:$B$782,G$47)+'СЕТ СН'!$G$12+СВЦЭМ!$D$10+'СЕТ СН'!$G$6-'СЕТ СН'!$G$22</f>
        <v>2038.90095647</v>
      </c>
      <c r="H51" s="36">
        <f>SUMIFS(СВЦЭМ!$C$39:$C$782,СВЦЭМ!$A$39:$A$782,$A51,СВЦЭМ!$B$39:$B$782,H$47)+'СЕТ СН'!$G$12+СВЦЭМ!$D$10+'СЕТ СН'!$G$6-'СЕТ СН'!$G$22</f>
        <v>2009.8332586699999</v>
      </c>
      <c r="I51" s="36">
        <f>SUMIFS(СВЦЭМ!$C$39:$C$782,СВЦЭМ!$A$39:$A$782,$A51,СВЦЭМ!$B$39:$B$782,I$47)+'СЕТ СН'!$G$12+СВЦЭМ!$D$10+'СЕТ СН'!$G$6-'СЕТ СН'!$G$22</f>
        <v>1909.6392329699997</v>
      </c>
      <c r="J51" s="36">
        <f>SUMIFS(СВЦЭМ!$C$39:$C$782,СВЦЭМ!$A$39:$A$782,$A51,СВЦЭМ!$B$39:$B$782,J$47)+'СЕТ СН'!$G$12+СВЦЭМ!$D$10+'СЕТ СН'!$G$6-'СЕТ СН'!$G$22</f>
        <v>1822.9500840000001</v>
      </c>
      <c r="K51" s="36">
        <f>SUMIFS(СВЦЭМ!$C$39:$C$782,СВЦЭМ!$A$39:$A$782,$A51,СВЦЭМ!$B$39:$B$782,K$47)+'СЕТ СН'!$G$12+СВЦЭМ!$D$10+'СЕТ СН'!$G$6-'СЕТ СН'!$G$22</f>
        <v>1811.4176319200001</v>
      </c>
      <c r="L51" s="36">
        <f>SUMIFS(СВЦЭМ!$C$39:$C$782,СВЦЭМ!$A$39:$A$782,$A51,СВЦЭМ!$B$39:$B$782,L$47)+'СЕТ СН'!$G$12+СВЦЭМ!$D$10+'СЕТ СН'!$G$6-'СЕТ СН'!$G$22</f>
        <v>1785.2603975399998</v>
      </c>
      <c r="M51" s="36">
        <f>SUMIFS(СВЦЭМ!$C$39:$C$782,СВЦЭМ!$A$39:$A$782,$A51,СВЦЭМ!$B$39:$B$782,M$47)+'СЕТ СН'!$G$12+СВЦЭМ!$D$10+'СЕТ СН'!$G$6-'СЕТ СН'!$G$22</f>
        <v>1782.28662846</v>
      </c>
      <c r="N51" s="36">
        <f>SUMIFS(СВЦЭМ!$C$39:$C$782,СВЦЭМ!$A$39:$A$782,$A51,СВЦЭМ!$B$39:$B$782,N$47)+'СЕТ СН'!$G$12+СВЦЭМ!$D$10+'СЕТ СН'!$G$6-'СЕТ СН'!$G$22</f>
        <v>1791.4316553499998</v>
      </c>
      <c r="O51" s="36">
        <f>SUMIFS(СВЦЭМ!$C$39:$C$782,СВЦЭМ!$A$39:$A$782,$A51,СВЦЭМ!$B$39:$B$782,O$47)+'СЕТ СН'!$G$12+СВЦЭМ!$D$10+'СЕТ СН'!$G$6-'СЕТ СН'!$G$22</f>
        <v>1799.1529090099998</v>
      </c>
      <c r="P51" s="36">
        <f>SUMIFS(СВЦЭМ!$C$39:$C$782,СВЦЭМ!$A$39:$A$782,$A51,СВЦЭМ!$B$39:$B$782,P$47)+'СЕТ СН'!$G$12+СВЦЭМ!$D$10+'СЕТ СН'!$G$6-'СЕТ СН'!$G$22</f>
        <v>1801.3629245799998</v>
      </c>
      <c r="Q51" s="36">
        <f>SUMIFS(СВЦЭМ!$C$39:$C$782,СВЦЭМ!$A$39:$A$782,$A51,СВЦЭМ!$B$39:$B$782,Q$47)+'СЕТ СН'!$G$12+СВЦЭМ!$D$10+'СЕТ СН'!$G$6-'СЕТ СН'!$G$22</f>
        <v>1795.30962959</v>
      </c>
      <c r="R51" s="36">
        <f>SUMIFS(СВЦЭМ!$C$39:$C$782,СВЦЭМ!$A$39:$A$782,$A51,СВЦЭМ!$B$39:$B$782,R$47)+'СЕТ СН'!$G$12+СВЦЭМ!$D$10+'СЕТ СН'!$G$6-'СЕТ СН'!$G$22</f>
        <v>1800.9751503299999</v>
      </c>
      <c r="S51" s="36">
        <f>SUMIFS(СВЦЭМ!$C$39:$C$782,СВЦЭМ!$A$39:$A$782,$A51,СВЦЭМ!$B$39:$B$782,S$47)+'СЕТ СН'!$G$12+СВЦЭМ!$D$10+'СЕТ СН'!$G$6-'СЕТ СН'!$G$22</f>
        <v>1807.0773199700002</v>
      </c>
      <c r="T51" s="36">
        <f>SUMIFS(СВЦЭМ!$C$39:$C$782,СВЦЭМ!$A$39:$A$782,$A51,СВЦЭМ!$B$39:$B$782,T$47)+'СЕТ СН'!$G$12+СВЦЭМ!$D$10+'СЕТ СН'!$G$6-'СЕТ СН'!$G$22</f>
        <v>1801.20097932</v>
      </c>
      <c r="U51" s="36">
        <f>SUMIFS(СВЦЭМ!$C$39:$C$782,СВЦЭМ!$A$39:$A$782,$A51,СВЦЭМ!$B$39:$B$782,U$47)+'СЕТ СН'!$G$12+СВЦЭМ!$D$10+'СЕТ СН'!$G$6-'СЕТ СН'!$G$22</f>
        <v>1797.4560533600002</v>
      </c>
      <c r="V51" s="36">
        <f>SUMIFS(СВЦЭМ!$C$39:$C$782,СВЦЭМ!$A$39:$A$782,$A51,СВЦЭМ!$B$39:$B$782,V$47)+'СЕТ СН'!$G$12+СВЦЭМ!$D$10+'СЕТ СН'!$G$6-'СЕТ СН'!$G$22</f>
        <v>1774.6370241499999</v>
      </c>
      <c r="W51" s="36">
        <f>SUMIFS(СВЦЭМ!$C$39:$C$782,СВЦЭМ!$A$39:$A$782,$A51,СВЦЭМ!$B$39:$B$782,W$47)+'СЕТ СН'!$G$12+СВЦЭМ!$D$10+'СЕТ СН'!$G$6-'СЕТ СН'!$G$22</f>
        <v>1756.35301041</v>
      </c>
      <c r="X51" s="36">
        <f>SUMIFS(СВЦЭМ!$C$39:$C$782,СВЦЭМ!$A$39:$A$782,$A51,СВЦЭМ!$B$39:$B$782,X$47)+'СЕТ СН'!$G$12+СВЦЭМ!$D$10+'СЕТ СН'!$G$6-'СЕТ СН'!$G$22</f>
        <v>1801.6146452100002</v>
      </c>
      <c r="Y51" s="36">
        <f>SUMIFS(СВЦЭМ!$C$39:$C$782,СВЦЭМ!$A$39:$A$782,$A51,СВЦЭМ!$B$39:$B$782,Y$47)+'СЕТ СН'!$G$12+СВЦЭМ!$D$10+'СЕТ СН'!$G$6-'СЕТ СН'!$G$22</f>
        <v>1837.0368410900001</v>
      </c>
    </row>
    <row r="52" spans="1:25" ht="15.75" x14ac:dyDescent="0.2">
      <c r="A52" s="35">
        <f t="shared" si="1"/>
        <v>45112</v>
      </c>
      <c r="B52" s="36">
        <f>SUMIFS(СВЦЭМ!$C$39:$C$782,СВЦЭМ!$A$39:$A$782,$A52,СВЦЭМ!$B$39:$B$782,B$47)+'СЕТ СН'!$G$12+СВЦЭМ!$D$10+'СЕТ СН'!$G$6-'СЕТ СН'!$G$22</f>
        <v>1812.2647937900001</v>
      </c>
      <c r="C52" s="36">
        <f>SUMIFS(СВЦЭМ!$C$39:$C$782,СВЦЭМ!$A$39:$A$782,$A52,СВЦЭМ!$B$39:$B$782,C$47)+'СЕТ СН'!$G$12+СВЦЭМ!$D$10+'СЕТ СН'!$G$6-'СЕТ СН'!$G$22</f>
        <v>1868.17545406</v>
      </c>
      <c r="D52" s="36">
        <f>SUMIFS(СВЦЭМ!$C$39:$C$782,СВЦЭМ!$A$39:$A$782,$A52,СВЦЭМ!$B$39:$B$782,D$47)+'СЕТ СН'!$G$12+СВЦЭМ!$D$10+'СЕТ СН'!$G$6-'СЕТ СН'!$G$22</f>
        <v>1972.8633221</v>
      </c>
      <c r="E52" s="36">
        <f>SUMIFS(СВЦЭМ!$C$39:$C$782,СВЦЭМ!$A$39:$A$782,$A52,СВЦЭМ!$B$39:$B$782,E$47)+'СЕТ СН'!$G$12+СВЦЭМ!$D$10+'СЕТ СН'!$G$6-'СЕТ СН'!$G$22</f>
        <v>1973.2156597499998</v>
      </c>
      <c r="F52" s="36">
        <f>SUMIFS(СВЦЭМ!$C$39:$C$782,СВЦЭМ!$A$39:$A$782,$A52,СВЦЭМ!$B$39:$B$782,F$47)+'СЕТ СН'!$G$12+СВЦЭМ!$D$10+'СЕТ СН'!$G$6-'СЕТ СН'!$G$22</f>
        <v>1969.93291447</v>
      </c>
      <c r="G52" s="36">
        <f>SUMIFS(СВЦЭМ!$C$39:$C$782,СВЦЭМ!$A$39:$A$782,$A52,СВЦЭМ!$B$39:$B$782,G$47)+'СЕТ СН'!$G$12+СВЦЭМ!$D$10+'СЕТ СН'!$G$6-'СЕТ СН'!$G$22</f>
        <v>1965.2747648300001</v>
      </c>
      <c r="H52" s="36">
        <f>SUMIFS(СВЦЭМ!$C$39:$C$782,СВЦЭМ!$A$39:$A$782,$A52,СВЦЭМ!$B$39:$B$782,H$47)+'СЕТ СН'!$G$12+СВЦЭМ!$D$10+'СЕТ СН'!$G$6-'СЕТ СН'!$G$22</f>
        <v>1920.0914155</v>
      </c>
      <c r="I52" s="36">
        <f>SUMIFS(СВЦЭМ!$C$39:$C$782,СВЦЭМ!$A$39:$A$782,$A52,СВЦЭМ!$B$39:$B$782,I$47)+'СЕТ СН'!$G$12+СВЦЭМ!$D$10+'СЕТ СН'!$G$6-'СЕТ СН'!$G$22</f>
        <v>1858.6074364400001</v>
      </c>
      <c r="J52" s="36">
        <f>SUMIFS(СВЦЭМ!$C$39:$C$782,СВЦЭМ!$A$39:$A$782,$A52,СВЦЭМ!$B$39:$B$782,J$47)+'СЕТ СН'!$G$12+СВЦЭМ!$D$10+'СЕТ СН'!$G$6-'СЕТ СН'!$G$22</f>
        <v>1782.5467302500001</v>
      </c>
      <c r="K52" s="36">
        <f>SUMIFS(СВЦЭМ!$C$39:$C$782,СВЦЭМ!$A$39:$A$782,$A52,СВЦЭМ!$B$39:$B$782,K$47)+'СЕТ СН'!$G$12+СВЦЭМ!$D$10+'СЕТ СН'!$G$6-'СЕТ СН'!$G$22</f>
        <v>1719.1808475100001</v>
      </c>
      <c r="L52" s="36">
        <f>SUMIFS(СВЦЭМ!$C$39:$C$782,СВЦЭМ!$A$39:$A$782,$A52,СВЦЭМ!$B$39:$B$782,L$47)+'СЕТ СН'!$G$12+СВЦЭМ!$D$10+'СЕТ СН'!$G$6-'СЕТ СН'!$G$22</f>
        <v>1683.9235125800001</v>
      </c>
      <c r="M52" s="36">
        <f>SUMIFS(СВЦЭМ!$C$39:$C$782,СВЦЭМ!$A$39:$A$782,$A52,СВЦЭМ!$B$39:$B$782,M$47)+'СЕТ СН'!$G$12+СВЦЭМ!$D$10+'СЕТ СН'!$G$6-'СЕТ СН'!$G$22</f>
        <v>1654.7950053499999</v>
      </c>
      <c r="N52" s="36">
        <f>SUMIFS(СВЦЭМ!$C$39:$C$782,СВЦЭМ!$A$39:$A$782,$A52,СВЦЭМ!$B$39:$B$782,N$47)+'СЕТ СН'!$G$12+СВЦЭМ!$D$10+'СЕТ СН'!$G$6-'СЕТ СН'!$G$22</f>
        <v>1673.5705423099998</v>
      </c>
      <c r="O52" s="36">
        <f>SUMIFS(СВЦЭМ!$C$39:$C$782,СВЦЭМ!$A$39:$A$782,$A52,СВЦЭМ!$B$39:$B$782,O$47)+'СЕТ СН'!$G$12+СВЦЭМ!$D$10+'СЕТ СН'!$G$6-'СЕТ СН'!$G$22</f>
        <v>1682.9847872800001</v>
      </c>
      <c r="P52" s="36">
        <f>SUMIFS(СВЦЭМ!$C$39:$C$782,СВЦЭМ!$A$39:$A$782,$A52,СВЦЭМ!$B$39:$B$782,P$47)+'СЕТ СН'!$G$12+СВЦЭМ!$D$10+'СЕТ СН'!$G$6-'СЕТ СН'!$G$22</f>
        <v>1685.6081155500001</v>
      </c>
      <c r="Q52" s="36">
        <f>SUMIFS(СВЦЭМ!$C$39:$C$782,СВЦЭМ!$A$39:$A$782,$A52,СВЦЭМ!$B$39:$B$782,Q$47)+'СЕТ СН'!$G$12+СВЦЭМ!$D$10+'СЕТ СН'!$G$6-'СЕТ СН'!$G$22</f>
        <v>1684.0479629799997</v>
      </c>
      <c r="R52" s="36">
        <f>SUMIFS(СВЦЭМ!$C$39:$C$782,СВЦЭМ!$A$39:$A$782,$A52,СВЦЭМ!$B$39:$B$782,R$47)+'СЕТ СН'!$G$12+СВЦЭМ!$D$10+'СЕТ СН'!$G$6-'СЕТ СН'!$G$22</f>
        <v>1681.8597847599999</v>
      </c>
      <c r="S52" s="36">
        <f>SUMIFS(СВЦЭМ!$C$39:$C$782,СВЦЭМ!$A$39:$A$782,$A52,СВЦЭМ!$B$39:$B$782,S$47)+'СЕТ СН'!$G$12+СВЦЭМ!$D$10+'СЕТ СН'!$G$6-'СЕТ СН'!$G$22</f>
        <v>1663.4384827899999</v>
      </c>
      <c r="T52" s="36">
        <f>SUMIFS(СВЦЭМ!$C$39:$C$782,СВЦЭМ!$A$39:$A$782,$A52,СВЦЭМ!$B$39:$B$782,T$47)+'СЕТ СН'!$G$12+СВЦЭМ!$D$10+'СЕТ СН'!$G$6-'СЕТ СН'!$G$22</f>
        <v>1653.6021849399999</v>
      </c>
      <c r="U52" s="36">
        <f>SUMIFS(СВЦЭМ!$C$39:$C$782,СВЦЭМ!$A$39:$A$782,$A52,СВЦЭМ!$B$39:$B$782,U$47)+'СЕТ СН'!$G$12+СВЦЭМ!$D$10+'СЕТ СН'!$G$6-'СЕТ СН'!$G$22</f>
        <v>1657.3792022299999</v>
      </c>
      <c r="V52" s="36">
        <f>SUMIFS(СВЦЭМ!$C$39:$C$782,СВЦЭМ!$A$39:$A$782,$A52,СВЦЭМ!$B$39:$B$782,V$47)+'СЕТ СН'!$G$12+СВЦЭМ!$D$10+'СЕТ СН'!$G$6-'СЕТ СН'!$G$22</f>
        <v>1667.5643411999999</v>
      </c>
      <c r="W52" s="36">
        <f>SUMIFS(СВЦЭМ!$C$39:$C$782,СВЦЭМ!$A$39:$A$782,$A52,СВЦЭМ!$B$39:$B$782,W$47)+'СЕТ СН'!$G$12+СВЦЭМ!$D$10+'СЕТ СН'!$G$6-'СЕТ СН'!$G$22</f>
        <v>1664.3627962099999</v>
      </c>
      <c r="X52" s="36">
        <f>SUMIFS(СВЦЭМ!$C$39:$C$782,СВЦЭМ!$A$39:$A$782,$A52,СВЦЭМ!$B$39:$B$782,X$47)+'СЕТ СН'!$G$12+СВЦЭМ!$D$10+'СЕТ СН'!$G$6-'СЕТ СН'!$G$22</f>
        <v>1703.5375956500002</v>
      </c>
      <c r="Y52" s="36">
        <f>SUMIFS(СВЦЭМ!$C$39:$C$782,СВЦЭМ!$A$39:$A$782,$A52,СВЦЭМ!$B$39:$B$782,Y$47)+'СЕТ СН'!$G$12+СВЦЭМ!$D$10+'СЕТ СН'!$G$6-'СЕТ СН'!$G$22</f>
        <v>1786.63147923</v>
      </c>
    </row>
    <row r="53" spans="1:25" ht="15.75" x14ac:dyDescent="0.2">
      <c r="A53" s="35">
        <f t="shared" si="1"/>
        <v>45113</v>
      </c>
      <c r="B53" s="36">
        <f>SUMIFS(СВЦЭМ!$C$39:$C$782,СВЦЭМ!$A$39:$A$782,$A53,СВЦЭМ!$B$39:$B$782,B$47)+'СЕТ СН'!$G$12+СВЦЭМ!$D$10+'СЕТ СН'!$G$6-'СЕТ СН'!$G$22</f>
        <v>1879.7056522299999</v>
      </c>
      <c r="C53" s="36">
        <f>SUMIFS(СВЦЭМ!$C$39:$C$782,СВЦЭМ!$A$39:$A$782,$A53,СВЦЭМ!$B$39:$B$782,C$47)+'СЕТ СН'!$G$12+СВЦЭМ!$D$10+'СЕТ СН'!$G$6-'СЕТ СН'!$G$22</f>
        <v>1924.8437656000001</v>
      </c>
      <c r="D53" s="36">
        <f>SUMIFS(СВЦЭМ!$C$39:$C$782,СВЦЭМ!$A$39:$A$782,$A53,СВЦЭМ!$B$39:$B$782,D$47)+'СЕТ СН'!$G$12+СВЦЭМ!$D$10+'СЕТ СН'!$G$6-'СЕТ СН'!$G$22</f>
        <v>1949.5518813099998</v>
      </c>
      <c r="E53" s="36">
        <f>SUMIFS(СВЦЭМ!$C$39:$C$782,СВЦЭМ!$A$39:$A$782,$A53,СВЦЭМ!$B$39:$B$782,E$47)+'СЕТ СН'!$G$12+СВЦЭМ!$D$10+'СЕТ СН'!$G$6-'СЕТ СН'!$G$22</f>
        <v>1951.2168606999999</v>
      </c>
      <c r="F53" s="36">
        <f>SUMIFS(СВЦЭМ!$C$39:$C$782,СВЦЭМ!$A$39:$A$782,$A53,СВЦЭМ!$B$39:$B$782,F$47)+'СЕТ СН'!$G$12+СВЦЭМ!$D$10+'СЕТ СН'!$G$6-'СЕТ СН'!$G$22</f>
        <v>1940.0935135300001</v>
      </c>
      <c r="G53" s="36">
        <f>SUMIFS(СВЦЭМ!$C$39:$C$782,СВЦЭМ!$A$39:$A$782,$A53,СВЦЭМ!$B$39:$B$782,G$47)+'СЕТ СН'!$G$12+СВЦЭМ!$D$10+'СЕТ СН'!$G$6-'СЕТ СН'!$G$22</f>
        <v>1922.69363256</v>
      </c>
      <c r="H53" s="36">
        <f>SUMIFS(СВЦЭМ!$C$39:$C$782,СВЦЭМ!$A$39:$A$782,$A53,СВЦЭМ!$B$39:$B$782,H$47)+'СЕТ СН'!$G$12+СВЦЭМ!$D$10+'СЕТ СН'!$G$6-'СЕТ СН'!$G$22</f>
        <v>1889.08725521</v>
      </c>
      <c r="I53" s="36">
        <f>SUMIFS(СВЦЭМ!$C$39:$C$782,СВЦЭМ!$A$39:$A$782,$A53,СВЦЭМ!$B$39:$B$782,I$47)+'СЕТ СН'!$G$12+СВЦЭМ!$D$10+'СЕТ СН'!$G$6-'СЕТ СН'!$G$22</f>
        <v>1791.9653583099998</v>
      </c>
      <c r="J53" s="36">
        <f>SUMIFS(СВЦЭМ!$C$39:$C$782,СВЦЭМ!$A$39:$A$782,$A53,СВЦЭМ!$B$39:$B$782,J$47)+'СЕТ СН'!$G$12+СВЦЭМ!$D$10+'СЕТ СН'!$G$6-'СЕТ СН'!$G$22</f>
        <v>1712.3549219799997</v>
      </c>
      <c r="K53" s="36">
        <f>SUMIFS(СВЦЭМ!$C$39:$C$782,СВЦЭМ!$A$39:$A$782,$A53,СВЦЭМ!$B$39:$B$782,K$47)+'СЕТ СН'!$G$12+СВЦЭМ!$D$10+'СЕТ СН'!$G$6-'СЕТ СН'!$G$22</f>
        <v>1677.4638437600001</v>
      </c>
      <c r="L53" s="36">
        <f>SUMIFS(СВЦЭМ!$C$39:$C$782,СВЦЭМ!$A$39:$A$782,$A53,СВЦЭМ!$B$39:$B$782,L$47)+'СЕТ СН'!$G$12+СВЦЭМ!$D$10+'СЕТ СН'!$G$6-'СЕТ СН'!$G$22</f>
        <v>1674.1676960300001</v>
      </c>
      <c r="M53" s="36">
        <f>SUMIFS(СВЦЭМ!$C$39:$C$782,СВЦЭМ!$A$39:$A$782,$A53,СВЦЭМ!$B$39:$B$782,M$47)+'СЕТ СН'!$G$12+СВЦЭМ!$D$10+'СЕТ СН'!$G$6-'СЕТ СН'!$G$22</f>
        <v>1692.2640062999999</v>
      </c>
      <c r="N53" s="36">
        <f>SUMIFS(СВЦЭМ!$C$39:$C$782,СВЦЭМ!$A$39:$A$782,$A53,СВЦЭМ!$B$39:$B$782,N$47)+'СЕТ СН'!$G$12+СВЦЭМ!$D$10+'СЕТ СН'!$G$6-'СЕТ СН'!$G$22</f>
        <v>1695.5947353000001</v>
      </c>
      <c r="O53" s="36">
        <f>SUMIFS(СВЦЭМ!$C$39:$C$782,СВЦЭМ!$A$39:$A$782,$A53,СВЦЭМ!$B$39:$B$782,O$47)+'СЕТ СН'!$G$12+СВЦЭМ!$D$10+'СЕТ СН'!$G$6-'СЕТ СН'!$G$22</f>
        <v>1702.9959508900001</v>
      </c>
      <c r="P53" s="36">
        <f>SUMIFS(СВЦЭМ!$C$39:$C$782,СВЦЭМ!$A$39:$A$782,$A53,СВЦЭМ!$B$39:$B$782,P$47)+'СЕТ СН'!$G$12+СВЦЭМ!$D$10+'СЕТ СН'!$G$6-'СЕТ СН'!$G$22</f>
        <v>1706.2423915999998</v>
      </c>
      <c r="Q53" s="36">
        <f>SUMIFS(СВЦЭМ!$C$39:$C$782,СВЦЭМ!$A$39:$A$782,$A53,СВЦЭМ!$B$39:$B$782,Q$47)+'СЕТ СН'!$G$12+СВЦЭМ!$D$10+'СЕТ СН'!$G$6-'СЕТ СН'!$G$22</f>
        <v>1714.65420739</v>
      </c>
      <c r="R53" s="36">
        <f>SUMIFS(СВЦЭМ!$C$39:$C$782,СВЦЭМ!$A$39:$A$782,$A53,СВЦЭМ!$B$39:$B$782,R$47)+'СЕТ СН'!$G$12+СВЦЭМ!$D$10+'СЕТ СН'!$G$6-'СЕТ СН'!$G$22</f>
        <v>1704.1672166200001</v>
      </c>
      <c r="S53" s="36">
        <f>SUMIFS(СВЦЭМ!$C$39:$C$782,СВЦЭМ!$A$39:$A$782,$A53,СВЦЭМ!$B$39:$B$782,S$47)+'СЕТ СН'!$G$12+СВЦЭМ!$D$10+'СЕТ СН'!$G$6-'СЕТ СН'!$G$22</f>
        <v>1692.7528323699999</v>
      </c>
      <c r="T53" s="36">
        <f>SUMIFS(СВЦЭМ!$C$39:$C$782,СВЦЭМ!$A$39:$A$782,$A53,СВЦЭМ!$B$39:$B$782,T$47)+'СЕТ СН'!$G$12+СВЦЭМ!$D$10+'СЕТ СН'!$G$6-'СЕТ СН'!$G$22</f>
        <v>1703.6052794500001</v>
      </c>
      <c r="U53" s="36">
        <f>SUMIFS(СВЦЭМ!$C$39:$C$782,СВЦЭМ!$A$39:$A$782,$A53,СВЦЭМ!$B$39:$B$782,U$47)+'СЕТ СН'!$G$12+СВЦЭМ!$D$10+'СЕТ СН'!$G$6-'СЕТ СН'!$G$22</f>
        <v>1686.1407662900001</v>
      </c>
      <c r="V53" s="36">
        <f>SUMIFS(СВЦЭМ!$C$39:$C$782,СВЦЭМ!$A$39:$A$782,$A53,СВЦЭМ!$B$39:$B$782,V$47)+'СЕТ СН'!$G$12+СВЦЭМ!$D$10+'СЕТ СН'!$G$6-'СЕТ СН'!$G$22</f>
        <v>1689.4671697099998</v>
      </c>
      <c r="W53" s="36">
        <f>SUMIFS(СВЦЭМ!$C$39:$C$782,СВЦЭМ!$A$39:$A$782,$A53,СВЦЭМ!$B$39:$B$782,W$47)+'СЕТ СН'!$G$12+СВЦЭМ!$D$10+'СЕТ СН'!$G$6-'СЕТ СН'!$G$22</f>
        <v>1687.7945133499998</v>
      </c>
      <c r="X53" s="36">
        <f>SUMIFS(СВЦЭМ!$C$39:$C$782,СВЦЭМ!$A$39:$A$782,$A53,СВЦЭМ!$B$39:$B$782,X$47)+'СЕТ СН'!$G$12+СВЦЭМ!$D$10+'СЕТ СН'!$G$6-'СЕТ СН'!$G$22</f>
        <v>1770.2209746799999</v>
      </c>
      <c r="Y53" s="36">
        <f>SUMIFS(СВЦЭМ!$C$39:$C$782,СВЦЭМ!$A$39:$A$782,$A53,СВЦЭМ!$B$39:$B$782,Y$47)+'СЕТ СН'!$G$12+СВЦЭМ!$D$10+'СЕТ СН'!$G$6-'СЕТ СН'!$G$22</f>
        <v>1856.6491174100001</v>
      </c>
    </row>
    <row r="54" spans="1:25" ht="15.75" x14ac:dyDescent="0.2">
      <c r="A54" s="35">
        <f t="shared" si="1"/>
        <v>45114</v>
      </c>
      <c r="B54" s="36">
        <f>SUMIFS(СВЦЭМ!$C$39:$C$782,СВЦЭМ!$A$39:$A$782,$A54,СВЦЭМ!$B$39:$B$782,B$47)+'СЕТ СН'!$G$12+СВЦЭМ!$D$10+'СЕТ СН'!$G$6-'СЕТ СН'!$G$22</f>
        <v>1978.6052064099999</v>
      </c>
      <c r="C54" s="36">
        <f>SUMIFS(СВЦЭМ!$C$39:$C$782,СВЦЭМ!$A$39:$A$782,$A54,СВЦЭМ!$B$39:$B$782,C$47)+'СЕТ СН'!$G$12+СВЦЭМ!$D$10+'СЕТ СН'!$G$6-'СЕТ СН'!$G$22</f>
        <v>2096.7266960500001</v>
      </c>
      <c r="D54" s="36">
        <f>SUMIFS(СВЦЭМ!$C$39:$C$782,СВЦЭМ!$A$39:$A$782,$A54,СВЦЭМ!$B$39:$B$782,D$47)+'СЕТ СН'!$G$12+СВЦЭМ!$D$10+'СЕТ СН'!$G$6-'СЕТ СН'!$G$22</f>
        <v>2231.9121692399999</v>
      </c>
      <c r="E54" s="36">
        <f>SUMIFS(СВЦЭМ!$C$39:$C$782,СВЦЭМ!$A$39:$A$782,$A54,СВЦЭМ!$B$39:$B$782,E$47)+'СЕТ СН'!$G$12+СВЦЭМ!$D$10+'СЕТ СН'!$G$6-'СЕТ СН'!$G$22</f>
        <v>2251.8883085399998</v>
      </c>
      <c r="F54" s="36">
        <f>SUMIFS(СВЦЭМ!$C$39:$C$782,СВЦЭМ!$A$39:$A$782,$A54,СВЦЭМ!$B$39:$B$782,F$47)+'СЕТ СН'!$G$12+СВЦЭМ!$D$10+'СЕТ СН'!$G$6-'СЕТ СН'!$G$22</f>
        <v>2266.8032005599998</v>
      </c>
      <c r="G54" s="36">
        <f>SUMIFS(СВЦЭМ!$C$39:$C$782,СВЦЭМ!$A$39:$A$782,$A54,СВЦЭМ!$B$39:$B$782,G$47)+'СЕТ СН'!$G$12+СВЦЭМ!$D$10+'СЕТ СН'!$G$6-'СЕТ СН'!$G$22</f>
        <v>2267.9196904699998</v>
      </c>
      <c r="H54" s="36">
        <f>SUMIFS(СВЦЭМ!$C$39:$C$782,СВЦЭМ!$A$39:$A$782,$A54,СВЦЭМ!$B$39:$B$782,H$47)+'СЕТ СН'!$G$12+СВЦЭМ!$D$10+'СЕТ СН'!$G$6-'СЕТ СН'!$G$22</f>
        <v>2235.92704469</v>
      </c>
      <c r="I54" s="36">
        <f>SUMIFS(СВЦЭМ!$C$39:$C$782,СВЦЭМ!$A$39:$A$782,$A54,СВЦЭМ!$B$39:$B$782,I$47)+'СЕТ СН'!$G$12+СВЦЭМ!$D$10+'СЕТ СН'!$G$6-'СЕТ СН'!$G$22</f>
        <v>2108.4132511399998</v>
      </c>
      <c r="J54" s="36">
        <f>SUMIFS(СВЦЭМ!$C$39:$C$782,СВЦЭМ!$A$39:$A$782,$A54,СВЦЭМ!$B$39:$B$782,J$47)+'СЕТ СН'!$G$12+СВЦЭМ!$D$10+'СЕТ СН'!$G$6-'СЕТ СН'!$G$22</f>
        <v>1903.5750264600001</v>
      </c>
      <c r="K54" s="36">
        <f>SUMIFS(СВЦЭМ!$C$39:$C$782,СВЦЭМ!$A$39:$A$782,$A54,СВЦЭМ!$B$39:$B$782,K$47)+'СЕТ СН'!$G$12+СВЦЭМ!$D$10+'СЕТ СН'!$G$6-'СЕТ СН'!$G$22</f>
        <v>1883.7659270200002</v>
      </c>
      <c r="L54" s="36">
        <f>SUMIFS(СВЦЭМ!$C$39:$C$782,СВЦЭМ!$A$39:$A$782,$A54,СВЦЭМ!$B$39:$B$782,L$47)+'СЕТ СН'!$G$12+СВЦЭМ!$D$10+'СЕТ СН'!$G$6-'СЕТ СН'!$G$22</f>
        <v>1863.94995281</v>
      </c>
      <c r="M54" s="36">
        <f>SUMIFS(СВЦЭМ!$C$39:$C$782,СВЦЭМ!$A$39:$A$782,$A54,СВЦЭМ!$B$39:$B$782,M$47)+'СЕТ СН'!$G$12+СВЦЭМ!$D$10+'СЕТ СН'!$G$6-'СЕТ СН'!$G$22</f>
        <v>1784.5052756999999</v>
      </c>
      <c r="N54" s="36">
        <f>SUMIFS(СВЦЭМ!$C$39:$C$782,СВЦЭМ!$A$39:$A$782,$A54,СВЦЭМ!$B$39:$B$782,N$47)+'СЕТ СН'!$G$12+СВЦЭМ!$D$10+'СЕТ СН'!$G$6-'СЕТ СН'!$G$22</f>
        <v>1830.4436294699999</v>
      </c>
      <c r="O54" s="36">
        <f>SUMIFS(СВЦЭМ!$C$39:$C$782,СВЦЭМ!$A$39:$A$782,$A54,СВЦЭМ!$B$39:$B$782,O$47)+'СЕТ СН'!$G$12+СВЦЭМ!$D$10+'СЕТ СН'!$G$6-'СЕТ СН'!$G$22</f>
        <v>1831.77444444</v>
      </c>
      <c r="P54" s="36">
        <f>SUMIFS(СВЦЭМ!$C$39:$C$782,СВЦЭМ!$A$39:$A$782,$A54,СВЦЭМ!$B$39:$B$782,P$47)+'СЕТ СН'!$G$12+СВЦЭМ!$D$10+'СЕТ СН'!$G$6-'СЕТ СН'!$G$22</f>
        <v>1798.2703870300002</v>
      </c>
      <c r="Q54" s="36">
        <f>SUMIFS(СВЦЭМ!$C$39:$C$782,СВЦЭМ!$A$39:$A$782,$A54,СВЦЭМ!$B$39:$B$782,Q$47)+'СЕТ СН'!$G$12+СВЦЭМ!$D$10+'СЕТ СН'!$G$6-'СЕТ СН'!$G$22</f>
        <v>1839.7772859199999</v>
      </c>
      <c r="R54" s="36">
        <f>SUMIFS(СВЦЭМ!$C$39:$C$782,СВЦЭМ!$A$39:$A$782,$A54,СВЦЭМ!$B$39:$B$782,R$47)+'СЕТ СН'!$G$12+СВЦЭМ!$D$10+'СЕТ СН'!$G$6-'СЕТ СН'!$G$22</f>
        <v>1854.72753096</v>
      </c>
      <c r="S54" s="36">
        <f>SUMIFS(СВЦЭМ!$C$39:$C$782,СВЦЭМ!$A$39:$A$782,$A54,СВЦЭМ!$B$39:$B$782,S$47)+'СЕТ СН'!$G$12+СВЦЭМ!$D$10+'СЕТ СН'!$G$6-'СЕТ СН'!$G$22</f>
        <v>1855.24922969</v>
      </c>
      <c r="T54" s="36">
        <f>SUMIFS(СВЦЭМ!$C$39:$C$782,СВЦЭМ!$A$39:$A$782,$A54,СВЦЭМ!$B$39:$B$782,T$47)+'СЕТ СН'!$G$12+СВЦЭМ!$D$10+'СЕТ СН'!$G$6-'СЕТ СН'!$G$22</f>
        <v>1855.2968824199997</v>
      </c>
      <c r="U54" s="36">
        <f>SUMIFS(СВЦЭМ!$C$39:$C$782,СВЦЭМ!$A$39:$A$782,$A54,СВЦЭМ!$B$39:$B$782,U$47)+'СЕТ СН'!$G$12+СВЦЭМ!$D$10+'СЕТ СН'!$G$6-'СЕТ СН'!$G$22</f>
        <v>1872.8552468399998</v>
      </c>
      <c r="V54" s="36">
        <f>SUMIFS(СВЦЭМ!$C$39:$C$782,СВЦЭМ!$A$39:$A$782,$A54,СВЦЭМ!$B$39:$B$782,V$47)+'СЕТ СН'!$G$12+СВЦЭМ!$D$10+'СЕТ СН'!$G$6-'СЕТ СН'!$G$22</f>
        <v>1890.6319669999998</v>
      </c>
      <c r="W54" s="36">
        <f>SUMIFS(СВЦЭМ!$C$39:$C$782,СВЦЭМ!$A$39:$A$782,$A54,СВЦЭМ!$B$39:$B$782,W$47)+'СЕТ СН'!$G$12+СВЦЭМ!$D$10+'СЕТ СН'!$G$6-'СЕТ СН'!$G$22</f>
        <v>1898.8084807300002</v>
      </c>
      <c r="X54" s="36">
        <f>SUMIFS(СВЦЭМ!$C$39:$C$782,СВЦЭМ!$A$39:$A$782,$A54,СВЦЭМ!$B$39:$B$782,X$47)+'СЕТ СН'!$G$12+СВЦЭМ!$D$10+'СЕТ СН'!$G$6-'СЕТ СН'!$G$22</f>
        <v>1921.46605056</v>
      </c>
      <c r="Y54" s="36">
        <f>SUMIFS(СВЦЭМ!$C$39:$C$782,СВЦЭМ!$A$39:$A$782,$A54,СВЦЭМ!$B$39:$B$782,Y$47)+'СЕТ СН'!$G$12+СВЦЭМ!$D$10+'СЕТ СН'!$G$6-'СЕТ СН'!$G$22</f>
        <v>2100.26180565</v>
      </c>
    </row>
    <row r="55" spans="1:25" ht="15.75" x14ac:dyDescent="0.2">
      <c r="A55" s="35">
        <f t="shared" si="1"/>
        <v>45115</v>
      </c>
      <c r="B55" s="36">
        <f>SUMIFS(СВЦЭМ!$C$39:$C$782,СВЦЭМ!$A$39:$A$782,$A55,СВЦЭМ!$B$39:$B$782,B$47)+'СЕТ СН'!$G$12+СВЦЭМ!$D$10+'СЕТ СН'!$G$6-'СЕТ СН'!$G$22</f>
        <v>1995.1868012700002</v>
      </c>
      <c r="C55" s="36">
        <f>SUMIFS(СВЦЭМ!$C$39:$C$782,СВЦЭМ!$A$39:$A$782,$A55,СВЦЭМ!$B$39:$B$782,C$47)+'СЕТ СН'!$G$12+СВЦЭМ!$D$10+'СЕТ СН'!$G$6-'СЕТ СН'!$G$22</f>
        <v>2100.4975149900001</v>
      </c>
      <c r="D55" s="36">
        <f>SUMIFS(СВЦЭМ!$C$39:$C$782,СВЦЭМ!$A$39:$A$782,$A55,СВЦЭМ!$B$39:$B$782,D$47)+'СЕТ СН'!$G$12+СВЦЭМ!$D$10+'СЕТ СН'!$G$6-'СЕТ СН'!$G$22</f>
        <v>2101.31829062</v>
      </c>
      <c r="E55" s="36">
        <f>SUMIFS(СВЦЭМ!$C$39:$C$782,СВЦЭМ!$A$39:$A$782,$A55,СВЦЭМ!$B$39:$B$782,E$47)+'СЕТ СН'!$G$12+СВЦЭМ!$D$10+'СЕТ СН'!$G$6-'СЕТ СН'!$G$22</f>
        <v>2074.73649058</v>
      </c>
      <c r="F55" s="36">
        <f>SUMIFS(СВЦЭМ!$C$39:$C$782,СВЦЭМ!$A$39:$A$782,$A55,СВЦЭМ!$B$39:$B$782,F$47)+'СЕТ СН'!$G$12+СВЦЭМ!$D$10+'СЕТ СН'!$G$6-'СЕТ СН'!$G$22</f>
        <v>2070.0771186500001</v>
      </c>
      <c r="G55" s="36">
        <f>SUMIFS(СВЦЭМ!$C$39:$C$782,СВЦЭМ!$A$39:$A$782,$A55,СВЦЭМ!$B$39:$B$782,G$47)+'СЕТ СН'!$G$12+СВЦЭМ!$D$10+'СЕТ СН'!$G$6-'СЕТ СН'!$G$22</f>
        <v>2080.5833629499998</v>
      </c>
      <c r="H55" s="36">
        <f>SUMIFS(СВЦЭМ!$C$39:$C$782,СВЦЭМ!$A$39:$A$782,$A55,СВЦЭМ!$B$39:$B$782,H$47)+'СЕТ СН'!$G$12+СВЦЭМ!$D$10+'СЕТ СН'!$G$6-'СЕТ СН'!$G$22</f>
        <v>2040.4410880099999</v>
      </c>
      <c r="I55" s="36">
        <f>SUMIFS(СВЦЭМ!$C$39:$C$782,СВЦЭМ!$A$39:$A$782,$A55,СВЦЭМ!$B$39:$B$782,I$47)+'СЕТ СН'!$G$12+СВЦЭМ!$D$10+'СЕТ СН'!$G$6-'СЕТ СН'!$G$22</f>
        <v>1867.1587996100002</v>
      </c>
      <c r="J55" s="36">
        <f>SUMIFS(СВЦЭМ!$C$39:$C$782,СВЦЭМ!$A$39:$A$782,$A55,СВЦЭМ!$B$39:$B$782,J$47)+'СЕТ СН'!$G$12+СВЦЭМ!$D$10+'СЕТ СН'!$G$6-'СЕТ СН'!$G$22</f>
        <v>1811.2512201700001</v>
      </c>
      <c r="K55" s="36">
        <f>SUMIFS(СВЦЭМ!$C$39:$C$782,СВЦЭМ!$A$39:$A$782,$A55,СВЦЭМ!$B$39:$B$782,K$47)+'СЕТ СН'!$G$12+СВЦЭМ!$D$10+'СЕТ СН'!$G$6-'СЕТ СН'!$G$22</f>
        <v>1800.5298113499998</v>
      </c>
      <c r="L55" s="36">
        <f>SUMIFS(СВЦЭМ!$C$39:$C$782,СВЦЭМ!$A$39:$A$782,$A55,СВЦЭМ!$B$39:$B$782,L$47)+'СЕТ СН'!$G$12+СВЦЭМ!$D$10+'СЕТ СН'!$G$6-'СЕТ СН'!$G$22</f>
        <v>1787.7550953300001</v>
      </c>
      <c r="M55" s="36">
        <f>SUMIFS(СВЦЭМ!$C$39:$C$782,СВЦЭМ!$A$39:$A$782,$A55,СВЦЭМ!$B$39:$B$782,M$47)+'СЕТ СН'!$G$12+СВЦЭМ!$D$10+'СЕТ СН'!$G$6-'СЕТ СН'!$G$22</f>
        <v>1794.9336595300001</v>
      </c>
      <c r="N55" s="36">
        <f>SUMIFS(СВЦЭМ!$C$39:$C$782,СВЦЭМ!$A$39:$A$782,$A55,СВЦЭМ!$B$39:$B$782,N$47)+'СЕТ СН'!$G$12+СВЦЭМ!$D$10+'СЕТ СН'!$G$6-'СЕТ СН'!$G$22</f>
        <v>1794.2000113600002</v>
      </c>
      <c r="O55" s="36">
        <f>SUMIFS(СВЦЭМ!$C$39:$C$782,СВЦЭМ!$A$39:$A$782,$A55,СВЦЭМ!$B$39:$B$782,O$47)+'СЕТ СН'!$G$12+СВЦЭМ!$D$10+'СЕТ СН'!$G$6-'СЕТ СН'!$G$22</f>
        <v>1801.1364154299999</v>
      </c>
      <c r="P55" s="36">
        <f>SUMIFS(СВЦЭМ!$C$39:$C$782,СВЦЭМ!$A$39:$A$782,$A55,СВЦЭМ!$B$39:$B$782,P$47)+'СЕТ СН'!$G$12+СВЦЭМ!$D$10+'СЕТ СН'!$G$6-'СЕТ СН'!$G$22</f>
        <v>1808.70425677</v>
      </c>
      <c r="Q55" s="36">
        <f>SUMIFS(СВЦЭМ!$C$39:$C$782,СВЦЭМ!$A$39:$A$782,$A55,СВЦЭМ!$B$39:$B$782,Q$47)+'СЕТ СН'!$G$12+СВЦЭМ!$D$10+'СЕТ СН'!$G$6-'СЕТ СН'!$G$22</f>
        <v>1812.4250252799998</v>
      </c>
      <c r="R55" s="36">
        <f>SUMIFS(СВЦЭМ!$C$39:$C$782,СВЦЭМ!$A$39:$A$782,$A55,СВЦЭМ!$B$39:$B$782,R$47)+'СЕТ СН'!$G$12+СВЦЭМ!$D$10+'СЕТ СН'!$G$6-'СЕТ СН'!$G$22</f>
        <v>1816.60754159</v>
      </c>
      <c r="S55" s="36">
        <f>SUMIFS(СВЦЭМ!$C$39:$C$782,СВЦЭМ!$A$39:$A$782,$A55,СВЦЭМ!$B$39:$B$782,S$47)+'СЕТ СН'!$G$12+СВЦЭМ!$D$10+'СЕТ СН'!$G$6-'СЕТ СН'!$G$22</f>
        <v>1814.6594403499998</v>
      </c>
      <c r="T55" s="36">
        <f>SUMIFS(СВЦЭМ!$C$39:$C$782,СВЦЭМ!$A$39:$A$782,$A55,СВЦЭМ!$B$39:$B$782,T$47)+'СЕТ СН'!$G$12+СВЦЭМ!$D$10+'СЕТ СН'!$G$6-'СЕТ СН'!$G$22</f>
        <v>1822.91832548</v>
      </c>
      <c r="U55" s="36">
        <f>SUMIFS(СВЦЭМ!$C$39:$C$782,СВЦЭМ!$A$39:$A$782,$A55,СВЦЭМ!$B$39:$B$782,U$47)+'СЕТ СН'!$G$12+СВЦЭМ!$D$10+'СЕТ СН'!$G$6-'СЕТ СН'!$G$22</f>
        <v>1815.85525315</v>
      </c>
      <c r="V55" s="36">
        <f>SUMIFS(СВЦЭМ!$C$39:$C$782,СВЦЭМ!$A$39:$A$782,$A55,СВЦЭМ!$B$39:$B$782,V$47)+'СЕТ СН'!$G$12+СВЦЭМ!$D$10+'СЕТ СН'!$G$6-'СЕТ СН'!$G$22</f>
        <v>1822.9920632899998</v>
      </c>
      <c r="W55" s="36">
        <f>SUMIFS(СВЦЭМ!$C$39:$C$782,СВЦЭМ!$A$39:$A$782,$A55,СВЦЭМ!$B$39:$B$782,W$47)+'СЕТ СН'!$G$12+СВЦЭМ!$D$10+'СЕТ СН'!$G$6-'СЕТ СН'!$G$22</f>
        <v>1841.54443829</v>
      </c>
      <c r="X55" s="36">
        <f>SUMIFS(СВЦЭМ!$C$39:$C$782,СВЦЭМ!$A$39:$A$782,$A55,СВЦЭМ!$B$39:$B$782,X$47)+'СЕТ СН'!$G$12+СВЦЭМ!$D$10+'СЕТ СН'!$G$6-'СЕТ СН'!$G$22</f>
        <v>1895.8853494499999</v>
      </c>
      <c r="Y55" s="36">
        <f>SUMIFS(СВЦЭМ!$C$39:$C$782,СВЦЭМ!$A$39:$A$782,$A55,СВЦЭМ!$B$39:$B$782,Y$47)+'СЕТ СН'!$G$12+СВЦЭМ!$D$10+'СЕТ СН'!$G$6-'СЕТ СН'!$G$22</f>
        <v>1964.29984276</v>
      </c>
    </row>
    <row r="56" spans="1:25" ht="15.75" x14ac:dyDescent="0.2">
      <c r="A56" s="35">
        <f t="shared" si="1"/>
        <v>45116</v>
      </c>
      <c r="B56" s="36">
        <f>SUMIFS(СВЦЭМ!$C$39:$C$782,СВЦЭМ!$A$39:$A$782,$A56,СВЦЭМ!$B$39:$B$782,B$47)+'СЕТ СН'!$G$12+СВЦЭМ!$D$10+'СЕТ СН'!$G$6-'СЕТ СН'!$G$22</f>
        <v>1916.2288579800002</v>
      </c>
      <c r="C56" s="36">
        <f>SUMIFS(СВЦЭМ!$C$39:$C$782,СВЦЭМ!$A$39:$A$782,$A56,СВЦЭМ!$B$39:$B$782,C$47)+'СЕТ СН'!$G$12+СВЦЭМ!$D$10+'СЕТ СН'!$G$6-'СЕТ СН'!$G$22</f>
        <v>2026.16647263</v>
      </c>
      <c r="D56" s="36">
        <f>SUMIFS(СВЦЭМ!$C$39:$C$782,СВЦЭМ!$A$39:$A$782,$A56,СВЦЭМ!$B$39:$B$782,D$47)+'СЕТ СН'!$G$12+СВЦЭМ!$D$10+'СЕТ СН'!$G$6-'СЕТ СН'!$G$22</f>
        <v>2106.45359727</v>
      </c>
      <c r="E56" s="36">
        <f>SUMIFS(СВЦЭМ!$C$39:$C$782,СВЦЭМ!$A$39:$A$782,$A56,СВЦЭМ!$B$39:$B$782,E$47)+'СЕТ СН'!$G$12+СВЦЭМ!$D$10+'СЕТ СН'!$G$6-'СЕТ СН'!$G$22</f>
        <v>2091.99790605</v>
      </c>
      <c r="F56" s="36">
        <f>SUMIFS(СВЦЭМ!$C$39:$C$782,СВЦЭМ!$A$39:$A$782,$A56,СВЦЭМ!$B$39:$B$782,F$47)+'СЕТ СН'!$G$12+СВЦЭМ!$D$10+'СЕТ СН'!$G$6-'СЕТ СН'!$G$22</f>
        <v>2094.93780062</v>
      </c>
      <c r="G56" s="36">
        <f>SUMIFS(СВЦЭМ!$C$39:$C$782,СВЦЭМ!$A$39:$A$782,$A56,СВЦЭМ!$B$39:$B$782,G$47)+'СЕТ СН'!$G$12+СВЦЭМ!$D$10+'СЕТ СН'!$G$6-'СЕТ СН'!$G$22</f>
        <v>2101.0763031299998</v>
      </c>
      <c r="H56" s="36">
        <f>SUMIFS(СВЦЭМ!$C$39:$C$782,СВЦЭМ!$A$39:$A$782,$A56,СВЦЭМ!$B$39:$B$782,H$47)+'СЕТ СН'!$G$12+СВЦЭМ!$D$10+'СЕТ СН'!$G$6-'СЕТ СН'!$G$22</f>
        <v>2129.2012643200001</v>
      </c>
      <c r="I56" s="36">
        <f>SUMIFS(СВЦЭМ!$C$39:$C$782,СВЦЭМ!$A$39:$A$782,$A56,СВЦЭМ!$B$39:$B$782,I$47)+'СЕТ СН'!$G$12+СВЦЭМ!$D$10+'СЕТ СН'!$G$6-'СЕТ СН'!$G$22</f>
        <v>2023.6175894899998</v>
      </c>
      <c r="J56" s="36">
        <f>SUMIFS(СВЦЭМ!$C$39:$C$782,СВЦЭМ!$A$39:$A$782,$A56,СВЦЭМ!$B$39:$B$782,J$47)+'СЕТ СН'!$G$12+СВЦЭМ!$D$10+'СЕТ СН'!$G$6-'СЕТ СН'!$G$22</f>
        <v>1935.4929036499998</v>
      </c>
      <c r="K56" s="36">
        <f>SUMIFS(СВЦЭМ!$C$39:$C$782,СВЦЭМ!$A$39:$A$782,$A56,СВЦЭМ!$B$39:$B$782,K$47)+'СЕТ СН'!$G$12+СВЦЭМ!$D$10+'СЕТ СН'!$G$6-'СЕТ СН'!$G$22</f>
        <v>1830.54021672</v>
      </c>
      <c r="L56" s="36">
        <f>SUMIFS(СВЦЭМ!$C$39:$C$782,СВЦЭМ!$A$39:$A$782,$A56,СВЦЭМ!$B$39:$B$782,L$47)+'СЕТ СН'!$G$12+СВЦЭМ!$D$10+'СЕТ СН'!$G$6-'СЕТ СН'!$G$22</f>
        <v>1842.0269904900001</v>
      </c>
      <c r="M56" s="36">
        <f>SUMIFS(СВЦЭМ!$C$39:$C$782,СВЦЭМ!$A$39:$A$782,$A56,СВЦЭМ!$B$39:$B$782,M$47)+'СЕТ СН'!$G$12+СВЦЭМ!$D$10+'СЕТ СН'!$G$6-'СЕТ СН'!$G$22</f>
        <v>1821.6118716800001</v>
      </c>
      <c r="N56" s="36">
        <f>SUMIFS(СВЦЭМ!$C$39:$C$782,СВЦЭМ!$A$39:$A$782,$A56,СВЦЭМ!$B$39:$B$782,N$47)+'СЕТ СН'!$G$12+СВЦЭМ!$D$10+'СЕТ СН'!$G$6-'СЕТ СН'!$G$22</f>
        <v>1808.4598404799999</v>
      </c>
      <c r="O56" s="36">
        <f>SUMIFS(СВЦЭМ!$C$39:$C$782,СВЦЭМ!$A$39:$A$782,$A56,СВЦЭМ!$B$39:$B$782,O$47)+'СЕТ СН'!$G$12+СВЦЭМ!$D$10+'СЕТ СН'!$G$6-'СЕТ СН'!$G$22</f>
        <v>1813.2591740399998</v>
      </c>
      <c r="P56" s="36">
        <f>SUMIFS(СВЦЭМ!$C$39:$C$782,СВЦЭМ!$A$39:$A$782,$A56,СВЦЭМ!$B$39:$B$782,P$47)+'СЕТ СН'!$G$12+СВЦЭМ!$D$10+'СЕТ СН'!$G$6-'СЕТ СН'!$G$22</f>
        <v>1823.9385051499999</v>
      </c>
      <c r="Q56" s="36">
        <f>SUMIFS(СВЦЭМ!$C$39:$C$782,СВЦЭМ!$A$39:$A$782,$A56,СВЦЭМ!$B$39:$B$782,Q$47)+'СЕТ СН'!$G$12+СВЦЭМ!$D$10+'СЕТ СН'!$G$6-'СЕТ СН'!$G$22</f>
        <v>1828.9599535699999</v>
      </c>
      <c r="R56" s="36">
        <f>SUMIFS(СВЦЭМ!$C$39:$C$782,СВЦЭМ!$A$39:$A$782,$A56,СВЦЭМ!$B$39:$B$782,R$47)+'СЕТ СН'!$G$12+СВЦЭМ!$D$10+'СЕТ СН'!$G$6-'СЕТ СН'!$G$22</f>
        <v>1823.59133763</v>
      </c>
      <c r="S56" s="36">
        <f>SUMIFS(СВЦЭМ!$C$39:$C$782,СВЦЭМ!$A$39:$A$782,$A56,СВЦЭМ!$B$39:$B$782,S$47)+'СЕТ СН'!$G$12+СВЦЭМ!$D$10+'СЕТ СН'!$G$6-'СЕТ СН'!$G$22</f>
        <v>1818.9342458400001</v>
      </c>
      <c r="T56" s="36">
        <f>SUMIFS(СВЦЭМ!$C$39:$C$782,СВЦЭМ!$A$39:$A$782,$A56,СВЦЭМ!$B$39:$B$782,T$47)+'СЕТ СН'!$G$12+СВЦЭМ!$D$10+'СЕТ СН'!$G$6-'СЕТ СН'!$G$22</f>
        <v>1813.2853497400001</v>
      </c>
      <c r="U56" s="36">
        <f>SUMIFS(СВЦЭМ!$C$39:$C$782,СВЦЭМ!$A$39:$A$782,$A56,СВЦЭМ!$B$39:$B$782,U$47)+'СЕТ СН'!$G$12+СВЦЭМ!$D$10+'СЕТ СН'!$G$6-'СЕТ СН'!$G$22</f>
        <v>1842.0183204599998</v>
      </c>
      <c r="V56" s="36">
        <f>SUMIFS(СВЦЭМ!$C$39:$C$782,СВЦЭМ!$A$39:$A$782,$A56,СВЦЭМ!$B$39:$B$782,V$47)+'СЕТ СН'!$G$12+СВЦЭМ!$D$10+'СЕТ СН'!$G$6-'СЕТ СН'!$G$22</f>
        <v>1848.2767083499998</v>
      </c>
      <c r="W56" s="36">
        <f>SUMIFS(СВЦЭМ!$C$39:$C$782,СВЦЭМ!$A$39:$A$782,$A56,СВЦЭМ!$B$39:$B$782,W$47)+'СЕТ СН'!$G$12+СВЦЭМ!$D$10+'СЕТ СН'!$G$6-'СЕТ СН'!$G$22</f>
        <v>1813.9285000999998</v>
      </c>
      <c r="X56" s="36">
        <f>SUMIFS(СВЦЭМ!$C$39:$C$782,СВЦЭМ!$A$39:$A$782,$A56,СВЦЭМ!$B$39:$B$782,X$47)+'СЕТ СН'!$G$12+СВЦЭМ!$D$10+'СЕТ СН'!$G$6-'СЕТ СН'!$G$22</f>
        <v>1852.5846974699998</v>
      </c>
      <c r="Y56" s="36">
        <f>SUMIFS(СВЦЭМ!$C$39:$C$782,СВЦЭМ!$A$39:$A$782,$A56,СВЦЭМ!$B$39:$B$782,Y$47)+'СЕТ СН'!$G$12+СВЦЭМ!$D$10+'СЕТ СН'!$G$6-'СЕТ СН'!$G$22</f>
        <v>1944.73279181</v>
      </c>
    </row>
    <row r="57" spans="1:25" ht="15.75" x14ac:dyDescent="0.2">
      <c r="A57" s="35">
        <f t="shared" si="1"/>
        <v>45117</v>
      </c>
      <c r="B57" s="36">
        <f>SUMIFS(СВЦЭМ!$C$39:$C$782,СВЦЭМ!$A$39:$A$782,$A57,СВЦЭМ!$B$39:$B$782,B$47)+'СЕТ СН'!$G$12+СВЦЭМ!$D$10+'СЕТ СН'!$G$6-'СЕТ СН'!$G$22</f>
        <v>1922.1354381699998</v>
      </c>
      <c r="C57" s="36">
        <f>SUMIFS(СВЦЭМ!$C$39:$C$782,СВЦЭМ!$A$39:$A$782,$A57,СВЦЭМ!$B$39:$B$782,C$47)+'СЕТ СН'!$G$12+СВЦЭМ!$D$10+'СЕТ СН'!$G$6-'СЕТ СН'!$G$22</f>
        <v>2000.20182983</v>
      </c>
      <c r="D57" s="36">
        <f>SUMIFS(СВЦЭМ!$C$39:$C$782,СВЦЭМ!$A$39:$A$782,$A57,СВЦЭМ!$B$39:$B$782,D$47)+'СЕТ СН'!$G$12+СВЦЭМ!$D$10+'СЕТ СН'!$G$6-'СЕТ СН'!$G$22</f>
        <v>2124.3256282799998</v>
      </c>
      <c r="E57" s="36">
        <f>SUMIFS(СВЦЭМ!$C$39:$C$782,СВЦЭМ!$A$39:$A$782,$A57,СВЦЭМ!$B$39:$B$782,E$47)+'СЕТ СН'!$G$12+СВЦЭМ!$D$10+'СЕТ СН'!$G$6-'СЕТ СН'!$G$22</f>
        <v>2139.0163471699998</v>
      </c>
      <c r="F57" s="36">
        <f>SUMIFS(СВЦЭМ!$C$39:$C$782,СВЦЭМ!$A$39:$A$782,$A57,СВЦЭМ!$B$39:$B$782,F$47)+'СЕТ СН'!$G$12+СВЦЭМ!$D$10+'СЕТ СН'!$G$6-'СЕТ СН'!$G$22</f>
        <v>2135.7542371099998</v>
      </c>
      <c r="G57" s="36">
        <f>SUMIFS(СВЦЭМ!$C$39:$C$782,СВЦЭМ!$A$39:$A$782,$A57,СВЦЭМ!$B$39:$B$782,G$47)+'СЕТ СН'!$G$12+СВЦЭМ!$D$10+'СЕТ СН'!$G$6-'СЕТ СН'!$G$22</f>
        <v>2138.7246163499999</v>
      </c>
      <c r="H57" s="36">
        <f>SUMIFS(СВЦЭМ!$C$39:$C$782,СВЦЭМ!$A$39:$A$782,$A57,СВЦЭМ!$B$39:$B$782,H$47)+'СЕТ СН'!$G$12+СВЦЭМ!$D$10+'СЕТ СН'!$G$6-'СЕТ СН'!$G$22</f>
        <v>2203.6428748799999</v>
      </c>
      <c r="I57" s="36">
        <f>SUMIFS(СВЦЭМ!$C$39:$C$782,СВЦЭМ!$A$39:$A$782,$A57,СВЦЭМ!$B$39:$B$782,I$47)+'СЕТ СН'!$G$12+СВЦЭМ!$D$10+'СЕТ СН'!$G$6-'СЕТ СН'!$G$22</f>
        <v>1974.3086244199999</v>
      </c>
      <c r="J57" s="36">
        <f>SUMIFS(СВЦЭМ!$C$39:$C$782,СВЦЭМ!$A$39:$A$782,$A57,СВЦЭМ!$B$39:$B$782,J$47)+'СЕТ СН'!$G$12+СВЦЭМ!$D$10+'СЕТ СН'!$G$6-'СЕТ СН'!$G$22</f>
        <v>1885.1280713699998</v>
      </c>
      <c r="K57" s="36">
        <f>SUMIFS(СВЦЭМ!$C$39:$C$782,СВЦЭМ!$A$39:$A$782,$A57,СВЦЭМ!$B$39:$B$782,K$47)+'СЕТ СН'!$G$12+СВЦЭМ!$D$10+'СЕТ СН'!$G$6-'СЕТ СН'!$G$22</f>
        <v>1858.68559607</v>
      </c>
      <c r="L57" s="36">
        <f>SUMIFS(СВЦЭМ!$C$39:$C$782,СВЦЭМ!$A$39:$A$782,$A57,СВЦЭМ!$B$39:$B$782,L$47)+'СЕТ СН'!$G$12+СВЦЭМ!$D$10+'СЕТ СН'!$G$6-'СЕТ СН'!$G$22</f>
        <v>1818.1686668900002</v>
      </c>
      <c r="M57" s="36">
        <f>SUMIFS(СВЦЭМ!$C$39:$C$782,СВЦЭМ!$A$39:$A$782,$A57,СВЦЭМ!$B$39:$B$782,M$47)+'СЕТ СН'!$G$12+СВЦЭМ!$D$10+'СЕТ СН'!$G$6-'СЕТ СН'!$G$22</f>
        <v>1757.2222916400001</v>
      </c>
      <c r="N57" s="36">
        <f>SUMIFS(СВЦЭМ!$C$39:$C$782,СВЦЭМ!$A$39:$A$782,$A57,СВЦЭМ!$B$39:$B$782,N$47)+'СЕТ СН'!$G$12+СВЦЭМ!$D$10+'СЕТ СН'!$G$6-'СЕТ СН'!$G$22</f>
        <v>1757.08113284</v>
      </c>
      <c r="O57" s="36">
        <f>SUMIFS(СВЦЭМ!$C$39:$C$782,СВЦЭМ!$A$39:$A$782,$A57,СВЦЭМ!$B$39:$B$782,O$47)+'СЕТ СН'!$G$12+СВЦЭМ!$D$10+'СЕТ СН'!$G$6-'СЕТ СН'!$G$22</f>
        <v>1780.59428673</v>
      </c>
      <c r="P57" s="36">
        <f>SUMIFS(СВЦЭМ!$C$39:$C$782,СВЦЭМ!$A$39:$A$782,$A57,СВЦЭМ!$B$39:$B$782,P$47)+'СЕТ СН'!$G$12+СВЦЭМ!$D$10+'СЕТ СН'!$G$6-'СЕТ СН'!$G$22</f>
        <v>1786.6744239099999</v>
      </c>
      <c r="Q57" s="36">
        <f>SUMIFS(СВЦЭМ!$C$39:$C$782,СВЦЭМ!$A$39:$A$782,$A57,СВЦЭМ!$B$39:$B$782,Q$47)+'СЕТ СН'!$G$12+СВЦЭМ!$D$10+'СЕТ СН'!$G$6-'СЕТ СН'!$G$22</f>
        <v>1789.2543458099999</v>
      </c>
      <c r="R57" s="36">
        <f>SUMIFS(СВЦЭМ!$C$39:$C$782,СВЦЭМ!$A$39:$A$782,$A57,СВЦЭМ!$B$39:$B$782,R$47)+'СЕТ СН'!$G$12+СВЦЭМ!$D$10+'СЕТ СН'!$G$6-'СЕТ СН'!$G$22</f>
        <v>1787.8894772099998</v>
      </c>
      <c r="S57" s="36">
        <f>SUMIFS(СВЦЭМ!$C$39:$C$782,СВЦЭМ!$A$39:$A$782,$A57,СВЦЭМ!$B$39:$B$782,S$47)+'СЕТ СН'!$G$12+СВЦЭМ!$D$10+'СЕТ СН'!$G$6-'СЕТ СН'!$G$22</f>
        <v>1788.52109324</v>
      </c>
      <c r="T57" s="36">
        <f>SUMIFS(СВЦЭМ!$C$39:$C$782,СВЦЭМ!$A$39:$A$782,$A57,СВЦЭМ!$B$39:$B$782,T$47)+'СЕТ СН'!$G$12+СВЦЭМ!$D$10+'СЕТ СН'!$G$6-'СЕТ СН'!$G$22</f>
        <v>1797.0547036100002</v>
      </c>
      <c r="U57" s="36">
        <f>SUMIFS(СВЦЭМ!$C$39:$C$782,СВЦЭМ!$A$39:$A$782,$A57,СВЦЭМ!$B$39:$B$782,U$47)+'СЕТ СН'!$G$12+СВЦЭМ!$D$10+'СЕТ СН'!$G$6-'СЕТ СН'!$G$22</f>
        <v>1801.8722476600001</v>
      </c>
      <c r="V57" s="36">
        <f>SUMIFS(СВЦЭМ!$C$39:$C$782,СВЦЭМ!$A$39:$A$782,$A57,СВЦЭМ!$B$39:$B$782,V$47)+'СЕТ СН'!$G$12+СВЦЭМ!$D$10+'СЕТ СН'!$G$6-'СЕТ СН'!$G$22</f>
        <v>1786.31922399</v>
      </c>
      <c r="W57" s="36">
        <f>SUMIFS(СВЦЭМ!$C$39:$C$782,СВЦЭМ!$A$39:$A$782,$A57,СВЦЭМ!$B$39:$B$782,W$47)+'СЕТ СН'!$G$12+СВЦЭМ!$D$10+'СЕТ СН'!$G$6-'СЕТ СН'!$G$22</f>
        <v>1774.03492237</v>
      </c>
      <c r="X57" s="36">
        <f>SUMIFS(СВЦЭМ!$C$39:$C$782,СВЦЭМ!$A$39:$A$782,$A57,СВЦЭМ!$B$39:$B$782,X$47)+'СЕТ СН'!$G$12+СВЦЭМ!$D$10+'СЕТ СН'!$G$6-'СЕТ СН'!$G$22</f>
        <v>1820.4060197700001</v>
      </c>
      <c r="Y57" s="36">
        <f>SUMIFS(СВЦЭМ!$C$39:$C$782,СВЦЭМ!$A$39:$A$782,$A57,СВЦЭМ!$B$39:$B$782,Y$47)+'СЕТ СН'!$G$12+СВЦЭМ!$D$10+'СЕТ СН'!$G$6-'СЕТ СН'!$G$22</f>
        <v>1885.9101375</v>
      </c>
    </row>
    <row r="58" spans="1:25" ht="15.75" x14ac:dyDescent="0.2">
      <c r="A58" s="35">
        <f t="shared" si="1"/>
        <v>45118</v>
      </c>
      <c r="B58" s="36">
        <f>SUMIFS(СВЦЭМ!$C$39:$C$782,СВЦЭМ!$A$39:$A$782,$A58,СВЦЭМ!$B$39:$B$782,B$47)+'СЕТ СН'!$G$12+СВЦЭМ!$D$10+'СЕТ СН'!$G$6-'СЕТ СН'!$G$22</f>
        <v>2036.4234943900001</v>
      </c>
      <c r="C58" s="36">
        <f>SUMIFS(СВЦЭМ!$C$39:$C$782,СВЦЭМ!$A$39:$A$782,$A58,СВЦЭМ!$B$39:$B$782,C$47)+'СЕТ СН'!$G$12+СВЦЭМ!$D$10+'СЕТ СН'!$G$6-'СЕТ СН'!$G$22</f>
        <v>2100.8631542499998</v>
      </c>
      <c r="D58" s="36">
        <f>SUMIFS(СВЦЭМ!$C$39:$C$782,СВЦЭМ!$A$39:$A$782,$A58,СВЦЭМ!$B$39:$B$782,D$47)+'СЕТ СН'!$G$12+СВЦЭМ!$D$10+'СЕТ СН'!$G$6-'СЕТ СН'!$G$22</f>
        <v>2176.7726068100001</v>
      </c>
      <c r="E58" s="36">
        <f>SUMIFS(СВЦЭМ!$C$39:$C$782,СВЦЭМ!$A$39:$A$782,$A58,СВЦЭМ!$B$39:$B$782,E$47)+'СЕТ СН'!$G$12+СВЦЭМ!$D$10+'СЕТ СН'!$G$6-'СЕТ СН'!$G$22</f>
        <v>2147.8661109599998</v>
      </c>
      <c r="F58" s="36">
        <f>SUMIFS(СВЦЭМ!$C$39:$C$782,СВЦЭМ!$A$39:$A$782,$A58,СВЦЭМ!$B$39:$B$782,F$47)+'СЕТ СН'!$G$12+СВЦЭМ!$D$10+'СЕТ СН'!$G$6-'СЕТ СН'!$G$22</f>
        <v>2151.6436125700002</v>
      </c>
      <c r="G58" s="36">
        <f>SUMIFS(СВЦЭМ!$C$39:$C$782,СВЦЭМ!$A$39:$A$782,$A58,СВЦЭМ!$B$39:$B$782,G$47)+'СЕТ СН'!$G$12+СВЦЭМ!$D$10+'СЕТ СН'!$G$6-'СЕТ СН'!$G$22</f>
        <v>2156.6496600699998</v>
      </c>
      <c r="H58" s="36">
        <f>SUMIFS(СВЦЭМ!$C$39:$C$782,СВЦЭМ!$A$39:$A$782,$A58,СВЦЭМ!$B$39:$B$782,H$47)+'СЕТ СН'!$G$12+СВЦЭМ!$D$10+'СЕТ СН'!$G$6-'СЕТ СН'!$G$22</f>
        <v>2208.8131492399998</v>
      </c>
      <c r="I58" s="36">
        <f>SUMIFS(СВЦЭМ!$C$39:$C$782,СВЦЭМ!$A$39:$A$782,$A58,СВЦЭМ!$B$39:$B$782,I$47)+'СЕТ СН'!$G$12+СВЦЭМ!$D$10+'СЕТ СН'!$G$6-'СЕТ СН'!$G$22</f>
        <v>2013.39733213</v>
      </c>
      <c r="J58" s="36">
        <f>SUMIFS(СВЦЭМ!$C$39:$C$782,СВЦЭМ!$A$39:$A$782,$A58,СВЦЭМ!$B$39:$B$782,J$47)+'СЕТ СН'!$G$12+СВЦЭМ!$D$10+'СЕТ СН'!$G$6-'СЕТ СН'!$G$22</f>
        <v>1894.7051054899998</v>
      </c>
      <c r="K58" s="36">
        <f>SUMIFS(СВЦЭМ!$C$39:$C$782,СВЦЭМ!$A$39:$A$782,$A58,СВЦЭМ!$B$39:$B$782,K$47)+'СЕТ СН'!$G$12+СВЦЭМ!$D$10+'СЕТ СН'!$G$6-'СЕТ СН'!$G$22</f>
        <v>1853.3143025300001</v>
      </c>
      <c r="L58" s="36">
        <f>SUMIFS(СВЦЭМ!$C$39:$C$782,СВЦЭМ!$A$39:$A$782,$A58,СВЦЭМ!$B$39:$B$782,L$47)+'СЕТ СН'!$G$12+СВЦЭМ!$D$10+'СЕТ СН'!$G$6-'СЕТ СН'!$G$22</f>
        <v>1806.79510798</v>
      </c>
      <c r="M58" s="36">
        <f>SUMIFS(СВЦЭМ!$C$39:$C$782,СВЦЭМ!$A$39:$A$782,$A58,СВЦЭМ!$B$39:$B$782,M$47)+'СЕТ СН'!$G$12+СВЦЭМ!$D$10+'СЕТ СН'!$G$6-'СЕТ СН'!$G$22</f>
        <v>1797.8237643399998</v>
      </c>
      <c r="N58" s="36">
        <f>SUMIFS(СВЦЭМ!$C$39:$C$782,СВЦЭМ!$A$39:$A$782,$A58,СВЦЭМ!$B$39:$B$782,N$47)+'СЕТ СН'!$G$12+СВЦЭМ!$D$10+'СЕТ СН'!$G$6-'СЕТ СН'!$G$22</f>
        <v>1797.41235452</v>
      </c>
      <c r="O58" s="36">
        <f>SUMIFS(СВЦЭМ!$C$39:$C$782,СВЦЭМ!$A$39:$A$782,$A58,СВЦЭМ!$B$39:$B$782,O$47)+'СЕТ СН'!$G$12+СВЦЭМ!$D$10+'СЕТ СН'!$G$6-'СЕТ СН'!$G$22</f>
        <v>1786.96986143</v>
      </c>
      <c r="P58" s="36">
        <f>SUMIFS(СВЦЭМ!$C$39:$C$782,СВЦЭМ!$A$39:$A$782,$A58,СВЦЭМ!$B$39:$B$782,P$47)+'СЕТ СН'!$G$12+СВЦЭМ!$D$10+'СЕТ СН'!$G$6-'СЕТ СН'!$G$22</f>
        <v>1783.5338790400001</v>
      </c>
      <c r="Q58" s="36">
        <f>SUMIFS(СВЦЭМ!$C$39:$C$782,СВЦЭМ!$A$39:$A$782,$A58,СВЦЭМ!$B$39:$B$782,Q$47)+'СЕТ СН'!$G$12+СВЦЭМ!$D$10+'СЕТ СН'!$G$6-'СЕТ СН'!$G$22</f>
        <v>1785.5371778899998</v>
      </c>
      <c r="R58" s="36">
        <f>SUMIFS(СВЦЭМ!$C$39:$C$782,СВЦЭМ!$A$39:$A$782,$A58,СВЦЭМ!$B$39:$B$782,R$47)+'СЕТ СН'!$G$12+СВЦЭМ!$D$10+'СЕТ СН'!$G$6-'СЕТ СН'!$G$22</f>
        <v>1789.8173399399998</v>
      </c>
      <c r="S58" s="36">
        <f>SUMIFS(СВЦЭМ!$C$39:$C$782,СВЦЭМ!$A$39:$A$782,$A58,СВЦЭМ!$B$39:$B$782,S$47)+'СЕТ СН'!$G$12+СВЦЭМ!$D$10+'СЕТ СН'!$G$6-'СЕТ СН'!$G$22</f>
        <v>1771.8584472299999</v>
      </c>
      <c r="T58" s="36">
        <f>SUMIFS(СВЦЭМ!$C$39:$C$782,СВЦЭМ!$A$39:$A$782,$A58,СВЦЭМ!$B$39:$B$782,T$47)+'СЕТ СН'!$G$12+СВЦЭМ!$D$10+'СЕТ СН'!$G$6-'СЕТ СН'!$G$22</f>
        <v>1767.7938602599997</v>
      </c>
      <c r="U58" s="36">
        <f>SUMIFS(СВЦЭМ!$C$39:$C$782,СВЦЭМ!$A$39:$A$782,$A58,СВЦЭМ!$B$39:$B$782,U$47)+'СЕТ СН'!$G$12+СВЦЭМ!$D$10+'СЕТ СН'!$G$6-'СЕТ СН'!$G$22</f>
        <v>1790.92410131</v>
      </c>
      <c r="V58" s="36">
        <f>SUMIFS(СВЦЭМ!$C$39:$C$782,СВЦЭМ!$A$39:$A$782,$A58,СВЦЭМ!$B$39:$B$782,V$47)+'СЕТ СН'!$G$12+СВЦЭМ!$D$10+'СЕТ СН'!$G$6-'СЕТ СН'!$G$22</f>
        <v>1811.6575216199999</v>
      </c>
      <c r="W58" s="36">
        <f>SUMIFS(СВЦЭМ!$C$39:$C$782,СВЦЭМ!$A$39:$A$782,$A58,СВЦЭМ!$B$39:$B$782,W$47)+'СЕТ СН'!$G$12+СВЦЭМ!$D$10+'СЕТ СН'!$G$6-'СЕТ СН'!$G$22</f>
        <v>1792.4288020099998</v>
      </c>
      <c r="X58" s="36">
        <f>SUMIFS(СВЦЭМ!$C$39:$C$782,СВЦЭМ!$A$39:$A$782,$A58,СВЦЭМ!$B$39:$B$782,X$47)+'СЕТ СН'!$G$12+СВЦЭМ!$D$10+'СЕТ СН'!$G$6-'СЕТ СН'!$G$22</f>
        <v>1835.8470641099998</v>
      </c>
      <c r="Y58" s="36">
        <f>SUMIFS(СВЦЭМ!$C$39:$C$782,СВЦЭМ!$A$39:$A$782,$A58,СВЦЭМ!$B$39:$B$782,Y$47)+'СЕТ СН'!$G$12+СВЦЭМ!$D$10+'СЕТ СН'!$G$6-'СЕТ СН'!$G$22</f>
        <v>1917.9496147700002</v>
      </c>
    </row>
    <row r="59" spans="1:25" ht="15.75" x14ac:dyDescent="0.2">
      <c r="A59" s="35">
        <f t="shared" si="1"/>
        <v>45119</v>
      </c>
      <c r="B59" s="36">
        <f>SUMIFS(СВЦЭМ!$C$39:$C$782,СВЦЭМ!$A$39:$A$782,$A59,СВЦЭМ!$B$39:$B$782,B$47)+'СЕТ СН'!$G$12+СВЦЭМ!$D$10+'СЕТ СН'!$G$6-'СЕТ СН'!$G$22</f>
        <v>1987.5975111100001</v>
      </c>
      <c r="C59" s="36">
        <f>SUMIFS(СВЦЭМ!$C$39:$C$782,СВЦЭМ!$A$39:$A$782,$A59,СВЦЭМ!$B$39:$B$782,C$47)+'СЕТ СН'!$G$12+СВЦЭМ!$D$10+'СЕТ СН'!$G$6-'СЕТ СН'!$G$22</f>
        <v>2031.6006168899999</v>
      </c>
      <c r="D59" s="36">
        <f>SUMIFS(СВЦЭМ!$C$39:$C$782,СВЦЭМ!$A$39:$A$782,$A59,СВЦЭМ!$B$39:$B$782,D$47)+'СЕТ СН'!$G$12+СВЦЭМ!$D$10+'СЕТ СН'!$G$6-'СЕТ СН'!$G$22</f>
        <v>2101.4926166999999</v>
      </c>
      <c r="E59" s="36">
        <f>SUMIFS(СВЦЭМ!$C$39:$C$782,СВЦЭМ!$A$39:$A$782,$A59,СВЦЭМ!$B$39:$B$782,E$47)+'СЕТ СН'!$G$12+СВЦЭМ!$D$10+'СЕТ СН'!$G$6-'СЕТ СН'!$G$22</f>
        <v>2168.5487262199999</v>
      </c>
      <c r="F59" s="36">
        <f>SUMIFS(СВЦЭМ!$C$39:$C$782,СВЦЭМ!$A$39:$A$782,$A59,СВЦЭМ!$B$39:$B$782,F$47)+'СЕТ СН'!$G$12+СВЦЭМ!$D$10+'СЕТ СН'!$G$6-'СЕТ СН'!$G$22</f>
        <v>2209.2356420199999</v>
      </c>
      <c r="G59" s="36">
        <f>SUMIFS(СВЦЭМ!$C$39:$C$782,СВЦЭМ!$A$39:$A$782,$A59,СВЦЭМ!$B$39:$B$782,G$47)+'СЕТ СН'!$G$12+СВЦЭМ!$D$10+'СЕТ СН'!$G$6-'СЕТ СН'!$G$22</f>
        <v>2181.5090257299998</v>
      </c>
      <c r="H59" s="36">
        <f>SUMIFS(СВЦЭМ!$C$39:$C$782,СВЦЭМ!$A$39:$A$782,$A59,СВЦЭМ!$B$39:$B$782,H$47)+'СЕТ СН'!$G$12+СВЦЭМ!$D$10+'СЕТ СН'!$G$6-'СЕТ СН'!$G$22</f>
        <v>2132.6590237800001</v>
      </c>
      <c r="I59" s="36">
        <f>SUMIFS(СВЦЭМ!$C$39:$C$782,СВЦЭМ!$A$39:$A$782,$A59,СВЦЭМ!$B$39:$B$782,I$47)+'СЕТ СН'!$G$12+СВЦЭМ!$D$10+'СЕТ СН'!$G$6-'СЕТ СН'!$G$22</f>
        <v>1935.27621636</v>
      </c>
      <c r="J59" s="36">
        <f>SUMIFS(СВЦЭМ!$C$39:$C$782,СВЦЭМ!$A$39:$A$782,$A59,СВЦЭМ!$B$39:$B$782,J$47)+'СЕТ СН'!$G$12+СВЦЭМ!$D$10+'СЕТ СН'!$G$6-'СЕТ СН'!$G$22</f>
        <v>1874.5522306600001</v>
      </c>
      <c r="K59" s="36">
        <f>SUMIFS(СВЦЭМ!$C$39:$C$782,СВЦЭМ!$A$39:$A$782,$A59,СВЦЭМ!$B$39:$B$782,K$47)+'СЕТ СН'!$G$12+СВЦЭМ!$D$10+'СЕТ СН'!$G$6-'СЕТ СН'!$G$22</f>
        <v>1803.7299569199999</v>
      </c>
      <c r="L59" s="36">
        <f>SUMIFS(СВЦЭМ!$C$39:$C$782,СВЦЭМ!$A$39:$A$782,$A59,СВЦЭМ!$B$39:$B$782,L$47)+'СЕТ СН'!$G$12+СВЦЭМ!$D$10+'СЕТ СН'!$G$6-'СЕТ СН'!$G$22</f>
        <v>1805.87459597</v>
      </c>
      <c r="M59" s="36">
        <f>SUMIFS(СВЦЭМ!$C$39:$C$782,СВЦЭМ!$A$39:$A$782,$A59,СВЦЭМ!$B$39:$B$782,M$47)+'СЕТ СН'!$G$12+СВЦЭМ!$D$10+'СЕТ СН'!$G$6-'СЕТ СН'!$G$22</f>
        <v>1831.58520013</v>
      </c>
      <c r="N59" s="36">
        <f>SUMIFS(СВЦЭМ!$C$39:$C$782,СВЦЭМ!$A$39:$A$782,$A59,СВЦЭМ!$B$39:$B$782,N$47)+'СЕТ СН'!$G$12+СВЦЭМ!$D$10+'СЕТ СН'!$G$6-'СЕТ СН'!$G$22</f>
        <v>1844.5270067699998</v>
      </c>
      <c r="O59" s="36">
        <f>SUMIFS(СВЦЭМ!$C$39:$C$782,СВЦЭМ!$A$39:$A$782,$A59,СВЦЭМ!$B$39:$B$782,O$47)+'СЕТ СН'!$G$12+СВЦЭМ!$D$10+'СЕТ СН'!$G$6-'СЕТ СН'!$G$22</f>
        <v>1839.52400111</v>
      </c>
      <c r="P59" s="36">
        <f>SUMIFS(СВЦЭМ!$C$39:$C$782,СВЦЭМ!$A$39:$A$782,$A59,СВЦЭМ!$B$39:$B$782,P$47)+'СЕТ СН'!$G$12+СВЦЭМ!$D$10+'СЕТ СН'!$G$6-'СЕТ СН'!$G$22</f>
        <v>1832.0466830699997</v>
      </c>
      <c r="Q59" s="36">
        <f>SUMIFS(СВЦЭМ!$C$39:$C$782,СВЦЭМ!$A$39:$A$782,$A59,СВЦЭМ!$B$39:$B$782,Q$47)+'СЕТ СН'!$G$12+СВЦЭМ!$D$10+'СЕТ СН'!$G$6-'СЕТ СН'!$G$22</f>
        <v>1829.0533874500002</v>
      </c>
      <c r="R59" s="36">
        <f>SUMIFS(СВЦЭМ!$C$39:$C$782,СВЦЭМ!$A$39:$A$782,$A59,СВЦЭМ!$B$39:$B$782,R$47)+'СЕТ СН'!$G$12+СВЦЭМ!$D$10+'СЕТ СН'!$G$6-'СЕТ СН'!$G$22</f>
        <v>1830.18302369</v>
      </c>
      <c r="S59" s="36">
        <f>SUMIFS(СВЦЭМ!$C$39:$C$782,СВЦЭМ!$A$39:$A$782,$A59,СВЦЭМ!$B$39:$B$782,S$47)+'СЕТ СН'!$G$12+СВЦЭМ!$D$10+'СЕТ СН'!$G$6-'СЕТ СН'!$G$22</f>
        <v>1827.2901166500001</v>
      </c>
      <c r="T59" s="36">
        <f>SUMIFS(СВЦЭМ!$C$39:$C$782,СВЦЭМ!$A$39:$A$782,$A59,СВЦЭМ!$B$39:$B$782,T$47)+'СЕТ СН'!$G$12+СВЦЭМ!$D$10+'СЕТ СН'!$G$6-'СЕТ СН'!$G$22</f>
        <v>1819.634814</v>
      </c>
      <c r="U59" s="36">
        <f>SUMIFS(СВЦЭМ!$C$39:$C$782,СВЦЭМ!$A$39:$A$782,$A59,СВЦЭМ!$B$39:$B$782,U$47)+'СЕТ СН'!$G$12+СВЦЭМ!$D$10+'СЕТ СН'!$G$6-'СЕТ СН'!$G$22</f>
        <v>1830.17908072</v>
      </c>
      <c r="V59" s="36">
        <f>SUMIFS(СВЦЭМ!$C$39:$C$782,СВЦЭМ!$A$39:$A$782,$A59,СВЦЭМ!$B$39:$B$782,V$47)+'СЕТ СН'!$G$12+СВЦЭМ!$D$10+'СЕТ СН'!$G$6-'СЕТ СН'!$G$22</f>
        <v>1837.84853858</v>
      </c>
      <c r="W59" s="36">
        <f>SUMIFS(СВЦЭМ!$C$39:$C$782,СВЦЭМ!$A$39:$A$782,$A59,СВЦЭМ!$B$39:$B$782,W$47)+'СЕТ СН'!$G$12+СВЦЭМ!$D$10+'СЕТ СН'!$G$6-'СЕТ СН'!$G$22</f>
        <v>1804.2094263200001</v>
      </c>
      <c r="X59" s="36">
        <f>SUMIFS(СВЦЭМ!$C$39:$C$782,СВЦЭМ!$A$39:$A$782,$A59,СВЦЭМ!$B$39:$B$782,X$47)+'СЕТ СН'!$G$12+СВЦЭМ!$D$10+'СЕТ СН'!$G$6-'СЕТ СН'!$G$22</f>
        <v>1855.2153370800002</v>
      </c>
      <c r="Y59" s="36">
        <f>SUMIFS(СВЦЭМ!$C$39:$C$782,СВЦЭМ!$A$39:$A$782,$A59,СВЦЭМ!$B$39:$B$782,Y$47)+'СЕТ СН'!$G$12+СВЦЭМ!$D$10+'СЕТ СН'!$G$6-'СЕТ СН'!$G$22</f>
        <v>1903.7475393899999</v>
      </c>
    </row>
    <row r="60" spans="1:25" ht="15.75" x14ac:dyDescent="0.2">
      <c r="A60" s="35">
        <f t="shared" si="1"/>
        <v>45120</v>
      </c>
      <c r="B60" s="36">
        <f>SUMIFS(СВЦЭМ!$C$39:$C$782,СВЦЭМ!$A$39:$A$782,$A60,СВЦЭМ!$B$39:$B$782,B$47)+'СЕТ СН'!$G$12+СВЦЭМ!$D$10+'СЕТ СН'!$G$6-'СЕТ СН'!$G$22</f>
        <v>1965.2830637000002</v>
      </c>
      <c r="C60" s="36">
        <f>SUMIFS(СВЦЭМ!$C$39:$C$782,СВЦЭМ!$A$39:$A$782,$A60,СВЦЭМ!$B$39:$B$782,C$47)+'СЕТ СН'!$G$12+СВЦЭМ!$D$10+'СЕТ СН'!$G$6-'СЕТ СН'!$G$22</f>
        <v>2029.2287415299998</v>
      </c>
      <c r="D60" s="36">
        <f>SUMIFS(СВЦЭМ!$C$39:$C$782,СВЦЭМ!$A$39:$A$782,$A60,СВЦЭМ!$B$39:$B$782,D$47)+'СЕТ СН'!$G$12+СВЦЭМ!$D$10+'СЕТ СН'!$G$6-'СЕТ СН'!$G$22</f>
        <v>2168.0801683899999</v>
      </c>
      <c r="E60" s="36">
        <f>SUMIFS(СВЦЭМ!$C$39:$C$782,СВЦЭМ!$A$39:$A$782,$A60,СВЦЭМ!$B$39:$B$782,E$47)+'СЕТ СН'!$G$12+СВЦЭМ!$D$10+'СЕТ СН'!$G$6-'СЕТ СН'!$G$22</f>
        <v>2229.4177597299999</v>
      </c>
      <c r="F60" s="36">
        <f>SUMIFS(СВЦЭМ!$C$39:$C$782,СВЦЭМ!$A$39:$A$782,$A60,СВЦЭМ!$B$39:$B$782,F$47)+'СЕТ СН'!$G$12+СВЦЭМ!$D$10+'СЕТ СН'!$G$6-'СЕТ СН'!$G$22</f>
        <v>2238.78971529</v>
      </c>
      <c r="G60" s="36">
        <f>SUMIFS(СВЦЭМ!$C$39:$C$782,СВЦЭМ!$A$39:$A$782,$A60,СВЦЭМ!$B$39:$B$782,G$47)+'СЕТ СН'!$G$12+СВЦЭМ!$D$10+'СЕТ СН'!$G$6-'СЕТ СН'!$G$22</f>
        <v>2222.6343346799999</v>
      </c>
      <c r="H60" s="36">
        <f>SUMIFS(СВЦЭМ!$C$39:$C$782,СВЦЭМ!$A$39:$A$782,$A60,СВЦЭМ!$B$39:$B$782,H$47)+'СЕТ СН'!$G$12+СВЦЭМ!$D$10+'СЕТ СН'!$G$6-'СЕТ СН'!$G$22</f>
        <v>2157.3652849700002</v>
      </c>
      <c r="I60" s="36">
        <f>SUMIFS(СВЦЭМ!$C$39:$C$782,СВЦЭМ!$A$39:$A$782,$A60,СВЦЭМ!$B$39:$B$782,I$47)+'СЕТ СН'!$G$12+СВЦЭМ!$D$10+'СЕТ СН'!$G$6-'СЕТ СН'!$G$22</f>
        <v>1954.3591426100002</v>
      </c>
      <c r="J60" s="36">
        <f>SUMIFS(СВЦЭМ!$C$39:$C$782,СВЦЭМ!$A$39:$A$782,$A60,СВЦЭМ!$B$39:$B$782,J$47)+'СЕТ СН'!$G$12+СВЦЭМ!$D$10+'СЕТ СН'!$G$6-'СЕТ СН'!$G$22</f>
        <v>1856.3586372099999</v>
      </c>
      <c r="K60" s="36">
        <f>SUMIFS(СВЦЭМ!$C$39:$C$782,СВЦЭМ!$A$39:$A$782,$A60,СВЦЭМ!$B$39:$B$782,K$47)+'СЕТ СН'!$G$12+СВЦЭМ!$D$10+'СЕТ СН'!$G$6-'СЕТ СН'!$G$22</f>
        <v>1818.10880094</v>
      </c>
      <c r="L60" s="36">
        <f>SUMIFS(СВЦЭМ!$C$39:$C$782,СВЦЭМ!$A$39:$A$782,$A60,СВЦЭМ!$B$39:$B$782,L$47)+'СЕТ СН'!$G$12+СВЦЭМ!$D$10+'СЕТ СН'!$G$6-'СЕТ СН'!$G$22</f>
        <v>1781.3932281900002</v>
      </c>
      <c r="M60" s="36">
        <f>SUMIFS(СВЦЭМ!$C$39:$C$782,СВЦЭМ!$A$39:$A$782,$A60,СВЦЭМ!$B$39:$B$782,M$47)+'СЕТ СН'!$G$12+СВЦЭМ!$D$10+'СЕТ СН'!$G$6-'СЕТ СН'!$G$22</f>
        <v>1784.3086081900001</v>
      </c>
      <c r="N60" s="36">
        <f>SUMIFS(СВЦЭМ!$C$39:$C$782,СВЦЭМ!$A$39:$A$782,$A60,СВЦЭМ!$B$39:$B$782,N$47)+'СЕТ СН'!$G$12+СВЦЭМ!$D$10+'СЕТ СН'!$G$6-'СЕТ СН'!$G$22</f>
        <v>1777.9640534199998</v>
      </c>
      <c r="O60" s="36">
        <f>SUMIFS(СВЦЭМ!$C$39:$C$782,СВЦЭМ!$A$39:$A$782,$A60,СВЦЭМ!$B$39:$B$782,O$47)+'СЕТ СН'!$G$12+СВЦЭМ!$D$10+'СЕТ СН'!$G$6-'СЕТ СН'!$G$22</f>
        <v>1773.3079929300002</v>
      </c>
      <c r="P60" s="36">
        <f>SUMIFS(СВЦЭМ!$C$39:$C$782,СВЦЭМ!$A$39:$A$782,$A60,СВЦЭМ!$B$39:$B$782,P$47)+'СЕТ СН'!$G$12+СВЦЭМ!$D$10+'СЕТ СН'!$G$6-'СЕТ СН'!$G$22</f>
        <v>1790.96096364</v>
      </c>
      <c r="Q60" s="36">
        <f>SUMIFS(СВЦЭМ!$C$39:$C$782,СВЦЭМ!$A$39:$A$782,$A60,СВЦЭМ!$B$39:$B$782,Q$47)+'СЕТ СН'!$G$12+СВЦЭМ!$D$10+'СЕТ СН'!$G$6-'СЕТ СН'!$G$22</f>
        <v>1792.29352457</v>
      </c>
      <c r="R60" s="36">
        <f>SUMIFS(СВЦЭМ!$C$39:$C$782,СВЦЭМ!$A$39:$A$782,$A60,СВЦЭМ!$B$39:$B$782,R$47)+'СЕТ СН'!$G$12+СВЦЭМ!$D$10+'СЕТ СН'!$G$6-'СЕТ СН'!$G$22</f>
        <v>1801.9322294399999</v>
      </c>
      <c r="S60" s="36">
        <f>SUMIFS(СВЦЭМ!$C$39:$C$782,СВЦЭМ!$A$39:$A$782,$A60,СВЦЭМ!$B$39:$B$782,S$47)+'СЕТ СН'!$G$12+СВЦЭМ!$D$10+'СЕТ СН'!$G$6-'СЕТ СН'!$G$22</f>
        <v>1799.4726654400001</v>
      </c>
      <c r="T60" s="36">
        <f>SUMIFS(СВЦЭМ!$C$39:$C$782,СВЦЭМ!$A$39:$A$782,$A60,СВЦЭМ!$B$39:$B$782,T$47)+'СЕТ СН'!$G$12+СВЦЭМ!$D$10+'СЕТ СН'!$G$6-'СЕТ СН'!$G$22</f>
        <v>1787.1425464099998</v>
      </c>
      <c r="U60" s="36">
        <f>SUMIFS(СВЦЭМ!$C$39:$C$782,СВЦЭМ!$A$39:$A$782,$A60,СВЦЭМ!$B$39:$B$782,U$47)+'СЕТ СН'!$G$12+СВЦЭМ!$D$10+'СЕТ СН'!$G$6-'СЕТ СН'!$G$22</f>
        <v>1804.8832531600001</v>
      </c>
      <c r="V60" s="36">
        <f>SUMIFS(СВЦЭМ!$C$39:$C$782,СВЦЭМ!$A$39:$A$782,$A60,СВЦЭМ!$B$39:$B$782,V$47)+'СЕТ СН'!$G$12+СВЦЭМ!$D$10+'СЕТ СН'!$G$6-'СЕТ СН'!$G$22</f>
        <v>1815.3952516099998</v>
      </c>
      <c r="W60" s="36">
        <f>SUMIFS(СВЦЭМ!$C$39:$C$782,СВЦЭМ!$A$39:$A$782,$A60,СВЦЭМ!$B$39:$B$782,W$47)+'СЕТ СН'!$G$12+СВЦЭМ!$D$10+'СЕТ СН'!$G$6-'СЕТ СН'!$G$22</f>
        <v>1803.6973699700002</v>
      </c>
      <c r="X60" s="36">
        <f>SUMIFS(СВЦЭМ!$C$39:$C$782,СВЦЭМ!$A$39:$A$782,$A60,СВЦЭМ!$B$39:$B$782,X$47)+'СЕТ СН'!$G$12+СВЦЭМ!$D$10+'СЕТ СН'!$G$6-'СЕТ СН'!$G$22</f>
        <v>1843.61248712</v>
      </c>
      <c r="Y60" s="36">
        <f>SUMIFS(СВЦЭМ!$C$39:$C$782,СВЦЭМ!$A$39:$A$782,$A60,СВЦЭМ!$B$39:$B$782,Y$47)+'СЕТ СН'!$G$12+СВЦЭМ!$D$10+'СЕТ СН'!$G$6-'СЕТ СН'!$G$22</f>
        <v>1949.7035380399998</v>
      </c>
    </row>
    <row r="61" spans="1:25" ht="15.75" x14ac:dyDescent="0.2">
      <c r="A61" s="35">
        <f t="shared" si="1"/>
        <v>45121</v>
      </c>
      <c r="B61" s="36">
        <f>SUMIFS(СВЦЭМ!$C$39:$C$782,СВЦЭМ!$A$39:$A$782,$A61,СВЦЭМ!$B$39:$B$782,B$47)+'СЕТ СН'!$G$12+СВЦЭМ!$D$10+'СЕТ СН'!$G$6-'СЕТ СН'!$G$22</f>
        <v>1862.3762030399998</v>
      </c>
      <c r="C61" s="36">
        <f>SUMIFS(СВЦЭМ!$C$39:$C$782,СВЦЭМ!$A$39:$A$782,$A61,СВЦЭМ!$B$39:$B$782,C$47)+'СЕТ СН'!$G$12+СВЦЭМ!$D$10+'СЕТ СН'!$G$6-'СЕТ СН'!$G$22</f>
        <v>1961.5473647499998</v>
      </c>
      <c r="D61" s="36">
        <f>SUMIFS(СВЦЭМ!$C$39:$C$782,СВЦЭМ!$A$39:$A$782,$A61,СВЦЭМ!$B$39:$B$782,D$47)+'СЕТ СН'!$G$12+СВЦЭМ!$D$10+'СЕТ СН'!$G$6-'СЕТ СН'!$G$22</f>
        <v>2003.4010825</v>
      </c>
      <c r="E61" s="36">
        <f>SUMIFS(СВЦЭМ!$C$39:$C$782,СВЦЭМ!$A$39:$A$782,$A61,СВЦЭМ!$B$39:$B$782,E$47)+'СЕТ СН'!$G$12+СВЦЭМ!$D$10+'СЕТ СН'!$G$6-'СЕТ СН'!$G$22</f>
        <v>2071.1136546399998</v>
      </c>
      <c r="F61" s="36">
        <f>SUMIFS(СВЦЭМ!$C$39:$C$782,СВЦЭМ!$A$39:$A$782,$A61,СВЦЭМ!$B$39:$B$782,F$47)+'СЕТ СН'!$G$12+СВЦЭМ!$D$10+'СЕТ СН'!$G$6-'СЕТ СН'!$G$22</f>
        <v>2105.3033684900001</v>
      </c>
      <c r="G61" s="36">
        <f>SUMIFS(СВЦЭМ!$C$39:$C$782,СВЦЭМ!$A$39:$A$782,$A61,СВЦЭМ!$B$39:$B$782,G$47)+'СЕТ СН'!$G$12+СВЦЭМ!$D$10+'СЕТ СН'!$G$6-'СЕТ СН'!$G$22</f>
        <v>2128.4465766399999</v>
      </c>
      <c r="H61" s="36">
        <f>SUMIFS(СВЦЭМ!$C$39:$C$782,СВЦЭМ!$A$39:$A$782,$A61,СВЦЭМ!$B$39:$B$782,H$47)+'СЕТ СН'!$G$12+СВЦЭМ!$D$10+'СЕТ СН'!$G$6-'СЕТ СН'!$G$22</f>
        <v>2134.72386362</v>
      </c>
      <c r="I61" s="36">
        <f>SUMIFS(СВЦЭМ!$C$39:$C$782,СВЦЭМ!$A$39:$A$782,$A61,СВЦЭМ!$B$39:$B$782,I$47)+'СЕТ СН'!$G$12+СВЦЭМ!$D$10+'СЕТ СН'!$G$6-'СЕТ СН'!$G$22</f>
        <v>1927.0959493699997</v>
      </c>
      <c r="J61" s="36">
        <f>SUMIFS(СВЦЭМ!$C$39:$C$782,СВЦЭМ!$A$39:$A$782,$A61,СВЦЭМ!$B$39:$B$782,J$47)+'СЕТ СН'!$G$12+СВЦЭМ!$D$10+'СЕТ СН'!$G$6-'СЕТ СН'!$G$22</f>
        <v>1819.5891995799998</v>
      </c>
      <c r="K61" s="36">
        <f>SUMIFS(СВЦЭМ!$C$39:$C$782,СВЦЭМ!$A$39:$A$782,$A61,СВЦЭМ!$B$39:$B$782,K$47)+'СЕТ СН'!$G$12+СВЦЭМ!$D$10+'СЕТ СН'!$G$6-'СЕТ СН'!$G$22</f>
        <v>1792.4654176099998</v>
      </c>
      <c r="L61" s="36">
        <f>SUMIFS(СВЦЭМ!$C$39:$C$782,СВЦЭМ!$A$39:$A$782,$A61,СВЦЭМ!$B$39:$B$782,L$47)+'СЕТ СН'!$G$12+СВЦЭМ!$D$10+'СЕТ СН'!$G$6-'СЕТ СН'!$G$22</f>
        <v>1755.8242150000001</v>
      </c>
      <c r="M61" s="36">
        <f>SUMIFS(СВЦЭМ!$C$39:$C$782,СВЦЭМ!$A$39:$A$782,$A61,СВЦЭМ!$B$39:$B$782,M$47)+'СЕТ СН'!$G$12+СВЦЭМ!$D$10+'СЕТ СН'!$G$6-'СЕТ СН'!$G$22</f>
        <v>1783.93506015</v>
      </c>
      <c r="N61" s="36">
        <f>SUMIFS(СВЦЭМ!$C$39:$C$782,СВЦЭМ!$A$39:$A$782,$A61,СВЦЭМ!$B$39:$B$782,N$47)+'СЕТ СН'!$G$12+СВЦЭМ!$D$10+'СЕТ СН'!$G$6-'СЕТ СН'!$G$22</f>
        <v>1812.4883584300001</v>
      </c>
      <c r="O61" s="36">
        <f>SUMIFS(СВЦЭМ!$C$39:$C$782,СВЦЭМ!$A$39:$A$782,$A61,СВЦЭМ!$B$39:$B$782,O$47)+'СЕТ СН'!$G$12+СВЦЭМ!$D$10+'СЕТ СН'!$G$6-'СЕТ СН'!$G$22</f>
        <v>1822.5539892100001</v>
      </c>
      <c r="P61" s="36">
        <f>SUMIFS(СВЦЭМ!$C$39:$C$782,СВЦЭМ!$A$39:$A$782,$A61,СВЦЭМ!$B$39:$B$782,P$47)+'СЕТ СН'!$G$12+СВЦЭМ!$D$10+'СЕТ СН'!$G$6-'СЕТ СН'!$G$22</f>
        <v>1779.8468785099999</v>
      </c>
      <c r="Q61" s="36">
        <f>SUMIFS(СВЦЭМ!$C$39:$C$782,СВЦЭМ!$A$39:$A$782,$A61,СВЦЭМ!$B$39:$B$782,Q$47)+'СЕТ СН'!$G$12+СВЦЭМ!$D$10+'СЕТ СН'!$G$6-'СЕТ СН'!$G$22</f>
        <v>1714.7009076499999</v>
      </c>
      <c r="R61" s="36">
        <f>SUMIFS(СВЦЭМ!$C$39:$C$782,СВЦЭМ!$A$39:$A$782,$A61,СВЦЭМ!$B$39:$B$782,R$47)+'СЕТ СН'!$G$12+СВЦЭМ!$D$10+'СЕТ СН'!$G$6-'СЕТ СН'!$G$22</f>
        <v>1711.2096330300001</v>
      </c>
      <c r="S61" s="36">
        <f>SUMIFS(СВЦЭМ!$C$39:$C$782,СВЦЭМ!$A$39:$A$782,$A61,СВЦЭМ!$B$39:$B$782,S$47)+'СЕТ СН'!$G$12+СВЦЭМ!$D$10+'СЕТ СН'!$G$6-'СЕТ СН'!$G$22</f>
        <v>1705.9048397400002</v>
      </c>
      <c r="T61" s="36">
        <f>SUMIFS(СВЦЭМ!$C$39:$C$782,СВЦЭМ!$A$39:$A$782,$A61,СВЦЭМ!$B$39:$B$782,T$47)+'СЕТ СН'!$G$12+СВЦЭМ!$D$10+'СЕТ СН'!$G$6-'СЕТ СН'!$G$22</f>
        <v>1746.1359672600001</v>
      </c>
      <c r="U61" s="36">
        <f>SUMIFS(СВЦЭМ!$C$39:$C$782,СВЦЭМ!$A$39:$A$782,$A61,СВЦЭМ!$B$39:$B$782,U$47)+'СЕТ СН'!$G$12+СВЦЭМ!$D$10+'СЕТ СН'!$G$6-'СЕТ СН'!$G$22</f>
        <v>1741.6583798199999</v>
      </c>
      <c r="V61" s="36">
        <f>SUMIFS(СВЦЭМ!$C$39:$C$782,СВЦЭМ!$A$39:$A$782,$A61,СВЦЭМ!$B$39:$B$782,V$47)+'СЕТ СН'!$G$12+СВЦЭМ!$D$10+'СЕТ СН'!$G$6-'СЕТ СН'!$G$22</f>
        <v>1765.15924623</v>
      </c>
      <c r="W61" s="36">
        <f>SUMIFS(СВЦЭМ!$C$39:$C$782,СВЦЭМ!$A$39:$A$782,$A61,СВЦЭМ!$B$39:$B$782,W$47)+'СЕТ СН'!$G$12+СВЦЭМ!$D$10+'СЕТ СН'!$G$6-'СЕТ СН'!$G$22</f>
        <v>1739.97153338</v>
      </c>
      <c r="X61" s="36">
        <f>SUMIFS(СВЦЭМ!$C$39:$C$782,СВЦЭМ!$A$39:$A$782,$A61,СВЦЭМ!$B$39:$B$782,X$47)+'СЕТ СН'!$G$12+СВЦЭМ!$D$10+'СЕТ СН'!$G$6-'СЕТ СН'!$G$22</f>
        <v>1777.8520931499997</v>
      </c>
      <c r="Y61" s="36">
        <f>SUMIFS(СВЦЭМ!$C$39:$C$782,СВЦЭМ!$A$39:$A$782,$A61,СВЦЭМ!$B$39:$B$782,Y$47)+'СЕТ СН'!$G$12+СВЦЭМ!$D$10+'СЕТ СН'!$G$6-'СЕТ СН'!$G$22</f>
        <v>1897.1705985799999</v>
      </c>
    </row>
    <row r="62" spans="1:25" ht="15.75" x14ac:dyDescent="0.2">
      <c r="A62" s="35">
        <f t="shared" si="1"/>
        <v>45122</v>
      </c>
      <c r="B62" s="36">
        <f>SUMIFS(СВЦЭМ!$C$39:$C$782,СВЦЭМ!$A$39:$A$782,$A62,СВЦЭМ!$B$39:$B$782,B$47)+'СЕТ СН'!$G$12+СВЦЭМ!$D$10+'СЕТ СН'!$G$6-'СЕТ СН'!$G$22</f>
        <v>1893.3935560700002</v>
      </c>
      <c r="C62" s="36">
        <f>SUMIFS(СВЦЭМ!$C$39:$C$782,СВЦЭМ!$A$39:$A$782,$A62,СВЦЭМ!$B$39:$B$782,C$47)+'СЕТ СН'!$G$12+СВЦЭМ!$D$10+'СЕТ СН'!$G$6-'СЕТ СН'!$G$22</f>
        <v>2002.7899335000002</v>
      </c>
      <c r="D62" s="36">
        <f>SUMIFS(СВЦЭМ!$C$39:$C$782,СВЦЭМ!$A$39:$A$782,$A62,СВЦЭМ!$B$39:$B$782,D$47)+'СЕТ СН'!$G$12+СВЦЭМ!$D$10+'СЕТ СН'!$G$6-'СЕТ СН'!$G$22</f>
        <v>2152.8778081699998</v>
      </c>
      <c r="E62" s="36">
        <f>SUMIFS(СВЦЭМ!$C$39:$C$782,СВЦЭМ!$A$39:$A$782,$A62,СВЦЭМ!$B$39:$B$782,E$47)+'СЕТ СН'!$G$12+СВЦЭМ!$D$10+'СЕТ СН'!$G$6-'СЕТ СН'!$G$22</f>
        <v>2187.0144042000002</v>
      </c>
      <c r="F62" s="36">
        <f>SUMIFS(СВЦЭМ!$C$39:$C$782,СВЦЭМ!$A$39:$A$782,$A62,СВЦЭМ!$B$39:$B$782,F$47)+'СЕТ СН'!$G$12+СВЦЭМ!$D$10+'СЕТ СН'!$G$6-'СЕТ СН'!$G$22</f>
        <v>2179.8957009199999</v>
      </c>
      <c r="G62" s="36">
        <f>SUMIFS(СВЦЭМ!$C$39:$C$782,СВЦЭМ!$A$39:$A$782,$A62,СВЦЭМ!$B$39:$B$782,G$47)+'СЕТ СН'!$G$12+СВЦЭМ!$D$10+'СЕТ СН'!$G$6-'СЕТ СН'!$G$22</f>
        <v>2183.7229467799998</v>
      </c>
      <c r="H62" s="36">
        <f>SUMIFS(СВЦЭМ!$C$39:$C$782,СВЦЭМ!$A$39:$A$782,$A62,СВЦЭМ!$B$39:$B$782,H$47)+'СЕТ СН'!$G$12+СВЦЭМ!$D$10+'СЕТ СН'!$G$6-'СЕТ СН'!$G$22</f>
        <v>2180.8223624100001</v>
      </c>
      <c r="I62" s="36">
        <f>SUMIFS(СВЦЭМ!$C$39:$C$782,СВЦЭМ!$A$39:$A$782,$A62,СВЦЭМ!$B$39:$B$782,I$47)+'СЕТ СН'!$G$12+СВЦЭМ!$D$10+'СЕТ СН'!$G$6-'СЕТ СН'!$G$22</f>
        <v>1984.4515050599998</v>
      </c>
      <c r="J62" s="36">
        <f>SUMIFS(СВЦЭМ!$C$39:$C$782,СВЦЭМ!$A$39:$A$782,$A62,СВЦЭМ!$B$39:$B$782,J$47)+'СЕТ СН'!$G$12+СВЦЭМ!$D$10+'СЕТ СН'!$G$6-'СЕТ СН'!$G$22</f>
        <v>1880.7820666100001</v>
      </c>
      <c r="K62" s="36">
        <f>SUMIFS(СВЦЭМ!$C$39:$C$782,СВЦЭМ!$A$39:$A$782,$A62,СВЦЭМ!$B$39:$B$782,K$47)+'СЕТ СН'!$G$12+СВЦЭМ!$D$10+'СЕТ СН'!$G$6-'СЕТ СН'!$G$22</f>
        <v>1794.65745913</v>
      </c>
      <c r="L62" s="36">
        <f>SUMIFS(СВЦЭМ!$C$39:$C$782,СВЦЭМ!$A$39:$A$782,$A62,СВЦЭМ!$B$39:$B$782,L$47)+'СЕТ СН'!$G$12+СВЦЭМ!$D$10+'СЕТ СН'!$G$6-'СЕТ СН'!$G$22</f>
        <v>1739.7698843799999</v>
      </c>
      <c r="M62" s="36">
        <f>SUMIFS(СВЦЭМ!$C$39:$C$782,СВЦЭМ!$A$39:$A$782,$A62,СВЦЭМ!$B$39:$B$782,M$47)+'СЕТ СН'!$G$12+СВЦЭМ!$D$10+'СЕТ СН'!$G$6-'СЕТ СН'!$G$22</f>
        <v>1704.0368575100001</v>
      </c>
      <c r="N62" s="36">
        <f>SUMIFS(СВЦЭМ!$C$39:$C$782,СВЦЭМ!$A$39:$A$782,$A62,СВЦЭМ!$B$39:$B$782,N$47)+'СЕТ СН'!$G$12+СВЦЭМ!$D$10+'СЕТ СН'!$G$6-'СЕТ СН'!$G$22</f>
        <v>1696.9992085499998</v>
      </c>
      <c r="O62" s="36">
        <f>SUMIFS(СВЦЭМ!$C$39:$C$782,СВЦЭМ!$A$39:$A$782,$A62,СВЦЭМ!$B$39:$B$782,O$47)+'СЕТ СН'!$G$12+СВЦЭМ!$D$10+'СЕТ СН'!$G$6-'СЕТ СН'!$G$22</f>
        <v>1661.7061878199997</v>
      </c>
      <c r="P62" s="36">
        <f>SUMIFS(СВЦЭМ!$C$39:$C$782,СВЦЭМ!$A$39:$A$782,$A62,СВЦЭМ!$B$39:$B$782,P$47)+'СЕТ СН'!$G$12+СВЦЭМ!$D$10+'СЕТ СН'!$G$6-'СЕТ СН'!$G$22</f>
        <v>1493.97120619</v>
      </c>
      <c r="Q62" s="36">
        <f>SUMIFS(СВЦЭМ!$C$39:$C$782,СВЦЭМ!$A$39:$A$782,$A62,СВЦЭМ!$B$39:$B$782,Q$47)+'СЕТ СН'!$G$12+СВЦЭМ!$D$10+'СЕТ СН'!$G$6-'СЕТ СН'!$G$22</f>
        <v>1464.95006027</v>
      </c>
      <c r="R62" s="36">
        <f>SUMIFS(СВЦЭМ!$C$39:$C$782,СВЦЭМ!$A$39:$A$782,$A62,СВЦЭМ!$B$39:$B$782,R$47)+'СЕТ СН'!$G$12+СВЦЭМ!$D$10+'СЕТ СН'!$G$6-'СЕТ СН'!$G$22</f>
        <v>1458.2488855299998</v>
      </c>
      <c r="S62" s="36">
        <f>SUMIFS(СВЦЭМ!$C$39:$C$782,СВЦЭМ!$A$39:$A$782,$A62,СВЦЭМ!$B$39:$B$782,S$47)+'СЕТ СН'!$G$12+СВЦЭМ!$D$10+'СЕТ СН'!$G$6-'СЕТ СН'!$G$22</f>
        <v>1459.1759151599999</v>
      </c>
      <c r="T62" s="36">
        <f>SUMIFS(СВЦЭМ!$C$39:$C$782,СВЦЭМ!$A$39:$A$782,$A62,СВЦЭМ!$B$39:$B$782,T$47)+'СЕТ СН'!$G$12+СВЦЭМ!$D$10+'СЕТ СН'!$G$6-'СЕТ СН'!$G$22</f>
        <v>1489.6322045100001</v>
      </c>
      <c r="U62" s="36">
        <f>SUMIFS(СВЦЭМ!$C$39:$C$782,СВЦЭМ!$A$39:$A$782,$A62,СВЦЭМ!$B$39:$B$782,U$47)+'СЕТ СН'!$G$12+СВЦЭМ!$D$10+'СЕТ СН'!$G$6-'СЕТ СН'!$G$22</f>
        <v>1559.4308941599998</v>
      </c>
      <c r="V62" s="36">
        <f>SUMIFS(СВЦЭМ!$C$39:$C$782,СВЦЭМ!$A$39:$A$782,$A62,СВЦЭМ!$B$39:$B$782,V$47)+'СЕТ СН'!$G$12+СВЦЭМ!$D$10+'СЕТ СН'!$G$6-'СЕТ СН'!$G$22</f>
        <v>1750.1070012300002</v>
      </c>
      <c r="W62" s="36">
        <f>SUMIFS(СВЦЭМ!$C$39:$C$782,СВЦЭМ!$A$39:$A$782,$A62,СВЦЭМ!$B$39:$B$782,W$47)+'СЕТ СН'!$G$12+СВЦЭМ!$D$10+'СЕТ СН'!$G$6-'СЕТ СН'!$G$22</f>
        <v>1725.6706769500001</v>
      </c>
      <c r="X62" s="36">
        <f>SUMIFS(СВЦЭМ!$C$39:$C$782,СВЦЭМ!$A$39:$A$782,$A62,СВЦЭМ!$B$39:$B$782,X$47)+'СЕТ СН'!$G$12+СВЦЭМ!$D$10+'СЕТ СН'!$G$6-'СЕТ СН'!$G$22</f>
        <v>1762.38368446</v>
      </c>
      <c r="Y62" s="36">
        <f>SUMIFS(СВЦЭМ!$C$39:$C$782,СВЦЭМ!$A$39:$A$782,$A62,СВЦЭМ!$B$39:$B$782,Y$47)+'СЕТ СН'!$G$12+СВЦЭМ!$D$10+'СЕТ СН'!$G$6-'СЕТ СН'!$G$22</f>
        <v>1832.1027956100002</v>
      </c>
    </row>
    <row r="63" spans="1:25" ht="15.75" x14ac:dyDescent="0.2">
      <c r="A63" s="35">
        <f t="shared" si="1"/>
        <v>45123</v>
      </c>
      <c r="B63" s="36">
        <f>SUMIFS(СВЦЭМ!$C$39:$C$782,СВЦЭМ!$A$39:$A$782,$A63,СВЦЭМ!$B$39:$B$782,B$47)+'СЕТ СН'!$G$12+СВЦЭМ!$D$10+'СЕТ СН'!$G$6-'СЕТ СН'!$G$22</f>
        <v>1854.48776877</v>
      </c>
      <c r="C63" s="36">
        <f>SUMIFS(СВЦЭМ!$C$39:$C$782,СВЦЭМ!$A$39:$A$782,$A63,СВЦЭМ!$B$39:$B$782,C$47)+'СЕТ СН'!$G$12+СВЦЭМ!$D$10+'СЕТ СН'!$G$6-'СЕТ СН'!$G$22</f>
        <v>1932.8562715499997</v>
      </c>
      <c r="D63" s="36">
        <f>SUMIFS(СВЦЭМ!$C$39:$C$782,СВЦЭМ!$A$39:$A$782,$A63,СВЦЭМ!$B$39:$B$782,D$47)+'СЕТ СН'!$G$12+СВЦЭМ!$D$10+'СЕТ СН'!$G$6-'СЕТ СН'!$G$22</f>
        <v>2111.4622031700001</v>
      </c>
      <c r="E63" s="36">
        <f>SUMIFS(СВЦЭМ!$C$39:$C$782,СВЦЭМ!$A$39:$A$782,$A63,СВЦЭМ!$B$39:$B$782,E$47)+'СЕТ СН'!$G$12+СВЦЭМ!$D$10+'СЕТ СН'!$G$6-'СЕТ СН'!$G$22</f>
        <v>2174.1042555899999</v>
      </c>
      <c r="F63" s="36">
        <f>SUMIFS(СВЦЭМ!$C$39:$C$782,СВЦЭМ!$A$39:$A$782,$A63,СВЦЭМ!$B$39:$B$782,F$47)+'СЕТ СН'!$G$12+СВЦЭМ!$D$10+'СЕТ СН'!$G$6-'СЕТ СН'!$G$22</f>
        <v>2180.46781366</v>
      </c>
      <c r="G63" s="36">
        <f>SUMIFS(СВЦЭМ!$C$39:$C$782,СВЦЭМ!$A$39:$A$782,$A63,СВЦЭМ!$B$39:$B$782,G$47)+'СЕТ СН'!$G$12+СВЦЭМ!$D$10+'СЕТ СН'!$G$6-'СЕТ СН'!$G$22</f>
        <v>2176.23648813</v>
      </c>
      <c r="H63" s="36">
        <f>SUMIFS(СВЦЭМ!$C$39:$C$782,СВЦЭМ!$A$39:$A$782,$A63,СВЦЭМ!$B$39:$B$782,H$47)+'СЕТ СН'!$G$12+СВЦЭМ!$D$10+'СЕТ СН'!$G$6-'СЕТ СН'!$G$22</f>
        <v>2025.9685421099998</v>
      </c>
      <c r="I63" s="36">
        <f>SUMIFS(СВЦЭМ!$C$39:$C$782,СВЦЭМ!$A$39:$A$782,$A63,СВЦЭМ!$B$39:$B$782,I$47)+'СЕТ СН'!$G$12+СВЦЭМ!$D$10+'СЕТ СН'!$G$6-'СЕТ СН'!$G$22</f>
        <v>1967.39367498</v>
      </c>
      <c r="J63" s="36">
        <f>SUMIFS(СВЦЭМ!$C$39:$C$782,СВЦЭМ!$A$39:$A$782,$A63,СВЦЭМ!$B$39:$B$782,J$47)+'СЕТ СН'!$G$12+СВЦЭМ!$D$10+'СЕТ СН'!$G$6-'СЕТ СН'!$G$22</f>
        <v>1863.7162467499998</v>
      </c>
      <c r="K63" s="36">
        <f>SUMIFS(СВЦЭМ!$C$39:$C$782,СВЦЭМ!$A$39:$A$782,$A63,СВЦЭМ!$B$39:$B$782,K$47)+'СЕТ СН'!$G$12+СВЦЭМ!$D$10+'СЕТ СН'!$G$6-'СЕТ СН'!$G$22</f>
        <v>1784.1401871200001</v>
      </c>
      <c r="L63" s="36">
        <f>SUMIFS(СВЦЭМ!$C$39:$C$782,СВЦЭМ!$A$39:$A$782,$A63,СВЦЭМ!$B$39:$B$782,L$47)+'СЕТ СН'!$G$12+СВЦЭМ!$D$10+'СЕТ СН'!$G$6-'СЕТ СН'!$G$22</f>
        <v>1737.08833908</v>
      </c>
      <c r="M63" s="36">
        <f>SUMIFS(СВЦЭМ!$C$39:$C$782,СВЦЭМ!$A$39:$A$782,$A63,СВЦЭМ!$B$39:$B$782,M$47)+'СЕТ СН'!$G$12+СВЦЭМ!$D$10+'СЕТ СН'!$G$6-'СЕТ СН'!$G$22</f>
        <v>1710.1920471099997</v>
      </c>
      <c r="N63" s="36">
        <f>SUMIFS(СВЦЭМ!$C$39:$C$782,СВЦЭМ!$A$39:$A$782,$A63,СВЦЭМ!$B$39:$B$782,N$47)+'СЕТ СН'!$G$12+СВЦЭМ!$D$10+'СЕТ СН'!$G$6-'СЕТ СН'!$G$22</f>
        <v>1703.4515841699999</v>
      </c>
      <c r="O63" s="36">
        <f>SUMIFS(СВЦЭМ!$C$39:$C$782,СВЦЭМ!$A$39:$A$782,$A63,СВЦЭМ!$B$39:$B$782,O$47)+'СЕТ СН'!$G$12+СВЦЭМ!$D$10+'СЕТ СН'!$G$6-'СЕТ СН'!$G$22</f>
        <v>1710.34659345</v>
      </c>
      <c r="P63" s="36">
        <f>SUMIFS(СВЦЭМ!$C$39:$C$782,СВЦЭМ!$A$39:$A$782,$A63,СВЦЭМ!$B$39:$B$782,P$47)+'СЕТ СН'!$G$12+СВЦЭМ!$D$10+'СЕТ СН'!$G$6-'СЕТ СН'!$G$22</f>
        <v>1706.9221893499998</v>
      </c>
      <c r="Q63" s="36">
        <f>SUMIFS(СВЦЭМ!$C$39:$C$782,СВЦЭМ!$A$39:$A$782,$A63,СВЦЭМ!$B$39:$B$782,Q$47)+'СЕТ СН'!$G$12+СВЦЭМ!$D$10+'СЕТ СН'!$G$6-'СЕТ СН'!$G$22</f>
        <v>1693.4017029400002</v>
      </c>
      <c r="R63" s="36">
        <f>SUMIFS(СВЦЭМ!$C$39:$C$782,СВЦЭМ!$A$39:$A$782,$A63,СВЦЭМ!$B$39:$B$782,R$47)+'СЕТ СН'!$G$12+СВЦЭМ!$D$10+'СЕТ СН'!$G$6-'СЕТ СН'!$G$22</f>
        <v>1678.0822552899999</v>
      </c>
      <c r="S63" s="36">
        <f>SUMIFS(СВЦЭМ!$C$39:$C$782,СВЦЭМ!$A$39:$A$782,$A63,СВЦЭМ!$B$39:$B$782,S$47)+'СЕТ СН'!$G$12+СВЦЭМ!$D$10+'СЕТ СН'!$G$6-'СЕТ СН'!$G$22</f>
        <v>1682.7281155000001</v>
      </c>
      <c r="T63" s="36">
        <f>SUMIFS(СВЦЭМ!$C$39:$C$782,СВЦЭМ!$A$39:$A$782,$A63,СВЦЭМ!$B$39:$B$782,T$47)+'СЕТ СН'!$G$12+СВЦЭМ!$D$10+'СЕТ СН'!$G$6-'СЕТ СН'!$G$22</f>
        <v>1711.95426223</v>
      </c>
      <c r="U63" s="36">
        <f>SUMIFS(СВЦЭМ!$C$39:$C$782,СВЦЭМ!$A$39:$A$782,$A63,СВЦЭМ!$B$39:$B$782,U$47)+'СЕТ СН'!$G$12+СВЦЭМ!$D$10+'СЕТ СН'!$G$6-'СЕТ СН'!$G$22</f>
        <v>1718.7054429499999</v>
      </c>
      <c r="V63" s="36">
        <f>SUMIFS(СВЦЭМ!$C$39:$C$782,СВЦЭМ!$A$39:$A$782,$A63,СВЦЭМ!$B$39:$B$782,V$47)+'СЕТ СН'!$G$12+СВЦЭМ!$D$10+'СЕТ СН'!$G$6-'СЕТ СН'!$G$22</f>
        <v>1539.4957205199998</v>
      </c>
      <c r="W63" s="36">
        <f>SUMIFS(СВЦЭМ!$C$39:$C$782,СВЦЭМ!$A$39:$A$782,$A63,СВЦЭМ!$B$39:$B$782,W$47)+'СЕТ СН'!$G$12+СВЦЭМ!$D$10+'СЕТ СН'!$G$6-'СЕТ СН'!$G$22</f>
        <v>1362.74814457</v>
      </c>
      <c r="X63" s="36">
        <f>SUMIFS(СВЦЭМ!$C$39:$C$782,СВЦЭМ!$A$39:$A$782,$A63,СВЦЭМ!$B$39:$B$782,X$47)+'СЕТ СН'!$G$12+СВЦЭМ!$D$10+'СЕТ СН'!$G$6-'СЕТ СН'!$G$22</f>
        <v>1381.5263218699997</v>
      </c>
      <c r="Y63" s="36">
        <f>SUMIFS(СВЦЭМ!$C$39:$C$782,СВЦЭМ!$A$39:$A$782,$A63,СВЦЭМ!$B$39:$B$782,Y$47)+'СЕТ СН'!$G$12+СВЦЭМ!$D$10+'СЕТ СН'!$G$6-'СЕТ СН'!$G$22</f>
        <v>1426.1695088900001</v>
      </c>
    </row>
    <row r="64" spans="1:25" ht="15.75" x14ac:dyDescent="0.2">
      <c r="A64" s="35">
        <f t="shared" si="1"/>
        <v>45124</v>
      </c>
      <c r="B64" s="36">
        <f>SUMIFS(СВЦЭМ!$C$39:$C$782,СВЦЭМ!$A$39:$A$782,$A64,СВЦЭМ!$B$39:$B$782,B$47)+'СЕТ СН'!$G$12+СВЦЭМ!$D$10+'СЕТ СН'!$G$6-'СЕТ СН'!$G$22</f>
        <v>1489.9961688399999</v>
      </c>
      <c r="C64" s="36">
        <f>SUMIFS(СВЦЭМ!$C$39:$C$782,СВЦЭМ!$A$39:$A$782,$A64,СВЦЭМ!$B$39:$B$782,C$47)+'СЕТ СН'!$G$12+СВЦЭМ!$D$10+'СЕТ СН'!$G$6-'СЕТ СН'!$G$22</f>
        <v>1700.8864324299998</v>
      </c>
      <c r="D64" s="36">
        <f>SUMIFS(СВЦЭМ!$C$39:$C$782,СВЦЭМ!$A$39:$A$782,$A64,СВЦЭМ!$B$39:$B$782,D$47)+'СЕТ СН'!$G$12+СВЦЭМ!$D$10+'СЕТ СН'!$G$6-'СЕТ СН'!$G$22</f>
        <v>2023.2874041999999</v>
      </c>
      <c r="E64" s="36">
        <f>SUMIFS(СВЦЭМ!$C$39:$C$782,СВЦЭМ!$A$39:$A$782,$A64,СВЦЭМ!$B$39:$B$782,E$47)+'СЕТ СН'!$G$12+СВЦЭМ!$D$10+'СЕТ СН'!$G$6-'СЕТ СН'!$G$22</f>
        <v>2131.02916645</v>
      </c>
      <c r="F64" s="36">
        <f>SUMIFS(СВЦЭМ!$C$39:$C$782,СВЦЭМ!$A$39:$A$782,$A64,СВЦЭМ!$B$39:$B$782,F$47)+'СЕТ СН'!$G$12+СВЦЭМ!$D$10+'СЕТ СН'!$G$6-'СЕТ СН'!$G$22</f>
        <v>2167.5813056000002</v>
      </c>
      <c r="G64" s="36">
        <f>SUMIFS(СВЦЭМ!$C$39:$C$782,СВЦЭМ!$A$39:$A$782,$A64,СВЦЭМ!$B$39:$B$782,G$47)+'СЕТ СН'!$G$12+СВЦЭМ!$D$10+'СЕТ СН'!$G$6-'СЕТ СН'!$G$22</f>
        <v>2209.0300712799999</v>
      </c>
      <c r="H64" s="36">
        <f>SUMIFS(СВЦЭМ!$C$39:$C$782,СВЦЭМ!$A$39:$A$782,$A64,СВЦЭМ!$B$39:$B$782,H$47)+'СЕТ СН'!$G$12+СВЦЭМ!$D$10+'СЕТ СН'!$G$6-'СЕТ СН'!$G$22</f>
        <v>2060.71280256</v>
      </c>
      <c r="I64" s="36">
        <f>SUMIFS(СВЦЭМ!$C$39:$C$782,СВЦЭМ!$A$39:$A$782,$A64,СВЦЭМ!$B$39:$B$782,I$47)+'СЕТ СН'!$G$12+СВЦЭМ!$D$10+'СЕТ СН'!$G$6-'СЕТ СН'!$G$22</f>
        <v>1954.1803219399999</v>
      </c>
      <c r="J64" s="36">
        <f>SUMIFS(СВЦЭМ!$C$39:$C$782,СВЦЭМ!$A$39:$A$782,$A64,СВЦЭМ!$B$39:$B$782,J$47)+'СЕТ СН'!$G$12+СВЦЭМ!$D$10+'СЕТ СН'!$G$6-'СЕТ СН'!$G$22</f>
        <v>1893.6878166500001</v>
      </c>
      <c r="K64" s="36">
        <f>SUMIFS(СВЦЭМ!$C$39:$C$782,СВЦЭМ!$A$39:$A$782,$A64,СВЦЭМ!$B$39:$B$782,K$47)+'СЕТ СН'!$G$12+СВЦЭМ!$D$10+'СЕТ СН'!$G$6-'СЕТ СН'!$G$22</f>
        <v>1851.4130101699998</v>
      </c>
      <c r="L64" s="36">
        <f>SUMIFS(СВЦЭМ!$C$39:$C$782,СВЦЭМ!$A$39:$A$782,$A64,СВЦЭМ!$B$39:$B$782,L$47)+'СЕТ СН'!$G$12+СВЦЭМ!$D$10+'СЕТ СН'!$G$6-'СЕТ СН'!$G$22</f>
        <v>1832.4916972299998</v>
      </c>
      <c r="M64" s="36">
        <f>SUMIFS(СВЦЭМ!$C$39:$C$782,СВЦЭМ!$A$39:$A$782,$A64,СВЦЭМ!$B$39:$B$782,M$47)+'СЕТ СН'!$G$12+СВЦЭМ!$D$10+'СЕТ СН'!$G$6-'СЕТ СН'!$G$22</f>
        <v>1830.3866896999998</v>
      </c>
      <c r="N64" s="36">
        <f>SUMIFS(СВЦЭМ!$C$39:$C$782,СВЦЭМ!$A$39:$A$782,$A64,СВЦЭМ!$B$39:$B$782,N$47)+'СЕТ СН'!$G$12+СВЦЭМ!$D$10+'СЕТ СН'!$G$6-'СЕТ СН'!$G$22</f>
        <v>1832.35625497</v>
      </c>
      <c r="O64" s="36">
        <f>SUMIFS(СВЦЭМ!$C$39:$C$782,СВЦЭМ!$A$39:$A$782,$A64,СВЦЭМ!$B$39:$B$782,O$47)+'СЕТ СН'!$G$12+СВЦЭМ!$D$10+'СЕТ СН'!$G$6-'СЕТ СН'!$G$22</f>
        <v>1820.5092502799998</v>
      </c>
      <c r="P64" s="36">
        <f>SUMIFS(СВЦЭМ!$C$39:$C$782,СВЦЭМ!$A$39:$A$782,$A64,СВЦЭМ!$B$39:$B$782,P$47)+'СЕТ СН'!$G$12+СВЦЭМ!$D$10+'СЕТ СН'!$G$6-'СЕТ СН'!$G$22</f>
        <v>1835.87185361</v>
      </c>
      <c r="Q64" s="36">
        <f>SUMIFS(СВЦЭМ!$C$39:$C$782,СВЦЭМ!$A$39:$A$782,$A64,СВЦЭМ!$B$39:$B$782,Q$47)+'СЕТ СН'!$G$12+СВЦЭМ!$D$10+'СЕТ СН'!$G$6-'СЕТ СН'!$G$22</f>
        <v>1808.5185867800001</v>
      </c>
      <c r="R64" s="36">
        <f>SUMIFS(СВЦЭМ!$C$39:$C$782,СВЦЭМ!$A$39:$A$782,$A64,СВЦЭМ!$B$39:$B$782,R$47)+'СЕТ СН'!$G$12+СВЦЭМ!$D$10+'СЕТ СН'!$G$6-'СЕТ СН'!$G$22</f>
        <v>1804.0584031600001</v>
      </c>
      <c r="S64" s="36">
        <f>SUMIFS(СВЦЭМ!$C$39:$C$782,СВЦЭМ!$A$39:$A$782,$A64,СВЦЭМ!$B$39:$B$782,S$47)+'СЕТ СН'!$G$12+СВЦЭМ!$D$10+'СЕТ СН'!$G$6-'СЕТ СН'!$G$22</f>
        <v>1790.6112801300001</v>
      </c>
      <c r="T64" s="36">
        <f>SUMIFS(СВЦЭМ!$C$39:$C$782,СВЦЭМ!$A$39:$A$782,$A64,СВЦЭМ!$B$39:$B$782,T$47)+'СЕТ СН'!$G$12+СВЦЭМ!$D$10+'СЕТ СН'!$G$6-'СЕТ СН'!$G$22</f>
        <v>1819.9346022199998</v>
      </c>
      <c r="U64" s="36">
        <f>SUMIFS(СВЦЭМ!$C$39:$C$782,СВЦЭМ!$A$39:$A$782,$A64,СВЦЭМ!$B$39:$B$782,U$47)+'СЕТ СН'!$G$12+СВЦЭМ!$D$10+'СЕТ СН'!$G$6-'СЕТ СН'!$G$22</f>
        <v>1828.8180475200002</v>
      </c>
      <c r="V64" s="36">
        <f>SUMIFS(СВЦЭМ!$C$39:$C$782,СВЦЭМ!$A$39:$A$782,$A64,СВЦЭМ!$B$39:$B$782,V$47)+'СЕТ СН'!$G$12+СВЦЭМ!$D$10+'СЕТ СН'!$G$6-'СЕТ СН'!$G$22</f>
        <v>1845.8782318799999</v>
      </c>
      <c r="W64" s="36">
        <f>SUMIFS(СВЦЭМ!$C$39:$C$782,СВЦЭМ!$A$39:$A$782,$A64,СВЦЭМ!$B$39:$B$782,W$47)+'СЕТ СН'!$G$12+СВЦЭМ!$D$10+'СЕТ СН'!$G$6-'СЕТ СН'!$G$22</f>
        <v>1820.1648094799998</v>
      </c>
      <c r="X64" s="36">
        <f>SUMIFS(СВЦЭМ!$C$39:$C$782,СВЦЭМ!$A$39:$A$782,$A64,СВЦЭМ!$B$39:$B$782,X$47)+'СЕТ СН'!$G$12+СВЦЭМ!$D$10+'СЕТ СН'!$G$6-'СЕТ СН'!$G$22</f>
        <v>1870.8469051000002</v>
      </c>
      <c r="Y64" s="36">
        <f>SUMIFS(СВЦЭМ!$C$39:$C$782,СВЦЭМ!$A$39:$A$782,$A64,СВЦЭМ!$B$39:$B$782,Y$47)+'СЕТ СН'!$G$12+СВЦЭМ!$D$10+'СЕТ СН'!$G$6-'СЕТ СН'!$G$22</f>
        <v>1951.81893863</v>
      </c>
    </row>
    <row r="65" spans="1:27" ht="15.75" x14ac:dyDescent="0.2">
      <c r="A65" s="35">
        <f t="shared" si="1"/>
        <v>45125</v>
      </c>
      <c r="B65" s="36">
        <f>SUMIFS(СВЦЭМ!$C$39:$C$782,СВЦЭМ!$A$39:$A$782,$A65,СВЦЭМ!$B$39:$B$782,B$47)+'СЕТ СН'!$G$12+СВЦЭМ!$D$10+'СЕТ СН'!$G$6-'СЕТ СН'!$G$22</f>
        <v>1894.0657059199998</v>
      </c>
      <c r="C65" s="36">
        <f>SUMIFS(СВЦЭМ!$C$39:$C$782,СВЦЭМ!$A$39:$A$782,$A65,СВЦЭМ!$B$39:$B$782,C$47)+'СЕТ СН'!$G$12+СВЦЭМ!$D$10+'СЕТ СН'!$G$6-'СЕТ СН'!$G$22</f>
        <v>1924.2576662799997</v>
      </c>
      <c r="D65" s="36">
        <f>SUMIFS(СВЦЭМ!$C$39:$C$782,СВЦЭМ!$A$39:$A$782,$A65,СВЦЭМ!$B$39:$B$782,D$47)+'СЕТ СН'!$G$12+СВЦЭМ!$D$10+'СЕТ СН'!$G$6-'СЕТ СН'!$G$22</f>
        <v>2093.8200183999998</v>
      </c>
      <c r="E65" s="36">
        <f>SUMIFS(СВЦЭМ!$C$39:$C$782,СВЦЭМ!$A$39:$A$782,$A65,СВЦЭМ!$B$39:$B$782,E$47)+'СЕТ СН'!$G$12+СВЦЭМ!$D$10+'СЕТ СН'!$G$6-'СЕТ СН'!$G$22</f>
        <v>2197.5821563899999</v>
      </c>
      <c r="F65" s="36">
        <f>SUMIFS(СВЦЭМ!$C$39:$C$782,СВЦЭМ!$A$39:$A$782,$A65,СВЦЭМ!$B$39:$B$782,F$47)+'СЕТ СН'!$G$12+СВЦЭМ!$D$10+'СЕТ СН'!$G$6-'СЕТ СН'!$G$22</f>
        <v>2213.1546639600001</v>
      </c>
      <c r="G65" s="36">
        <f>SUMIFS(СВЦЭМ!$C$39:$C$782,СВЦЭМ!$A$39:$A$782,$A65,СВЦЭМ!$B$39:$B$782,G$47)+'СЕТ СН'!$G$12+СВЦЭМ!$D$10+'СЕТ СН'!$G$6-'СЕТ СН'!$G$22</f>
        <v>2216.66749837</v>
      </c>
      <c r="H65" s="36">
        <f>SUMIFS(СВЦЭМ!$C$39:$C$782,СВЦЭМ!$A$39:$A$782,$A65,СВЦЭМ!$B$39:$B$782,H$47)+'СЕТ СН'!$G$12+СВЦЭМ!$D$10+'СЕТ СН'!$G$6-'СЕТ СН'!$G$22</f>
        <v>2019.9464146300002</v>
      </c>
      <c r="I65" s="36">
        <f>SUMIFS(СВЦЭМ!$C$39:$C$782,СВЦЭМ!$A$39:$A$782,$A65,СВЦЭМ!$B$39:$B$782,I$47)+'СЕТ СН'!$G$12+СВЦЭМ!$D$10+'СЕТ СН'!$G$6-'СЕТ СН'!$G$22</f>
        <v>1935.7900853699998</v>
      </c>
      <c r="J65" s="36">
        <f>SUMIFS(СВЦЭМ!$C$39:$C$782,СВЦЭМ!$A$39:$A$782,$A65,СВЦЭМ!$B$39:$B$782,J$47)+'СЕТ СН'!$G$12+СВЦЭМ!$D$10+'СЕТ СН'!$G$6-'СЕТ СН'!$G$22</f>
        <v>1847.3625092699999</v>
      </c>
      <c r="K65" s="36">
        <f>SUMIFS(СВЦЭМ!$C$39:$C$782,СВЦЭМ!$A$39:$A$782,$A65,СВЦЭМ!$B$39:$B$782,K$47)+'СЕТ СН'!$G$12+СВЦЭМ!$D$10+'СЕТ СН'!$G$6-'СЕТ СН'!$G$22</f>
        <v>1790.2177520499999</v>
      </c>
      <c r="L65" s="36">
        <f>SUMIFS(СВЦЭМ!$C$39:$C$782,СВЦЭМ!$A$39:$A$782,$A65,СВЦЭМ!$B$39:$B$782,L$47)+'СЕТ СН'!$G$12+СВЦЭМ!$D$10+'СЕТ СН'!$G$6-'СЕТ СН'!$G$22</f>
        <v>1778.1163270299999</v>
      </c>
      <c r="M65" s="36">
        <f>SUMIFS(СВЦЭМ!$C$39:$C$782,СВЦЭМ!$A$39:$A$782,$A65,СВЦЭМ!$B$39:$B$782,M$47)+'СЕТ СН'!$G$12+СВЦЭМ!$D$10+'СЕТ СН'!$G$6-'СЕТ СН'!$G$22</f>
        <v>1762.7678198099998</v>
      </c>
      <c r="N65" s="36">
        <f>SUMIFS(СВЦЭМ!$C$39:$C$782,СВЦЭМ!$A$39:$A$782,$A65,СВЦЭМ!$B$39:$B$782,N$47)+'СЕТ СН'!$G$12+СВЦЭМ!$D$10+'СЕТ СН'!$G$6-'СЕТ СН'!$G$22</f>
        <v>1765.4458494</v>
      </c>
      <c r="O65" s="36">
        <f>SUMIFS(СВЦЭМ!$C$39:$C$782,СВЦЭМ!$A$39:$A$782,$A65,СВЦЭМ!$B$39:$B$782,O$47)+'СЕТ СН'!$G$12+СВЦЭМ!$D$10+'СЕТ СН'!$G$6-'СЕТ СН'!$G$22</f>
        <v>1763.1882552699999</v>
      </c>
      <c r="P65" s="36">
        <f>SUMIFS(СВЦЭМ!$C$39:$C$782,СВЦЭМ!$A$39:$A$782,$A65,СВЦЭМ!$B$39:$B$782,P$47)+'СЕТ СН'!$G$12+СВЦЭМ!$D$10+'СЕТ СН'!$G$6-'СЕТ СН'!$G$22</f>
        <v>1764.9072201200001</v>
      </c>
      <c r="Q65" s="36">
        <f>SUMIFS(СВЦЭМ!$C$39:$C$782,СВЦЭМ!$A$39:$A$782,$A65,СВЦЭМ!$B$39:$B$782,Q$47)+'СЕТ СН'!$G$12+СВЦЭМ!$D$10+'СЕТ СН'!$G$6-'СЕТ СН'!$G$22</f>
        <v>1739.7234753100001</v>
      </c>
      <c r="R65" s="36">
        <f>SUMIFS(СВЦЭМ!$C$39:$C$782,СВЦЭМ!$A$39:$A$782,$A65,СВЦЭМ!$B$39:$B$782,R$47)+'СЕТ СН'!$G$12+СВЦЭМ!$D$10+'СЕТ СН'!$G$6-'СЕТ СН'!$G$22</f>
        <v>1743.4951621999999</v>
      </c>
      <c r="S65" s="36">
        <f>SUMIFS(СВЦЭМ!$C$39:$C$782,СВЦЭМ!$A$39:$A$782,$A65,СВЦЭМ!$B$39:$B$782,S$47)+'СЕТ СН'!$G$12+СВЦЭМ!$D$10+'СЕТ СН'!$G$6-'СЕТ СН'!$G$22</f>
        <v>1748.60031682</v>
      </c>
      <c r="T65" s="36">
        <f>SUMIFS(СВЦЭМ!$C$39:$C$782,СВЦЭМ!$A$39:$A$782,$A65,СВЦЭМ!$B$39:$B$782,T$47)+'СЕТ СН'!$G$12+СВЦЭМ!$D$10+'СЕТ СН'!$G$6-'СЕТ СН'!$G$22</f>
        <v>1765.0438658799999</v>
      </c>
      <c r="U65" s="36">
        <f>SUMIFS(СВЦЭМ!$C$39:$C$782,СВЦЭМ!$A$39:$A$782,$A65,СВЦЭМ!$B$39:$B$782,U$47)+'СЕТ СН'!$G$12+СВЦЭМ!$D$10+'СЕТ СН'!$G$6-'СЕТ СН'!$G$22</f>
        <v>1793.3880385500001</v>
      </c>
      <c r="V65" s="36">
        <f>SUMIFS(СВЦЭМ!$C$39:$C$782,СВЦЭМ!$A$39:$A$782,$A65,СВЦЭМ!$B$39:$B$782,V$47)+'СЕТ СН'!$G$12+СВЦЭМ!$D$10+'СЕТ СН'!$G$6-'СЕТ СН'!$G$22</f>
        <v>1794.2331627499998</v>
      </c>
      <c r="W65" s="36">
        <f>SUMIFS(СВЦЭМ!$C$39:$C$782,СВЦЭМ!$A$39:$A$782,$A65,СВЦЭМ!$B$39:$B$782,W$47)+'СЕТ СН'!$G$12+СВЦЭМ!$D$10+'СЕТ СН'!$G$6-'СЕТ СН'!$G$22</f>
        <v>1774.1118034000001</v>
      </c>
      <c r="X65" s="36">
        <f>SUMIFS(СВЦЭМ!$C$39:$C$782,СВЦЭМ!$A$39:$A$782,$A65,СВЦЭМ!$B$39:$B$782,X$47)+'СЕТ СН'!$G$12+СВЦЭМ!$D$10+'СЕТ СН'!$G$6-'СЕТ СН'!$G$22</f>
        <v>1811.2409911199998</v>
      </c>
      <c r="Y65" s="36">
        <f>SUMIFS(СВЦЭМ!$C$39:$C$782,СВЦЭМ!$A$39:$A$782,$A65,СВЦЭМ!$B$39:$B$782,Y$47)+'СЕТ СН'!$G$12+СВЦЭМ!$D$10+'СЕТ СН'!$G$6-'СЕТ СН'!$G$22</f>
        <v>1884.7595938599998</v>
      </c>
    </row>
    <row r="66" spans="1:27" ht="15.75" x14ac:dyDescent="0.2">
      <c r="A66" s="35">
        <f t="shared" si="1"/>
        <v>45126</v>
      </c>
      <c r="B66" s="36">
        <f>SUMIFS(СВЦЭМ!$C$39:$C$782,СВЦЭМ!$A$39:$A$782,$A66,СВЦЭМ!$B$39:$B$782,B$47)+'СЕТ СН'!$G$12+СВЦЭМ!$D$10+'СЕТ СН'!$G$6-'СЕТ СН'!$G$22</f>
        <v>1995.6619475299999</v>
      </c>
      <c r="C66" s="36">
        <f>SUMIFS(СВЦЭМ!$C$39:$C$782,СВЦЭМ!$A$39:$A$782,$A66,СВЦЭМ!$B$39:$B$782,C$47)+'СЕТ СН'!$G$12+СВЦЭМ!$D$10+'СЕТ СН'!$G$6-'СЕТ СН'!$G$22</f>
        <v>2036.1614870499998</v>
      </c>
      <c r="D66" s="36">
        <f>SUMIFS(СВЦЭМ!$C$39:$C$782,СВЦЭМ!$A$39:$A$782,$A66,СВЦЭМ!$B$39:$B$782,D$47)+'СЕТ СН'!$G$12+СВЦЭМ!$D$10+'СЕТ СН'!$G$6-'СЕТ СН'!$G$22</f>
        <v>2123.4701203099999</v>
      </c>
      <c r="E66" s="36">
        <f>SUMIFS(СВЦЭМ!$C$39:$C$782,СВЦЭМ!$A$39:$A$782,$A66,СВЦЭМ!$B$39:$B$782,E$47)+'СЕТ СН'!$G$12+СВЦЭМ!$D$10+'СЕТ СН'!$G$6-'СЕТ СН'!$G$22</f>
        <v>2171.19705858</v>
      </c>
      <c r="F66" s="36">
        <f>SUMIFS(СВЦЭМ!$C$39:$C$782,СВЦЭМ!$A$39:$A$782,$A66,СВЦЭМ!$B$39:$B$782,F$47)+'СЕТ СН'!$G$12+СВЦЭМ!$D$10+'СЕТ СН'!$G$6-'СЕТ СН'!$G$22</f>
        <v>2165.1167255199998</v>
      </c>
      <c r="G66" s="36">
        <f>SUMIFS(СВЦЭМ!$C$39:$C$782,СВЦЭМ!$A$39:$A$782,$A66,СВЦЭМ!$B$39:$B$782,G$47)+'СЕТ СН'!$G$12+СВЦЭМ!$D$10+'СЕТ СН'!$G$6-'СЕТ СН'!$G$22</f>
        <v>2156.30114615</v>
      </c>
      <c r="H66" s="36">
        <f>SUMIFS(СВЦЭМ!$C$39:$C$782,СВЦЭМ!$A$39:$A$782,$A66,СВЦЭМ!$B$39:$B$782,H$47)+'СЕТ СН'!$G$12+СВЦЭМ!$D$10+'СЕТ СН'!$G$6-'СЕТ СН'!$G$22</f>
        <v>2036.4574665499999</v>
      </c>
      <c r="I66" s="36">
        <f>SUMIFS(СВЦЭМ!$C$39:$C$782,СВЦЭМ!$A$39:$A$782,$A66,СВЦЭМ!$B$39:$B$782,I$47)+'СЕТ СН'!$G$12+СВЦЭМ!$D$10+'СЕТ СН'!$G$6-'СЕТ СН'!$G$22</f>
        <v>1949.5757079099999</v>
      </c>
      <c r="J66" s="36">
        <f>SUMIFS(СВЦЭМ!$C$39:$C$782,СВЦЭМ!$A$39:$A$782,$A66,СВЦЭМ!$B$39:$B$782,J$47)+'СЕТ СН'!$G$12+СВЦЭМ!$D$10+'СЕТ СН'!$G$6-'СЕТ СН'!$G$22</f>
        <v>1866.6422751800001</v>
      </c>
      <c r="K66" s="36">
        <f>SUMIFS(СВЦЭМ!$C$39:$C$782,СВЦЭМ!$A$39:$A$782,$A66,СВЦЭМ!$B$39:$B$782,K$47)+'СЕТ СН'!$G$12+СВЦЭМ!$D$10+'СЕТ СН'!$G$6-'СЕТ СН'!$G$22</f>
        <v>1797.38375946</v>
      </c>
      <c r="L66" s="36">
        <f>SUMIFS(СВЦЭМ!$C$39:$C$782,СВЦЭМ!$A$39:$A$782,$A66,СВЦЭМ!$B$39:$B$782,L$47)+'СЕТ СН'!$G$12+СВЦЭМ!$D$10+'СЕТ СН'!$G$6-'СЕТ СН'!$G$22</f>
        <v>1765.8448113300001</v>
      </c>
      <c r="M66" s="36">
        <f>SUMIFS(СВЦЭМ!$C$39:$C$782,СВЦЭМ!$A$39:$A$782,$A66,СВЦЭМ!$B$39:$B$782,M$47)+'СЕТ СН'!$G$12+СВЦЭМ!$D$10+'СЕТ СН'!$G$6-'СЕТ СН'!$G$22</f>
        <v>1764.2673711100001</v>
      </c>
      <c r="N66" s="36">
        <f>SUMIFS(СВЦЭМ!$C$39:$C$782,СВЦЭМ!$A$39:$A$782,$A66,СВЦЭМ!$B$39:$B$782,N$47)+'СЕТ СН'!$G$12+СВЦЭМ!$D$10+'СЕТ СН'!$G$6-'СЕТ СН'!$G$22</f>
        <v>1758.6162313300001</v>
      </c>
      <c r="O66" s="36">
        <f>SUMIFS(СВЦЭМ!$C$39:$C$782,СВЦЭМ!$A$39:$A$782,$A66,СВЦЭМ!$B$39:$B$782,O$47)+'СЕТ СН'!$G$12+СВЦЭМ!$D$10+'СЕТ СН'!$G$6-'СЕТ СН'!$G$22</f>
        <v>1763.5162089300002</v>
      </c>
      <c r="P66" s="36">
        <f>SUMIFS(СВЦЭМ!$C$39:$C$782,СВЦЭМ!$A$39:$A$782,$A66,СВЦЭМ!$B$39:$B$782,P$47)+'СЕТ СН'!$G$12+СВЦЭМ!$D$10+'СЕТ СН'!$G$6-'СЕТ СН'!$G$22</f>
        <v>1754.70058006</v>
      </c>
      <c r="Q66" s="36">
        <f>SUMIFS(СВЦЭМ!$C$39:$C$782,СВЦЭМ!$A$39:$A$782,$A66,СВЦЭМ!$B$39:$B$782,Q$47)+'СЕТ СН'!$G$12+СВЦЭМ!$D$10+'СЕТ СН'!$G$6-'СЕТ СН'!$G$22</f>
        <v>1754.7698574699998</v>
      </c>
      <c r="R66" s="36">
        <f>SUMIFS(СВЦЭМ!$C$39:$C$782,СВЦЭМ!$A$39:$A$782,$A66,СВЦЭМ!$B$39:$B$782,R$47)+'СЕТ СН'!$G$12+СВЦЭМ!$D$10+'СЕТ СН'!$G$6-'СЕТ СН'!$G$22</f>
        <v>1767.1851987</v>
      </c>
      <c r="S66" s="36">
        <f>SUMIFS(СВЦЭМ!$C$39:$C$782,СВЦЭМ!$A$39:$A$782,$A66,СВЦЭМ!$B$39:$B$782,S$47)+'СЕТ СН'!$G$12+СВЦЭМ!$D$10+'СЕТ СН'!$G$6-'СЕТ СН'!$G$22</f>
        <v>1775.9918195499999</v>
      </c>
      <c r="T66" s="36">
        <f>SUMIFS(СВЦЭМ!$C$39:$C$782,СВЦЭМ!$A$39:$A$782,$A66,СВЦЭМ!$B$39:$B$782,T$47)+'СЕТ СН'!$G$12+СВЦЭМ!$D$10+'СЕТ СН'!$G$6-'СЕТ СН'!$G$22</f>
        <v>1810.7491897700002</v>
      </c>
      <c r="U66" s="36">
        <f>SUMIFS(СВЦЭМ!$C$39:$C$782,СВЦЭМ!$A$39:$A$782,$A66,СВЦЭМ!$B$39:$B$782,U$47)+'СЕТ СН'!$G$12+СВЦЭМ!$D$10+'СЕТ СН'!$G$6-'СЕТ СН'!$G$22</f>
        <v>1809.18984404</v>
      </c>
      <c r="V66" s="36">
        <f>SUMIFS(СВЦЭМ!$C$39:$C$782,СВЦЭМ!$A$39:$A$782,$A66,СВЦЭМ!$B$39:$B$782,V$47)+'СЕТ СН'!$G$12+СВЦЭМ!$D$10+'СЕТ СН'!$G$6-'СЕТ СН'!$G$22</f>
        <v>1819.6591722200001</v>
      </c>
      <c r="W66" s="36">
        <f>SUMIFS(СВЦЭМ!$C$39:$C$782,СВЦЭМ!$A$39:$A$782,$A66,СВЦЭМ!$B$39:$B$782,W$47)+'СЕТ СН'!$G$12+СВЦЭМ!$D$10+'СЕТ СН'!$G$6-'СЕТ СН'!$G$22</f>
        <v>1808.2358103299998</v>
      </c>
      <c r="X66" s="36">
        <f>SUMIFS(СВЦЭМ!$C$39:$C$782,СВЦЭМ!$A$39:$A$782,$A66,СВЦЭМ!$B$39:$B$782,X$47)+'СЕТ СН'!$G$12+СВЦЭМ!$D$10+'СЕТ СН'!$G$6-'СЕТ СН'!$G$22</f>
        <v>1844.8218516699999</v>
      </c>
      <c r="Y66" s="36">
        <f>SUMIFS(СВЦЭМ!$C$39:$C$782,СВЦЭМ!$A$39:$A$782,$A66,СВЦЭМ!$B$39:$B$782,Y$47)+'СЕТ СН'!$G$12+СВЦЭМ!$D$10+'СЕТ СН'!$G$6-'СЕТ СН'!$G$22</f>
        <v>1934.1285812599999</v>
      </c>
    </row>
    <row r="67" spans="1:27" ht="15.75" x14ac:dyDescent="0.2">
      <c r="A67" s="35">
        <f t="shared" si="1"/>
        <v>45127</v>
      </c>
      <c r="B67" s="36">
        <f>SUMIFS(СВЦЭМ!$C$39:$C$782,СВЦЭМ!$A$39:$A$782,$A67,СВЦЭМ!$B$39:$B$782,B$47)+'СЕТ СН'!$G$12+СВЦЭМ!$D$10+'СЕТ СН'!$G$6-'СЕТ СН'!$G$22</f>
        <v>1935.56645011</v>
      </c>
      <c r="C67" s="36">
        <f>SUMIFS(СВЦЭМ!$C$39:$C$782,СВЦЭМ!$A$39:$A$782,$A67,СВЦЭМ!$B$39:$B$782,C$47)+'СЕТ СН'!$G$12+СВЦЭМ!$D$10+'СЕТ СН'!$G$6-'СЕТ СН'!$G$22</f>
        <v>2025.85202871</v>
      </c>
      <c r="D67" s="36">
        <f>SUMIFS(СВЦЭМ!$C$39:$C$782,СВЦЭМ!$A$39:$A$782,$A67,СВЦЭМ!$B$39:$B$782,D$47)+'СЕТ СН'!$G$12+СВЦЭМ!$D$10+'СЕТ СН'!$G$6-'СЕТ СН'!$G$22</f>
        <v>2143.0204837599999</v>
      </c>
      <c r="E67" s="36">
        <f>SUMIFS(СВЦЭМ!$C$39:$C$782,СВЦЭМ!$A$39:$A$782,$A67,СВЦЭМ!$B$39:$B$782,E$47)+'СЕТ СН'!$G$12+СВЦЭМ!$D$10+'СЕТ СН'!$G$6-'СЕТ СН'!$G$22</f>
        <v>2145.2150106899999</v>
      </c>
      <c r="F67" s="36">
        <f>SUMIFS(СВЦЭМ!$C$39:$C$782,СВЦЭМ!$A$39:$A$782,$A67,СВЦЭМ!$B$39:$B$782,F$47)+'СЕТ СН'!$G$12+СВЦЭМ!$D$10+'СЕТ СН'!$G$6-'СЕТ СН'!$G$22</f>
        <v>2147.7907121899998</v>
      </c>
      <c r="G67" s="36">
        <f>SUMIFS(СВЦЭМ!$C$39:$C$782,СВЦЭМ!$A$39:$A$782,$A67,СВЦЭМ!$B$39:$B$782,G$47)+'СЕТ СН'!$G$12+СВЦЭМ!$D$10+'СЕТ СН'!$G$6-'СЕТ СН'!$G$22</f>
        <v>2160.6059240199997</v>
      </c>
      <c r="H67" s="36">
        <f>SUMIFS(СВЦЭМ!$C$39:$C$782,СВЦЭМ!$A$39:$A$782,$A67,СВЦЭМ!$B$39:$B$782,H$47)+'СЕТ СН'!$G$12+СВЦЭМ!$D$10+'СЕТ СН'!$G$6-'СЕТ СН'!$G$22</f>
        <v>1961.2197824199998</v>
      </c>
      <c r="I67" s="36">
        <f>SUMIFS(СВЦЭМ!$C$39:$C$782,СВЦЭМ!$A$39:$A$782,$A67,СВЦЭМ!$B$39:$B$782,I$47)+'СЕТ СН'!$G$12+СВЦЭМ!$D$10+'СЕТ СН'!$G$6-'СЕТ СН'!$G$22</f>
        <v>1878.1526428699999</v>
      </c>
      <c r="J67" s="36">
        <f>SUMIFS(СВЦЭМ!$C$39:$C$782,СВЦЭМ!$A$39:$A$782,$A67,СВЦЭМ!$B$39:$B$782,J$47)+'СЕТ СН'!$G$12+СВЦЭМ!$D$10+'СЕТ СН'!$G$6-'СЕТ СН'!$G$22</f>
        <v>1766.7377360300002</v>
      </c>
      <c r="K67" s="36">
        <f>SUMIFS(СВЦЭМ!$C$39:$C$782,СВЦЭМ!$A$39:$A$782,$A67,СВЦЭМ!$B$39:$B$782,K$47)+'СЕТ СН'!$G$12+СВЦЭМ!$D$10+'СЕТ СН'!$G$6-'СЕТ СН'!$G$22</f>
        <v>1726.9130147800001</v>
      </c>
      <c r="L67" s="36">
        <f>SUMIFS(СВЦЭМ!$C$39:$C$782,СВЦЭМ!$A$39:$A$782,$A67,СВЦЭМ!$B$39:$B$782,L$47)+'СЕТ СН'!$G$12+СВЦЭМ!$D$10+'СЕТ СН'!$G$6-'СЕТ СН'!$G$22</f>
        <v>1689.6343448600001</v>
      </c>
      <c r="M67" s="36">
        <f>SUMIFS(СВЦЭМ!$C$39:$C$782,СВЦЭМ!$A$39:$A$782,$A67,СВЦЭМ!$B$39:$B$782,M$47)+'СЕТ СН'!$G$12+СВЦЭМ!$D$10+'СЕТ СН'!$G$6-'СЕТ СН'!$G$22</f>
        <v>1669.4825966499998</v>
      </c>
      <c r="N67" s="36">
        <f>SUMIFS(СВЦЭМ!$C$39:$C$782,СВЦЭМ!$A$39:$A$782,$A67,СВЦЭМ!$B$39:$B$782,N$47)+'СЕТ СН'!$G$12+СВЦЭМ!$D$10+'СЕТ СН'!$G$6-'СЕТ СН'!$G$22</f>
        <v>1661.6851206400002</v>
      </c>
      <c r="O67" s="36">
        <f>SUMIFS(СВЦЭМ!$C$39:$C$782,СВЦЭМ!$A$39:$A$782,$A67,СВЦЭМ!$B$39:$B$782,O$47)+'СЕТ СН'!$G$12+СВЦЭМ!$D$10+'СЕТ СН'!$G$6-'СЕТ СН'!$G$22</f>
        <v>1666.9663182599998</v>
      </c>
      <c r="P67" s="36">
        <f>SUMIFS(СВЦЭМ!$C$39:$C$782,СВЦЭМ!$A$39:$A$782,$A67,СВЦЭМ!$B$39:$B$782,P$47)+'СЕТ СН'!$G$12+СВЦЭМ!$D$10+'СЕТ СН'!$G$6-'СЕТ СН'!$G$22</f>
        <v>1679.30354089</v>
      </c>
      <c r="Q67" s="36">
        <f>SUMIFS(СВЦЭМ!$C$39:$C$782,СВЦЭМ!$A$39:$A$782,$A67,СВЦЭМ!$B$39:$B$782,Q$47)+'СЕТ СН'!$G$12+СВЦЭМ!$D$10+'СЕТ СН'!$G$6-'СЕТ СН'!$G$22</f>
        <v>1675.3365634400002</v>
      </c>
      <c r="R67" s="36">
        <f>SUMIFS(СВЦЭМ!$C$39:$C$782,СВЦЭМ!$A$39:$A$782,$A67,СВЦЭМ!$B$39:$B$782,R$47)+'СЕТ СН'!$G$12+СВЦЭМ!$D$10+'СЕТ СН'!$G$6-'СЕТ СН'!$G$22</f>
        <v>1682.6554389899998</v>
      </c>
      <c r="S67" s="36">
        <f>SUMIFS(СВЦЭМ!$C$39:$C$782,СВЦЭМ!$A$39:$A$782,$A67,СВЦЭМ!$B$39:$B$782,S$47)+'СЕТ СН'!$G$12+СВЦЭМ!$D$10+'СЕТ СН'!$G$6-'СЕТ СН'!$G$22</f>
        <v>1688.6564110999998</v>
      </c>
      <c r="T67" s="36">
        <f>SUMIFS(СВЦЭМ!$C$39:$C$782,СВЦЭМ!$A$39:$A$782,$A67,СВЦЭМ!$B$39:$B$782,T$47)+'СЕТ СН'!$G$12+СВЦЭМ!$D$10+'СЕТ СН'!$G$6-'СЕТ СН'!$G$22</f>
        <v>1689.7306294700002</v>
      </c>
      <c r="U67" s="36">
        <f>SUMIFS(СВЦЭМ!$C$39:$C$782,СВЦЭМ!$A$39:$A$782,$A67,СВЦЭМ!$B$39:$B$782,U$47)+'СЕТ СН'!$G$12+СВЦЭМ!$D$10+'СЕТ СН'!$G$6-'СЕТ СН'!$G$22</f>
        <v>1714.0773443899998</v>
      </c>
      <c r="V67" s="36">
        <f>SUMIFS(СВЦЭМ!$C$39:$C$782,СВЦЭМ!$A$39:$A$782,$A67,СВЦЭМ!$B$39:$B$782,V$47)+'СЕТ СН'!$G$12+СВЦЭМ!$D$10+'СЕТ СН'!$G$6-'СЕТ СН'!$G$22</f>
        <v>1716.0064419800001</v>
      </c>
      <c r="W67" s="36">
        <f>SUMIFS(СВЦЭМ!$C$39:$C$782,СВЦЭМ!$A$39:$A$782,$A67,СВЦЭМ!$B$39:$B$782,W$47)+'СЕТ СН'!$G$12+СВЦЭМ!$D$10+'СЕТ СН'!$G$6-'СЕТ СН'!$G$22</f>
        <v>1721.3865884100001</v>
      </c>
      <c r="X67" s="36">
        <f>SUMIFS(СВЦЭМ!$C$39:$C$782,СВЦЭМ!$A$39:$A$782,$A67,СВЦЭМ!$B$39:$B$782,X$47)+'СЕТ СН'!$G$12+СВЦЭМ!$D$10+'СЕТ СН'!$G$6-'СЕТ СН'!$G$22</f>
        <v>1798.8097210999999</v>
      </c>
      <c r="Y67" s="36">
        <f>SUMIFS(СВЦЭМ!$C$39:$C$782,СВЦЭМ!$A$39:$A$782,$A67,СВЦЭМ!$B$39:$B$782,Y$47)+'СЕТ СН'!$G$12+СВЦЭМ!$D$10+'СЕТ СН'!$G$6-'СЕТ СН'!$G$22</f>
        <v>1891.0849766900001</v>
      </c>
    </row>
    <row r="68" spans="1:27" ht="15.75" x14ac:dyDescent="0.2">
      <c r="A68" s="35">
        <f t="shared" si="1"/>
        <v>45128</v>
      </c>
      <c r="B68" s="36">
        <f>SUMIFS(СВЦЭМ!$C$39:$C$782,СВЦЭМ!$A$39:$A$782,$A68,СВЦЭМ!$B$39:$B$782,B$47)+'СЕТ СН'!$G$12+СВЦЭМ!$D$10+'СЕТ СН'!$G$6-'СЕТ СН'!$G$22</f>
        <v>1924.0207842899999</v>
      </c>
      <c r="C68" s="36">
        <f>SUMIFS(СВЦЭМ!$C$39:$C$782,СВЦЭМ!$A$39:$A$782,$A68,СВЦЭМ!$B$39:$B$782,C$47)+'СЕТ СН'!$G$12+СВЦЭМ!$D$10+'СЕТ СН'!$G$6-'СЕТ СН'!$G$22</f>
        <v>2015.88643043</v>
      </c>
      <c r="D68" s="36">
        <f>SUMIFS(СВЦЭМ!$C$39:$C$782,СВЦЭМ!$A$39:$A$782,$A68,СВЦЭМ!$B$39:$B$782,D$47)+'СЕТ СН'!$G$12+СВЦЭМ!$D$10+'СЕТ СН'!$G$6-'СЕТ СН'!$G$22</f>
        <v>2125.5235831300001</v>
      </c>
      <c r="E68" s="36">
        <f>SUMIFS(СВЦЭМ!$C$39:$C$782,СВЦЭМ!$A$39:$A$782,$A68,СВЦЭМ!$B$39:$B$782,E$47)+'СЕТ СН'!$G$12+СВЦЭМ!$D$10+'СЕТ СН'!$G$6-'СЕТ СН'!$G$22</f>
        <v>2124.4617487800001</v>
      </c>
      <c r="F68" s="36">
        <f>SUMIFS(СВЦЭМ!$C$39:$C$782,СВЦЭМ!$A$39:$A$782,$A68,СВЦЭМ!$B$39:$B$782,F$47)+'СЕТ СН'!$G$12+СВЦЭМ!$D$10+'СЕТ СН'!$G$6-'СЕТ СН'!$G$22</f>
        <v>2145.4695202899998</v>
      </c>
      <c r="G68" s="36">
        <f>SUMIFS(СВЦЭМ!$C$39:$C$782,СВЦЭМ!$A$39:$A$782,$A68,СВЦЭМ!$B$39:$B$782,G$47)+'СЕТ СН'!$G$12+СВЦЭМ!$D$10+'СЕТ СН'!$G$6-'СЕТ СН'!$G$22</f>
        <v>2151.8587126799998</v>
      </c>
      <c r="H68" s="36">
        <f>SUMIFS(СВЦЭМ!$C$39:$C$782,СВЦЭМ!$A$39:$A$782,$A68,СВЦЭМ!$B$39:$B$782,H$47)+'СЕТ СН'!$G$12+СВЦЭМ!$D$10+'СЕТ СН'!$G$6-'СЕТ СН'!$G$22</f>
        <v>1996.9681572599998</v>
      </c>
      <c r="I68" s="36">
        <f>SUMIFS(СВЦЭМ!$C$39:$C$782,СВЦЭМ!$A$39:$A$782,$A68,СВЦЭМ!$B$39:$B$782,I$47)+'СЕТ СН'!$G$12+СВЦЭМ!$D$10+'СЕТ СН'!$G$6-'СЕТ СН'!$G$22</f>
        <v>1895.37999021</v>
      </c>
      <c r="J68" s="36">
        <f>SUMIFS(СВЦЭМ!$C$39:$C$782,СВЦЭМ!$A$39:$A$782,$A68,СВЦЭМ!$B$39:$B$782,J$47)+'СЕТ СН'!$G$12+СВЦЭМ!$D$10+'СЕТ СН'!$G$6-'СЕТ СН'!$G$22</f>
        <v>1780.87263871</v>
      </c>
      <c r="K68" s="36">
        <f>SUMIFS(СВЦЭМ!$C$39:$C$782,СВЦЭМ!$A$39:$A$782,$A68,СВЦЭМ!$B$39:$B$782,K$47)+'СЕТ СН'!$G$12+СВЦЭМ!$D$10+'СЕТ СН'!$G$6-'СЕТ СН'!$G$22</f>
        <v>1706.8388169999998</v>
      </c>
      <c r="L68" s="36">
        <f>SUMIFS(СВЦЭМ!$C$39:$C$782,СВЦЭМ!$A$39:$A$782,$A68,СВЦЭМ!$B$39:$B$782,L$47)+'СЕТ СН'!$G$12+СВЦЭМ!$D$10+'СЕТ СН'!$G$6-'СЕТ СН'!$G$22</f>
        <v>1656.57353014</v>
      </c>
      <c r="M68" s="36">
        <f>SUMIFS(СВЦЭМ!$C$39:$C$782,СВЦЭМ!$A$39:$A$782,$A68,СВЦЭМ!$B$39:$B$782,M$47)+'СЕТ СН'!$G$12+СВЦЭМ!$D$10+'СЕТ СН'!$G$6-'СЕТ СН'!$G$22</f>
        <v>1656.5438932299999</v>
      </c>
      <c r="N68" s="36">
        <f>SUMIFS(СВЦЭМ!$C$39:$C$782,СВЦЭМ!$A$39:$A$782,$A68,СВЦЭМ!$B$39:$B$782,N$47)+'СЕТ СН'!$G$12+СВЦЭМ!$D$10+'СЕТ СН'!$G$6-'СЕТ СН'!$G$22</f>
        <v>1656.50971751</v>
      </c>
      <c r="O68" s="36">
        <f>SUMIFS(СВЦЭМ!$C$39:$C$782,СВЦЭМ!$A$39:$A$782,$A68,СВЦЭМ!$B$39:$B$782,O$47)+'СЕТ СН'!$G$12+СВЦЭМ!$D$10+'СЕТ СН'!$G$6-'СЕТ СН'!$G$22</f>
        <v>1659.9615685799999</v>
      </c>
      <c r="P68" s="36">
        <f>SUMIFS(СВЦЭМ!$C$39:$C$782,СВЦЭМ!$A$39:$A$782,$A68,СВЦЭМ!$B$39:$B$782,P$47)+'СЕТ СН'!$G$12+СВЦЭМ!$D$10+'СЕТ СН'!$G$6-'СЕТ СН'!$G$22</f>
        <v>1645.7585302399998</v>
      </c>
      <c r="Q68" s="36">
        <f>SUMIFS(СВЦЭМ!$C$39:$C$782,СВЦЭМ!$A$39:$A$782,$A68,СВЦЭМ!$B$39:$B$782,Q$47)+'СЕТ СН'!$G$12+СВЦЭМ!$D$10+'СЕТ СН'!$G$6-'СЕТ СН'!$G$22</f>
        <v>1646.7489848</v>
      </c>
      <c r="R68" s="36">
        <f>SUMIFS(СВЦЭМ!$C$39:$C$782,СВЦЭМ!$A$39:$A$782,$A68,СВЦЭМ!$B$39:$B$782,R$47)+'СЕТ СН'!$G$12+СВЦЭМ!$D$10+'СЕТ СН'!$G$6-'СЕТ СН'!$G$22</f>
        <v>1667.2683198199998</v>
      </c>
      <c r="S68" s="36">
        <f>SUMIFS(СВЦЭМ!$C$39:$C$782,СВЦЭМ!$A$39:$A$782,$A68,СВЦЭМ!$B$39:$B$782,S$47)+'СЕТ СН'!$G$12+СВЦЭМ!$D$10+'СЕТ СН'!$G$6-'СЕТ СН'!$G$22</f>
        <v>1668.6678298500001</v>
      </c>
      <c r="T68" s="36">
        <f>SUMIFS(СВЦЭМ!$C$39:$C$782,СВЦЭМ!$A$39:$A$782,$A68,СВЦЭМ!$B$39:$B$782,T$47)+'СЕТ СН'!$G$12+СВЦЭМ!$D$10+'СЕТ СН'!$G$6-'СЕТ СН'!$G$22</f>
        <v>1668.4430127599999</v>
      </c>
      <c r="U68" s="36">
        <f>SUMIFS(СВЦЭМ!$C$39:$C$782,СВЦЭМ!$A$39:$A$782,$A68,СВЦЭМ!$B$39:$B$782,U$47)+'СЕТ СН'!$G$12+СВЦЭМ!$D$10+'СЕТ СН'!$G$6-'СЕТ СН'!$G$22</f>
        <v>1676.6438960199998</v>
      </c>
      <c r="V68" s="36">
        <f>SUMIFS(СВЦЭМ!$C$39:$C$782,СВЦЭМ!$A$39:$A$782,$A68,СВЦЭМ!$B$39:$B$782,V$47)+'СЕТ СН'!$G$12+СВЦЭМ!$D$10+'СЕТ СН'!$G$6-'СЕТ СН'!$G$22</f>
        <v>1663.8455214199998</v>
      </c>
      <c r="W68" s="36">
        <f>SUMIFS(СВЦЭМ!$C$39:$C$782,СВЦЭМ!$A$39:$A$782,$A68,СВЦЭМ!$B$39:$B$782,W$47)+'СЕТ СН'!$G$12+СВЦЭМ!$D$10+'СЕТ СН'!$G$6-'СЕТ СН'!$G$22</f>
        <v>1641.4082854600001</v>
      </c>
      <c r="X68" s="36">
        <f>SUMIFS(СВЦЭМ!$C$39:$C$782,СВЦЭМ!$A$39:$A$782,$A68,СВЦЭМ!$B$39:$B$782,X$47)+'СЕТ СН'!$G$12+СВЦЭМ!$D$10+'СЕТ СН'!$G$6-'СЕТ СН'!$G$22</f>
        <v>1711.1005148099998</v>
      </c>
      <c r="Y68" s="36">
        <f>SUMIFS(СВЦЭМ!$C$39:$C$782,СВЦЭМ!$A$39:$A$782,$A68,СВЦЭМ!$B$39:$B$782,Y$47)+'СЕТ СН'!$G$12+СВЦЭМ!$D$10+'СЕТ СН'!$G$6-'СЕТ СН'!$G$22</f>
        <v>1871.62878649</v>
      </c>
    </row>
    <row r="69" spans="1:27" ht="15.75" x14ac:dyDescent="0.2">
      <c r="A69" s="35">
        <f t="shared" si="1"/>
        <v>45129</v>
      </c>
      <c r="B69" s="36">
        <f>SUMIFS(СВЦЭМ!$C$39:$C$782,СВЦЭМ!$A$39:$A$782,$A69,СВЦЭМ!$B$39:$B$782,B$47)+'СЕТ СН'!$G$12+СВЦЭМ!$D$10+'СЕТ СН'!$G$6-'СЕТ СН'!$G$22</f>
        <v>1864.2601017299999</v>
      </c>
      <c r="C69" s="36">
        <f>SUMIFS(СВЦЭМ!$C$39:$C$782,СВЦЭМ!$A$39:$A$782,$A69,СВЦЭМ!$B$39:$B$782,C$47)+'СЕТ СН'!$G$12+СВЦЭМ!$D$10+'СЕТ СН'!$G$6-'СЕТ СН'!$G$22</f>
        <v>1929.8642853400002</v>
      </c>
      <c r="D69" s="36">
        <f>SUMIFS(СВЦЭМ!$C$39:$C$782,СВЦЭМ!$A$39:$A$782,$A69,СВЦЭМ!$B$39:$B$782,D$47)+'СЕТ СН'!$G$12+СВЦЭМ!$D$10+'СЕТ СН'!$G$6-'СЕТ СН'!$G$22</f>
        <v>2023.46328829</v>
      </c>
      <c r="E69" s="36">
        <f>SUMIFS(СВЦЭМ!$C$39:$C$782,СВЦЭМ!$A$39:$A$782,$A69,СВЦЭМ!$B$39:$B$782,E$47)+'СЕТ СН'!$G$12+СВЦЭМ!$D$10+'СЕТ СН'!$G$6-'СЕТ СН'!$G$22</f>
        <v>2012.9911759199999</v>
      </c>
      <c r="F69" s="36">
        <f>SUMIFS(СВЦЭМ!$C$39:$C$782,СВЦЭМ!$A$39:$A$782,$A69,СВЦЭМ!$B$39:$B$782,F$47)+'СЕТ СН'!$G$12+СВЦЭМ!$D$10+'СЕТ СН'!$G$6-'СЕТ СН'!$G$22</f>
        <v>2002.1147529499999</v>
      </c>
      <c r="G69" s="36">
        <f>SUMIFS(СВЦЭМ!$C$39:$C$782,СВЦЭМ!$A$39:$A$782,$A69,СВЦЭМ!$B$39:$B$782,G$47)+'СЕТ СН'!$G$12+СВЦЭМ!$D$10+'СЕТ СН'!$G$6-'СЕТ СН'!$G$22</f>
        <v>1999.7280980699998</v>
      </c>
      <c r="H69" s="36">
        <f>SUMIFS(СВЦЭМ!$C$39:$C$782,СВЦЭМ!$A$39:$A$782,$A69,СВЦЭМ!$B$39:$B$782,H$47)+'СЕТ СН'!$G$12+СВЦЭМ!$D$10+'СЕТ СН'!$G$6-'СЕТ СН'!$G$22</f>
        <v>1942.3755535</v>
      </c>
      <c r="I69" s="36">
        <f>SUMIFS(СВЦЭМ!$C$39:$C$782,СВЦЭМ!$A$39:$A$782,$A69,СВЦЭМ!$B$39:$B$782,I$47)+'СЕТ СН'!$G$12+СВЦЭМ!$D$10+'СЕТ СН'!$G$6-'СЕТ СН'!$G$22</f>
        <v>1897.4088799599999</v>
      </c>
      <c r="J69" s="36">
        <f>SUMIFS(СВЦЭМ!$C$39:$C$782,СВЦЭМ!$A$39:$A$782,$A69,СВЦЭМ!$B$39:$B$782,J$47)+'СЕТ СН'!$G$12+СВЦЭМ!$D$10+'СЕТ СН'!$G$6-'СЕТ СН'!$G$22</f>
        <v>1770.80453575</v>
      </c>
      <c r="K69" s="36">
        <f>SUMIFS(СВЦЭМ!$C$39:$C$782,СВЦЭМ!$A$39:$A$782,$A69,СВЦЭМ!$B$39:$B$782,K$47)+'СЕТ СН'!$G$12+СВЦЭМ!$D$10+'СЕТ СН'!$G$6-'СЕТ СН'!$G$22</f>
        <v>1697.9425670300002</v>
      </c>
      <c r="L69" s="36">
        <f>SUMIFS(СВЦЭМ!$C$39:$C$782,СВЦЭМ!$A$39:$A$782,$A69,СВЦЭМ!$B$39:$B$782,L$47)+'СЕТ СН'!$G$12+СВЦЭМ!$D$10+'СЕТ СН'!$G$6-'СЕТ СН'!$G$22</f>
        <v>1636.2579984600002</v>
      </c>
      <c r="M69" s="36">
        <f>SUMIFS(СВЦЭМ!$C$39:$C$782,СВЦЭМ!$A$39:$A$782,$A69,СВЦЭМ!$B$39:$B$782,M$47)+'СЕТ СН'!$G$12+СВЦЭМ!$D$10+'СЕТ СН'!$G$6-'СЕТ СН'!$G$22</f>
        <v>1620.8580936399999</v>
      </c>
      <c r="N69" s="36">
        <f>SUMIFS(СВЦЭМ!$C$39:$C$782,СВЦЭМ!$A$39:$A$782,$A69,СВЦЭМ!$B$39:$B$782,N$47)+'СЕТ СН'!$G$12+СВЦЭМ!$D$10+'СЕТ СН'!$G$6-'СЕТ СН'!$G$22</f>
        <v>1614.0135222899999</v>
      </c>
      <c r="O69" s="36">
        <f>SUMIFS(СВЦЭМ!$C$39:$C$782,СВЦЭМ!$A$39:$A$782,$A69,СВЦЭМ!$B$39:$B$782,O$47)+'СЕТ СН'!$G$12+СВЦЭМ!$D$10+'СЕТ СН'!$G$6-'СЕТ СН'!$G$22</f>
        <v>1620.8935260399999</v>
      </c>
      <c r="P69" s="36">
        <f>SUMIFS(СВЦЭМ!$C$39:$C$782,СВЦЭМ!$A$39:$A$782,$A69,СВЦЭМ!$B$39:$B$782,P$47)+'СЕТ СН'!$G$12+СВЦЭМ!$D$10+'СЕТ СН'!$G$6-'СЕТ СН'!$G$22</f>
        <v>1619.4732417499999</v>
      </c>
      <c r="Q69" s="36">
        <f>SUMIFS(СВЦЭМ!$C$39:$C$782,СВЦЭМ!$A$39:$A$782,$A69,СВЦЭМ!$B$39:$B$782,Q$47)+'СЕТ СН'!$G$12+СВЦЭМ!$D$10+'СЕТ СН'!$G$6-'СЕТ СН'!$G$22</f>
        <v>1625.3496993899998</v>
      </c>
      <c r="R69" s="36">
        <f>SUMIFS(СВЦЭМ!$C$39:$C$782,СВЦЭМ!$A$39:$A$782,$A69,СВЦЭМ!$B$39:$B$782,R$47)+'СЕТ СН'!$G$12+СВЦЭМ!$D$10+'СЕТ СН'!$G$6-'СЕТ СН'!$G$22</f>
        <v>1617.1166618100001</v>
      </c>
      <c r="S69" s="36">
        <f>SUMIFS(СВЦЭМ!$C$39:$C$782,СВЦЭМ!$A$39:$A$782,$A69,СВЦЭМ!$B$39:$B$782,S$47)+'СЕТ СН'!$G$12+СВЦЭМ!$D$10+'СЕТ СН'!$G$6-'СЕТ СН'!$G$22</f>
        <v>1620.2003766899998</v>
      </c>
      <c r="T69" s="36">
        <f>SUMIFS(СВЦЭМ!$C$39:$C$782,СВЦЭМ!$A$39:$A$782,$A69,СВЦЭМ!$B$39:$B$782,T$47)+'СЕТ СН'!$G$12+СВЦЭМ!$D$10+'СЕТ СН'!$G$6-'СЕТ СН'!$G$22</f>
        <v>1622.6361191699998</v>
      </c>
      <c r="U69" s="36">
        <f>SUMIFS(СВЦЭМ!$C$39:$C$782,СВЦЭМ!$A$39:$A$782,$A69,СВЦЭМ!$B$39:$B$782,U$47)+'СЕТ СН'!$G$12+СВЦЭМ!$D$10+'СЕТ СН'!$G$6-'СЕТ СН'!$G$22</f>
        <v>1628.5668353199999</v>
      </c>
      <c r="V69" s="36">
        <f>SUMIFS(СВЦЭМ!$C$39:$C$782,СВЦЭМ!$A$39:$A$782,$A69,СВЦЭМ!$B$39:$B$782,V$47)+'СЕТ СН'!$G$12+СВЦЭМ!$D$10+'СЕТ СН'!$G$6-'СЕТ СН'!$G$22</f>
        <v>1647.8181318500001</v>
      </c>
      <c r="W69" s="36">
        <f>SUMIFS(СВЦЭМ!$C$39:$C$782,СВЦЭМ!$A$39:$A$782,$A69,СВЦЭМ!$B$39:$B$782,W$47)+'СЕТ СН'!$G$12+СВЦЭМ!$D$10+'СЕТ СН'!$G$6-'СЕТ СН'!$G$22</f>
        <v>1621.3179897599998</v>
      </c>
      <c r="X69" s="36">
        <f>SUMIFS(СВЦЭМ!$C$39:$C$782,СВЦЭМ!$A$39:$A$782,$A69,СВЦЭМ!$B$39:$B$782,X$47)+'СЕТ СН'!$G$12+СВЦЭМ!$D$10+'СЕТ СН'!$G$6-'СЕТ СН'!$G$22</f>
        <v>1669.10790468</v>
      </c>
      <c r="Y69" s="36">
        <f>SUMIFS(СВЦЭМ!$C$39:$C$782,СВЦЭМ!$A$39:$A$782,$A69,СВЦЭМ!$B$39:$B$782,Y$47)+'СЕТ СН'!$G$12+СВЦЭМ!$D$10+'СЕТ СН'!$G$6-'СЕТ СН'!$G$22</f>
        <v>1757.9059928299998</v>
      </c>
    </row>
    <row r="70" spans="1:27" ht="15.75" x14ac:dyDescent="0.2">
      <c r="A70" s="35">
        <f t="shared" si="1"/>
        <v>45130</v>
      </c>
      <c r="B70" s="36">
        <f>SUMIFS(СВЦЭМ!$C$39:$C$782,СВЦЭМ!$A$39:$A$782,$A70,СВЦЭМ!$B$39:$B$782,B$47)+'СЕТ СН'!$G$12+СВЦЭМ!$D$10+'СЕТ СН'!$G$6-'СЕТ СН'!$G$22</f>
        <v>2024.0779225299998</v>
      </c>
      <c r="C70" s="36">
        <f>SUMIFS(СВЦЭМ!$C$39:$C$782,СВЦЭМ!$A$39:$A$782,$A70,СВЦЭМ!$B$39:$B$782,C$47)+'СЕТ СН'!$G$12+СВЦЭМ!$D$10+'СЕТ СН'!$G$6-'СЕТ СН'!$G$22</f>
        <v>2070.2059121299999</v>
      </c>
      <c r="D70" s="36">
        <f>SUMIFS(СВЦЭМ!$C$39:$C$782,СВЦЭМ!$A$39:$A$782,$A70,СВЦЭМ!$B$39:$B$782,D$47)+'СЕТ СН'!$G$12+СВЦЭМ!$D$10+'СЕТ СН'!$G$6-'СЕТ СН'!$G$22</f>
        <v>2181.3375483499999</v>
      </c>
      <c r="E70" s="36">
        <f>SUMIFS(СВЦЭМ!$C$39:$C$782,СВЦЭМ!$A$39:$A$782,$A70,СВЦЭМ!$B$39:$B$782,E$47)+'СЕТ СН'!$G$12+СВЦЭМ!$D$10+'СЕТ СН'!$G$6-'СЕТ СН'!$G$22</f>
        <v>2205.9001966800001</v>
      </c>
      <c r="F70" s="36">
        <f>SUMIFS(СВЦЭМ!$C$39:$C$782,СВЦЭМ!$A$39:$A$782,$A70,СВЦЭМ!$B$39:$B$782,F$47)+'СЕТ СН'!$G$12+СВЦЭМ!$D$10+'СЕТ СН'!$G$6-'СЕТ СН'!$G$22</f>
        <v>2210.0058182600001</v>
      </c>
      <c r="G70" s="36">
        <f>SUMIFS(СВЦЭМ!$C$39:$C$782,СВЦЭМ!$A$39:$A$782,$A70,СВЦЭМ!$B$39:$B$782,G$47)+'СЕТ СН'!$G$12+СВЦЭМ!$D$10+'СЕТ СН'!$G$6-'СЕТ СН'!$G$22</f>
        <v>2200.0419938199998</v>
      </c>
      <c r="H70" s="36">
        <f>SUMIFS(СВЦЭМ!$C$39:$C$782,СВЦЭМ!$A$39:$A$782,$A70,СВЦЭМ!$B$39:$B$782,H$47)+'СЕТ СН'!$G$12+СВЦЭМ!$D$10+'СЕТ СН'!$G$6-'СЕТ СН'!$G$22</f>
        <v>2107.5297256399999</v>
      </c>
      <c r="I70" s="36">
        <f>SUMIFS(СВЦЭМ!$C$39:$C$782,СВЦЭМ!$A$39:$A$782,$A70,СВЦЭМ!$B$39:$B$782,I$47)+'СЕТ СН'!$G$12+СВЦЭМ!$D$10+'СЕТ СН'!$G$6-'СЕТ СН'!$G$22</f>
        <v>2063.80953413</v>
      </c>
      <c r="J70" s="36">
        <f>SUMIFS(СВЦЭМ!$C$39:$C$782,СВЦЭМ!$A$39:$A$782,$A70,СВЦЭМ!$B$39:$B$782,J$47)+'СЕТ СН'!$G$12+СВЦЭМ!$D$10+'СЕТ СН'!$G$6-'СЕТ СН'!$G$22</f>
        <v>1978.5467374700002</v>
      </c>
      <c r="K70" s="36">
        <f>SUMIFS(СВЦЭМ!$C$39:$C$782,СВЦЭМ!$A$39:$A$782,$A70,СВЦЭМ!$B$39:$B$782,K$47)+'СЕТ СН'!$G$12+СВЦЭМ!$D$10+'СЕТ СН'!$G$6-'СЕТ СН'!$G$22</f>
        <v>1889.8382139400001</v>
      </c>
      <c r="L70" s="36">
        <f>SUMIFS(СВЦЭМ!$C$39:$C$782,СВЦЭМ!$A$39:$A$782,$A70,СВЦЭМ!$B$39:$B$782,L$47)+'СЕТ СН'!$G$12+СВЦЭМ!$D$10+'СЕТ СН'!$G$6-'СЕТ СН'!$G$22</f>
        <v>1821.84435158</v>
      </c>
      <c r="M70" s="36">
        <f>SUMIFS(СВЦЭМ!$C$39:$C$782,СВЦЭМ!$A$39:$A$782,$A70,СВЦЭМ!$B$39:$B$782,M$47)+'СЕТ СН'!$G$12+СВЦЭМ!$D$10+'СЕТ СН'!$G$6-'СЕТ СН'!$G$22</f>
        <v>1805.4077946399998</v>
      </c>
      <c r="N70" s="36">
        <f>SUMIFS(СВЦЭМ!$C$39:$C$782,СВЦЭМ!$A$39:$A$782,$A70,СВЦЭМ!$B$39:$B$782,N$47)+'СЕТ СН'!$G$12+СВЦЭМ!$D$10+'СЕТ СН'!$G$6-'СЕТ СН'!$G$22</f>
        <v>1792.6722827799999</v>
      </c>
      <c r="O70" s="36">
        <f>SUMIFS(СВЦЭМ!$C$39:$C$782,СВЦЭМ!$A$39:$A$782,$A70,СВЦЭМ!$B$39:$B$782,O$47)+'СЕТ СН'!$G$12+СВЦЭМ!$D$10+'СЕТ СН'!$G$6-'СЕТ СН'!$G$22</f>
        <v>1798.52344477</v>
      </c>
      <c r="P70" s="36">
        <f>SUMIFS(СВЦЭМ!$C$39:$C$782,СВЦЭМ!$A$39:$A$782,$A70,СВЦЭМ!$B$39:$B$782,P$47)+'СЕТ СН'!$G$12+СВЦЭМ!$D$10+'СЕТ СН'!$G$6-'СЕТ СН'!$G$22</f>
        <v>1805.5248551099999</v>
      </c>
      <c r="Q70" s="36">
        <f>SUMIFS(СВЦЭМ!$C$39:$C$782,СВЦЭМ!$A$39:$A$782,$A70,СВЦЭМ!$B$39:$B$782,Q$47)+'СЕТ СН'!$G$12+СВЦЭМ!$D$10+'СЕТ СН'!$G$6-'СЕТ СН'!$G$22</f>
        <v>1807.22941846</v>
      </c>
      <c r="R70" s="36">
        <f>SUMIFS(СВЦЭМ!$C$39:$C$782,СВЦЭМ!$A$39:$A$782,$A70,СВЦЭМ!$B$39:$B$782,R$47)+'СЕТ СН'!$G$12+СВЦЭМ!$D$10+'СЕТ СН'!$G$6-'СЕТ СН'!$G$22</f>
        <v>1801.0984234299999</v>
      </c>
      <c r="S70" s="36">
        <f>SUMIFS(СВЦЭМ!$C$39:$C$782,СВЦЭМ!$A$39:$A$782,$A70,СВЦЭМ!$B$39:$B$782,S$47)+'СЕТ СН'!$G$12+СВЦЭМ!$D$10+'СЕТ СН'!$G$6-'СЕТ СН'!$G$22</f>
        <v>1833.8337728199999</v>
      </c>
      <c r="T70" s="36">
        <f>SUMIFS(СВЦЭМ!$C$39:$C$782,СВЦЭМ!$A$39:$A$782,$A70,СВЦЭМ!$B$39:$B$782,T$47)+'СЕТ СН'!$G$12+СВЦЭМ!$D$10+'СЕТ СН'!$G$6-'СЕТ СН'!$G$22</f>
        <v>1784.7544915499998</v>
      </c>
      <c r="U70" s="36">
        <f>SUMIFS(СВЦЭМ!$C$39:$C$782,СВЦЭМ!$A$39:$A$782,$A70,СВЦЭМ!$B$39:$B$782,U$47)+'СЕТ СН'!$G$12+СВЦЭМ!$D$10+'СЕТ СН'!$G$6-'СЕТ СН'!$G$22</f>
        <v>1805.0646590400002</v>
      </c>
      <c r="V70" s="36">
        <f>SUMIFS(СВЦЭМ!$C$39:$C$782,СВЦЭМ!$A$39:$A$782,$A70,СВЦЭМ!$B$39:$B$782,V$47)+'СЕТ СН'!$G$12+СВЦЭМ!$D$10+'СЕТ СН'!$G$6-'СЕТ СН'!$G$22</f>
        <v>1812.8389572299998</v>
      </c>
      <c r="W70" s="36">
        <f>SUMIFS(СВЦЭМ!$C$39:$C$782,СВЦЭМ!$A$39:$A$782,$A70,СВЦЭМ!$B$39:$B$782,W$47)+'СЕТ СН'!$G$12+СВЦЭМ!$D$10+'СЕТ СН'!$G$6-'СЕТ СН'!$G$22</f>
        <v>1783.69444557</v>
      </c>
      <c r="X70" s="36">
        <f>SUMIFS(СВЦЭМ!$C$39:$C$782,СВЦЭМ!$A$39:$A$782,$A70,СВЦЭМ!$B$39:$B$782,X$47)+'СЕТ СН'!$G$12+СВЦЭМ!$D$10+'СЕТ СН'!$G$6-'СЕТ СН'!$G$22</f>
        <v>1811.7912808599999</v>
      </c>
      <c r="Y70" s="36">
        <f>SUMIFS(СВЦЭМ!$C$39:$C$782,СВЦЭМ!$A$39:$A$782,$A70,СВЦЭМ!$B$39:$B$782,Y$47)+'СЕТ СН'!$G$12+СВЦЭМ!$D$10+'СЕТ СН'!$G$6-'СЕТ СН'!$G$22</f>
        <v>1931.9946593999998</v>
      </c>
    </row>
    <row r="71" spans="1:27" ht="15.75" x14ac:dyDescent="0.2">
      <c r="A71" s="35">
        <f t="shared" si="1"/>
        <v>45131</v>
      </c>
      <c r="B71" s="36">
        <f>SUMIFS(СВЦЭМ!$C$39:$C$782,СВЦЭМ!$A$39:$A$782,$A71,СВЦЭМ!$B$39:$B$782,B$47)+'СЕТ СН'!$G$12+СВЦЭМ!$D$10+'СЕТ СН'!$G$6-'СЕТ СН'!$G$22</f>
        <v>1990.1804913000001</v>
      </c>
      <c r="C71" s="36">
        <f>SUMIFS(СВЦЭМ!$C$39:$C$782,СВЦЭМ!$A$39:$A$782,$A71,СВЦЭМ!$B$39:$B$782,C$47)+'СЕТ СН'!$G$12+СВЦЭМ!$D$10+'СЕТ СН'!$G$6-'СЕТ СН'!$G$22</f>
        <v>2123.2830588500001</v>
      </c>
      <c r="D71" s="36">
        <f>SUMIFS(СВЦЭМ!$C$39:$C$782,СВЦЭМ!$A$39:$A$782,$A71,СВЦЭМ!$B$39:$B$782,D$47)+'СЕТ СН'!$G$12+СВЦЭМ!$D$10+'СЕТ СН'!$G$6-'СЕТ СН'!$G$22</f>
        <v>2184.2700323700001</v>
      </c>
      <c r="E71" s="36">
        <f>SUMIFS(СВЦЭМ!$C$39:$C$782,СВЦЭМ!$A$39:$A$782,$A71,СВЦЭМ!$B$39:$B$782,E$47)+'СЕТ СН'!$G$12+СВЦЭМ!$D$10+'СЕТ СН'!$G$6-'СЕТ СН'!$G$22</f>
        <v>2238.1273449300002</v>
      </c>
      <c r="F71" s="36">
        <f>SUMIFS(СВЦЭМ!$C$39:$C$782,СВЦЭМ!$A$39:$A$782,$A71,СВЦЭМ!$B$39:$B$782,F$47)+'СЕТ СН'!$G$12+СВЦЭМ!$D$10+'СЕТ СН'!$G$6-'СЕТ СН'!$G$22</f>
        <v>2239.35448395</v>
      </c>
      <c r="G71" s="36">
        <f>SUMIFS(СВЦЭМ!$C$39:$C$782,СВЦЭМ!$A$39:$A$782,$A71,СВЦЭМ!$B$39:$B$782,G$47)+'СЕТ СН'!$G$12+СВЦЭМ!$D$10+'СЕТ СН'!$G$6-'СЕТ СН'!$G$22</f>
        <v>2376.9534775000002</v>
      </c>
      <c r="H71" s="36">
        <f>SUMIFS(СВЦЭМ!$C$39:$C$782,СВЦЭМ!$A$39:$A$782,$A71,СВЦЭМ!$B$39:$B$782,H$47)+'СЕТ СН'!$G$12+СВЦЭМ!$D$10+'СЕТ СН'!$G$6-'СЕТ СН'!$G$22</f>
        <v>2283.9256728599998</v>
      </c>
      <c r="I71" s="36">
        <f>SUMIFS(СВЦЭМ!$C$39:$C$782,СВЦЭМ!$A$39:$A$782,$A71,СВЦЭМ!$B$39:$B$782,I$47)+'СЕТ СН'!$G$12+СВЦЭМ!$D$10+'СЕТ СН'!$G$6-'СЕТ СН'!$G$22</f>
        <v>2162.7250373799998</v>
      </c>
      <c r="J71" s="36">
        <f>SUMIFS(СВЦЭМ!$C$39:$C$782,СВЦЭМ!$A$39:$A$782,$A71,СВЦЭМ!$B$39:$B$782,J$47)+'СЕТ СН'!$G$12+СВЦЭМ!$D$10+'СЕТ СН'!$G$6-'СЕТ СН'!$G$22</f>
        <v>2049.7039603399999</v>
      </c>
      <c r="K71" s="36">
        <f>SUMIFS(СВЦЭМ!$C$39:$C$782,СВЦЭМ!$A$39:$A$782,$A71,СВЦЭМ!$B$39:$B$782,K$47)+'СЕТ СН'!$G$12+СВЦЭМ!$D$10+'СЕТ СН'!$G$6-'СЕТ СН'!$G$22</f>
        <v>1966.4915421199998</v>
      </c>
      <c r="L71" s="36">
        <f>SUMIFS(СВЦЭМ!$C$39:$C$782,СВЦЭМ!$A$39:$A$782,$A71,СВЦЭМ!$B$39:$B$782,L$47)+'СЕТ СН'!$G$12+СВЦЭМ!$D$10+'СЕТ СН'!$G$6-'СЕТ СН'!$G$22</f>
        <v>1932.2353013900001</v>
      </c>
      <c r="M71" s="36">
        <f>SUMIFS(СВЦЭМ!$C$39:$C$782,СВЦЭМ!$A$39:$A$782,$A71,СВЦЭМ!$B$39:$B$782,M$47)+'СЕТ СН'!$G$12+СВЦЭМ!$D$10+'СЕТ СН'!$G$6-'СЕТ СН'!$G$22</f>
        <v>1917.4837162399999</v>
      </c>
      <c r="N71" s="36">
        <f>SUMIFS(СВЦЭМ!$C$39:$C$782,СВЦЭМ!$A$39:$A$782,$A71,СВЦЭМ!$B$39:$B$782,N$47)+'СЕТ СН'!$G$12+СВЦЭМ!$D$10+'СЕТ СН'!$G$6-'СЕТ СН'!$G$22</f>
        <v>1912.2248979299998</v>
      </c>
      <c r="O71" s="36">
        <f>SUMIFS(СВЦЭМ!$C$39:$C$782,СВЦЭМ!$A$39:$A$782,$A71,СВЦЭМ!$B$39:$B$782,O$47)+'СЕТ СН'!$G$12+СВЦЭМ!$D$10+'СЕТ СН'!$G$6-'СЕТ СН'!$G$22</f>
        <v>1917.0683585500001</v>
      </c>
      <c r="P71" s="36">
        <f>SUMIFS(СВЦЭМ!$C$39:$C$782,СВЦЭМ!$A$39:$A$782,$A71,СВЦЭМ!$B$39:$B$782,P$47)+'СЕТ СН'!$G$12+СВЦЭМ!$D$10+'СЕТ СН'!$G$6-'СЕТ СН'!$G$22</f>
        <v>1927.4558297399999</v>
      </c>
      <c r="Q71" s="36">
        <f>SUMIFS(СВЦЭМ!$C$39:$C$782,СВЦЭМ!$A$39:$A$782,$A71,СВЦЭМ!$B$39:$B$782,Q$47)+'СЕТ СН'!$G$12+СВЦЭМ!$D$10+'СЕТ СН'!$G$6-'СЕТ СН'!$G$22</f>
        <v>1929.47163258</v>
      </c>
      <c r="R71" s="36">
        <f>SUMIFS(СВЦЭМ!$C$39:$C$782,СВЦЭМ!$A$39:$A$782,$A71,СВЦЭМ!$B$39:$B$782,R$47)+'СЕТ СН'!$G$12+СВЦЭМ!$D$10+'СЕТ СН'!$G$6-'СЕТ СН'!$G$22</f>
        <v>1931.2752418099999</v>
      </c>
      <c r="S71" s="36">
        <f>SUMIFS(СВЦЭМ!$C$39:$C$782,СВЦЭМ!$A$39:$A$782,$A71,СВЦЭМ!$B$39:$B$782,S$47)+'СЕТ СН'!$G$12+СВЦЭМ!$D$10+'СЕТ СН'!$G$6-'СЕТ СН'!$G$22</f>
        <v>1925.4260178300001</v>
      </c>
      <c r="T71" s="36">
        <f>SUMIFS(СВЦЭМ!$C$39:$C$782,СВЦЭМ!$A$39:$A$782,$A71,СВЦЭМ!$B$39:$B$782,T$47)+'СЕТ СН'!$G$12+СВЦЭМ!$D$10+'СЕТ СН'!$G$6-'СЕТ СН'!$G$22</f>
        <v>1926.3183949599998</v>
      </c>
      <c r="U71" s="36">
        <f>SUMIFS(СВЦЭМ!$C$39:$C$782,СВЦЭМ!$A$39:$A$782,$A71,СВЦЭМ!$B$39:$B$782,U$47)+'СЕТ СН'!$G$12+СВЦЭМ!$D$10+'СЕТ СН'!$G$6-'СЕТ СН'!$G$22</f>
        <v>1936.15311982</v>
      </c>
      <c r="V71" s="36">
        <f>SUMIFS(СВЦЭМ!$C$39:$C$782,СВЦЭМ!$A$39:$A$782,$A71,СВЦЭМ!$B$39:$B$782,V$47)+'СЕТ СН'!$G$12+СВЦЭМ!$D$10+'СЕТ СН'!$G$6-'СЕТ СН'!$G$22</f>
        <v>1938.2267119899998</v>
      </c>
      <c r="W71" s="36">
        <f>SUMIFS(СВЦЭМ!$C$39:$C$782,СВЦЭМ!$A$39:$A$782,$A71,СВЦЭМ!$B$39:$B$782,W$47)+'СЕТ СН'!$G$12+СВЦЭМ!$D$10+'СЕТ СН'!$G$6-'СЕТ СН'!$G$22</f>
        <v>1899.86072079</v>
      </c>
      <c r="X71" s="36">
        <f>SUMIFS(СВЦЭМ!$C$39:$C$782,СВЦЭМ!$A$39:$A$782,$A71,СВЦЭМ!$B$39:$B$782,X$47)+'СЕТ СН'!$G$12+СВЦЭМ!$D$10+'СЕТ СН'!$G$6-'СЕТ СН'!$G$22</f>
        <v>1952.6736672900001</v>
      </c>
      <c r="Y71" s="36">
        <f>SUMIFS(СВЦЭМ!$C$39:$C$782,СВЦЭМ!$A$39:$A$782,$A71,СВЦЭМ!$B$39:$B$782,Y$47)+'СЕТ СН'!$G$12+СВЦЭМ!$D$10+'СЕТ СН'!$G$6-'СЕТ СН'!$G$22</f>
        <v>2058.4454091799998</v>
      </c>
    </row>
    <row r="72" spans="1:27" ht="15.75" x14ac:dyDescent="0.2">
      <c r="A72" s="35">
        <f t="shared" si="1"/>
        <v>45132</v>
      </c>
      <c r="B72" s="36">
        <f>SUMIFS(СВЦЭМ!$C$39:$C$782,СВЦЭМ!$A$39:$A$782,$A72,СВЦЭМ!$B$39:$B$782,B$47)+'СЕТ СН'!$G$12+СВЦЭМ!$D$10+'СЕТ СН'!$G$6-'СЕТ СН'!$G$22</f>
        <v>1949.7384932599998</v>
      </c>
      <c r="C72" s="36">
        <f>SUMIFS(СВЦЭМ!$C$39:$C$782,СВЦЭМ!$A$39:$A$782,$A72,СВЦЭМ!$B$39:$B$782,C$47)+'СЕТ СН'!$G$12+СВЦЭМ!$D$10+'СЕТ СН'!$G$6-'СЕТ СН'!$G$22</f>
        <v>2015.73709641</v>
      </c>
      <c r="D72" s="36">
        <f>SUMIFS(СВЦЭМ!$C$39:$C$782,СВЦЭМ!$A$39:$A$782,$A72,СВЦЭМ!$B$39:$B$782,D$47)+'СЕТ СН'!$G$12+СВЦЭМ!$D$10+'СЕТ СН'!$G$6-'СЕТ СН'!$G$22</f>
        <v>2155.20389256</v>
      </c>
      <c r="E72" s="36">
        <f>SUMIFS(СВЦЭМ!$C$39:$C$782,СВЦЭМ!$A$39:$A$782,$A72,СВЦЭМ!$B$39:$B$782,E$47)+'СЕТ СН'!$G$12+СВЦЭМ!$D$10+'СЕТ СН'!$G$6-'СЕТ СН'!$G$22</f>
        <v>2232.5861024199999</v>
      </c>
      <c r="F72" s="36">
        <f>SUMIFS(СВЦЭМ!$C$39:$C$782,СВЦЭМ!$A$39:$A$782,$A72,СВЦЭМ!$B$39:$B$782,F$47)+'СЕТ СН'!$G$12+СВЦЭМ!$D$10+'СЕТ СН'!$G$6-'СЕТ СН'!$G$22</f>
        <v>2222.1374681399998</v>
      </c>
      <c r="G72" s="36">
        <f>SUMIFS(СВЦЭМ!$C$39:$C$782,СВЦЭМ!$A$39:$A$782,$A72,СВЦЭМ!$B$39:$B$782,G$47)+'СЕТ СН'!$G$12+СВЦЭМ!$D$10+'СЕТ СН'!$G$6-'СЕТ СН'!$G$22</f>
        <v>2145.0304771199999</v>
      </c>
      <c r="H72" s="36">
        <f>SUMIFS(СВЦЭМ!$C$39:$C$782,СВЦЭМ!$A$39:$A$782,$A72,СВЦЭМ!$B$39:$B$782,H$47)+'СЕТ СН'!$G$12+СВЦЭМ!$D$10+'СЕТ СН'!$G$6-'СЕТ СН'!$G$22</f>
        <v>2030.78692546</v>
      </c>
      <c r="I72" s="36">
        <f>SUMIFS(СВЦЭМ!$C$39:$C$782,СВЦЭМ!$A$39:$A$782,$A72,СВЦЭМ!$B$39:$B$782,I$47)+'СЕТ СН'!$G$12+СВЦЭМ!$D$10+'СЕТ СН'!$G$6-'СЕТ СН'!$G$22</f>
        <v>1943.6920288199999</v>
      </c>
      <c r="J72" s="36">
        <f>SUMIFS(СВЦЭМ!$C$39:$C$782,СВЦЭМ!$A$39:$A$782,$A72,СВЦЭМ!$B$39:$B$782,J$47)+'СЕТ СН'!$G$12+СВЦЭМ!$D$10+'СЕТ СН'!$G$6-'СЕТ СН'!$G$22</f>
        <v>1862.2503086799998</v>
      </c>
      <c r="K72" s="36">
        <f>SUMIFS(СВЦЭМ!$C$39:$C$782,СВЦЭМ!$A$39:$A$782,$A72,СВЦЭМ!$B$39:$B$782,K$47)+'СЕТ СН'!$G$12+СВЦЭМ!$D$10+'СЕТ СН'!$G$6-'СЕТ СН'!$G$22</f>
        <v>1789.0525258100001</v>
      </c>
      <c r="L72" s="36">
        <f>SUMIFS(СВЦЭМ!$C$39:$C$782,СВЦЭМ!$A$39:$A$782,$A72,СВЦЭМ!$B$39:$B$782,L$47)+'СЕТ СН'!$G$12+СВЦЭМ!$D$10+'СЕТ СН'!$G$6-'СЕТ СН'!$G$22</f>
        <v>1784.7696802300002</v>
      </c>
      <c r="M72" s="36">
        <f>SUMIFS(СВЦЭМ!$C$39:$C$782,СВЦЭМ!$A$39:$A$782,$A72,СВЦЭМ!$B$39:$B$782,M$47)+'СЕТ СН'!$G$12+СВЦЭМ!$D$10+'СЕТ СН'!$G$6-'СЕТ СН'!$G$22</f>
        <v>1798.0998681800002</v>
      </c>
      <c r="N72" s="36">
        <f>SUMIFS(СВЦЭМ!$C$39:$C$782,СВЦЭМ!$A$39:$A$782,$A72,СВЦЭМ!$B$39:$B$782,N$47)+'СЕТ СН'!$G$12+СВЦЭМ!$D$10+'СЕТ СН'!$G$6-'СЕТ СН'!$G$22</f>
        <v>1791.7999141099999</v>
      </c>
      <c r="O72" s="36">
        <f>SUMIFS(СВЦЭМ!$C$39:$C$782,СВЦЭМ!$A$39:$A$782,$A72,СВЦЭМ!$B$39:$B$782,O$47)+'СЕТ СН'!$G$12+СВЦЭМ!$D$10+'СЕТ СН'!$G$6-'СЕТ СН'!$G$22</f>
        <v>1789.5237098500002</v>
      </c>
      <c r="P72" s="36">
        <f>SUMIFS(СВЦЭМ!$C$39:$C$782,СВЦЭМ!$A$39:$A$782,$A72,СВЦЭМ!$B$39:$B$782,P$47)+'СЕТ СН'!$G$12+СВЦЭМ!$D$10+'СЕТ СН'!$G$6-'СЕТ СН'!$G$22</f>
        <v>1786.66635056</v>
      </c>
      <c r="Q72" s="36">
        <f>SUMIFS(СВЦЭМ!$C$39:$C$782,СВЦЭМ!$A$39:$A$782,$A72,СВЦЭМ!$B$39:$B$782,Q$47)+'СЕТ СН'!$G$12+СВЦЭМ!$D$10+'СЕТ СН'!$G$6-'СЕТ СН'!$G$22</f>
        <v>1768.5546077600002</v>
      </c>
      <c r="R72" s="36">
        <f>SUMIFS(СВЦЭМ!$C$39:$C$782,СВЦЭМ!$A$39:$A$782,$A72,СВЦЭМ!$B$39:$B$782,R$47)+'СЕТ СН'!$G$12+СВЦЭМ!$D$10+'СЕТ СН'!$G$6-'СЕТ СН'!$G$22</f>
        <v>1766.9764266799998</v>
      </c>
      <c r="S72" s="36">
        <f>SUMIFS(СВЦЭМ!$C$39:$C$782,СВЦЭМ!$A$39:$A$782,$A72,СВЦЭМ!$B$39:$B$782,S$47)+'СЕТ СН'!$G$12+СВЦЭМ!$D$10+'СЕТ СН'!$G$6-'СЕТ СН'!$G$22</f>
        <v>1764.1767556099999</v>
      </c>
      <c r="T72" s="36">
        <f>SUMIFS(СВЦЭМ!$C$39:$C$782,СВЦЭМ!$A$39:$A$782,$A72,СВЦЭМ!$B$39:$B$782,T$47)+'СЕТ СН'!$G$12+СВЦЭМ!$D$10+'СЕТ СН'!$G$6-'СЕТ СН'!$G$22</f>
        <v>1797.66480189</v>
      </c>
      <c r="U72" s="36">
        <f>SUMIFS(СВЦЭМ!$C$39:$C$782,СВЦЭМ!$A$39:$A$782,$A72,СВЦЭМ!$B$39:$B$782,U$47)+'СЕТ СН'!$G$12+СВЦЭМ!$D$10+'СЕТ СН'!$G$6-'СЕТ СН'!$G$22</f>
        <v>1787.7195337799999</v>
      </c>
      <c r="V72" s="36">
        <f>SUMIFS(СВЦЭМ!$C$39:$C$782,СВЦЭМ!$A$39:$A$782,$A72,СВЦЭМ!$B$39:$B$782,V$47)+'СЕТ СН'!$G$12+СВЦЭМ!$D$10+'СЕТ СН'!$G$6-'СЕТ СН'!$G$22</f>
        <v>1762.3599768899999</v>
      </c>
      <c r="W72" s="36">
        <f>SUMIFS(СВЦЭМ!$C$39:$C$782,СВЦЭМ!$A$39:$A$782,$A72,СВЦЭМ!$B$39:$B$782,W$47)+'СЕТ СН'!$G$12+СВЦЭМ!$D$10+'СЕТ СН'!$G$6-'СЕТ СН'!$G$22</f>
        <v>1726.6798501499998</v>
      </c>
      <c r="X72" s="36">
        <f>SUMIFS(СВЦЭМ!$C$39:$C$782,СВЦЭМ!$A$39:$A$782,$A72,СВЦЭМ!$B$39:$B$782,X$47)+'СЕТ СН'!$G$12+СВЦЭМ!$D$10+'СЕТ СН'!$G$6-'СЕТ СН'!$G$22</f>
        <v>1773.4020887500001</v>
      </c>
      <c r="Y72" s="36">
        <f>SUMIFS(СВЦЭМ!$C$39:$C$782,СВЦЭМ!$A$39:$A$782,$A72,СВЦЭМ!$B$39:$B$782,Y$47)+'СЕТ СН'!$G$12+СВЦЭМ!$D$10+'СЕТ СН'!$G$6-'СЕТ СН'!$G$22</f>
        <v>1864.1495747099998</v>
      </c>
    </row>
    <row r="73" spans="1:27" ht="15.75" x14ac:dyDescent="0.2">
      <c r="A73" s="35">
        <f t="shared" si="1"/>
        <v>45133</v>
      </c>
      <c r="B73" s="36">
        <f>SUMIFS(СВЦЭМ!$C$39:$C$782,СВЦЭМ!$A$39:$A$782,$A73,СВЦЭМ!$B$39:$B$782,B$47)+'СЕТ СН'!$G$12+СВЦЭМ!$D$10+'СЕТ СН'!$G$6-'СЕТ СН'!$G$22</f>
        <v>1836.9504190500002</v>
      </c>
      <c r="C73" s="36">
        <f>SUMIFS(СВЦЭМ!$C$39:$C$782,СВЦЭМ!$A$39:$A$782,$A73,СВЦЭМ!$B$39:$B$782,C$47)+'СЕТ СН'!$G$12+СВЦЭМ!$D$10+'СЕТ СН'!$G$6-'СЕТ СН'!$G$22</f>
        <v>1916.06629509</v>
      </c>
      <c r="D73" s="36">
        <f>SUMIFS(СВЦЭМ!$C$39:$C$782,СВЦЭМ!$A$39:$A$782,$A73,СВЦЭМ!$B$39:$B$782,D$47)+'СЕТ СН'!$G$12+СВЦЭМ!$D$10+'СЕТ СН'!$G$6-'СЕТ СН'!$G$22</f>
        <v>2034.4495534899997</v>
      </c>
      <c r="E73" s="36">
        <f>SUMIFS(СВЦЭМ!$C$39:$C$782,СВЦЭМ!$A$39:$A$782,$A73,СВЦЭМ!$B$39:$B$782,E$47)+'СЕТ СН'!$G$12+СВЦЭМ!$D$10+'СЕТ СН'!$G$6-'СЕТ СН'!$G$22</f>
        <v>2056.3725598699998</v>
      </c>
      <c r="F73" s="36">
        <f>SUMIFS(СВЦЭМ!$C$39:$C$782,СВЦЭМ!$A$39:$A$782,$A73,СВЦЭМ!$B$39:$B$782,F$47)+'СЕТ СН'!$G$12+СВЦЭМ!$D$10+'СЕТ СН'!$G$6-'СЕТ СН'!$G$22</f>
        <v>2062.6232743400001</v>
      </c>
      <c r="G73" s="36">
        <f>SUMIFS(СВЦЭМ!$C$39:$C$782,СВЦЭМ!$A$39:$A$782,$A73,СВЦЭМ!$B$39:$B$782,G$47)+'СЕТ СН'!$G$12+СВЦЭМ!$D$10+'СЕТ СН'!$G$6-'СЕТ СН'!$G$22</f>
        <v>2048.1244601200001</v>
      </c>
      <c r="H73" s="36">
        <f>SUMIFS(СВЦЭМ!$C$39:$C$782,СВЦЭМ!$A$39:$A$782,$A73,СВЦЭМ!$B$39:$B$782,H$47)+'СЕТ СН'!$G$12+СВЦЭМ!$D$10+'СЕТ СН'!$G$6-'СЕТ СН'!$G$22</f>
        <v>1951.88642652</v>
      </c>
      <c r="I73" s="36">
        <f>SUMIFS(СВЦЭМ!$C$39:$C$782,СВЦЭМ!$A$39:$A$782,$A73,СВЦЭМ!$B$39:$B$782,I$47)+'СЕТ СН'!$G$12+СВЦЭМ!$D$10+'СЕТ СН'!$G$6-'СЕТ СН'!$G$22</f>
        <v>1848.7207427200001</v>
      </c>
      <c r="J73" s="36">
        <f>SUMIFS(СВЦЭМ!$C$39:$C$782,СВЦЭМ!$A$39:$A$782,$A73,СВЦЭМ!$B$39:$B$782,J$47)+'СЕТ СН'!$G$12+СВЦЭМ!$D$10+'СЕТ СН'!$G$6-'СЕТ СН'!$G$22</f>
        <v>1748.76625345</v>
      </c>
      <c r="K73" s="36">
        <f>SUMIFS(СВЦЭМ!$C$39:$C$782,СВЦЭМ!$A$39:$A$782,$A73,СВЦЭМ!$B$39:$B$782,K$47)+'СЕТ СН'!$G$12+СВЦЭМ!$D$10+'СЕТ СН'!$G$6-'СЕТ СН'!$G$22</f>
        <v>1660.6537017999999</v>
      </c>
      <c r="L73" s="36">
        <f>SUMIFS(СВЦЭМ!$C$39:$C$782,СВЦЭМ!$A$39:$A$782,$A73,СВЦЭМ!$B$39:$B$782,L$47)+'СЕТ СН'!$G$12+СВЦЭМ!$D$10+'СЕТ СН'!$G$6-'СЕТ СН'!$G$22</f>
        <v>1631.3708526300002</v>
      </c>
      <c r="M73" s="36">
        <f>SUMIFS(СВЦЭМ!$C$39:$C$782,СВЦЭМ!$A$39:$A$782,$A73,СВЦЭМ!$B$39:$B$782,M$47)+'СЕТ СН'!$G$12+СВЦЭМ!$D$10+'СЕТ СН'!$G$6-'СЕТ СН'!$G$22</f>
        <v>1640.5840612900001</v>
      </c>
      <c r="N73" s="36">
        <f>SUMIFS(СВЦЭМ!$C$39:$C$782,СВЦЭМ!$A$39:$A$782,$A73,СВЦЭМ!$B$39:$B$782,N$47)+'СЕТ СН'!$G$12+СВЦЭМ!$D$10+'СЕТ СН'!$G$6-'СЕТ СН'!$G$22</f>
        <v>1628.7600191799997</v>
      </c>
      <c r="O73" s="36">
        <f>SUMIFS(СВЦЭМ!$C$39:$C$782,СВЦЭМ!$A$39:$A$782,$A73,СВЦЭМ!$B$39:$B$782,O$47)+'СЕТ СН'!$G$12+СВЦЭМ!$D$10+'СЕТ СН'!$G$6-'СЕТ СН'!$G$22</f>
        <v>1628.8009227900002</v>
      </c>
      <c r="P73" s="36">
        <f>SUMIFS(СВЦЭМ!$C$39:$C$782,СВЦЭМ!$A$39:$A$782,$A73,СВЦЭМ!$B$39:$B$782,P$47)+'СЕТ СН'!$G$12+СВЦЭМ!$D$10+'СЕТ СН'!$G$6-'СЕТ СН'!$G$22</f>
        <v>1603.7222058299999</v>
      </c>
      <c r="Q73" s="36">
        <f>SUMIFS(СВЦЭМ!$C$39:$C$782,СВЦЭМ!$A$39:$A$782,$A73,СВЦЭМ!$B$39:$B$782,Q$47)+'СЕТ СН'!$G$12+СВЦЭМ!$D$10+'СЕТ СН'!$G$6-'СЕТ СН'!$G$22</f>
        <v>1577.2285918500002</v>
      </c>
      <c r="R73" s="36">
        <f>SUMIFS(СВЦЭМ!$C$39:$C$782,СВЦЭМ!$A$39:$A$782,$A73,СВЦЭМ!$B$39:$B$782,R$47)+'СЕТ СН'!$G$12+СВЦЭМ!$D$10+'СЕТ СН'!$G$6-'СЕТ СН'!$G$22</f>
        <v>1586.62062965</v>
      </c>
      <c r="S73" s="36">
        <f>SUMIFS(СВЦЭМ!$C$39:$C$782,СВЦЭМ!$A$39:$A$782,$A73,СВЦЭМ!$B$39:$B$782,S$47)+'СЕТ СН'!$G$12+СВЦЭМ!$D$10+'СЕТ СН'!$G$6-'СЕТ СН'!$G$22</f>
        <v>1590.2509377699998</v>
      </c>
      <c r="T73" s="36">
        <f>SUMIFS(СВЦЭМ!$C$39:$C$782,СВЦЭМ!$A$39:$A$782,$A73,СВЦЭМ!$B$39:$B$782,T$47)+'СЕТ СН'!$G$12+СВЦЭМ!$D$10+'СЕТ СН'!$G$6-'СЕТ СН'!$G$22</f>
        <v>1622.8375785499998</v>
      </c>
      <c r="U73" s="36">
        <f>SUMIFS(СВЦЭМ!$C$39:$C$782,СВЦЭМ!$A$39:$A$782,$A73,СВЦЭМ!$B$39:$B$782,U$47)+'СЕТ СН'!$G$12+СВЦЭМ!$D$10+'СЕТ СН'!$G$6-'СЕТ СН'!$G$22</f>
        <v>1629.3682391900002</v>
      </c>
      <c r="V73" s="36">
        <f>SUMIFS(СВЦЭМ!$C$39:$C$782,СВЦЭМ!$A$39:$A$782,$A73,СВЦЭМ!$B$39:$B$782,V$47)+'СЕТ СН'!$G$12+СВЦЭМ!$D$10+'СЕТ СН'!$G$6-'СЕТ СН'!$G$22</f>
        <v>1644.6256472099999</v>
      </c>
      <c r="W73" s="36">
        <f>SUMIFS(СВЦЭМ!$C$39:$C$782,СВЦЭМ!$A$39:$A$782,$A73,СВЦЭМ!$B$39:$B$782,W$47)+'СЕТ СН'!$G$12+СВЦЭМ!$D$10+'СЕТ СН'!$G$6-'СЕТ СН'!$G$22</f>
        <v>1621.5494624100002</v>
      </c>
      <c r="X73" s="36">
        <f>SUMIFS(СВЦЭМ!$C$39:$C$782,СВЦЭМ!$A$39:$A$782,$A73,СВЦЭМ!$B$39:$B$782,X$47)+'СЕТ СН'!$G$12+СВЦЭМ!$D$10+'СЕТ СН'!$G$6-'СЕТ СН'!$G$22</f>
        <v>1655.7255626299998</v>
      </c>
      <c r="Y73" s="36">
        <f>SUMIFS(СВЦЭМ!$C$39:$C$782,СВЦЭМ!$A$39:$A$782,$A73,СВЦЭМ!$B$39:$B$782,Y$47)+'СЕТ СН'!$G$12+СВЦЭМ!$D$10+'СЕТ СН'!$G$6-'СЕТ СН'!$G$22</f>
        <v>1762.6806805599999</v>
      </c>
    </row>
    <row r="74" spans="1:27" ht="15.75" x14ac:dyDescent="0.2">
      <c r="A74" s="35">
        <f t="shared" si="1"/>
        <v>45134</v>
      </c>
      <c r="B74" s="36">
        <f>SUMIFS(СВЦЭМ!$C$39:$C$782,СВЦЭМ!$A$39:$A$782,$A74,СВЦЭМ!$B$39:$B$782,B$47)+'СЕТ СН'!$G$12+СВЦЭМ!$D$10+'СЕТ СН'!$G$6-'СЕТ СН'!$G$22</f>
        <v>1987.7891778499998</v>
      </c>
      <c r="C74" s="36">
        <f>SUMIFS(СВЦЭМ!$C$39:$C$782,СВЦЭМ!$A$39:$A$782,$A74,СВЦЭМ!$B$39:$B$782,C$47)+'СЕТ СН'!$G$12+СВЦЭМ!$D$10+'СЕТ СН'!$G$6-'СЕТ СН'!$G$22</f>
        <v>2047.6048868100002</v>
      </c>
      <c r="D74" s="36">
        <f>SUMIFS(СВЦЭМ!$C$39:$C$782,СВЦЭМ!$A$39:$A$782,$A74,СВЦЭМ!$B$39:$B$782,D$47)+'СЕТ СН'!$G$12+СВЦЭМ!$D$10+'СЕТ СН'!$G$6-'СЕТ СН'!$G$22</f>
        <v>2194.2144587799999</v>
      </c>
      <c r="E74" s="36">
        <f>SUMIFS(СВЦЭМ!$C$39:$C$782,СВЦЭМ!$A$39:$A$782,$A74,СВЦЭМ!$B$39:$B$782,E$47)+'СЕТ СН'!$G$12+СВЦЭМ!$D$10+'СЕТ СН'!$G$6-'СЕТ СН'!$G$22</f>
        <v>2248.5255465400001</v>
      </c>
      <c r="F74" s="36">
        <f>SUMIFS(СВЦЭМ!$C$39:$C$782,СВЦЭМ!$A$39:$A$782,$A74,СВЦЭМ!$B$39:$B$782,F$47)+'СЕТ СН'!$G$12+СВЦЭМ!$D$10+'СЕТ СН'!$G$6-'СЕТ СН'!$G$22</f>
        <v>2269.89798058</v>
      </c>
      <c r="G74" s="36">
        <f>SUMIFS(СВЦЭМ!$C$39:$C$782,СВЦЭМ!$A$39:$A$782,$A74,СВЦЭМ!$B$39:$B$782,G$47)+'СЕТ СН'!$G$12+СВЦЭМ!$D$10+'СЕТ СН'!$G$6-'СЕТ СН'!$G$22</f>
        <v>2261.1048676800001</v>
      </c>
      <c r="H74" s="36">
        <f>SUMIFS(СВЦЭМ!$C$39:$C$782,СВЦЭМ!$A$39:$A$782,$A74,СВЦЭМ!$B$39:$B$782,H$47)+'СЕТ СН'!$G$12+СВЦЭМ!$D$10+'СЕТ СН'!$G$6-'СЕТ СН'!$G$22</f>
        <v>2073.6754406199998</v>
      </c>
      <c r="I74" s="36">
        <f>SUMIFS(СВЦЭМ!$C$39:$C$782,СВЦЭМ!$A$39:$A$782,$A74,СВЦЭМ!$B$39:$B$782,I$47)+'СЕТ СН'!$G$12+СВЦЭМ!$D$10+'СЕТ СН'!$G$6-'СЕТ СН'!$G$22</f>
        <v>1980.4961796799998</v>
      </c>
      <c r="J74" s="36">
        <f>SUMIFS(СВЦЭМ!$C$39:$C$782,СВЦЭМ!$A$39:$A$782,$A74,СВЦЭМ!$B$39:$B$782,J$47)+'СЕТ СН'!$G$12+СВЦЭМ!$D$10+'СЕТ СН'!$G$6-'СЕТ СН'!$G$22</f>
        <v>1881.7297381200001</v>
      </c>
      <c r="K74" s="36">
        <f>SUMIFS(СВЦЭМ!$C$39:$C$782,СВЦЭМ!$A$39:$A$782,$A74,СВЦЭМ!$B$39:$B$782,K$47)+'СЕТ СН'!$G$12+СВЦЭМ!$D$10+'СЕТ СН'!$G$6-'СЕТ СН'!$G$22</f>
        <v>1797.9277952100001</v>
      </c>
      <c r="L74" s="36">
        <f>SUMIFS(СВЦЭМ!$C$39:$C$782,СВЦЭМ!$A$39:$A$782,$A74,СВЦЭМ!$B$39:$B$782,L$47)+'СЕТ СН'!$G$12+СВЦЭМ!$D$10+'СЕТ СН'!$G$6-'СЕТ СН'!$G$22</f>
        <v>1750.0078003499998</v>
      </c>
      <c r="M74" s="36">
        <f>SUMIFS(СВЦЭМ!$C$39:$C$782,СВЦЭМ!$A$39:$A$782,$A74,СВЦЭМ!$B$39:$B$782,M$47)+'СЕТ СН'!$G$12+СВЦЭМ!$D$10+'СЕТ СН'!$G$6-'СЕТ СН'!$G$22</f>
        <v>1752.2801708500001</v>
      </c>
      <c r="N74" s="36">
        <f>SUMIFS(СВЦЭМ!$C$39:$C$782,СВЦЭМ!$A$39:$A$782,$A74,СВЦЭМ!$B$39:$B$782,N$47)+'СЕТ СН'!$G$12+СВЦЭМ!$D$10+'СЕТ СН'!$G$6-'СЕТ СН'!$G$22</f>
        <v>1749.9202102099998</v>
      </c>
      <c r="O74" s="36">
        <f>SUMIFS(СВЦЭМ!$C$39:$C$782,СВЦЭМ!$A$39:$A$782,$A74,СВЦЭМ!$B$39:$B$782,O$47)+'СЕТ СН'!$G$12+СВЦЭМ!$D$10+'СЕТ СН'!$G$6-'СЕТ СН'!$G$22</f>
        <v>1753.1723236299999</v>
      </c>
      <c r="P74" s="36">
        <f>SUMIFS(СВЦЭМ!$C$39:$C$782,СВЦЭМ!$A$39:$A$782,$A74,СВЦЭМ!$B$39:$B$782,P$47)+'СЕТ СН'!$G$12+СВЦЭМ!$D$10+'СЕТ СН'!$G$6-'СЕТ СН'!$G$22</f>
        <v>1749.90207551</v>
      </c>
      <c r="Q74" s="36">
        <f>SUMIFS(СВЦЭМ!$C$39:$C$782,СВЦЭМ!$A$39:$A$782,$A74,СВЦЭМ!$B$39:$B$782,Q$47)+'СЕТ СН'!$G$12+СВЦЭМ!$D$10+'СЕТ СН'!$G$6-'СЕТ СН'!$G$22</f>
        <v>1725.3116882099998</v>
      </c>
      <c r="R74" s="36">
        <f>SUMIFS(СВЦЭМ!$C$39:$C$782,СВЦЭМ!$A$39:$A$782,$A74,СВЦЭМ!$B$39:$B$782,R$47)+'СЕТ СН'!$G$12+СВЦЭМ!$D$10+'СЕТ СН'!$G$6-'СЕТ СН'!$G$22</f>
        <v>1732.4979172200001</v>
      </c>
      <c r="S74" s="36">
        <f>SUMIFS(СВЦЭМ!$C$39:$C$782,СВЦЭМ!$A$39:$A$782,$A74,СВЦЭМ!$B$39:$B$782,S$47)+'СЕТ СН'!$G$12+СВЦЭМ!$D$10+'СЕТ СН'!$G$6-'СЕТ СН'!$G$22</f>
        <v>1735.15509363</v>
      </c>
      <c r="T74" s="36">
        <f>SUMIFS(СВЦЭМ!$C$39:$C$782,СВЦЭМ!$A$39:$A$782,$A74,СВЦЭМ!$B$39:$B$782,T$47)+'СЕТ СН'!$G$12+СВЦЭМ!$D$10+'СЕТ СН'!$G$6-'СЕТ СН'!$G$22</f>
        <v>1766.69122831</v>
      </c>
      <c r="U74" s="36">
        <f>SUMIFS(СВЦЭМ!$C$39:$C$782,СВЦЭМ!$A$39:$A$782,$A74,СВЦЭМ!$B$39:$B$782,U$47)+'СЕТ СН'!$G$12+СВЦЭМ!$D$10+'СЕТ СН'!$G$6-'СЕТ СН'!$G$22</f>
        <v>1790.8803004400002</v>
      </c>
      <c r="V74" s="36">
        <f>SUMIFS(СВЦЭМ!$C$39:$C$782,СВЦЭМ!$A$39:$A$782,$A74,СВЦЭМ!$B$39:$B$782,V$47)+'СЕТ СН'!$G$12+СВЦЭМ!$D$10+'СЕТ СН'!$G$6-'СЕТ СН'!$G$22</f>
        <v>1793.34085005</v>
      </c>
      <c r="W74" s="36">
        <f>SUMIFS(СВЦЭМ!$C$39:$C$782,СВЦЭМ!$A$39:$A$782,$A74,СВЦЭМ!$B$39:$B$782,W$47)+'СЕТ СН'!$G$12+СВЦЭМ!$D$10+'СЕТ СН'!$G$6-'СЕТ СН'!$G$22</f>
        <v>1757.1865078000001</v>
      </c>
      <c r="X74" s="36">
        <f>SUMIFS(СВЦЭМ!$C$39:$C$782,СВЦЭМ!$A$39:$A$782,$A74,СВЦЭМ!$B$39:$B$782,X$47)+'СЕТ СН'!$G$12+СВЦЭМ!$D$10+'СЕТ СН'!$G$6-'СЕТ СН'!$G$22</f>
        <v>1808.82026653</v>
      </c>
      <c r="Y74" s="36">
        <f>SUMIFS(СВЦЭМ!$C$39:$C$782,СВЦЭМ!$A$39:$A$782,$A74,СВЦЭМ!$B$39:$B$782,Y$47)+'СЕТ СН'!$G$12+СВЦЭМ!$D$10+'СЕТ СН'!$G$6-'СЕТ СН'!$G$22</f>
        <v>1926.1351325699998</v>
      </c>
    </row>
    <row r="75" spans="1:27" ht="15.75" x14ac:dyDescent="0.2">
      <c r="A75" s="35">
        <f t="shared" si="1"/>
        <v>45135</v>
      </c>
      <c r="B75" s="36">
        <f>SUMIFS(СВЦЭМ!$C$39:$C$782,СВЦЭМ!$A$39:$A$782,$A75,СВЦЭМ!$B$39:$B$782,B$47)+'СЕТ СН'!$G$12+СВЦЭМ!$D$10+'СЕТ СН'!$G$6-'СЕТ СН'!$G$22</f>
        <v>2020.4632685299998</v>
      </c>
      <c r="C75" s="36">
        <f>SUMIFS(СВЦЭМ!$C$39:$C$782,СВЦЭМ!$A$39:$A$782,$A75,СВЦЭМ!$B$39:$B$782,C$47)+'СЕТ СН'!$G$12+СВЦЭМ!$D$10+'СЕТ СН'!$G$6-'СЕТ СН'!$G$22</f>
        <v>2076.887522</v>
      </c>
      <c r="D75" s="36">
        <f>SUMIFS(СВЦЭМ!$C$39:$C$782,СВЦЭМ!$A$39:$A$782,$A75,СВЦЭМ!$B$39:$B$782,D$47)+'СЕТ СН'!$G$12+СВЦЭМ!$D$10+'СЕТ СН'!$G$6-'СЕТ СН'!$G$22</f>
        <v>2229.61457238</v>
      </c>
      <c r="E75" s="36">
        <f>SUMIFS(СВЦЭМ!$C$39:$C$782,СВЦЭМ!$A$39:$A$782,$A75,СВЦЭМ!$B$39:$B$782,E$47)+'СЕТ СН'!$G$12+СВЦЭМ!$D$10+'СЕТ СН'!$G$6-'СЕТ СН'!$G$22</f>
        <v>2309.2730425700001</v>
      </c>
      <c r="F75" s="36">
        <f>SUMIFS(СВЦЭМ!$C$39:$C$782,СВЦЭМ!$A$39:$A$782,$A75,СВЦЭМ!$B$39:$B$782,F$47)+'СЕТ СН'!$G$12+СВЦЭМ!$D$10+'СЕТ СН'!$G$6-'СЕТ СН'!$G$22</f>
        <v>2310.22379262</v>
      </c>
      <c r="G75" s="36">
        <f>SUMIFS(СВЦЭМ!$C$39:$C$782,СВЦЭМ!$A$39:$A$782,$A75,СВЦЭМ!$B$39:$B$782,G$47)+'СЕТ СН'!$G$12+СВЦЭМ!$D$10+'СЕТ СН'!$G$6-'СЕТ СН'!$G$22</f>
        <v>2318.0047510700001</v>
      </c>
      <c r="H75" s="36">
        <f>SUMIFS(СВЦЭМ!$C$39:$C$782,СВЦЭМ!$A$39:$A$782,$A75,СВЦЭМ!$B$39:$B$782,H$47)+'СЕТ СН'!$G$12+СВЦЭМ!$D$10+'СЕТ СН'!$G$6-'СЕТ СН'!$G$22</f>
        <v>2126.69234525</v>
      </c>
      <c r="I75" s="36">
        <f>SUMIFS(СВЦЭМ!$C$39:$C$782,СВЦЭМ!$A$39:$A$782,$A75,СВЦЭМ!$B$39:$B$782,I$47)+'СЕТ СН'!$G$12+СВЦЭМ!$D$10+'СЕТ СН'!$G$6-'СЕТ СН'!$G$22</f>
        <v>2029.6751090600001</v>
      </c>
      <c r="J75" s="36">
        <f>SUMIFS(СВЦЭМ!$C$39:$C$782,СВЦЭМ!$A$39:$A$782,$A75,СВЦЭМ!$B$39:$B$782,J$47)+'СЕТ СН'!$G$12+СВЦЭМ!$D$10+'СЕТ СН'!$G$6-'СЕТ СН'!$G$22</f>
        <v>1923.55473063</v>
      </c>
      <c r="K75" s="36">
        <f>SUMIFS(СВЦЭМ!$C$39:$C$782,СВЦЭМ!$A$39:$A$782,$A75,СВЦЭМ!$B$39:$B$782,K$47)+'СЕТ СН'!$G$12+СВЦЭМ!$D$10+'СЕТ СН'!$G$6-'СЕТ СН'!$G$22</f>
        <v>1847.3417571099999</v>
      </c>
      <c r="L75" s="36">
        <f>SUMIFS(СВЦЭМ!$C$39:$C$782,СВЦЭМ!$A$39:$A$782,$A75,СВЦЭМ!$B$39:$B$782,L$47)+'СЕТ СН'!$G$12+СВЦЭМ!$D$10+'СЕТ СН'!$G$6-'СЕТ СН'!$G$22</f>
        <v>1799.12384423</v>
      </c>
      <c r="M75" s="36">
        <f>SUMIFS(СВЦЭМ!$C$39:$C$782,СВЦЭМ!$A$39:$A$782,$A75,СВЦЭМ!$B$39:$B$782,M$47)+'СЕТ СН'!$G$12+СВЦЭМ!$D$10+'СЕТ СН'!$G$6-'СЕТ СН'!$G$22</f>
        <v>1793.53691097</v>
      </c>
      <c r="N75" s="36">
        <f>SUMIFS(СВЦЭМ!$C$39:$C$782,СВЦЭМ!$A$39:$A$782,$A75,СВЦЭМ!$B$39:$B$782,N$47)+'СЕТ СН'!$G$12+СВЦЭМ!$D$10+'СЕТ СН'!$G$6-'СЕТ СН'!$G$22</f>
        <v>1798.3639436099998</v>
      </c>
      <c r="O75" s="36">
        <f>SUMIFS(СВЦЭМ!$C$39:$C$782,СВЦЭМ!$A$39:$A$782,$A75,СВЦЭМ!$B$39:$B$782,O$47)+'СЕТ СН'!$G$12+СВЦЭМ!$D$10+'СЕТ СН'!$G$6-'СЕТ СН'!$G$22</f>
        <v>1801.8114123400001</v>
      </c>
      <c r="P75" s="36">
        <f>SUMIFS(СВЦЭМ!$C$39:$C$782,СВЦЭМ!$A$39:$A$782,$A75,СВЦЭМ!$B$39:$B$782,P$47)+'СЕТ СН'!$G$12+СВЦЭМ!$D$10+'СЕТ СН'!$G$6-'СЕТ СН'!$G$22</f>
        <v>1780.1273611199999</v>
      </c>
      <c r="Q75" s="36">
        <f>SUMIFS(СВЦЭМ!$C$39:$C$782,СВЦЭМ!$A$39:$A$782,$A75,СВЦЭМ!$B$39:$B$782,Q$47)+'СЕТ СН'!$G$12+СВЦЭМ!$D$10+'СЕТ СН'!$G$6-'СЕТ СН'!$G$22</f>
        <v>1790.4196139299997</v>
      </c>
      <c r="R75" s="36">
        <f>SUMIFS(СВЦЭМ!$C$39:$C$782,СВЦЭМ!$A$39:$A$782,$A75,СВЦЭМ!$B$39:$B$782,R$47)+'СЕТ СН'!$G$12+СВЦЭМ!$D$10+'СЕТ СН'!$G$6-'СЕТ СН'!$G$22</f>
        <v>1794.5081547300001</v>
      </c>
      <c r="S75" s="36">
        <f>SUMIFS(СВЦЭМ!$C$39:$C$782,СВЦЭМ!$A$39:$A$782,$A75,СВЦЭМ!$B$39:$B$782,S$47)+'СЕТ СН'!$G$12+СВЦЭМ!$D$10+'СЕТ СН'!$G$6-'СЕТ СН'!$G$22</f>
        <v>1796.58561259</v>
      </c>
      <c r="T75" s="36">
        <f>SUMIFS(СВЦЭМ!$C$39:$C$782,СВЦЭМ!$A$39:$A$782,$A75,СВЦЭМ!$B$39:$B$782,T$47)+'СЕТ СН'!$G$12+СВЦЭМ!$D$10+'СЕТ СН'!$G$6-'СЕТ СН'!$G$22</f>
        <v>1806.5317587</v>
      </c>
      <c r="U75" s="36">
        <f>SUMIFS(СВЦЭМ!$C$39:$C$782,СВЦЭМ!$A$39:$A$782,$A75,СВЦЭМ!$B$39:$B$782,U$47)+'СЕТ СН'!$G$12+СВЦЭМ!$D$10+'СЕТ СН'!$G$6-'СЕТ СН'!$G$22</f>
        <v>1820.0897863800001</v>
      </c>
      <c r="V75" s="36">
        <f>SUMIFS(СВЦЭМ!$C$39:$C$782,СВЦЭМ!$A$39:$A$782,$A75,СВЦЭМ!$B$39:$B$782,V$47)+'СЕТ СН'!$G$12+СВЦЭМ!$D$10+'СЕТ СН'!$G$6-'СЕТ СН'!$G$22</f>
        <v>1837.8623993299998</v>
      </c>
      <c r="W75" s="36">
        <f>SUMIFS(СВЦЭМ!$C$39:$C$782,СВЦЭМ!$A$39:$A$782,$A75,СВЦЭМ!$B$39:$B$782,W$47)+'СЕТ СН'!$G$12+СВЦЭМ!$D$10+'СЕТ СН'!$G$6-'СЕТ СН'!$G$22</f>
        <v>1810.54619559</v>
      </c>
      <c r="X75" s="36">
        <f>SUMIFS(СВЦЭМ!$C$39:$C$782,СВЦЭМ!$A$39:$A$782,$A75,СВЦЭМ!$B$39:$B$782,X$47)+'СЕТ СН'!$G$12+СВЦЭМ!$D$10+'СЕТ СН'!$G$6-'СЕТ СН'!$G$22</f>
        <v>1850.6104745899997</v>
      </c>
      <c r="Y75" s="36">
        <f>SUMIFS(СВЦЭМ!$C$39:$C$782,СВЦЭМ!$A$39:$A$782,$A75,СВЦЭМ!$B$39:$B$782,Y$47)+'СЕТ СН'!$G$12+СВЦЭМ!$D$10+'СЕТ СН'!$G$6-'СЕТ СН'!$G$22</f>
        <v>2045.8897928599999</v>
      </c>
    </row>
    <row r="76" spans="1:27" ht="15.75" x14ac:dyDescent="0.2">
      <c r="A76" s="35">
        <f t="shared" si="1"/>
        <v>45136</v>
      </c>
      <c r="B76" s="36">
        <f>SUMIFS(СВЦЭМ!$C$39:$C$782,СВЦЭМ!$A$39:$A$782,$A76,СВЦЭМ!$B$39:$B$782,B$47)+'СЕТ СН'!$G$12+СВЦЭМ!$D$10+'СЕТ СН'!$G$6-'СЕТ СН'!$G$22</f>
        <v>2009.9812310500001</v>
      </c>
      <c r="C76" s="36">
        <f>SUMIFS(СВЦЭМ!$C$39:$C$782,СВЦЭМ!$A$39:$A$782,$A76,СВЦЭМ!$B$39:$B$782,C$47)+'СЕТ СН'!$G$12+СВЦЭМ!$D$10+'СЕТ СН'!$G$6-'СЕТ СН'!$G$22</f>
        <v>2031.2886666200002</v>
      </c>
      <c r="D76" s="36">
        <f>SUMIFS(СВЦЭМ!$C$39:$C$782,СВЦЭМ!$A$39:$A$782,$A76,СВЦЭМ!$B$39:$B$782,D$47)+'СЕТ СН'!$G$12+СВЦЭМ!$D$10+'СЕТ СН'!$G$6-'СЕТ СН'!$G$22</f>
        <v>2195.75675529</v>
      </c>
      <c r="E76" s="36">
        <f>SUMIFS(СВЦЭМ!$C$39:$C$782,СВЦЭМ!$A$39:$A$782,$A76,СВЦЭМ!$B$39:$B$782,E$47)+'СЕТ СН'!$G$12+СВЦЭМ!$D$10+'СЕТ СН'!$G$6-'СЕТ СН'!$G$22</f>
        <v>2200.48864671</v>
      </c>
      <c r="F76" s="36">
        <f>SUMIFS(СВЦЭМ!$C$39:$C$782,СВЦЭМ!$A$39:$A$782,$A76,СВЦЭМ!$B$39:$B$782,F$47)+'СЕТ СН'!$G$12+СВЦЭМ!$D$10+'СЕТ СН'!$G$6-'СЕТ СН'!$G$22</f>
        <v>2217.07145094</v>
      </c>
      <c r="G76" s="36">
        <f>SUMIFS(СВЦЭМ!$C$39:$C$782,СВЦЭМ!$A$39:$A$782,$A76,СВЦЭМ!$B$39:$B$782,G$47)+'СЕТ СН'!$G$12+СВЦЭМ!$D$10+'СЕТ СН'!$G$6-'СЕТ СН'!$G$22</f>
        <v>2172.7678869000001</v>
      </c>
      <c r="H76" s="36">
        <f>SUMIFS(СВЦЭМ!$C$39:$C$782,СВЦЭМ!$A$39:$A$782,$A76,СВЦЭМ!$B$39:$B$782,H$47)+'СЕТ СН'!$G$12+СВЦЭМ!$D$10+'СЕТ СН'!$G$6-'СЕТ СН'!$G$22</f>
        <v>2112.40164774</v>
      </c>
      <c r="I76" s="36">
        <f>SUMIFS(СВЦЭМ!$C$39:$C$782,СВЦЭМ!$A$39:$A$782,$A76,СВЦЭМ!$B$39:$B$782,I$47)+'СЕТ СН'!$G$12+СВЦЭМ!$D$10+'СЕТ СН'!$G$6-'СЕТ СН'!$G$22</f>
        <v>1925.7033049699999</v>
      </c>
      <c r="J76" s="36">
        <f>SUMIFS(СВЦЭМ!$C$39:$C$782,СВЦЭМ!$A$39:$A$782,$A76,СВЦЭМ!$B$39:$B$782,J$47)+'СЕТ СН'!$G$12+СВЦЭМ!$D$10+'СЕТ СН'!$G$6-'СЕТ СН'!$G$22</f>
        <v>1821.7369658699999</v>
      </c>
      <c r="K76" s="36">
        <f>SUMIFS(СВЦЭМ!$C$39:$C$782,СВЦЭМ!$A$39:$A$782,$A76,СВЦЭМ!$B$39:$B$782,K$47)+'СЕТ СН'!$G$12+СВЦЭМ!$D$10+'СЕТ СН'!$G$6-'СЕТ СН'!$G$22</f>
        <v>1728.4976264900001</v>
      </c>
      <c r="L76" s="36">
        <f>SUMIFS(СВЦЭМ!$C$39:$C$782,СВЦЭМ!$A$39:$A$782,$A76,СВЦЭМ!$B$39:$B$782,L$47)+'СЕТ СН'!$G$12+СВЦЭМ!$D$10+'СЕТ СН'!$G$6-'СЕТ СН'!$G$22</f>
        <v>1671.7030052499999</v>
      </c>
      <c r="M76" s="36">
        <f>SUMIFS(СВЦЭМ!$C$39:$C$782,СВЦЭМ!$A$39:$A$782,$A76,СВЦЭМ!$B$39:$B$782,M$47)+'СЕТ СН'!$G$12+СВЦЭМ!$D$10+'СЕТ СН'!$G$6-'СЕТ СН'!$G$22</f>
        <v>1675.21120152</v>
      </c>
      <c r="N76" s="36">
        <f>SUMIFS(СВЦЭМ!$C$39:$C$782,СВЦЭМ!$A$39:$A$782,$A76,СВЦЭМ!$B$39:$B$782,N$47)+'СЕТ СН'!$G$12+СВЦЭМ!$D$10+'СЕТ СН'!$G$6-'СЕТ СН'!$G$22</f>
        <v>1684.5439999300002</v>
      </c>
      <c r="O76" s="36">
        <f>SUMIFS(СВЦЭМ!$C$39:$C$782,СВЦЭМ!$A$39:$A$782,$A76,СВЦЭМ!$B$39:$B$782,O$47)+'СЕТ СН'!$G$12+СВЦЭМ!$D$10+'СЕТ СН'!$G$6-'СЕТ СН'!$G$22</f>
        <v>1688.3229932599997</v>
      </c>
      <c r="P76" s="36">
        <f>SUMIFS(СВЦЭМ!$C$39:$C$782,СВЦЭМ!$A$39:$A$782,$A76,СВЦЭМ!$B$39:$B$782,P$47)+'СЕТ СН'!$G$12+СВЦЭМ!$D$10+'СЕТ СН'!$G$6-'СЕТ СН'!$G$22</f>
        <v>1695.8344974900001</v>
      </c>
      <c r="Q76" s="36">
        <f>SUMIFS(СВЦЭМ!$C$39:$C$782,СВЦЭМ!$A$39:$A$782,$A76,СВЦЭМ!$B$39:$B$782,Q$47)+'СЕТ СН'!$G$12+СВЦЭМ!$D$10+'СЕТ СН'!$G$6-'СЕТ СН'!$G$22</f>
        <v>1694.3525021</v>
      </c>
      <c r="R76" s="36">
        <f>SUMIFS(СВЦЭМ!$C$39:$C$782,СВЦЭМ!$A$39:$A$782,$A76,СВЦЭМ!$B$39:$B$782,R$47)+'СЕТ СН'!$G$12+СВЦЭМ!$D$10+'СЕТ СН'!$G$6-'СЕТ СН'!$G$22</f>
        <v>1686.1629752700001</v>
      </c>
      <c r="S76" s="36">
        <f>SUMIFS(СВЦЭМ!$C$39:$C$782,СВЦЭМ!$A$39:$A$782,$A76,СВЦЭМ!$B$39:$B$782,S$47)+'СЕТ СН'!$G$12+СВЦЭМ!$D$10+'СЕТ СН'!$G$6-'СЕТ СН'!$G$22</f>
        <v>1688.0632633</v>
      </c>
      <c r="T76" s="36">
        <f>SUMIFS(СВЦЭМ!$C$39:$C$782,СВЦЭМ!$A$39:$A$782,$A76,СВЦЭМ!$B$39:$B$782,T$47)+'СЕТ СН'!$G$12+СВЦЭМ!$D$10+'СЕТ СН'!$G$6-'СЕТ СН'!$G$22</f>
        <v>1695.8169209799998</v>
      </c>
      <c r="U76" s="36">
        <f>SUMIFS(СВЦЭМ!$C$39:$C$782,СВЦЭМ!$A$39:$A$782,$A76,СВЦЭМ!$B$39:$B$782,U$47)+'СЕТ СН'!$G$12+СВЦЭМ!$D$10+'СЕТ СН'!$G$6-'СЕТ СН'!$G$22</f>
        <v>1718.7407160500002</v>
      </c>
      <c r="V76" s="36">
        <f>SUMIFS(СВЦЭМ!$C$39:$C$782,СВЦЭМ!$A$39:$A$782,$A76,СВЦЭМ!$B$39:$B$782,V$47)+'СЕТ СН'!$G$12+СВЦЭМ!$D$10+'СЕТ СН'!$G$6-'СЕТ СН'!$G$22</f>
        <v>1701.85443644</v>
      </c>
      <c r="W76" s="36">
        <f>SUMIFS(СВЦЭМ!$C$39:$C$782,СВЦЭМ!$A$39:$A$782,$A76,СВЦЭМ!$B$39:$B$782,W$47)+'СЕТ СН'!$G$12+СВЦЭМ!$D$10+'СЕТ СН'!$G$6-'СЕТ СН'!$G$22</f>
        <v>1734.0533500000001</v>
      </c>
      <c r="X76" s="36">
        <f>SUMIFS(СВЦЭМ!$C$39:$C$782,СВЦЭМ!$A$39:$A$782,$A76,СВЦЭМ!$B$39:$B$782,X$47)+'СЕТ СН'!$G$12+СВЦЭМ!$D$10+'СЕТ СН'!$G$6-'СЕТ СН'!$G$22</f>
        <v>1799.1571801999999</v>
      </c>
      <c r="Y76" s="36">
        <f>SUMIFS(СВЦЭМ!$C$39:$C$782,СВЦЭМ!$A$39:$A$782,$A76,СВЦЭМ!$B$39:$B$782,Y$47)+'СЕТ СН'!$G$12+СВЦЭМ!$D$10+'СЕТ СН'!$G$6-'СЕТ СН'!$G$22</f>
        <v>1897.8095509300001</v>
      </c>
    </row>
    <row r="77" spans="1:27" ht="15.75" x14ac:dyDescent="0.2">
      <c r="A77" s="35">
        <f t="shared" si="1"/>
        <v>45137</v>
      </c>
      <c r="B77" s="36">
        <f>SUMIFS(СВЦЭМ!$C$39:$C$782,СВЦЭМ!$A$39:$A$782,$A77,СВЦЭМ!$B$39:$B$782,B$47)+'СЕТ СН'!$G$12+СВЦЭМ!$D$10+'СЕТ СН'!$G$6-'СЕТ СН'!$G$22</f>
        <v>1995.9007541400001</v>
      </c>
      <c r="C77" s="36">
        <f>SUMIFS(СВЦЭМ!$C$39:$C$782,СВЦЭМ!$A$39:$A$782,$A77,СВЦЭМ!$B$39:$B$782,C$47)+'СЕТ СН'!$G$12+СВЦЭМ!$D$10+'СЕТ СН'!$G$6-'СЕТ СН'!$G$22</f>
        <v>2114.1084807100001</v>
      </c>
      <c r="D77" s="36">
        <f>SUMIFS(СВЦЭМ!$C$39:$C$782,СВЦЭМ!$A$39:$A$782,$A77,СВЦЭМ!$B$39:$B$782,D$47)+'СЕТ СН'!$G$12+СВЦЭМ!$D$10+'СЕТ СН'!$G$6-'СЕТ СН'!$G$22</f>
        <v>2136.8122173400002</v>
      </c>
      <c r="E77" s="36">
        <f>SUMIFS(СВЦЭМ!$C$39:$C$782,СВЦЭМ!$A$39:$A$782,$A77,СВЦЭМ!$B$39:$B$782,E$47)+'СЕТ СН'!$G$12+СВЦЭМ!$D$10+'СЕТ СН'!$G$6-'СЕТ СН'!$G$22</f>
        <v>2201.95898906</v>
      </c>
      <c r="F77" s="36">
        <f>SUMIFS(СВЦЭМ!$C$39:$C$782,СВЦЭМ!$A$39:$A$782,$A77,СВЦЭМ!$B$39:$B$782,F$47)+'СЕТ СН'!$G$12+СВЦЭМ!$D$10+'СЕТ СН'!$G$6-'СЕТ СН'!$G$22</f>
        <v>2216.5619930299999</v>
      </c>
      <c r="G77" s="36">
        <f>SUMIFS(СВЦЭМ!$C$39:$C$782,СВЦЭМ!$A$39:$A$782,$A77,СВЦЭМ!$B$39:$B$782,G$47)+'СЕТ СН'!$G$12+СВЦЭМ!$D$10+'СЕТ СН'!$G$6-'СЕТ СН'!$G$22</f>
        <v>2208.65318763</v>
      </c>
      <c r="H77" s="36">
        <f>SUMIFS(СВЦЭМ!$C$39:$C$782,СВЦЭМ!$A$39:$A$782,$A77,СВЦЭМ!$B$39:$B$782,H$47)+'СЕТ СН'!$G$12+СВЦЭМ!$D$10+'СЕТ СН'!$G$6-'СЕТ СН'!$G$22</f>
        <v>2191.2691999099998</v>
      </c>
      <c r="I77" s="36">
        <f>SUMIFS(СВЦЭМ!$C$39:$C$782,СВЦЭМ!$A$39:$A$782,$A77,СВЦЭМ!$B$39:$B$782,I$47)+'СЕТ СН'!$G$12+СВЦЭМ!$D$10+'СЕТ СН'!$G$6-'СЕТ СН'!$G$22</f>
        <v>2031.2809934699999</v>
      </c>
      <c r="J77" s="36">
        <f>SUMIFS(СВЦЭМ!$C$39:$C$782,СВЦЭМ!$A$39:$A$782,$A77,СВЦЭМ!$B$39:$B$782,J$47)+'СЕТ СН'!$G$12+СВЦЭМ!$D$10+'СЕТ СН'!$G$6-'СЕТ СН'!$G$22</f>
        <v>1933.21493818</v>
      </c>
      <c r="K77" s="36">
        <f>SUMIFS(СВЦЭМ!$C$39:$C$782,СВЦЭМ!$A$39:$A$782,$A77,СВЦЭМ!$B$39:$B$782,K$47)+'СЕТ СН'!$G$12+СВЦЭМ!$D$10+'СЕТ СН'!$G$6-'СЕТ СН'!$G$22</f>
        <v>1718.6603367299999</v>
      </c>
      <c r="L77" s="36">
        <f>SUMIFS(СВЦЭМ!$C$39:$C$782,СВЦЭМ!$A$39:$A$782,$A77,СВЦЭМ!$B$39:$B$782,L$47)+'СЕТ СН'!$G$12+СВЦЭМ!$D$10+'СЕТ СН'!$G$6-'СЕТ СН'!$G$22</f>
        <v>1691.6557925399998</v>
      </c>
      <c r="M77" s="36">
        <f>SUMIFS(СВЦЭМ!$C$39:$C$782,СВЦЭМ!$A$39:$A$782,$A77,СВЦЭМ!$B$39:$B$782,M$47)+'СЕТ СН'!$G$12+СВЦЭМ!$D$10+'СЕТ СН'!$G$6-'СЕТ СН'!$G$22</f>
        <v>1723.7465337200001</v>
      </c>
      <c r="N77" s="36">
        <f>SUMIFS(СВЦЭМ!$C$39:$C$782,СВЦЭМ!$A$39:$A$782,$A77,СВЦЭМ!$B$39:$B$782,N$47)+'СЕТ СН'!$G$12+СВЦЭМ!$D$10+'СЕТ СН'!$G$6-'СЕТ СН'!$G$22</f>
        <v>1761.3877010800002</v>
      </c>
      <c r="O77" s="36">
        <f>SUMIFS(СВЦЭМ!$C$39:$C$782,СВЦЭМ!$A$39:$A$782,$A77,СВЦЭМ!$B$39:$B$782,O$47)+'СЕТ СН'!$G$12+СВЦЭМ!$D$10+'СЕТ СН'!$G$6-'СЕТ СН'!$G$22</f>
        <v>1780.6041550199998</v>
      </c>
      <c r="P77" s="36">
        <f>SUMIFS(СВЦЭМ!$C$39:$C$782,СВЦЭМ!$A$39:$A$782,$A77,СВЦЭМ!$B$39:$B$782,P$47)+'СЕТ СН'!$G$12+СВЦЭМ!$D$10+'СЕТ СН'!$G$6-'СЕТ СН'!$G$22</f>
        <v>1811.1783468600001</v>
      </c>
      <c r="Q77" s="36">
        <f>SUMIFS(СВЦЭМ!$C$39:$C$782,СВЦЭМ!$A$39:$A$782,$A77,СВЦЭМ!$B$39:$B$782,Q$47)+'СЕТ СН'!$G$12+СВЦЭМ!$D$10+'СЕТ СН'!$G$6-'СЕТ СН'!$G$22</f>
        <v>1814.1199819799999</v>
      </c>
      <c r="R77" s="36">
        <f>SUMIFS(СВЦЭМ!$C$39:$C$782,СВЦЭМ!$A$39:$A$782,$A77,СВЦЭМ!$B$39:$B$782,R$47)+'СЕТ СН'!$G$12+СВЦЭМ!$D$10+'СЕТ СН'!$G$6-'СЕТ СН'!$G$22</f>
        <v>1804.0307763999999</v>
      </c>
      <c r="S77" s="36">
        <f>SUMIFS(СВЦЭМ!$C$39:$C$782,СВЦЭМ!$A$39:$A$782,$A77,СВЦЭМ!$B$39:$B$782,S$47)+'СЕТ СН'!$G$12+СВЦЭМ!$D$10+'СЕТ СН'!$G$6-'СЕТ СН'!$G$22</f>
        <v>1802.7200500200001</v>
      </c>
      <c r="T77" s="36">
        <f>SUMIFS(СВЦЭМ!$C$39:$C$782,СВЦЭМ!$A$39:$A$782,$A77,СВЦЭМ!$B$39:$B$782,T$47)+'СЕТ СН'!$G$12+СВЦЭМ!$D$10+'СЕТ СН'!$G$6-'СЕТ СН'!$G$22</f>
        <v>1793.3495850200002</v>
      </c>
      <c r="U77" s="36">
        <f>SUMIFS(СВЦЭМ!$C$39:$C$782,СВЦЭМ!$A$39:$A$782,$A77,СВЦЭМ!$B$39:$B$782,U$47)+'СЕТ СН'!$G$12+СВЦЭМ!$D$10+'СЕТ СН'!$G$6-'СЕТ СН'!$G$22</f>
        <v>1795.2460219099999</v>
      </c>
      <c r="V77" s="36">
        <f>SUMIFS(СВЦЭМ!$C$39:$C$782,СВЦЭМ!$A$39:$A$782,$A77,СВЦЭМ!$B$39:$B$782,V$47)+'СЕТ СН'!$G$12+СВЦЭМ!$D$10+'СЕТ СН'!$G$6-'СЕТ СН'!$G$22</f>
        <v>1791.19785314</v>
      </c>
      <c r="W77" s="36">
        <f>SUMIFS(СВЦЭМ!$C$39:$C$782,СВЦЭМ!$A$39:$A$782,$A77,СВЦЭМ!$B$39:$B$782,W$47)+'СЕТ СН'!$G$12+СВЦЭМ!$D$10+'СЕТ СН'!$G$6-'СЕТ СН'!$G$22</f>
        <v>1760.60171081</v>
      </c>
      <c r="X77" s="36">
        <f>SUMIFS(СВЦЭМ!$C$39:$C$782,СВЦЭМ!$A$39:$A$782,$A77,СВЦЭМ!$B$39:$B$782,X$47)+'СЕТ СН'!$G$12+СВЦЭМ!$D$10+'СЕТ СН'!$G$6-'СЕТ СН'!$G$22</f>
        <v>1833.3870636500001</v>
      </c>
      <c r="Y77" s="36">
        <f>SUMIFS(СВЦЭМ!$C$39:$C$782,СВЦЭМ!$A$39:$A$782,$A77,СВЦЭМ!$B$39:$B$782,Y$47)+'СЕТ СН'!$G$12+СВЦЭМ!$D$10+'СЕТ СН'!$G$6-'СЕТ СН'!$G$22</f>
        <v>1933.3584201099998</v>
      </c>
      <c r="AA77" s="37"/>
    </row>
    <row r="78" spans="1:27" ht="15.75" x14ac:dyDescent="0.2">
      <c r="A78" s="35">
        <f t="shared" si="1"/>
        <v>45138</v>
      </c>
      <c r="B78" s="36">
        <f>SUMIFS(СВЦЭМ!$C$39:$C$782,СВЦЭМ!$A$39:$A$782,$A78,СВЦЭМ!$B$39:$B$782,B$47)+'СЕТ СН'!$G$12+СВЦЭМ!$D$10+'СЕТ СН'!$G$6-'СЕТ СН'!$G$22</f>
        <v>1970.1645341899998</v>
      </c>
      <c r="C78" s="36">
        <f>SUMIFS(СВЦЭМ!$C$39:$C$782,СВЦЭМ!$A$39:$A$782,$A78,СВЦЭМ!$B$39:$B$782,C$47)+'СЕТ СН'!$G$12+СВЦЭМ!$D$10+'СЕТ СН'!$G$6-'СЕТ СН'!$G$22</f>
        <v>2047.15939475</v>
      </c>
      <c r="D78" s="36">
        <f>SUMIFS(СВЦЭМ!$C$39:$C$782,СВЦЭМ!$A$39:$A$782,$A78,СВЦЭМ!$B$39:$B$782,D$47)+'СЕТ СН'!$G$12+СВЦЭМ!$D$10+'СЕТ СН'!$G$6-'СЕТ СН'!$G$22</f>
        <v>2196.3020799800001</v>
      </c>
      <c r="E78" s="36">
        <f>SUMIFS(СВЦЭМ!$C$39:$C$782,СВЦЭМ!$A$39:$A$782,$A78,СВЦЭМ!$B$39:$B$782,E$47)+'СЕТ СН'!$G$12+СВЦЭМ!$D$10+'СЕТ СН'!$G$6-'СЕТ СН'!$G$22</f>
        <v>2231.2534728199998</v>
      </c>
      <c r="F78" s="36">
        <f>SUMIFS(СВЦЭМ!$C$39:$C$782,СВЦЭМ!$A$39:$A$782,$A78,СВЦЭМ!$B$39:$B$782,F$47)+'СЕТ СН'!$G$12+СВЦЭМ!$D$10+'СЕТ СН'!$G$6-'СЕТ СН'!$G$22</f>
        <v>2232.18235598</v>
      </c>
      <c r="G78" s="36">
        <f>SUMIFS(СВЦЭМ!$C$39:$C$782,СВЦЭМ!$A$39:$A$782,$A78,СВЦЭМ!$B$39:$B$782,G$47)+'СЕТ СН'!$G$12+СВЦЭМ!$D$10+'СЕТ СН'!$G$6-'СЕТ СН'!$G$22</f>
        <v>2242.41705791</v>
      </c>
      <c r="H78" s="36">
        <f>SUMIFS(СВЦЭМ!$C$39:$C$782,СВЦЭМ!$A$39:$A$782,$A78,СВЦЭМ!$B$39:$B$782,H$47)+'СЕТ СН'!$G$12+СВЦЭМ!$D$10+'СЕТ СН'!$G$6-'СЕТ СН'!$G$22</f>
        <v>2274.0257952399998</v>
      </c>
      <c r="I78" s="36">
        <f>SUMIFS(СВЦЭМ!$C$39:$C$782,СВЦЭМ!$A$39:$A$782,$A78,СВЦЭМ!$B$39:$B$782,I$47)+'СЕТ СН'!$G$12+СВЦЭМ!$D$10+'СЕТ СН'!$G$6-'СЕТ СН'!$G$22</f>
        <v>1992.6328822400001</v>
      </c>
      <c r="J78" s="36">
        <f>SUMIFS(СВЦЭМ!$C$39:$C$782,СВЦЭМ!$A$39:$A$782,$A78,СВЦЭМ!$B$39:$B$782,J$47)+'СЕТ СН'!$G$12+СВЦЭМ!$D$10+'СЕТ СН'!$G$6-'СЕТ СН'!$G$22</f>
        <v>1916.3514673199998</v>
      </c>
      <c r="K78" s="36">
        <f>SUMIFS(СВЦЭМ!$C$39:$C$782,СВЦЭМ!$A$39:$A$782,$A78,СВЦЭМ!$B$39:$B$782,K$47)+'СЕТ СН'!$G$12+СВЦЭМ!$D$10+'СЕТ СН'!$G$6-'СЕТ СН'!$G$22</f>
        <v>1898.6478213</v>
      </c>
      <c r="L78" s="36">
        <f>SUMIFS(СВЦЭМ!$C$39:$C$782,СВЦЭМ!$A$39:$A$782,$A78,СВЦЭМ!$B$39:$B$782,L$47)+'СЕТ СН'!$G$12+СВЦЭМ!$D$10+'СЕТ СН'!$G$6-'СЕТ СН'!$G$22</f>
        <v>1851.5658403100001</v>
      </c>
      <c r="M78" s="36">
        <f>SUMIFS(СВЦЭМ!$C$39:$C$782,СВЦЭМ!$A$39:$A$782,$A78,СВЦЭМ!$B$39:$B$782,M$47)+'СЕТ СН'!$G$12+СВЦЭМ!$D$10+'СЕТ СН'!$G$6-'СЕТ СН'!$G$22</f>
        <v>1836.1194379499998</v>
      </c>
      <c r="N78" s="36">
        <f>SUMIFS(СВЦЭМ!$C$39:$C$782,СВЦЭМ!$A$39:$A$782,$A78,СВЦЭМ!$B$39:$B$782,N$47)+'СЕТ СН'!$G$12+СВЦЭМ!$D$10+'СЕТ СН'!$G$6-'СЕТ СН'!$G$22</f>
        <v>1824.0755329799999</v>
      </c>
      <c r="O78" s="36">
        <f>SUMIFS(СВЦЭМ!$C$39:$C$782,СВЦЭМ!$A$39:$A$782,$A78,СВЦЭМ!$B$39:$B$782,O$47)+'СЕТ СН'!$G$12+СВЦЭМ!$D$10+'СЕТ СН'!$G$6-'СЕТ СН'!$G$22</f>
        <v>1823.5408146099999</v>
      </c>
      <c r="P78" s="36">
        <f>SUMIFS(СВЦЭМ!$C$39:$C$782,СВЦЭМ!$A$39:$A$782,$A78,СВЦЭМ!$B$39:$B$782,P$47)+'СЕТ СН'!$G$12+СВЦЭМ!$D$10+'СЕТ СН'!$G$6-'СЕТ СН'!$G$22</f>
        <v>1830.9484435200002</v>
      </c>
      <c r="Q78" s="36">
        <f>SUMIFS(СВЦЭМ!$C$39:$C$782,СВЦЭМ!$A$39:$A$782,$A78,СВЦЭМ!$B$39:$B$782,Q$47)+'СЕТ СН'!$G$12+СВЦЭМ!$D$10+'СЕТ СН'!$G$6-'СЕТ СН'!$G$22</f>
        <v>1796.7869476999999</v>
      </c>
      <c r="R78" s="36">
        <f>SUMIFS(СВЦЭМ!$C$39:$C$782,СВЦЭМ!$A$39:$A$782,$A78,СВЦЭМ!$B$39:$B$782,R$47)+'СЕТ СН'!$G$12+СВЦЭМ!$D$10+'СЕТ СН'!$G$6-'СЕТ СН'!$G$22</f>
        <v>1803.2225780200001</v>
      </c>
      <c r="S78" s="36">
        <f>SUMIFS(СВЦЭМ!$C$39:$C$782,СВЦЭМ!$A$39:$A$782,$A78,СВЦЭМ!$B$39:$B$782,S$47)+'СЕТ СН'!$G$12+СВЦЭМ!$D$10+'СЕТ СН'!$G$6-'СЕТ СН'!$G$22</f>
        <v>1817.4460817899999</v>
      </c>
      <c r="T78" s="36">
        <f>SUMIFS(СВЦЭМ!$C$39:$C$782,СВЦЭМ!$A$39:$A$782,$A78,СВЦЭМ!$B$39:$B$782,T$47)+'СЕТ СН'!$G$12+СВЦЭМ!$D$10+'СЕТ СН'!$G$6-'СЕТ СН'!$G$22</f>
        <v>1851.3913687200002</v>
      </c>
      <c r="U78" s="36">
        <f>SUMIFS(СВЦЭМ!$C$39:$C$782,СВЦЭМ!$A$39:$A$782,$A78,СВЦЭМ!$B$39:$B$782,U$47)+'СЕТ СН'!$G$12+СВЦЭМ!$D$10+'СЕТ СН'!$G$6-'СЕТ СН'!$G$22</f>
        <v>1881.2956590200001</v>
      </c>
      <c r="V78" s="36">
        <f>SUMIFS(СВЦЭМ!$C$39:$C$782,СВЦЭМ!$A$39:$A$782,$A78,СВЦЭМ!$B$39:$B$782,V$47)+'СЕТ СН'!$G$12+СВЦЭМ!$D$10+'СЕТ СН'!$G$6-'СЕТ СН'!$G$22</f>
        <v>1877.3893046200001</v>
      </c>
      <c r="W78" s="36">
        <f>SUMIFS(СВЦЭМ!$C$39:$C$782,СВЦЭМ!$A$39:$A$782,$A78,СВЦЭМ!$B$39:$B$782,W$47)+'СЕТ СН'!$G$12+СВЦЭМ!$D$10+'СЕТ СН'!$G$6-'СЕТ СН'!$G$22</f>
        <v>1841.26154223</v>
      </c>
      <c r="X78" s="36">
        <f>SUMIFS(СВЦЭМ!$C$39:$C$782,СВЦЭМ!$A$39:$A$782,$A78,СВЦЭМ!$B$39:$B$782,X$47)+'СЕТ СН'!$G$12+СВЦЭМ!$D$10+'СЕТ СН'!$G$6-'СЕТ СН'!$G$22</f>
        <v>1914.6408197299997</v>
      </c>
      <c r="Y78" s="36">
        <f>SUMIFS(СВЦЭМ!$C$39:$C$782,СВЦЭМ!$A$39:$A$782,$A78,СВЦЭМ!$B$39:$B$782,Y$47)+'СЕТ СН'!$G$12+СВЦЭМ!$D$10+'СЕТ СН'!$G$6-'СЕТ СН'!$G$22</f>
        <v>2039.5598916200001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01.07.2023</v>
      </c>
      <c r="B84" s="36">
        <f>SUMIFS(СВЦЭМ!$C$39:$C$782,СВЦЭМ!$A$39:$A$782,$A84,СВЦЭМ!$B$39:$B$782,B$83)+'СЕТ СН'!$H$12+СВЦЭМ!$D$10+'СЕТ СН'!$H$6-'СЕТ СН'!$H$22</f>
        <v>2063.2741786300003</v>
      </c>
      <c r="C84" s="36">
        <f>SUMIFS(СВЦЭМ!$C$39:$C$782,СВЦЭМ!$A$39:$A$782,$A84,СВЦЭМ!$B$39:$B$782,C$83)+'СЕТ СН'!$H$12+СВЦЭМ!$D$10+'СЕТ СН'!$H$6-'СЕТ СН'!$H$22</f>
        <v>2146.73443718</v>
      </c>
      <c r="D84" s="36">
        <f>SUMIFS(СВЦЭМ!$C$39:$C$782,СВЦЭМ!$A$39:$A$782,$A84,СВЦЭМ!$B$39:$B$782,D$83)+'СЕТ СН'!$H$12+СВЦЭМ!$D$10+'СЕТ СН'!$H$6-'СЕТ СН'!$H$22</f>
        <v>2170.48071476</v>
      </c>
      <c r="E84" s="36">
        <f>SUMIFS(СВЦЭМ!$C$39:$C$782,СВЦЭМ!$A$39:$A$782,$A84,СВЦЭМ!$B$39:$B$782,E$83)+'СЕТ СН'!$H$12+СВЦЭМ!$D$10+'СЕТ СН'!$H$6-'СЕТ СН'!$H$22</f>
        <v>2175.44097259</v>
      </c>
      <c r="F84" s="36">
        <f>SUMIFS(СВЦЭМ!$C$39:$C$782,СВЦЭМ!$A$39:$A$782,$A84,СВЦЭМ!$B$39:$B$782,F$83)+'СЕТ СН'!$H$12+СВЦЭМ!$D$10+'СЕТ СН'!$H$6-'СЕТ СН'!$H$22</f>
        <v>2169.7744257599998</v>
      </c>
      <c r="G84" s="36">
        <f>SUMIFS(СВЦЭМ!$C$39:$C$782,СВЦЭМ!$A$39:$A$782,$A84,СВЦЭМ!$B$39:$B$782,G$83)+'СЕТ СН'!$H$12+СВЦЭМ!$D$10+'СЕТ СН'!$H$6-'СЕТ СН'!$H$22</f>
        <v>2180.3037045999999</v>
      </c>
      <c r="H84" s="36">
        <f>SUMIFS(СВЦЭМ!$C$39:$C$782,СВЦЭМ!$A$39:$A$782,$A84,СВЦЭМ!$B$39:$B$782,H$83)+'СЕТ СН'!$H$12+СВЦЭМ!$D$10+'СЕТ СН'!$H$6-'СЕТ СН'!$H$22</f>
        <v>2186.8575413600001</v>
      </c>
      <c r="I84" s="36">
        <f>SUMIFS(СВЦЭМ!$C$39:$C$782,СВЦЭМ!$A$39:$A$782,$A84,СВЦЭМ!$B$39:$B$782,I$83)+'СЕТ СН'!$H$12+СВЦЭМ!$D$10+'СЕТ СН'!$H$6-'СЕТ СН'!$H$22</f>
        <v>2083.73734939</v>
      </c>
      <c r="J84" s="36">
        <f>SUMIFS(СВЦЭМ!$C$39:$C$782,СВЦЭМ!$A$39:$A$782,$A84,СВЦЭМ!$B$39:$B$782,J$83)+'СЕТ СН'!$H$12+СВЦЭМ!$D$10+'СЕТ СН'!$H$6-'СЕТ СН'!$H$22</f>
        <v>1963.38585567</v>
      </c>
      <c r="K84" s="36">
        <f>SUMIFS(СВЦЭМ!$C$39:$C$782,СВЦЭМ!$A$39:$A$782,$A84,СВЦЭМ!$B$39:$B$782,K$83)+'СЕТ СН'!$H$12+СВЦЭМ!$D$10+'СЕТ СН'!$H$6-'СЕТ СН'!$H$22</f>
        <v>1893.3345577699999</v>
      </c>
      <c r="L84" s="36">
        <f>SUMIFS(СВЦЭМ!$C$39:$C$782,СВЦЭМ!$A$39:$A$782,$A84,СВЦЭМ!$B$39:$B$782,L$83)+'СЕТ СН'!$H$12+СВЦЭМ!$D$10+'СЕТ СН'!$H$6-'СЕТ СН'!$H$22</f>
        <v>1849.3066986599999</v>
      </c>
      <c r="M84" s="36">
        <f>SUMIFS(СВЦЭМ!$C$39:$C$782,СВЦЭМ!$A$39:$A$782,$A84,СВЦЭМ!$B$39:$B$782,M$83)+'СЕТ СН'!$H$12+СВЦЭМ!$D$10+'СЕТ СН'!$H$6-'СЕТ СН'!$H$22</f>
        <v>1824.29957616</v>
      </c>
      <c r="N84" s="36">
        <f>SUMIFS(СВЦЭМ!$C$39:$C$782,СВЦЭМ!$A$39:$A$782,$A84,СВЦЭМ!$B$39:$B$782,N$83)+'СЕТ СН'!$H$12+СВЦЭМ!$D$10+'СЕТ СН'!$H$6-'СЕТ СН'!$H$22</f>
        <v>1814.34614141</v>
      </c>
      <c r="O84" s="36">
        <f>SUMIFS(СВЦЭМ!$C$39:$C$782,СВЦЭМ!$A$39:$A$782,$A84,СВЦЭМ!$B$39:$B$782,O$83)+'СЕТ СН'!$H$12+СВЦЭМ!$D$10+'СЕТ СН'!$H$6-'СЕТ СН'!$H$22</f>
        <v>1826.4038243499999</v>
      </c>
      <c r="P84" s="36">
        <f>SUMIFS(СВЦЭМ!$C$39:$C$782,СВЦЭМ!$A$39:$A$782,$A84,СВЦЭМ!$B$39:$B$782,P$83)+'СЕТ СН'!$H$12+СВЦЭМ!$D$10+'СЕТ СН'!$H$6-'СЕТ СН'!$H$22</f>
        <v>1833.4584114499999</v>
      </c>
      <c r="Q84" s="36">
        <f>SUMIFS(СВЦЭМ!$C$39:$C$782,СВЦЭМ!$A$39:$A$782,$A84,СВЦЭМ!$B$39:$B$782,Q$83)+'СЕТ СН'!$H$12+СВЦЭМ!$D$10+'СЕТ СН'!$H$6-'СЕТ СН'!$H$22</f>
        <v>1835.51920025</v>
      </c>
      <c r="R84" s="36">
        <f>SUMIFS(СВЦЭМ!$C$39:$C$782,СВЦЭМ!$A$39:$A$782,$A84,СВЦЭМ!$B$39:$B$782,R$83)+'СЕТ СН'!$H$12+СВЦЭМ!$D$10+'СЕТ СН'!$H$6-'СЕТ СН'!$H$22</f>
        <v>1821.39166247</v>
      </c>
      <c r="S84" s="36">
        <f>SUMIFS(СВЦЭМ!$C$39:$C$782,СВЦЭМ!$A$39:$A$782,$A84,СВЦЭМ!$B$39:$B$782,S$83)+'СЕТ СН'!$H$12+СВЦЭМ!$D$10+'СЕТ СН'!$H$6-'СЕТ СН'!$H$22</f>
        <v>1825.6496116199999</v>
      </c>
      <c r="T84" s="36">
        <f>SUMIFS(СВЦЭМ!$C$39:$C$782,СВЦЭМ!$A$39:$A$782,$A84,СВЦЭМ!$B$39:$B$782,T$83)+'СЕТ СН'!$H$12+СВЦЭМ!$D$10+'СЕТ СН'!$H$6-'СЕТ СН'!$H$22</f>
        <v>1831.52270675</v>
      </c>
      <c r="U84" s="36">
        <f>SUMIFS(СВЦЭМ!$C$39:$C$782,СВЦЭМ!$A$39:$A$782,$A84,СВЦЭМ!$B$39:$B$782,U$83)+'СЕТ СН'!$H$12+СВЦЭМ!$D$10+'СЕТ СН'!$H$6-'СЕТ СН'!$H$22</f>
        <v>1846.21983931</v>
      </c>
      <c r="V84" s="36">
        <f>SUMIFS(СВЦЭМ!$C$39:$C$782,СВЦЭМ!$A$39:$A$782,$A84,СВЦЭМ!$B$39:$B$782,V$83)+'СЕТ СН'!$H$12+СВЦЭМ!$D$10+'СЕТ СН'!$H$6-'СЕТ СН'!$H$22</f>
        <v>1855.80888467</v>
      </c>
      <c r="W84" s="36">
        <f>SUMIFS(СВЦЭМ!$C$39:$C$782,СВЦЭМ!$A$39:$A$782,$A84,СВЦЭМ!$B$39:$B$782,W$83)+'СЕТ СН'!$H$12+СВЦЭМ!$D$10+'СЕТ СН'!$H$6-'СЕТ СН'!$H$22</f>
        <v>1832.3166018499999</v>
      </c>
      <c r="X84" s="36">
        <f>SUMIFS(СВЦЭМ!$C$39:$C$782,СВЦЭМ!$A$39:$A$782,$A84,СВЦЭМ!$B$39:$B$782,X$83)+'СЕТ СН'!$H$12+СВЦЭМ!$D$10+'СЕТ СН'!$H$6-'СЕТ СН'!$H$22</f>
        <v>1877.9890054800001</v>
      </c>
      <c r="Y84" s="36">
        <f>SUMIFS(СВЦЭМ!$C$39:$C$782,СВЦЭМ!$A$39:$A$782,$A84,СВЦЭМ!$B$39:$B$782,Y$83)+'СЕТ СН'!$H$12+СВЦЭМ!$D$10+'СЕТ СН'!$H$6-'СЕТ СН'!$H$22</f>
        <v>1947.40609092</v>
      </c>
    </row>
    <row r="85" spans="1:25" ht="15.75" x14ac:dyDescent="0.2">
      <c r="A85" s="35">
        <f>A84+1</f>
        <v>45109</v>
      </c>
      <c r="B85" s="36">
        <f>SUMIFS(СВЦЭМ!$C$39:$C$782,СВЦЭМ!$A$39:$A$782,$A85,СВЦЭМ!$B$39:$B$782,B$83)+'СЕТ СН'!$H$12+СВЦЭМ!$D$10+'СЕТ СН'!$H$6-'СЕТ СН'!$H$22</f>
        <v>1835.6132845099999</v>
      </c>
      <c r="C85" s="36">
        <f>SUMIFS(СВЦЭМ!$C$39:$C$782,СВЦЭМ!$A$39:$A$782,$A85,СВЦЭМ!$B$39:$B$782,C$83)+'СЕТ СН'!$H$12+СВЦЭМ!$D$10+'СЕТ СН'!$H$6-'СЕТ СН'!$H$22</f>
        <v>1909.2727212099999</v>
      </c>
      <c r="D85" s="36">
        <f>SUMIFS(СВЦЭМ!$C$39:$C$782,СВЦЭМ!$A$39:$A$782,$A85,СВЦЭМ!$B$39:$B$782,D$83)+'СЕТ СН'!$H$12+СВЦЭМ!$D$10+'СЕТ СН'!$H$6-'СЕТ СН'!$H$22</f>
        <v>1964.4631713199999</v>
      </c>
      <c r="E85" s="36">
        <f>SUMIFS(СВЦЭМ!$C$39:$C$782,СВЦЭМ!$A$39:$A$782,$A85,СВЦЭМ!$B$39:$B$782,E$83)+'СЕТ СН'!$H$12+СВЦЭМ!$D$10+'СЕТ СН'!$H$6-'СЕТ СН'!$H$22</f>
        <v>1997.37397042</v>
      </c>
      <c r="F85" s="36">
        <f>SUMIFS(СВЦЭМ!$C$39:$C$782,СВЦЭМ!$A$39:$A$782,$A85,СВЦЭМ!$B$39:$B$782,F$83)+'СЕТ СН'!$H$12+СВЦЭМ!$D$10+'СЕТ СН'!$H$6-'СЕТ СН'!$H$22</f>
        <v>1989.08456699</v>
      </c>
      <c r="G85" s="36">
        <f>SUMIFS(СВЦЭМ!$C$39:$C$782,СВЦЭМ!$A$39:$A$782,$A85,СВЦЭМ!$B$39:$B$782,G$83)+'СЕТ СН'!$H$12+СВЦЭМ!$D$10+'СЕТ СН'!$H$6-'СЕТ СН'!$H$22</f>
        <v>1963.4888800700001</v>
      </c>
      <c r="H85" s="36">
        <f>SUMIFS(СВЦЭМ!$C$39:$C$782,СВЦЭМ!$A$39:$A$782,$A85,СВЦЭМ!$B$39:$B$782,H$83)+'СЕТ СН'!$H$12+СВЦЭМ!$D$10+'СЕТ СН'!$H$6-'СЕТ СН'!$H$22</f>
        <v>1993.1047457</v>
      </c>
      <c r="I85" s="36">
        <f>SUMIFS(СВЦЭМ!$C$39:$C$782,СВЦЭМ!$A$39:$A$782,$A85,СВЦЭМ!$B$39:$B$782,I$83)+'СЕТ СН'!$H$12+СВЦЭМ!$D$10+'СЕТ СН'!$H$6-'СЕТ СН'!$H$22</f>
        <v>1982.3699081</v>
      </c>
      <c r="J85" s="36">
        <f>SUMIFS(СВЦЭМ!$C$39:$C$782,СВЦЭМ!$A$39:$A$782,$A85,СВЦЭМ!$B$39:$B$782,J$83)+'СЕТ СН'!$H$12+СВЦЭМ!$D$10+'СЕТ СН'!$H$6-'СЕТ СН'!$H$22</f>
        <v>1879.9600633699999</v>
      </c>
      <c r="K85" s="36">
        <f>SUMIFS(СВЦЭМ!$C$39:$C$782,СВЦЭМ!$A$39:$A$782,$A85,СВЦЭМ!$B$39:$B$782,K$83)+'СЕТ СН'!$H$12+СВЦЭМ!$D$10+'СЕТ СН'!$H$6-'СЕТ СН'!$H$22</f>
        <v>1824.25544446</v>
      </c>
      <c r="L85" s="36">
        <f>SUMIFS(СВЦЭМ!$C$39:$C$782,СВЦЭМ!$A$39:$A$782,$A85,СВЦЭМ!$B$39:$B$782,L$83)+'СЕТ СН'!$H$12+СВЦЭМ!$D$10+'СЕТ СН'!$H$6-'СЕТ СН'!$H$22</f>
        <v>1768.1909223999999</v>
      </c>
      <c r="M85" s="36">
        <f>SUMIFS(СВЦЭМ!$C$39:$C$782,СВЦЭМ!$A$39:$A$782,$A85,СВЦЭМ!$B$39:$B$782,M$83)+'СЕТ СН'!$H$12+СВЦЭМ!$D$10+'СЕТ СН'!$H$6-'СЕТ СН'!$H$22</f>
        <v>1740.77753927</v>
      </c>
      <c r="N85" s="36">
        <f>SUMIFS(СВЦЭМ!$C$39:$C$782,СВЦЭМ!$A$39:$A$782,$A85,СВЦЭМ!$B$39:$B$782,N$83)+'СЕТ СН'!$H$12+СВЦЭМ!$D$10+'СЕТ СН'!$H$6-'СЕТ СН'!$H$22</f>
        <v>1725.4702801799999</v>
      </c>
      <c r="O85" s="36">
        <f>SUMIFS(СВЦЭМ!$C$39:$C$782,СВЦЭМ!$A$39:$A$782,$A85,СВЦЭМ!$B$39:$B$782,O$83)+'СЕТ СН'!$H$12+СВЦЭМ!$D$10+'СЕТ СН'!$H$6-'СЕТ СН'!$H$22</f>
        <v>1727.1306910599999</v>
      </c>
      <c r="P85" s="36">
        <f>SUMIFS(СВЦЭМ!$C$39:$C$782,СВЦЭМ!$A$39:$A$782,$A85,СВЦЭМ!$B$39:$B$782,P$83)+'СЕТ СН'!$H$12+СВЦЭМ!$D$10+'СЕТ СН'!$H$6-'СЕТ СН'!$H$22</f>
        <v>1743.8286316900001</v>
      </c>
      <c r="Q85" s="36">
        <f>SUMIFS(СВЦЭМ!$C$39:$C$782,СВЦЭМ!$A$39:$A$782,$A85,СВЦЭМ!$B$39:$B$782,Q$83)+'СЕТ СН'!$H$12+СВЦЭМ!$D$10+'СЕТ СН'!$H$6-'СЕТ СН'!$H$22</f>
        <v>1741.1803179999999</v>
      </c>
      <c r="R85" s="36">
        <f>SUMIFS(СВЦЭМ!$C$39:$C$782,СВЦЭМ!$A$39:$A$782,$A85,СВЦЭМ!$B$39:$B$782,R$83)+'СЕТ СН'!$H$12+СВЦЭМ!$D$10+'СЕТ СН'!$H$6-'СЕТ СН'!$H$22</f>
        <v>1740.3161786799999</v>
      </c>
      <c r="S85" s="36">
        <f>SUMIFS(СВЦЭМ!$C$39:$C$782,СВЦЭМ!$A$39:$A$782,$A85,СВЦЭМ!$B$39:$B$782,S$83)+'СЕТ СН'!$H$12+СВЦЭМ!$D$10+'СЕТ СН'!$H$6-'СЕТ СН'!$H$22</f>
        <v>1746.4449997500001</v>
      </c>
      <c r="T85" s="36">
        <f>SUMIFS(СВЦЭМ!$C$39:$C$782,СВЦЭМ!$A$39:$A$782,$A85,СВЦЭМ!$B$39:$B$782,T$83)+'СЕТ СН'!$H$12+СВЦЭМ!$D$10+'СЕТ СН'!$H$6-'СЕТ СН'!$H$22</f>
        <v>1737.1502825699999</v>
      </c>
      <c r="U85" s="36">
        <f>SUMIFS(СВЦЭМ!$C$39:$C$782,СВЦЭМ!$A$39:$A$782,$A85,СВЦЭМ!$B$39:$B$782,U$83)+'СЕТ СН'!$H$12+СВЦЭМ!$D$10+'СЕТ СН'!$H$6-'СЕТ СН'!$H$22</f>
        <v>1744.2398907899999</v>
      </c>
      <c r="V85" s="36">
        <f>SUMIFS(СВЦЭМ!$C$39:$C$782,СВЦЭМ!$A$39:$A$782,$A85,СВЦЭМ!$B$39:$B$782,V$83)+'СЕТ СН'!$H$12+СВЦЭМ!$D$10+'СЕТ СН'!$H$6-'СЕТ СН'!$H$22</f>
        <v>1746.109027</v>
      </c>
      <c r="W85" s="36">
        <f>SUMIFS(СВЦЭМ!$C$39:$C$782,СВЦЭМ!$A$39:$A$782,$A85,СВЦЭМ!$B$39:$B$782,W$83)+'СЕТ СН'!$H$12+СВЦЭМ!$D$10+'СЕТ СН'!$H$6-'СЕТ СН'!$H$22</f>
        <v>1728.0094706899999</v>
      </c>
      <c r="X85" s="36">
        <f>SUMIFS(СВЦЭМ!$C$39:$C$782,СВЦЭМ!$A$39:$A$782,$A85,СВЦЭМ!$B$39:$B$782,X$83)+'СЕТ СН'!$H$12+СВЦЭМ!$D$10+'СЕТ СН'!$H$6-'СЕТ СН'!$H$22</f>
        <v>1753.18549519</v>
      </c>
      <c r="Y85" s="36">
        <f>SUMIFS(СВЦЭМ!$C$39:$C$782,СВЦЭМ!$A$39:$A$782,$A85,СВЦЭМ!$B$39:$B$782,Y$83)+'СЕТ СН'!$H$12+СВЦЭМ!$D$10+'СЕТ СН'!$H$6-'СЕТ СН'!$H$22</f>
        <v>1846.81657819</v>
      </c>
    </row>
    <row r="86" spans="1:25" ht="15.75" x14ac:dyDescent="0.2">
      <c r="A86" s="35">
        <f t="shared" ref="A86:A114" si="2">A85+1</f>
        <v>45110</v>
      </c>
      <c r="B86" s="36">
        <f>SUMIFS(СВЦЭМ!$C$39:$C$782,СВЦЭМ!$A$39:$A$782,$A86,СВЦЭМ!$B$39:$B$782,B$83)+'СЕТ СН'!$H$12+СВЦЭМ!$D$10+'СЕТ СН'!$H$6-'СЕТ СН'!$H$22</f>
        <v>1964.2200066999999</v>
      </c>
      <c r="C86" s="36">
        <f>SUMIFS(СВЦЭМ!$C$39:$C$782,СВЦЭМ!$A$39:$A$782,$A86,СВЦЭМ!$B$39:$B$782,C$83)+'СЕТ СН'!$H$12+СВЦЭМ!$D$10+'СЕТ СН'!$H$6-'СЕТ СН'!$H$22</f>
        <v>2030.8505947199999</v>
      </c>
      <c r="D86" s="36">
        <f>SUMIFS(СВЦЭМ!$C$39:$C$782,СВЦЭМ!$A$39:$A$782,$A86,СВЦЭМ!$B$39:$B$782,D$83)+'СЕТ СН'!$H$12+СВЦЭМ!$D$10+'СЕТ СН'!$H$6-'СЕТ СН'!$H$22</f>
        <v>2066.6243426199999</v>
      </c>
      <c r="E86" s="36">
        <f>SUMIFS(СВЦЭМ!$C$39:$C$782,СВЦЭМ!$A$39:$A$782,$A86,СВЦЭМ!$B$39:$B$782,E$83)+'СЕТ СН'!$H$12+СВЦЭМ!$D$10+'СЕТ СН'!$H$6-'СЕТ СН'!$H$22</f>
        <v>2090.8389163800002</v>
      </c>
      <c r="F86" s="36">
        <f>SUMIFS(СВЦЭМ!$C$39:$C$782,СВЦЭМ!$A$39:$A$782,$A86,СВЦЭМ!$B$39:$B$782,F$83)+'СЕТ СН'!$H$12+СВЦЭМ!$D$10+'СЕТ СН'!$H$6-'СЕТ СН'!$H$22</f>
        <v>2096.48706644</v>
      </c>
      <c r="G86" s="36">
        <f>SUMIFS(СВЦЭМ!$C$39:$C$782,СВЦЭМ!$A$39:$A$782,$A86,СВЦЭМ!$B$39:$B$782,G$83)+'СЕТ СН'!$H$12+СВЦЭМ!$D$10+'СЕТ СН'!$H$6-'СЕТ СН'!$H$22</f>
        <v>2084.16059197</v>
      </c>
      <c r="H86" s="36">
        <f>SUMIFS(СВЦЭМ!$C$39:$C$782,СВЦЭМ!$A$39:$A$782,$A86,СВЦЭМ!$B$39:$B$782,H$83)+'СЕТ СН'!$H$12+СВЦЭМ!$D$10+'СЕТ СН'!$H$6-'СЕТ СН'!$H$22</f>
        <v>2004.2586355199999</v>
      </c>
      <c r="I86" s="36">
        <f>SUMIFS(СВЦЭМ!$C$39:$C$782,СВЦЭМ!$A$39:$A$782,$A86,СВЦЭМ!$B$39:$B$782,I$83)+'СЕТ СН'!$H$12+СВЦЭМ!$D$10+'СЕТ СН'!$H$6-'СЕТ СН'!$H$22</f>
        <v>1889.90093718</v>
      </c>
      <c r="J86" s="36">
        <f>SUMIFS(СВЦЭМ!$C$39:$C$782,СВЦЭМ!$A$39:$A$782,$A86,СВЦЭМ!$B$39:$B$782,J$83)+'СЕТ СН'!$H$12+СВЦЭМ!$D$10+'СЕТ СН'!$H$6-'СЕТ СН'!$H$22</f>
        <v>1801.2426795599999</v>
      </c>
      <c r="K86" s="36">
        <f>SUMIFS(СВЦЭМ!$C$39:$C$782,СВЦЭМ!$A$39:$A$782,$A86,СВЦЭМ!$B$39:$B$782,K$83)+'СЕТ СН'!$H$12+СВЦЭМ!$D$10+'СЕТ СН'!$H$6-'СЕТ СН'!$H$22</f>
        <v>1736.23065651</v>
      </c>
      <c r="L86" s="36">
        <f>SUMIFS(СВЦЭМ!$C$39:$C$782,СВЦЭМ!$A$39:$A$782,$A86,СВЦЭМ!$B$39:$B$782,L$83)+'СЕТ СН'!$H$12+СВЦЭМ!$D$10+'СЕТ СН'!$H$6-'СЕТ СН'!$H$22</f>
        <v>1760.46872147</v>
      </c>
      <c r="M86" s="36">
        <f>SUMIFS(СВЦЭМ!$C$39:$C$782,СВЦЭМ!$A$39:$A$782,$A86,СВЦЭМ!$B$39:$B$782,M$83)+'СЕТ СН'!$H$12+СВЦЭМ!$D$10+'СЕТ СН'!$H$6-'СЕТ СН'!$H$22</f>
        <v>1744.12010848</v>
      </c>
      <c r="N86" s="36">
        <f>SUMIFS(СВЦЭМ!$C$39:$C$782,СВЦЭМ!$A$39:$A$782,$A86,СВЦЭМ!$B$39:$B$782,N$83)+'СЕТ СН'!$H$12+СВЦЭМ!$D$10+'СЕТ СН'!$H$6-'СЕТ СН'!$H$22</f>
        <v>1743.92954248</v>
      </c>
      <c r="O86" s="36">
        <f>SUMIFS(СВЦЭМ!$C$39:$C$782,СВЦЭМ!$A$39:$A$782,$A86,СВЦЭМ!$B$39:$B$782,O$83)+'СЕТ СН'!$H$12+СВЦЭМ!$D$10+'СЕТ СН'!$H$6-'СЕТ СН'!$H$22</f>
        <v>1734.51109993</v>
      </c>
      <c r="P86" s="36">
        <f>SUMIFS(СВЦЭМ!$C$39:$C$782,СВЦЭМ!$A$39:$A$782,$A86,СВЦЭМ!$B$39:$B$782,P$83)+'СЕТ СН'!$H$12+СВЦЭМ!$D$10+'СЕТ СН'!$H$6-'СЕТ СН'!$H$22</f>
        <v>1745.5171682099999</v>
      </c>
      <c r="Q86" s="36">
        <f>SUMIFS(СВЦЭМ!$C$39:$C$782,СВЦЭМ!$A$39:$A$782,$A86,СВЦЭМ!$B$39:$B$782,Q$83)+'СЕТ СН'!$H$12+СВЦЭМ!$D$10+'СЕТ СН'!$H$6-'СЕТ СН'!$H$22</f>
        <v>1762.9721003899999</v>
      </c>
      <c r="R86" s="36">
        <f>SUMIFS(СВЦЭМ!$C$39:$C$782,СВЦЭМ!$A$39:$A$782,$A86,СВЦЭМ!$B$39:$B$782,R$83)+'СЕТ СН'!$H$12+СВЦЭМ!$D$10+'СЕТ СН'!$H$6-'СЕТ СН'!$H$22</f>
        <v>1773.1024872099999</v>
      </c>
      <c r="S86" s="36">
        <f>SUMIFS(СВЦЭМ!$C$39:$C$782,СВЦЭМ!$A$39:$A$782,$A86,СВЦЭМ!$B$39:$B$782,S$83)+'СЕТ СН'!$H$12+СВЦЭМ!$D$10+'СЕТ СН'!$H$6-'СЕТ СН'!$H$22</f>
        <v>1774.9253306599999</v>
      </c>
      <c r="T86" s="36">
        <f>SUMIFS(СВЦЭМ!$C$39:$C$782,СВЦЭМ!$A$39:$A$782,$A86,СВЦЭМ!$B$39:$B$782,T$83)+'СЕТ СН'!$H$12+СВЦЭМ!$D$10+'СЕТ СН'!$H$6-'СЕТ СН'!$H$22</f>
        <v>1785.6469043899999</v>
      </c>
      <c r="U86" s="36">
        <f>SUMIFS(СВЦЭМ!$C$39:$C$782,СВЦЭМ!$A$39:$A$782,$A86,СВЦЭМ!$B$39:$B$782,U$83)+'СЕТ СН'!$H$12+СВЦЭМ!$D$10+'СЕТ СН'!$H$6-'СЕТ СН'!$H$22</f>
        <v>1799.20609603</v>
      </c>
      <c r="V86" s="36">
        <f>SUMIFS(СВЦЭМ!$C$39:$C$782,СВЦЭМ!$A$39:$A$782,$A86,СВЦЭМ!$B$39:$B$782,V$83)+'СЕТ СН'!$H$12+СВЦЭМ!$D$10+'СЕТ СН'!$H$6-'СЕТ СН'!$H$22</f>
        <v>1798.7811484399999</v>
      </c>
      <c r="W86" s="36">
        <f>SUMIFS(СВЦЭМ!$C$39:$C$782,СВЦЭМ!$A$39:$A$782,$A86,СВЦЭМ!$B$39:$B$782,W$83)+'СЕТ СН'!$H$12+СВЦЭМ!$D$10+'СЕТ СН'!$H$6-'СЕТ СН'!$H$22</f>
        <v>1798.5344583900001</v>
      </c>
      <c r="X86" s="36">
        <f>SUMIFS(СВЦЭМ!$C$39:$C$782,СВЦЭМ!$A$39:$A$782,$A86,СВЦЭМ!$B$39:$B$782,X$83)+'СЕТ СН'!$H$12+СВЦЭМ!$D$10+'СЕТ СН'!$H$6-'СЕТ СН'!$H$22</f>
        <v>1822.38928222</v>
      </c>
      <c r="Y86" s="36">
        <f>SUMIFS(СВЦЭМ!$C$39:$C$782,СВЦЭМ!$A$39:$A$782,$A86,СВЦЭМ!$B$39:$B$782,Y$83)+'СЕТ СН'!$H$12+СВЦЭМ!$D$10+'СЕТ СН'!$H$6-'СЕТ СН'!$H$22</f>
        <v>1904.63169236</v>
      </c>
    </row>
    <row r="87" spans="1:25" ht="15.75" x14ac:dyDescent="0.2">
      <c r="A87" s="35">
        <f t="shared" si="2"/>
        <v>45111</v>
      </c>
      <c r="B87" s="36">
        <f>SUMIFS(СВЦЭМ!$C$39:$C$782,СВЦЭМ!$A$39:$A$782,$A87,СВЦЭМ!$B$39:$B$782,B$83)+'СЕТ СН'!$H$12+СВЦЭМ!$D$10+'СЕТ СН'!$H$6-'СЕТ СН'!$H$22</f>
        <v>2054.7594048000001</v>
      </c>
      <c r="C87" s="36">
        <f>SUMIFS(СВЦЭМ!$C$39:$C$782,СВЦЭМ!$A$39:$A$782,$A87,СВЦЭМ!$B$39:$B$782,C$83)+'СЕТ СН'!$H$12+СВЦЭМ!$D$10+'СЕТ СН'!$H$6-'СЕТ СН'!$H$22</f>
        <v>2120.1432307300001</v>
      </c>
      <c r="D87" s="36">
        <f>SUMIFS(СВЦЭМ!$C$39:$C$782,СВЦЭМ!$A$39:$A$782,$A87,СВЦЭМ!$B$39:$B$782,D$83)+'СЕТ СН'!$H$12+СВЦЭМ!$D$10+'СЕТ СН'!$H$6-'СЕТ СН'!$H$22</f>
        <v>2133.1351704799999</v>
      </c>
      <c r="E87" s="36">
        <f>SUMIFS(СВЦЭМ!$C$39:$C$782,СВЦЭМ!$A$39:$A$782,$A87,СВЦЭМ!$B$39:$B$782,E$83)+'СЕТ СН'!$H$12+СВЦЭМ!$D$10+'СЕТ СН'!$H$6-'СЕТ СН'!$H$22</f>
        <v>2148.3239092399999</v>
      </c>
      <c r="F87" s="36">
        <f>SUMIFS(СВЦЭМ!$C$39:$C$782,СВЦЭМ!$A$39:$A$782,$A87,СВЦЭМ!$B$39:$B$782,F$83)+'СЕТ СН'!$H$12+СВЦЭМ!$D$10+'СЕТ СН'!$H$6-'СЕТ СН'!$H$22</f>
        <v>2139.6025116199999</v>
      </c>
      <c r="G87" s="36">
        <f>SUMIFS(СВЦЭМ!$C$39:$C$782,СВЦЭМ!$A$39:$A$782,$A87,СВЦЭМ!$B$39:$B$782,G$83)+'СЕТ СН'!$H$12+СВЦЭМ!$D$10+'СЕТ СН'!$H$6-'СЕТ СН'!$H$22</f>
        <v>2082.2709564699999</v>
      </c>
      <c r="H87" s="36">
        <f>SUMIFS(СВЦЭМ!$C$39:$C$782,СВЦЭМ!$A$39:$A$782,$A87,СВЦЭМ!$B$39:$B$782,H$83)+'СЕТ СН'!$H$12+СВЦЭМ!$D$10+'СЕТ СН'!$H$6-'СЕТ СН'!$H$22</f>
        <v>2053.2032586699997</v>
      </c>
      <c r="I87" s="36">
        <f>SUMIFS(СВЦЭМ!$C$39:$C$782,СВЦЭМ!$A$39:$A$782,$A87,СВЦЭМ!$B$39:$B$782,I$83)+'СЕТ СН'!$H$12+СВЦЭМ!$D$10+'СЕТ СН'!$H$6-'СЕТ СН'!$H$22</f>
        <v>1953.0092329699999</v>
      </c>
      <c r="J87" s="36">
        <f>SUMIFS(СВЦЭМ!$C$39:$C$782,СВЦЭМ!$A$39:$A$782,$A87,СВЦЭМ!$B$39:$B$782,J$83)+'СЕТ СН'!$H$12+СВЦЭМ!$D$10+'СЕТ СН'!$H$6-'СЕТ СН'!$H$22</f>
        <v>1866.320084</v>
      </c>
      <c r="K87" s="36">
        <f>SUMIFS(СВЦЭМ!$C$39:$C$782,СВЦЭМ!$A$39:$A$782,$A87,СВЦЭМ!$B$39:$B$782,K$83)+'СЕТ СН'!$H$12+СВЦЭМ!$D$10+'СЕТ СН'!$H$6-'СЕТ СН'!$H$22</f>
        <v>1854.78763192</v>
      </c>
      <c r="L87" s="36">
        <f>SUMIFS(СВЦЭМ!$C$39:$C$782,СВЦЭМ!$A$39:$A$782,$A87,СВЦЭМ!$B$39:$B$782,L$83)+'СЕТ СН'!$H$12+СВЦЭМ!$D$10+'СЕТ СН'!$H$6-'СЕТ СН'!$H$22</f>
        <v>1828.6303975399999</v>
      </c>
      <c r="M87" s="36">
        <f>SUMIFS(СВЦЭМ!$C$39:$C$782,СВЦЭМ!$A$39:$A$782,$A87,СВЦЭМ!$B$39:$B$782,M$83)+'СЕТ СН'!$H$12+СВЦЭМ!$D$10+'СЕТ СН'!$H$6-'СЕТ СН'!$H$22</f>
        <v>1825.6566284599999</v>
      </c>
      <c r="N87" s="36">
        <f>SUMIFS(СВЦЭМ!$C$39:$C$782,СВЦЭМ!$A$39:$A$782,$A87,СВЦЭМ!$B$39:$B$782,N$83)+'СЕТ СН'!$H$12+СВЦЭМ!$D$10+'СЕТ СН'!$H$6-'СЕТ СН'!$H$22</f>
        <v>1834.8016553499999</v>
      </c>
      <c r="O87" s="36">
        <f>SUMIFS(СВЦЭМ!$C$39:$C$782,СВЦЭМ!$A$39:$A$782,$A87,СВЦЭМ!$B$39:$B$782,O$83)+'СЕТ СН'!$H$12+СВЦЭМ!$D$10+'СЕТ СН'!$H$6-'СЕТ СН'!$H$22</f>
        <v>1842.5229090099999</v>
      </c>
      <c r="P87" s="36">
        <f>SUMIFS(СВЦЭМ!$C$39:$C$782,СВЦЭМ!$A$39:$A$782,$A87,СВЦЭМ!$B$39:$B$782,P$83)+'СЕТ СН'!$H$12+СВЦЭМ!$D$10+'СЕТ СН'!$H$6-'СЕТ СН'!$H$22</f>
        <v>1844.7329245799999</v>
      </c>
      <c r="Q87" s="36">
        <f>SUMIFS(СВЦЭМ!$C$39:$C$782,СВЦЭМ!$A$39:$A$782,$A87,СВЦЭМ!$B$39:$B$782,Q$83)+'СЕТ СН'!$H$12+СВЦЭМ!$D$10+'СЕТ СН'!$H$6-'СЕТ СН'!$H$22</f>
        <v>1838.6796295899999</v>
      </c>
      <c r="R87" s="36">
        <f>SUMIFS(СВЦЭМ!$C$39:$C$782,СВЦЭМ!$A$39:$A$782,$A87,СВЦЭМ!$B$39:$B$782,R$83)+'СЕТ СН'!$H$12+СВЦЭМ!$D$10+'СЕТ СН'!$H$6-'СЕТ СН'!$H$22</f>
        <v>1844.34515033</v>
      </c>
      <c r="S87" s="36">
        <f>SUMIFS(СВЦЭМ!$C$39:$C$782,СВЦЭМ!$A$39:$A$782,$A87,СВЦЭМ!$B$39:$B$782,S$83)+'СЕТ СН'!$H$12+СВЦЭМ!$D$10+'СЕТ СН'!$H$6-'СЕТ СН'!$H$22</f>
        <v>1850.4473199700001</v>
      </c>
      <c r="T87" s="36">
        <f>SUMIFS(СВЦЭМ!$C$39:$C$782,СВЦЭМ!$A$39:$A$782,$A87,СВЦЭМ!$B$39:$B$782,T$83)+'СЕТ СН'!$H$12+СВЦЭМ!$D$10+'СЕТ СН'!$H$6-'СЕТ СН'!$H$22</f>
        <v>1844.5709793199999</v>
      </c>
      <c r="U87" s="36">
        <f>SUMIFS(СВЦЭМ!$C$39:$C$782,СВЦЭМ!$A$39:$A$782,$A87,СВЦЭМ!$B$39:$B$782,U$83)+'СЕТ СН'!$H$12+СВЦЭМ!$D$10+'СЕТ СН'!$H$6-'СЕТ СН'!$H$22</f>
        <v>1840.8260533600001</v>
      </c>
      <c r="V87" s="36">
        <f>SUMIFS(СВЦЭМ!$C$39:$C$782,СВЦЭМ!$A$39:$A$782,$A87,СВЦЭМ!$B$39:$B$782,V$83)+'СЕТ СН'!$H$12+СВЦЭМ!$D$10+'СЕТ СН'!$H$6-'СЕТ СН'!$H$22</f>
        <v>1818.00702415</v>
      </c>
      <c r="W87" s="36">
        <f>SUMIFS(СВЦЭМ!$C$39:$C$782,СВЦЭМ!$A$39:$A$782,$A87,СВЦЭМ!$B$39:$B$782,W$83)+'СЕТ СН'!$H$12+СВЦЭМ!$D$10+'СЕТ СН'!$H$6-'СЕТ СН'!$H$22</f>
        <v>1799.7230104099999</v>
      </c>
      <c r="X87" s="36">
        <f>SUMIFS(СВЦЭМ!$C$39:$C$782,СВЦЭМ!$A$39:$A$782,$A87,СВЦЭМ!$B$39:$B$782,X$83)+'СЕТ СН'!$H$12+СВЦЭМ!$D$10+'СЕТ СН'!$H$6-'СЕТ СН'!$H$22</f>
        <v>1844.9846452100001</v>
      </c>
      <c r="Y87" s="36">
        <f>SUMIFS(СВЦЭМ!$C$39:$C$782,СВЦЭМ!$A$39:$A$782,$A87,СВЦЭМ!$B$39:$B$782,Y$83)+'СЕТ СН'!$H$12+СВЦЭМ!$D$10+'СЕТ СН'!$H$6-'СЕТ СН'!$H$22</f>
        <v>1880.4068410899999</v>
      </c>
    </row>
    <row r="88" spans="1:25" ht="15.75" x14ac:dyDescent="0.2">
      <c r="A88" s="35">
        <f t="shared" si="2"/>
        <v>45112</v>
      </c>
      <c r="B88" s="36">
        <f>SUMIFS(СВЦЭМ!$C$39:$C$782,СВЦЭМ!$A$39:$A$782,$A88,СВЦЭМ!$B$39:$B$782,B$83)+'СЕТ СН'!$H$12+СВЦЭМ!$D$10+'СЕТ СН'!$H$6-'СЕТ СН'!$H$22</f>
        <v>1855.63479379</v>
      </c>
      <c r="C88" s="36">
        <f>SUMIFS(СВЦЭМ!$C$39:$C$782,СВЦЭМ!$A$39:$A$782,$A88,СВЦЭМ!$B$39:$B$782,C$83)+'СЕТ СН'!$H$12+СВЦЭМ!$D$10+'СЕТ СН'!$H$6-'СЕТ СН'!$H$22</f>
        <v>1911.5454540599999</v>
      </c>
      <c r="D88" s="36">
        <f>SUMIFS(СВЦЭМ!$C$39:$C$782,СВЦЭМ!$A$39:$A$782,$A88,СВЦЭМ!$B$39:$B$782,D$83)+'СЕТ СН'!$H$12+СВЦЭМ!$D$10+'СЕТ СН'!$H$6-'СЕТ СН'!$H$22</f>
        <v>2016.2333220999999</v>
      </c>
      <c r="E88" s="36">
        <f>SUMIFS(СВЦЭМ!$C$39:$C$782,СВЦЭМ!$A$39:$A$782,$A88,СВЦЭМ!$B$39:$B$782,E$83)+'СЕТ СН'!$H$12+СВЦЭМ!$D$10+'СЕТ СН'!$H$6-'СЕТ СН'!$H$22</f>
        <v>2016.5856597499999</v>
      </c>
      <c r="F88" s="36">
        <f>SUMIFS(СВЦЭМ!$C$39:$C$782,СВЦЭМ!$A$39:$A$782,$A88,СВЦЭМ!$B$39:$B$782,F$83)+'СЕТ СН'!$H$12+СВЦЭМ!$D$10+'СЕТ СН'!$H$6-'СЕТ СН'!$H$22</f>
        <v>2013.3029144699999</v>
      </c>
      <c r="G88" s="36">
        <f>SUMIFS(СВЦЭМ!$C$39:$C$782,СВЦЭМ!$A$39:$A$782,$A88,СВЦЭМ!$B$39:$B$782,G$83)+'СЕТ СН'!$H$12+СВЦЭМ!$D$10+'СЕТ СН'!$H$6-'СЕТ СН'!$H$22</f>
        <v>2008.64476483</v>
      </c>
      <c r="H88" s="36">
        <f>SUMIFS(СВЦЭМ!$C$39:$C$782,СВЦЭМ!$A$39:$A$782,$A88,СВЦЭМ!$B$39:$B$782,H$83)+'СЕТ СН'!$H$12+СВЦЭМ!$D$10+'СЕТ СН'!$H$6-'СЕТ СН'!$H$22</f>
        <v>1963.4614154999999</v>
      </c>
      <c r="I88" s="36">
        <f>SUMIFS(СВЦЭМ!$C$39:$C$782,СВЦЭМ!$A$39:$A$782,$A88,СВЦЭМ!$B$39:$B$782,I$83)+'СЕТ СН'!$H$12+СВЦЭМ!$D$10+'СЕТ СН'!$H$6-'СЕТ СН'!$H$22</f>
        <v>1901.97743644</v>
      </c>
      <c r="J88" s="36">
        <f>SUMIFS(СВЦЭМ!$C$39:$C$782,СВЦЭМ!$A$39:$A$782,$A88,СВЦЭМ!$B$39:$B$782,J$83)+'СЕТ СН'!$H$12+СВЦЭМ!$D$10+'СЕТ СН'!$H$6-'СЕТ СН'!$H$22</f>
        <v>1825.91673025</v>
      </c>
      <c r="K88" s="36">
        <f>SUMIFS(СВЦЭМ!$C$39:$C$782,СВЦЭМ!$A$39:$A$782,$A88,СВЦЭМ!$B$39:$B$782,K$83)+'СЕТ СН'!$H$12+СВЦЭМ!$D$10+'СЕТ СН'!$H$6-'СЕТ СН'!$H$22</f>
        <v>1762.55084751</v>
      </c>
      <c r="L88" s="36">
        <f>SUMIFS(СВЦЭМ!$C$39:$C$782,СВЦЭМ!$A$39:$A$782,$A88,СВЦЭМ!$B$39:$B$782,L$83)+'СЕТ СН'!$H$12+СВЦЭМ!$D$10+'СЕТ СН'!$H$6-'СЕТ СН'!$H$22</f>
        <v>1727.29351258</v>
      </c>
      <c r="M88" s="36">
        <f>SUMIFS(СВЦЭМ!$C$39:$C$782,СВЦЭМ!$A$39:$A$782,$A88,СВЦЭМ!$B$39:$B$782,M$83)+'СЕТ СН'!$H$12+СВЦЭМ!$D$10+'СЕТ СН'!$H$6-'СЕТ СН'!$H$22</f>
        <v>1698.16500535</v>
      </c>
      <c r="N88" s="36">
        <f>SUMIFS(СВЦЭМ!$C$39:$C$782,СВЦЭМ!$A$39:$A$782,$A88,СВЦЭМ!$B$39:$B$782,N$83)+'СЕТ СН'!$H$12+СВЦЭМ!$D$10+'СЕТ СН'!$H$6-'СЕТ СН'!$H$22</f>
        <v>1716.94054231</v>
      </c>
      <c r="O88" s="36">
        <f>SUMIFS(СВЦЭМ!$C$39:$C$782,СВЦЭМ!$A$39:$A$782,$A88,СВЦЭМ!$B$39:$B$782,O$83)+'СЕТ СН'!$H$12+СВЦЭМ!$D$10+'СЕТ СН'!$H$6-'СЕТ СН'!$H$22</f>
        <v>1726.35478728</v>
      </c>
      <c r="P88" s="36">
        <f>SUMIFS(СВЦЭМ!$C$39:$C$782,СВЦЭМ!$A$39:$A$782,$A88,СВЦЭМ!$B$39:$B$782,P$83)+'СЕТ СН'!$H$12+СВЦЭМ!$D$10+'СЕТ СН'!$H$6-'СЕТ СН'!$H$22</f>
        <v>1728.97811555</v>
      </c>
      <c r="Q88" s="36">
        <f>SUMIFS(СВЦЭМ!$C$39:$C$782,СВЦЭМ!$A$39:$A$782,$A88,СВЦЭМ!$B$39:$B$782,Q$83)+'СЕТ СН'!$H$12+СВЦЭМ!$D$10+'СЕТ СН'!$H$6-'СЕТ СН'!$H$22</f>
        <v>1727.4179629799999</v>
      </c>
      <c r="R88" s="36">
        <f>SUMIFS(СВЦЭМ!$C$39:$C$782,СВЦЭМ!$A$39:$A$782,$A88,СВЦЭМ!$B$39:$B$782,R$83)+'СЕТ СН'!$H$12+СВЦЭМ!$D$10+'СЕТ СН'!$H$6-'СЕТ СН'!$H$22</f>
        <v>1725.22978476</v>
      </c>
      <c r="S88" s="36">
        <f>SUMIFS(СВЦЭМ!$C$39:$C$782,СВЦЭМ!$A$39:$A$782,$A88,СВЦЭМ!$B$39:$B$782,S$83)+'СЕТ СН'!$H$12+СВЦЭМ!$D$10+'СЕТ СН'!$H$6-'СЕТ СН'!$H$22</f>
        <v>1706.80848279</v>
      </c>
      <c r="T88" s="36">
        <f>SUMIFS(СВЦЭМ!$C$39:$C$782,СВЦЭМ!$A$39:$A$782,$A88,СВЦЭМ!$B$39:$B$782,T$83)+'СЕТ СН'!$H$12+СВЦЭМ!$D$10+'СЕТ СН'!$H$6-'СЕТ СН'!$H$22</f>
        <v>1696.97218494</v>
      </c>
      <c r="U88" s="36">
        <f>SUMIFS(СВЦЭМ!$C$39:$C$782,СВЦЭМ!$A$39:$A$782,$A88,СВЦЭМ!$B$39:$B$782,U$83)+'СЕТ СН'!$H$12+СВЦЭМ!$D$10+'СЕТ СН'!$H$6-'СЕТ СН'!$H$22</f>
        <v>1700.74920223</v>
      </c>
      <c r="V88" s="36">
        <f>SUMIFS(СВЦЭМ!$C$39:$C$782,СВЦЭМ!$A$39:$A$782,$A88,СВЦЭМ!$B$39:$B$782,V$83)+'СЕТ СН'!$H$12+СВЦЭМ!$D$10+'СЕТ СН'!$H$6-'СЕТ СН'!$H$22</f>
        <v>1710.9343412000001</v>
      </c>
      <c r="W88" s="36">
        <f>SUMIFS(СВЦЭМ!$C$39:$C$782,СВЦЭМ!$A$39:$A$782,$A88,СВЦЭМ!$B$39:$B$782,W$83)+'СЕТ СН'!$H$12+СВЦЭМ!$D$10+'СЕТ СН'!$H$6-'СЕТ СН'!$H$22</f>
        <v>1707.7327962100001</v>
      </c>
      <c r="X88" s="36">
        <f>SUMIFS(СВЦЭМ!$C$39:$C$782,СВЦЭМ!$A$39:$A$782,$A88,СВЦЭМ!$B$39:$B$782,X$83)+'СЕТ СН'!$H$12+СВЦЭМ!$D$10+'СЕТ СН'!$H$6-'СЕТ СН'!$H$22</f>
        <v>1746.9075956500001</v>
      </c>
      <c r="Y88" s="36">
        <f>SUMIFS(СВЦЭМ!$C$39:$C$782,СВЦЭМ!$A$39:$A$782,$A88,СВЦЭМ!$B$39:$B$782,Y$83)+'СЕТ СН'!$H$12+СВЦЭМ!$D$10+'СЕТ СН'!$H$6-'СЕТ СН'!$H$22</f>
        <v>1830.0014792299999</v>
      </c>
    </row>
    <row r="89" spans="1:25" ht="15.75" x14ac:dyDescent="0.2">
      <c r="A89" s="35">
        <f t="shared" si="2"/>
        <v>45113</v>
      </c>
      <c r="B89" s="36">
        <f>SUMIFS(СВЦЭМ!$C$39:$C$782,СВЦЭМ!$A$39:$A$782,$A89,СВЦЭМ!$B$39:$B$782,B$83)+'СЕТ СН'!$H$12+СВЦЭМ!$D$10+'СЕТ СН'!$H$6-'СЕТ СН'!$H$22</f>
        <v>1923.0756522300001</v>
      </c>
      <c r="C89" s="36">
        <f>SUMIFS(СВЦЭМ!$C$39:$C$782,СВЦЭМ!$A$39:$A$782,$A89,СВЦЭМ!$B$39:$B$782,C$83)+'СЕТ СН'!$H$12+СВЦЭМ!$D$10+'СЕТ СН'!$H$6-'СЕТ СН'!$H$22</f>
        <v>1968.2137656</v>
      </c>
      <c r="D89" s="36">
        <f>SUMIFS(СВЦЭМ!$C$39:$C$782,СВЦЭМ!$A$39:$A$782,$A89,СВЦЭМ!$B$39:$B$782,D$83)+'СЕТ СН'!$H$12+СВЦЭМ!$D$10+'СЕТ СН'!$H$6-'СЕТ СН'!$H$22</f>
        <v>1992.9218813099999</v>
      </c>
      <c r="E89" s="36">
        <f>SUMIFS(СВЦЭМ!$C$39:$C$782,СВЦЭМ!$A$39:$A$782,$A89,СВЦЭМ!$B$39:$B$782,E$83)+'СЕТ СН'!$H$12+СВЦЭМ!$D$10+'СЕТ СН'!$H$6-'СЕТ СН'!$H$22</f>
        <v>1994.5868607</v>
      </c>
      <c r="F89" s="36">
        <f>SUMIFS(СВЦЭМ!$C$39:$C$782,СВЦЭМ!$A$39:$A$782,$A89,СВЦЭМ!$B$39:$B$782,F$83)+'СЕТ СН'!$H$12+СВЦЭМ!$D$10+'СЕТ СН'!$H$6-'СЕТ СН'!$H$22</f>
        <v>1983.46351353</v>
      </c>
      <c r="G89" s="36">
        <f>SUMIFS(СВЦЭМ!$C$39:$C$782,СВЦЭМ!$A$39:$A$782,$A89,СВЦЭМ!$B$39:$B$782,G$83)+'СЕТ СН'!$H$12+СВЦЭМ!$D$10+'СЕТ СН'!$H$6-'СЕТ СН'!$H$22</f>
        <v>1966.0636325599999</v>
      </c>
      <c r="H89" s="36">
        <f>SUMIFS(СВЦЭМ!$C$39:$C$782,СВЦЭМ!$A$39:$A$782,$A89,СВЦЭМ!$B$39:$B$782,H$83)+'СЕТ СН'!$H$12+СВЦЭМ!$D$10+'СЕТ СН'!$H$6-'СЕТ СН'!$H$22</f>
        <v>1932.4572552099999</v>
      </c>
      <c r="I89" s="36">
        <f>SUMIFS(СВЦЭМ!$C$39:$C$782,СВЦЭМ!$A$39:$A$782,$A89,СВЦЭМ!$B$39:$B$782,I$83)+'СЕТ СН'!$H$12+СВЦЭМ!$D$10+'СЕТ СН'!$H$6-'СЕТ СН'!$H$22</f>
        <v>1835.3353583099999</v>
      </c>
      <c r="J89" s="36">
        <f>SUMIFS(СВЦЭМ!$C$39:$C$782,СВЦЭМ!$A$39:$A$782,$A89,СВЦЭМ!$B$39:$B$782,J$83)+'СЕТ СН'!$H$12+СВЦЭМ!$D$10+'СЕТ СН'!$H$6-'СЕТ СН'!$H$22</f>
        <v>1755.7249219799999</v>
      </c>
      <c r="K89" s="36">
        <f>SUMIFS(СВЦЭМ!$C$39:$C$782,СВЦЭМ!$A$39:$A$782,$A89,СВЦЭМ!$B$39:$B$782,K$83)+'СЕТ СН'!$H$12+СВЦЭМ!$D$10+'СЕТ СН'!$H$6-'СЕТ СН'!$H$22</f>
        <v>1720.83384376</v>
      </c>
      <c r="L89" s="36">
        <f>SUMIFS(СВЦЭМ!$C$39:$C$782,СВЦЭМ!$A$39:$A$782,$A89,СВЦЭМ!$B$39:$B$782,L$83)+'СЕТ СН'!$H$12+СВЦЭМ!$D$10+'СЕТ СН'!$H$6-'СЕТ СН'!$H$22</f>
        <v>1717.53769603</v>
      </c>
      <c r="M89" s="36">
        <f>SUMIFS(СВЦЭМ!$C$39:$C$782,СВЦЭМ!$A$39:$A$782,$A89,СВЦЭМ!$B$39:$B$782,M$83)+'СЕТ СН'!$H$12+СВЦЭМ!$D$10+'СЕТ СН'!$H$6-'СЕТ СН'!$H$22</f>
        <v>1735.6340063</v>
      </c>
      <c r="N89" s="36">
        <f>SUMIFS(СВЦЭМ!$C$39:$C$782,СВЦЭМ!$A$39:$A$782,$A89,СВЦЭМ!$B$39:$B$782,N$83)+'СЕТ СН'!$H$12+СВЦЭМ!$D$10+'СЕТ СН'!$H$6-'СЕТ СН'!$H$22</f>
        <v>1738.9647353</v>
      </c>
      <c r="O89" s="36">
        <f>SUMIFS(СВЦЭМ!$C$39:$C$782,СВЦЭМ!$A$39:$A$782,$A89,СВЦЭМ!$B$39:$B$782,O$83)+'СЕТ СН'!$H$12+СВЦЭМ!$D$10+'СЕТ СН'!$H$6-'СЕТ СН'!$H$22</f>
        <v>1746.36595089</v>
      </c>
      <c r="P89" s="36">
        <f>SUMIFS(СВЦЭМ!$C$39:$C$782,СВЦЭМ!$A$39:$A$782,$A89,СВЦЭМ!$B$39:$B$782,P$83)+'СЕТ СН'!$H$12+СВЦЭМ!$D$10+'СЕТ СН'!$H$6-'СЕТ СН'!$H$22</f>
        <v>1749.6123915999999</v>
      </c>
      <c r="Q89" s="36">
        <f>SUMIFS(СВЦЭМ!$C$39:$C$782,СВЦЭМ!$A$39:$A$782,$A89,СВЦЭМ!$B$39:$B$782,Q$83)+'СЕТ СН'!$H$12+СВЦЭМ!$D$10+'СЕТ СН'!$H$6-'СЕТ СН'!$H$22</f>
        <v>1758.0242073899999</v>
      </c>
      <c r="R89" s="36">
        <f>SUMIFS(СВЦЭМ!$C$39:$C$782,СВЦЭМ!$A$39:$A$782,$A89,СВЦЭМ!$B$39:$B$782,R$83)+'СЕТ СН'!$H$12+СВЦЭМ!$D$10+'СЕТ СН'!$H$6-'СЕТ СН'!$H$22</f>
        <v>1747.53721662</v>
      </c>
      <c r="S89" s="36">
        <f>SUMIFS(СВЦЭМ!$C$39:$C$782,СВЦЭМ!$A$39:$A$782,$A89,СВЦЭМ!$B$39:$B$782,S$83)+'СЕТ СН'!$H$12+СВЦЭМ!$D$10+'СЕТ СН'!$H$6-'СЕТ СН'!$H$22</f>
        <v>1736.12283237</v>
      </c>
      <c r="T89" s="36">
        <f>SUMIFS(СВЦЭМ!$C$39:$C$782,СВЦЭМ!$A$39:$A$782,$A89,СВЦЭМ!$B$39:$B$782,T$83)+'СЕТ СН'!$H$12+СВЦЭМ!$D$10+'СЕТ СН'!$H$6-'СЕТ СН'!$H$22</f>
        <v>1746.97527945</v>
      </c>
      <c r="U89" s="36">
        <f>SUMIFS(СВЦЭМ!$C$39:$C$782,СВЦЭМ!$A$39:$A$782,$A89,СВЦЭМ!$B$39:$B$782,U$83)+'СЕТ СН'!$H$12+СВЦЭМ!$D$10+'СЕТ СН'!$H$6-'СЕТ СН'!$H$22</f>
        <v>1729.51076629</v>
      </c>
      <c r="V89" s="36">
        <f>SUMIFS(СВЦЭМ!$C$39:$C$782,СВЦЭМ!$A$39:$A$782,$A89,СВЦЭМ!$B$39:$B$782,V$83)+'СЕТ СН'!$H$12+СВЦЭМ!$D$10+'СЕТ СН'!$H$6-'СЕТ СН'!$H$22</f>
        <v>1732.8371697099999</v>
      </c>
      <c r="W89" s="36">
        <f>SUMIFS(СВЦЭМ!$C$39:$C$782,СВЦЭМ!$A$39:$A$782,$A89,СВЦЭМ!$B$39:$B$782,W$83)+'СЕТ СН'!$H$12+СВЦЭМ!$D$10+'СЕТ СН'!$H$6-'СЕТ СН'!$H$22</f>
        <v>1731.1645133499999</v>
      </c>
      <c r="X89" s="36">
        <f>SUMIFS(СВЦЭМ!$C$39:$C$782,СВЦЭМ!$A$39:$A$782,$A89,СВЦЭМ!$B$39:$B$782,X$83)+'СЕТ СН'!$H$12+СВЦЭМ!$D$10+'СЕТ СН'!$H$6-'СЕТ СН'!$H$22</f>
        <v>1813.59097468</v>
      </c>
      <c r="Y89" s="36">
        <f>SUMIFS(СВЦЭМ!$C$39:$C$782,СВЦЭМ!$A$39:$A$782,$A89,СВЦЭМ!$B$39:$B$782,Y$83)+'СЕТ СН'!$H$12+СВЦЭМ!$D$10+'СЕТ СН'!$H$6-'СЕТ СН'!$H$22</f>
        <v>1900.01911741</v>
      </c>
    </row>
    <row r="90" spans="1:25" ht="15.75" x14ac:dyDescent="0.2">
      <c r="A90" s="35">
        <f t="shared" si="2"/>
        <v>45114</v>
      </c>
      <c r="B90" s="36">
        <f>SUMIFS(СВЦЭМ!$C$39:$C$782,СВЦЭМ!$A$39:$A$782,$A90,СВЦЭМ!$B$39:$B$782,B$83)+'СЕТ СН'!$H$12+СВЦЭМ!$D$10+'СЕТ СН'!$H$6-'СЕТ СН'!$H$22</f>
        <v>2021.9752064100001</v>
      </c>
      <c r="C90" s="36">
        <f>SUMIFS(СВЦЭМ!$C$39:$C$782,СВЦЭМ!$A$39:$A$782,$A90,СВЦЭМ!$B$39:$B$782,C$83)+'СЕТ СН'!$H$12+СВЦЭМ!$D$10+'СЕТ СН'!$H$6-'СЕТ СН'!$H$22</f>
        <v>2140.09669605</v>
      </c>
      <c r="D90" s="36">
        <f>SUMIFS(СВЦЭМ!$C$39:$C$782,СВЦЭМ!$A$39:$A$782,$A90,СВЦЭМ!$B$39:$B$782,D$83)+'СЕТ СН'!$H$12+СВЦЭМ!$D$10+'СЕТ СН'!$H$6-'СЕТ СН'!$H$22</f>
        <v>2275.2821692400003</v>
      </c>
      <c r="E90" s="36">
        <f>SUMIFS(СВЦЭМ!$C$39:$C$782,СВЦЭМ!$A$39:$A$782,$A90,СВЦЭМ!$B$39:$B$782,E$83)+'СЕТ СН'!$H$12+СВЦЭМ!$D$10+'СЕТ СН'!$H$6-'СЕТ СН'!$H$22</f>
        <v>2295.2583085400001</v>
      </c>
      <c r="F90" s="36">
        <f>SUMIFS(СВЦЭМ!$C$39:$C$782,СВЦЭМ!$A$39:$A$782,$A90,СВЦЭМ!$B$39:$B$782,F$83)+'СЕТ СН'!$H$12+СВЦЭМ!$D$10+'СЕТ СН'!$H$6-'СЕТ СН'!$H$22</f>
        <v>2310.1732005599997</v>
      </c>
      <c r="G90" s="36">
        <f>SUMIFS(СВЦЭМ!$C$39:$C$782,СВЦЭМ!$A$39:$A$782,$A90,СВЦЭМ!$B$39:$B$782,G$83)+'СЕТ СН'!$H$12+СВЦЭМ!$D$10+'СЕТ СН'!$H$6-'СЕТ СН'!$H$22</f>
        <v>2311.2896904700001</v>
      </c>
      <c r="H90" s="36">
        <f>SUMIFS(СВЦЭМ!$C$39:$C$782,СВЦЭМ!$A$39:$A$782,$A90,СВЦЭМ!$B$39:$B$782,H$83)+'СЕТ СН'!$H$12+СВЦЭМ!$D$10+'СЕТ СН'!$H$6-'СЕТ СН'!$H$22</f>
        <v>2279.2970446899999</v>
      </c>
      <c r="I90" s="36">
        <f>SUMIFS(СВЦЭМ!$C$39:$C$782,СВЦЭМ!$A$39:$A$782,$A90,СВЦЭМ!$B$39:$B$782,I$83)+'СЕТ СН'!$H$12+СВЦЭМ!$D$10+'СЕТ СН'!$H$6-'СЕТ СН'!$H$22</f>
        <v>2151.7832511400002</v>
      </c>
      <c r="J90" s="36">
        <f>SUMIFS(СВЦЭМ!$C$39:$C$782,СВЦЭМ!$A$39:$A$782,$A90,СВЦЭМ!$B$39:$B$782,J$83)+'СЕТ СН'!$H$12+СВЦЭМ!$D$10+'СЕТ СН'!$H$6-'СЕТ СН'!$H$22</f>
        <v>1946.94502646</v>
      </c>
      <c r="K90" s="36">
        <f>SUMIFS(СВЦЭМ!$C$39:$C$782,СВЦЭМ!$A$39:$A$782,$A90,СВЦЭМ!$B$39:$B$782,K$83)+'СЕТ СН'!$H$12+СВЦЭМ!$D$10+'СЕТ СН'!$H$6-'СЕТ СН'!$H$22</f>
        <v>1927.1359270200001</v>
      </c>
      <c r="L90" s="36">
        <f>SUMIFS(СВЦЭМ!$C$39:$C$782,СВЦЭМ!$A$39:$A$782,$A90,СВЦЭМ!$B$39:$B$782,L$83)+'СЕТ СН'!$H$12+СВЦЭМ!$D$10+'СЕТ СН'!$H$6-'СЕТ СН'!$H$22</f>
        <v>1907.3199528099999</v>
      </c>
      <c r="M90" s="36">
        <f>SUMIFS(СВЦЭМ!$C$39:$C$782,СВЦЭМ!$A$39:$A$782,$A90,СВЦЭМ!$B$39:$B$782,M$83)+'СЕТ СН'!$H$12+СВЦЭМ!$D$10+'СЕТ СН'!$H$6-'СЕТ СН'!$H$22</f>
        <v>1827.8752757</v>
      </c>
      <c r="N90" s="36">
        <f>SUMIFS(СВЦЭМ!$C$39:$C$782,СВЦЭМ!$A$39:$A$782,$A90,СВЦЭМ!$B$39:$B$782,N$83)+'СЕТ СН'!$H$12+СВЦЭМ!$D$10+'СЕТ СН'!$H$6-'СЕТ СН'!$H$22</f>
        <v>1873.81362947</v>
      </c>
      <c r="O90" s="36">
        <f>SUMIFS(СВЦЭМ!$C$39:$C$782,СВЦЭМ!$A$39:$A$782,$A90,СВЦЭМ!$B$39:$B$782,O$83)+'СЕТ СН'!$H$12+СВЦЭМ!$D$10+'СЕТ СН'!$H$6-'СЕТ СН'!$H$22</f>
        <v>1875.1444444399999</v>
      </c>
      <c r="P90" s="36">
        <f>SUMIFS(СВЦЭМ!$C$39:$C$782,СВЦЭМ!$A$39:$A$782,$A90,СВЦЭМ!$B$39:$B$782,P$83)+'СЕТ СН'!$H$12+СВЦЭМ!$D$10+'СЕТ СН'!$H$6-'СЕТ СН'!$H$22</f>
        <v>1841.6403870300001</v>
      </c>
      <c r="Q90" s="36">
        <f>SUMIFS(СВЦЭМ!$C$39:$C$782,СВЦЭМ!$A$39:$A$782,$A90,СВЦЭМ!$B$39:$B$782,Q$83)+'СЕТ СН'!$H$12+СВЦЭМ!$D$10+'СЕТ СН'!$H$6-'СЕТ СН'!$H$22</f>
        <v>1883.1472859200001</v>
      </c>
      <c r="R90" s="36">
        <f>SUMIFS(СВЦЭМ!$C$39:$C$782,СВЦЭМ!$A$39:$A$782,$A90,СВЦЭМ!$B$39:$B$782,R$83)+'СЕТ СН'!$H$12+СВЦЭМ!$D$10+'СЕТ СН'!$H$6-'СЕТ СН'!$H$22</f>
        <v>1898.0975309599999</v>
      </c>
      <c r="S90" s="36">
        <f>SUMIFS(СВЦЭМ!$C$39:$C$782,СВЦЭМ!$A$39:$A$782,$A90,СВЦЭМ!$B$39:$B$782,S$83)+'СЕТ СН'!$H$12+СВЦЭМ!$D$10+'СЕТ СН'!$H$6-'СЕТ СН'!$H$22</f>
        <v>1898.6192296899999</v>
      </c>
      <c r="T90" s="36">
        <f>SUMIFS(СВЦЭМ!$C$39:$C$782,СВЦЭМ!$A$39:$A$782,$A90,СВЦЭМ!$B$39:$B$782,T$83)+'СЕТ СН'!$H$12+СВЦЭМ!$D$10+'СЕТ СН'!$H$6-'СЕТ СН'!$H$22</f>
        <v>1898.6668824199999</v>
      </c>
      <c r="U90" s="36">
        <f>SUMIFS(СВЦЭМ!$C$39:$C$782,СВЦЭМ!$A$39:$A$782,$A90,СВЦЭМ!$B$39:$B$782,U$83)+'СЕТ СН'!$H$12+СВЦЭМ!$D$10+'СЕТ СН'!$H$6-'СЕТ СН'!$H$22</f>
        <v>1916.22524684</v>
      </c>
      <c r="V90" s="36">
        <f>SUMIFS(СВЦЭМ!$C$39:$C$782,СВЦЭМ!$A$39:$A$782,$A90,СВЦЭМ!$B$39:$B$782,V$83)+'СЕТ СН'!$H$12+СВЦЭМ!$D$10+'СЕТ СН'!$H$6-'СЕТ СН'!$H$22</f>
        <v>1934.0019669999999</v>
      </c>
      <c r="W90" s="36">
        <f>SUMIFS(СВЦЭМ!$C$39:$C$782,СВЦЭМ!$A$39:$A$782,$A90,СВЦЭМ!$B$39:$B$782,W$83)+'СЕТ СН'!$H$12+СВЦЭМ!$D$10+'СЕТ СН'!$H$6-'СЕТ СН'!$H$22</f>
        <v>1942.17848073</v>
      </c>
      <c r="X90" s="36">
        <f>SUMIFS(СВЦЭМ!$C$39:$C$782,СВЦЭМ!$A$39:$A$782,$A90,СВЦЭМ!$B$39:$B$782,X$83)+'СЕТ СН'!$H$12+СВЦЭМ!$D$10+'СЕТ СН'!$H$6-'СЕТ СН'!$H$22</f>
        <v>1964.8360505599999</v>
      </c>
      <c r="Y90" s="36">
        <f>SUMIFS(СВЦЭМ!$C$39:$C$782,СВЦЭМ!$A$39:$A$782,$A90,СВЦЭМ!$B$39:$B$782,Y$83)+'СЕТ СН'!$H$12+СВЦЭМ!$D$10+'СЕТ СН'!$H$6-'СЕТ СН'!$H$22</f>
        <v>2143.6318056499999</v>
      </c>
    </row>
    <row r="91" spans="1:25" ht="15.75" x14ac:dyDescent="0.2">
      <c r="A91" s="35">
        <f t="shared" si="2"/>
        <v>45115</v>
      </c>
      <c r="B91" s="36">
        <f>SUMIFS(СВЦЭМ!$C$39:$C$782,СВЦЭМ!$A$39:$A$782,$A91,СВЦЭМ!$B$39:$B$782,B$83)+'СЕТ СН'!$H$12+СВЦЭМ!$D$10+'СЕТ СН'!$H$6-'СЕТ СН'!$H$22</f>
        <v>2038.5568012700001</v>
      </c>
      <c r="C91" s="36">
        <f>SUMIFS(СВЦЭМ!$C$39:$C$782,СВЦЭМ!$A$39:$A$782,$A91,СВЦЭМ!$B$39:$B$782,C$83)+'СЕТ СН'!$H$12+СВЦЭМ!$D$10+'СЕТ СН'!$H$6-'СЕТ СН'!$H$22</f>
        <v>2143.86751499</v>
      </c>
      <c r="D91" s="36">
        <f>SUMIFS(СВЦЭМ!$C$39:$C$782,СВЦЭМ!$A$39:$A$782,$A91,СВЦЭМ!$B$39:$B$782,D$83)+'СЕТ СН'!$H$12+СВЦЭМ!$D$10+'СЕТ СН'!$H$6-'СЕТ СН'!$H$22</f>
        <v>2144.6882906199999</v>
      </c>
      <c r="E91" s="36">
        <f>SUMIFS(СВЦЭМ!$C$39:$C$782,СВЦЭМ!$A$39:$A$782,$A91,СВЦЭМ!$B$39:$B$782,E$83)+'СЕТ СН'!$H$12+СВЦЭМ!$D$10+'СЕТ СН'!$H$6-'СЕТ СН'!$H$22</f>
        <v>2118.1064905799999</v>
      </c>
      <c r="F91" s="36">
        <f>SUMIFS(СВЦЭМ!$C$39:$C$782,СВЦЭМ!$A$39:$A$782,$A91,СВЦЭМ!$B$39:$B$782,F$83)+'СЕТ СН'!$H$12+СВЦЭМ!$D$10+'СЕТ СН'!$H$6-'СЕТ СН'!$H$22</f>
        <v>2113.44711865</v>
      </c>
      <c r="G91" s="36">
        <f>SUMIFS(СВЦЭМ!$C$39:$C$782,СВЦЭМ!$A$39:$A$782,$A91,СВЦЭМ!$B$39:$B$782,G$83)+'СЕТ СН'!$H$12+СВЦЭМ!$D$10+'СЕТ СН'!$H$6-'СЕТ СН'!$H$22</f>
        <v>2123.9533629500002</v>
      </c>
      <c r="H91" s="36">
        <f>SUMIFS(СВЦЭМ!$C$39:$C$782,СВЦЭМ!$A$39:$A$782,$A91,СВЦЭМ!$B$39:$B$782,H$83)+'СЕТ СН'!$H$12+СВЦЭМ!$D$10+'СЕТ СН'!$H$6-'СЕТ СН'!$H$22</f>
        <v>2083.8110880100003</v>
      </c>
      <c r="I91" s="36">
        <f>SUMIFS(СВЦЭМ!$C$39:$C$782,СВЦЭМ!$A$39:$A$782,$A91,СВЦЭМ!$B$39:$B$782,I$83)+'СЕТ СН'!$H$12+СВЦЭМ!$D$10+'СЕТ СН'!$H$6-'СЕТ СН'!$H$22</f>
        <v>1910.5287996100001</v>
      </c>
      <c r="J91" s="36">
        <f>SUMIFS(СВЦЭМ!$C$39:$C$782,СВЦЭМ!$A$39:$A$782,$A91,СВЦЭМ!$B$39:$B$782,J$83)+'СЕТ СН'!$H$12+СВЦЭМ!$D$10+'СЕТ СН'!$H$6-'СЕТ СН'!$H$22</f>
        <v>1854.62122017</v>
      </c>
      <c r="K91" s="36">
        <f>SUMIFS(СВЦЭМ!$C$39:$C$782,СВЦЭМ!$A$39:$A$782,$A91,СВЦЭМ!$B$39:$B$782,K$83)+'СЕТ СН'!$H$12+СВЦЭМ!$D$10+'СЕТ СН'!$H$6-'СЕТ СН'!$H$22</f>
        <v>1843.8998113499999</v>
      </c>
      <c r="L91" s="36">
        <f>SUMIFS(СВЦЭМ!$C$39:$C$782,СВЦЭМ!$A$39:$A$782,$A91,СВЦЭМ!$B$39:$B$782,L$83)+'СЕТ СН'!$H$12+СВЦЭМ!$D$10+'СЕТ СН'!$H$6-'СЕТ СН'!$H$22</f>
        <v>1831.12509533</v>
      </c>
      <c r="M91" s="36">
        <f>SUMIFS(СВЦЭМ!$C$39:$C$782,СВЦЭМ!$A$39:$A$782,$A91,СВЦЭМ!$B$39:$B$782,M$83)+'СЕТ СН'!$H$12+СВЦЭМ!$D$10+'СЕТ СН'!$H$6-'СЕТ СН'!$H$22</f>
        <v>1838.30365953</v>
      </c>
      <c r="N91" s="36">
        <f>SUMIFS(СВЦЭМ!$C$39:$C$782,СВЦЭМ!$A$39:$A$782,$A91,СВЦЭМ!$B$39:$B$782,N$83)+'СЕТ СН'!$H$12+СВЦЭМ!$D$10+'СЕТ СН'!$H$6-'СЕТ СН'!$H$22</f>
        <v>1837.5700113600001</v>
      </c>
      <c r="O91" s="36">
        <f>SUMIFS(СВЦЭМ!$C$39:$C$782,СВЦЭМ!$A$39:$A$782,$A91,СВЦЭМ!$B$39:$B$782,O$83)+'СЕТ СН'!$H$12+СВЦЭМ!$D$10+'СЕТ СН'!$H$6-'СЕТ СН'!$H$22</f>
        <v>1844.5064154300001</v>
      </c>
      <c r="P91" s="36">
        <f>SUMIFS(СВЦЭМ!$C$39:$C$782,СВЦЭМ!$A$39:$A$782,$A91,СВЦЭМ!$B$39:$B$782,P$83)+'СЕТ СН'!$H$12+СВЦЭМ!$D$10+'СЕТ СН'!$H$6-'СЕТ СН'!$H$22</f>
        <v>1852.0742567699999</v>
      </c>
      <c r="Q91" s="36">
        <f>SUMIFS(СВЦЭМ!$C$39:$C$782,СВЦЭМ!$A$39:$A$782,$A91,СВЦЭМ!$B$39:$B$782,Q$83)+'СЕТ СН'!$H$12+СВЦЭМ!$D$10+'СЕТ СН'!$H$6-'СЕТ СН'!$H$22</f>
        <v>1855.7950252799999</v>
      </c>
      <c r="R91" s="36">
        <f>SUMIFS(СВЦЭМ!$C$39:$C$782,СВЦЭМ!$A$39:$A$782,$A91,СВЦЭМ!$B$39:$B$782,R$83)+'СЕТ СН'!$H$12+СВЦЭМ!$D$10+'СЕТ СН'!$H$6-'СЕТ СН'!$H$22</f>
        <v>1859.9775415899999</v>
      </c>
      <c r="S91" s="36">
        <f>SUMIFS(СВЦЭМ!$C$39:$C$782,СВЦЭМ!$A$39:$A$782,$A91,СВЦЭМ!$B$39:$B$782,S$83)+'СЕТ СН'!$H$12+СВЦЭМ!$D$10+'СЕТ СН'!$H$6-'СЕТ СН'!$H$22</f>
        <v>1858.02944035</v>
      </c>
      <c r="T91" s="36">
        <f>SUMIFS(СВЦЭМ!$C$39:$C$782,СВЦЭМ!$A$39:$A$782,$A91,СВЦЭМ!$B$39:$B$782,T$83)+'СЕТ СН'!$H$12+СВЦЭМ!$D$10+'СЕТ СН'!$H$6-'СЕТ СН'!$H$22</f>
        <v>1866.2883254799999</v>
      </c>
      <c r="U91" s="36">
        <f>SUMIFS(СВЦЭМ!$C$39:$C$782,СВЦЭМ!$A$39:$A$782,$A91,СВЦЭМ!$B$39:$B$782,U$83)+'СЕТ СН'!$H$12+СВЦЭМ!$D$10+'СЕТ СН'!$H$6-'СЕТ СН'!$H$22</f>
        <v>1859.2252531500001</v>
      </c>
      <c r="V91" s="36">
        <f>SUMIFS(СВЦЭМ!$C$39:$C$782,СВЦЭМ!$A$39:$A$782,$A91,СВЦЭМ!$B$39:$B$782,V$83)+'СЕТ СН'!$H$12+СВЦЭМ!$D$10+'СЕТ СН'!$H$6-'СЕТ СН'!$H$22</f>
        <v>1866.3620632899999</v>
      </c>
      <c r="W91" s="36">
        <f>SUMIFS(СВЦЭМ!$C$39:$C$782,СВЦЭМ!$A$39:$A$782,$A91,СВЦЭМ!$B$39:$B$782,W$83)+'СЕТ СН'!$H$12+СВЦЭМ!$D$10+'СЕТ СН'!$H$6-'СЕТ СН'!$H$22</f>
        <v>1884.9144382899999</v>
      </c>
      <c r="X91" s="36">
        <f>SUMIFS(СВЦЭМ!$C$39:$C$782,СВЦЭМ!$A$39:$A$782,$A91,СВЦЭМ!$B$39:$B$782,X$83)+'СЕТ СН'!$H$12+СВЦЭМ!$D$10+'СЕТ СН'!$H$6-'СЕТ СН'!$H$22</f>
        <v>1939.25534945</v>
      </c>
      <c r="Y91" s="36">
        <f>SUMIFS(СВЦЭМ!$C$39:$C$782,СВЦЭМ!$A$39:$A$782,$A91,СВЦЭМ!$B$39:$B$782,Y$83)+'СЕТ СН'!$H$12+СВЦЭМ!$D$10+'СЕТ СН'!$H$6-'СЕТ СН'!$H$22</f>
        <v>2007.6698427599999</v>
      </c>
    </row>
    <row r="92" spans="1:25" ht="15.75" x14ac:dyDescent="0.2">
      <c r="A92" s="35">
        <f t="shared" si="2"/>
        <v>45116</v>
      </c>
      <c r="B92" s="36">
        <f>SUMIFS(СВЦЭМ!$C$39:$C$782,СВЦЭМ!$A$39:$A$782,$A92,СВЦЭМ!$B$39:$B$782,B$83)+'СЕТ СН'!$H$12+СВЦЭМ!$D$10+'СЕТ СН'!$H$6-'СЕТ СН'!$H$22</f>
        <v>1959.59885798</v>
      </c>
      <c r="C92" s="36">
        <f>SUMIFS(СВЦЭМ!$C$39:$C$782,СВЦЭМ!$A$39:$A$782,$A92,СВЦЭМ!$B$39:$B$782,C$83)+'СЕТ СН'!$H$12+СВЦЭМ!$D$10+'СЕТ СН'!$H$6-'СЕТ СН'!$H$22</f>
        <v>2069.5364726299999</v>
      </c>
      <c r="D92" s="36">
        <f>SUMIFS(СВЦЭМ!$C$39:$C$782,СВЦЭМ!$A$39:$A$782,$A92,СВЦЭМ!$B$39:$B$782,D$83)+'СЕТ СН'!$H$12+СВЦЭМ!$D$10+'СЕТ СН'!$H$6-'СЕТ СН'!$H$22</f>
        <v>2149.8235972699999</v>
      </c>
      <c r="E92" s="36">
        <f>SUMIFS(СВЦЭМ!$C$39:$C$782,СВЦЭМ!$A$39:$A$782,$A92,СВЦЭМ!$B$39:$B$782,E$83)+'СЕТ СН'!$H$12+СВЦЭМ!$D$10+'СЕТ СН'!$H$6-'СЕТ СН'!$H$22</f>
        <v>2135.3679060499999</v>
      </c>
      <c r="F92" s="36">
        <f>SUMIFS(СВЦЭМ!$C$39:$C$782,СВЦЭМ!$A$39:$A$782,$A92,СВЦЭМ!$B$39:$B$782,F$83)+'СЕТ СН'!$H$12+СВЦЭМ!$D$10+'СЕТ СН'!$H$6-'СЕТ СН'!$H$22</f>
        <v>2138.3078006200003</v>
      </c>
      <c r="G92" s="36">
        <f>SUMIFS(СВЦЭМ!$C$39:$C$782,СВЦЭМ!$A$39:$A$782,$A92,СВЦЭМ!$B$39:$B$782,G$83)+'СЕТ СН'!$H$12+СВЦЭМ!$D$10+'СЕТ СН'!$H$6-'СЕТ СН'!$H$22</f>
        <v>2144.4463031300002</v>
      </c>
      <c r="H92" s="36">
        <f>SUMIFS(СВЦЭМ!$C$39:$C$782,СВЦЭМ!$A$39:$A$782,$A92,СВЦЭМ!$B$39:$B$782,H$83)+'СЕТ СН'!$H$12+СВЦЭМ!$D$10+'СЕТ СН'!$H$6-'СЕТ СН'!$H$22</f>
        <v>2172.57126432</v>
      </c>
      <c r="I92" s="36">
        <f>SUMIFS(СВЦЭМ!$C$39:$C$782,СВЦЭМ!$A$39:$A$782,$A92,СВЦЭМ!$B$39:$B$782,I$83)+'СЕТ СН'!$H$12+СВЦЭМ!$D$10+'СЕТ СН'!$H$6-'СЕТ СН'!$H$22</f>
        <v>2066.9875894899997</v>
      </c>
      <c r="J92" s="36">
        <f>SUMIFS(СВЦЭМ!$C$39:$C$782,СВЦЭМ!$A$39:$A$782,$A92,СВЦЭМ!$B$39:$B$782,J$83)+'СЕТ СН'!$H$12+СВЦЭМ!$D$10+'СЕТ СН'!$H$6-'СЕТ СН'!$H$22</f>
        <v>1978.8629036499999</v>
      </c>
      <c r="K92" s="36">
        <f>SUMIFS(СВЦЭМ!$C$39:$C$782,СВЦЭМ!$A$39:$A$782,$A92,СВЦЭМ!$B$39:$B$782,K$83)+'СЕТ СН'!$H$12+СВЦЭМ!$D$10+'СЕТ СН'!$H$6-'СЕТ СН'!$H$22</f>
        <v>1873.9102167199999</v>
      </c>
      <c r="L92" s="36">
        <f>SUMIFS(СВЦЭМ!$C$39:$C$782,СВЦЭМ!$A$39:$A$782,$A92,СВЦЭМ!$B$39:$B$782,L$83)+'СЕТ СН'!$H$12+СВЦЭМ!$D$10+'СЕТ СН'!$H$6-'СЕТ СН'!$H$22</f>
        <v>1885.39699049</v>
      </c>
      <c r="M92" s="36">
        <f>SUMIFS(СВЦЭМ!$C$39:$C$782,СВЦЭМ!$A$39:$A$782,$A92,СВЦЭМ!$B$39:$B$782,M$83)+'СЕТ СН'!$H$12+СВЦЭМ!$D$10+'СЕТ СН'!$H$6-'СЕТ СН'!$H$22</f>
        <v>1864.98187168</v>
      </c>
      <c r="N92" s="36">
        <f>SUMIFS(СВЦЭМ!$C$39:$C$782,СВЦЭМ!$A$39:$A$782,$A92,СВЦЭМ!$B$39:$B$782,N$83)+'СЕТ СН'!$H$12+СВЦЭМ!$D$10+'СЕТ СН'!$H$6-'СЕТ СН'!$H$22</f>
        <v>1851.82984048</v>
      </c>
      <c r="O92" s="36">
        <f>SUMIFS(СВЦЭМ!$C$39:$C$782,СВЦЭМ!$A$39:$A$782,$A92,СВЦЭМ!$B$39:$B$782,O$83)+'СЕТ СН'!$H$12+СВЦЭМ!$D$10+'СЕТ СН'!$H$6-'СЕТ СН'!$H$22</f>
        <v>1856.62917404</v>
      </c>
      <c r="P92" s="36">
        <f>SUMIFS(СВЦЭМ!$C$39:$C$782,СВЦЭМ!$A$39:$A$782,$A92,СВЦЭМ!$B$39:$B$782,P$83)+'СЕТ СН'!$H$12+СВЦЭМ!$D$10+'СЕТ СН'!$H$6-'СЕТ СН'!$H$22</f>
        <v>1867.30850515</v>
      </c>
      <c r="Q92" s="36">
        <f>SUMIFS(СВЦЭМ!$C$39:$C$782,СВЦЭМ!$A$39:$A$782,$A92,СВЦЭМ!$B$39:$B$782,Q$83)+'СЕТ СН'!$H$12+СВЦЭМ!$D$10+'СЕТ СН'!$H$6-'СЕТ СН'!$H$22</f>
        <v>1872.32995357</v>
      </c>
      <c r="R92" s="36">
        <f>SUMIFS(СВЦЭМ!$C$39:$C$782,СВЦЭМ!$A$39:$A$782,$A92,СВЦЭМ!$B$39:$B$782,R$83)+'СЕТ СН'!$H$12+СВЦЭМ!$D$10+'СЕТ СН'!$H$6-'СЕТ СН'!$H$22</f>
        <v>1866.9613376299999</v>
      </c>
      <c r="S92" s="36">
        <f>SUMIFS(СВЦЭМ!$C$39:$C$782,СВЦЭМ!$A$39:$A$782,$A92,СВЦЭМ!$B$39:$B$782,S$83)+'СЕТ СН'!$H$12+СВЦЭМ!$D$10+'СЕТ СН'!$H$6-'СЕТ СН'!$H$22</f>
        <v>1862.30424584</v>
      </c>
      <c r="T92" s="36">
        <f>SUMIFS(СВЦЭМ!$C$39:$C$782,СВЦЭМ!$A$39:$A$782,$A92,СВЦЭМ!$B$39:$B$782,T$83)+'СЕТ СН'!$H$12+СВЦЭМ!$D$10+'СЕТ СН'!$H$6-'СЕТ СН'!$H$22</f>
        <v>1856.65534974</v>
      </c>
      <c r="U92" s="36">
        <f>SUMIFS(СВЦЭМ!$C$39:$C$782,СВЦЭМ!$A$39:$A$782,$A92,СВЦЭМ!$B$39:$B$782,U$83)+'СЕТ СН'!$H$12+СВЦЭМ!$D$10+'СЕТ СН'!$H$6-'СЕТ СН'!$H$22</f>
        <v>1885.3883204599999</v>
      </c>
      <c r="V92" s="36">
        <f>SUMIFS(СВЦЭМ!$C$39:$C$782,СВЦЭМ!$A$39:$A$782,$A92,СВЦЭМ!$B$39:$B$782,V$83)+'СЕТ СН'!$H$12+СВЦЭМ!$D$10+'СЕТ СН'!$H$6-'СЕТ СН'!$H$22</f>
        <v>1891.6467083499999</v>
      </c>
      <c r="W92" s="36">
        <f>SUMIFS(СВЦЭМ!$C$39:$C$782,СВЦЭМ!$A$39:$A$782,$A92,СВЦЭМ!$B$39:$B$782,W$83)+'СЕТ СН'!$H$12+СВЦЭМ!$D$10+'СЕТ СН'!$H$6-'СЕТ СН'!$H$22</f>
        <v>1857.2985001</v>
      </c>
      <c r="X92" s="36">
        <f>SUMIFS(СВЦЭМ!$C$39:$C$782,СВЦЭМ!$A$39:$A$782,$A92,СВЦЭМ!$B$39:$B$782,X$83)+'СЕТ СН'!$H$12+СВЦЭМ!$D$10+'СЕТ СН'!$H$6-'СЕТ СН'!$H$22</f>
        <v>1895.9546974699999</v>
      </c>
      <c r="Y92" s="36">
        <f>SUMIFS(СВЦЭМ!$C$39:$C$782,СВЦЭМ!$A$39:$A$782,$A92,СВЦЭМ!$B$39:$B$782,Y$83)+'СЕТ СН'!$H$12+СВЦЭМ!$D$10+'СЕТ СН'!$H$6-'СЕТ СН'!$H$22</f>
        <v>1988.1027918099999</v>
      </c>
    </row>
    <row r="93" spans="1:25" ht="15.75" x14ac:dyDescent="0.2">
      <c r="A93" s="35">
        <f t="shared" si="2"/>
        <v>45117</v>
      </c>
      <c r="B93" s="36">
        <f>SUMIFS(СВЦЭМ!$C$39:$C$782,СВЦЭМ!$A$39:$A$782,$A93,СВЦЭМ!$B$39:$B$782,B$83)+'СЕТ СН'!$H$12+СВЦЭМ!$D$10+'СЕТ СН'!$H$6-'СЕТ СН'!$H$22</f>
        <v>1965.5054381699999</v>
      </c>
      <c r="C93" s="36">
        <f>SUMIFS(СВЦЭМ!$C$39:$C$782,СВЦЭМ!$A$39:$A$782,$A93,СВЦЭМ!$B$39:$B$782,C$83)+'СЕТ СН'!$H$12+СВЦЭМ!$D$10+'СЕТ СН'!$H$6-'СЕТ СН'!$H$22</f>
        <v>2043.5718298300001</v>
      </c>
      <c r="D93" s="36">
        <f>SUMIFS(СВЦЭМ!$C$39:$C$782,СВЦЭМ!$A$39:$A$782,$A93,СВЦЭМ!$B$39:$B$782,D$83)+'СЕТ СН'!$H$12+СВЦЭМ!$D$10+'СЕТ СН'!$H$6-'СЕТ СН'!$H$22</f>
        <v>2167.6956282800002</v>
      </c>
      <c r="E93" s="36">
        <f>SUMIFS(СВЦЭМ!$C$39:$C$782,СВЦЭМ!$A$39:$A$782,$A93,СВЦЭМ!$B$39:$B$782,E$83)+'СЕТ СН'!$H$12+СВЦЭМ!$D$10+'СЕТ СН'!$H$6-'СЕТ СН'!$H$22</f>
        <v>2182.3863471699997</v>
      </c>
      <c r="F93" s="36">
        <f>SUMIFS(СВЦЭМ!$C$39:$C$782,СВЦЭМ!$A$39:$A$782,$A93,СВЦЭМ!$B$39:$B$782,F$83)+'СЕТ СН'!$H$12+СВЦЭМ!$D$10+'СЕТ СН'!$H$6-'СЕТ СН'!$H$22</f>
        <v>2179.1242371099997</v>
      </c>
      <c r="G93" s="36">
        <f>SUMIFS(СВЦЭМ!$C$39:$C$782,СВЦЭМ!$A$39:$A$782,$A93,СВЦЭМ!$B$39:$B$782,G$83)+'СЕТ СН'!$H$12+СВЦЭМ!$D$10+'СЕТ СН'!$H$6-'СЕТ СН'!$H$22</f>
        <v>2182.0946163500003</v>
      </c>
      <c r="H93" s="36">
        <f>SUMIFS(СВЦЭМ!$C$39:$C$782,СВЦЭМ!$A$39:$A$782,$A93,СВЦЭМ!$B$39:$B$782,H$83)+'СЕТ СН'!$H$12+СВЦЭМ!$D$10+'СЕТ СН'!$H$6-'СЕТ СН'!$H$22</f>
        <v>2247.0128748799998</v>
      </c>
      <c r="I93" s="36">
        <f>SUMIFS(СВЦЭМ!$C$39:$C$782,СВЦЭМ!$A$39:$A$782,$A93,СВЦЭМ!$B$39:$B$782,I$83)+'СЕТ СН'!$H$12+СВЦЭМ!$D$10+'СЕТ СН'!$H$6-'СЕТ СН'!$H$22</f>
        <v>2017.67862442</v>
      </c>
      <c r="J93" s="36">
        <f>SUMIFS(СВЦЭМ!$C$39:$C$782,СВЦЭМ!$A$39:$A$782,$A93,СВЦЭМ!$B$39:$B$782,J$83)+'СЕТ СН'!$H$12+СВЦЭМ!$D$10+'СЕТ СН'!$H$6-'СЕТ СН'!$H$22</f>
        <v>1928.4980713699999</v>
      </c>
      <c r="K93" s="36">
        <f>SUMIFS(СВЦЭМ!$C$39:$C$782,СВЦЭМ!$A$39:$A$782,$A93,СВЦЭМ!$B$39:$B$782,K$83)+'СЕТ СН'!$H$12+СВЦЭМ!$D$10+'СЕТ СН'!$H$6-'СЕТ СН'!$H$22</f>
        <v>1902.0555960699999</v>
      </c>
      <c r="L93" s="36">
        <f>SUMIFS(СВЦЭМ!$C$39:$C$782,СВЦЭМ!$A$39:$A$782,$A93,СВЦЭМ!$B$39:$B$782,L$83)+'СЕТ СН'!$H$12+СВЦЭМ!$D$10+'СЕТ СН'!$H$6-'СЕТ СН'!$H$22</f>
        <v>1861.5386668900001</v>
      </c>
      <c r="M93" s="36">
        <f>SUMIFS(СВЦЭМ!$C$39:$C$782,СВЦЭМ!$A$39:$A$782,$A93,СВЦЭМ!$B$39:$B$782,M$83)+'СЕТ СН'!$H$12+СВЦЭМ!$D$10+'СЕТ СН'!$H$6-'СЕТ СН'!$H$22</f>
        <v>1800.59229164</v>
      </c>
      <c r="N93" s="36">
        <f>SUMIFS(СВЦЭМ!$C$39:$C$782,СВЦЭМ!$A$39:$A$782,$A93,СВЦЭМ!$B$39:$B$782,N$83)+'СЕТ СН'!$H$12+СВЦЭМ!$D$10+'СЕТ СН'!$H$6-'СЕТ СН'!$H$22</f>
        <v>1800.4511328399999</v>
      </c>
      <c r="O93" s="36">
        <f>SUMIFS(СВЦЭМ!$C$39:$C$782,СВЦЭМ!$A$39:$A$782,$A93,СВЦЭМ!$B$39:$B$782,O$83)+'СЕТ СН'!$H$12+СВЦЭМ!$D$10+'СЕТ СН'!$H$6-'СЕТ СН'!$H$22</f>
        <v>1823.9642867299999</v>
      </c>
      <c r="P93" s="36">
        <f>SUMIFS(СВЦЭМ!$C$39:$C$782,СВЦЭМ!$A$39:$A$782,$A93,СВЦЭМ!$B$39:$B$782,P$83)+'СЕТ СН'!$H$12+СВЦЭМ!$D$10+'СЕТ СН'!$H$6-'СЕТ СН'!$H$22</f>
        <v>1830.04442391</v>
      </c>
      <c r="Q93" s="36">
        <f>SUMIFS(СВЦЭМ!$C$39:$C$782,СВЦЭМ!$A$39:$A$782,$A93,СВЦЭМ!$B$39:$B$782,Q$83)+'СЕТ СН'!$H$12+СВЦЭМ!$D$10+'СЕТ СН'!$H$6-'СЕТ СН'!$H$22</f>
        <v>1832.62434581</v>
      </c>
      <c r="R93" s="36">
        <f>SUMIFS(СВЦЭМ!$C$39:$C$782,СВЦЭМ!$A$39:$A$782,$A93,СВЦЭМ!$B$39:$B$782,R$83)+'СЕТ СН'!$H$12+СВЦЭМ!$D$10+'СЕТ СН'!$H$6-'СЕТ СН'!$H$22</f>
        <v>1831.2594772099999</v>
      </c>
      <c r="S93" s="36">
        <f>SUMIFS(СВЦЭМ!$C$39:$C$782,СВЦЭМ!$A$39:$A$782,$A93,СВЦЭМ!$B$39:$B$782,S$83)+'СЕТ СН'!$H$12+СВЦЭМ!$D$10+'СЕТ СН'!$H$6-'СЕТ СН'!$H$22</f>
        <v>1831.8910932399999</v>
      </c>
      <c r="T93" s="36">
        <f>SUMIFS(СВЦЭМ!$C$39:$C$782,СВЦЭМ!$A$39:$A$782,$A93,СВЦЭМ!$B$39:$B$782,T$83)+'СЕТ СН'!$H$12+СВЦЭМ!$D$10+'СЕТ СН'!$H$6-'СЕТ СН'!$H$22</f>
        <v>1840.4247036100001</v>
      </c>
      <c r="U93" s="36">
        <f>SUMIFS(СВЦЭМ!$C$39:$C$782,СВЦЭМ!$A$39:$A$782,$A93,СВЦЭМ!$B$39:$B$782,U$83)+'СЕТ СН'!$H$12+СВЦЭМ!$D$10+'СЕТ СН'!$H$6-'СЕТ СН'!$H$22</f>
        <v>1845.24224766</v>
      </c>
      <c r="V93" s="36">
        <f>SUMIFS(СВЦЭМ!$C$39:$C$782,СВЦЭМ!$A$39:$A$782,$A93,СВЦЭМ!$B$39:$B$782,V$83)+'СЕТ СН'!$H$12+СВЦЭМ!$D$10+'СЕТ СН'!$H$6-'СЕТ СН'!$H$22</f>
        <v>1829.6892239900001</v>
      </c>
      <c r="W93" s="36">
        <f>SUMIFS(СВЦЭМ!$C$39:$C$782,СВЦЭМ!$A$39:$A$782,$A93,СВЦЭМ!$B$39:$B$782,W$83)+'СЕТ СН'!$H$12+СВЦЭМ!$D$10+'СЕТ СН'!$H$6-'СЕТ СН'!$H$22</f>
        <v>1817.4049223699999</v>
      </c>
      <c r="X93" s="36">
        <f>SUMIFS(СВЦЭМ!$C$39:$C$782,СВЦЭМ!$A$39:$A$782,$A93,СВЦЭМ!$B$39:$B$782,X$83)+'СЕТ СН'!$H$12+СВЦЭМ!$D$10+'СЕТ СН'!$H$6-'СЕТ СН'!$H$22</f>
        <v>1863.7760197699999</v>
      </c>
      <c r="Y93" s="36">
        <f>SUMIFS(СВЦЭМ!$C$39:$C$782,СВЦЭМ!$A$39:$A$782,$A93,СВЦЭМ!$B$39:$B$782,Y$83)+'СЕТ СН'!$H$12+СВЦЭМ!$D$10+'СЕТ СН'!$H$6-'СЕТ СН'!$H$22</f>
        <v>1929.2801374999999</v>
      </c>
    </row>
    <row r="94" spans="1:25" ht="15.75" x14ac:dyDescent="0.2">
      <c r="A94" s="35">
        <f t="shared" si="2"/>
        <v>45118</v>
      </c>
      <c r="B94" s="36">
        <f>SUMIFS(СВЦЭМ!$C$39:$C$782,СВЦЭМ!$A$39:$A$782,$A94,СВЦЭМ!$B$39:$B$782,B$83)+'СЕТ СН'!$H$12+СВЦЭМ!$D$10+'СЕТ СН'!$H$6-'СЕТ СН'!$H$22</f>
        <v>2079.79349439</v>
      </c>
      <c r="C94" s="36">
        <f>SUMIFS(СВЦЭМ!$C$39:$C$782,СВЦЭМ!$A$39:$A$782,$A94,СВЦЭМ!$B$39:$B$782,C$83)+'СЕТ СН'!$H$12+СВЦЭМ!$D$10+'СЕТ СН'!$H$6-'СЕТ СН'!$H$22</f>
        <v>2144.2331542499996</v>
      </c>
      <c r="D94" s="36">
        <f>SUMIFS(СВЦЭМ!$C$39:$C$782,СВЦЭМ!$A$39:$A$782,$A94,СВЦЭМ!$B$39:$B$782,D$83)+'СЕТ СН'!$H$12+СВЦЭМ!$D$10+'СЕТ СН'!$H$6-'СЕТ СН'!$H$22</f>
        <v>2220.14260681</v>
      </c>
      <c r="E94" s="36">
        <f>SUMIFS(СВЦЭМ!$C$39:$C$782,СВЦЭМ!$A$39:$A$782,$A94,СВЦЭМ!$B$39:$B$782,E$83)+'СЕТ СН'!$H$12+СВЦЭМ!$D$10+'СЕТ СН'!$H$6-'СЕТ СН'!$H$22</f>
        <v>2191.2361109599997</v>
      </c>
      <c r="F94" s="36">
        <f>SUMIFS(СВЦЭМ!$C$39:$C$782,СВЦЭМ!$A$39:$A$782,$A94,СВЦЭМ!$B$39:$B$782,F$83)+'СЕТ СН'!$H$12+СВЦЭМ!$D$10+'СЕТ СН'!$H$6-'СЕТ СН'!$H$22</f>
        <v>2195.0136125700001</v>
      </c>
      <c r="G94" s="36">
        <f>SUMIFS(СВЦЭМ!$C$39:$C$782,СВЦЭМ!$A$39:$A$782,$A94,СВЦЭМ!$B$39:$B$782,G$83)+'СЕТ СН'!$H$12+СВЦЭМ!$D$10+'СЕТ СН'!$H$6-'СЕТ СН'!$H$22</f>
        <v>2200.0196600700001</v>
      </c>
      <c r="H94" s="36">
        <f>SUMIFS(СВЦЭМ!$C$39:$C$782,СВЦЭМ!$A$39:$A$782,$A94,СВЦЭМ!$B$39:$B$782,H$83)+'СЕТ СН'!$H$12+СВЦЭМ!$D$10+'СЕТ СН'!$H$6-'СЕТ СН'!$H$22</f>
        <v>2252.1831492399997</v>
      </c>
      <c r="I94" s="36">
        <f>SUMIFS(СВЦЭМ!$C$39:$C$782,СВЦЭМ!$A$39:$A$782,$A94,СВЦЭМ!$B$39:$B$782,I$83)+'СЕТ СН'!$H$12+СВЦЭМ!$D$10+'СЕТ СН'!$H$6-'СЕТ СН'!$H$22</f>
        <v>2056.7673321299999</v>
      </c>
      <c r="J94" s="36">
        <f>SUMIFS(СВЦЭМ!$C$39:$C$782,СВЦЭМ!$A$39:$A$782,$A94,СВЦЭМ!$B$39:$B$782,J$83)+'СЕТ СН'!$H$12+СВЦЭМ!$D$10+'СЕТ СН'!$H$6-'СЕТ СН'!$H$22</f>
        <v>1938.0751054899999</v>
      </c>
      <c r="K94" s="36">
        <f>SUMIFS(СВЦЭМ!$C$39:$C$782,СВЦЭМ!$A$39:$A$782,$A94,СВЦЭМ!$B$39:$B$782,K$83)+'СЕТ СН'!$H$12+СВЦЭМ!$D$10+'СЕТ СН'!$H$6-'СЕТ СН'!$H$22</f>
        <v>1896.68430253</v>
      </c>
      <c r="L94" s="36">
        <f>SUMIFS(СВЦЭМ!$C$39:$C$782,СВЦЭМ!$A$39:$A$782,$A94,СВЦЭМ!$B$39:$B$782,L$83)+'СЕТ СН'!$H$12+СВЦЭМ!$D$10+'СЕТ СН'!$H$6-'СЕТ СН'!$H$22</f>
        <v>1850.1651079799999</v>
      </c>
      <c r="M94" s="36">
        <f>SUMIFS(СВЦЭМ!$C$39:$C$782,СВЦЭМ!$A$39:$A$782,$A94,СВЦЭМ!$B$39:$B$782,M$83)+'СЕТ СН'!$H$12+СВЦЭМ!$D$10+'СЕТ СН'!$H$6-'СЕТ СН'!$H$22</f>
        <v>1841.1937643399999</v>
      </c>
      <c r="N94" s="36">
        <f>SUMIFS(СВЦЭМ!$C$39:$C$782,СВЦЭМ!$A$39:$A$782,$A94,СВЦЭМ!$B$39:$B$782,N$83)+'СЕТ СН'!$H$12+СВЦЭМ!$D$10+'СЕТ СН'!$H$6-'СЕТ СН'!$H$22</f>
        <v>1840.7823545199999</v>
      </c>
      <c r="O94" s="36">
        <f>SUMIFS(СВЦЭМ!$C$39:$C$782,СВЦЭМ!$A$39:$A$782,$A94,СВЦЭМ!$B$39:$B$782,O$83)+'СЕТ СН'!$H$12+СВЦЭМ!$D$10+'СЕТ СН'!$H$6-'СЕТ СН'!$H$22</f>
        <v>1830.3398614299999</v>
      </c>
      <c r="P94" s="36">
        <f>SUMIFS(СВЦЭМ!$C$39:$C$782,СВЦЭМ!$A$39:$A$782,$A94,СВЦЭМ!$B$39:$B$782,P$83)+'СЕТ СН'!$H$12+СВЦЭМ!$D$10+'СЕТ СН'!$H$6-'СЕТ СН'!$H$22</f>
        <v>1826.90387904</v>
      </c>
      <c r="Q94" s="36">
        <f>SUMIFS(СВЦЭМ!$C$39:$C$782,СВЦЭМ!$A$39:$A$782,$A94,СВЦЭМ!$B$39:$B$782,Q$83)+'СЕТ СН'!$H$12+СВЦЭМ!$D$10+'СЕТ СН'!$H$6-'СЕТ СН'!$H$22</f>
        <v>1828.90717789</v>
      </c>
      <c r="R94" s="36">
        <f>SUMIFS(СВЦЭМ!$C$39:$C$782,СВЦЭМ!$A$39:$A$782,$A94,СВЦЭМ!$B$39:$B$782,R$83)+'СЕТ СН'!$H$12+СВЦЭМ!$D$10+'СЕТ СН'!$H$6-'СЕТ СН'!$H$22</f>
        <v>1833.1873399399999</v>
      </c>
      <c r="S94" s="36">
        <f>SUMIFS(СВЦЭМ!$C$39:$C$782,СВЦЭМ!$A$39:$A$782,$A94,СВЦЭМ!$B$39:$B$782,S$83)+'СЕТ СН'!$H$12+СВЦЭМ!$D$10+'СЕТ СН'!$H$6-'СЕТ СН'!$H$22</f>
        <v>1815.22844723</v>
      </c>
      <c r="T94" s="36">
        <f>SUMIFS(СВЦЭМ!$C$39:$C$782,СВЦЭМ!$A$39:$A$782,$A94,СВЦЭМ!$B$39:$B$782,T$83)+'СЕТ СН'!$H$12+СВЦЭМ!$D$10+'СЕТ СН'!$H$6-'СЕТ СН'!$H$22</f>
        <v>1811.1638602599999</v>
      </c>
      <c r="U94" s="36">
        <f>SUMIFS(СВЦЭМ!$C$39:$C$782,СВЦЭМ!$A$39:$A$782,$A94,СВЦЭМ!$B$39:$B$782,U$83)+'СЕТ СН'!$H$12+СВЦЭМ!$D$10+'СЕТ СН'!$H$6-'СЕТ СН'!$H$22</f>
        <v>1834.2941013099999</v>
      </c>
      <c r="V94" s="36">
        <f>SUMIFS(СВЦЭМ!$C$39:$C$782,СВЦЭМ!$A$39:$A$782,$A94,СВЦЭМ!$B$39:$B$782,V$83)+'СЕТ СН'!$H$12+СВЦЭМ!$D$10+'СЕТ СН'!$H$6-'СЕТ СН'!$H$22</f>
        <v>1855.02752162</v>
      </c>
      <c r="W94" s="36">
        <f>SUMIFS(СВЦЭМ!$C$39:$C$782,СВЦЭМ!$A$39:$A$782,$A94,СВЦЭМ!$B$39:$B$782,W$83)+'СЕТ СН'!$H$12+СВЦЭМ!$D$10+'СЕТ СН'!$H$6-'СЕТ СН'!$H$22</f>
        <v>1835.7988020099999</v>
      </c>
      <c r="X94" s="36">
        <f>SUMIFS(СВЦЭМ!$C$39:$C$782,СВЦЭМ!$A$39:$A$782,$A94,СВЦЭМ!$B$39:$B$782,X$83)+'СЕТ СН'!$H$12+СВЦЭМ!$D$10+'СЕТ СН'!$H$6-'СЕТ СН'!$H$22</f>
        <v>1879.2170641099999</v>
      </c>
      <c r="Y94" s="36">
        <f>SUMIFS(СВЦЭМ!$C$39:$C$782,СВЦЭМ!$A$39:$A$782,$A94,СВЦЭМ!$B$39:$B$782,Y$83)+'СЕТ СН'!$H$12+СВЦЭМ!$D$10+'СЕТ СН'!$H$6-'СЕТ СН'!$H$22</f>
        <v>1961.31961477</v>
      </c>
    </row>
    <row r="95" spans="1:25" ht="15.75" x14ac:dyDescent="0.2">
      <c r="A95" s="35">
        <f t="shared" si="2"/>
        <v>45119</v>
      </c>
      <c r="B95" s="36">
        <f>SUMIFS(СВЦЭМ!$C$39:$C$782,СВЦЭМ!$A$39:$A$782,$A95,СВЦЭМ!$B$39:$B$782,B$83)+'СЕТ СН'!$H$12+СВЦЭМ!$D$10+'СЕТ СН'!$H$6-'СЕТ СН'!$H$22</f>
        <v>2030.96751111</v>
      </c>
      <c r="C95" s="36">
        <f>SUMIFS(СВЦЭМ!$C$39:$C$782,СВЦЭМ!$A$39:$A$782,$A95,СВЦЭМ!$B$39:$B$782,C$83)+'СЕТ СН'!$H$12+СВЦЭМ!$D$10+'СЕТ СН'!$H$6-'СЕТ СН'!$H$22</f>
        <v>2074.9706168900002</v>
      </c>
      <c r="D95" s="36">
        <f>SUMIFS(СВЦЭМ!$C$39:$C$782,СВЦЭМ!$A$39:$A$782,$A95,СВЦЭМ!$B$39:$B$782,D$83)+'СЕТ СН'!$H$12+СВЦЭМ!$D$10+'СЕТ СН'!$H$6-'СЕТ СН'!$H$22</f>
        <v>2144.8626167000002</v>
      </c>
      <c r="E95" s="36">
        <f>SUMIFS(СВЦЭМ!$C$39:$C$782,СВЦЭМ!$A$39:$A$782,$A95,СВЦЭМ!$B$39:$B$782,E$83)+'СЕТ СН'!$H$12+СВЦЭМ!$D$10+'СЕТ СН'!$H$6-'СЕТ СН'!$H$22</f>
        <v>2211.9187262200003</v>
      </c>
      <c r="F95" s="36">
        <f>SUMIFS(СВЦЭМ!$C$39:$C$782,СВЦЭМ!$A$39:$A$782,$A95,СВЦЭМ!$B$39:$B$782,F$83)+'СЕТ СН'!$H$12+СВЦЭМ!$D$10+'СЕТ СН'!$H$6-'СЕТ СН'!$H$22</f>
        <v>2252.6056420200002</v>
      </c>
      <c r="G95" s="36">
        <f>SUMIFS(СВЦЭМ!$C$39:$C$782,СВЦЭМ!$A$39:$A$782,$A95,СВЦЭМ!$B$39:$B$782,G$83)+'СЕТ СН'!$H$12+СВЦЭМ!$D$10+'СЕТ СН'!$H$6-'СЕТ СН'!$H$22</f>
        <v>2224.8790257299997</v>
      </c>
      <c r="H95" s="36">
        <f>SUMIFS(СВЦЭМ!$C$39:$C$782,СВЦЭМ!$A$39:$A$782,$A95,СВЦЭМ!$B$39:$B$782,H$83)+'СЕТ СН'!$H$12+СВЦЭМ!$D$10+'СЕТ СН'!$H$6-'СЕТ СН'!$H$22</f>
        <v>2176.02902378</v>
      </c>
      <c r="I95" s="36">
        <f>SUMIFS(СВЦЭМ!$C$39:$C$782,СВЦЭМ!$A$39:$A$782,$A95,СВЦЭМ!$B$39:$B$782,I$83)+'СЕТ СН'!$H$12+СВЦЭМ!$D$10+'СЕТ СН'!$H$6-'СЕТ СН'!$H$22</f>
        <v>1978.6462163599999</v>
      </c>
      <c r="J95" s="36">
        <f>SUMIFS(СВЦЭМ!$C$39:$C$782,СВЦЭМ!$A$39:$A$782,$A95,СВЦЭМ!$B$39:$B$782,J$83)+'СЕТ СН'!$H$12+СВЦЭМ!$D$10+'СЕТ СН'!$H$6-'СЕТ СН'!$H$22</f>
        <v>1917.92223066</v>
      </c>
      <c r="K95" s="36">
        <f>SUMIFS(СВЦЭМ!$C$39:$C$782,СВЦЭМ!$A$39:$A$782,$A95,СВЦЭМ!$B$39:$B$782,K$83)+'СЕТ СН'!$H$12+СВЦЭМ!$D$10+'СЕТ СН'!$H$6-'СЕТ СН'!$H$22</f>
        <v>1847.0999569200001</v>
      </c>
      <c r="L95" s="36">
        <f>SUMIFS(СВЦЭМ!$C$39:$C$782,СВЦЭМ!$A$39:$A$782,$A95,СВЦЭМ!$B$39:$B$782,L$83)+'СЕТ СН'!$H$12+СВЦЭМ!$D$10+'СЕТ СН'!$H$6-'СЕТ СН'!$H$22</f>
        <v>1849.2445959699999</v>
      </c>
      <c r="M95" s="36">
        <f>SUMIFS(СВЦЭМ!$C$39:$C$782,СВЦЭМ!$A$39:$A$782,$A95,СВЦЭМ!$B$39:$B$782,M$83)+'СЕТ СН'!$H$12+СВЦЭМ!$D$10+'СЕТ СН'!$H$6-'СЕТ СН'!$H$22</f>
        <v>1874.9552001299999</v>
      </c>
      <c r="N95" s="36">
        <f>SUMIFS(СВЦЭМ!$C$39:$C$782,СВЦЭМ!$A$39:$A$782,$A95,СВЦЭМ!$B$39:$B$782,N$83)+'СЕТ СН'!$H$12+СВЦЭМ!$D$10+'СЕТ СН'!$H$6-'СЕТ СН'!$H$22</f>
        <v>1887.89700677</v>
      </c>
      <c r="O95" s="36">
        <f>SUMIFS(СВЦЭМ!$C$39:$C$782,СВЦЭМ!$A$39:$A$782,$A95,СВЦЭМ!$B$39:$B$782,O$83)+'СЕТ СН'!$H$12+СВЦЭМ!$D$10+'СЕТ СН'!$H$6-'СЕТ СН'!$H$22</f>
        <v>1882.8940011099999</v>
      </c>
      <c r="P95" s="36">
        <f>SUMIFS(СВЦЭМ!$C$39:$C$782,СВЦЭМ!$A$39:$A$782,$A95,СВЦЭМ!$B$39:$B$782,P$83)+'СЕТ СН'!$H$12+СВЦЭМ!$D$10+'СЕТ СН'!$H$6-'СЕТ СН'!$H$22</f>
        <v>1875.4166830699999</v>
      </c>
      <c r="Q95" s="36">
        <f>SUMIFS(СВЦЭМ!$C$39:$C$782,СВЦЭМ!$A$39:$A$782,$A95,СВЦЭМ!$B$39:$B$782,Q$83)+'СЕТ СН'!$H$12+СВЦЭМ!$D$10+'СЕТ СН'!$H$6-'СЕТ СН'!$H$22</f>
        <v>1872.4233874500001</v>
      </c>
      <c r="R95" s="36">
        <f>SUMIFS(СВЦЭМ!$C$39:$C$782,СВЦЭМ!$A$39:$A$782,$A95,СВЦЭМ!$B$39:$B$782,R$83)+'СЕТ СН'!$H$12+СВЦЭМ!$D$10+'СЕТ СН'!$H$6-'СЕТ СН'!$H$22</f>
        <v>1873.5530236899999</v>
      </c>
      <c r="S95" s="36">
        <f>SUMIFS(СВЦЭМ!$C$39:$C$782,СВЦЭМ!$A$39:$A$782,$A95,СВЦЭМ!$B$39:$B$782,S$83)+'СЕТ СН'!$H$12+СВЦЭМ!$D$10+'СЕТ СН'!$H$6-'СЕТ СН'!$H$22</f>
        <v>1870.66011665</v>
      </c>
      <c r="T95" s="36">
        <f>SUMIFS(СВЦЭМ!$C$39:$C$782,СВЦЭМ!$A$39:$A$782,$A95,СВЦЭМ!$B$39:$B$782,T$83)+'СЕТ СН'!$H$12+СВЦЭМ!$D$10+'СЕТ СН'!$H$6-'СЕТ СН'!$H$22</f>
        <v>1863.0048139999999</v>
      </c>
      <c r="U95" s="36">
        <f>SUMIFS(СВЦЭМ!$C$39:$C$782,СВЦЭМ!$A$39:$A$782,$A95,СВЦЭМ!$B$39:$B$782,U$83)+'СЕТ СН'!$H$12+СВЦЭМ!$D$10+'СЕТ СН'!$H$6-'СЕТ СН'!$H$22</f>
        <v>1873.5490807199999</v>
      </c>
      <c r="V95" s="36">
        <f>SUMIFS(СВЦЭМ!$C$39:$C$782,СВЦЭМ!$A$39:$A$782,$A95,СВЦЭМ!$B$39:$B$782,V$83)+'СЕТ СН'!$H$12+СВЦЭМ!$D$10+'СЕТ СН'!$H$6-'СЕТ СН'!$H$22</f>
        <v>1881.2185385799999</v>
      </c>
      <c r="W95" s="36">
        <f>SUMIFS(СВЦЭМ!$C$39:$C$782,СВЦЭМ!$A$39:$A$782,$A95,СВЦЭМ!$B$39:$B$782,W$83)+'СЕТ СН'!$H$12+СВЦЭМ!$D$10+'СЕТ СН'!$H$6-'СЕТ СН'!$H$22</f>
        <v>1847.57942632</v>
      </c>
      <c r="X95" s="36">
        <f>SUMIFS(СВЦЭМ!$C$39:$C$782,СВЦЭМ!$A$39:$A$782,$A95,СВЦЭМ!$B$39:$B$782,X$83)+'СЕТ СН'!$H$12+СВЦЭМ!$D$10+'СЕТ СН'!$H$6-'СЕТ СН'!$H$22</f>
        <v>1898.58533708</v>
      </c>
      <c r="Y95" s="36">
        <f>SUMIFS(СВЦЭМ!$C$39:$C$782,СВЦЭМ!$A$39:$A$782,$A95,СВЦЭМ!$B$39:$B$782,Y$83)+'СЕТ СН'!$H$12+СВЦЭМ!$D$10+'СЕТ СН'!$H$6-'СЕТ СН'!$H$22</f>
        <v>1947.11753939</v>
      </c>
    </row>
    <row r="96" spans="1:25" ht="15.75" x14ac:dyDescent="0.2">
      <c r="A96" s="35">
        <f t="shared" si="2"/>
        <v>45120</v>
      </c>
      <c r="B96" s="36">
        <f>SUMIFS(СВЦЭМ!$C$39:$C$782,СВЦЭМ!$A$39:$A$782,$A96,СВЦЭМ!$B$39:$B$782,B$83)+'СЕТ СН'!$H$12+СВЦЭМ!$D$10+'СЕТ СН'!$H$6-'СЕТ СН'!$H$22</f>
        <v>2008.6530637000001</v>
      </c>
      <c r="C96" s="36">
        <f>SUMIFS(СВЦЭМ!$C$39:$C$782,СВЦЭМ!$A$39:$A$782,$A96,СВЦЭМ!$B$39:$B$782,C$83)+'СЕТ СН'!$H$12+СВЦЭМ!$D$10+'СЕТ СН'!$H$6-'СЕТ СН'!$H$22</f>
        <v>2072.5987415299996</v>
      </c>
      <c r="D96" s="36">
        <f>SUMIFS(СВЦЭМ!$C$39:$C$782,СВЦЭМ!$A$39:$A$782,$A96,СВЦЭМ!$B$39:$B$782,D$83)+'СЕТ СН'!$H$12+СВЦЭМ!$D$10+'СЕТ СН'!$H$6-'СЕТ СН'!$H$22</f>
        <v>2211.4501683899998</v>
      </c>
      <c r="E96" s="36">
        <f>SUMIFS(СВЦЭМ!$C$39:$C$782,СВЦЭМ!$A$39:$A$782,$A96,СВЦЭМ!$B$39:$B$782,E$83)+'СЕТ СН'!$H$12+СВЦЭМ!$D$10+'СЕТ СН'!$H$6-'СЕТ СН'!$H$22</f>
        <v>2272.7877597300003</v>
      </c>
      <c r="F96" s="36">
        <f>SUMIFS(СВЦЭМ!$C$39:$C$782,СВЦЭМ!$A$39:$A$782,$A96,СВЦЭМ!$B$39:$B$782,F$83)+'СЕТ СН'!$H$12+СВЦЭМ!$D$10+'СЕТ СН'!$H$6-'СЕТ СН'!$H$22</f>
        <v>2282.1597152899999</v>
      </c>
      <c r="G96" s="36">
        <f>SUMIFS(СВЦЭМ!$C$39:$C$782,СВЦЭМ!$A$39:$A$782,$A96,СВЦЭМ!$B$39:$B$782,G$83)+'СЕТ СН'!$H$12+СВЦЭМ!$D$10+'СЕТ СН'!$H$6-'СЕТ СН'!$H$22</f>
        <v>2266.0043346800003</v>
      </c>
      <c r="H96" s="36">
        <f>SUMIFS(СВЦЭМ!$C$39:$C$782,СВЦЭМ!$A$39:$A$782,$A96,СВЦЭМ!$B$39:$B$782,H$83)+'СЕТ СН'!$H$12+СВЦЭМ!$D$10+'СЕТ СН'!$H$6-'СЕТ СН'!$H$22</f>
        <v>2200.7352849700001</v>
      </c>
      <c r="I96" s="36">
        <f>SUMIFS(СВЦЭМ!$C$39:$C$782,СВЦЭМ!$A$39:$A$782,$A96,СВЦЭМ!$B$39:$B$782,I$83)+'СЕТ СН'!$H$12+СВЦЭМ!$D$10+'СЕТ СН'!$H$6-'СЕТ СН'!$H$22</f>
        <v>1997.7291426100001</v>
      </c>
      <c r="J96" s="36">
        <f>SUMIFS(СВЦЭМ!$C$39:$C$782,СВЦЭМ!$A$39:$A$782,$A96,СВЦЭМ!$B$39:$B$782,J$83)+'СЕТ СН'!$H$12+СВЦЭМ!$D$10+'СЕТ СН'!$H$6-'СЕТ СН'!$H$22</f>
        <v>1899.72863721</v>
      </c>
      <c r="K96" s="36">
        <f>SUMIFS(СВЦЭМ!$C$39:$C$782,СВЦЭМ!$A$39:$A$782,$A96,СВЦЭМ!$B$39:$B$782,K$83)+'СЕТ СН'!$H$12+СВЦЭМ!$D$10+'СЕТ СН'!$H$6-'СЕТ СН'!$H$22</f>
        <v>1861.4788009399999</v>
      </c>
      <c r="L96" s="36">
        <f>SUMIFS(СВЦЭМ!$C$39:$C$782,СВЦЭМ!$A$39:$A$782,$A96,СВЦЭМ!$B$39:$B$782,L$83)+'СЕТ СН'!$H$12+СВЦЭМ!$D$10+'СЕТ СН'!$H$6-'СЕТ СН'!$H$22</f>
        <v>1824.7632281900001</v>
      </c>
      <c r="M96" s="36">
        <f>SUMIFS(СВЦЭМ!$C$39:$C$782,СВЦЭМ!$A$39:$A$782,$A96,СВЦЭМ!$B$39:$B$782,M$83)+'СЕТ СН'!$H$12+СВЦЭМ!$D$10+'СЕТ СН'!$H$6-'СЕТ СН'!$H$22</f>
        <v>1827.67860819</v>
      </c>
      <c r="N96" s="36">
        <f>SUMIFS(СВЦЭМ!$C$39:$C$782,СВЦЭМ!$A$39:$A$782,$A96,СВЦЭМ!$B$39:$B$782,N$83)+'СЕТ СН'!$H$12+СВЦЭМ!$D$10+'СЕТ СН'!$H$6-'СЕТ СН'!$H$22</f>
        <v>1821.3340534199999</v>
      </c>
      <c r="O96" s="36">
        <f>SUMIFS(СВЦЭМ!$C$39:$C$782,СВЦЭМ!$A$39:$A$782,$A96,СВЦЭМ!$B$39:$B$782,O$83)+'СЕТ СН'!$H$12+СВЦЭМ!$D$10+'СЕТ СН'!$H$6-'СЕТ СН'!$H$22</f>
        <v>1816.6779929300001</v>
      </c>
      <c r="P96" s="36">
        <f>SUMIFS(СВЦЭМ!$C$39:$C$782,СВЦЭМ!$A$39:$A$782,$A96,СВЦЭМ!$B$39:$B$782,P$83)+'СЕТ СН'!$H$12+СВЦЭМ!$D$10+'СЕТ СН'!$H$6-'СЕТ СН'!$H$22</f>
        <v>1834.3309636399999</v>
      </c>
      <c r="Q96" s="36">
        <f>SUMIFS(СВЦЭМ!$C$39:$C$782,СВЦЭМ!$A$39:$A$782,$A96,СВЦЭМ!$B$39:$B$782,Q$83)+'СЕТ СН'!$H$12+СВЦЭМ!$D$10+'СЕТ СН'!$H$6-'СЕТ СН'!$H$22</f>
        <v>1835.6635245699999</v>
      </c>
      <c r="R96" s="36">
        <f>SUMIFS(СВЦЭМ!$C$39:$C$782,СВЦЭМ!$A$39:$A$782,$A96,СВЦЭМ!$B$39:$B$782,R$83)+'СЕТ СН'!$H$12+СВЦЭМ!$D$10+'СЕТ СН'!$H$6-'СЕТ СН'!$H$22</f>
        <v>1845.30222944</v>
      </c>
      <c r="S96" s="36">
        <f>SUMIFS(СВЦЭМ!$C$39:$C$782,СВЦЭМ!$A$39:$A$782,$A96,СВЦЭМ!$B$39:$B$782,S$83)+'СЕТ СН'!$H$12+СВЦЭМ!$D$10+'СЕТ СН'!$H$6-'СЕТ СН'!$H$22</f>
        <v>1842.84266544</v>
      </c>
      <c r="T96" s="36">
        <f>SUMIFS(СВЦЭМ!$C$39:$C$782,СВЦЭМ!$A$39:$A$782,$A96,СВЦЭМ!$B$39:$B$782,T$83)+'СЕТ СН'!$H$12+СВЦЭМ!$D$10+'СЕТ СН'!$H$6-'СЕТ СН'!$H$22</f>
        <v>1830.5125464099999</v>
      </c>
      <c r="U96" s="36">
        <f>SUMIFS(СВЦЭМ!$C$39:$C$782,СВЦЭМ!$A$39:$A$782,$A96,СВЦЭМ!$B$39:$B$782,U$83)+'СЕТ СН'!$H$12+СВЦЭМ!$D$10+'СЕТ СН'!$H$6-'СЕТ СН'!$H$22</f>
        <v>1848.25325316</v>
      </c>
      <c r="V96" s="36">
        <f>SUMIFS(СВЦЭМ!$C$39:$C$782,СВЦЭМ!$A$39:$A$782,$A96,СВЦЭМ!$B$39:$B$782,V$83)+'СЕТ СН'!$H$12+СВЦЭМ!$D$10+'СЕТ СН'!$H$6-'СЕТ СН'!$H$22</f>
        <v>1858.76525161</v>
      </c>
      <c r="W96" s="36">
        <f>SUMIFS(СВЦЭМ!$C$39:$C$782,СВЦЭМ!$A$39:$A$782,$A96,СВЦЭМ!$B$39:$B$782,W$83)+'СЕТ СН'!$H$12+СВЦЭМ!$D$10+'СЕТ СН'!$H$6-'СЕТ СН'!$H$22</f>
        <v>1847.0673699700001</v>
      </c>
      <c r="X96" s="36">
        <f>SUMIFS(СВЦЭМ!$C$39:$C$782,СВЦЭМ!$A$39:$A$782,$A96,СВЦЭМ!$B$39:$B$782,X$83)+'СЕТ СН'!$H$12+СВЦЭМ!$D$10+'СЕТ СН'!$H$6-'СЕТ СН'!$H$22</f>
        <v>1886.9824871199999</v>
      </c>
      <c r="Y96" s="36">
        <f>SUMIFS(СВЦЭМ!$C$39:$C$782,СВЦЭМ!$A$39:$A$782,$A96,СВЦЭМ!$B$39:$B$782,Y$83)+'СЕТ СН'!$H$12+СВЦЭМ!$D$10+'СЕТ СН'!$H$6-'СЕТ СН'!$H$22</f>
        <v>1993.0735380399999</v>
      </c>
    </row>
    <row r="97" spans="1:25" ht="15.75" x14ac:dyDescent="0.2">
      <c r="A97" s="35">
        <f t="shared" si="2"/>
        <v>45121</v>
      </c>
      <c r="B97" s="36">
        <f>SUMIFS(СВЦЭМ!$C$39:$C$782,СВЦЭМ!$A$39:$A$782,$A97,СВЦЭМ!$B$39:$B$782,B$83)+'СЕТ СН'!$H$12+СВЦЭМ!$D$10+'СЕТ СН'!$H$6-'СЕТ СН'!$H$22</f>
        <v>1905.74620304</v>
      </c>
      <c r="C97" s="36">
        <f>SUMIFS(СВЦЭМ!$C$39:$C$782,СВЦЭМ!$A$39:$A$782,$A97,СВЦЭМ!$B$39:$B$782,C$83)+'СЕТ СН'!$H$12+СВЦЭМ!$D$10+'СЕТ СН'!$H$6-'СЕТ СН'!$H$22</f>
        <v>2004.9173647499999</v>
      </c>
      <c r="D97" s="36">
        <f>SUMIFS(СВЦЭМ!$C$39:$C$782,СВЦЭМ!$A$39:$A$782,$A97,СВЦЭМ!$B$39:$B$782,D$83)+'СЕТ СН'!$H$12+СВЦЭМ!$D$10+'СЕТ СН'!$H$6-'СЕТ СН'!$H$22</f>
        <v>2046.7710824999999</v>
      </c>
      <c r="E97" s="36">
        <f>SUMIFS(СВЦЭМ!$C$39:$C$782,СВЦЭМ!$A$39:$A$782,$A97,СВЦЭМ!$B$39:$B$782,E$83)+'СЕТ СН'!$H$12+СВЦЭМ!$D$10+'СЕТ СН'!$H$6-'СЕТ СН'!$H$22</f>
        <v>2114.4836546400002</v>
      </c>
      <c r="F97" s="36">
        <f>SUMIFS(СВЦЭМ!$C$39:$C$782,СВЦЭМ!$A$39:$A$782,$A97,СВЦЭМ!$B$39:$B$782,F$83)+'СЕТ СН'!$H$12+СВЦЭМ!$D$10+'СЕТ СН'!$H$6-'СЕТ СН'!$H$22</f>
        <v>2148.67336849</v>
      </c>
      <c r="G97" s="36">
        <f>SUMIFS(СВЦЭМ!$C$39:$C$782,СВЦЭМ!$A$39:$A$782,$A97,СВЦЭМ!$B$39:$B$782,G$83)+'СЕТ СН'!$H$12+СВЦЭМ!$D$10+'СЕТ СН'!$H$6-'СЕТ СН'!$H$22</f>
        <v>2171.8165766399998</v>
      </c>
      <c r="H97" s="36">
        <f>SUMIFS(СВЦЭМ!$C$39:$C$782,СВЦЭМ!$A$39:$A$782,$A97,СВЦЭМ!$B$39:$B$782,H$83)+'СЕТ СН'!$H$12+СВЦЭМ!$D$10+'СЕТ СН'!$H$6-'СЕТ СН'!$H$22</f>
        <v>2178.0938636199999</v>
      </c>
      <c r="I97" s="36">
        <f>SUMIFS(СВЦЭМ!$C$39:$C$782,СВЦЭМ!$A$39:$A$782,$A97,СВЦЭМ!$B$39:$B$782,I$83)+'СЕТ СН'!$H$12+СВЦЭМ!$D$10+'СЕТ СН'!$H$6-'СЕТ СН'!$H$22</f>
        <v>1970.4659493699999</v>
      </c>
      <c r="J97" s="36">
        <f>SUMIFS(СВЦЭМ!$C$39:$C$782,СВЦЭМ!$A$39:$A$782,$A97,СВЦЭМ!$B$39:$B$782,J$83)+'СЕТ СН'!$H$12+СВЦЭМ!$D$10+'СЕТ СН'!$H$6-'СЕТ СН'!$H$22</f>
        <v>1862.9591995799999</v>
      </c>
      <c r="K97" s="36">
        <f>SUMIFS(СВЦЭМ!$C$39:$C$782,СВЦЭМ!$A$39:$A$782,$A97,СВЦЭМ!$B$39:$B$782,K$83)+'СЕТ СН'!$H$12+СВЦЭМ!$D$10+'СЕТ СН'!$H$6-'СЕТ СН'!$H$22</f>
        <v>1835.8354176099999</v>
      </c>
      <c r="L97" s="36">
        <f>SUMIFS(СВЦЭМ!$C$39:$C$782,СВЦЭМ!$A$39:$A$782,$A97,СВЦЭМ!$B$39:$B$782,L$83)+'СЕТ СН'!$H$12+СВЦЭМ!$D$10+'СЕТ СН'!$H$6-'СЕТ СН'!$H$22</f>
        <v>1799.194215</v>
      </c>
      <c r="M97" s="36">
        <f>SUMIFS(СВЦЭМ!$C$39:$C$782,СВЦЭМ!$A$39:$A$782,$A97,СВЦЭМ!$B$39:$B$782,M$83)+'СЕТ СН'!$H$12+СВЦЭМ!$D$10+'СЕТ СН'!$H$6-'СЕТ СН'!$H$22</f>
        <v>1827.3050601499999</v>
      </c>
      <c r="N97" s="36">
        <f>SUMIFS(СВЦЭМ!$C$39:$C$782,СВЦЭМ!$A$39:$A$782,$A97,СВЦЭМ!$B$39:$B$782,N$83)+'СЕТ СН'!$H$12+СВЦЭМ!$D$10+'СЕТ СН'!$H$6-'СЕТ СН'!$H$22</f>
        <v>1855.85835843</v>
      </c>
      <c r="O97" s="36">
        <f>SUMIFS(СВЦЭМ!$C$39:$C$782,СВЦЭМ!$A$39:$A$782,$A97,СВЦЭМ!$B$39:$B$782,O$83)+'СЕТ СН'!$H$12+СВЦЭМ!$D$10+'СЕТ СН'!$H$6-'СЕТ СН'!$H$22</f>
        <v>1865.9239892099999</v>
      </c>
      <c r="P97" s="36">
        <f>SUMIFS(СВЦЭМ!$C$39:$C$782,СВЦЭМ!$A$39:$A$782,$A97,СВЦЭМ!$B$39:$B$782,P$83)+'СЕТ СН'!$H$12+СВЦЭМ!$D$10+'СЕТ СН'!$H$6-'СЕТ СН'!$H$22</f>
        <v>1823.21687851</v>
      </c>
      <c r="Q97" s="36">
        <f>SUMIFS(СВЦЭМ!$C$39:$C$782,СВЦЭМ!$A$39:$A$782,$A97,СВЦЭМ!$B$39:$B$782,Q$83)+'СЕТ СН'!$H$12+СВЦЭМ!$D$10+'СЕТ СН'!$H$6-'СЕТ СН'!$H$22</f>
        <v>1758.07090765</v>
      </c>
      <c r="R97" s="36">
        <f>SUMIFS(СВЦЭМ!$C$39:$C$782,СВЦЭМ!$A$39:$A$782,$A97,СВЦЭМ!$B$39:$B$782,R$83)+'СЕТ СН'!$H$12+СВЦЭМ!$D$10+'СЕТ СН'!$H$6-'СЕТ СН'!$H$22</f>
        <v>1754.57963303</v>
      </c>
      <c r="S97" s="36">
        <f>SUMIFS(СВЦЭМ!$C$39:$C$782,СВЦЭМ!$A$39:$A$782,$A97,СВЦЭМ!$B$39:$B$782,S$83)+'СЕТ СН'!$H$12+СВЦЭМ!$D$10+'СЕТ СН'!$H$6-'СЕТ СН'!$H$22</f>
        <v>1749.2748397400001</v>
      </c>
      <c r="T97" s="36">
        <f>SUMIFS(СВЦЭМ!$C$39:$C$782,СВЦЭМ!$A$39:$A$782,$A97,СВЦЭМ!$B$39:$B$782,T$83)+'СЕТ СН'!$H$12+СВЦЭМ!$D$10+'СЕТ СН'!$H$6-'СЕТ СН'!$H$22</f>
        <v>1789.50596726</v>
      </c>
      <c r="U97" s="36">
        <f>SUMIFS(СВЦЭМ!$C$39:$C$782,СВЦЭМ!$A$39:$A$782,$A97,СВЦЭМ!$B$39:$B$782,U$83)+'СЕТ СН'!$H$12+СВЦЭМ!$D$10+'СЕТ СН'!$H$6-'СЕТ СН'!$H$22</f>
        <v>1785.0283798200001</v>
      </c>
      <c r="V97" s="36">
        <f>SUMIFS(СВЦЭМ!$C$39:$C$782,СВЦЭМ!$A$39:$A$782,$A97,СВЦЭМ!$B$39:$B$782,V$83)+'СЕТ СН'!$H$12+СВЦЭМ!$D$10+'СЕТ СН'!$H$6-'СЕТ СН'!$H$22</f>
        <v>1808.5292462299999</v>
      </c>
      <c r="W97" s="36">
        <f>SUMIFS(СВЦЭМ!$C$39:$C$782,СВЦЭМ!$A$39:$A$782,$A97,СВЦЭМ!$B$39:$B$782,W$83)+'СЕТ СН'!$H$12+СВЦЭМ!$D$10+'СЕТ СН'!$H$6-'СЕТ СН'!$H$22</f>
        <v>1783.3415333799999</v>
      </c>
      <c r="X97" s="36">
        <f>SUMIFS(СВЦЭМ!$C$39:$C$782,СВЦЭМ!$A$39:$A$782,$A97,СВЦЭМ!$B$39:$B$782,X$83)+'СЕТ СН'!$H$12+СВЦЭМ!$D$10+'СЕТ СН'!$H$6-'СЕТ СН'!$H$22</f>
        <v>1821.2220931499999</v>
      </c>
      <c r="Y97" s="36">
        <f>SUMIFS(СВЦЭМ!$C$39:$C$782,СВЦЭМ!$A$39:$A$782,$A97,СВЦЭМ!$B$39:$B$782,Y$83)+'СЕТ СН'!$H$12+СВЦЭМ!$D$10+'СЕТ СН'!$H$6-'СЕТ СН'!$H$22</f>
        <v>1940.5405985800001</v>
      </c>
    </row>
    <row r="98" spans="1:25" ht="15.75" x14ac:dyDescent="0.2">
      <c r="A98" s="35">
        <f t="shared" si="2"/>
        <v>45122</v>
      </c>
      <c r="B98" s="36">
        <f>SUMIFS(СВЦЭМ!$C$39:$C$782,СВЦЭМ!$A$39:$A$782,$A98,СВЦЭМ!$B$39:$B$782,B$83)+'СЕТ СН'!$H$12+СВЦЭМ!$D$10+'СЕТ СН'!$H$6-'СЕТ СН'!$H$22</f>
        <v>1936.76355607</v>
      </c>
      <c r="C98" s="36">
        <f>SUMIFS(СВЦЭМ!$C$39:$C$782,СВЦЭМ!$A$39:$A$782,$A98,СВЦЭМ!$B$39:$B$782,C$83)+'СЕТ СН'!$H$12+СВЦЭМ!$D$10+'СЕТ СН'!$H$6-'СЕТ СН'!$H$22</f>
        <v>2046.1599335000001</v>
      </c>
      <c r="D98" s="36">
        <f>SUMIFS(СВЦЭМ!$C$39:$C$782,СВЦЭМ!$A$39:$A$782,$A98,СВЦЭМ!$B$39:$B$782,D$83)+'СЕТ СН'!$H$12+СВЦЭМ!$D$10+'СЕТ СН'!$H$6-'СЕТ СН'!$H$22</f>
        <v>2196.2478081700001</v>
      </c>
      <c r="E98" s="36">
        <f>SUMIFS(СВЦЭМ!$C$39:$C$782,СВЦЭМ!$A$39:$A$782,$A98,СВЦЭМ!$B$39:$B$782,E$83)+'СЕТ СН'!$H$12+СВЦЭМ!$D$10+'СЕТ СН'!$H$6-'СЕТ СН'!$H$22</f>
        <v>2230.3844042000001</v>
      </c>
      <c r="F98" s="36">
        <f>SUMIFS(СВЦЭМ!$C$39:$C$782,СВЦЭМ!$A$39:$A$782,$A98,СВЦЭМ!$B$39:$B$782,F$83)+'СЕТ СН'!$H$12+СВЦЭМ!$D$10+'СЕТ СН'!$H$6-'СЕТ СН'!$H$22</f>
        <v>2223.2657009200002</v>
      </c>
      <c r="G98" s="36">
        <f>SUMIFS(СВЦЭМ!$C$39:$C$782,СВЦЭМ!$A$39:$A$782,$A98,СВЦЭМ!$B$39:$B$782,G$83)+'СЕТ СН'!$H$12+СВЦЭМ!$D$10+'СЕТ СН'!$H$6-'СЕТ СН'!$H$22</f>
        <v>2227.0929467799997</v>
      </c>
      <c r="H98" s="36">
        <f>SUMIFS(СВЦЭМ!$C$39:$C$782,СВЦЭМ!$A$39:$A$782,$A98,СВЦЭМ!$B$39:$B$782,H$83)+'СЕТ СН'!$H$12+СВЦЭМ!$D$10+'СЕТ СН'!$H$6-'СЕТ СН'!$H$22</f>
        <v>2224.19236241</v>
      </c>
      <c r="I98" s="36">
        <f>SUMIFS(СВЦЭМ!$C$39:$C$782,СВЦЭМ!$A$39:$A$782,$A98,СВЦЭМ!$B$39:$B$782,I$83)+'СЕТ СН'!$H$12+СВЦЭМ!$D$10+'СЕТ СН'!$H$6-'СЕТ СН'!$H$22</f>
        <v>2027.8215050599999</v>
      </c>
      <c r="J98" s="36">
        <f>SUMIFS(СВЦЭМ!$C$39:$C$782,СВЦЭМ!$A$39:$A$782,$A98,СВЦЭМ!$B$39:$B$782,J$83)+'СЕТ СН'!$H$12+СВЦЭМ!$D$10+'СЕТ СН'!$H$6-'СЕТ СН'!$H$22</f>
        <v>1924.15206661</v>
      </c>
      <c r="K98" s="36">
        <f>SUMIFS(СВЦЭМ!$C$39:$C$782,СВЦЭМ!$A$39:$A$782,$A98,СВЦЭМ!$B$39:$B$782,K$83)+'СЕТ СН'!$H$12+СВЦЭМ!$D$10+'СЕТ СН'!$H$6-'СЕТ СН'!$H$22</f>
        <v>1838.0274591299999</v>
      </c>
      <c r="L98" s="36">
        <f>SUMIFS(СВЦЭМ!$C$39:$C$782,СВЦЭМ!$A$39:$A$782,$A98,СВЦЭМ!$B$39:$B$782,L$83)+'СЕТ СН'!$H$12+СВЦЭМ!$D$10+'СЕТ СН'!$H$6-'СЕТ СН'!$H$22</f>
        <v>1783.13988438</v>
      </c>
      <c r="M98" s="36">
        <f>SUMIFS(СВЦЭМ!$C$39:$C$782,СВЦЭМ!$A$39:$A$782,$A98,СВЦЭМ!$B$39:$B$782,M$83)+'СЕТ СН'!$H$12+СВЦЭМ!$D$10+'СЕТ СН'!$H$6-'СЕТ СН'!$H$22</f>
        <v>1747.40685751</v>
      </c>
      <c r="N98" s="36">
        <f>SUMIFS(СВЦЭМ!$C$39:$C$782,СВЦЭМ!$A$39:$A$782,$A98,СВЦЭМ!$B$39:$B$782,N$83)+'СЕТ СН'!$H$12+СВЦЭМ!$D$10+'СЕТ СН'!$H$6-'СЕТ СН'!$H$22</f>
        <v>1740.3692085499999</v>
      </c>
      <c r="O98" s="36">
        <f>SUMIFS(СВЦЭМ!$C$39:$C$782,СВЦЭМ!$A$39:$A$782,$A98,СВЦЭМ!$B$39:$B$782,O$83)+'СЕТ СН'!$H$12+СВЦЭМ!$D$10+'СЕТ СН'!$H$6-'СЕТ СН'!$H$22</f>
        <v>1705.0761878199999</v>
      </c>
      <c r="P98" s="36">
        <f>SUMIFS(СВЦЭМ!$C$39:$C$782,СВЦЭМ!$A$39:$A$782,$A98,СВЦЭМ!$B$39:$B$782,P$83)+'СЕТ СН'!$H$12+СВЦЭМ!$D$10+'СЕТ СН'!$H$6-'СЕТ СН'!$H$22</f>
        <v>1537.3412061899999</v>
      </c>
      <c r="Q98" s="36">
        <f>SUMIFS(СВЦЭМ!$C$39:$C$782,СВЦЭМ!$A$39:$A$782,$A98,СВЦЭМ!$B$39:$B$782,Q$83)+'СЕТ СН'!$H$12+СВЦЭМ!$D$10+'СЕТ СН'!$H$6-'СЕТ СН'!$H$22</f>
        <v>1508.3200602699999</v>
      </c>
      <c r="R98" s="36">
        <f>SUMIFS(СВЦЭМ!$C$39:$C$782,СВЦЭМ!$A$39:$A$782,$A98,СВЦЭМ!$B$39:$B$782,R$83)+'СЕТ СН'!$H$12+СВЦЭМ!$D$10+'СЕТ СН'!$H$6-'СЕТ СН'!$H$22</f>
        <v>1501.6188855299999</v>
      </c>
      <c r="S98" s="36">
        <f>SUMIFS(СВЦЭМ!$C$39:$C$782,СВЦЭМ!$A$39:$A$782,$A98,СВЦЭМ!$B$39:$B$782,S$83)+'СЕТ СН'!$H$12+СВЦЭМ!$D$10+'СЕТ СН'!$H$6-'СЕТ СН'!$H$22</f>
        <v>1502.54591516</v>
      </c>
      <c r="T98" s="36">
        <f>SUMIFS(СВЦЭМ!$C$39:$C$782,СВЦЭМ!$A$39:$A$782,$A98,СВЦЭМ!$B$39:$B$782,T$83)+'СЕТ СН'!$H$12+СВЦЭМ!$D$10+'СЕТ СН'!$H$6-'СЕТ СН'!$H$22</f>
        <v>1533.00220451</v>
      </c>
      <c r="U98" s="36">
        <f>SUMIFS(СВЦЭМ!$C$39:$C$782,СВЦЭМ!$A$39:$A$782,$A98,СВЦЭМ!$B$39:$B$782,U$83)+'СЕТ СН'!$H$12+СВЦЭМ!$D$10+'СЕТ СН'!$H$6-'СЕТ СН'!$H$22</f>
        <v>1602.8008941599999</v>
      </c>
      <c r="V98" s="36">
        <f>SUMIFS(СВЦЭМ!$C$39:$C$782,СВЦЭМ!$A$39:$A$782,$A98,СВЦЭМ!$B$39:$B$782,V$83)+'СЕТ СН'!$H$12+СВЦЭМ!$D$10+'СЕТ СН'!$H$6-'СЕТ СН'!$H$22</f>
        <v>1793.47700123</v>
      </c>
      <c r="W98" s="36">
        <f>SUMIFS(СВЦЭМ!$C$39:$C$782,СВЦЭМ!$A$39:$A$782,$A98,СВЦЭМ!$B$39:$B$782,W$83)+'СЕТ СН'!$H$12+СВЦЭМ!$D$10+'СЕТ СН'!$H$6-'СЕТ СН'!$H$22</f>
        <v>1769.04067695</v>
      </c>
      <c r="X98" s="36">
        <f>SUMIFS(СВЦЭМ!$C$39:$C$782,СВЦЭМ!$A$39:$A$782,$A98,СВЦЭМ!$B$39:$B$782,X$83)+'СЕТ СН'!$H$12+СВЦЭМ!$D$10+'СЕТ СН'!$H$6-'СЕТ СН'!$H$22</f>
        <v>1805.7536844599999</v>
      </c>
      <c r="Y98" s="36">
        <f>SUMIFS(СВЦЭМ!$C$39:$C$782,СВЦЭМ!$A$39:$A$782,$A98,СВЦЭМ!$B$39:$B$782,Y$83)+'СЕТ СН'!$H$12+СВЦЭМ!$D$10+'СЕТ СН'!$H$6-'СЕТ СН'!$H$22</f>
        <v>1875.47279561</v>
      </c>
    </row>
    <row r="99" spans="1:25" ht="15.75" x14ac:dyDescent="0.2">
      <c r="A99" s="35">
        <f t="shared" si="2"/>
        <v>45123</v>
      </c>
      <c r="B99" s="36">
        <f>SUMIFS(СВЦЭМ!$C$39:$C$782,СВЦЭМ!$A$39:$A$782,$A99,СВЦЭМ!$B$39:$B$782,B$83)+'СЕТ СН'!$H$12+СВЦЭМ!$D$10+'СЕТ СН'!$H$6-'СЕТ СН'!$H$22</f>
        <v>1897.8577687699999</v>
      </c>
      <c r="C99" s="36">
        <f>SUMIFS(СВЦЭМ!$C$39:$C$782,СВЦЭМ!$A$39:$A$782,$A99,СВЦЭМ!$B$39:$B$782,C$83)+'СЕТ СН'!$H$12+СВЦЭМ!$D$10+'СЕТ СН'!$H$6-'СЕТ СН'!$H$22</f>
        <v>1976.2262715499999</v>
      </c>
      <c r="D99" s="36">
        <f>SUMIFS(СВЦЭМ!$C$39:$C$782,СВЦЭМ!$A$39:$A$782,$A99,СВЦЭМ!$B$39:$B$782,D$83)+'СЕТ СН'!$H$12+СВЦЭМ!$D$10+'СЕТ СН'!$H$6-'СЕТ СН'!$H$22</f>
        <v>2154.83220317</v>
      </c>
      <c r="E99" s="36">
        <f>SUMIFS(СВЦЭМ!$C$39:$C$782,СВЦЭМ!$A$39:$A$782,$A99,СВЦЭМ!$B$39:$B$782,E$83)+'СЕТ СН'!$H$12+СВЦЭМ!$D$10+'СЕТ СН'!$H$6-'СЕТ СН'!$H$22</f>
        <v>2217.4742555900002</v>
      </c>
      <c r="F99" s="36">
        <f>SUMIFS(СВЦЭМ!$C$39:$C$782,СВЦЭМ!$A$39:$A$782,$A99,СВЦЭМ!$B$39:$B$782,F$83)+'СЕТ СН'!$H$12+СВЦЭМ!$D$10+'СЕТ СН'!$H$6-'СЕТ СН'!$H$22</f>
        <v>2223.8378136599999</v>
      </c>
      <c r="G99" s="36">
        <f>SUMIFS(СВЦЭМ!$C$39:$C$782,СВЦЭМ!$A$39:$A$782,$A99,СВЦЭМ!$B$39:$B$782,G$83)+'СЕТ СН'!$H$12+СВЦЭМ!$D$10+'СЕТ СН'!$H$6-'СЕТ СН'!$H$22</f>
        <v>2219.6064881299999</v>
      </c>
      <c r="H99" s="36">
        <f>SUMIFS(СВЦЭМ!$C$39:$C$782,СВЦЭМ!$A$39:$A$782,$A99,СВЦЭМ!$B$39:$B$782,H$83)+'СЕТ СН'!$H$12+СВЦЭМ!$D$10+'СЕТ СН'!$H$6-'СЕТ СН'!$H$22</f>
        <v>2069.3385421100002</v>
      </c>
      <c r="I99" s="36">
        <f>SUMIFS(СВЦЭМ!$C$39:$C$782,СВЦЭМ!$A$39:$A$782,$A99,СВЦЭМ!$B$39:$B$782,I$83)+'СЕТ СН'!$H$12+СВЦЭМ!$D$10+'СЕТ СН'!$H$6-'СЕТ СН'!$H$22</f>
        <v>2010.7636749799999</v>
      </c>
      <c r="J99" s="36">
        <f>SUMIFS(СВЦЭМ!$C$39:$C$782,СВЦЭМ!$A$39:$A$782,$A99,СВЦЭМ!$B$39:$B$782,J$83)+'СЕТ СН'!$H$12+СВЦЭМ!$D$10+'СЕТ СН'!$H$6-'СЕТ СН'!$H$22</f>
        <v>1907.0862467499999</v>
      </c>
      <c r="K99" s="36">
        <f>SUMIFS(СВЦЭМ!$C$39:$C$782,СВЦЭМ!$A$39:$A$782,$A99,СВЦЭМ!$B$39:$B$782,K$83)+'СЕТ СН'!$H$12+СВЦЭМ!$D$10+'СЕТ СН'!$H$6-'СЕТ СН'!$H$22</f>
        <v>1827.51018712</v>
      </c>
      <c r="L99" s="36">
        <f>SUMIFS(СВЦЭМ!$C$39:$C$782,СВЦЭМ!$A$39:$A$782,$A99,СВЦЭМ!$B$39:$B$782,L$83)+'СЕТ СН'!$H$12+СВЦЭМ!$D$10+'СЕТ СН'!$H$6-'СЕТ СН'!$H$22</f>
        <v>1780.4583390799999</v>
      </c>
      <c r="M99" s="36">
        <f>SUMIFS(СВЦЭМ!$C$39:$C$782,СВЦЭМ!$A$39:$A$782,$A99,СВЦЭМ!$B$39:$B$782,M$83)+'СЕТ СН'!$H$12+СВЦЭМ!$D$10+'СЕТ СН'!$H$6-'СЕТ СН'!$H$22</f>
        <v>1753.5620471099999</v>
      </c>
      <c r="N99" s="36">
        <f>SUMIFS(СВЦЭМ!$C$39:$C$782,СВЦЭМ!$A$39:$A$782,$A99,СВЦЭМ!$B$39:$B$782,N$83)+'СЕТ СН'!$H$12+СВЦЭМ!$D$10+'СЕТ СН'!$H$6-'СЕТ СН'!$H$22</f>
        <v>1746.8215841700001</v>
      </c>
      <c r="O99" s="36">
        <f>SUMIFS(СВЦЭМ!$C$39:$C$782,СВЦЭМ!$A$39:$A$782,$A99,СВЦЭМ!$B$39:$B$782,O$83)+'СЕТ СН'!$H$12+СВЦЭМ!$D$10+'СЕТ СН'!$H$6-'СЕТ СН'!$H$22</f>
        <v>1753.7165934499999</v>
      </c>
      <c r="P99" s="36">
        <f>SUMIFS(СВЦЭМ!$C$39:$C$782,СВЦЭМ!$A$39:$A$782,$A99,СВЦЭМ!$B$39:$B$782,P$83)+'СЕТ СН'!$H$12+СВЦЭМ!$D$10+'СЕТ СН'!$H$6-'СЕТ СН'!$H$22</f>
        <v>1750.2921893499999</v>
      </c>
      <c r="Q99" s="36">
        <f>SUMIFS(СВЦЭМ!$C$39:$C$782,СВЦЭМ!$A$39:$A$782,$A99,СВЦЭМ!$B$39:$B$782,Q$83)+'СЕТ СН'!$H$12+СВЦЭМ!$D$10+'СЕТ СН'!$H$6-'СЕТ СН'!$H$22</f>
        <v>1736.7717029400001</v>
      </c>
      <c r="R99" s="36">
        <f>SUMIFS(СВЦЭМ!$C$39:$C$782,СВЦЭМ!$A$39:$A$782,$A99,СВЦЭМ!$B$39:$B$782,R$83)+'СЕТ СН'!$H$12+СВЦЭМ!$D$10+'СЕТ СН'!$H$6-'СЕТ СН'!$H$22</f>
        <v>1721.45225529</v>
      </c>
      <c r="S99" s="36">
        <f>SUMIFS(СВЦЭМ!$C$39:$C$782,СВЦЭМ!$A$39:$A$782,$A99,СВЦЭМ!$B$39:$B$782,S$83)+'СЕТ СН'!$H$12+СВЦЭМ!$D$10+'СЕТ СН'!$H$6-'СЕТ СН'!$H$22</f>
        <v>1726.0981154999999</v>
      </c>
      <c r="T99" s="36">
        <f>SUMIFS(СВЦЭМ!$C$39:$C$782,СВЦЭМ!$A$39:$A$782,$A99,СВЦЭМ!$B$39:$B$782,T$83)+'СЕТ СН'!$H$12+СВЦЭМ!$D$10+'СЕТ СН'!$H$6-'СЕТ СН'!$H$22</f>
        <v>1755.3242622299999</v>
      </c>
      <c r="U99" s="36">
        <f>SUMIFS(СВЦЭМ!$C$39:$C$782,СВЦЭМ!$A$39:$A$782,$A99,СВЦЭМ!$B$39:$B$782,U$83)+'СЕТ СН'!$H$12+СВЦЭМ!$D$10+'СЕТ СН'!$H$6-'СЕТ СН'!$H$22</f>
        <v>1762.07544295</v>
      </c>
      <c r="V99" s="36">
        <f>SUMIFS(СВЦЭМ!$C$39:$C$782,СВЦЭМ!$A$39:$A$782,$A99,СВЦЭМ!$B$39:$B$782,V$83)+'СЕТ СН'!$H$12+СВЦЭМ!$D$10+'СЕТ СН'!$H$6-'СЕТ СН'!$H$22</f>
        <v>1582.86572052</v>
      </c>
      <c r="W99" s="36">
        <f>SUMIFS(СВЦЭМ!$C$39:$C$782,СВЦЭМ!$A$39:$A$782,$A99,СВЦЭМ!$B$39:$B$782,W$83)+'СЕТ СН'!$H$12+СВЦЭМ!$D$10+'СЕТ СН'!$H$6-'СЕТ СН'!$H$22</f>
        <v>1406.1181445699999</v>
      </c>
      <c r="X99" s="36">
        <f>SUMIFS(СВЦЭМ!$C$39:$C$782,СВЦЭМ!$A$39:$A$782,$A99,СВЦЭМ!$B$39:$B$782,X$83)+'СЕТ СН'!$H$12+СВЦЭМ!$D$10+'СЕТ СН'!$H$6-'СЕТ СН'!$H$22</f>
        <v>1424.8963218699998</v>
      </c>
      <c r="Y99" s="36">
        <f>SUMIFS(СВЦЭМ!$C$39:$C$782,СВЦЭМ!$A$39:$A$782,$A99,СВЦЭМ!$B$39:$B$782,Y$83)+'СЕТ СН'!$H$12+СВЦЭМ!$D$10+'СЕТ СН'!$H$6-'СЕТ СН'!$H$22</f>
        <v>1469.53950889</v>
      </c>
    </row>
    <row r="100" spans="1:25" ht="15.75" x14ac:dyDescent="0.2">
      <c r="A100" s="35">
        <f t="shared" si="2"/>
        <v>45124</v>
      </c>
      <c r="B100" s="36">
        <f>SUMIFS(СВЦЭМ!$C$39:$C$782,СВЦЭМ!$A$39:$A$782,$A100,СВЦЭМ!$B$39:$B$782,B$83)+'СЕТ СН'!$H$12+СВЦЭМ!$D$10+'СЕТ СН'!$H$6-'СЕТ СН'!$H$22</f>
        <v>1533.36616884</v>
      </c>
      <c r="C100" s="36">
        <f>SUMIFS(СВЦЭМ!$C$39:$C$782,СВЦЭМ!$A$39:$A$782,$A100,СВЦЭМ!$B$39:$B$782,C$83)+'СЕТ СН'!$H$12+СВЦЭМ!$D$10+'СЕТ СН'!$H$6-'СЕТ СН'!$H$22</f>
        <v>1744.2564324299999</v>
      </c>
      <c r="D100" s="36">
        <f>SUMIFS(СВЦЭМ!$C$39:$C$782,СВЦЭМ!$A$39:$A$782,$A100,СВЦЭМ!$B$39:$B$782,D$83)+'СЕТ СН'!$H$12+СВЦЭМ!$D$10+'СЕТ СН'!$H$6-'СЕТ СН'!$H$22</f>
        <v>2066.6574042000002</v>
      </c>
      <c r="E100" s="36">
        <f>SUMIFS(СВЦЭМ!$C$39:$C$782,СВЦЭМ!$A$39:$A$782,$A100,СВЦЭМ!$B$39:$B$782,E$83)+'СЕТ СН'!$H$12+СВЦЭМ!$D$10+'СЕТ СН'!$H$6-'СЕТ СН'!$H$22</f>
        <v>2174.3991664499999</v>
      </c>
      <c r="F100" s="36">
        <f>SUMIFS(СВЦЭМ!$C$39:$C$782,СВЦЭМ!$A$39:$A$782,$A100,СВЦЭМ!$B$39:$B$782,F$83)+'СЕТ СН'!$H$12+СВЦЭМ!$D$10+'СЕТ СН'!$H$6-'СЕТ СН'!$H$22</f>
        <v>2210.9513056000001</v>
      </c>
      <c r="G100" s="36">
        <f>SUMIFS(СВЦЭМ!$C$39:$C$782,СВЦЭМ!$A$39:$A$782,$A100,СВЦЭМ!$B$39:$B$782,G$83)+'СЕТ СН'!$H$12+СВЦЭМ!$D$10+'СЕТ СН'!$H$6-'СЕТ СН'!$H$22</f>
        <v>2252.4000712799998</v>
      </c>
      <c r="H100" s="36">
        <f>SUMIFS(СВЦЭМ!$C$39:$C$782,СВЦЭМ!$A$39:$A$782,$A100,СВЦЭМ!$B$39:$B$782,H$83)+'СЕТ СН'!$H$12+СВЦЭМ!$D$10+'СЕТ СН'!$H$6-'СЕТ СН'!$H$22</f>
        <v>2104.0828025599999</v>
      </c>
      <c r="I100" s="36">
        <f>SUMIFS(СВЦЭМ!$C$39:$C$782,СВЦЭМ!$A$39:$A$782,$A100,СВЦЭМ!$B$39:$B$782,I$83)+'СЕТ СН'!$H$12+СВЦЭМ!$D$10+'СЕТ СН'!$H$6-'СЕТ СН'!$H$22</f>
        <v>1997.55032194</v>
      </c>
      <c r="J100" s="36">
        <f>SUMIFS(СВЦЭМ!$C$39:$C$782,СВЦЭМ!$A$39:$A$782,$A100,СВЦЭМ!$B$39:$B$782,J$83)+'СЕТ СН'!$H$12+СВЦЭМ!$D$10+'СЕТ СН'!$H$6-'СЕТ СН'!$H$22</f>
        <v>1937.0578166499999</v>
      </c>
      <c r="K100" s="36">
        <f>SUMIFS(СВЦЭМ!$C$39:$C$782,СВЦЭМ!$A$39:$A$782,$A100,СВЦЭМ!$B$39:$B$782,K$83)+'СЕТ СН'!$H$12+СВЦЭМ!$D$10+'СЕТ СН'!$H$6-'СЕТ СН'!$H$22</f>
        <v>1894.7830101699999</v>
      </c>
      <c r="L100" s="36">
        <f>SUMIFS(СВЦЭМ!$C$39:$C$782,СВЦЭМ!$A$39:$A$782,$A100,СВЦЭМ!$B$39:$B$782,L$83)+'СЕТ СН'!$H$12+СВЦЭМ!$D$10+'СЕТ СН'!$H$6-'СЕТ СН'!$H$22</f>
        <v>1875.8616972299999</v>
      </c>
      <c r="M100" s="36">
        <f>SUMIFS(СВЦЭМ!$C$39:$C$782,СВЦЭМ!$A$39:$A$782,$A100,СВЦЭМ!$B$39:$B$782,M$83)+'СЕТ СН'!$H$12+СВЦЭМ!$D$10+'СЕТ СН'!$H$6-'СЕТ СН'!$H$22</f>
        <v>1873.7566896999999</v>
      </c>
      <c r="N100" s="36">
        <f>SUMIFS(СВЦЭМ!$C$39:$C$782,СВЦЭМ!$A$39:$A$782,$A100,СВЦЭМ!$B$39:$B$782,N$83)+'СЕТ СН'!$H$12+СВЦЭМ!$D$10+'СЕТ СН'!$H$6-'СЕТ СН'!$H$22</f>
        <v>1875.7262549699999</v>
      </c>
      <c r="O100" s="36">
        <f>SUMIFS(СВЦЭМ!$C$39:$C$782,СВЦЭМ!$A$39:$A$782,$A100,СВЦЭМ!$B$39:$B$782,O$83)+'СЕТ СН'!$H$12+СВЦЭМ!$D$10+'СЕТ СН'!$H$6-'СЕТ СН'!$H$22</f>
        <v>1863.87925028</v>
      </c>
      <c r="P100" s="36">
        <f>SUMIFS(СВЦЭМ!$C$39:$C$782,СВЦЭМ!$A$39:$A$782,$A100,СВЦЭМ!$B$39:$B$782,P$83)+'СЕТ СН'!$H$12+СВЦЭМ!$D$10+'СЕТ СН'!$H$6-'СЕТ СН'!$H$22</f>
        <v>1879.2418536099999</v>
      </c>
      <c r="Q100" s="36">
        <f>SUMIFS(СВЦЭМ!$C$39:$C$782,СВЦЭМ!$A$39:$A$782,$A100,СВЦЭМ!$B$39:$B$782,Q$83)+'СЕТ СН'!$H$12+СВЦЭМ!$D$10+'СЕТ СН'!$H$6-'СЕТ СН'!$H$22</f>
        <v>1851.88858678</v>
      </c>
      <c r="R100" s="36">
        <f>SUMIFS(СВЦЭМ!$C$39:$C$782,СВЦЭМ!$A$39:$A$782,$A100,СВЦЭМ!$B$39:$B$782,R$83)+'СЕТ СН'!$H$12+СВЦЭМ!$D$10+'СЕТ СН'!$H$6-'СЕТ СН'!$H$22</f>
        <v>1847.42840316</v>
      </c>
      <c r="S100" s="36">
        <f>SUMIFS(СВЦЭМ!$C$39:$C$782,СВЦЭМ!$A$39:$A$782,$A100,СВЦЭМ!$B$39:$B$782,S$83)+'СЕТ СН'!$H$12+СВЦЭМ!$D$10+'СЕТ СН'!$H$6-'СЕТ СН'!$H$22</f>
        <v>1833.98128013</v>
      </c>
      <c r="T100" s="36">
        <f>SUMIFS(СВЦЭМ!$C$39:$C$782,СВЦЭМ!$A$39:$A$782,$A100,СВЦЭМ!$B$39:$B$782,T$83)+'СЕТ СН'!$H$12+СВЦЭМ!$D$10+'СЕТ СН'!$H$6-'СЕТ СН'!$H$22</f>
        <v>1863.3046022199999</v>
      </c>
      <c r="U100" s="36">
        <f>SUMIFS(СВЦЭМ!$C$39:$C$782,СВЦЭМ!$A$39:$A$782,$A100,СВЦЭМ!$B$39:$B$782,U$83)+'СЕТ СН'!$H$12+СВЦЭМ!$D$10+'СЕТ СН'!$H$6-'СЕТ СН'!$H$22</f>
        <v>1872.1880475200001</v>
      </c>
      <c r="V100" s="36">
        <f>SUMIFS(СВЦЭМ!$C$39:$C$782,СВЦЭМ!$A$39:$A$782,$A100,СВЦЭМ!$B$39:$B$782,V$83)+'СЕТ СН'!$H$12+СВЦЭМ!$D$10+'СЕТ СН'!$H$6-'СЕТ СН'!$H$22</f>
        <v>1889.24823188</v>
      </c>
      <c r="W100" s="36">
        <f>SUMIFS(СВЦЭМ!$C$39:$C$782,СВЦЭМ!$A$39:$A$782,$A100,СВЦЭМ!$B$39:$B$782,W$83)+'СЕТ СН'!$H$12+СВЦЭМ!$D$10+'СЕТ СН'!$H$6-'СЕТ СН'!$H$22</f>
        <v>1863.5348094799999</v>
      </c>
      <c r="X100" s="36">
        <f>SUMIFS(СВЦЭМ!$C$39:$C$782,СВЦЭМ!$A$39:$A$782,$A100,СВЦЭМ!$B$39:$B$782,X$83)+'СЕТ СН'!$H$12+СВЦЭМ!$D$10+'СЕТ СН'!$H$6-'СЕТ СН'!$H$22</f>
        <v>1914.2169051000001</v>
      </c>
      <c r="Y100" s="36">
        <f>SUMIFS(СВЦЭМ!$C$39:$C$782,СВЦЭМ!$A$39:$A$782,$A100,СВЦЭМ!$B$39:$B$782,Y$83)+'СЕТ СН'!$H$12+СВЦЭМ!$D$10+'СЕТ СН'!$H$6-'СЕТ СН'!$H$22</f>
        <v>1995.1889386299999</v>
      </c>
    </row>
    <row r="101" spans="1:25" ht="15.75" x14ac:dyDescent="0.2">
      <c r="A101" s="35">
        <f t="shared" si="2"/>
        <v>45125</v>
      </c>
      <c r="B101" s="36">
        <f>SUMIFS(СВЦЭМ!$C$39:$C$782,СВЦЭМ!$A$39:$A$782,$A101,СВЦЭМ!$B$39:$B$782,B$83)+'СЕТ СН'!$H$12+СВЦЭМ!$D$10+'СЕТ СН'!$H$6-'СЕТ СН'!$H$22</f>
        <v>1937.4357059199999</v>
      </c>
      <c r="C101" s="36">
        <f>SUMIFS(СВЦЭМ!$C$39:$C$782,СВЦЭМ!$A$39:$A$782,$A101,СВЦЭМ!$B$39:$B$782,C$83)+'СЕТ СН'!$H$12+СВЦЭМ!$D$10+'СЕТ СН'!$H$6-'СЕТ СН'!$H$22</f>
        <v>1967.6276662799999</v>
      </c>
      <c r="D101" s="36">
        <f>SUMIFS(СВЦЭМ!$C$39:$C$782,СВЦЭМ!$A$39:$A$782,$A101,СВЦЭМ!$B$39:$B$782,D$83)+'СЕТ СН'!$H$12+СВЦЭМ!$D$10+'СЕТ СН'!$H$6-'СЕТ СН'!$H$22</f>
        <v>2137.1900183999996</v>
      </c>
      <c r="E101" s="36">
        <f>SUMIFS(СВЦЭМ!$C$39:$C$782,СВЦЭМ!$A$39:$A$782,$A101,СВЦЭМ!$B$39:$B$782,E$83)+'СЕТ СН'!$H$12+СВЦЭМ!$D$10+'СЕТ СН'!$H$6-'СЕТ СН'!$H$22</f>
        <v>2240.9521563899998</v>
      </c>
      <c r="F101" s="36">
        <f>SUMIFS(СВЦЭМ!$C$39:$C$782,СВЦЭМ!$A$39:$A$782,$A101,СВЦЭМ!$B$39:$B$782,F$83)+'СЕТ СН'!$H$12+СВЦЭМ!$D$10+'СЕТ СН'!$H$6-'СЕТ СН'!$H$22</f>
        <v>2256.52466396</v>
      </c>
      <c r="G101" s="36">
        <f>SUMIFS(СВЦЭМ!$C$39:$C$782,СВЦЭМ!$A$39:$A$782,$A101,СВЦЭМ!$B$39:$B$782,G$83)+'СЕТ СН'!$H$12+СВЦЭМ!$D$10+'СЕТ СН'!$H$6-'СЕТ СН'!$H$22</f>
        <v>2260.0374983699999</v>
      </c>
      <c r="H101" s="36">
        <f>SUMIFS(СВЦЭМ!$C$39:$C$782,СВЦЭМ!$A$39:$A$782,$A101,СВЦЭМ!$B$39:$B$782,H$83)+'СЕТ СН'!$H$12+СВЦЭМ!$D$10+'СЕТ СН'!$H$6-'СЕТ СН'!$H$22</f>
        <v>2063.3164146300001</v>
      </c>
      <c r="I101" s="36">
        <f>SUMIFS(СВЦЭМ!$C$39:$C$782,СВЦЭМ!$A$39:$A$782,$A101,СВЦЭМ!$B$39:$B$782,I$83)+'СЕТ СН'!$H$12+СВЦЭМ!$D$10+'СЕТ СН'!$H$6-'СЕТ СН'!$H$22</f>
        <v>1979.1600853699999</v>
      </c>
      <c r="J101" s="36">
        <f>SUMIFS(СВЦЭМ!$C$39:$C$782,СВЦЭМ!$A$39:$A$782,$A101,СВЦЭМ!$B$39:$B$782,J$83)+'СЕТ СН'!$H$12+СВЦЭМ!$D$10+'СЕТ СН'!$H$6-'СЕТ СН'!$H$22</f>
        <v>1890.73250927</v>
      </c>
      <c r="K101" s="36">
        <f>SUMIFS(СВЦЭМ!$C$39:$C$782,СВЦЭМ!$A$39:$A$782,$A101,СВЦЭМ!$B$39:$B$782,K$83)+'СЕТ СН'!$H$12+СВЦЭМ!$D$10+'СЕТ СН'!$H$6-'СЕТ СН'!$H$22</f>
        <v>1833.5877520500001</v>
      </c>
      <c r="L101" s="36">
        <f>SUMIFS(СВЦЭМ!$C$39:$C$782,СВЦЭМ!$A$39:$A$782,$A101,СВЦЭМ!$B$39:$B$782,L$83)+'СЕТ СН'!$H$12+СВЦЭМ!$D$10+'СЕТ СН'!$H$6-'СЕТ СН'!$H$22</f>
        <v>1821.48632703</v>
      </c>
      <c r="M101" s="36">
        <f>SUMIFS(СВЦЭМ!$C$39:$C$782,СВЦЭМ!$A$39:$A$782,$A101,СВЦЭМ!$B$39:$B$782,M$83)+'СЕТ СН'!$H$12+СВЦЭМ!$D$10+'СЕТ СН'!$H$6-'СЕТ СН'!$H$22</f>
        <v>1806.1378198099999</v>
      </c>
      <c r="N101" s="36">
        <f>SUMIFS(СВЦЭМ!$C$39:$C$782,СВЦЭМ!$A$39:$A$782,$A101,СВЦЭМ!$B$39:$B$782,N$83)+'СЕТ СН'!$H$12+СВЦЭМ!$D$10+'СЕТ СН'!$H$6-'СЕТ СН'!$H$22</f>
        <v>1808.8158493999999</v>
      </c>
      <c r="O101" s="36">
        <f>SUMIFS(СВЦЭМ!$C$39:$C$782,СВЦЭМ!$A$39:$A$782,$A101,СВЦЭМ!$B$39:$B$782,O$83)+'СЕТ СН'!$H$12+СВЦЭМ!$D$10+'СЕТ СН'!$H$6-'СЕТ СН'!$H$22</f>
        <v>1806.55825527</v>
      </c>
      <c r="P101" s="36">
        <f>SUMIFS(СВЦЭМ!$C$39:$C$782,СВЦЭМ!$A$39:$A$782,$A101,СВЦЭМ!$B$39:$B$782,P$83)+'СЕТ СН'!$H$12+СВЦЭМ!$D$10+'СЕТ СН'!$H$6-'СЕТ СН'!$H$22</f>
        <v>1808.27722012</v>
      </c>
      <c r="Q101" s="36">
        <f>SUMIFS(СВЦЭМ!$C$39:$C$782,СВЦЭМ!$A$39:$A$782,$A101,СВЦЭМ!$B$39:$B$782,Q$83)+'СЕТ СН'!$H$12+СВЦЭМ!$D$10+'СЕТ СН'!$H$6-'СЕТ СН'!$H$22</f>
        <v>1783.09347531</v>
      </c>
      <c r="R101" s="36">
        <f>SUMIFS(СВЦЭМ!$C$39:$C$782,СВЦЭМ!$A$39:$A$782,$A101,СВЦЭМ!$B$39:$B$782,R$83)+'СЕТ СН'!$H$12+СВЦЭМ!$D$10+'СЕТ СН'!$H$6-'СЕТ СН'!$H$22</f>
        <v>1786.8651622</v>
      </c>
      <c r="S101" s="36">
        <f>SUMIFS(СВЦЭМ!$C$39:$C$782,СВЦЭМ!$A$39:$A$782,$A101,СВЦЭМ!$B$39:$B$782,S$83)+'СЕТ СН'!$H$12+СВЦЭМ!$D$10+'СЕТ СН'!$H$6-'СЕТ СН'!$H$22</f>
        <v>1791.9703168199999</v>
      </c>
      <c r="T101" s="36">
        <f>SUMIFS(СВЦЭМ!$C$39:$C$782,СВЦЭМ!$A$39:$A$782,$A101,СВЦЭМ!$B$39:$B$782,T$83)+'СЕТ СН'!$H$12+СВЦЭМ!$D$10+'СЕТ СН'!$H$6-'СЕТ СН'!$H$22</f>
        <v>1808.41386588</v>
      </c>
      <c r="U101" s="36">
        <f>SUMIFS(СВЦЭМ!$C$39:$C$782,СВЦЭМ!$A$39:$A$782,$A101,СВЦЭМ!$B$39:$B$782,U$83)+'СЕТ СН'!$H$12+СВЦЭМ!$D$10+'СЕТ СН'!$H$6-'СЕТ СН'!$H$22</f>
        <v>1836.75803855</v>
      </c>
      <c r="V101" s="36">
        <f>SUMIFS(СВЦЭМ!$C$39:$C$782,СВЦЭМ!$A$39:$A$782,$A101,СВЦЭМ!$B$39:$B$782,V$83)+'СЕТ СН'!$H$12+СВЦЭМ!$D$10+'СЕТ СН'!$H$6-'СЕТ СН'!$H$22</f>
        <v>1837.6031627499999</v>
      </c>
      <c r="W101" s="36">
        <f>SUMIFS(СВЦЭМ!$C$39:$C$782,СВЦЭМ!$A$39:$A$782,$A101,СВЦЭМ!$B$39:$B$782,W$83)+'СЕТ СН'!$H$12+СВЦЭМ!$D$10+'СЕТ СН'!$H$6-'СЕТ СН'!$H$22</f>
        <v>1817.4818034</v>
      </c>
      <c r="X101" s="36">
        <f>SUMIFS(СВЦЭМ!$C$39:$C$782,СВЦЭМ!$A$39:$A$782,$A101,СВЦЭМ!$B$39:$B$782,X$83)+'СЕТ СН'!$H$12+СВЦЭМ!$D$10+'СЕТ СН'!$H$6-'СЕТ СН'!$H$22</f>
        <v>1854.6109911199999</v>
      </c>
      <c r="Y101" s="36">
        <f>SUMIFS(СВЦЭМ!$C$39:$C$782,СВЦЭМ!$A$39:$A$782,$A101,СВЦЭМ!$B$39:$B$782,Y$83)+'СЕТ СН'!$H$12+СВЦЭМ!$D$10+'СЕТ СН'!$H$6-'СЕТ СН'!$H$22</f>
        <v>1928.1295938599999</v>
      </c>
    </row>
    <row r="102" spans="1:25" ht="15.75" x14ac:dyDescent="0.2">
      <c r="A102" s="35">
        <f t="shared" si="2"/>
        <v>45126</v>
      </c>
      <c r="B102" s="36">
        <f>SUMIFS(СВЦЭМ!$C$39:$C$782,СВЦЭМ!$A$39:$A$782,$A102,СВЦЭМ!$B$39:$B$782,B$83)+'СЕТ СН'!$H$12+СВЦЭМ!$D$10+'СЕТ СН'!$H$6-'СЕТ СН'!$H$22</f>
        <v>2039.03194753</v>
      </c>
      <c r="C102" s="36">
        <f>SUMIFS(СВЦЭМ!$C$39:$C$782,СВЦЭМ!$A$39:$A$782,$A102,СВЦЭМ!$B$39:$B$782,C$83)+'СЕТ СН'!$H$12+СВЦЭМ!$D$10+'СЕТ СН'!$H$6-'СЕТ СН'!$H$22</f>
        <v>2079.5314870499997</v>
      </c>
      <c r="D102" s="36">
        <f>SUMIFS(СВЦЭМ!$C$39:$C$782,СВЦЭМ!$A$39:$A$782,$A102,СВЦЭМ!$B$39:$B$782,D$83)+'СЕТ СН'!$H$12+СВЦЭМ!$D$10+'СЕТ СН'!$H$6-'СЕТ СН'!$H$22</f>
        <v>2166.8401203100002</v>
      </c>
      <c r="E102" s="36">
        <f>SUMIFS(СВЦЭМ!$C$39:$C$782,СВЦЭМ!$A$39:$A$782,$A102,СВЦЭМ!$B$39:$B$782,E$83)+'СЕТ СН'!$H$12+СВЦЭМ!$D$10+'СЕТ СН'!$H$6-'СЕТ СН'!$H$22</f>
        <v>2214.5670585799999</v>
      </c>
      <c r="F102" s="36">
        <f>SUMIFS(СВЦЭМ!$C$39:$C$782,СВЦЭМ!$A$39:$A$782,$A102,СВЦЭМ!$B$39:$B$782,F$83)+'СЕТ СН'!$H$12+СВЦЭМ!$D$10+'СЕТ СН'!$H$6-'СЕТ СН'!$H$22</f>
        <v>2208.4867255199997</v>
      </c>
      <c r="G102" s="36">
        <f>SUMIFS(СВЦЭМ!$C$39:$C$782,СВЦЭМ!$A$39:$A$782,$A102,СВЦЭМ!$B$39:$B$782,G$83)+'СЕТ СН'!$H$12+СВЦЭМ!$D$10+'СЕТ СН'!$H$6-'СЕТ СН'!$H$22</f>
        <v>2199.6711461499999</v>
      </c>
      <c r="H102" s="36">
        <f>SUMIFS(СВЦЭМ!$C$39:$C$782,СВЦЭМ!$A$39:$A$782,$A102,СВЦЭМ!$B$39:$B$782,H$83)+'СЕТ СН'!$H$12+СВЦЭМ!$D$10+'СЕТ СН'!$H$6-'СЕТ СН'!$H$22</f>
        <v>2079.8274665500003</v>
      </c>
      <c r="I102" s="36">
        <f>SUMIFS(СВЦЭМ!$C$39:$C$782,СВЦЭМ!$A$39:$A$782,$A102,СВЦЭМ!$B$39:$B$782,I$83)+'СЕТ СН'!$H$12+СВЦЭМ!$D$10+'СЕТ СН'!$H$6-'СЕТ СН'!$H$22</f>
        <v>1992.94570791</v>
      </c>
      <c r="J102" s="36">
        <f>SUMIFS(СВЦЭМ!$C$39:$C$782,СВЦЭМ!$A$39:$A$782,$A102,СВЦЭМ!$B$39:$B$782,J$83)+'СЕТ СН'!$H$12+СВЦЭМ!$D$10+'СЕТ СН'!$H$6-'СЕТ СН'!$H$22</f>
        <v>1910.01227518</v>
      </c>
      <c r="K102" s="36">
        <f>SUMIFS(СВЦЭМ!$C$39:$C$782,СВЦЭМ!$A$39:$A$782,$A102,СВЦЭМ!$B$39:$B$782,K$83)+'СЕТ СН'!$H$12+СВЦЭМ!$D$10+'СЕТ СН'!$H$6-'СЕТ СН'!$H$22</f>
        <v>1840.7537594599999</v>
      </c>
      <c r="L102" s="36">
        <f>SUMIFS(СВЦЭМ!$C$39:$C$782,СВЦЭМ!$A$39:$A$782,$A102,СВЦЭМ!$B$39:$B$782,L$83)+'СЕТ СН'!$H$12+СВЦЭМ!$D$10+'СЕТ СН'!$H$6-'СЕТ СН'!$H$22</f>
        <v>1809.21481133</v>
      </c>
      <c r="M102" s="36">
        <f>SUMIFS(СВЦЭМ!$C$39:$C$782,СВЦЭМ!$A$39:$A$782,$A102,СВЦЭМ!$B$39:$B$782,M$83)+'СЕТ СН'!$H$12+СВЦЭМ!$D$10+'СЕТ СН'!$H$6-'СЕТ СН'!$H$22</f>
        <v>1807.63737111</v>
      </c>
      <c r="N102" s="36">
        <f>SUMIFS(СВЦЭМ!$C$39:$C$782,СВЦЭМ!$A$39:$A$782,$A102,СВЦЭМ!$B$39:$B$782,N$83)+'СЕТ СН'!$H$12+СВЦЭМ!$D$10+'СЕТ СН'!$H$6-'СЕТ СН'!$H$22</f>
        <v>1801.98623133</v>
      </c>
      <c r="O102" s="36">
        <f>SUMIFS(СВЦЭМ!$C$39:$C$782,СВЦЭМ!$A$39:$A$782,$A102,СВЦЭМ!$B$39:$B$782,O$83)+'СЕТ СН'!$H$12+СВЦЭМ!$D$10+'СЕТ СН'!$H$6-'СЕТ СН'!$H$22</f>
        <v>1806.8862089300001</v>
      </c>
      <c r="P102" s="36">
        <f>SUMIFS(СВЦЭМ!$C$39:$C$782,СВЦЭМ!$A$39:$A$782,$A102,СВЦЭМ!$B$39:$B$782,P$83)+'СЕТ СН'!$H$12+СВЦЭМ!$D$10+'СЕТ СН'!$H$6-'СЕТ СН'!$H$22</f>
        <v>1798.0705800599999</v>
      </c>
      <c r="Q102" s="36">
        <f>SUMIFS(СВЦЭМ!$C$39:$C$782,СВЦЭМ!$A$39:$A$782,$A102,СВЦЭМ!$B$39:$B$782,Q$83)+'СЕТ СН'!$H$12+СВЦЭМ!$D$10+'СЕТ СН'!$H$6-'СЕТ СН'!$H$22</f>
        <v>1798.1398574699999</v>
      </c>
      <c r="R102" s="36">
        <f>SUMIFS(СВЦЭМ!$C$39:$C$782,СВЦЭМ!$A$39:$A$782,$A102,СВЦЭМ!$B$39:$B$782,R$83)+'СЕТ СН'!$H$12+СВЦЭМ!$D$10+'СЕТ СН'!$H$6-'СЕТ СН'!$H$22</f>
        <v>1810.5551986999999</v>
      </c>
      <c r="S102" s="36">
        <f>SUMIFS(СВЦЭМ!$C$39:$C$782,СВЦЭМ!$A$39:$A$782,$A102,СВЦЭМ!$B$39:$B$782,S$83)+'СЕТ СН'!$H$12+СВЦЭМ!$D$10+'СЕТ СН'!$H$6-'СЕТ СН'!$H$22</f>
        <v>1819.3618195500001</v>
      </c>
      <c r="T102" s="36">
        <f>SUMIFS(СВЦЭМ!$C$39:$C$782,СВЦЭМ!$A$39:$A$782,$A102,СВЦЭМ!$B$39:$B$782,T$83)+'СЕТ СН'!$H$12+СВЦЭМ!$D$10+'СЕТ СН'!$H$6-'СЕТ СН'!$H$22</f>
        <v>1854.11918977</v>
      </c>
      <c r="U102" s="36">
        <f>SUMIFS(СВЦЭМ!$C$39:$C$782,СВЦЭМ!$A$39:$A$782,$A102,СВЦЭМ!$B$39:$B$782,U$83)+'СЕТ СН'!$H$12+СВЦЭМ!$D$10+'СЕТ СН'!$H$6-'СЕТ СН'!$H$22</f>
        <v>1852.5598440399999</v>
      </c>
      <c r="V102" s="36">
        <f>SUMIFS(СВЦЭМ!$C$39:$C$782,СВЦЭМ!$A$39:$A$782,$A102,СВЦЭМ!$B$39:$B$782,V$83)+'СЕТ СН'!$H$12+СВЦЭМ!$D$10+'СЕТ СН'!$H$6-'СЕТ СН'!$H$22</f>
        <v>1863.02917222</v>
      </c>
      <c r="W102" s="36">
        <f>SUMIFS(СВЦЭМ!$C$39:$C$782,СВЦЭМ!$A$39:$A$782,$A102,СВЦЭМ!$B$39:$B$782,W$83)+'СЕТ СН'!$H$12+СВЦЭМ!$D$10+'СЕТ СН'!$H$6-'СЕТ СН'!$H$22</f>
        <v>1851.6058103299999</v>
      </c>
      <c r="X102" s="36">
        <f>SUMIFS(СВЦЭМ!$C$39:$C$782,СВЦЭМ!$A$39:$A$782,$A102,СВЦЭМ!$B$39:$B$782,X$83)+'СЕТ СН'!$H$12+СВЦЭМ!$D$10+'СЕТ СН'!$H$6-'СЕТ СН'!$H$22</f>
        <v>1888.19185167</v>
      </c>
      <c r="Y102" s="36">
        <f>SUMIFS(СВЦЭМ!$C$39:$C$782,СВЦЭМ!$A$39:$A$782,$A102,СВЦЭМ!$B$39:$B$782,Y$83)+'СЕТ СН'!$H$12+СВЦЭМ!$D$10+'СЕТ СН'!$H$6-'СЕТ СН'!$H$22</f>
        <v>1977.49858126</v>
      </c>
    </row>
    <row r="103" spans="1:25" ht="15.75" x14ac:dyDescent="0.2">
      <c r="A103" s="35">
        <f t="shared" si="2"/>
        <v>45127</v>
      </c>
      <c r="B103" s="36">
        <f>SUMIFS(СВЦЭМ!$C$39:$C$782,СВЦЭМ!$A$39:$A$782,$A103,СВЦЭМ!$B$39:$B$782,B$83)+'СЕТ СН'!$H$12+СВЦЭМ!$D$10+'СЕТ СН'!$H$6-'СЕТ СН'!$H$22</f>
        <v>1978.9364501099999</v>
      </c>
      <c r="C103" s="36">
        <f>SUMIFS(СВЦЭМ!$C$39:$C$782,СВЦЭМ!$A$39:$A$782,$A103,СВЦЭМ!$B$39:$B$782,C$83)+'СЕТ СН'!$H$12+СВЦЭМ!$D$10+'СЕТ СН'!$H$6-'СЕТ СН'!$H$22</f>
        <v>2069.2220287099999</v>
      </c>
      <c r="D103" s="36">
        <f>SUMIFS(СВЦЭМ!$C$39:$C$782,СВЦЭМ!$A$39:$A$782,$A103,СВЦЭМ!$B$39:$B$782,D$83)+'СЕТ СН'!$H$12+СВЦЭМ!$D$10+'СЕТ СН'!$H$6-'СЕТ СН'!$H$22</f>
        <v>2186.3904837600003</v>
      </c>
      <c r="E103" s="36">
        <f>SUMIFS(СВЦЭМ!$C$39:$C$782,СВЦЭМ!$A$39:$A$782,$A103,СВЦЭМ!$B$39:$B$782,E$83)+'СЕТ СН'!$H$12+СВЦЭМ!$D$10+'СЕТ СН'!$H$6-'СЕТ СН'!$H$22</f>
        <v>2188.5850106899998</v>
      </c>
      <c r="F103" s="36">
        <f>SUMIFS(СВЦЭМ!$C$39:$C$782,СВЦЭМ!$A$39:$A$782,$A103,СВЦЭМ!$B$39:$B$782,F$83)+'СЕТ СН'!$H$12+СВЦЭМ!$D$10+'СЕТ СН'!$H$6-'СЕТ СН'!$H$22</f>
        <v>2191.1607121899997</v>
      </c>
      <c r="G103" s="36">
        <f>SUMIFS(СВЦЭМ!$C$39:$C$782,СВЦЭМ!$A$39:$A$782,$A103,СВЦЭМ!$B$39:$B$782,G$83)+'СЕТ СН'!$H$12+СВЦЭМ!$D$10+'СЕТ СН'!$H$6-'СЕТ СН'!$H$22</f>
        <v>2203.9759240200001</v>
      </c>
      <c r="H103" s="36">
        <f>SUMIFS(СВЦЭМ!$C$39:$C$782,СВЦЭМ!$A$39:$A$782,$A103,СВЦЭМ!$B$39:$B$782,H$83)+'СЕТ СН'!$H$12+СВЦЭМ!$D$10+'СЕТ СН'!$H$6-'СЕТ СН'!$H$22</f>
        <v>2004.5897824199999</v>
      </c>
      <c r="I103" s="36">
        <f>SUMIFS(СВЦЭМ!$C$39:$C$782,СВЦЭМ!$A$39:$A$782,$A103,СВЦЭМ!$B$39:$B$782,I$83)+'СЕТ СН'!$H$12+СВЦЭМ!$D$10+'СЕТ СН'!$H$6-'СЕТ СН'!$H$22</f>
        <v>1921.52264287</v>
      </c>
      <c r="J103" s="36">
        <f>SUMIFS(СВЦЭМ!$C$39:$C$782,СВЦЭМ!$A$39:$A$782,$A103,СВЦЭМ!$B$39:$B$782,J$83)+'СЕТ СН'!$H$12+СВЦЭМ!$D$10+'СЕТ СН'!$H$6-'СЕТ СН'!$H$22</f>
        <v>1810.1077360300001</v>
      </c>
      <c r="K103" s="36">
        <f>SUMIFS(СВЦЭМ!$C$39:$C$782,СВЦЭМ!$A$39:$A$782,$A103,СВЦЭМ!$B$39:$B$782,K$83)+'СЕТ СН'!$H$12+СВЦЭМ!$D$10+'СЕТ СН'!$H$6-'СЕТ СН'!$H$22</f>
        <v>1770.28301478</v>
      </c>
      <c r="L103" s="36">
        <f>SUMIFS(СВЦЭМ!$C$39:$C$782,СВЦЭМ!$A$39:$A$782,$A103,СВЦЭМ!$B$39:$B$782,L$83)+'СЕТ СН'!$H$12+СВЦЭМ!$D$10+'СЕТ СН'!$H$6-'СЕТ СН'!$H$22</f>
        <v>1733.0043448599999</v>
      </c>
      <c r="M103" s="36">
        <f>SUMIFS(СВЦЭМ!$C$39:$C$782,СВЦЭМ!$A$39:$A$782,$A103,СВЦЭМ!$B$39:$B$782,M$83)+'СЕТ СН'!$H$12+СВЦЭМ!$D$10+'СЕТ СН'!$H$6-'СЕТ СН'!$H$22</f>
        <v>1712.8525966499999</v>
      </c>
      <c r="N103" s="36">
        <f>SUMIFS(СВЦЭМ!$C$39:$C$782,СВЦЭМ!$A$39:$A$782,$A103,СВЦЭМ!$B$39:$B$782,N$83)+'СЕТ СН'!$H$12+СВЦЭМ!$D$10+'СЕТ СН'!$H$6-'СЕТ СН'!$H$22</f>
        <v>1705.05512064</v>
      </c>
      <c r="O103" s="36">
        <f>SUMIFS(СВЦЭМ!$C$39:$C$782,СВЦЭМ!$A$39:$A$782,$A103,СВЦЭМ!$B$39:$B$782,O$83)+'СЕТ СН'!$H$12+СВЦЭМ!$D$10+'СЕТ СН'!$H$6-'СЕТ СН'!$H$22</f>
        <v>1710.3363182599999</v>
      </c>
      <c r="P103" s="36">
        <f>SUMIFS(СВЦЭМ!$C$39:$C$782,СВЦЭМ!$A$39:$A$782,$A103,СВЦЭМ!$B$39:$B$782,P$83)+'СЕТ СН'!$H$12+СВЦЭМ!$D$10+'СЕТ СН'!$H$6-'СЕТ СН'!$H$22</f>
        <v>1722.6735408899999</v>
      </c>
      <c r="Q103" s="36">
        <f>SUMIFS(СВЦЭМ!$C$39:$C$782,СВЦЭМ!$A$39:$A$782,$A103,СВЦЭМ!$B$39:$B$782,Q$83)+'СЕТ СН'!$H$12+СВЦЭМ!$D$10+'СЕТ СН'!$H$6-'СЕТ СН'!$H$22</f>
        <v>1718.7065634400001</v>
      </c>
      <c r="R103" s="36">
        <f>SUMIFS(СВЦЭМ!$C$39:$C$782,СВЦЭМ!$A$39:$A$782,$A103,СВЦЭМ!$B$39:$B$782,R$83)+'СЕТ СН'!$H$12+СВЦЭМ!$D$10+'СЕТ СН'!$H$6-'СЕТ СН'!$H$22</f>
        <v>1726.0254389899999</v>
      </c>
      <c r="S103" s="36">
        <f>SUMIFS(СВЦЭМ!$C$39:$C$782,СВЦЭМ!$A$39:$A$782,$A103,СВЦЭМ!$B$39:$B$782,S$83)+'СЕТ СН'!$H$12+СВЦЭМ!$D$10+'СЕТ СН'!$H$6-'СЕТ СН'!$H$22</f>
        <v>1732.0264110999999</v>
      </c>
      <c r="T103" s="36">
        <f>SUMIFS(СВЦЭМ!$C$39:$C$782,СВЦЭМ!$A$39:$A$782,$A103,СВЦЭМ!$B$39:$B$782,T$83)+'СЕТ СН'!$H$12+СВЦЭМ!$D$10+'СЕТ СН'!$H$6-'СЕТ СН'!$H$22</f>
        <v>1733.1006294700001</v>
      </c>
      <c r="U103" s="36">
        <f>SUMIFS(СВЦЭМ!$C$39:$C$782,СВЦЭМ!$A$39:$A$782,$A103,СВЦЭМ!$B$39:$B$782,U$83)+'СЕТ СН'!$H$12+СВЦЭМ!$D$10+'СЕТ СН'!$H$6-'СЕТ СН'!$H$22</f>
        <v>1757.4473443899999</v>
      </c>
      <c r="V103" s="36">
        <f>SUMIFS(СВЦЭМ!$C$39:$C$782,СВЦЭМ!$A$39:$A$782,$A103,СВЦЭМ!$B$39:$B$782,V$83)+'СЕТ СН'!$H$12+СВЦЭМ!$D$10+'СЕТ СН'!$H$6-'СЕТ СН'!$H$22</f>
        <v>1759.37644198</v>
      </c>
      <c r="W103" s="36">
        <f>SUMIFS(СВЦЭМ!$C$39:$C$782,СВЦЭМ!$A$39:$A$782,$A103,СВЦЭМ!$B$39:$B$782,W$83)+'СЕТ СН'!$H$12+СВЦЭМ!$D$10+'СЕТ СН'!$H$6-'СЕТ СН'!$H$22</f>
        <v>1764.7565884099999</v>
      </c>
      <c r="X103" s="36">
        <f>SUMIFS(СВЦЭМ!$C$39:$C$782,СВЦЭМ!$A$39:$A$782,$A103,СВЦЭМ!$B$39:$B$782,X$83)+'СЕТ СН'!$H$12+СВЦЭМ!$D$10+'СЕТ СН'!$H$6-'СЕТ СН'!$H$22</f>
        <v>1842.1797211000001</v>
      </c>
      <c r="Y103" s="36">
        <f>SUMIFS(СВЦЭМ!$C$39:$C$782,СВЦЭМ!$A$39:$A$782,$A103,СВЦЭМ!$B$39:$B$782,Y$83)+'СЕТ СН'!$H$12+СВЦЭМ!$D$10+'СЕТ СН'!$H$6-'СЕТ СН'!$H$22</f>
        <v>1934.45497669</v>
      </c>
    </row>
    <row r="104" spans="1:25" ht="15.75" x14ac:dyDescent="0.2">
      <c r="A104" s="35">
        <f t="shared" si="2"/>
        <v>45128</v>
      </c>
      <c r="B104" s="36">
        <f>SUMIFS(СВЦЭМ!$C$39:$C$782,СВЦЭМ!$A$39:$A$782,$A104,СВЦЭМ!$B$39:$B$782,B$83)+'СЕТ СН'!$H$12+СВЦЭМ!$D$10+'СЕТ СН'!$H$6-'СЕТ СН'!$H$22</f>
        <v>1967.3907842900001</v>
      </c>
      <c r="C104" s="36">
        <f>SUMIFS(СВЦЭМ!$C$39:$C$782,СВЦЭМ!$A$39:$A$782,$A104,СВЦЭМ!$B$39:$B$782,C$83)+'СЕТ СН'!$H$12+СВЦЭМ!$D$10+'СЕТ СН'!$H$6-'СЕТ СН'!$H$22</f>
        <v>2059.2564304299999</v>
      </c>
      <c r="D104" s="36">
        <f>SUMIFS(СВЦЭМ!$C$39:$C$782,СВЦЭМ!$A$39:$A$782,$A104,СВЦЭМ!$B$39:$B$782,D$83)+'СЕТ СН'!$H$12+СВЦЭМ!$D$10+'СЕТ СН'!$H$6-'СЕТ СН'!$H$22</f>
        <v>2168.89358313</v>
      </c>
      <c r="E104" s="36">
        <f>SUMIFS(СВЦЭМ!$C$39:$C$782,СВЦЭМ!$A$39:$A$782,$A104,СВЦЭМ!$B$39:$B$782,E$83)+'СЕТ СН'!$H$12+СВЦЭМ!$D$10+'СЕТ СН'!$H$6-'СЕТ СН'!$H$22</f>
        <v>2167.83174878</v>
      </c>
      <c r="F104" s="36">
        <f>SUMIFS(СВЦЭМ!$C$39:$C$782,СВЦЭМ!$A$39:$A$782,$A104,СВЦЭМ!$B$39:$B$782,F$83)+'СЕТ СН'!$H$12+СВЦЭМ!$D$10+'СЕТ СН'!$H$6-'СЕТ СН'!$H$22</f>
        <v>2188.8395202900001</v>
      </c>
      <c r="G104" s="36">
        <f>SUMIFS(СВЦЭМ!$C$39:$C$782,СВЦЭМ!$A$39:$A$782,$A104,СВЦЭМ!$B$39:$B$782,G$83)+'СЕТ СН'!$H$12+СВЦЭМ!$D$10+'СЕТ СН'!$H$6-'СЕТ СН'!$H$22</f>
        <v>2195.2287126800002</v>
      </c>
      <c r="H104" s="36">
        <f>SUMIFS(СВЦЭМ!$C$39:$C$782,СВЦЭМ!$A$39:$A$782,$A104,СВЦЭМ!$B$39:$B$782,H$83)+'СЕТ СН'!$H$12+СВЦЭМ!$D$10+'СЕТ СН'!$H$6-'СЕТ СН'!$H$22</f>
        <v>2040.3381572599999</v>
      </c>
      <c r="I104" s="36">
        <f>SUMIFS(СВЦЭМ!$C$39:$C$782,СВЦЭМ!$A$39:$A$782,$A104,СВЦЭМ!$B$39:$B$782,I$83)+'СЕТ СН'!$H$12+СВЦЭМ!$D$10+'СЕТ СН'!$H$6-'СЕТ СН'!$H$22</f>
        <v>1938.7499902100001</v>
      </c>
      <c r="J104" s="36">
        <f>SUMIFS(СВЦЭМ!$C$39:$C$782,СВЦЭМ!$A$39:$A$782,$A104,СВЦЭМ!$B$39:$B$782,J$83)+'СЕТ СН'!$H$12+СВЦЭМ!$D$10+'СЕТ СН'!$H$6-'СЕТ СН'!$H$22</f>
        <v>1824.2426387099999</v>
      </c>
      <c r="K104" s="36">
        <f>SUMIFS(СВЦЭМ!$C$39:$C$782,СВЦЭМ!$A$39:$A$782,$A104,СВЦЭМ!$B$39:$B$782,K$83)+'СЕТ СН'!$H$12+СВЦЭМ!$D$10+'СЕТ СН'!$H$6-'СЕТ СН'!$H$22</f>
        <v>1750.208817</v>
      </c>
      <c r="L104" s="36">
        <f>SUMIFS(СВЦЭМ!$C$39:$C$782,СВЦЭМ!$A$39:$A$782,$A104,СВЦЭМ!$B$39:$B$782,L$83)+'СЕТ СН'!$H$12+СВЦЭМ!$D$10+'СЕТ СН'!$H$6-'СЕТ СН'!$H$22</f>
        <v>1699.9435301399999</v>
      </c>
      <c r="M104" s="36">
        <f>SUMIFS(СВЦЭМ!$C$39:$C$782,СВЦЭМ!$A$39:$A$782,$A104,СВЦЭМ!$B$39:$B$782,M$83)+'СЕТ СН'!$H$12+СВЦЭМ!$D$10+'СЕТ СН'!$H$6-'СЕТ СН'!$H$22</f>
        <v>1699.91389323</v>
      </c>
      <c r="N104" s="36">
        <f>SUMIFS(СВЦЭМ!$C$39:$C$782,СВЦЭМ!$A$39:$A$782,$A104,СВЦЭМ!$B$39:$B$782,N$83)+'СЕТ СН'!$H$12+СВЦЭМ!$D$10+'СЕТ СН'!$H$6-'СЕТ СН'!$H$22</f>
        <v>1699.8797175099999</v>
      </c>
      <c r="O104" s="36">
        <f>SUMIFS(СВЦЭМ!$C$39:$C$782,СВЦЭМ!$A$39:$A$782,$A104,СВЦЭМ!$B$39:$B$782,O$83)+'СЕТ СН'!$H$12+СВЦЭМ!$D$10+'СЕТ СН'!$H$6-'СЕТ СН'!$H$22</f>
        <v>1703.3315685800001</v>
      </c>
      <c r="P104" s="36">
        <f>SUMIFS(СВЦЭМ!$C$39:$C$782,СВЦЭМ!$A$39:$A$782,$A104,СВЦЭМ!$B$39:$B$782,P$83)+'СЕТ СН'!$H$12+СВЦЭМ!$D$10+'СЕТ СН'!$H$6-'СЕТ СН'!$H$22</f>
        <v>1689.1285302399999</v>
      </c>
      <c r="Q104" s="36">
        <f>SUMIFS(СВЦЭМ!$C$39:$C$782,СВЦЭМ!$A$39:$A$782,$A104,СВЦЭМ!$B$39:$B$782,Q$83)+'СЕТ СН'!$H$12+СВЦЭМ!$D$10+'СЕТ СН'!$H$6-'СЕТ СН'!$H$22</f>
        <v>1690.1189847999999</v>
      </c>
      <c r="R104" s="36">
        <f>SUMIFS(СВЦЭМ!$C$39:$C$782,СВЦЭМ!$A$39:$A$782,$A104,СВЦЭМ!$B$39:$B$782,R$83)+'СЕТ СН'!$H$12+СВЦЭМ!$D$10+'СЕТ СН'!$H$6-'СЕТ СН'!$H$22</f>
        <v>1710.6383198199999</v>
      </c>
      <c r="S104" s="36">
        <f>SUMIFS(СВЦЭМ!$C$39:$C$782,СВЦЭМ!$A$39:$A$782,$A104,СВЦЭМ!$B$39:$B$782,S$83)+'СЕТ СН'!$H$12+СВЦЭМ!$D$10+'СЕТ СН'!$H$6-'СЕТ СН'!$H$22</f>
        <v>1712.03782985</v>
      </c>
      <c r="T104" s="36">
        <f>SUMIFS(СВЦЭМ!$C$39:$C$782,СВЦЭМ!$A$39:$A$782,$A104,СВЦЭМ!$B$39:$B$782,T$83)+'СЕТ СН'!$H$12+СВЦЭМ!$D$10+'СЕТ СН'!$H$6-'СЕТ СН'!$H$22</f>
        <v>1711.81301276</v>
      </c>
      <c r="U104" s="36">
        <f>SUMIFS(СВЦЭМ!$C$39:$C$782,СВЦЭМ!$A$39:$A$782,$A104,СВЦЭМ!$B$39:$B$782,U$83)+'СЕТ СН'!$H$12+СВЦЭМ!$D$10+'СЕТ СН'!$H$6-'СЕТ СН'!$H$22</f>
        <v>1720.0138960199999</v>
      </c>
      <c r="V104" s="36">
        <f>SUMIFS(СВЦЭМ!$C$39:$C$782,СВЦЭМ!$A$39:$A$782,$A104,СВЦЭМ!$B$39:$B$782,V$83)+'СЕТ СН'!$H$12+СВЦЭМ!$D$10+'СЕТ СН'!$H$6-'СЕТ СН'!$H$22</f>
        <v>1707.21552142</v>
      </c>
      <c r="W104" s="36">
        <f>SUMIFS(СВЦЭМ!$C$39:$C$782,СВЦЭМ!$A$39:$A$782,$A104,СВЦЭМ!$B$39:$B$782,W$83)+'СЕТ СН'!$H$12+СВЦЭМ!$D$10+'СЕТ СН'!$H$6-'СЕТ СН'!$H$22</f>
        <v>1684.77828546</v>
      </c>
      <c r="X104" s="36">
        <f>SUMIFS(СВЦЭМ!$C$39:$C$782,СВЦЭМ!$A$39:$A$782,$A104,СВЦЭМ!$B$39:$B$782,X$83)+'СЕТ СН'!$H$12+СВЦЭМ!$D$10+'СЕТ СН'!$H$6-'СЕТ СН'!$H$22</f>
        <v>1754.4705148099999</v>
      </c>
      <c r="Y104" s="36">
        <f>SUMIFS(СВЦЭМ!$C$39:$C$782,СВЦЭМ!$A$39:$A$782,$A104,СВЦЭМ!$B$39:$B$782,Y$83)+'СЕТ СН'!$H$12+СВЦЭМ!$D$10+'СЕТ СН'!$H$6-'СЕТ СН'!$H$22</f>
        <v>1914.9987864899999</v>
      </c>
    </row>
    <row r="105" spans="1:25" ht="15.75" x14ac:dyDescent="0.2">
      <c r="A105" s="35">
        <f t="shared" si="2"/>
        <v>45129</v>
      </c>
      <c r="B105" s="36">
        <f>SUMIFS(СВЦЭМ!$C$39:$C$782,СВЦЭМ!$A$39:$A$782,$A105,СВЦЭМ!$B$39:$B$782,B$83)+'СЕТ СН'!$H$12+СВЦЭМ!$D$10+'СЕТ СН'!$H$6-'СЕТ СН'!$H$22</f>
        <v>1907.63010173</v>
      </c>
      <c r="C105" s="36">
        <f>SUMIFS(СВЦЭМ!$C$39:$C$782,СВЦЭМ!$A$39:$A$782,$A105,СВЦЭМ!$B$39:$B$782,C$83)+'СЕТ СН'!$H$12+СВЦЭМ!$D$10+'СЕТ СН'!$H$6-'СЕТ СН'!$H$22</f>
        <v>1973.23428534</v>
      </c>
      <c r="D105" s="36">
        <f>SUMIFS(СВЦЭМ!$C$39:$C$782,СВЦЭМ!$A$39:$A$782,$A105,СВЦЭМ!$B$39:$B$782,D$83)+'СЕТ СН'!$H$12+СВЦЭМ!$D$10+'СЕТ СН'!$H$6-'СЕТ СН'!$H$22</f>
        <v>2066.8332882899999</v>
      </c>
      <c r="E105" s="36">
        <f>SUMIFS(СВЦЭМ!$C$39:$C$782,СВЦЭМ!$A$39:$A$782,$A105,СВЦЭМ!$B$39:$B$782,E$83)+'СЕТ СН'!$H$12+СВЦЭМ!$D$10+'СЕТ СН'!$H$6-'СЕТ СН'!$H$22</f>
        <v>2056.3611759200003</v>
      </c>
      <c r="F105" s="36">
        <f>SUMIFS(СВЦЭМ!$C$39:$C$782,СВЦЭМ!$A$39:$A$782,$A105,СВЦЭМ!$B$39:$B$782,F$83)+'СЕТ СН'!$H$12+СВЦЭМ!$D$10+'СЕТ СН'!$H$6-'СЕТ СН'!$H$22</f>
        <v>2045.48475295</v>
      </c>
      <c r="G105" s="36">
        <f>SUMIFS(СВЦЭМ!$C$39:$C$782,СВЦЭМ!$A$39:$A$782,$A105,СВЦЭМ!$B$39:$B$782,G$83)+'СЕТ СН'!$H$12+СВЦЭМ!$D$10+'СЕТ СН'!$H$6-'СЕТ СН'!$H$22</f>
        <v>2043.0980980699999</v>
      </c>
      <c r="H105" s="36">
        <f>SUMIFS(СВЦЭМ!$C$39:$C$782,СВЦЭМ!$A$39:$A$782,$A105,СВЦЭМ!$B$39:$B$782,H$83)+'СЕТ СН'!$H$12+СВЦЭМ!$D$10+'СЕТ СН'!$H$6-'СЕТ СН'!$H$22</f>
        <v>1985.7455534999999</v>
      </c>
      <c r="I105" s="36">
        <f>SUMIFS(СВЦЭМ!$C$39:$C$782,СВЦЭМ!$A$39:$A$782,$A105,СВЦЭМ!$B$39:$B$782,I$83)+'СЕТ СН'!$H$12+СВЦЭМ!$D$10+'СЕТ СН'!$H$6-'СЕТ СН'!$H$22</f>
        <v>1940.77887996</v>
      </c>
      <c r="J105" s="36">
        <f>SUMIFS(СВЦЭМ!$C$39:$C$782,СВЦЭМ!$A$39:$A$782,$A105,СВЦЭМ!$B$39:$B$782,J$83)+'СЕТ СН'!$H$12+СВЦЭМ!$D$10+'СЕТ СН'!$H$6-'СЕТ СН'!$H$22</f>
        <v>1814.1745357499999</v>
      </c>
      <c r="K105" s="36">
        <f>SUMIFS(СВЦЭМ!$C$39:$C$782,СВЦЭМ!$A$39:$A$782,$A105,СВЦЭМ!$B$39:$B$782,K$83)+'СЕТ СН'!$H$12+СВЦЭМ!$D$10+'СЕТ СН'!$H$6-'СЕТ СН'!$H$22</f>
        <v>1741.3125670300001</v>
      </c>
      <c r="L105" s="36">
        <f>SUMIFS(СВЦЭМ!$C$39:$C$782,СВЦЭМ!$A$39:$A$782,$A105,СВЦЭМ!$B$39:$B$782,L$83)+'СЕТ СН'!$H$12+СВЦЭМ!$D$10+'СЕТ СН'!$H$6-'СЕТ СН'!$H$22</f>
        <v>1679.6279984600001</v>
      </c>
      <c r="M105" s="36">
        <f>SUMIFS(СВЦЭМ!$C$39:$C$782,СВЦЭМ!$A$39:$A$782,$A105,СВЦЭМ!$B$39:$B$782,M$83)+'СЕТ СН'!$H$12+СВЦЭМ!$D$10+'СЕТ СН'!$H$6-'СЕТ СН'!$H$22</f>
        <v>1664.22809364</v>
      </c>
      <c r="N105" s="36">
        <f>SUMIFS(СВЦЭМ!$C$39:$C$782,СВЦЭМ!$A$39:$A$782,$A105,СВЦЭМ!$B$39:$B$782,N$83)+'СЕТ СН'!$H$12+СВЦЭМ!$D$10+'СЕТ СН'!$H$6-'СЕТ СН'!$H$22</f>
        <v>1657.38352229</v>
      </c>
      <c r="O105" s="36">
        <f>SUMIFS(СВЦЭМ!$C$39:$C$782,СВЦЭМ!$A$39:$A$782,$A105,СВЦЭМ!$B$39:$B$782,O$83)+'СЕТ СН'!$H$12+СВЦЭМ!$D$10+'СЕТ СН'!$H$6-'СЕТ СН'!$H$22</f>
        <v>1664.26352604</v>
      </c>
      <c r="P105" s="36">
        <f>SUMIFS(СВЦЭМ!$C$39:$C$782,СВЦЭМ!$A$39:$A$782,$A105,СВЦЭМ!$B$39:$B$782,P$83)+'СЕТ СН'!$H$12+СВЦЭМ!$D$10+'СЕТ СН'!$H$6-'СЕТ СН'!$H$22</f>
        <v>1662.8432417500001</v>
      </c>
      <c r="Q105" s="36">
        <f>SUMIFS(СВЦЭМ!$C$39:$C$782,СВЦЭМ!$A$39:$A$782,$A105,СВЦЭМ!$B$39:$B$782,Q$83)+'СЕТ СН'!$H$12+СВЦЭМ!$D$10+'СЕТ СН'!$H$6-'СЕТ СН'!$H$22</f>
        <v>1668.71969939</v>
      </c>
      <c r="R105" s="36">
        <f>SUMIFS(СВЦЭМ!$C$39:$C$782,СВЦЭМ!$A$39:$A$782,$A105,СВЦЭМ!$B$39:$B$782,R$83)+'СЕТ СН'!$H$12+СВЦЭМ!$D$10+'СЕТ СН'!$H$6-'СЕТ СН'!$H$22</f>
        <v>1660.48666181</v>
      </c>
      <c r="S105" s="36">
        <f>SUMIFS(СВЦЭМ!$C$39:$C$782,СВЦЭМ!$A$39:$A$782,$A105,СВЦЭМ!$B$39:$B$782,S$83)+'СЕТ СН'!$H$12+СВЦЭМ!$D$10+'СЕТ СН'!$H$6-'СЕТ СН'!$H$22</f>
        <v>1663.5703766899999</v>
      </c>
      <c r="T105" s="36">
        <f>SUMIFS(СВЦЭМ!$C$39:$C$782,СВЦЭМ!$A$39:$A$782,$A105,СВЦЭМ!$B$39:$B$782,T$83)+'СЕТ СН'!$H$12+СВЦЭМ!$D$10+'СЕТ СН'!$H$6-'СЕТ СН'!$H$22</f>
        <v>1666.0061191699999</v>
      </c>
      <c r="U105" s="36">
        <f>SUMIFS(СВЦЭМ!$C$39:$C$782,СВЦЭМ!$A$39:$A$782,$A105,СВЦЭМ!$B$39:$B$782,U$83)+'СЕТ СН'!$H$12+СВЦЭМ!$D$10+'СЕТ СН'!$H$6-'СЕТ СН'!$H$22</f>
        <v>1671.93683532</v>
      </c>
      <c r="V105" s="36">
        <f>SUMIFS(СВЦЭМ!$C$39:$C$782,СВЦЭМ!$A$39:$A$782,$A105,СВЦЭМ!$B$39:$B$782,V$83)+'СЕТ СН'!$H$12+СВЦЭМ!$D$10+'СЕТ СН'!$H$6-'СЕТ СН'!$H$22</f>
        <v>1691.18813185</v>
      </c>
      <c r="W105" s="36">
        <f>SUMIFS(СВЦЭМ!$C$39:$C$782,СВЦЭМ!$A$39:$A$782,$A105,СВЦЭМ!$B$39:$B$782,W$83)+'СЕТ СН'!$H$12+СВЦЭМ!$D$10+'СЕТ СН'!$H$6-'СЕТ СН'!$H$22</f>
        <v>1664.6879897599999</v>
      </c>
      <c r="X105" s="36">
        <f>SUMIFS(СВЦЭМ!$C$39:$C$782,СВЦЭМ!$A$39:$A$782,$A105,СВЦЭМ!$B$39:$B$782,X$83)+'СЕТ СН'!$H$12+СВЦЭМ!$D$10+'СЕТ СН'!$H$6-'СЕТ СН'!$H$22</f>
        <v>1712.4779046799999</v>
      </c>
      <c r="Y105" s="36">
        <f>SUMIFS(СВЦЭМ!$C$39:$C$782,СВЦЭМ!$A$39:$A$782,$A105,СВЦЭМ!$B$39:$B$782,Y$83)+'СЕТ СН'!$H$12+СВЦЭМ!$D$10+'СЕТ СН'!$H$6-'СЕТ СН'!$H$22</f>
        <v>1801.27599283</v>
      </c>
    </row>
    <row r="106" spans="1:25" ht="15.75" x14ac:dyDescent="0.2">
      <c r="A106" s="35">
        <f t="shared" si="2"/>
        <v>45130</v>
      </c>
      <c r="B106" s="36">
        <f>SUMIFS(СВЦЭМ!$C$39:$C$782,СВЦЭМ!$A$39:$A$782,$A106,СВЦЭМ!$B$39:$B$782,B$83)+'СЕТ СН'!$H$12+СВЦЭМ!$D$10+'СЕТ СН'!$H$6-'СЕТ СН'!$H$22</f>
        <v>2067.4479225300001</v>
      </c>
      <c r="C106" s="36">
        <f>SUMIFS(СВЦЭМ!$C$39:$C$782,СВЦЭМ!$A$39:$A$782,$A106,СВЦЭМ!$B$39:$B$782,C$83)+'СЕТ СН'!$H$12+СВЦЭМ!$D$10+'СЕТ СН'!$H$6-'СЕТ СН'!$H$22</f>
        <v>2113.5759121299998</v>
      </c>
      <c r="D106" s="36">
        <f>SUMIFS(СВЦЭМ!$C$39:$C$782,СВЦЭМ!$A$39:$A$782,$A106,СВЦЭМ!$B$39:$B$782,D$83)+'СЕТ СН'!$H$12+СВЦЭМ!$D$10+'СЕТ СН'!$H$6-'СЕТ СН'!$H$22</f>
        <v>2224.7075483500003</v>
      </c>
      <c r="E106" s="36">
        <f>SUMIFS(СВЦЭМ!$C$39:$C$782,СВЦЭМ!$A$39:$A$782,$A106,СВЦЭМ!$B$39:$B$782,E$83)+'СЕТ СН'!$H$12+СВЦЭМ!$D$10+'СЕТ СН'!$H$6-'СЕТ СН'!$H$22</f>
        <v>2249.27019668</v>
      </c>
      <c r="F106" s="36">
        <f>SUMIFS(СВЦЭМ!$C$39:$C$782,СВЦЭМ!$A$39:$A$782,$A106,СВЦЭМ!$B$39:$B$782,F$83)+'СЕТ СН'!$H$12+СВЦЭМ!$D$10+'СЕТ СН'!$H$6-'СЕТ СН'!$H$22</f>
        <v>2253.37581826</v>
      </c>
      <c r="G106" s="36">
        <f>SUMIFS(СВЦЭМ!$C$39:$C$782,СВЦЭМ!$A$39:$A$782,$A106,СВЦЭМ!$B$39:$B$782,G$83)+'СЕТ СН'!$H$12+СВЦЭМ!$D$10+'СЕТ СН'!$H$6-'СЕТ СН'!$H$22</f>
        <v>2243.4119938200001</v>
      </c>
      <c r="H106" s="36">
        <f>SUMIFS(СВЦЭМ!$C$39:$C$782,СВЦЭМ!$A$39:$A$782,$A106,СВЦЭМ!$B$39:$B$782,H$83)+'СЕТ СН'!$H$12+СВЦЭМ!$D$10+'СЕТ СН'!$H$6-'СЕТ СН'!$H$22</f>
        <v>2150.8997256399998</v>
      </c>
      <c r="I106" s="36">
        <f>SUMIFS(СВЦЭМ!$C$39:$C$782,СВЦЭМ!$A$39:$A$782,$A106,СВЦЭМ!$B$39:$B$782,I$83)+'СЕТ СН'!$H$12+СВЦЭМ!$D$10+'СЕТ СН'!$H$6-'СЕТ СН'!$H$22</f>
        <v>2107.1795341299999</v>
      </c>
      <c r="J106" s="36">
        <f>SUMIFS(СВЦЭМ!$C$39:$C$782,СВЦЭМ!$A$39:$A$782,$A106,СВЦЭМ!$B$39:$B$782,J$83)+'СЕТ СН'!$H$12+СВЦЭМ!$D$10+'СЕТ СН'!$H$6-'СЕТ СН'!$H$22</f>
        <v>2021.91673747</v>
      </c>
      <c r="K106" s="36">
        <f>SUMIFS(СВЦЭМ!$C$39:$C$782,СВЦЭМ!$A$39:$A$782,$A106,СВЦЭМ!$B$39:$B$782,K$83)+'СЕТ СН'!$H$12+СВЦЭМ!$D$10+'СЕТ СН'!$H$6-'СЕТ СН'!$H$22</f>
        <v>1933.20821394</v>
      </c>
      <c r="L106" s="36">
        <f>SUMIFS(СВЦЭМ!$C$39:$C$782,СВЦЭМ!$A$39:$A$782,$A106,СВЦЭМ!$B$39:$B$782,L$83)+'СЕТ СН'!$H$12+СВЦЭМ!$D$10+'СЕТ СН'!$H$6-'СЕТ СН'!$H$22</f>
        <v>1865.2143515799999</v>
      </c>
      <c r="M106" s="36">
        <f>SUMIFS(СВЦЭМ!$C$39:$C$782,СВЦЭМ!$A$39:$A$782,$A106,СВЦЭМ!$B$39:$B$782,M$83)+'СЕТ СН'!$H$12+СВЦЭМ!$D$10+'СЕТ СН'!$H$6-'СЕТ СН'!$H$22</f>
        <v>1848.7777946399999</v>
      </c>
      <c r="N106" s="36">
        <f>SUMIFS(СВЦЭМ!$C$39:$C$782,СВЦЭМ!$A$39:$A$782,$A106,СВЦЭМ!$B$39:$B$782,N$83)+'СЕТ СН'!$H$12+СВЦЭМ!$D$10+'СЕТ СН'!$H$6-'СЕТ СН'!$H$22</f>
        <v>1836.0422827800001</v>
      </c>
      <c r="O106" s="36">
        <f>SUMIFS(СВЦЭМ!$C$39:$C$782,СВЦЭМ!$A$39:$A$782,$A106,СВЦЭМ!$B$39:$B$782,O$83)+'СЕТ СН'!$H$12+СВЦЭМ!$D$10+'СЕТ СН'!$H$6-'СЕТ СН'!$H$22</f>
        <v>1841.8934447699999</v>
      </c>
      <c r="P106" s="36">
        <f>SUMIFS(СВЦЭМ!$C$39:$C$782,СВЦЭМ!$A$39:$A$782,$A106,СВЦЭМ!$B$39:$B$782,P$83)+'СЕТ СН'!$H$12+СВЦЭМ!$D$10+'СЕТ СН'!$H$6-'СЕТ СН'!$H$22</f>
        <v>1848.89485511</v>
      </c>
      <c r="Q106" s="36">
        <f>SUMIFS(СВЦЭМ!$C$39:$C$782,СВЦЭМ!$A$39:$A$782,$A106,СВЦЭМ!$B$39:$B$782,Q$83)+'СЕТ СН'!$H$12+СВЦЭМ!$D$10+'СЕТ СН'!$H$6-'СЕТ СН'!$H$22</f>
        <v>1850.5994184599999</v>
      </c>
      <c r="R106" s="36">
        <f>SUMIFS(СВЦЭМ!$C$39:$C$782,СВЦЭМ!$A$39:$A$782,$A106,СВЦЭМ!$B$39:$B$782,R$83)+'СЕТ СН'!$H$12+СВЦЭМ!$D$10+'СЕТ СН'!$H$6-'СЕТ СН'!$H$22</f>
        <v>1844.46842343</v>
      </c>
      <c r="S106" s="36">
        <f>SUMIFS(СВЦЭМ!$C$39:$C$782,СВЦЭМ!$A$39:$A$782,$A106,СВЦЭМ!$B$39:$B$782,S$83)+'СЕТ СН'!$H$12+СВЦЭМ!$D$10+'СЕТ СН'!$H$6-'СЕТ СН'!$H$22</f>
        <v>1877.20377282</v>
      </c>
      <c r="T106" s="36">
        <f>SUMIFS(СВЦЭМ!$C$39:$C$782,СВЦЭМ!$A$39:$A$782,$A106,СВЦЭМ!$B$39:$B$782,T$83)+'СЕТ СН'!$H$12+СВЦЭМ!$D$10+'СЕТ СН'!$H$6-'СЕТ СН'!$H$22</f>
        <v>1828.1244915499999</v>
      </c>
      <c r="U106" s="36">
        <f>SUMIFS(СВЦЭМ!$C$39:$C$782,СВЦЭМ!$A$39:$A$782,$A106,СВЦЭМ!$B$39:$B$782,U$83)+'СЕТ СН'!$H$12+СВЦЭМ!$D$10+'СЕТ СН'!$H$6-'СЕТ СН'!$H$22</f>
        <v>1848.43465904</v>
      </c>
      <c r="V106" s="36">
        <f>SUMIFS(СВЦЭМ!$C$39:$C$782,СВЦЭМ!$A$39:$A$782,$A106,СВЦЭМ!$B$39:$B$782,V$83)+'СЕТ СН'!$H$12+СВЦЭМ!$D$10+'СЕТ СН'!$H$6-'СЕТ СН'!$H$22</f>
        <v>1856.2089572299999</v>
      </c>
      <c r="W106" s="36">
        <f>SUMIFS(СВЦЭМ!$C$39:$C$782,СВЦЭМ!$A$39:$A$782,$A106,СВЦЭМ!$B$39:$B$782,W$83)+'СЕТ СН'!$H$12+СВЦЭМ!$D$10+'СЕТ СН'!$H$6-'СЕТ СН'!$H$22</f>
        <v>1827.0644455699999</v>
      </c>
      <c r="X106" s="36">
        <f>SUMIFS(СВЦЭМ!$C$39:$C$782,СВЦЭМ!$A$39:$A$782,$A106,СВЦЭМ!$B$39:$B$782,X$83)+'СЕТ СН'!$H$12+СВЦЭМ!$D$10+'СЕТ СН'!$H$6-'СЕТ СН'!$H$22</f>
        <v>1855.16128086</v>
      </c>
      <c r="Y106" s="36">
        <f>SUMIFS(СВЦЭМ!$C$39:$C$782,СВЦЭМ!$A$39:$A$782,$A106,СВЦЭМ!$B$39:$B$782,Y$83)+'СЕТ СН'!$H$12+СВЦЭМ!$D$10+'СЕТ СН'!$H$6-'СЕТ СН'!$H$22</f>
        <v>1975.3646593999999</v>
      </c>
    </row>
    <row r="107" spans="1:25" ht="15.75" x14ac:dyDescent="0.2">
      <c r="A107" s="35">
        <f t="shared" si="2"/>
        <v>45131</v>
      </c>
      <c r="B107" s="36">
        <f>SUMIFS(СВЦЭМ!$C$39:$C$782,СВЦЭМ!$A$39:$A$782,$A107,СВЦЭМ!$B$39:$B$782,B$83)+'СЕТ СН'!$H$12+СВЦЭМ!$D$10+'СЕТ СН'!$H$6-'СЕТ СН'!$H$22</f>
        <v>2033.5504913</v>
      </c>
      <c r="C107" s="36">
        <f>SUMIFS(СВЦЭМ!$C$39:$C$782,СВЦЭМ!$A$39:$A$782,$A107,СВЦЭМ!$B$39:$B$782,C$83)+'СЕТ СН'!$H$12+СВЦЭМ!$D$10+'СЕТ СН'!$H$6-'СЕТ СН'!$H$22</f>
        <v>2166.65305885</v>
      </c>
      <c r="D107" s="36">
        <f>SUMIFS(СВЦЭМ!$C$39:$C$782,СВЦЭМ!$A$39:$A$782,$A107,СВЦЭМ!$B$39:$B$782,D$83)+'СЕТ СН'!$H$12+СВЦЭМ!$D$10+'СЕТ СН'!$H$6-'СЕТ СН'!$H$22</f>
        <v>2227.64003237</v>
      </c>
      <c r="E107" s="36">
        <f>SUMIFS(СВЦЭМ!$C$39:$C$782,СВЦЭМ!$A$39:$A$782,$A107,СВЦЭМ!$B$39:$B$782,E$83)+'СЕТ СН'!$H$12+СВЦЭМ!$D$10+'СЕТ СН'!$H$6-'СЕТ СН'!$H$22</f>
        <v>2281.4973449300001</v>
      </c>
      <c r="F107" s="36">
        <f>SUMIFS(СВЦЭМ!$C$39:$C$782,СВЦЭМ!$A$39:$A$782,$A107,СВЦЭМ!$B$39:$B$782,F$83)+'СЕТ СН'!$H$12+СВЦЭМ!$D$10+'СЕТ СН'!$H$6-'СЕТ СН'!$H$22</f>
        <v>2282.7244839499999</v>
      </c>
      <c r="G107" s="36">
        <f>SUMIFS(СВЦЭМ!$C$39:$C$782,СВЦЭМ!$A$39:$A$782,$A107,СВЦЭМ!$B$39:$B$782,G$83)+'СЕТ СН'!$H$12+СВЦЭМ!$D$10+'СЕТ СН'!$H$6-'СЕТ СН'!$H$22</f>
        <v>2420.3234775000001</v>
      </c>
      <c r="H107" s="36">
        <f>SUMIFS(СВЦЭМ!$C$39:$C$782,СВЦЭМ!$A$39:$A$782,$A107,СВЦЭМ!$B$39:$B$782,H$83)+'СЕТ СН'!$H$12+СВЦЭМ!$D$10+'СЕТ СН'!$H$6-'СЕТ СН'!$H$22</f>
        <v>2327.2956728600002</v>
      </c>
      <c r="I107" s="36">
        <f>SUMIFS(СВЦЭМ!$C$39:$C$782,СВЦЭМ!$A$39:$A$782,$A107,СВЦЭМ!$B$39:$B$782,I$83)+'СЕТ СН'!$H$12+СВЦЭМ!$D$10+'СЕТ СН'!$H$6-'СЕТ СН'!$H$22</f>
        <v>2206.0950373799997</v>
      </c>
      <c r="J107" s="36">
        <f>SUMIFS(СВЦЭМ!$C$39:$C$782,СВЦЭМ!$A$39:$A$782,$A107,СВЦЭМ!$B$39:$B$782,J$83)+'СЕТ СН'!$H$12+СВЦЭМ!$D$10+'СЕТ СН'!$H$6-'СЕТ СН'!$H$22</f>
        <v>2093.0739603399998</v>
      </c>
      <c r="K107" s="36">
        <f>SUMIFS(СВЦЭМ!$C$39:$C$782,СВЦЭМ!$A$39:$A$782,$A107,СВЦЭМ!$B$39:$B$782,K$83)+'СЕТ СН'!$H$12+СВЦЭМ!$D$10+'СЕТ СН'!$H$6-'СЕТ СН'!$H$22</f>
        <v>2009.86154212</v>
      </c>
      <c r="L107" s="36">
        <f>SUMIFS(СВЦЭМ!$C$39:$C$782,СВЦЭМ!$A$39:$A$782,$A107,СВЦЭМ!$B$39:$B$782,L$83)+'СЕТ СН'!$H$12+СВЦЭМ!$D$10+'СЕТ СН'!$H$6-'СЕТ СН'!$H$22</f>
        <v>1975.60530139</v>
      </c>
      <c r="M107" s="36">
        <f>SUMIFS(СВЦЭМ!$C$39:$C$782,СВЦЭМ!$A$39:$A$782,$A107,СВЦЭМ!$B$39:$B$782,M$83)+'СЕТ СН'!$H$12+СВЦЭМ!$D$10+'СЕТ СН'!$H$6-'СЕТ СН'!$H$22</f>
        <v>1960.85371624</v>
      </c>
      <c r="N107" s="36">
        <f>SUMIFS(СВЦЭМ!$C$39:$C$782,СВЦЭМ!$A$39:$A$782,$A107,СВЦЭМ!$B$39:$B$782,N$83)+'СЕТ СН'!$H$12+СВЦЭМ!$D$10+'СЕТ СН'!$H$6-'СЕТ СН'!$H$22</f>
        <v>1955.5948979299999</v>
      </c>
      <c r="O107" s="36">
        <f>SUMIFS(СВЦЭМ!$C$39:$C$782,СВЦЭМ!$A$39:$A$782,$A107,СВЦЭМ!$B$39:$B$782,O$83)+'СЕТ СН'!$H$12+СВЦЭМ!$D$10+'СЕТ СН'!$H$6-'СЕТ СН'!$H$22</f>
        <v>1960.43835855</v>
      </c>
      <c r="P107" s="36">
        <f>SUMIFS(СВЦЭМ!$C$39:$C$782,СВЦЭМ!$A$39:$A$782,$A107,СВЦЭМ!$B$39:$B$782,P$83)+'СЕТ СН'!$H$12+СВЦЭМ!$D$10+'СЕТ СН'!$H$6-'СЕТ СН'!$H$22</f>
        <v>1970.82582974</v>
      </c>
      <c r="Q107" s="36">
        <f>SUMIFS(СВЦЭМ!$C$39:$C$782,СВЦЭМ!$A$39:$A$782,$A107,СВЦЭМ!$B$39:$B$782,Q$83)+'СЕТ СН'!$H$12+СВЦЭМ!$D$10+'СЕТ СН'!$H$6-'СЕТ СН'!$H$22</f>
        <v>1972.8416325799999</v>
      </c>
      <c r="R107" s="36">
        <f>SUMIFS(СВЦЭМ!$C$39:$C$782,СВЦЭМ!$A$39:$A$782,$A107,СВЦЭМ!$B$39:$B$782,R$83)+'СЕТ СН'!$H$12+СВЦЭМ!$D$10+'СЕТ СН'!$H$6-'СЕТ СН'!$H$22</f>
        <v>1974.64524181</v>
      </c>
      <c r="S107" s="36">
        <f>SUMIFS(СВЦЭМ!$C$39:$C$782,СВЦЭМ!$A$39:$A$782,$A107,СВЦЭМ!$B$39:$B$782,S$83)+'СЕТ СН'!$H$12+СВЦЭМ!$D$10+'СЕТ СН'!$H$6-'СЕТ СН'!$H$22</f>
        <v>1968.79601783</v>
      </c>
      <c r="T107" s="36">
        <f>SUMIFS(СВЦЭМ!$C$39:$C$782,СВЦЭМ!$A$39:$A$782,$A107,СВЦЭМ!$B$39:$B$782,T$83)+'СЕТ СН'!$H$12+СВЦЭМ!$D$10+'СЕТ СН'!$H$6-'СЕТ СН'!$H$22</f>
        <v>1969.6883949599999</v>
      </c>
      <c r="U107" s="36">
        <f>SUMIFS(СВЦЭМ!$C$39:$C$782,СВЦЭМ!$A$39:$A$782,$A107,СВЦЭМ!$B$39:$B$782,U$83)+'СЕТ СН'!$H$12+СВЦЭМ!$D$10+'СЕТ СН'!$H$6-'СЕТ СН'!$H$22</f>
        <v>1979.5231198199999</v>
      </c>
      <c r="V107" s="36">
        <f>SUMIFS(СВЦЭМ!$C$39:$C$782,СВЦЭМ!$A$39:$A$782,$A107,СВЦЭМ!$B$39:$B$782,V$83)+'СЕТ СН'!$H$12+СВЦЭМ!$D$10+'СЕТ СН'!$H$6-'СЕТ СН'!$H$22</f>
        <v>1981.5967119899999</v>
      </c>
      <c r="W107" s="36">
        <f>SUMIFS(СВЦЭМ!$C$39:$C$782,СВЦЭМ!$A$39:$A$782,$A107,СВЦЭМ!$B$39:$B$782,W$83)+'СЕТ СН'!$H$12+СВЦЭМ!$D$10+'СЕТ СН'!$H$6-'СЕТ СН'!$H$22</f>
        <v>1943.2307207900001</v>
      </c>
      <c r="X107" s="36">
        <f>SUMIFS(СВЦЭМ!$C$39:$C$782,СВЦЭМ!$A$39:$A$782,$A107,СВЦЭМ!$B$39:$B$782,X$83)+'СЕТ СН'!$H$12+СВЦЭМ!$D$10+'СЕТ СН'!$H$6-'СЕТ СН'!$H$22</f>
        <v>1996.04366729</v>
      </c>
      <c r="Y107" s="36">
        <f>SUMIFS(СВЦЭМ!$C$39:$C$782,СВЦЭМ!$A$39:$A$782,$A107,СВЦЭМ!$B$39:$B$782,Y$83)+'СЕТ СН'!$H$12+СВЦЭМ!$D$10+'СЕТ СН'!$H$6-'СЕТ СН'!$H$22</f>
        <v>2101.8154091799997</v>
      </c>
    </row>
    <row r="108" spans="1:25" ht="15.75" x14ac:dyDescent="0.2">
      <c r="A108" s="35">
        <f t="shared" si="2"/>
        <v>45132</v>
      </c>
      <c r="B108" s="36">
        <f>SUMIFS(СВЦЭМ!$C$39:$C$782,СВЦЭМ!$A$39:$A$782,$A108,СВЦЭМ!$B$39:$B$782,B$83)+'СЕТ СН'!$H$12+СВЦЭМ!$D$10+'СЕТ СН'!$H$6-'СЕТ СН'!$H$22</f>
        <v>1993.1084932599999</v>
      </c>
      <c r="C108" s="36">
        <f>SUMIFS(СВЦЭМ!$C$39:$C$782,СВЦЭМ!$A$39:$A$782,$A108,СВЦЭМ!$B$39:$B$782,C$83)+'СЕТ СН'!$H$12+СВЦЭМ!$D$10+'СЕТ СН'!$H$6-'СЕТ СН'!$H$22</f>
        <v>2059.1070964099999</v>
      </c>
      <c r="D108" s="36">
        <f>SUMIFS(СВЦЭМ!$C$39:$C$782,СВЦЭМ!$A$39:$A$782,$A108,СВЦЭМ!$B$39:$B$782,D$83)+'СЕТ СН'!$H$12+СВЦЭМ!$D$10+'СЕТ СН'!$H$6-'СЕТ СН'!$H$22</f>
        <v>2198.5738925599999</v>
      </c>
      <c r="E108" s="36">
        <f>SUMIFS(СВЦЭМ!$C$39:$C$782,СВЦЭМ!$A$39:$A$782,$A108,СВЦЭМ!$B$39:$B$782,E$83)+'СЕТ СН'!$H$12+СВЦЭМ!$D$10+'СЕТ СН'!$H$6-'СЕТ СН'!$H$22</f>
        <v>2275.9561024200002</v>
      </c>
      <c r="F108" s="36">
        <f>SUMIFS(СВЦЭМ!$C$39:$C$782,СВЦЭМ!$A$39:$A$782,$A108,СВЦЭМ!$B$39:$B$782,F$83)+'СЕТ СН'!$H$12+СВЦЭМ!$D$10+'СЕТ СН'!$H$6-'СЕТ СН'!$H$22</f>
        <v>2265.5074681400001</v>
      </c>
      <c r="G108" s="36">
        <f>SUMIFS(СВЦЭМ!$C$39:$C$782,СВЦЭМ!$A$39:$A$782,$A108,СВЦЭМ!$B$39:$B$782,G$83)+'СЕТ СН'!$H$12+СВЦЭМ!$D$10+'СЕТ СН'!$H$6-'СЕТ СН'!$H$22</f>
        <v>2188.4004771199998</v>
      </c>
      <c r="H108" s="36">
        <f>SUMIFS(СВЦЭМ!$C$39:$C$782,СВЦЭМ!$A$39:$A$782,$A108,СВЦЭМ!$B$39:$B$782,H$83)+'СЕТ СН'!$H$12+СВЦЭМ!$D$10+'СЕТ СН'!$H$6-'СЕТ СН'!$H$22</f>
        <v>2074.1569254599999</v>
      </c>
      <c r="I108" s="36">
        <f>SUMIFS(СВЦЭМ!$C$39:$C$782,СВЦЭМ!$A$39:$A$782,$A108,СВЦЭМ!$B$39:$B$782,I$83)+'СЕТ СН'!$H$12+СВЦЭМ!$D$10+'СЕТ СН'!$H$6-'СЕТ СН'!$H$22</f>
        <v>1987.06202882</v>
      </c>
      <c r="J108" s="36">
        <f>SUMIFS(СВЦЭМ!$C$39:$C$782,СВЦЭМ!$A$39:$A$782,$A108,СВЦЭМ!$B$39:$B$782,J$83)+'СЕТ СН'!$H$12+СВЦЭМ!$D$10+'СЕТ СН'!$H$6-'СЕТ СН'!$H$22</f>
        <v>1905.6203086799999</v>
      </c>
      <c r="K108" s="36">
        <f>SUMIFS(СВЦЭМ!$C$39:$C$782,СВЦЭМ!$A$39:$A$782,$A108,СВЦЭМ!$B$39:$B$782,K$83)+'СЕТ СН'!$H$12+СВЦЭМ!$D$10+'СЕТ СН'!$H$6-'СЕТ СН'!$H$22</f>
        <v>1832.42252581</v>
      </c>
      <c r="L108" s="36">
        <f>SUMIFS(СВЦЭМ!$C$39:$C$782,СВЦЭМ!$A$39:$A$782,$A108,СВЦЭМ!$B$39:$B$782,L$83)+'СЕТ СН'!$H$12+СВЦЭМ!$D$10+'СЕТ СН'!$H$6-'СЕТ СН'!$H$22</f>
        <v>1828.1396802300001</v>
      </c>
      <c r="M108" s="36">
        <f>SUMIFS(СВЦЭМ!$C$39:$C$782,СВЦЭМ!$A$39:$A$782,$A108,СВЦЭМ!$B$39:$B$782,M$83)+'СЕТ СН'!$H$12+СВЦЭМ!$D$10+'СЕТ СН'!$H$6-'СЕТ СН'!$H$22</f>
        <v>1841.46986818</v>
      </c>
      <c r="N108" s="36">
        <f>SUMIFS(СВЦЭМ!$C$39:$C$782,СВЦЭМ!$A$39:$A$782,$A108,СВЦЭМ!$B$39:$B$782,N$83)+'СЕТ СН'!$H$12+СВЦЭМ!$D$10+'СЕТ СН'!$H$6-'СЕТ СН'!$H$22</f>
        <v>1835.16991411</v>
      </c>
      <c r="O108" s="36">
        <f>SUMIFS(СВЦЭМ!$C$39:$C$782,СВЦЭМ!$A$39:$A$782,$A108,СВЦЭМ!$B$39:$B$782,O$83)+'СЕТ СН'!$H$12+СВЦЭМ!$D$10+'СЕТ СН'!$H$6-'СЕТ СН'!$H$22</f>
        <v>1832.8937098500001</v>
      </c>
      <c r="P108" s="36">
        <f>SUMIFS(СВЦЭМ!$C$39:$C$782,СВЦЭМ!$A$39:$A$782,$A108,СВЦЭМ!$B$39:$B$782,P$83)+'СЕТ СН'!$H$12+СВЦЭМ!$D$10+'СЕТ СН'!$H$6-'СЕТ СН'!$H$22</f>
        <v>1830.0363505600001</v>
      </c>
      <c r="Q108" s="36">
        <f>SUMIFS(СВЦЭМ!$C$39:$C$782,СВЦЭМ!$A$39:$A$782,$A108,СВЦЭМ!$B$39:$B$782,Q$83)+'СЕТ СН'!$H$12+СВЦЭМ!$D$10+'СЕТ СН'!$H$6-'СЕТ СН'!$H$22</f>
        <v>1811.9246077600001</v>
      </c>
      <c r="R108" s="36">
        <f>SUMIFS(СВЦЭМ!$C$39:$C$782,СВЦЭМ!$A$39:$A$782,$A108,СВЦЭМ!$B$39:$B$782,R$83)+'СЕТ СН'!$H$12+СВЦЭМ!$D$10+'СЕТ СН'!$H$6-'СЕТ СН'!$H$22</f>
        <v>1810.3464266799999</v>
      </c>
      <c r="S108" s="36">
        <f>SUMIFS(СВЦЭМ!$C$39:$C$782,СВЦЭМ!$A$39:$A$782,$A108,СВЦЭМ!$B$39:$B$782,S$83)+'СЕТ СН'!$H$12+СВЦЭМ!$D$10+'СЕТ СН'!$H$6-'СЕТ СН'!$H$22</f>
        <v>1807.54675561</v>
      </c>
      <c r="T108" s="36">
        <f>SUMIFS(СВЦЭМ!$C$39:$C$782,СВЦЭМ!$A$39:$A$782,$A108,СВЦЭМ!$B$39:$B$782,T$83)+'СЕТ СН'!$H$12+СВЦЭМ!$D$10+'СЕТ СН'!$H$6-'СЕТ СН'!$H$22</f>
        <v>1841.0348018899999</v>
      </c>
      <c r="U108" s="36">
        <f>SUMIFS(СВЦЭМ!$C$39:$C$782,СВЦЭМ!$A$39:$A$782,$A108,СВЦЭМ!$B$39:$B$782,U$83)+'СЕТ СН'!$H$12+СВЦЭМ!$D$10+'СЕТ СН'!$H$6-'СЕТ СН'!$H$22</f>
        <v>1831.08953378</v>
      </c>
      <c r="V108" s="36">
        <f>SUMIFS(СВЦЭМ!$C$39:$C$782,СВЦЭМ!$A$39:$A$782,$A108,СВЦЭМ!$B$39:$B$782,V$83)+'СЕТ СН'!$H$12+СВЦЭМ!$D$10+'СЕТ СН'!$H$6-'СЕТ СН'!$H$22</f>
        <v>1805.72997689</v>
      </c>
      <c r="W108" s="36">
        <f>SUMIFS(СВЦЭМ!$C$39:$C$782,СВЦЭМ!$A$39:$A$782,$A108,СВЦЭМ!$B$39:$B$782,W$83)+'СЕТ СН'!$H$12+СВЦЭМ!$D$10+'СЕТ СН'!$H$6-'СЕТ СН'!$H$22</f>
        <v>1770.0498501499999</v>
      </c>
      <c r="X108" s="36">
        <f>SUMIFS(СВЦЭМ!$C$39:$C$782,СВЦЭМ!$A$39:$A$782,$A108,СВЦЭМ!$B$39:$B$782,X$83)+'СЕТ СН'!$H$12+СВЦЭМ!$D$10+'СЕТ СН'!$H$6-'СЕТ СН'!$H$22</f>
        <v>1816.77208875</v>
      </c>
      <c r="Y108" s="36">
        <f>SUMIFS(СВЦЭМ!$C$39:$C$782,СВЦЭМ!$A$39:$A$782,$A108,СВЦЭМ!$B$39:$B$782,Y$83)+'СЕТ СН'!$H$12+СВЦЭМ!$D$10+'СЕТ СН'!$H$6-'СЕТ СН'!$H$22</f>
        <v>1907.5195747099999</v>
      </c>
    </row>
    <row r="109" spans="1:25" ht="15.75" x14ac:dyDescent="0.2">
      <c r="A109" s="35">
        <f t="shared" si="2"/>
        <v>45133</v>
      </c>
      <c r="B109" s="36">
        <f>SUMIFS(СВЦЭМ!$C$39:$C$782,СВЦЭМ!$A$39:$A$782,$A109,СВЦЭМ!$B$39:$B$782,B$83)+'СЕТ СН'!$H$12+СВЦЭМ!$D$10+'СЕТ СН'!$H$6-'СЕТ СН'!$H$22</f>
        <v>1880.3204190500001</v>
      </c>
      <c r="C109" s="36">
        <f>SUMIFS(СВЦЭМ!$C$39:$C$782,СВЦЭМ!$A$39:$A$782,$A109,СВЦЭМ!$B$39:$B$782,C$83)+'СЕТ СН'!$H$12+СВЦЭМ!$D$10+'СЕТ СН'!$H$6-'СЕТ СН'!$H$22</f>
        <v>1959.4362950899999</v>
      </c>
      <c r="D109" s="36">
        <f>SUMIFS(СВЦЭМ!$C$39:$C$782,СВЦЭМ!$A$39:$A$782,$A109,СВЦЭМ!$B$39:$B$782,D$83)+'СЕТ СН'!$H$12+СВЦЭМ!$D$10+'СЕТ СН'!$H$6-'СЕТ СН'!$H$22</f>
        <v>2077.8195534899996</v>
      </c>
      <c r="E109" s="36">
        <f>SUMIFS(СВЦЭМ!$C$39:$C$782,СВЦЭМ!$A$39:$A$782,$A109,СВЦЭМ!$B$39:$B$782,E$83)+'СЕТ СН'!$H$12+СВЦЭМ!$D$10+'СЕТ СН'!$H$6-'СЕТ СН'!$H$22</f>
        <v>2099.7425598700002</v>
      </c>
      <c r="F109" s="36">
        <f>SUMIFS(СВЦЭМ!$C$39:$C$782,СВЦЭМ!$A$39:$A$782,$A109,СВЦЭМ!$B$39:$B$782,F$83)+'СЕТ СН'!$H$12+СВЦЭМ!$D$10+'СЕТ СН'!$H$6-'СЕТ СН'!$H$22</f>
        <v>2105.99327434</v>
      </c>
      <c r="G109" s="36">
        <f>SUMIFS(СВЦЭМ!$C$39:$C$782,СВЦЭМ!$A$39:$A$782,$A109,СВЦЭМ!$B$39:$B$782,G$83)+'СЕТ СН'!$H$12+СВЦЭМ!$D$10+'СЕТ СН'!$H$6-'СЕТ СН'!$H$22</f>
        <v>2091.49446012</v>
      </c>
      <c r="H109" s="36">
        <f>SUMIFS(СВЦЭМ!$C$39:$C$782,СВЦЭМ!$A$39:$A$782,$A109,СВЦЭМ!$B$39:$B$782,H$83)+'СЕТ СН'!$H$12+СВЦЭМ!$D$10+'СЕТ СН'!$H$6-'СЕТ СН'!$H$22</f>
        <v>1995.2564265199999</v>
      </c>
      <c r="I109" s="36">
        <f>SUMIFS(СВЦЭМ!$C$39:$C$782,СВЦЭМ!$A$39:$A$782,$A109,СВЦЭМ!$B$39:$B$782,I$83)+'СЕТ СН'!$H$12+СВЦЭМ!$D$10+'СЕТ СН'!$H$6-'СЕТ СН'!$H$22</f>
        <v>1892.09074272</v>
      </c>
      <c r="J109" s="36">
        <f>SUMIFS(СВЦЭМ!$C$39:$C$782,СВЦЭМ!$A$39:$A$782,$A109,СВЦЭМ!$B$39:$B$782,J$83)+'СЕТ СН'!$H$12+СВЦЭМ!$D$10+'СЕТ СН'!$H$6-'СЕТ СН'!$H$22</f>
        <v>1792.1362534499999</v>
      </c>
      <c r="K109" s="36">
        <f>SUMIFS(СВЦЭМ!$C$39:$C$782,СВЦЭМ!$A$39:$A$782,$A109,СВЦЭМ!$B$39:$B$782,K$83)+'СЕТ СН'!$H$12+СВЦЭМ!$D$10+'СЕТ СН'!$H$6-'СЕТ СН'!$H$22</f>
        <v>1704.0237018</v>
      </c>
      <c r="L109" s="36">
        <f>SUMIFS(СВЦЭМ!$C$39:$C$782,СВЦЭМ!$A$39:$A$782,$A109,СВЦЭМ!$B$39:$B$782,L$83)+'СЕТ СН'!$H$12+СВЦЭМ!$D$10+'СЕТ СН'!$H$6-'СЕТ СН'!$H$22</f>
        <v>1674.7408526300001</v>
      </c>
      <c r="M109" s="36">
        <f>SUMIFS(СВЦЭМ!$C$39:$C$782,СВЦЭМ!$A$39:$A$782,$A109,СВЦЭМ!$B$39:$B$782,M$83)+'СЕТ СН'!$H$12+СВЦЭМ!$D$10+'СЕТ СН'!$H$6-'СЕТ СН'!$H$22</f>
        <v>1683.95406129</v>
      </c>
      <c r="N109" s="36">
        <f>SUMIFS(СВЦЭМ!$C$39:$C$782,СВЦЭМ!$A$39:$A$782,$A109,СВЦЭМ!$B$39:$B$782,N$83)+'СЕТ СН'!$H$12+СВЦЭМ!$D$10+'СЕТ СН'!$H$6-'СЕТ СН'!$H$22</f>
        <v>1672.1300191799999</v>
      </c>
      <c r="O109" s="36">
        <f>SUMIFS(СВЦЭМ!$C$39:$C$782,СВЦЭМ!$A$39:$A$782,$A109,СВЦЭМ!$B$39:$B$782,O$83)+'СЕТ СН'!$H$12+СВЦЭМ!$D$10+'СЕТ СН'!$H$6-'СЕТ СН'!$H$22</f>
        <v>1672.1709227900001</v>
      </c>
      <c r="P109" s="36">
        <f>SUMIFS(СВЦЭМ!$C$39:$C$782,СВЦЭМ!$A$39:$A$782,$A109,СВЦЭМ!$B$39:$B$782,P$83)+'СЕТ СН'!$H$12+СВЦЭМ!$D$10+'СЕТ СН'!$H$6-'СЕТ СН'!$H$22</f>
        <v>1647.09220583</v>
      </c>
      <c r="Q109" s="36">
        <f>SUMIFS(СВЦЭМ!$C$39:$C$782,СВЦЭМ!$A$39:$A$782,$A109,СВЦЭМ!$B$39:$B$782,Q$83)+'СЕТ СН'!$H$12+СВЦЭМ!$D$10+'СЕТ СН'!$H$6-'СЕТ СН'!$H$22</f>
        <v>1620.59859185</v>
      </c>
      <c r="R109" s="36">
        <f>SUMIFS(СВЦЭМ!$C$39:$C$782,СВЦЭМ!$A$39:$A$782,$A109,СВЦЭМ!$B$39:$B$782,R$83)+'СЕТ СН'!$H$12+СВЦЭМ!$D$10+'СЕТ СН'!$H$6-'СЕТ СН'!$H$22</f>
        <v>1629.9906296500001</v>
      </c>
      <c r="S109" s="36">
        <f>SUMIFS(СВЦЭМ!$C$39:$C$782,СВЦЭМ!$A$39:$A$782,$A109,СВЦЭМ!$B$39:$B$782,S$83)+'СЕТ СН'!$H$12+СВЦЭМ!$D$10+'СЕТ СН'!$H$6-'СЕТ СН'!$H$22</f>
        <v>1633.62093777</v>
      </c>
      <c r="T109" s="36">
        <f>SUMIFS(СВЦЭМ!$C$39:$C$782,СВЦЭМ!$A$39:$A$782,$A109,СВЦЭМ!$B$39:$B$782,T$83)+'СЕТ СН'!$H$12+СВЦЭМ!$D$10+'СЕТ СН'!$H$6-'СЕТ СН'!$H$22</f>
        <v>1666.2075785499999</v>
      </c>
      <c r="U109" s="36">
        <f>SUMIFS(СВЦЭМ!$C$39:$C$782,СВЦЭМ!$A$39:$A$782,$A109,СВЦЭМ!$B$39:$B$782,U$83)+'СЕТ СН'!$H$12+СВЦЭМ!$D$10+'СЕТ СН'!$H$6-'СЕТ СН'!$H$22</f>
        <v>1672.7382391900001</v>
      </c>
      <c r="V109" s="36">
        <f>SUMIFS(СВЦЭМ!$C$39:$C$782,СВЦЭМ!$A$39:$A$782,$A109,СВЦЭМ!$B$39:$B$782,V$83)+'СЕТ СН'!$H$12+СВЦЭМ!$D$10+'СЕТ СН'!$H$6-'СЕТ СН'!$H$22</f>
        <v>1687.99564721</v>
      </c>
      <c r="W109" s="36">
        <f>SUMIFS(СВЦЭМ!$C$39:$C$782,СВЦЭМ!$A$39:$A$782,$A109,СВЦЭМ!$B$39:$B$782,W$83)+'СЕТ СН'!$H$12+СВЦЭМ!$D$10+'СЕТ СН'!$H$6-'СЕТ СН'!$H$22</f>
        <v>1664.9194624100001</v>
      </c>
      <c r="X109" s="36">
        <f>SUMIFS(СВЦЭМ!$C$39:$C$782,СВЦЭМ!$A$39:$A$782,$A109,СВЦЭМ!$B$39:$B$782,X$83)+'СЕТ СН'!$H$12+СВЦЭМ!$D$10+'СЕТ СН'!$H$6-'СЕТ СН'!$H$22</f>
        <v>1699.0955626299999</v>
      </c>
      <c r="Y109" s="36">
        <f>SUMIFS(СВЦЭМ!$C$39:$C$782,СВЦЭМ!$A$39:$A$782,$A109,СВЦЭМ!$B$39:$B$782,Y$83)+'СЕТ СН'!$H$12+СВЦЭМ!$D$10+'СЕТ СН'!$H$6-'СЕТ СН'!$H$22</f>
        <v>1806.05068056</v>
      </c>
    </row>
    <row r="110" spans="1:25" ht="15.75" x14ac:dyDescent="0.2">
      <c r="A110" s="35">
        <f t="shared" si="2"/>
        <v>45134</v>
      </c>
      <c r="B110" s="36">
        <f>SUMIFS(СВЦЭМ!$C$39:$C$782,СВЦЭМ!$A$39:$A$782,$A110,СВЦЭМ!$B$39:$B$782,B$83)+'СЕТ СН'!$H$12+СВЦЭМ!$D$10+'СЕТ СН'!$H$6-'СЕТ СН'!$H$22</f>
        <v>2031.1591778499999</v>
      </c>
      <c r="C110" s="36">
        <f>SUMIFS(СВЦЭМ!$C$39:$C$782,СВЦЭМ!$A$39:$A$782,$A110,СВЦЭМ!$B$39:$B$782,C$83)+'СЕТ СН'!$H$12+СВЦЭМ!$D$10+'СЕТ СН'!$H$6-'СЕТ СН'!$H$22</f>
        <v>2090.97488681</v>
      </c>
      <c r="D110" s="36">
        <f>SUMIFS(СВЦЭМ!$C$39:$C$782,СВЦЭМ!$A$39:$A$782,$A110,СВЦЭМ!$B$39:$B$782,D$83)+'СЕТ СН'!$H$12+СВЦЭМ!$D$10+'СЕТ СН'!$H$6-'СЕТ СН'!$H$22</f>
        <v>2237.5844587800002</v>
      </c>
      <c r="E110" s="36">
        <f>SUMIFS(СВЦЭМ!$C$39:$C$782,СВЦЭМ!$A$39:$A$782,$A110,СВЦЭМ!$B$39:$B$782,E$83)+'СЕТ СН'!$H$12+СВЦЭМ!$D$10+'СЕТ СН'!$H$6-'СЕТ СН'!$H$22</f>
        <v>2291.8955465399999</v>
      </c>
      <c r="F110" s="36">
        <f>SUMIFS(СВЦЭМ!$C$39:$C$782,СВЦЭМ!$A$39:$A$782,$A110,СВЦЭМ!$B$39:$B$782,F$83)+'СЕТ СН'!$H$12+СВЦЭМ!$D$10+'СЕТ СН'!$H$6-'СЕТ СН'!$H$22</f>
        <v>2313.2679805799999</v>
      </c>
      <c r="G110" s="36">
        <f>SUMIFS(СВЦЭМ!$C$39:$C$782,СВЦЭМ!$A$39:$A$782,$A110,СВЦЭМ!$B$39:$B$782,G$83)+'СЕТ СН'!$H$12+СВЦЭМ!$D$10+'СЕТ СН'!$H$6-'СЕТ СН'!$H$22</f>
        <v>2304.47486768</v>
      </c>
      <c r="H110" s="36">
        <f>SUMIFS(СВЦЭМ!$C$39:$C$782,СВЦЭМ!$A$39:$A$782,$A110,СВЦЭМ!$B$39:$B$782,H$83)+'СЕТ СН'!$H$12+СВЦЭМ!$D$10+'СЕТ СН'!$H$6-'СЕТ СН'!$H$22</f>
        <v>2117.0454406199997</v>
      </c>
      <c r="I110" s="36">
        <f>SUMIFS(СВЦЭМ!$C$39:$C$782,СВЦЭМ!$A$39:$A$782,$A110,СВЦЭМ!$B$39:$B$782,I$83)+'СЕТ СН'!$H$12+СВЦЭМ!$D$10+'СЕТ СН'!$H$6-'СЕТ СН'!$H$22</f>
        <v>2023.86617968</v>
      </c>
      <c r="J110" s="36">
        <f>SUMIFS(СВЦЭМ!$C$39:$C$782,СВЦЭМ!$A$39:$A$782,$A110,СВЦЭМ!$B$39:$B$782,J$83)+'СЕТ СН'!$H$12+СВЦЭМ!$D$10+'СЕТ СН'!$H$6-'СЕТ СН'!$H$22</f>
        <v>1925.09973812</v>
      </c>
      <c r="K110" s="36">
        <f>SUMIFS(СВЦЭМ!$C$39:$C$782,СВЦЭМ!$A$39:$A$782,$A110,СВЦЭМ!$B$39:$B$782,K$83)+'СЕТ СН'!$H$12+СВЦЭМ!$D$10+'СЕТ СН'!$H$6-'СЕТ СН'!$H$22</f>
        <v>1841.29779521</v>
      </c>
      <c r="L110" s="36">
        <f>SUMIFS(СВЦЭМ!$C$39:$C$782,СВЦЭМ!$A$39:$A$782,$A110,СВЦЭМ!$B$39:$B$782,L$83)+'СЕТ СН'!$H$12+СВЦЭМ!$D$10+'СЕТ СН'!$H$6-'СЕТ СН'!$H$22</f>
        <v>1793.3778003499999</v>
      </c>
      <c r="M110" s="36">
        <f>SUMIFS(СВЦЭМ!$C$39:$C$782,СВЦЭМ!$A$39:$A$782,$A110,СВЦЭМ!$B$39:$B$782,M$83)+'СЕТ СН'!$H$12+СВЦЭМ!$D$10+'СЕТ СН'!$H$6-'СЕТ СН'!$H$22</f>
        <v>1795.65017085</v>
      </c>
      <c r="N110" s="36">
        <f>SUMIFS(СВЦЭМ!$C$39:$C$782,СВЦЭМ!$A$39:$A$782,$A110,СВЦЭМ!$B$39:$B$782,N$83)+'СЕТ СН'!$H$12+СВЦЭМ!$D$10+'СЕТ СН'!$H$6-'СЕТ СН'!$H$22</f>
        <v>1793.2902102099999</v>
      </c>
      <c r="O110" s="36">
        <f>SUMIFS(СВЦЭМ!$C$39:$C$782,СВЦЭМ!$A$39:$A$782,$A110,СВЦЭМ!$B$39:$B$782,O$83)+'СЕТ СН'!$H$12+СВЦЭМ!$D$10+'СЕТ СН'!$H$6-'СЕТ СН'!$H$22</f>
        <v>1796.5423236300001</v>
      </c>
      <c r="P110" s="36">
        <f>SUMIFS(СВЦЭМ!$C$39:$C$782,СВЦЭМ!$A$39:$A$782,$A110,СВЦЭМ!$B$39:$B$782,P$83)+'СЕТ СН'!$H$12+СВЦЭМ!$D$10+'СЕТ СН'!$H$6-'СЕТ СН'!$H$22</f>
        <v>1793.2720755099999</v>
      </c>
      <c r="Q110" s="36">
        <f>SUMIFS(СВЦЭМ!$C$39:$C$782,СВЦЭМ!$A$39:$A$782,$A110,СВЦЭМ!$B$39:$B$782,Q$83)+'СЕТ СН'!$H$12+СВЦЭМ!$D$10+'СЕТ СН'!$H$6-'СЕТ СН'!$H$22</f>
        <v>1768.6816882099999</v>
      </c>
      <c r="R110" s="36">
        <f>SUMIFS(СВЦЭМ!$C$39:$C$782,СВЦЭМ!$A$39:$A$782,$A110,СВЦЭМ!$B$39:$B$782,R$83)+'СЕТ СН'!$H$12+СВЦЭМ!$D$10+'СЕТ СН'!$H$6-'СЕТ СН'!$H$22</f>
        <v>1775.86791722</v>
      </c>
      <c r="S110" s="36">
        <f>SUMIFS(СВЦЭМ!$C$39:$C$782,СВЦЭМ!$A$39:$A$782,$A110,СВЦЭМ!$B$39:$B$782,S$83)+'СЕТ СН'!$H$12+СВЦЭМ!$D$10+'СЕТ СН'!$H$6-'СЕТ СН'!$H$22</f>
        <v>1778.5250936299999</v>
      </c>
      <c r="T110" s="36">
        <f>SUMIFS(СВЦЭМ!$C$39:$C$782,СВЦЭМ!$A$39:$A$782,$A110,СВЦЭМ!$B$39:$B$782,T$83)+'СЕТ СН'!$H$12+СВЦЭМ!$D$10+'СЕТ СН'!$H$6-'СЕТ СН'!$H$22</f>
        <v>1810.0612283099999</v>
      </c>
      <c r="U110" s="36">
        <f>SUMIFS(СВЦЭМ!$C$39:$C$782,СВЦЭМ!$A$39:$A$782,$A110,СВЦЭМ!$B$39:$B$782,U$83)+'СЕТ СН'!$H$12+СВЦЭМ!$D$10+'СЕТ СН'!$H$6-'СЕТ СН'!$H$22</f>
        <v>1834.25030044</v>
      </c>
      <c r="V110" s="36">
        <f>SUMIFS(СВЦЭМ!$C$39:$C$782,СВЦЭМ!$A$39:$A$782,$A110,СВЦЭМ!$B$39:$B$782,V$83)+'СЕТ СН'!$H$12+СВЦЭМ!$D$10+'СЕТ СН'!$H$6-'СЕТ СН'!$H$22</f>
        <v>1836.7108500499999</v>
      </c>
      <c r="W110" s="36">
        <f>SUMIFS(СВЦЭМ!$C$39:$C$782,СВЦЭМ!$A$39:$A$782,$A110,СВЦЭМ!$B$39:$B$782,W$83)+'СЕТ СН'!$H$12+СВЦЭМ!$D$10+'СЕТ СН'!$H$6-'СЕТ СН'!$H$22</f>
        <v>1800.5565078</v>
      </c>
      <c r="X110" s="36">
        <f>SUMIFS(СВЦЭМ!$C$39:$C$782,СВЦЭМ!$A$39:$A$782,$A110,СВЦЭМ!$B$39:$B$782,X$83)+'СЕТ СН'!$H$12+СВЦЭМ!$D$10+'СЕТ СН'!$H$6-'СЕТ СН'!$H$22</f>
        <v>1852.1902665299999</v>
      </c>
      <c r="Y110" s="36">
        <f>SUMIFS(СВЦЭМ!$C$39:$C$782,СВЦЭМ!$A$39:$A$782,$A110,СВЦЭМ!$B$39:$B$782,Y$83)+'СЕТ СН'!$H$12+СВЦЭМ!$D$10+'СЕТ СН'!$H$6-'СЕТ СН'!$H$22</f>
        <v>1969.5051325699999</v>
      </c>
    </row>
    <row r="111" spans="1:25" ht="15.75" x14ac:dyDescent="0.2">
      <c r="A111" s="35">
        <f t="shared" si="2"/>
        <v>45135</v>
      </c>
      <c r="B111" s="36">
        <f>SUMIFS(СВЦЭМ!$C$39:$C$782,СВЦЭМ!$A$39:$A$782,$A111,СВЦЭМ!$B$39:$B$782,B$83)+'СЕТ СН'!$H$12+СВЦЭМ!$D$10+'СЕТ СН'!$H$6-'СЕТ СН'!$H$22</f>
        <v>2063.8332685300002</v>
      </c>
      <c r="C111" s="36">
        <f>SUMIFS(СВЦЭМ!$C$39:$C$782,СВЦЭМ!$A$39:$A$782,$A111,СВЦЭМ!$B$39:$B$782,C$83)+'СЕТ СН'!$H$12+СВЦЭМ!$D$10+'СЕТ СН'!$H$6-'СЕТ СН'!$H$22</f>
        <v>2120.2575219999999</v>
      </c>
      <c r="D111" s="36">
        <f>SUMIFS(СВЦЭМ!$C$39:$C$782,СВЦЭМ!$A$39:$A$782,$A111,СВЦЭМ!$B$39:$B$782,D$83)+'СЕТ СН'!$H$12+СВЦЭМ!$D$10+'СЕТ СН'!$H$6-'СЕТ СН'!$H$22</f>
        <v>2272.9845723799999</v>
      </c>
      <c r="E111" s="36">
        <f>SUMIFS(СВЦЭМ!$C$39:$C$782,СВЦЭМ!$A$39:$A$782,$A111,СВЦЭМ!$B$39:$B$782,E$83)+'СЕТ СН'!$H$12+СВЦЭМ!$D$10+'СЕТ СН'!$H$6-'СЕТ СН'!$H$22</f>
        <v>2352.64304257</v>
      </c>
      <c r="F111" s="36">
        <f>SUMIFS(СВЦЭМ!$C$39:$C$782,СВЦЭМ!$A$39:$A$782,$A111,СВЦЭМ!$B$39:$B$782,F$83)+'СЕТ СН'!$H$12+СВЦЭМ!$D$10+'СЕТ СН'!$H$6-'СЕТ СН'!$H$22</f>
        <v>2353.5937926199999</v>
      </c>
      <c r="G111" s="36">
        <f>SUMIFS(СВЦЭМ!$C$39:$C$782,СВЦЭМ!$A$39:$A$782,$A111,СВЦЭМ!$B$39:$B$782,G$83)+'СЕТ СН'!$H$12+СВЦЭМ!$D$10+'СЕТ СН'!$H$6-'СЕТ СН'!$H$22</f>
        <v>2361.37475107</v>
      </c>
      <c r="H111" s="36">
        <f>SUMIFS(СВЦЭМ!$C$39:$C$782,СВЦЭМ!$A$39:$A$782,$A111,СВЦЭМ!$B$39:$B$782,H$83)+'СЕТ СН'!$H$12+СВЦЭМ!$D$10+'СЕТ СН'!$H$6-'СЕТ СН'!$H$22</f>
        <v>2170.0623452499999</v>
      </c>
      <c r="I111" s="36">
        <f>SUMIFS(СВЦЭМ!$C$39:$C$782,СВЦЭМ!$A$39:$A$782,$A111,СВЦЭМ!$B$39:$B$782,I$83)+'СЕТ СН'!$H$12+СВЦЭМ!$D$10+'СЕТ СН'!$H$6-'СЕТ СН'!$H$22</f>
        <v>2073.04510906</v>
      </c>
      <c r="J111" s="36">
        <f>SUMIFS(СВЦЭМ!$C$39:$C$782,СВЦЭМ!$A$39:$A$782,$A111,СВЦЭМ!$B$39:$B$782,J$83)+'СЕТ СН'!$H$12+СВЦЭМ!$D$10+'СЕТ СН'!$H$6-'СЕТ СН'!$H$22</f>
        <v>1966.9247306299999</v>
      </c>
      <c r="K111" s="36">
        <f>SUMIFS(СВЦЭМ!$C$39:$C$782,СВЦЭМ!$A$39:$A$782,$A111,СВЦЭМ!$B$39:$B$782,K$83)+'СЕТ СН'!$H$12+СВЦЭМ!$D$10+'СЕТ СН'!$H$6-'СЕТ СН'!$H$22</f>
        <v>1890.71175711</v>
      </c>
      <c r="L111" s="36">
        <f>SUMIFS(СВЦЭМ!$C$39:$C$782,СВЦЭМ!$A$39:$A$782,$A111,СВЦЭМ!$B$39:$B$782,L$83)+'СЕТ СН'!$H$12+СВЦЭМ!$D$10+'СЕТ СН'!$H$6-'СЕТ СН'!$H$22</f>
        <v>1842.4938442299999</v>
      </c>
      <c r="M111" s="36">
        <f>SUMIFS(СВЦЭМ!$C$39:$C$782,СВЦЭМ!$A$39:$A$782,$A111,СВЦЭМ!$B$39:$B$782,M$83)+'СЕТ СН'!$H$12+СВЦЭМ!$D$10+'СЕТ СН'!$H$6-'СЕТ СН'!$H$22</f>
        <v>1836.9069109699999</v>
      </c>
      <c r="N111" s="36">
        <f>SUMIFS(СВЦЭМ!$C$39:$C$782,СВЦЭМ!$A$39:$A$782,$A111,СВЦЭМ!$B$39:$B$782,N$83)+'СЕТ СН'!$H$12+СВЦЭМ!$D$10+'СЕТ СН'!$H$6-'СЕТ СН'!$H$22</f>
        <v>1841.7339436099999</v>
      </c>
      <c r="O111" s="36">
        <f>SUMIFS(СВЦЭМ!$C$39:$C$782,СВЦЭМ!$A$39:$A$782,$A111,СВЦЭМ!$B$39:$B$782,O$83)+'СЕТ СН'!$H$12+СВЦЭМ!$D$10+'СЕТ СН'!$H$6-'СЕТ СН'!$H$22</f>
        <v>1845.18141234</v>
      </c>
      <c r="P111" s="36">
        <f>SUMIFS(СВЦЭМ!$C$39:$C$782,СВЦЭМ!$A$39:$A$782,$A111,СВЦЭМ!$B$39:$B$782,P$83)+'СЕТ СН'!$H$12+СВЦЭМ!$D$10+'СЕТ СН'!$H$6-'СЕТ СН'!$H$22</f>
        <v>1823.4973611200001</v>
      </c>
      <c r="Q111" s="36">
        <f>SUMIFS(СВЦЭМ!$C$39:$C$782,СВЦЭМ!$A$39:$A$782,$A111,СВЦЭМ!$B$39:$B$782,Q$83)+'СЕТ СН'!$H$12+СВЦЭМ!$D$10+'СЕТ СН'!$H$6-'СЕТ СН'!$H$22</f>
        <v>1833.7896139299999</v>
      </c>
      <c r="R111" s="36">
        <f>SUMIFS(СВЦЭМ!$C$39:$C$782,СВЦЭМ!$A$39:$A$782,$A111,СВЦЭМ!$B$39:$B$782,R$83)+'СЕТ СН'!$H$12+СВЦЭМ!$D$10+'СЕТ СН'!$H$6-'СЕТ СН'!$H$22</f>
        <v>1837.87815473</v>
      </c>
      <c r="S111" s="36">
        <f>SUMIFS(СВЦЭМ!$C$39:$C$782,СВЦЭМ!$A$39:$A$782,$A111,СВЦЭМ!$B$39:$B$782,S$83)+'СЕТ СН'!$H$12+СВЦЭМ!$D$10+'СЕТ СН'!$H$6-'СЕТ СН'!$H$22</f>
        <v>1839.9556125899999</v>
      </c>
      <c r="T111" s="36">
        <f>SUMIFS(СВЦЭМ!$C$39:$C$782,СВЦЭМ!$A$39:$A$782,$A111,СВЦЭМ!$B$39:$B$782,T$83)+'СЕТ СН'!$H$12+СВЦЭМ!$D$10+'СЕТ СН'!$H$6-'СЕТ СН'!$H$22</f>
        <v>1849.9017587000001</v>
      </c>
      <c r="U111" s="36">
        <f>SUMIFS(СВЦЭМ!$C$39:$C$782,СВЦЭМ!$A$39:$A$782,$A111,СВЦЭМ!$B$39:$B$782,U$83)+'СЕТ СН'!$H$12+СВЦЭМ!$D$10+'СЕТ СН'!$H$6-'СЕТ СН'!$H$22</f>
        <v>1863.45978638</v>
      </c>
      <c r="V111" s="36">
        <f>SUMIFS(СВЦЭМ!$C$39:$C$782,СВЦЭМ!$A$39:$A$782,$A111,СВЦЭМ!$B$39:$B$782,V$83)+'СЕТ СН'!$H$12+СВЦЭМ!$D$10+'СЕТ СН'!$H$6-'СЕТ СН'!$H$22</f>
        <v>1881.2323993299999</v>
      </c>
      <c r="W111" s="36">
        <f>SUMIFS(СВЦЭМ!$C$39:$C$782,СВЦЭМ!$A$39:$A$782,$A111,СВЦЭМ!$B$39:$B$782,W$83)+'СЕТ СН'!$H$12+СВЦЭМ!$D$10+'СЕТ СН'!$H$6-'СЕТ СН'!$H$22</f>
        <v>1853.9161955899999</v>
      </c>
      <c r="X111" s="36">
        <f>SUMIFS(СВЦЭМ!$C$39:$C$782,СВЦЭМ!$A$39:$A$782,$A111,СВЦЭМ!$B$39:$B$782,X$83)+'СЕТ СН'!$H$12+СВЦЭМ!$D$10+'СЕТ СН'!$H$6-'СЕТ СН'!$H$22</f>
        <v>1893.9804745899999</v>
      </c>
      <c r="Y111" s="36">
        <f>SUMIFS(СВЦЭМ!$C$39:$C$782,СВЦЭМ!$A$39:$A$782,$A111,СВЦЭМ!$B$39:$B$782,Y$83)+'СЕТ СН'!$H$12+СВЦЭМ!$D$10+'СЕТ СН'!$H$6-'СЕТ СН'!$H$22</f>
        <v>2089.2597928599998</v>
      </c>
    </row>
    <row r="112" spans="1:25" ht="15.75" x14ac:dyDescent="0.2">
      <c r="A112" s="35">
        <f t="shared" si="2"/>
        <v>45136</v>
      </c>
      <c r="B112" s="36">
        <f>SUMIFS(СВЦЭМ!$C$39:$C$782,СВЦЭМ!$A$39:$A$782,$A112,СВЦЭМ!$B$39:$B$782,B$83)+'СЕТ СН'!$H$12+СВЦЭМ!$D$10+'СЕТ СН'!$H$6-'СЕТ СН'!$H$22</f>
        <v>2053.35123105</v>
      </c>
      <c r="C112" s="36">
        <f>SUMIFS(СВЦЭМ!$C$39:$C$782,СВЦЭМ!$A$39:$A$782,$A112,СВЦЭМ!$B$39:$B$782,C$83)+'СЕТ СН'!$H$12+СВЦЭМ!$D$10+'СЕТ СН'!$H$6-'СЕТ СН'!$H$22</f>
        <v>2074.6586666200001</v>
      </c>
      <c r="D112" s="36">
        <f>SUMIFS(СВЦЭМ!$C$39:$C$782,СВЦЭМ!$A$39:$A$782,$A112,СВЦЭМ!$B$39:$B$782,D$83)+'СЕТ СН'!$H$12+СВЦЭМ!$D$10+'СЕТ СН'!$H$6-'СЕТ СН'!$H$22</f>
        <v>2239.1267552899999</v>
      </c>
      <c r="E112" s="36">
        <f>SUMIFS(СВЦЭМ!$C$39:$C$782,СВЦЭМ!$A$39:$A$782,$A112,СВЦЭМ!$B$39:$B$782,E$83)+'СЕТ СН'!$H$12+СВЦЭМ!$D$10+'СЕТ СН'!$H$6-'СЕТ СН'!$H$22</f>
        <v>2243.8586467099999</v>
      </c>
      <c r="F112" s="36">
        <f>SUMIFS(СВЦЭМ!$C$39:$C$782,СВЦЭМ!$A$39:$A$782,$A112,СВЦЭМ!$B$39:$B$782,F$83)+'СЕТ СН'!$H$12+СВЦЭМ!$D$10+'СЕТ СН'!$H$6-'СЕТ СН'!$H$22</f>
        <v>2260.4414509399999</v>
      </c>
      <c r="G112" s="36">
        <f>SUMIFS(СВЦЭМ!$C$39:$C$782,СВЦЭМ!$A$39:$A$782,$A112,СВЦЭМ!$B$39:$B$782,G$83)+'СЕТ СН'!$H$12+СВЦЭМ!$D$10+'СЕТ СН'!$H$6-'СЕТ СН'!$H$22</f>
        <v>2216.1378869</v>
      </c>
      <c r="H112" s="36">
        <f>SUMIFS(СВЦЭМ!$C$39:$C$782,СВЦЭМ!$A$39:$A$782,$A112,СВЦЭМ!$B$39:$B$782,H$83)+'СЕТ СН'!$H$12+СВЦЭМ!$D$10+'СЕТ СН'!$H$6-'СЕТ СН'!$H$22</f>
        <v>2155.7716477399999</v>
      </c>
      <c r="I112" s="36">
        <f>SUMIFS(СВЦЭМ!$C$39:$C$782,СВЦЭМ!$A$39:$A$782,$A112,СВЦЭМ!$B$39:$B$782,I$83)+'СЕТ СН'!$H$12+СВЦЭМ!$D$10+'СЕТ СН'!$H$6-'СЕТ СН'!$H$22</f>
        <v>1969.07330497</v>
      </c>
      <c r="J112" s="36">
        <f>SUMIFS(СВЦЭМ!$C$39:$C$782,СВЦЭМ!$A$39:$A$782,$A112,СВЦЭМ!$B$39:$B$782,J$83)+'СЕТ СН'!$H$12+СВЦЭМ!$D$10+'СЕТ СН'!$H$6-'СЕТ СН'!$H$22</f>
        <v>1865.1069658700001</v>
      </c>
      <c r="K112" s="36">
        <f>SUMIFS(СВЦЭМ!$C$39:$C$782,СВЦЭМ!$A$39:$A$782,$A112,СВЦЭМ!$B$39:$B$782,K$83)+'СЕТ СН'!$H$12+СВЦЭМ!$D$10+'СЕТ СН'!$H$6-'СЕТ СН'!$H$22</f>
        <v>1771.86762649</v>
      </c>
      <c r="L112" s="36">
        <f>SUMIFS(СВЦЭМ!$C$39:$C$782,СВЦЭМ!$A$39:$A$782,$A112,СВЦЭМ!$B$39:$B$782,L$83)+'СЕТ СН'!$H$12+СВЦЭМ!$D$10+'СЕТ СН'!$H$6-'СЕТ СН'!$H$22</f>
        <v>1715.0730052500001</v>
      </c>
      <c r="M112" s="36">
        <f>SUMIFS(СВЦЭМ!$C$39:$C$782,СВЦЭМ!$A$39:$A$782,$A112,СВЦЭМ!$B$39:$B$782,M$83)+'СЕТ СН'!$H$12+СВЦЭМ!$D$10+'СЕТ СН'!$H$6-'СЕТ СН'!$H$22</f>
        <v>1718.5812015199999</v>
      </c>
      <c r="N112" s="36">
        <f>SUMIFS(СВЦЭМ!$C$39:$C$782,СВЦЭМ!$A$39:$A$782,$A112,СВЦЭМ!$B$39:$B$782,N$83)+'СЕТ СН'!$H$12+СВЦЭМ!$D$10+'СЕТ СН'!$H$6-'СЕТ СН'!$H$22</f>
        <v>1727.91399993</v>
      </c>
      <c r="O112" s="36">
        <f>SUMIFS(СВЦЭМ!$C$39:$C$782,СВЦЭМ!$A$39:$A$782,$A112,СВЦЭМ!$B$39:$B$782,O$83)+'СЕТ СН'!$H$12+СВЦЭМ!$D$10+'СЕТ СН'!$H$6-'СЕТ СН'!$H$22</f>
        <v>1731.6929932599999</v>
      </c>
      <c r="P112" s="36">
        <f>SUMIFS(СВЦЭМ!$C$39:$C$782,СВЦЭМ!$A$39:$A$782,$A112,СВЦЭМ!$B$39:$B$782,P$83)+'СЕТ СН'!$H$12+СВЦЭМ!$D$10+'СЕТ СН'!$H$6-'СЕТ СН'!$H$22</f>
        <v>1739.20449749</v>
      </c>
      <c r="Q112" s="36">
        <f>SUMIFS(СВЦЭМ!$C$39:$C$782,СВЦЭМ!$A$39:$A$782,$A112,СВЦЭМ!$B$39:$B$782,Q$83)+'СЕТ СН'!$H$12+СВЦЭМ!$D$10+'СЕТ СН'!$H$6-'СЕТ СН'!$H$22</f>
        <v>1737.7225020999999</v>
      </c>
      <c r="R112" s="36">
        <f>SUMIFS(СВЦЭМ!$C$39:$C$782,СВЦЭМ!$A$39:$A$782,$A112,СВЦЭМ!$B$39:$B$782,R$83)+'СЕТ СН'!$H$12+СВЦЭМ!$D$10+'СЕТ СН'!$H$6-'СЕТ СН'!$H$22</f>
        <v>1729.53297527</v>
      </c>
      <c r="S112" s="36">
        <f>SUMIFS(СВЦЭМ!$C$39:$C$782,СВЦЭМ!$A$39:$A$782,$A112,СВЦЭМ!$B$39:$B$782,S$83)+'СЕТ СН'!$H$12+СВЦЭМ!$D$10+'СЕТ СН'!$H$6-'СЕТ СН'!$H$22</f>
        <v>1731.4332632999999</v>
      </c>
      <c r="T112" s="36">
        <f>SUMIFS(СВЦЭМ!$C$39:$C$782,СВЦЭМ!$A$39:$A$782,$A112,СВЦЭМ!$B$39:$B$782,T$83)+'СЕТ СН'!$H$12+СВЦЭМ!$D$10+'СЕТ СН'!$H$6-'СЕТ СН'!$H$22</f>
        <v>1739.18692098</v>
      </c>
      <c r="U112" s="36">
        <f>SUMIFS(СВЦЭМ!$C$39:$C$782,СВЦЭМ!$A$39:$A$782,$A112,СВЦЭМ!$B$39:$B$782,U$83)+'СЕТ СН'!$H$12+СВЦЭМ!$D$10+'СЕТ СН'!$H$6-'СЕТ СН'!$H$22</f>
        <v>1762.1107160500001</v>
      </c>
      <c r="V112" s="36">
        <f>SUMIFS(СВЦЭМ!$C$39:$C$782,СВЦЭМ!$A$39:$A$782,$A112,СВЦЭМ!$B$39:$B$782,V$83)+'СЕТ СН'!$H$12+СВЦЭМ!$D$10+'СЕТ СН'!$H$6-'СЕТ СН'!$H$22</f>
        <v>1745.2244364399999</v>
      </c>
      <c r="W112" s="36">
        <f>SUMIFS(СВЦЭМ!$C$39:$C$782,СВЦЭМ!$A$39:$A$782,$A112,СВЦЭМ!$B$39:$B$782,W$83)+'СЕТ СН'!$H$12+СВЦЭМ!$D$10+'СЕТ СН'!$H$6-'СЕТ СН'!$H$22</f>
        <v>1777.42335</v>
      </c>
      <c r="X112" s="36">
        <f>SUMIFS(СВЦЭМ!$C$39:$C$782,СВЦЭМ!$A$39:$A$782,$A112,СВЦЭМ!$B$39:$B$782,X$83)+'СЕТ СН'!$H$12+СВЦЭМ!$D$10+'СЕТ СН'!$H$6-'СЕТ СН'!$H$22</f>
        <v>1842.5271802</v>
      </c>
      <c r="Y112" s="36">
        <f>SUMIFS(СВЦЭМ!$C$39:$C$782,СВЦЭМ!$A$39:$A$782,$A112,СВЦЭМ!$B$39:$B$782,Y$83)+'СЕТ СН'!$H$12+СВЦЭМ!$D$10+'СЕТ СН'!$H$6-'СЕТ СН'!$H$22</f>
        <v>1941.17955093</v>
      </c>
    </row>
    <row r="113" spans="1:27" ht="15.75" x14ac:dyDescent="0.2">
      <c r="A113" s="35">
        <f t="shared" si="2"/>
        <v>45137</v>
      </c>
      <c r="B113" s="36">
        <f>SUMIFS(СВЦЭМ!$C$39:$C$782,СВЦЭМ!$A$39:$A$782,$A113,СВЦЭМ!$B$39:$B$782,B$83)+'СЕТ СН'!$H$12+СВЦЭМ!$D$10+'СЕТ СН'!$H$6-'СЕТ СН'!$H$22</f>
        <v>2039.27075414</v>
      </c>
      <c r="C113" s="36">
        <f>SUMIFS(СВЦЭМ!$C$39:$C$782,СВЦЭМ!$A$39:$A$782,$A113,СВЦЭМ!$B$39:$B$782,C$83)+'СЕТ СН'!$H$12+СВЦЭМ!$D$10+'СЕТ СН'!$H$6-'СЕТ СН'!$H$22</f>
        <v>2157.47848071</v>
      </c>
      <c r="D113" s="36">
        <f>SUMIFS(СВЦЭМ!$C$39:$C$782,СВЦЭМ!$A$39:$A$782,$A113,СВЦЭМ!$B$39:$B$782,D$83)+'СЕТ СН'!$H$12+СВЦЭМ!$D$10+'СЕТ СН'!$H$6-'СЕТ СН'!$H$22</f>
        <v>2180.1822173400001</v>
      </c>
      <c r="E113" s="36">
        <f>SUMIFS(СВЦЭМ!$C$39:$C$782,СВЦЭМ!$A$39:$A$782,$A113,СВЦЭМ!$B$39:$B$782,E$83)+'СЕТ СН'!$H$12+СВЦЭМ!$D$10+'СЕТ СН'!$H$6-'СЕТ СН'!$H$22</f>
        <v>2245.3289890599999</v>
      </c>
      <c r="F113" s="36">
        <f>SUMIFS(СВЦЭМ!$C$39:$C$782,СВЦЭМ!$A$39:$A$782,$A113,СВЦЭМ!$B$39:$B$782,F$83)+'СЕТ СН'!$H$12+СВЦЭМ!$D$10+'СЕТ СН'!$H$6-'СЕТ СН'!$H$22</f>
        <v>2259.9319930299998</v>
      </c>
      <c r="G113" s="36">
        <f>SUMIFS(СВЦЭМ!$C$39:$C$782,СВЦЭМ!$A$39:$A$782,$A113,СВЦЭМ!$B$39:$B$782,G$83)+'СЕТ СН'!$H$12+СВЦЭМ!$D$10+'СЕТ СН'!$H$6-'СЕТ СН'!$H$22</f>
        <v>2252.0231876299999</v>
      </c>
      <c r="H113" s="36">
        <f>SUMIFS(СВЦЭМ!$C$39:$C$782,СВЦЭМ!$A$39:$A$782,$A113,СВЦЭМ!$B$39:$B$782,H$83)+'СЕТ СН'!$H$12+СВЦЭМ!$D$10+'СЕТ СН'!$H$6-'СЕТ СН'!$H$22</f>
        <v>2234.6391999099997</v>
      </c>
      <c r="I113" s="36">
        <f>SUMIFS(СВЦЭМ!$C$39:$C$782,СВЦЭМ!$A$39:$A$782,$A113,СВЦЭМ!$B$39:$B$782,I$83)+'СЕТ СН'!$H$12+СВЦЭМ!$D$10+'СЕТ СН'!$H$6-'СЕТ СН'!$H$22</f>
        <v>2074.6509934699998</v>
      </c>
      <c r="J113" s="36">
        <f>SUMIFS(СВЦЭМ!$C$39:$C$782,СВЦЭМ!$A$39:$A$782,$A113,СВЦЭМ!$B$39:$B$782,J$83)+'СЕТ СН'!$H$12+СВЦЭМ!$D$10+'СЕТ СН'!$H$6-'СЕТ СН'!$H$22</f>
        <v>1976.5849381799999</v>
      </c>
      <c r="K113" s="36">
        <f>SUMIFS(СВЦЭМ!$C$39:$C$782,СВЦЭМ!$A$39:$A$782,$A113,СВЦЭМ!$B$39:$B$782,K$83)+'СЕТ СН'!$H$12+СВЦЭМ!$D$10+'СЕТ СН'!$H$6-'СЕТ СН'!$H$22</f>
        <v>1762.03033673</v>
      </c>
      <c r="L113" s="36">
        <f>SUMIFS(СВЦЭМ!$C$39:$C$782,СВЦЭМ!$A$39:$A$782,$A113,СВЦЭМ!$B$39:$B$782,L$83)+'СЕТ СН'!$H$12+СВЦЭМ!$D$10+'СЕТ СН'!$H$6-'СЕТ СН'!$H$22</f>
        <v>1735.0257925399999</v>
      </c>
      <c r="M113" s="36">
        <f>SUMIFS(СВЦЭМ!$C$39:$C$782,СВЦЭМ!$A$39:$A$782,$A113,СВЦЭМ!$B$39:$B$782,M$83)+'СЕТ СН'!$H$12+СВЦЭМ!$D$10+'СЕТ СН'!$H$6-'СЕТ СН'!$H$22</f>
        <v>1767.11653372</v>
      </c>
      <c r="N113" s="36">
        <f>SUMIFS(СВЦЭМ!$C$39:$C$782,СВЦЭМ!$A$39:$A$782,$A113,СВЦЭМ!$B$39:$B$782,N$83)+'СЕТ СН'!$H$12+СВЦЭМ!$D$10+'СЕТ СН'!$H$6-'СЕТ СН'!$H$22</f>
        <v>1804.7577010800001</v>
      </c>
      <c r="O113" s="36">
        <f>SUMIFS(СВЦЭМ!$C$39:$C$782,СВЦЭМ!$A$39:$A$782,$A113,СВЦЭМ!$B$39:$B$782,O$83)+'СЕТ СН'!$H$12+СВЦЭМ!$D$10+'СЕТ СН'!$H$6-'СЕТ СН'!$H$22</f>
        <v>1823.9741550199999</v>
      </c>
      <c r="P113" s="36">
        <f>SUMIFS(СВЦЭМ!$C$39:$C$782,СВЦЭМ!$A$39:$A$782,$A113,СВЦЭМ!$B$39:$B$782,P$83)+'СЕТ СН'!$H$12+СВЦЭМ!$D$10+'СЕТ СН'!$H$6-'СЕТ СН'!$H$22</f>
        <v>1854.54834686</v>
      </c>
      <c r="Q113" s="36">
        <f>SUMIFS(СВЦЭМ!$C$39:$C$782,СВЦЭМ!$A$39:$A$782,$A113,СВЦЭМ!$B$39:$B$782,Q$83)+'СЕТ СН'!$H$12+СВЦЭМ!$D$10+'СЕТ СН'!$H$6-'СЕТ СН'!$H$22</f>
        <v>1857.48998198</v>
      </c>
      <c r="R113" s="36">
        <f>SUMIFS(СВЦЭМ!$C$39:$C$782,СВЦЭМ!$A$39:$A$782,$A113,СВЦЭМ!$B$39:$B$782,R$83)+'СЕТ СН'!$H$12+СВЦЭМ!$D$10+'СЕТ СН'!$H$6-'СЕТ СН'!$H$22</f>
        <v>1847.4007764</v>
      </c>
      <c r="S113" s="36">
        <f>SUMIFS(СВЦЭМ!$C$39:$C$782,СВЦЭМ!$A$39:$A$782,$A113,СВЦЭМ!$B$39:$B$782,S$83)+'СЕТ СН'!$H$12+СВЦЭМ!$D$10+'СЕТ СН'!$H$6-'СЕТ СН'!$H$22</f>
        <v>1846.09005002</v>
      </c>
      <c r="T113" s="36">
        <f>SUMIFS(СВЦЭМ!$C$39:$C$782,СВЦЭМ!$A$39:$A$782,$A113,СВЦЭМ!$B$39:$B$782,T$83)+'СЕТ СН'!$H$12+СВЦЭМ!$D$10+'СЕТ СН'!$H$6-'СЕТ СН'!$H$22</f>
        <v>1836.7195850200001</v>
      </c>
      <c r="U113" s="36">
        <f>SUMIFS(СВЦЭМ!$C$39:$C$782,СВЦЭМ!$A$39:$A$782,$A113,СВЦЭМ!$B$39:$B$782,U$83)+'СЕТ СН'!$H$12+СВЦЭМ!$D$10+'СЕТ СН'!$H$6-'СЕТ СН'!$H$22</f>
        <v>1838.61602191</v>
      </c>
      <c r="V113" s="36">
        <f>SUMIFS(СВЦЭМ!$C$39:$C$782,СВЦЭМ!$A$39:$A$782,$A113,СВЦЭМ!$B$39:$B$782,V$83)+'СЕТ СН'!$H$12+СВЦЭМ!$D$10+'СЕТ СН'!$H$6-'СЕТ СН'!$H$22</f>
        <v>1834.5678531399999</v>
      </c>
      <c r="W113" s="36">
        <f>SUMIFS(СВЦЭМ!$C$39:$C$782,СВЦЭМ!$A$39:$A$782,$A113,СВЦЭМ!$B$39:$B$782,W$83)+'СЕТ СН'!$H$12+СВЦЭМ!$D$10+'СЕТ СН'!$H$6-'СЕТ СН'!$H$22</f>
        <v>1803.9717108099999</v>
      </c>
      <c r="X113" s="36">
        <f>SUMIFS(СВЦЭМ!$C$39:$C$782,СВЦЭМ!$A$39:$A$782,$A113,СВЦЭМ!$B$39:$B$782,X$83)+'СЕТ СН'!$H$12+СВЦЭМ!$D$10+'СЕТ СН'!$H$6-'СЕТ СН'!$H$22</f>
        <v>1876.75706365</v>
      </c>
      <c r="Y113" s="36">
        <f>SUMIFS(СВЦЭМ!$C$39:$C$782,СВЦЭМ!$A$39:$A$782,$A113,СВЦЭМ!$B$39:$B$782,Y$83)+'СЕТ СН'!$H$12+СВЦЭМ!$D$10+'СЕТ СН'!$H$6-'СЕТ СН'!$H$22</f>
        <v>1976.7284201099999</v>
      </c>
      <c r="AA113" s="37"/>
    </row>
    <row r="114" spans="1:27" ht="15.75" x14ac:dyDescent="0.2">
      <c r="A114" s="35">
        <f t="shared" si="2"/>
        <v>45138</v>
      </c>
      <c r="B114" s="36">
        <f>SUMIFS(СВЦЭМ!$C$39:$C$782,СВЦЭМ!$A$39:$A$782,$A114,СВЦЭМ!$B$39:$B$782,B$83)+'СЕТ СН'!$H$12+СВЦЭМ!$D$10+'СЕТ СН'!$H$6-'СЕТ СН'!$H$22</f>
        <v>2013.5345341899999</v>
      </c>
      <c r="C114" s="36">
        <f>SUMIFS(СВЦЭМ!$C$39:$C$782,СВЦЭМ!$A$39:$A$782,$A114,СВЦЭМ!$B$39:$B$782,C$83)+'СЕТ СН'!$H$12+СВЦЭМ!$D$10+'СЕТ СН'!$H$6-'СЕТ СН'!$H$22</f>
        <v>2090.5293947499999</v>
      </c>
      <c r="D114" s="36">
        <f>SUMIFS(СВЦЭМ!$C$39:$C$782,СВЦЭМ!$A$39:$A$782,$A114,СВЦЭМ!$B$39:$B$782,D$83)+'СЕТ СН'!$H$12+СВЦЭМ!$D$10+'СЕТ СН'!$H$6-'СЕТ СН'!$H$22</f>
        <v>2239.67207998</v>
      </c>
      <c r="E114" s="36">
        <f>SUMIFS(СВЦЭМ!$C$39:$C$782,СВЦЭМ!$A$39:$A$782,$A114,СВЦЭМ!$B$39:$B$782,E$83)+'СЕТ СН'!$H$12+СВЦЭМ!$D$10+'СЕТ СН'!$H$6-'СЕТ СН'!$H$22</f>
        <v>2274.6234728199997</v>
      </c>
      <c r="F114" s="36">
        <f>SUMIFS(СВЦЭМ!$C$39:$C$782,СВЦЭМ!$A$39:$A$782,$A114,СВЦЭМ!$B$39:$B$782,F$83)+'СЕТ СН'!$H$12+СВЦЭМ!$D$10+'СЕТ СН'!$H$6-'СЕТ СН'!$H$22</f>
        <v>2275.5523559799999</v>
      </c>
      <c r="G114" s="36">
        <f>SUMIFS(СВЦЭМ!$C$39:$C$782,СВЦЭМ!$A$39:$A$782,$A114,СВЦЭМ!$B$39:$B$782,G$83)+'СЕТ СН'!$H$12+СВЦЭМ!$D$10+'СЕТ СН'!$H$6-'СЕТ СН'!$H$22</f>
        <v>2285.7870579099999</v>
      </c>
      <c r="H114" s="36">
        <f>SUMIFS(СВЦЭМ!$C$39:$C$782,СВЦЭМ!$A$39:$A$782,$A114,СВЦЭМ!$B$39:$B$782,H$83)+'СЕТ СН'!$H$12+СВЦЭМ!$D$10+'СЕТ СН'!$H$6-'СЕТ СН'!$H$22</f>
        <v>2317.3957952399996</v>
      </c>
      <c r="I114" s="36">
        <f>SUMIFS(СВЦЭМ!$C$39:$C$782,СВЦЭМ!$A$39:$A$782,$A114,СВЦЭМ!$B$39:$B$782,I$83)+'СЕТ СН'!$H$12+СВЦЭМ!$D$10+'СЕТ СН'!$H$6-'СЕТ СН'!$H$22</f>
        <v>2036.00288224</v>
      </c>
      <c r="J114" s="36">
        <f>SUMIFS(СВЦЭМ!$C$39:$C$782,СВЦЭМ!$A$39:$A$782,$A114,СВЦЭМ!$B$39:$B$782,J$83)+'СЕТ СН'!$H$12+СВЦЭМ!$D$10+'СЕТ СН'!$H$6-'СЕТ СН'!$H$22</f>
        <v>1959.7214673199999</v>
      </c>
      <c r="K114" s="36">
        <f>SUMIFS(СВЦЭМ!$C$39:$C$782,СВЦЭМ!$A$39:$A$782,$A114,СВЦЭМ!$B$39:$B$782,K$83)+'СЕТ СН'!$H$12+СВЦЭМ!$D$10+'СЕТ СН'!$H$6-'СЕТ СН'!$H$22</f>
        <v>1942.0178212999999</v>
      </c>
      <c r="L114" s="36">
        <f>SUMIFS(СВЦЭМ!$C$39:$C$782,СВЦЭМ!$A$39:$A$782,$A114,СВЦЭМ!$B$39:$B$782,L$83)+'СЕТ СН'!$H$12+СВЦЭМ!$D$10+'СЕТ СН'!$H$6-'СЕТ СН'!$H$22</f>
        <v>1894.93584031</v>
      </c>
      <c r="M114" s="36">
        <f>SUMIFS(СВЦЭМ!$C$39:$C$782,СВЦЭМ!$A$39:$A$782,$A114,СВЦЭМ!$B$39:$B$782,M$83)+'СЕТ СН'!$H$12+СВЦЭМ!$D$10+'СЕТ СН'!$H$6-'СЕТ СН'!$H$22</f>
        <v>1879.4894379499999</v>
      </c>
      <c r="N114" s="36">
        <f>SUMIFS(СВЦЭМ!$C$39:$C$782,СВЦЭМ!$A$39:$A$782,$A114,СВЦЭМ!$B$39:$B$782,N$83)+'СЕТ СН'!$H$12+СВЦЭМ!$D$10+'СЕТ СН'!$H$6-'СЕТ СН'!$H$22</f>
        <v>1867.4455329800001</v>
      </c>
      <c r="O114" s="36">
        <f>SUMIFS(СВЦЭМ!$C$39:$C$782,СВЦЭМ!$A$39:$A$782,$A114,СВЦЭМ!$B$39:$B$782,O$83)+'СЕТ СН'!$H$12+СВЦЭМ!$D$10+'СЕТ СН'!$H$6-'СЕТ СН'!$H$22</f>
        <v>1866.91081461</v>
      </c>
      <c r="P114" s="36">
        <f>SUMIFS(СВЦЭМ!$C$39:$C$782,СВЦЭМ!$A$39:$A$782,$A114,СВЦЭМ!$B$39:$B$782,P$83)+'СЕТ СН'!$H$12+СВЦЭМ!$D$10+'СЕТ СН'!$H$6-'СЕТ СН'!$H$22</f>
        <v>1874.3184435200001</v>
      </c>
      <c r="Q114" s="36">
        <f>SUMIFS(СВЦЭМ!$C$39:$C$782,СВЦЭМ!$A$39:$A$782,$A114,СВЦЭМ!$B$39:$B$782,Q$83)+'СЕТ СН'!$H$12+СВЦЭМ!$D$10+'СЕТ СН'!$H$6-'СЕТ СН'!$H$22</f>
        <v>1840.1569477</v>
      </c>
      <c r="R114" s="36">
        <f>SUMIFS(СВЦЭМ!$C$39:$C$782,СВЦЭМ!$A$39:$A$782,$A114,СВЦЭМ!$B$39:$B$782,R$83)+'СЕТ СН'!$H$12+СВЦЭМ!$D$10+'СЕТ СН'!$H$6-'СЕТ СН'!$H$22</f>
        <v>1846.59257802</v>
      </c>
      <c r="S114" s="36">
        <f>SUMIFS(СВЦЭМ!$C$39:$C$782,СВЦЭМ!$A$39:$A$782,$A114,СВЦЭМ!$B$39:$B$782,S$83)+'СЕТ СН'!$H$12+СВЦЭМ!$D$10+'СЕТ СН'!$H$6-'СЕТ СН'!$H$22</f>
        <v>1860.81608179</v>
      </c>
      <c r="T114" s="36">
        <f>SUMIFS(СВЦЭМ!$C$39:$C$782,СВЦЭМ!$A$39:$A$782,$A114,СВЦЭМ!$B$39:$B$782,T$83)+'СЕТ СН'!$H$12+СВЦЭМ!$D$10+'СЕТ СН'!$H$6-'СЕТ СН'!$H$22</f>
        <v>1894.7613687200001</v>
      </c>
      <c r="U114" s="36">
        <f>SUMIFS(СВЦЭМ!$C$39:$C$782,СВЦЭМ!$A$39:$A$782,$A114,СВЦЭМ!$B$39:$B$782,U$83)+'СЕТ СН'!$H$12+СВЦЭМ!$D$10+'СЕТ СН'!$H$6-'СЕТ СН'!$H$22</f>
        <v>1924.66565902</v>
      </c>
      <c r="V114" s="36">
        <f>SUMIFS(СВЦЭМ!$C$39:$C$782,СВЦЭМ!$A$39:$A$782,$A114,СВЦЭМ!$B$39:$B$782,V$83)+'СЕТ СН'!$H$12+СВЦЭМ!$D$10+'СЕТ СН'!$H$6-'СЕТ СН'!$H$22</f>
        <v>1920.75930462</v>
      </c>
      <c r="W114" s="36">
        <f>SUMIFS(СВЦЭМ!$C$39:$C$782,СВЦЭМ!$A$39:$A$782,$A114,СВЦЭМ!$B$39:$B$782,W$83)+'СЕТ СН'!$H$12+СВЦЭМ!$D$10+'СЕТ СН'!$H$6-'СЕТ СН'!$H$22</f>
        <v>1884.6315422299999</v>
      </c>
      <c r="X114" s="36">
        <f>SUMIFS(СВЦЭМ!$C$39:$C$782,СВЦЭМ!$A$39:$A$782,$A114,СВЦЭМ!$B$39:$B$782,X$83)+'СЕТ СН'!$H$12+СВЦЭМ!$D$10+'СЕТ СН'!$H$6-'СЕТ СН'!$H$22</f>
        <v>1958.0108197299999</v>
      </c>
      <c r="Y114" s="36">
        <f>SUMIFS(СВЦЭМ!$C$39:$C$782,СВЦЭМ!$A$39:$A$782,$A114,СВЦЭМ!$B$39:$B$782,Y$83)+'СЕТ СН'!$H$12+СВЦЭМ!$D$10+'СЕТ СН'!$H$6-'СЕТ СН'!$H$22</f>
        <v>2082.92989162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01.07.2023</v>
      </c>
      <c r="B120" s="36">
        <f>SUMIFS(СВЦЭМ!$C$39:$C$782,СВЦЭМ!$A$39:$A$782,$A120,СВЦЭМ!$B$39:$B$782,B$119)+'СЕТ СН'!$I$12+СВЦЭМ!$D$10+'СЕТ СН'!$I$6-'СЕТ СН'!$I$22</f>
        <v>2533.4641786299999</v>
      </c>
      <c r="C120" s="36">
        <f>SUMIFS(СВЦЭМ!$C$39:$C$782,СВЦЭМ!$A$39:$A$782,$A120,СВЦЭМ!$B$39:$B$782,C$119)+'СЕТ СН'!$I$12+СВЦЭМ!$D$10+'СЕТ СН'!$I$6-'СЕТ СН'!$I$22</f>
        <v>2616.92443718</v>
      </c>
      <c r="D120" s="36">
        <f>SUMIFS(СВЦЭМ!$C$39:$C$782,СВЦЭМ!$A$39:$A$782,$A120,СВЦЭМ!$B$39:$B$782,D$119)+'СЕТ СН'!$I$12+СВЦЭМ!$D$10+'СЕТ СН'!$I$6-'СЕТ СН'!$I$22</f>
        <v>2640.67071476</v>
      </c>
      <c r="E120" s="36">
        <f>SUMIFS(СВЦЭМ!$C$39:$C$782,СВЦЭМ!$A$39:$A$782,$A120,СВЦЭМ!$B$39:$B$782,E$119)+'СЕТ СН'!$I$12+СВЦЭМ!$D$10+'СЕТ СН'!$I$6-'СЕТ СН'!$I$22</f>
        <v>2645.6309725900001</v>
      </c>
      <c r="F120" s="36">
        <f>SUMIFS(СВЦЭМ!$C$39:$C$782,СВЦЭМ!$A$39:$A$782,$A120,СВЦЭМ!$B$39:$B$782,F$119)+'СЕТ СН'!$I$12+СВЦЭМ!$D$10+'СЕТ СН'!$I$6-'СЕТ СН'!$I$22</f>
        <v>2639.9644257600003</v>
      </c>
      <c r="G120" s="36">
        <f>SUMIFS(СВЦЭМ!$C$39:$C$782,СВЦЭМ!$A$39:$A$782,$A120,СВЦЭМ!$B$39:$B$782,G$119)+'СЕТ СН'!$I$12+СВЦЭМ!$D$10+'СЕТ СН'!$I$6-'СЕТ СН'!$I$22</f>
        <v>2650.4937046</v>
      </c>
      <c r="H120" s="36">
        <f>SUMIFS(СВЦЭМ!$C$39:$C$782,СВЦЭМ!$A$39:$A$782,$A120,СВЦЭМ!$B$39:$B$782,H$119)+'СЕТ СН'!$I$12+СВЦЭМ!$D$10+'СЕТ СН'!$I$6-'СЕТ СН'!$I$22</f>
        <v>2657.0475413599997</v>
      </c>
      <c r="I120" s="36">
        <f>SUMIFS(СВЦЭМ!$C$39:$C$782,СВЦЭМ!$A$39:$A$782,$A120,СВЦЭМ!$B$39:$B$782,I$119)+'СЕТ СН'!$I$12+СВЦЭМ!$D$10+'СЕТ СН'!$I$6-'СЕТ СН'!$I$22</f>
        <v>2553.92734939</v>
      </c>
      <c r="J120" s="36">
        <f>SUMIFS(СВЦЭМ!$C$39:$C$782,СВЦЭМ!$A$39:$A$782,$A120,СВЦЭМ!$B$39:$B$782,J$119)+'СЕТ СН'!$I$12+СВЦЭМ!$D$10+'СЕТ СН'!$I$6-'СЕТ СН'!$I$22</f>
        <v>2433.5758556700002</v>
      </c>
      <c r="K120" s="36">
        <f>SUMIFS(СВЦЭМ!$C$39:$C$782,СВЦЭМ!$A$39:$A$782,$A120,СВЦЭМ!$B$39:$B$782,K$119)+'СЕТ СН'!$I$12+СВЦЭМ!$D$10+'СЕТ СН'!$I$6-'СЕТ СН'!$I$22</f>
        <v>2363.5245577699998</v>
      </c>
      <c r="L120" s="36">
        <f>SUMIFS(СВЦЭМ!$C$39:$C$782,СВЦЭМ!$A$39:$A$782,$A120,СВЦЭМ!$B$39:$B$782,L$119)+'СЕТ СН'!$I$12+СВЦЭМ!$D$10+'СЕТ СН'!$I$6-'СЕТ СН'!$I$22</f>
        <v>2319.4966986600002</v>
      </c>
      <c r="M120" s="36">
        <f>SUMIFS(СВЦЭМ!$C$39:$C$782,СВЦЭМ!$A$39:$A$782,$A120,СВЦЭМ!$B$39:$B$782,M$119)+'СЕТ СН'!$I$12+СВЦЭМ!$D$10+'СЕТ СН'!$I$6-'СЕТ СН'!$I$22</f>
        <v>2294.4895761600001</v>
      </c>
      <c r="N120" s="36">
        <f>SUMIFS(СВЦЭМ!$C$39:$C$782,СВЦЭМ!$A$39:$A$782,$A120,СВЦЭМ!$B$39:$B$782,N$119)+'СЕТ СН'!$I$12+СВЦЭМ!$D$10+'СЕТ СН'!$I$6-'СЕТ СН'!$I$22</f>
        <v>2284.5361414099998</v>
      </c>
      <c r="O120" s="36">
        <f>SUMIFS(СВЦЭМ!$C$39:$C$782,СВЦЭМ!$A$39:$A$782,$A120,СВЦЭМ!$B$39:$B$782,O$119)+'СЕТ СН'!$I$12+СВЦЭМ!$D$10+'СЕТ СН'!$I$6-'СЕТ СН'!$I$22</f>
        <v>2296.59382435</v>
      </c>
      <c r="P120" s="36">
        <f>SUMIFS(СВЦЭМ!$C$39:$C$782,СВЦЭМ!$A$39:$A$782,$A120,СВЦЭМ!$B$39:$B$782,P$119)+'СЕТ СН'!$I$12+СВЦЭМ!$D$10+'СЕТ СН'!$I$6-'СЕТ СН'!$I$22</f>
        <v>2303.6484114499999</v>
      </c>
      <c r="Q120" s="36">
        <f>SUMIFS(СВЦЭМ!$C$39:$C$782,СВЦЭМ!$A$39:$A$782,$A120,СВЦЭМ!$B$39:$B$782,Q$119)+'СЕТ СН'!$I$12+СВЦЭМ!$D$10+'СЕТ СН'!$I$6-'СЕТ СН'!$I$22</f>
        <v>2305.7092002500003</v>
      </c>
      <c r="R120" s="36">
        <f>SUMIFS(СВЦЭМ!$C$39:$C$782,СВЦЭМ!$A$39:$A$782,$A120,СВЦЭМ!$B$39:$B$782,R$119)+'СЕТ СН'!$I$12+СВЦЭМ!$D$10+'СЕТ СН'!$I$6-'СЕТ СН'!$I$22</f>
        <v>2291.5816624700001</v>
      </c>
      <c r="S120" s="36">
        <f>SUMIFS(СВЦЭМ!$C$39:$C$782,СВЦЭМ!$A$39:$A$782,$A120,СВЦЭМ!$B$39:$B$782,S$119)+'СЕТ СН'!$I$12+СВЦЭМ!$D$10+'СЕТ СН'!$I$6-'СЕТ СН'!$I$22</f>
        <v>2295.8396116200001</v>
      </c>
      <c r="T120" s="36">
        <f>SUMIFS(СВЦЭМ!$C$39:$C$782,СВЦЭМ!$A$39:$A$782,$A120,СВЦЭМ!$B$39:$B$782,T$119)+'СЕТ СН'!$I$12+СВЦЭМ!$D$10+'СЕТ СН'!$I$6-'СЕТ СН'!$I$22</f>
        <v>2301.7127067500001</v>
      </c>
      <c r="U120" s="36">
        <f>SUMIFS(СВЦЭМ!$C$39:$C$782,СВЦЭМ!$A$39:$A$782,$A120,СВЦЭМ!$B$39:$B$782,U$119)+'СЕТ СН'!$I$12+СВЦЭМ!$D$10+'СЕТ СН'!$I$6-'СЕТ СН'!$I$22</f>
        <v>2316.4098393100003</v>
      </c>
      <c r="V120" s="36">
        <f>SUMIFS(СВЦЭМ!$C$39:$C$782,СВЦЭМ!$A$39:$A$782,$A120,СВЦЭМ!$B$39:$B$782,V$119)+'СЕТ СН'!$I$12+СВЦЭМ!$D$10+'СЕТ СН'!$I$6-'СЕТ СН'!$I$22</f>
        <v>2325.9988846699998</v>
      </c>
      <c r="W120" s="36">
        <f>SUMIFS(СВЦЭМ!$C$39:$C$782,СВЦЭМ!$A$39:$A$782,$A120,СВЦЭМ!$B$39:$B$782,W$119)+'СЕТ СН'!$I$12+СВЦЭМ!$D$10+'СЕТ СН'!$I$6-'СЕТ СН'!$I$22</f>
        <v>2302.5066018500002</v>
      </c>
      <c r="X120" s="36">
        <f>SUMIFS(СВЦЭМ!$C$39:$C$782,СВЦЭМ!$A$39:$A$782,$A120,СВЦЭМ!$B$39:$B$782,X$119)+'СЕТ СН'!$I$12+СВЦЭМ!$D$10+'СЕТ СН'!$I$6-'СЕТ СН'!$I$22</f>
        <v>2348.1790054800003</v>
      </c>
      <c r="Y120" s="36">
        <f>SUMIFS(СВЦЭМ!$C$39:$C$782,СВЦЭМ!$A$39:$A$782,$A120,СВЦЭМ!$B$39:$B$782,Y$119)+'СЕТ СН'!$I$12+СВЦЭМ!$D$10+'СЕТ СН'!$I$6-'СЕТ СН'!$I$22</f>
        <v>2417.5960909200003</v>
      </c>
    </row>
    <row r="121" spans="1:27" ht="15.75" x14ac:dyDescent="0.2">
      <c r="A121" s="35">
        <f>A120+1</f>
        <v>45109</v>
      </c>
      <c r="B121" s="36">
        <f>SUMIFS(СВЦЭМ!$C$39:$C$782,СВЦЭМ!$A$39:$A$782,$A121,СВЦЭМ!$B$39:$B$782,B$119)+'СЕТ СН'!$I$12+СВЦЭМ!$D$10+'СЕТ СН'!$I$6-'СЕТ СН'!$I$22</f>
        <v>2305.8032845099997</v>
      </c>
      <c r="C121" s="36">
        <f>SUMIFS(СВЦЭМ!$C$39:$C$782,СВЦЭМ!$A$39:$A$782,$A121,СВЦЭМ!$B$39:$B$782,C$119)+'СЕТ СН'!$I$12+СВЦЭМ!$D$10+'СЕТ СН'!$I$6-'СЕТ СН'!$I$22</f>
        <v>2379.4627212099999</v>
      </c>
      <c r="D121" s="36">
        <f>SUMIFS(СВЦЭМ!$C$39:$C$782,СВЦЭМ!$A$39:$A$782,$A121,СВЦЭМ!$B$39:$B$782,D$119)+'СЕТ СН'!$I$12+СВЦЭМ!$D$10+'СЕТ СН'!$I$6-'СЕТ СН'!$I$22</f>
        <v>2434.6531713200002</v>
      </c>
      <c r="E121" s="36">
        <f>SUMIFS(СВЦЭМ!$C$39:$C$782,СВЦЭМ!$A$39:$A$782,$A121,СВЦЭМ!$B$39:$B$782,E$119)+'СЕТ СН'!$I$12+СВЦЭМ!$D$10+'СЕТ СН'!$I$6-'СЕТ СН'!$I$22</f>
        <v>2467.5639704200003</v>
      </c>
      <c r="F121" s="36">
        <f>SUMIFS(СВЦЭМ!$C$39:$C$782,СВЦЭМ!$A$39:$A$782,$A121,СВЦЭМ!$B$39:$B$782,F$119)+'СЕТ СН'!$I$12+СВЦЭМ!$D$10+'СЕТ СН'!$I$6-'СЕТ СН'!$I$22</f>
        <v>2459.27456699</v>
      </c>
      <c r="G121" s="36">
        <f>SUMIFS(СВЦЭМ!$C$39:$C$782,СВЦЭМ!$A$39:$A$782,$A121,СВЦЭМ!$B$39:$B$782,G$119)+'СЕТ СН'!$I$12+СВЦЭМ!$D$10+'СЕТ СН'!$I$6-'СЕТ СН'!$I$22</f>
        <v>2433.6788800700001</v>
      </c>
      <c r="H121" s="36">
        <f>SUMIFS(СВЦЭМ!$C$39:$C$782,СВЦЭМ!$A$39:$A$782,$A121,СВЦЭМ!$B$39:$B$782,H$119)+'СЕТ СН'!$I$12+СВЦЭМ!$D$10+'СЕТ СН'!$I$6-'СЕТ СН'!$I$22</f>
        <v>2463.2947457</v>
      </c>
      <c r="I121" s="36">
        <f>SUMIFS(СВЦЭМ!$C$39:$C$782,СВЦЭМ!$A$39:$A$782,$A121,СВЦЭМ!$B$39:$B$782,I$119)+'СЕТ СН'!$I$12+СВЦЭМ!$D$10+'СЕТ СН'!$I$6-'СЕТ СН'!$I$22</f>
        <v>2452.5599081</v>
      </c>
      <c r="J121" s="36">
        <f>SUMIFS(СВЦЭМ!$C$39:$C$782,СВЦЭМ!$A$39:$A$782,$A121,СВЦЭМ!$B$39:$B$782,J$119)+'СЕТ СН'!$I$12+СВЦЭМ!$D$10+'СЕТ СН'!$I$6-'СЕТ СН'!$I$22</f>
        <v>2350.1500633699998</v>
      </c>
      <c r="K121" s="36">
        <f>SUMIFS(СВЦЭМ!$C$39:$C$782,СВЦЭМ!$A$39:$A$782,$A121,СВЦЭМ!$B$39:$B$782,K$119)+'СЕТ СН'!$I$12+СВЦЭМ!$D$10+'СЕТ СН'!$I$6-'СЕТ СН'!$I$22</f>
        <v>2294.4454444600001</v>
      </c>
      <c r="L121" s="36">
        <f>SUMIFS(СВЦЭМ!$C$39:$C$782,СВЦЭМ!$A$39:$A$782,$A121,СВЦЭМ!$B$39:$B$782,L$119)+'СЕТ СН'!$I$12+СВЦЭМ!$D$10+'СЕТ СН'!$I$6-'СЕТ СН'!$I$22</f>
        <v>2238.3809223999997</v>
      </c>
      <c r="M121" s="36">
        <f>SUMIFS(СВЦЭМ!$C$39:$C$782,СВЦЭМ!$A$39:$A$782,$A121,СВЦЭМ!$B$39:$B$782,M$119)+'СЕТ СН'!$I$12+СВЦЭМ!$D$10+'СЕТ СН'!$I$6-'СЕТ СН'!$I$22</f>
        <v>2210.9675392700001</v>
      </c>
      <c r="N121" s="36">
        <f>SUMIFS(СВЦЭМ!$C$39:$C$782,СВЦЭМ!$A$39:$A$782,$A121,СВЦЭМ!$B$39:$B$782,N$119)+'СЕТ СН'!$I$12+СВЦЭМ!$D$10+'СЕТ СН'!$I$6-'СЕТ СН'!$I$22</f>
        <v>2195.66028018</v>
      </c>
      <c r="O121" s="36">
        <f>SUMIFS(СВЦЭМ!$C$39:$C$782,СВЦЭМ!$A$39:$A$782,$A121,СВЦЭМ!$B$39:$B$782,O$119)+'СЕТ СН'!$I$12+СВЦЭМ!$D$10+'СЕТ СН'!$I$6-'СЕТ СН'!$I$22</f>
        <v>2197.3206910600002</v>
      </c>
      <c r="P121" s="36">
        <f>SUMIFS(СВЦЭМ!$C$39:$C$782,СВЦЭМ!$A$39:$A$782,$A121,СВЦЭМ!$B$39:$B$782,P$119)+'СЕТ СН'!$I$12+СВЦЭМ!$D$10+'СЕТ СН'!$I$6-'СЕТ СН'!$I$22</f>
        <v>2214.0186316899999</v>
      </c>
      <c r="Q121" s="36">
        <f>SUMIFS(СВЦЭМ!$C$39:$C$782,СВЦЭМ!$A$39:$A$782,$A121,СВЦЭМ!$B$39:$B$782,Q$119)+'СЕТ СН'!$I$12+СВЦЭМ!$D$10+'СЕТ СН'!$I$6-'СЕТ СН'!$I$22</f>
        <v>2211.3703180000002</v>
      </c>
      <c r="R121" s="36">
        <f>SUMIFS(СВЦЭМ!$C$39:$C$782,СВЦЭМ!$A$39:$A$782,$A121,СВЦЭМ!$B$39:$B$782,R$119)+'СЕТ СН'!$I$12+СВЦЭМ!$D$10+'СЕТ СН'!$I$6-'СЕТ СН'!$I$22</f>
        <v>2210.5061786799997</v>
      </c>
      <c r="S121" s="36">
        <f>SUMIFS(СВЦЭМ!$C$39:$C$782,СВЦЭМ!$A$39:$A$782,$A121,СВЦЭМ!$B$39:$B$782,S$119)+'СЕТ СН'!$I$12+СВЦЭМ!$D$10+'СЕТ СН'!$I$6-'СЕТ СН'!$I$22</f>
        <v>2216.6349997500001</v>
      </c>
      <c r="T121" s="36">
        <f>SUMIFS(СВЦЭМ!$C$39:$C$782,СВЦЭМ!$A$39:$A$782,$A121,СВЦЭМ!$B$39:$B$782,T$119)+'СЕТ СН'!$I$12+СВЦЭМ!$D$10+'СЕТ СН'!$I$6-'СЕТ СН'!$I$22</f>
        <v>2207.34028257</v>
      </c>
      <c r="U121" s="36">
        <f>SUMIFS(СВЦЭМ!$C$39:$C$782,СВЦЭМ!$A$39:$A$782,$A121,СВЦЭМ!$B$39:$B$782,U$119)+'СЕТ СН'!$I$12+СВЦЭМ!$D$10+'СЕТ СН'!$I$6-'СЕТ СН'!$I$22</f>
        <v>2214.4298907900002</v>
      </c>
      <c r="V121" s="36">
        <f>SUMIFS(СВЦЭМ!$C$39:$C$782,СВЦЭМ!$A$39:$A$782,$A121,СВЦЭМ!$B$39:$B$782,V$119)+'СЕТ СН'!$I$12+СВЦЭМ!$D$10+'СЕТ СН'!$I$6-'СЕТ СН'!$I$22</f>
        <v>2216.299027</v>
      </c>
      <c r="W121" s="36">
        <f>SUMIFS(СВЦЭМ!$C$39:$C$782,СВЦЭМ!$A$39:$A$782,$A121,СВЦЭМ!$B$39:$B$782,W$119)+'СЕТ СН'!$I$12+СВЦЭМ!$D$10+'СЕТ СН'!$I$6-'СЕТ СН'!$I$22</f>
        <v>2198.19947069</v>
      </c>
      <c r="X121" s="36">
        <f>SUMIFS(СВЦЭМ!$C$39:$C$782,СВЦЭМ!$A$39:$A$782,$A121,СВЦЭМ!$B$39:$B$782,X$119)+'СЕТ СН'!$I$12+СВЦЭМ!$D$10+'СЕТ СН'!$I$6-'СЕТ СН'!$I$22</f>
        <v>2223.37549519</v>
      </c>
      <c r="Y121" s="36">
        <f>SUMIFS(СВЦЭМ!$C$39:$C$782,СВЦЭМ!$A$39:$A$782,$A121,СВЦЭМ!$B$39:$B$782,Y$119)+'СЕТ СН'!$I$12+СВЦЭМ!$D$10+'СЕТ СН'!$I$6-'СЕТ СН'!$I$22</f>
        <v>2317.0065781900003</v>
      </c>
    </row>
    <row r="122" spans="1:27" ht="15.75" x14ac:dyDescent="0.2">
      <c r="A122" s="35">
        <f t="shared" ref="A122:A150" si="3">A121+1</f>
        <v>45110</v>
      </c>
      <c r="B122" s="36">
        <f>SUMIFS(СВЦЭМ!$C$39:$C$782,СВЦЭМ!$A$39:$A$782,$A122,СВЦЭМ!$B$39:$B$782,B$119)+'СЕТ СН'!$I$12+СВЦЭМ!$D$10+'СЕТ СН'!$I$6-'СЕТ СН'!$I$22</f>
        <v>2434.4100066999999</v>
      </c>
      <c r="C122" s="36">
        <f>SUMIFS(СВЦЭМ!$C$39:$C$782,СВЦЭМ!$A$39:$A$782,$A122,СВЦЭМ!$B$39:$B$782,C$119)+'СЕТ СН'!$I$12+СВЦЭМ!$D$10+'СЕТ СН'!$I$6-'СЕТ СН'!$I$22</f>
        <v>2501.0405947199997</v>
      </c>
      <c r="D122" s="36">
        <f>SUMIFS(СВЦЭМ!$C$39:$C$782,СВЦЭМ!$A$39:$A$782,$A122,СВЦЭМ!$B$39:$B$782,D$119)+'СЕТ СН'!$I$12+СВЦЭМ!$D$10+'СЕТ СН'!$I$6-'СЕТ СН'!$I$22</f>
        <v>2536.8143426199999</v>
      </c>
      <c r="E122" s="36">
        <f>SUMIFS(СВЦЭМ!$C$39:$C$782,СВЦЭМ!$A$39:$A$782,$A122,СВЦЭМ!$B$39:$B$782,E$119)+'СЕТ СН'!$I$12+СВЦЭМ!$D$10+'СЕТ СН'!$I$6-'СЕТ СН'!$I$22</f>
        <v>2561.0289163799998</v>
      </c>
      <c r="F122" s="36">
        <f>SUMIFS(СВЦЭМ!$C$39:$C$782,СВЦЭМ!$A$39:$A$782,$A122,СВЦЭМ!$B$39:$B$782,F$119)+'СЕТ СН'!$I$12+СВЦЭМ!$D$10+'СЕТ СН'!$I$6-'СЕТ СН'!$I$22</f>
        <v>2566.6770664400001</v>
      </c>
      <c r="G122" s="36">
        <f>SUMIFS(СВЦЭМ!$C$39:$C$782,СВЦЭМ!$A$39:$A$782,$A122,СВЦЭМ!$B$39:$B$782,G$119)+'СЕТ СН'!$I$12+СВЦЭМ!$D$10+'СЕТ СН'!$I$6-'СЕТ СН'!$I$22</f>
        <v>2554.3505919700001</v>
      </c>
      <c r="H122" s="36">
        <f>SUMIFS(СВЦЭМ!$C$39:$C$782,СВЦЭМ!$A$39:$A$782,$A122,СВЦЭМ!$B$39:$B$782,H$119)+'СЕТ СН'!$I$12+СВЦЭМ!$D$10+'СЕТ СН'!$I$6-'СЕТ СН'!$I$22</f>
        <v>2474.4486355199997</v>
      </c>
      <c r="I122" s="36">
        <f>SUMIFS(СВЦЭМ!$C$39:$C$782,СВЦЭМ!$A$39:$A$782,$A122,СВЦЭМ!$B$39:$B$782,I$119)+'СЕТ СН'!$I$12+СВЦЭМ!$D$10+'СЕТ СН'!$I$6-'СЕТ СН'!$I$22</f>
        <v>2360.0909371799999</v>
      </c>
      <c r="J122" s="36">
        <f>SUMIFS(СВЦЭМ!$C$39:$C$782,СВЦЭМ!$A$39:$A$782,$A122,СВЦЭМ!$B$39:$B$782,J$119)+'СЕТ СН'!$I$12+СВЦЭМ!$D$10+'СЕТ СН'!$I$6-'СЕТ СН'!$I$22</f>
        <v>2271.43267956</v>
      </c>
      <c r="K122" s="36">
        <f>SUMIFS(СВЦЭМ!$C$39:$C$782,СВЦЭМ!$A$39:$A$782,$A122,СВЦЭМ!$B$39:$B$782,K$119)+'СЕТ СН'!$I$12+СВЦЭМ!$D$10+'СЕТ СН'!$I$6-'СЕТ СН'!$I$22</f>
        <v>2206.4206565100003</v>
      </c>
      <c r="L122" s="36">
        <f>SUMIFS(СВЦЭМ!$C$39:$C$782,СВЦЭМ!$A$39:$A$782,$A122,СВЦЭМ!$B$39:$B$782,L$119)+'СЕТ СН'!$I$12+СВЦЭМ!$D$10+'СЕТ СН'!$I$6-'СЕТ СН'!$I$22</f>
        <v>2230.6587214700003</v>
      </c>
      <c r="M122" s="36">
        <f>SUMIFS(СВЦЭМ!$C$39:$C$782,СВЦЭМ!$A$39:$A$782,$A122,СВЦЭМ!$B$39:$B$782,M$119)+'СЕТ СН'!$I$12+СВЦЭМ!$D$10+'СЕТ СН'!$I$6-'СЕТ СН'!$I$22</f>
        <v>2214.3101084800001</v>
      </c>
      <c r="N122" s="36">
        <f>SUMIFS(СВЦЭМ!$C$39:$C$782,СВЦЭМ!$A$39:$A$782,$A122,СВЦЭМ!$B$39:$B$782,N$119)+'СЕТ СН'!$I$12+СВЦЭМ!$D$10+'СЕТ СН'!$I$6-'СЕТ СН'!$I$22</f>
        <v>2214.1195424799998</v>
      </c>
      <c r="O122" s="36">
        <f>SUMIFS(СВЦЭМ!$C$39:$C$782,СВЦЭМ!$A$39:$A$782,$A122,СВЦЭМ!$B$39:$B$782,O$119)+'СЕТ СН'!$I$12+СВЦЭМ!$D$10+'СЕТ СН'!$I$6-'СЕТ СН'!$I$22</f>
        <v>2204.7010999300001</v>
      </c>
      <c r="P122" s="36">
        <f>SUMIFS(СВЦЭМ!$C$39:$C$782,СВЦЭМ!$A$39:$A$782,$A122,СВЦЭМ!$B$39:$B$782,P$119)+'СЕТ СН'!$I$12+СВЦЭМ!$D$10+'СЕТ СН'!$I$6-'СЕТ СН'!$I$22</f>
        <v>2215.70716821</v>
      </c>
      <c r="Q122" s="36">
        <f>SUMIFS(СВЦЭМ!$C$39:$C$782,СВЦЭМ!$A$39:$A$782,$A122,СВЦЭМ!$B$39:$B$782,Q$119)+'СЕТ СН'!$I$12+СВЦЭМ!$D$10+'СЕТ СН'!$I$6-'СЕТ СН'!$I$22</f>
        <v>2233.16210039</v>
      </c>
      <c r="R122" s="36">
        <f>SUMIFS(СВЦЭМ!$C$39:$C$782,СВЦЭМ!$A$39:$A$782,$A122,СВЦЭМ!$B$39:$B$782,R$119)+'СЕТ СН'!$I$12+СВЦЭМ!$D$10+'СЕТ СН'!$I$6-'СЕТ СН'!$I$22</f>
        <v>2243.2924872100002</v>
      </c>
      <c r="S122" s="36">
        <f>SUMIFS(СВЦЭМ!$C$39:$C$782,СВЦЭМ!$A$39:$A$782,$A122,СВЦЭМ!$B$39:$B$782,S$119)+'СЕТ СН'!$I$12+СВЦЭМ!$D$10+'СЕТ СН'!$I$6-'СЕТ СН'!$I$22</f>
        <v>2245.1153306599999</v>
      </c>
      <c r="T122" s="36">
        <f>SUMIFS(СВЦЭМ!$C$39:$C$782,СВЦЭМ!$A$39:$A$782,$A122,СВЦЭМ!$B$39:$B$782,T$119)+'СЕТ СН'!$I$12+СВЦЭМ!$D$10+'СЕТ СН'!$I$6-'СЕТ СН'!$I$22</f>
        <v>2255.8369043900002</v>
      </c>
      <c r="U122" s="36">
        <f>SUMIFS(СВЦЭМ!$C$39:$C$782,СВЦЭМ!$A$39:$A$782,$A122,СВЦЭМ!$B$39:$B$782,U$119)+'СЕТ СН'!$I$12+СВЦЭМ!$D$10+'СЕТ СН'!$I$6-'СЕТ СН'!$I$22</f>
        <v>2269.3960960300001</v>
      </c>
      <c r="V122" s="36">
        <f>SUMIFS(СВЦЭМ!$C$39:$C$782,СВЦЭМ!$A$39:$A$782,$A122,СВЦЭМ!$B$39:$B$782,V$119)+'СЕТ СН'!$I$12+СВЦЭМ!$D$10+'СЕТ СН'!$I$6-'СЕТ СН'!$I$22</f>
        <v>2268.97114844</v>
      </c>
      <c r="W122" s="36">
        <f>SUMIFS(СВЦЭМ!$C$39:$C$782,СВЦЭМ!$A$39:$A$782,$A122,СВЦЭМ!$B$39:$B$782,W$119)+'СЕТ СН'!$I$12+СВЦЭМ!$D$10+'СЕТ СН'!$I$6-'СЕТ СН'!$I$22</f>
        <v>2268.7244583900001</v>
      </c>
      <c r="X122" s="36">
        <f>SUMIFS(СВЦЭМ!$C$39:$C$782,СВЦЭМ!$A$39:$A$782,$A122,СВЦЭМ!$B$39:$B$782,X$119)+'СЕТ СН'!$I$12+СВЦЭМ!$D$10+'СЕТ СН'!$I$6-'СЕТ СН'!$I$22</f>
        <v>2292.5792822200001</v>
      </c>
      <c r="Y122" s="36">
        <f>SUMIFS(СВЦЭМ!$C$39:$C$782,СВЦЭМ!$A$39:$A$782,$A122,СВЦЭМ!$B$39:$B$782,Y$119)+'СЕТ СН'!$I$12+СВЦЭМ!$D$10+'СЕТ СН'!$I$6-'СЕТ СН'!$I$22</f>
        <v>2374.8216923600003</v>
      </c>
    </row>
    <row r="123" spans="1:27" ht="15.75" x14ac:dyDescent="0.2">
      <c r="A123" s="35">
        <f t="shared" si="3"/>
        <v>45111</v>
      </c>
      <c r="B123" s="36">
        <f>SUMIFS(СВЦЭМ!$C$39:$C$782,СВЦЭМ!$A$39:$A$782,$A123,СВЦЭМ!$B$39:$B$782,B$119)+'СЕТ СН'!$I$12+СВЦЭМ!$D$10+'СЕТ СН'!$I$6-'СЕТ СН'!$I$22</f>
        <v>2524.9494047999997</v>
      </c>
      <c r="C123" s="36">
        <f>SUMIFS(СВЦЭМ!$C$39:$C$782,СВЦЭМ!$A$39:$A$782,$A123,СВЦЭМ!$B$39:$B$782,C$119)+'СЕТ СН'!$I$12+СВЦЭМ!$D$10+'СЕТ СН'!$I$6-'СЕТ СН'!$I$22</f>
        <v>2590.3332307299997</v>
      </c>
      <c r="D123" s="36">
        <f>SUMIFS(СВЦЭМ!$C$39:$C$782,СВЦЭМ!$A$39:$A$782,$A123,СВЦЭМ!$B$39:$B$782,D$119)+'СЕТ СН'!$I$12+СВЦЭМ!$D$10+'СЕТ СН'!$I$6-'СЕТ СН'!$I$22</f>
        <v>2603.32517048</v>
      </c>
      <c r="E123" s="36">
        <f>SUMIFS(СВЦЭМ!$C$39:$C$782,СВЦЭМ!$A$39:$A$782,$A123,СВЦЭМ!$B$39:$B$782,E$119)+'СЕТ СН'!$I$12+СВЦЭМ!$D$10+'СЕТ СН'!$I$6-'СЕТ СН'!$I$22</f>
        <v>2618.51390924</v>
      </c>
      <c r="F123" s="36">
        <f>SUMIFS(СВЦЭМ!$C$39:$C$782,СВЦЭМ!$A$39:$A$782,$A123,СВЦЭМ!$B$39:$B$782,F$119)+'СЕТ СН'!$I$12+СВЦЭМ!$D$10+'СЕТ СН'!$I$6-'СЕТ СН'!$I$22</f>
        <v>2609.7925116199999</v>
      </c>
      <c r="G123" s="36">
        <f>SUMIFS(СВЦЭМ!$C$39:$C$782,СВЦЭМ!$A$39:$A$782,$A123,СВЦЭМ!$B$39:$B$782,G$119)+'СЕТ СН'!$I$12+СВЦЭМ!$D$10+'СЕТ СН'!$I$6-'СЕТ СН'!$I$22</f>
        <v>2552.4609564699999</v>
      </c>
      <c r="H123" s="36">
        <f>SUMIFS(СВЦЭМ!$C$39:$C$782,СВЦЭМ!$A$39:$A$782,$A123,СВЦЭМ!$B$39:$B$782,H$119)+'СЕТ СН'!$I$12+СВЦЭМ!$D$10+'СЕТ СН'!$I$6-'СЕТ СН'!$I$22</f>
        <v>2523.3932586700003</v>
      </c>
      <c r="I123" s="36">
        <f>SUMIFS(СВЦЭМ!$C$39:$C$782,СВЦЭМ!$A$39:$A$782,$A123,СВЦЭМ!$B$39:$B$782,I$119)+'СЕТ СН'!$I$12+СВЦЭМ!$D$10+'СЕТ СН'!$I$6-'СЕТ СН'!$I$22</f>
        <v>2423.1992329699997</v>
      </c>
      <c r="J123" s="36">
        <f>SUMIFS(СВЦЭМ!$C$39:$C$782,СВЦЭМ!$A$39:$A$782,$A123,СВЦЭМ!$B$39:$B$782,J$119)+'СЕТ СН'!$I$12+СВЦЭМ!$D$10+'СЕТ СН'!$I$6-'СЕТ СН'!$I$22</f>
        <v>2336.510084</v>
      </c>
      <c r="K123" s="36">
        <f>SUMIFS(СВЦЭМ!$C$39:$C$782,СВЦЭМ!$A$39:$A$782,$A123,СВЦЭМ!$B$39:$B$782,K$119)+'СЕТ СН'!$I$12+СВЦЭМ!$D$10+'СЕТ СН'!$I$6-'СЕТ СН'!$I$22</f>
        <v>2324.97763192</v>
      </c>
      <c r="L123" s="36">
        <f>SUMIFS(СВЦЭМ!$C$39:$C$782,СВЦЭМ!$A$39:$A$782,$A123,СВЦЭМ!$B$39:$B$782,L$119)+'СЕТ СН'!$I$12+СВЦЭМ!$D$10+'СЕТ СН'!$I$6-'СЕТ СН'!$I$22</f>
        <v>2298.8203975400002</v>
      </c>
      <c r="M123" s="36">
        <f>SUMIFS(СВЦЭМ!$C$39:$C$782,СВЦЭМ!$A$39:$A$782,$A123,СВЦЭМ!$B$39:$B$782,M$119)+'СЕТ СН'!$I$12+СВЦЭМ!$D$10+'СЕТ СН'!$I$6-'СЕТ СН'!$I$22</f>
        <v>2295.8466284599999</v>
      </c>
      <c r="N123" s="36">
        <f>SUMIFS(СВЦЭМ!$C$39:$C$782,СВЦЭМ!$A$39:$A$782,$A123,СВЦЭМ!$B$39:$B$782,N$119)+'СЕТ СН'!$I$12+СВЦЭМ!$D$10+'СЕТ СН'!$I$6-'СЕТ СН'!$I$22</f>
        <v>2304.9916553499997</v>
      </c>
      <c r="O123" s="36">
        <f>SUMIFS(СВЦЭМ!$C$39:$C$782,СВЦЭМ!$A$39:$A$782,$A123,СВЦЭМ!$B$39:$B$782,O$119)+'СЕТ СН'!$I$12+СВЦЭМ!$D$10+'СЕТ СН'!$I$6-'СЕТ СН'!$I$22</f>
        <v>2312.7129090099997</v>
      </c>
      <c r="P123" s="36">
        <f>SUMIFS(СВЦЭМ!$C$39:$C$782,СВЦЭМ!$A$39:$A$782,$A123,СВЦЭМ!$B$39:$B$782,P$119)+'СЕТ СН'!$I$12+СВЦЭМ!$D$10+'СЕТ СН'!$I$6-'СЕТ СН'!$I$22</f>
        <v>2314.9229245799997</v>
      </c>
      <c r="Q123" s="36">
        <f>SUMIFS(СВЦЭМ!$C$39:$C$782,СВЦЭМ!$A$39:$A$782,$A123,СВЦЭМ!$B$39:$B$782,Q$119)+'СЕТ СН'!$I$12+СВЦЭМ!$D$10+'СЕТ СН'!$I$6-'СЕТ СН'!$I$22</f>
        <v>2308.8696295899999</v>
      </c>
      <c r="R123" s="36">
        <f>SUMIFS(СВЦЭМ!$C$39:$C$782,СВЦЭМ!$A$39:$A$782,$A123,СВЦЭМ!$B$39:$B$782,R$119)+'СЕТ СН'!$I$12+СВЦЭМ!$D$10+'СЕТ СН'!$I$6-'СЕТ СН'!$I$22</f>
        <v>2314.5351503299999</v>
      </c>
      <c r="S123" s="36">
        <f>SUMIFS(СВЦЭМ!$C$39:$C$782,СВЦЭМ!$A$39:$A$782,$A123,СВЦЭМ!$B$39:$B$782,S$119)+'СЕТ СН'!$I$12+СВЦЭМ!$D$10+'СЕТ СН'!$I$6-'СЕТ СН'!$I$22</f>
        <v>2320.6373199700001</v>
      </c>
      <c r="T123" s="36">
        <f>SUMIFS(СВЦЭМ!$C$39:$C$782,СВЦЭМ!$A$39:$A$782,$A123,СВЦЭМ!$B$39:$B$782,T$119)+'СЕТ СН'!$I$12+СВЦЭМ!$D$10+'СЕТ СН'!$I$6-'СЕТ СН'!$I$22</f>
        <v>2314.7609793199999</v>
      </c>
      <c r="U123" s="36">
        <f>SUMIFS(СВЦЭМ!$C$39:$C$782,СВЦЭМ!$A$39:$A$782,$A123,СВЦЭМ!$B$39:$B$782,U$119)+'СЕТ СН'!$I$12+СВЦЭМ!$D$10+'СЕТ СН'!$I$6-'СЕТ СН'!$I$22</f>
        <v>2311.0160533600001</v>
      </c>
      <c r="V123" s="36">
        <f>SUMIFS(СВЦЭМ!$C$39:$C$782,СВЦЭМ!$A$39:$A$782,$A123,СВЦЭМ!$B$39:$B$782,V$119)+'СЕТ СН'!$I$12+СВЦЭМ!$D$10+'СЕТ СН'!$I$6-'СЕТ СН'!$I$22</f>
        <v>2288.1970241500003</v>
      </c>
      <c r="W123" s="36">
        <f>SUMIFS(СВЦЭМ!$C$39:$C$782,СВЦЭМ!$A$39:$A$782,$A123,СВЦЭМ!$B$39:$B$782,W$119)+'СЕТ СН'!$I$12+СВЦЭМ!$D$10+'СЕТ СН'!$I$6-'СЕТ СН'!$I$22</f>
        <v>2269.91301041</v>
      </c>
      <c r="X123" s="36">
        <f>SUMIFS(СВЦЭМ!$C$39:$C$782,СВЦЭМ!$A$39:$A$782,$A123,СВЦЭМ!$B$39:$B$782,X$119)+'СЕТ СН'!$I$12+СВЦЭМ!$D$10+'СЕТ СН'!$I$6-'СЕТ СН'!$I$22</f>
        <v>2315.1746452100001</v>
      </c>
      <c r="Y123" s="36">
        <f>SUMIFS(СВЦЭМ!$C$39:$C$782,СВЦЭМ!$A$39:$A$782,$A123,СВЦЭМ!$B$39:$B$782,Y$119)+'СЕТ СН'!$I$12+СВЦЭМ!$D$10+'СЕТ СН'!$I$6-'СЕТ СН'!$I$22</f>
        <v>2350.59684109</v>
      </c>
    </row>
    <row r="124" spans="1:27" ht="15.75" x14ac:dyDescent="0.2">
      <c r="A124" s="35">
        <f t="shared" si="3"/>
        <v>45112</v>
      </c>
      <c r="B124" s="36">
        <f>SUMIFS(СВЦЭМ!$C$39:$C$782,СВЦЭМ!$A$39:$A$782,$A124,СВЦЭМ!$B$39:$B$782,B$119)+'СЕТ СН'!$I$12+СВЦЭМ!$D$10+'СЕТ СН'!$I$6-'СЕТ СН'!$I$22</f>
        <v>2325.8247937900001</v>
      </c>
      <c r="C124" s="36">
        <f>SUMIFS(СВЦЭМ!$C$39:$C$782,СВЦЭМ!$A$39:$A$782,$A124,СВЦЭМ!$B$39:$B$782,C$119)+'СЕТ СН'!$I$12+СВЦЭМ!$D$10+'СЕТ СН'!$I$6-'СЕТ СН'!$I$22</f>
        <v>2381.7354540599999</v>
      </c>
      <c r="D124" s="36">
        <f>SUMIFS(СВЦЭМ!$C$39:$C$782,СВЦЭМ!$A$39:$A$782,$A124,СВЦЭМ!$B$39:$B$782,D$119)+'СЕТ СН'!$I$12+СВЦЭМ!$D$10+'СЕТ СН'!$I$6-'СЕТ СН'!$I$22</f>
        <v>2486.4233221</v>
      </c>
      <c r="E124" s="36">
        <f>SUMIFS(СВЦЭМ!$C$39:$C$782,СВЦЭМ!$A$39:$A$782,$A124,СВЦЭМ!$B$39:$B$782,E$119)+'СЕТ СН'!$I$12+СВЦЭМ!$D$10+'СЕТ СН'!$I$6-'СЕТ СН'!$I$22</f>
        <v>2486.7756597500002</v>
      </c>
      <c r="F124" s="36">
        <f>SUMIFS(СВЦЭМ!$C$39:$C$782,СВЦЭМ!$A$39:$A$782,$A124,СВЦЭМ!$B$39:$B$782,F$119)+'СЕТ СН'!$I$12+СВЦЭМ!$D$10+'СЕТ СН'!$I$6-'СЕТ СН'!$I$22</f>
        <v>2483.49291447</v>
      </c>
      <c r="G124" s="36">
        <f>SUMIFS(СВЦЭМ!$C$39:$C$782,СВЦЭМ!$A$39:$A$782,$A124,СВЦЭМ!$B$39:$B$782,G$119)+'СЕТ СН'!$I$12+СВЦЭМ!$D$10+'СЕТ СН'!$I$6-'СЕТ СН'!$I$22</f>
        <v>2478.83476483</v>
      </c>
      <c r="H124" s="36">
        <f>SUMIFS(СВЦЭМ!$C$39:$C$782,СВЦЭМ!$A$39:$A$782,$A124,СВЦЭМ!$B$39:$B$782,H$119)+'СЕТ СН'!$I$12+СВЦЭМ!$D$10+'СЕТ СН'!$I$6-'СЕТ СН'!$I$22</f>
        <v>2433.6514155</v>
      </c>
      <c r="I124" s="36">
        <f>SUMIFS(СВЦЭМ!$C$39:$C$782,СВЦЭМ!$A$39:$A$782,$A124,СВЦЭМ!$B$39:$B$782,I$119)+'СЕТ СН'!$I$12+СВЦЭМ!$D$10+'СЕТ СН'!$I$6-'СЕТ СН'!$I$22</f>
        <v>2372.1674364400001</v>
      </c>
      <c r="J124" s="36">
        <f>SUMIFS(СВЦЭМ!$C$39:$C$782,СВЦЭМ!$A$39:$A$782,$A124,СВЦЭМ!$B$39:$B$782,J$119)+'СЕТ СН'!$I$12+СВЦЭМ!$D$10+'СЕТ СН'!$I$6-'СЕТ СН'!$I$22</f>
        <v>2296.1067302500001</v>
      </c>
      <c r="K124" s="36">
        <f>SUMIFS(СВЦЭМ!$C$39:$C$782,СВЦЭМ!$A$39:$A$782,$A124,СВЦЭМ!$B$39:$B$782,K$119)+'СЕТ СН'!$I$12+СВЦЭМ!$D$10+'СЕТ СН'!$I$6-'СЕТ СН'!$I$22</f>
        <v>2232.7408475100001</v>
      </c>
      <c r="L124" s="36">
        <f>SUMIFS(СВЦЭМ!$C$39:$C$782,СВЦЭМ!$A$39:$A$782,$A124,СВЦЭМ!$B$39:$B$782,L$119)+'СЕТ СН'!$I$12+СВЦЭМ!$D$10+'СЕТ СН'!$I$6-'СЕТ СН'!$I$22</f>
        <v>2197.48351258</v>
      </c>
      <c r="M124" s="36">
        <f>SUMIFS(СВЦЭМ!$C$39:$C$782,СВЦЭМ!$A$39:$A$782,$A124,СВЦЭМ!$B$39:$B$782,M$119)+'СЕТ СН'!$I$12+СВЦЭМ!$D$10+'СЕТ СН'!$I$6-'СЕТ СН'!$I$22</f>
        <v>2168.3550053500003</v>
      </c>
      <c r="N124" s="36">
        <f>SUMIFS(СВЦЭМ!$C$39:$C$782,СВЦЭМ!$A$39:$A$782,$A124,СВЦЭМ!$B$39:$B$782,N$119)+'СЕТ СН'!$I$12+СВЦЭМ!$D$10+'СЕТ СН'!$I$6-'СЕТ СН'!$I$22</f>
        <v>2187.1305423100002</v>
      </c>
      <c r="O124" s="36">
        <f>SUMIFS(СВЦЭМ!$C$39:$C$782,СВЦЭМ!$A$39:$A$782,$A124,СВЦЭМ!$B$39:$B$782,O$119)+'СЕТ СН'!$I$12+СВЦЭМ!$D$10+'СЕТ СН'!$I$6-'СЕТ СН'!$I$22</f>
        <v>2196.54478728</v>
      </c>
      <c r="P124" s="36">
        <f>SUMIFS(СВЦЭМ!$C$39:$C$782,СВЦЭМ!$A$39:$A$782,$A124,СВЦЭМ!$B$39:$B$782,P$119)+'СЕТ СН'!$I$12+СВЦЭМ!$D$10+'СЕТ СН'!$I$6-'СЕТ СН'!$I$22</f>
        <v>2199.16811555</v>
      </c>
      <c r="Q124" s="36">
        <f>SUMIFS(СВЦЭМ!$C$39:$C$782,СВЦЭМ!$A$39:$A$782,$A124,СВЦЭМ!$B$39:$B$782,Q$119)+'СЕТ СН'!$I$12+СВЦЭМ!$D$10+'СЕТ СН'!$I$6-'СЕТ СН'!$I$22</f>
        <v>2197.6079629799997</v>
      </c>
      <c r="R124" s="36">
        <f>SUMIFS(СВЦЭМ!$C$39:$C$782,СВЦЭМ!$A$39:$A$782,$A124,СВЦЭМ!$B$39:$B$782,R$119)+'СЕТ СН'!$I$12+СВЦЭМ!$D$10+'СЕТ СН'!$I$6-'СЕТ СН'!$I$22</f>
        <v>2195.4197847599999</v>
      </c>
      <c r="S124" s="36">
        <f>SUMIFS(СВЦЭМ!$C$39:$C$782,СВЦЭМ!$A$39:$A$782,$A124,СВЦЭМ!$B$39:$B$782,S$119)+'СЕТ СН'!$I$12+СВЦЭМ!$D$10+'СЕТ СН'!$I$6-'СЕТ СН'!$I$22</f>
        <v>2176.9984827899998</v>
      </c>
      <c r="T124" s="36">
        <f>SUMIFS(СВЦЭМ!$C$39:$C$782,СВЦЭМ!$A$39:$A$782,$A124,СВЦЭМ!$B$39:$B$782,T$119)+'СЕТ СН'!$I$12+СВЦЭМ!$D$10+'СЕТ СН'!$I$6-'СЕТ СН'!$I$22</f>
        <v>2167.1621849399999</v>
      </c>
      <c r="U124" s="36">
        <f>SUMIFS(СВЦЭМ!$C$39:$C$782,СВЦЭМ!$A$39:$A$782,$A124,СВЦЭМ!$B$39:$B$782,U$119)+'СЕТ СН'!$I$12+СВЦЭМ!$D$10+'СЕТ СН'!$I$6-'СЕТ СН'!$I$22</f>
        <v>2170.9392022299999</v>
      </c>
      <c r="V124" s="36">
        <f>SUMIFS(СВЦЭМ!$C$39:$C$782,СВЦЭМ!$A$39:$A$782,$A124,СВЦЭМ!$B$39:$B$782,V$119)+'СЕТ СН'!$I$12+СВЦЭМ!$D$10+'СЕТ СН'!$I$6-'СЕТ СН'!$I$22</f>
        <v>2181.1243412000003</v>
      </c>
      <c r="W124" s="36">
        <f>SUMIFS(СВЦЭМ!$C$39:$C$782,СВЦЭМ!$A$39:$A$782,$A124,СВЦЭМ!$B$39:$B$782,W$119)+'СЕТ СН'!$I$12+СВЦЭМ!$D$10+'СЕТ СН'!$I$6-'СЕТ СН'!$I$22</f>
        <v>2177.9227962100003</v>
      </c>
      <c r="X124" s="36">
        <f>SUMIFS(СВЦЭМ!$C$39:$C$782,СВЦЭМ!$A$39:$A$782,$A124,СВЦЭМ!$B$39:$B$782,X$119)+'СЕТ СН'!$I$12+СВЦЭМ!$D$10+'СЕТ СН'!$I$6-'СЕТ СН'!$I$22</f>
        <v>2217.0975956500001</v>
      </c>
      <c r="Y124" s="36">
        <f>SUMIFS(СВЦЭМ!$C$39:$C$782,СВЦЭМ!$A$39:$A$782,$A124,СВЦЭМ!$B$39:$B$782,Y$119)+'СЕТ СН'!$I$12+СВЦЭМ!$D$10+'СЕТ СН'!$I$6-'СЕТ СН'!$I$22</f>
        <v>2300.1914792299999</v>
      </c>
    </row>
    <row r="125" spans="1:27" ht="15.75" x14ac:dyDescent="0.2">
      <c r="A125" s="35">
        <f t="shared" si="3"/>
        <v>45113</v>
      </c>
      <c r="B125" s="36">
        <f>SUMIFS(СВЦЭМ!$C$39:$C$782,СВЦЭМ!$A$39:$A$782,$A125,СВЦЭМ!$B$39:$B$782,B$119)+'СЕТ СН'!$I$12+СВЦЭМ!$D$10+'СЕТ СН'!$I$6-'СЕТ СН'!$I$22</f>
        <v>2393.2656522300003</v>
      </c>
      <c r="C125" s="36">
        <f>SUMIFS(СВЦЭМ!$C$39:$C$782,СВЦЭМ!$A$39:$A$782,$A125,СВЦЭМ!$B$39:$B$782,C$119)+'СЕТ СН'!$I$12+СВЦЭМ!$D$10+'СЕТ СН'!$I$6-'СЕТ СН'!$I$22</f>
        <v>2438.4037656</v>
      </c>
      <c r="D125" s="36">
        <f>SUMIFS(СВЦЭМ!$C$39:$C$782,СВЦЭМ!$A$39:$A$782,$A125,СВЦЭМ!$B$39:$B$782,D$119)+'СЕТ СН'!$I$12+СВЦЭМ!$D$10+'СЕТ СН'!$I$6-'СЕТ СН'!$I$22</f>
        <v>2463.1118813100002</v>
      </c>
      <c r="E125" s="36">
        <f>SUMIFS(СВЦЭМ!$C$39:$C$782,СВЦЭМ!$A$39:$A$782,$A125,СВЦЭМ!$B$39:$B$782,E$119)+'СЕТ СН'!$I$12+СВЦЭМ!$D$10+'СЕТ СН'!$I$6-'СЕТ СН'!$I$22</f>
        <v>2464.7768606999998</v>
      </c>
      <c r="F125" s="36">
        <f>SUMIFS(СВЦЭМ!$C$39:$C$782,СВЦЭМ!$A$39:$A$782,$A125,СВЦЭМ!$B$39:$B$782,F$119)+'СЕТ СН'!$I$12+СВЦЭМ!$D$10+'СЕТ СН'!$I$6-'СЕТ СН'!$I$22</f>
        <v>2453.6535135300001</v>
      </c>
      <c r="G125" s="36">
        <f>SUMIFS(СВЦЭМ!$C$39:$C$782,СВЦЭМ!$A$39:$A$782,$A125,СВЦЭМ!$B$39:$B$782,G$119)+'СЕТ СН'!$I$12+СВЦЭМ!$D$10+'СЕТ СН'!$I$6-'СЕТ СН'!$I$22</f>
        <v>2436.2536325599999</v>
      </c>
      <c r="H125" s="36">
        <f>SUMIFS(СВЦЭМ!$C$39:$C$782,СВЦЭМ!$A$39:$A$782,$A125,СВЦЭМ!$B$39:$B$782,H$119)+'СЕТ СН'!$I$12+СВЦЭМ!$D$10+'СЕТ СН'!$I$6-'СЕТ СН'!$I$22</f>
        <v>2402.6472552099999</v>
      </c>
      <c r="I125" s="36">
        <f>SUMIFS(СВЦЭМ!$C$39:$C$782,СВЦЭМ!$A$39:$A$782,$A125,СВЦЭМ!$B$39:$B$782,I$119)+'СЕТ СН'!$I$12+СВЦЭМ!$D$10+'СЕТ СН'!$I$6-'СЕТ СН'!$I$22</f>
        <v>2305.5253583100002</v>
      </c>
      <c r="J125" s="36">
        <f>SUMIFS(СВЦЭМ!$C$39:$C$782,СВЦЭМ!$A$39:$A$782,$A125,СВЦЭМ!$B$39:$B$782,J$119)+'СЕТ СН'!$I$12+СВЦЭМ!$D$10+'СЕТ СН'!$I$6-'СЕТ СН'!$I$22</f>
        <v>2225.9149219800001</v>
      </c>
      <c r="K125" s="36">
        <f>SUMIFS(СВЦЭМ!$C$39:$C$782,СВЦЭМ!$A$39:$A$782,$A125,СВЦЭМ!$B$39:$B$782,K$119)+'СЕТ СН'!$I$12+СВЦЭМ!$D$10+'СЕТ СН'!$I$6-'СЕТ СН'!$I$22</f>
        <v>2191.0238437600001</v>
      </c>
      <c r="L125" s="36">
        <f>SUMIFS(СВЦЭМ!$C$39:$C$782,СВЦЭМ!$A$39:$A$782,$A125,СВЦЭМ!$B$39:$B$782,L$119)+'СЕТ СН'!$I$12+СВЦЭМ!$D$10+'СЕТ СН'!$I$6-'СЕТ СН'!$I$22</f>
        <v>2187.7276960300001</v>
      </c>
      <c r="M125" s="36">
        <f>SUMIFS(СВЦЭМ!$C$39:$C$782,СВЦЭМ!$A$39:$A$782,$A125,СВЦЭМ!$B$39:$B$782,M$119)+'СЕТ СН'!$I$12+СВЦЭМ!$D$10+'СЕТ СН'!$I$6-'СЕТ СН'!$I$22</f>
        <v>2205.8240063000003</v>
      </c>
      <c r="N125" s="36">
        <f>SUMIFS(СВЦЭМ!$C$39:$C$782,СВЦЭМ!$A$39:$A$782,$A125,СВЦЭМ!$B$39:$B$782,N$119)+'СЕТ СН'!$I$12+СВЦЭМ!$D$10+'СЕТ СН'!$I$6-'СЕТ СН'!$I$22</f>
        <v>2209.1547353000001</v>
      </c>
      <c r="O125" s="36">
        <f>SUMIFS(СВЦЭМ!$C$39:$C$782,СВЦЭМ!$A$39:$A$782,$A125,СВЦЭМ!$B$39:$B$782,O$119)+'СЕТ СН'!$I$12+СВЦЭМ!$D$10+'СЕТ СН'!$I$6-'СЕТ СН'!$I$22</f>
        <v>2216.5559508900001</v>
      </c>
      <c r="P125" s="36">
        <f>SUMIFS(СВЦЭМ!$C$39:$C$782,СВЦЭМ!$A$39:$A$782,$A125,СВЦЭМ!$B$39:$B$782,P$119)+'СЕТ СН'!$I$12+СВЦЭМ!$D$10+'СЕТ СН'!$I$6-'СЕТ СН'!$I$22</f>
        <v>2219.8023916000002</v>
      </c>
      <c r="Q125" s="36">
        <f>SUMIFS(СВЦЭМ!$C$39:$C$782,СВЦЭМ!$A$39:$A$782,$A125,СВЦЭМ!$B$39:$B$782,Q$119)+'СЕТ СН'!$I$12+СВЦЭМ!$D$10+'СЕТ СН'!$I$6-'СЕТ СН'!$I$22</f>
        <v>2228.21420739</v>
      </c>
      <c r="R125" s="36">
        <f>SUMIFS(СВЦЭМ!$C$39:$C$782,СВЦЭМ!$A$39:$A$782,$A125,СВЦЭМ!$B$39:$B$782,R$119)+'СЕТ СН'!$I$12+СВЦЭМ!$D$10+'СЕТ СН'!$I$6-'СЕТ СН'!$I$22</f>
        <v>2217.72721662</v>
      </c>
      <c r="S125" s="36">
        <f>SUMIFS(СВЦЭМ!$C$39:$C$782,СВЦЭМ!$A$39:$A$782,$A125,СВЦЭМ!$B$39:$B$782,S$119)+'СЕТ СН'!$I$12+СВЦЭМ!$D$10+'СЕТ СН'!$I$6-'СЕТ СН'!$I$22</f>
        <v>2206.3128323700003</v>
      </c>
      <c r="T125" s="36">
        <f>SUMIFS(СВЦЭМ!$C$39:$C$782,СВЦЭМ!$A$39:$A$782,$A125,СВЦЭМ!$B$39:$B$782,T$119)+'СЕТ СН'!$I$12+СВЦЭМ!$D$10+'СЕТ СН'!$I$6-'СЕТ СН'!$I$22</f>
        <v>2217.1652794500001</v>
      </c>
      <c r="U125" s="36">
        <f>SUMIFS(СВЦЭМ!$C$39:$C$782,СВЦЭМ!$A$39:$A$782,$A125,СВЦЭМ!$B$39:$B$782,U$119)+'СЕТ СН'!$I$12+СВЦЭМ!$D$10+'СЕТ СН'!$I$6-'СЕТ СН'!$I$22</f>
        <v>2199.70076629</v>
      </c>
      <c r="V125" s="36">
        <f>SUMIFS(СВЦЭМ!$C$39:$C$782,СВЦЭМ!$A$39:$A$782,$A125,СВЦЭМ!$B$39:$B$782,V$119)+'СЕТ СН'!$I$12+СВЦЭМ!$D$10+'СЕТ СН'!$I$6-'СЕТ СН'!$I$22</f>
        <v>2203.0271697099997</v>
      </c>
      <c r="W125" s="36">
        <f>SUMIFS(СВЦЭМ!$C$39:$C$782,СВЦЭМ!$A$39:$A$782,$A125,СВЦЭМ!$B$39:$B$782,W$119)+'СЕТ СН'!$I$12+СВЦЭМ!$D$10+'СЕТ СН'!$I$6-'СЕТ СН'!$I$22</f>
        <v>2201.3545133500002</v>
      </c>
      <c r="X125" s="36">
        <f>SUMIFS(СВЦЭМ!$C$39:$C$782,СВЦЭМ!$A$39:$A$782,$A125,СВЦЭМ!$B$39:$B$782,X$119)+'СЕТ СН'!$I$12+СВЦЭМ!$D$10+'СЕТ СН'!$I$6-'СЕТ СН'!$I$22</f>
        <v>2283.7809746800003</v>
      </c>
      <c r="Y125" s="36">
        <f>SUMIFS(СВЦЭМ!$C$39:$C$782,СВЦЭМ!$A$39:$A$782,$A125,СВЦЭМ!$B$39:$B$782,Y$119)+'СЕТ СН'!$I$12+СВЦЭМ!$D$10+'СЕТ СН'!$I$6-'СЕТ СН'!$I$22</f>
        <v>2370.2091174100001</v>
      </c>
    </row>
    <row r="126" spans="1:27" ht="15.75" x14ac:dyDescent="0.2">
      <c r="A126" s="35">
        <f t="shared" si="3"/>
        <v>45114</v>
      </c>
      <c r="B126" s="36">
        <f>SUMIFS(СВЦЭМ!$C$39:$C$782,СВЦЭМ!$A$39:$A$782,$A126,СВЦЭМ!$B$39:$B$782,B$119)+'СЕТ СН'!$I$12+СВЦЭМ!$D$10+'СЕТ СН'!$I$6-'СЕТ СН'!$I$22</f>
        <v>2492.1652064099999</v>
      </c>
      <c r="C126" s="36">
        <f>SUMIFS(СВЦЭМ!$C$39:$C$782,СВЦЭМ!$A$39:$A$782,$A126,СВЦЭМ!$B$39:$B$782,C$119)+'СЕТ СН'!$I$12+СВЦЭМ!$D$10+'СЕТ СН'!$I$6-'СЕТ СН'!$I$22</f>
        <v>2610.28669605</v>
      </c>
      <c r="D126" s="36">
        <f>SUMIFS(СВЦЭМ!$C$39:$C$782,СВЦЭМ!$A$39:$A$782,$A126,СВЦЭМ!$B$39:$B$782,D$119)+'СЕТ СН'!$I$12+СВЦЭМ!$D$10+'СЕТ СН'!$I$6-'СЕТ СН'!$I$22</f>
        <v>2745.4721692399999</v>
      </c>
      <c r="E126" s="36">
        <f>SUMIFS(СВЦЭМ!$C$39:$C$782,СВЦЭМ!$A$39:$A$782,$A126,СВЦЭМ!$B$39:$B$782,E$119)+'СЕТ СН'!$I$12+СВЦЭМ!$D$10+'СЕТ СН'!$I$6-'СЕТ СН'!$I$22</f>
        <v>2765.4483085399997</v>
      </c>
      <c r="F126" s="36">
        <f>SUMIFS(СВЦЭМ!$C$39:$C$782,СВЦЭМ!$A$39:$A$782,$A126,СВЦЭМ!$B$39:$B$782,F$119)+'СЕТ СН'!$I$12+СВЦЭМ!$D$10+'СЕТ СН'!$I$6-'СЕТ СН'!$I$22</f>
        <v>2780.3632005600002</v>
      </c>
      <c r="G126" s="36">
        <f>SUMIFS(СВЦЭМ!$C$39:$C$782,СВЦЭМ!$A$39:$A$782,$A126,СВЦЭМ!$B$39:$B$782,G$119)+'СЕТ СН'!$I$12+СВЦЭМ!$D$10+'СЕТ СН'!$I$6-'СЕТ СН'!$I$22</f>
        <v>2781.4796904699997</v>
      </c>
      <c r="H126" s="36">
        <f>SUMIFS(СВЦЭМ!$C$39:$C$782,СВЦЭМ!$A$39:$A$782,$A126,СВЦЭМ!$B$39:$B$782,H$119)+'СЕТ СН'!$I$12+СВЦЭМ!$D$10+'СЕТ СН'!$I$6-'СЕТ СН'!$I$22</f>
        <v>2749.4870446899999</v>
      </c>
      <c r="I126" s="36">
        <f>SUMIFS(СВЦЭМ!$C$39:$C$782,СВЦЭМ!$A$39:$A$782,$A126,СВЦЭМ!$B$39:$B$782,I$119)+'СЕТ СН'!$I$12+СВЦЭМ!$D$10+'СЕТ СН'!$I$6-'СЕТ СН'!$I$22</f>
        <v>2621.9732511399998</v>
      </c>
      <c r="J126" s="36">
        <f>SUMIFS(СВЦЭМ!$C$39:$C$782,СВЦЭМ!$A$39:$A$782,$A126,СВЦЭМ!$B$39:$B$782,J$119)+'СЕТ СН'!$I$12+СВЦЭМ!$D$10+'СЕТ СН'!$I$6-'СЕТ СН'!$I$22</f>
        <v>2417.1350264600001</v>
      </c>
      <c r="K126" s="36">
        <f>SUMIFS(СВЦЭМ!$C$39:$C$782,СВЦЭМ!$A$39:$A$782,$A126,СВЦЭМ!$B$39:$B$782,K$119)+'СЕТ СН'!$I$12+СВЦЭМ!$D$10+'СЕТ СН'!$I$6-'СЕТ СН'!$I$22</f>
        <v>2397.3259270200001</v>
      </c>
      <c r="L126" s="36">
        <f>SUMIFS(СВЦЭМ!$C$39:$C$782,СВЦЭМ!$A$39:$A$782,$A126,СВЦЭМ!$B$39:$B$782,L$119)+'СЕТ СН'!$I$12+СВЦЭМ!$D$10+'СЕТ СН'!$I$6-'СЕТ СН'!$I$22</f>
        <v>2377.50995281</v>
      </c>
      <c r="M126" s="36">
        <f>SUMIFS(СВЦЭМ!$C$39:$C$782,СВЦЭМ!$A$39:$A$782,$A126,СВЦЭМ!$B$39:$B$782,M$119)+'СЕТ СН'!$I$12+СВЦЭМ!$D$10+'СЕТ СН'!$I$6-'СЕТ СН'!$I$22</f>
        <v>2298.0652756999998</v>
      </c>
      <c r="N126" s="36">
        <f>SUMIFS(СВЦЭМ!$C$39:$C$782,СВЦЭМ!$A$39:$A$782,$A126,СВЦЭМ!$B$39:$B$782,N$119)+'СЕТ СН'!$I$12+СВЦЭМ!$D$10+'СЕТ СН'!$I$6-'СЕТ СН'!$I$22</f>
        <v>2344.0036294700003</v>
      </c>
      <c r="O126" s="36">
        <f>SUMIFS(СВЦЭМ!$C$39:$C$782,СВЦЭМ!$A$39:$A$782,$A126,СВЦЭМ!$B$39:$B$782,O$119)+'СЕТ СН'!$I$12+СВЦЭМ!$D$10+'СЕТ СН'!$I$6-'СЕТ СН'!$I$22</f>
        <v>2345.33444444</v>
      </c>
      <c r="P126" s="36">
        <f>SUMIFS(СВЦЭМ!$C$39:$C$782,СВЦЭМ!$A$39:$A$782,$A126,СВЦЭМ!$B$39:$B$782,P$119)+'СЕТ СН'!$I$12+СВЦЭМ!$D$10+'СЕТ СН'!$I$6-'СЕТ СН'!$I$22</f>
        <v>2311.8303870300001</v>
      </c>
      <c r="Q126" s="36">
        <f>SUMIFS(СВЦЭМ!$C$39:$C$782,СВЦЭМ!$A$39:$A$782,$A126,СВЦЭМ!$B$39:$B$782,Q$119)+'СЕТ СН'!$I$12+СВЦЭМ!$D$10+'СЕТ СН'!$I$6-'СЕТ СН'!$I$22</f>
        <v>2353.3372859199999</v>
      </c>
      <c r="R126" s="36">
        <f>SUMIFS(СВЦЭМ!$C$39:$C$782,СВЦЭМ!$A$39:$A$782,$A126,СВЦЭМ!$B$39:$B$782,R$119)+'СЕТ СН'!$I$12+СВЦЭМ!$D$10+'СЕТ СН'!$I$6-'СЕТ СН'!$I$22</f>
        <v>2368.2875309599999</v>
      </c>
      <c r="S126" s="36">
        <f>SUMIFS(СВЦЭМ!$C$39:$C$782,СВЦЭМ!$A$39:$A$782,$A126,СВЦЭМ!$B$39:$B$782,S$119)+'СЕТ СН'!$I$12+СВЦЭМ!$D$10+'СЕТ СН'!$I$6-'СЕТ СН'!$I$22</f>
        <v>2368.8092296899999</v>
      </c>
      <c r="T126" s="36">
        <f>SUMIFS(СВЦЭМ!$C$39:$C$782,СВЦЭМ!$A$39:$A$782,$A126,СВЦЭМ!$B$39:$B$782,T$119)+'СЕТ СН'!$I$12+СВЦЭМ!$D$10+'СЕТ СН'!$I$6-'СЕТ СН'!$I$22</f>
        <v>2368.8568824200001</v>
      </c>
      <c r="U126" s="36">
        <f>SUMIFS(СВЦЭМ!$C$39:$C$782,СВЦЭМ!$A$39:$A$782,$A126,СВЦЭМ!$B$39:$B$782,U$119)+'СЕТ СН'!$I$12+СВЦЭМ!$D$10+'СЕТ СН'!$I$6-'СЕТ СН'!$I$22</f>
        <v>2386.4152468399998</v>
      </c>
      <c r="V126" s="36">
        <f>SUMIFS(СВЦЭМ!$C$39:$C$782,СВЦЭМ!$A$39:$A$782,$A126,СВЦЭМ!$B$39:$B$782,V$119)+'СЕТ СН'!$I$12+СВЦЭМ!$D$10+'СЕТ СН'!$I$6-'СЕТ СН'!$I$22</f>
        <v>2404.1919669999997</v>
      </c>
      <c r="W126" s="36">
        <f>SUMIFS(СВЦЭМ!$C$39:$C$782,СВЦЭМ!$A$39:$A$782,$A126,СВЦЭМ!$B$39:$B$782,W$119)+'СЕТ СН'!$I$12+СВЦЭМ!$D$10+'СЕТ СН'!$I$6-'СЕТ СН'!$I$22</f>
        <v>2412.3684807300001</v>
      </c>
      <c r="X126" s="36">
        <f>SUMIFS(СВЦЭМ!$C$39:$C$782,СВЦЭМ!$A$39:$A$782,$A126,СВЦЭМ!$B$39:$B$782,X$119)+'СЕТ СН'!$I$12+СВЦЭМ!$D$10+'СЕТ СН'!$I$6-'СЕТ СН'!$I$22</f>
        <v>2435.0260505599999</v>
      </c>
      <c r="Y126" s="36">
        <f>SUMIFS(СВЦЭМ!$C$39:$C$782,СВЦЭМ!$A$39:$A$782,$A126,СВЦЭМ!$B$39:$B$782,Y$119)+'СЕТ СН'!$I$12+СВЦЭМ!$D$10+'СЕТ СН'!$I$6-'СЕТ СН'!$I$22</f>
        <v>2613.82180565</v>
      </c>
    </row>
    <row r="127" spans="1:27" ht="15.75" x14ac:dyDescent="0.2">
      <c r="A127" s="35">
        <f t="shared" si="3"/>
        <v>45115</v>
      </c>
      <c r="B127" s="36">
        <f>SUMIFS(СВЦЭМ!$C$39:$C$782,СВЦЭМ!$A$39:$A$782,$A127,СВЦЭМ!$B$39:$B$782,B$119)+'СЕТ СН'!$I$12+СВЦЭМ!$D$10+'СЕТ СН'!$I$6-'СЕТ СН'!$I$22</f>
        <v>2508.7468012700001</v>
      </c>
      <c r="C127" s="36">
        <f>SUMIFS(СВЦЭМ!$C$39:$C$782,СВЦЭМ!$A$39:$A$782,$A127,СВЦЭМ!$B$39:$B$782,C$119)+'СЕТ СН'!$I$12+СВЦЭМ!$D$10+'СЕТ СН'!$I$6-'СЕТ СН'!$I$22</f>
        <v>2614.0575149900001</v>
      </c>
      <c r="D127" s="36">
        <f>SUMIFS(СВЦЭМ!$C$39:$C$782,СВЦЭМ!$A$39:$A$782,$A127,СВЦЭМ!$B$39:$B$782,D$119)+'СЕТ СН'!$I$12+СВЦЭМ!$D$10+'СЕТ СН'!$I$6-'СЕТ СН'!$I$22</f>
        <v>2614.8782906199999</v>
      </c>
      <c r="E127" s="36">
        <f>SUMIFS(СВЦЭМ!$C$39:$C$782,СВЦЭМ!$A$39:$A$782,$A127,СВЦЭМ!$B$39:$B$782,E$119)+'СЕТ СН'!$I$12+СВЦЭМ!$D$10+'СЕТ СН'!$I$6-'СЕТ СН'!$I$22</f>
        <v>2588.29649058</v>
      </c>
      <c r="F127" s="36">
        <f>SUMIFS(СВЦЭМ!$C$39:$C$782,СВЦЭМ!$A$39:$A$782,$A127,СВЦЭМ!$B$39:$B$782,F$119)+'СЕТ СН'!$I$12+СВЦЭМ!$D$10+'СЕТ СН'!$I$6-'СЕТ СН'!$I$22</f>
        <v>2583.63711865</v>
      </c>
      <c r="G127" s="36">
        <f>SUMIFS(СВЦЭМ!$C$39:$C$782,СВЦЭМ!$A$39:$A$782,$A127,СВЦЭМ!$B$39:$B$782,G$119)+'СЕТ СН'!$I$12+СВЦЭМ!$D$10+'СЕТ СН'!$I$6-'СЕТ СН'!$I$22</f>
        <v>2594.1433629499998</v>
      </c>
      <c r="H127" s="36">
        <f>SUMIFS(СВЦЭМ!$C$39:$C$782,СВЦЭМ!$A$39:$A$782,$A127,СВЦЭМ!$B$39:$B$782,H$119)+'СЕТ СН'!$I$12+СВЦЭМ!$D$10+'СЕТ СН'!$I$6-'СЕТ СН'!$I$22</f>
        <v>2554.0010880099999</v>
      </c>
      <c r="I127" s="36">
        <f>SUMIFS(СВЦЭМ!$C$39:$C$782,СВЦЭМ!$A$39:$A$782,$A127,СВЦЭМ!$B$39:$B$782,I$119)+'СЕТ СН'!$I$12+СВЦЭМ!$D$10+'СЕТ СН'!$I$6-'СЕТ СН'!$I$22</f>
        <v>2380.7187996100001</v>
      </c>
      <c r="J127" s="36">
        <f>SUMIFS(СВЦЭМ!$C$39:$C$782,СВЦЭМ!$A$39:$A$782,$A127,СВЦЭМ!$B$39:$B$782,J$119)+'СЕТ СН'!$I$12+СВЦЭМ!$D$10+'СЕТ СН'!$I$6-'СЕТ СН'!$I$22</f>
        <v>2324.8112201700001</v>
      </c>
      <c r="K127" s="36">
        <f>SUMIFS(СВЦЭМ!$C$39:$C$782,СВЦЭМ!$A$39:$A$782,$A127,СВЦЭМ!$B$39:$B$782,K$119)+'СЕТ СН'!$I$12+СВЦЭМ!$D$10+'СЕТ СН'!$I$6-'СЕТ СН'!$I$22</f>
        <v>2314.0898113499998</v>
      </c>
      <c r="L127" s="36">
        <f>SUMIFS(СВЦЭМ!$C$39:$C$782,СВЦЭМ!$A$39:$A$782,$A127,СВЦЭМ!$B$39:$B$782,L$119)+'СЕТ СН'!$I$12+СВЦЭМ!$D$10+'СЕТ СН'!$I$6-'СЕТ СН'!$I$22</f>
        <v>2301.3150953300001</v>
      </c>
      <c r="M127" s="36">
        <f>SUMIFS(СВЦЭМ!$C$39:$C$782,СВЦЭМ!$A$39:$A$782,$A127,СВЦЭМ!$B$39:$B$782,M$119)+'СЕТ СН'!$I$12+СВЦЭМ!$D$10+'СЕТ СН'!$I$6-'СЕТ СН'!$I$22</f>
        <v>2308.4936595300001</v>
      </c>
      <c r="N127" s="36">
        <f>SUMIFS(СВЦЭМ!$C$39:$C$782,СВЦЭМ!$A$39:$A$782,$A127,СВЦЭМ!$B$39:$B$782,N$119)+'СЕТ СН'!$I$12+СВЦЭМ!$D$10+'СЕТ СН'!$I$6-'СЕТ СН'!$I$22</f>
        <v>2307.7600113600001</v>
      </c>
      <c r="O127" s="36">
        <f>SUMIFS(СВЦЭМ!$C$39:$C$782,СВЦЭМ!$A$39:$A$782,$A127,СВЦЭМ!$B$39:$B$782,O$119)+'СЕТ СН'!$I$12+СВЦЭМ!$D$10+'СЕТ СН'!$I$6-'СЕТ СН'!$I$22</f>
        <v>2314.6964154300003</v>
      </c>
      <c r="P127" s="36">
        <f>SUMIFS(СВЦЭМ!$C$39:$C$782,СВЦЭМ!$A$39:$A$782,$A127,СВЦЭМ!$B$39:$B$782,P$119)+'СЕТ СН'!$I$12+СВЦЭМ!$D$10+'СЕТ СН'!$I$6-'СЕТ СН'!$I$22</f>
        <v>2322.26425677</v>
      </c>
      <c r="Q127" s="36">
        <f>SUMIFS(СВЦЭМ!$C$39:$C$782,СВЦЭМ!$A$39:$A$782,$A127,СВЦЭМ!$B$39:$B$782,Q$119)+'СЕТ СН'!$I$12+СВЦЭМ!$D$10+'СЕТ СН'!$I$6-'СЕТ СН'!$I$22</f>
        <v>2325.9850252799997</v>
      </c>
      <c r="R127" s="36">
        <f>SUMIFS(СВЦЭМ!$C$39:$C$782,СВЦЭМ!$A$39:$A$782,$A127,СВЦЭМ!$B$39:$B$782,R$119)+'СЕТ СН'!$I$12+СВЦЭМ!$D$10+'СЕТ СН'!$I$6-'СЕТ СН'!$I$22</f>
        <v>2330.1675415899999</v>
      </c>
      <c r="S127" s="36">
        <f>SUMIFS(СВЦЭМ!$C$39:$C$782,СВЦЭМ!$A$39:$A$782,$A127,СВЦЭМ!$B$39:$B$782,S$119)+'СЕТ СН'!$I$12+СВЦЭМ!$D$10+'СЕТ СН'!$I$6-'СЕТ СН'!$I$22</f>
        <v>2328.2194403499998</v>
      </c>
      <c r="T127" s="36">
        <f>SUMIFS(СВЦЭМ!$C$39:$C$782,СВЦЭМ!$A$39:$A$782,$A127,СВЦЭМ!$B$39:$B$782,T$119)+'СЕТ СН'!$I$12+СВЦЭМ!$D$10+'СЕТ СН'!$I$6-'СЕТ СН'!$I$22</f>
        <v>2336.47832548</v>
      </c>
      <c r="U127" s="36">
        <f>SUMIFS(СВЦЭМ!$C$39:$C$782,СВЦЭМ!$A$39:$A$782,$A127,СВЦЭМ!$B$39:$B$782,U$119)+'СЕТ СН'!$I$12+СВЦЭМ!$D$10+'СЕТ СН'!$I$6-'СЕТ СН'!$I$22</f>
        <v>2329.4152531500004</v>
      </c>
      <c r="V127" s="36">
        <f>SUMIFS(СВЦЭМ!$C$39:$C$782,СВЦЭМ!$A$39:$A$782,$A127,СВЦЭМ!$B$39:$B$782,V$119)+'СЕТ СН'!$I$12+СВЦЭМ!$D$10+'СЕТ СН'!$I$6-'СЕТ СН'!$I$22</f>
        <v>2336.5520632899998</v>
      </c>
      <c r="W127" s="36">
        <f>SUMIFS(СВЦЭМ!$C$39:$C$782,СВЦЭМ!$A$39:$A$782,$A127,СВЦЭМ!$B$39:$B$782,W$119)+'СЕТ СН'!$I$12+СВЦЭМ!$D$10+'СЕТ СН'!$I$6-'СЕТ СН'!$I$22</f>
        <v>2355.10443829</v>
      </c>
      <c r="X127" s="36">
        <f>SUMIFS(СВЦЭМ!$C$39:$C$782,СВЦЭМ!$A$39:$A$782,$A127,СВЦЭМ!$B$39:$B$782,X$119)+'СЕТ СН'!$I$12+СВЦЭМ!$D$10+'СЕТ СН'!$I$6-'СЕТ СН'!$I$22</f>
        <v>2409.4453494500003</v>
      </c>
      <c r="Y127" s="36">
        <f>SUMIFS(СВЦЭМ!$C$39:$C$782,СВЦЭМ!$A$39:$A$782,$A127,СВЦЭМ!$B$39:$B$782,Y$119)+'СЕТ СН'!$I$12+СВЦЭМ!$D$10+'СЕТ СН'!$I$6-'СЕТ СН'!$I$22</f>
        <v>2477.85984276</v>
      </c>
    </row>
    <row r="128" spans="1:27" ht="15.75" x14ac:dyDescent="0.2">
      <c r="A128" s="35">
        <f t="shared" si="3"/>
        <v>45116</v>
      </c>
      <c r="B128" s="36">
        <f>SUMIFS(СВЦЭМ!$C$39:$C$782,СВЦЭМ!$A$39:$A$782,$A128,СВЦЭМ!$B$39:$B$782,B$119)+'СЕТ СН'!$I$12+СВЦЭМ!$D$10+'СЕТ СН'!$I$6-'СЕТ СН'!$I$22</f>
        <v>2429.7888579800001</v>
      </c>
      <c r="C128" s="36">
        <f>SUMIFS(СВЦЭМ!$C$39:$C$782,СВЦЭМ!$A$39:$A$782,$A128,СВЦЭМ!$B$39:$B$782,C$119)+'СЕТ СН'!$I$12+СВЦЭМ!$D$10+'СЕТ СН'!$I$6-'СЕТ СН'!$I$22</f>
        <v>2539.72647263</v>
      </c>
      <c r="D128" s="36">
        <f>SUMIFS(СВЦЭМ!$C$39:$C$782,СВЦЭМ!$A$39:$A$782,$A128,СВЦЭМ!$B$39:$B$782,D$119)+'СЕТ СН'!$I$12+СВЦЭМ!$D$10+'СЕТ СН'!$I$6-'СЕТ СН'!$I$22</f>
        <v>2620.01359727</v>
      </c>
      <c r="E128" s="36">
        <f>SUMIFS(СВЦЭМ!$C$39:$C$782,СВЦЭМ!$A$39:$A$782,$A128,СВЦЭМ!$B$39:$B$782,E$119)+'СЕТ СН'!$I$12+СВЦЭМ!$D$10+'СЕТ СН'!$I$6-'СЕТ СН'!$I$22</f>
        <v>2605.5579060499999</v>
      </c>
      <c r="F128" s="36">
        <f>SUMIFS(СВЦЭМ!$C$39:$C$782,СВЦЭМ!$A$39:$A$782,$A128,СВЦЭМ!$B$39:$B$782,F$119)+'СЕТ СН'!$I$12+СВЦЭМ!$D$10+'СЕТ СН'!$I$6-'СЕТ СН'!$I$22</f>
        <v>2608.4978006199999</v>
      </c>
      <c r="G128" s="36">
        <f>SUMIFS(СВЦЭМ!$C$39:$C$782,СВЦЭМ!$A$39:$A$782,$A128,СВЦЭМ!$B$39:$B$782,G$119)+'СЕТ СН'!$I$12+СВЦЭМ!$D$10+'СЕТ СН'!$I$6-'СЕТ СН'!$I$22</f>
        <v>2614.6363031299998</v>
      </c>
      <c r="H128" s="36">
        <f>SUMIFS(СВЦЭМ!$C$39:$C$782,СВЦЭМ!$A$39:$A$782,$A128,СВЦЭМ!$B$39:$B$782,H$119)+'СЕТ СН'!$I$12+СВЦЭМ!$D$10+'СЕТ СН'!$I$6-'СЕТ СН'!$I$22</f>
        <v>2642.76126432</v>
      </c>
      <c r="I128" s="36">
        <f>SUMIFS(СВЦЭМ!$C$39:$C$782,СВЦЭМ!$A$39:$A$782,$A128,СВЦЭМ!$B$39:$B$782,I$119)+'СЕТ СН'!$I$12+СВЦЭМ!$D$10+'СЕТ СН'!$I$6-'СЕТ СН'!$I$22</f>
        <v>2537.1775894900002</v>
      </c>
      <c r="J128" s="36">
        <f>SUMIFS(СВЦЭМ!$C$39:$C$782,СВЦЭМ!$A$39:$A$782,$A128,СВЦЭМ!$B$39:$B$782,J$119)+'СЕТ СН'!$I$12+СВЦЭМ!$D$10+'СЕТ СН'!$I$6-'СЕТ СН'!$I$22</f>
        <v>2449.0529036500002</v>
      </c>
      <c r="K128" s="36">
        <f>SUMIFS(СВЦЭМ!$C$39:$C$782,СВЦЭМ!$A$39:$A$782,$A128,СВЦЭМ!$B$39:$B$782,K$119)+'СЕТ СН'!$I$12+СВЦЭМ!$D$10+'СЕТ СН'!$I$6-'СЕТ СН'!$I$22</f>
        <v>2344.1002167199999</v>
      </c>
      <c r="L128" s="36">
        <f>SUMIFS(СВЦЭМ!$C$39:$C$782,СВЦЭМ!$A$39:$A$782,$A128,СВЦЭМ!$B$39:$B$782,L$119)+'СЕТ СН'!$I$12+СВЦЭМ!$D$10+'СЕТ СН'!$I$6-'СЕТ СН'!$I$22</f>
        <v>2355.5869904900001</v>
      </c>
      <c r="M128" s="36">
        <f>SUMIFS(СВЦЭМ!$C$39:$C$782,СВЦЭМ!$A$39:$A$782,$A128,СВЦЭМ!$B$39:$B$782,M$119)+'СЕТ СН'!$I$12+СВЦЭМ!$D$10+'СЕТ СН'!$I$6-'СЕТ СН'!$I$22</f>
        <v>2335.1718716800001</v>
      </c>
      <c r="N128" s="36">
        <f>SUMIFS(СВЦЭМ!$C$39:$C$782,СВЦЭМ!$A$39:$A$782,$A128,СВЦЭМ!$B$39:$B$782,N$119)+'СЕТ СН'!$I$12+СВЦЭМ!$D$10+'СЕТ СН'!$I$6-'СЕТ СН'!$I$22</f>
        <v>2322.0198404800003</v>
      </c>
      <c r="O128" s="36">
        <f>SUMIFS(СВЦЭМ!$C$39:$C$782,СВЦЭМ!$A$39:$A$782,$A128,СВЦЭМ!$B$39:$B$782,O$119)+'СЕТ СН'!$I$12+СВЦЭМ!$D$10+'СЕТ СН'!$I$6-'СЕТ СН'!$I$22</f>
        <v>2326.8191740399998</v>
      </c>
      <c r="P128" s="36">
        <f>SUMIFS(СВЦЭМ!$C$39:$C$782,СВЦЭМ!$A$39:$A$782,$A128,СВЦЭМ!$B$39:$B$782,P$119)+'СЕТ СН'!$I$12+СВЦЭМ!$D$10+'СЕТ СН'!$I$6-'СЕТ СН'!$I$22</f>
        <v>2337.4985051499998</v>
      </c>
      <c r="Q128" s="36">
        <f>SUMIFS(СВЦЭМ!$C$39:$C$782,СВЦЭМ!$A$39:$A$782,$A128,СВЦЭМ!$B$39:$B$782,Q$119)+'СЕТ СН'!$I$12+СВЦЭМ!$D$10+'СЕТ СН'!$I$6-'СЕТ СН'!$I$22</f>
        <v>2342.5199535700003</v>
      </c>
      <c r="R128" s="36">
        <f>SUMIFS(СВЦЭМ!$C$39:$C$782,СВЦЭМ!$A$39:$A$782,$A128,СВЦЭМ!$B$39:$B$782,R$119)+'СЕТ СН'!$I$12+СВЦЭМ!$D$10+'СЕТ СН'!$I$6-'СЕТ СН'!$I$22</f>
        <v>2337.1513376299999</v>
      </c>
      <c r="S128" s="36">
        <f>SUMIFS(СВЦЭМ!$C$39:$C$782,СВЦЭМ!$A$39:$A$782,$A128,СВЦЭМ!$B$39:$B$782,S$119)+'СЕТ СН'!$I$12+СВЦЭМ!$D$10+'СЕТ СН'!$I$6-'СЕТ СН'!$I$22</f>
        <v>2332.4942458400001</v>
      </c>
      <c r="T128" s="36">
        <f>SUMIFS(СВЦЭМ!$C$39:$C$782,СВЦЭМ!$A$39:$A$782,$A128,СВЦЭМ!$B$39:$B$782,T$119)+'СЕТ СН'!$I$12+СВЦЭМ!$D$10+'СЕТ СН'!$I$6-'СЕТ СН'!$I$22</f>
        <v>2326.8453497400001</v>
      </c>
      <c r="U128" s="36">
        <f>SUMIFS(СВЦЭМ!$C$39:$C$782,СВЦЭМ!$A$39:$A$782,$A128,СВЦЭМ!$B$39:$B$782,U$119)+'СЕТ СН'!$I$12+СВЦЭМ!$D$10+'СЕТ СН'!$I$6-'СЕТ СН'!$I$22</f>
        <v>2355.5783204600002</v>
      </c>
      <c r="V128" s="36">
        <f>SUMIFS(СВЦЭМ!$C$39:$C$782,СВЦЭМ!$A$39:$A$782,$A128,СВЦЭМ!$B$39:$B$782,V$119)+'СЕТ СН'!$I$12+СВЦЭМ!$D$10+'СЕТ СН'!$I$6-'СЕТ СН'!$I$22</f>
        <v>2361.8367083499998</v>
      </c>
      <c r="W128" s="36">
        <f>SUMIFS(СВЦЭМ!$C$39:$C$782,СВЦЭМ!$A$39:$A$782,$A128,СВЦЭМ!$B$39:$B$782,W$119)+'СЕТ СН'!$I$12+СВЦЭМ!$D$10+'СЕТ СН'!$I$6-'СЕТ СН'!$I$22</f>
        <v>2327.4885001000002</v>
      </c>
      <c r="X128" s="36">
        <f>SUMIFS(СВЦЭМ!$C$39:$C$782,СВЦЭМ!$A$39:$A$782,$A128,СВЦЭМ!$B$39:$B$782,X$119)+'СЕТ СН'!$I$12+СВЦЭМ!$D$10+'СЕТ СН'!$I$6-'СЕТ СН'!$I$22</f>
        <v>2366.1446974700002</v>
      </c>
      <c r="Y128" s="36">
        <f>SUMIFS(СВЦЭМ!$C$39:$C$782,СВЦЭМ!$A$39:$A$782,$A128,СВЦЭМ!$B$39:$B$782,Y$119)+'СЕТ СН'!$I$12+СВЦЭМ!$D$10+'СЕТ СН'!$I$6-'СЕТ СН'!$I$22</f>
        <v>2458.2927918099999</v>
      </c>
    </row>
    <row r="129" spans="1:25" ht="15.75" x14ac:dyDescent="0.2">
      <c r="A129" s="35">
        <f t="shared" si="3"/>
        <v>45117</v>
      </c>
      <c r="B129" s="36">
        <f>SUMIFS(СВЦЭМ!$C$39:$C$782,СВЦЭМ!$A$39:$A$782,$A129,СВЦЭМ!$B$39:$B$782,B$119)+'СЕТ СН'!$I$12+СВЦЭМ!$D$10+'СЕТ СН'!$I$6-'СЕТ СН'!$I$22</f>
        <v>2435.6954381699998</v>
      </c>
      <c r="C129" s="36">
        <f>SUMIFS(СВЦЭМ!$C$39:$C$782,СВЦЭМ!$A$39:$A$782,$A129,СВЦЭМ!$B$39:$B$782,C$119)+'СЕТ СН'!$I$12+СВЦЭМ!$D$10+'СЕТ СН'!$I$6-'СЕТ СН'!$I$22</f>
        <v>2513.7618298300004</v>
      </c>
      <c r="D129" s="36">
        <f>SUMIFS(СВЦЭМ!$C$39:$C$782,СВЦЭМ!$A$39:$A$782,$A129,СВЦЭМ!$B$39:$B$782,D$119)+'СЕТ СН'!$I$12+СВЦЭМ!$D$10+'СЕТ СН'!$I$6-'СЕТ СН'!$I$22</f>
        <v>2637.8856282799998</v>
      </c>
      <c r="E129" s="36">
        <f>SUMIFS(СВЦЭМ!$C$39:$C$782,СВЦЭМ!$A$39:$A$782,$A129,СВЦЭМ!$B$39:$B$782,E$119)+'СЕТ СН'!$I$12+СВЦЭМ!$D$10+'СЕТ СН'!$I$6-'СЕТ СН'!$I$22</f>
        <v>2652.5763471700002</v>
      </c>
      <c r="F129" s="36">
        <f>SUMIFS(СВЦЭМ!$C$39:$C$782,СВЦЭМ!$A$39:$A$782,$A129,СВЦЭМ!$B$39:$B$782,F$119)+'СЕТ СН'!$I$12+СВЦЭМ!$D$10+'СЕТ СН'!$I$6-'СЕТ СН'!$I$22</f>
        <v>2649.3142371100002</v>
      </c>
      <c r="G129" s="36">
        <f>SUMIFS(СВЦЭМ!$C$39:$C$782,СВЦЭМ!$A$39:$A$782,$A129,СВЦЭМ!$B$39:$B$782,G$119)+'СЕТ СН'!$I$12+СВЦЭМ!$D$10+'СЕТ СН'!$I$6-'СЕТ СН'!$I$22</f>
        <v>2652.2846163499999</v>
      </c>
      <c r="H129" s="36">
        <f>SUMIFS(СВЦЭМ!$C$39:$C$782,СВЦЭМ!$A$39:$A$782,$A129,СВЦЭМ!$B$39:$B$782,H$119)+'СЕТ СН'!$I$12+СВЦЭМ!$D$10+'СЕТ СН'!$I$6-'СЕТ СН'!$I$22</f>
        <v>2717.2028748800003</v>
      </c>
      <c r="I129" s="36">
        <f>SUMIFS(СВЦЭМ!$C$39:$C$782,СВЦЭМ!$A$39:$A$782,$A129,СВЦЭМ!$B$39:$B$782,I$119)+'СЕТ СН'!$I$12+СВЦЭМ!$D$10+'СЕТ СН'!$I$6-'СЕТ СН'!$I$22</f>
        <v>2487.8686244199998</v>
      </c>
      <c r="J129" s="36">
        <f>SUMIFS(СВЦЭМ!$C$39:$C$782,СВЦЭМ!$A$39:$A$782,$A129,СВЦЭМ!$B$39:$B$782,J$119)+'СЕТ СН'!$I$12+СВЦЭМ!$D$10+'СЕТ СН'!$I$6-'СЕТ СН'!$I$22</f>
        <v>2398.6880713700002</v>
      </c>
      <c r="K129" s="36">
        <f>SUMIFS(СВЦЭМ!$C$39:$C$782,СВЦЭМ!$A$39:$A$782,$A129,СВЦЭМ!$B$39:$B$782,K$119)+'СЕТ СН'!$I$12+СВЦЭМ!$D$10+'СЕТ СН'!$I$6-'СЕТ СН'!$I$22</f>
        <v>2372.2455960699999</v>
      </c>
      <c r="L129" s="36">
        <f>SUMIFS(СВЦЭМ!$C$39:$C$782,СВЦЭМ!$A$39:$A$782,$A129,СВЦЭМ!$B$39:$B$782,L$119)+'СЕТ СН'!$I$12+СВЦЭМ!$D$10+'СЕТ СН'!$I$6-'СЕТ СН'!$I$22</f>
        <v>2331.7286668900001</v>
      </c>
      <c r="M129" s="36">
        <f>SUMIFS(СВЦЭМ!$C$39:$C$782,СВЦЭМ!$A$39:$A$782,$A129,СВЦЭМ!$B$39:$B$782,M$119)+'СЕТ СН'!$I$12+СВЦЭМ!$D$10+'СЕТ СН'!$I$6-'СЕТ СН'!$I$22</f>
        <v>2270.78229164</v>
      </c>
      <c r="N129" s="36">
        <f>SUMIFS(СВЦЭМ!$C$39:$C$782,СВЦЭМ!$A$39:$A$782,$A129,СВЦЭМ!$B$39:$B$782,N$119)+'СЕТ СН'!$I$12+СВЦЭМ!$D$10+'СЕТ СН'!$I$6-'СЕТ СН'!$I$22</f>
        <v>2270.64113284</v>
      </c>
      <c r="O129" s="36">
        <f>SUMIFS(СВЦЭМ!$C$39:$C$782,СВЦЭМ!$A$39:$A$782,$A129,СВЦЭМ!$B$39:$B$782,O$119)+'СЕТ СН'!$I$12+СВЦЭМ!$D$10+'СЕТ СН'!$I$6-'СЕТ СН'!$I$22</f>
        <v>2294.15428673</v>
      </c>
      <c r="P129" s="36">
        <f>SUMIFS(СВЦЭМ!$C$39:$C$782,СВЦЭМ!$A$39:$A$782,$A129,СВЦЭМ!$B$39:$B$782,P$119)+'СЕТ СН'!$I$12+СВЦЭМ!$D$10+'СЕТ СН'!$I$6-'СЕТ СН'!$I$22</f>
        <v>2300.2344239100003</v>
      </c>
      <c r="Q129" s="36">
        <f>SUMIFS(СВЦЭМ!$C$39:$C$782,СВЦЭМ!$A$39:$A$782,$A129,СВЦЭМ!$B$39:$B$782,Q$119)+'СЕТ СН'!$I$12+СВЦЭМ!$D$10+'СЕТ СН'!$I$6-'СЕТ СН'!$I$22</f>
        <v>2302.8143458100003</v>
      </c>
      <c r="R129" s="36">
        <f>SUMIFS(СВЦЭМ!$C$39:$C$782,СВЦЭМ!$A$39:$A$782,$A129,СВЦЭМ!$B$39:$B$782,R$119)+'СЕТ СН'!$I$12+СВЦЭМ!$D$10+'СЕТ СН'!$I$6-'СЕТ СН'!$I$22</f>
        <v>2301.4494772099997</v>
      </c>
      <c r="S129" s="36">
        <f>SUMIFS(СВЦЭМ!$C$39:$C$782,СВЦЭМ!$A$39:$A$782,$A129,СВЦЭМ!$B$39:$B$782,S$119)+'СЕТ СН'!$I$12+СВЦЭМ!$D$10+'СЕТ СН'!$I$6-'СЕТ СН'!$I$22</f>
        <v>2302.08109324</v>
      </c>
      <c r="T129" s="36">
        <f>SUMIFS(СВЦЭМ!$C$39:$C$782,СВЦЭМ!$A$39:$A$782,$A129,СВЦЭМ!$B$39:$B$782,T$119)+'СЕТ СН'!$I$12+СВЦЭМ!$D$10+'СЕТ СН'!$I$6-'СЕТ СН'!$I$22</f>
        <v>2310.6147036100001</v>
      </c>
      <c r="U129" s="36">
        <f>SUMIFS(СВЦЭМ!$C$39:$C$782,СВЦЭМ!$A$39:$A$782,$A129,СВЦЭМ!$B$39:$B$782,U$119)+'СЕТ СН'!$I$12+СВЦЭМ!$D$10+'СЕТ СН'!$I$6-'СЕТ СН'!$I$22</f>
        <v>2315.43224766</v>
      </c>
      <c r="V129" s="36">
        <f>SUMIFS(СВЦЭМ!$C$39:$C$782,СВЦЭМ!$A$39:$A$782,$A129,СВЦЭМ!$B$39:$B$782,V$119)+'СЕТ СН'!$I$12+СВЦЭМ!$D$10+'СЕТ СН'!$I$6-'СЕТ СН'!$I$22</f>
        <v>2299.8792239900004</v>
      </c>
      <c r="W129" s="36">
        <f>SUMIFS(СВЦЭМ!$C$39:$C$782,СВЦЭМ!$A$39:$A$782,$A129,СВЦЭМ!$B$39:$B$782,W$119)+'СЕТ СН'!$I$12+СВЦЭМ!$D$10+'СЕТ СН'!$I$6-'СЕТ СН'!$I$22</f>
        <v>2287.5949223699999</v>
      </c>
      <c r="X129" s="36">
        <f>SUMIFS(СВЦЭМ!$C$39:$C$782,СВЦЭМ!$A$39:$A$782,$A129,СВЦЭМ!$B$39:$B$782,X$119)+'СЕТ СН'!$I$12+СВЦЭМ!$D$10+'СЕТ СН'!$I$6-'СЕТ СН'!$I$22</f>
        <v>2333.96601977</v>
      </c>
      <c r="Y129" s="36">
        <f>SUMIFS(СВЦЭМ!$C$39:$C$782,СВЦЭМ!$A$39:$A$782,$A129,СВЦЭМ!$B$39:$B$782,Y$119)+'СЕТ СН'!$I$12+СВЦЭМ!$D$10+'СЕТ СН'!$I$6-'СЕТ СН'!$I$22</f>
        <v>2399.4701375</v>
      </c>
    </row>
    <row r="130" spans="1:25" ht="15.75" x14ac:dyDescent="0.2">
      <c r="A130" s="35">
        <f t="shared" si="3"/>
        <v>45118</v>
      </c>
      <c r="B130" s="36">
        <f>SUMIFS(СВЦЭМ!$C$39:$C$782,СВЦЭМ!$A$39:$A$782,$A130,СВЦЭМ!$B$39:$B$782,B$119)+'СЕТ СН'!$I$12+СВЦЭМ!$D$10+'СЕТ СН'!$I$6-'СЕТ СН'!$I$22</f>
        <v>2549.98349439</v>
      </c>
      <c r="C130" s="36">
        <f>SUMIFS(СВЦЭМ!$C$39:$C$782,СВЦЭМ!$A$39:$A$782,$A130,СВЦЭМ!$B$39:$B$782,C$119)+'СЕТ СН'!$I$12+СВЦЭМ!$D$10+'СЕТ СН'!$I$6-'СЕТ СН'!$I$22</f>
        <v>2614.4231542500002</v>
      </c>
      <c r="D130" s="36">
        <f>SUMIFS(СВЦЭМ!$C$39:$C$782,СВЦЭМ!$A$39:$A$782,$A130,СВЦЭМ!$B$39:$B$782,D$119)+'СЕТ СН'!$I$12+СВЦЭМ!$D$10+'СЕТ СН'!$I$6-'СЕТ СН'!$I$22</f>
        <v>2690.33260681</v>
      </c>
      <c r="E130" s="36">
        <f>SUMIFS(СВЦЭМ!$C$39:$C$782,СВЦЭМ!$A$39:$A$782,$A130,СВЦЭМ!$B$39:$B$782,E$119)+'СЕТ СН'!$I$12+СВЦЭМ!$D$10+'СЕТ СН'!$I$6-'СЕТ СН'!$I$22</f>
        <v>2661.4261109600002</v>
      </c>
      <c r="F130" s="36">
        <f>SUMIFS(СВЦЭМ!$C$39:$C$782,СВЦЭМ!$A$39:$A$782,$A130,СВЦЭМ!$B$39:$B$782,F$119)+'СЕТ СН'!$I$12+СВЦЭМ!$D$10+'СЕТ СН'!$I$6-'СЕТ СН'!$I$22</f>
        <v>2665.2036125700001</v>
      </c>
      <c r="G130" s="36">
        <f>SUMIFS(СВЦЭМ!$C$39:$C$782,СВЦЭМ!$A$39:$A$782,$A130,СВЦЭМ!$B$39:$B$782,G$119)+'СЕТ СН'!$I$12+СВЦЭМ!$D$10+'СЕТ СН'!$I$6-'СЕТ СН'!$I$22</f>
        <v>2670.2096600699997</v>
      </c>
      <c r="H130" s="36">
        <f>SUMIFS(СВЦЭМ!$C$39:$C$782,СВЦЭМ!$A$39:$A$782,$A130,СВЦЭМ!$B$39:$B$782,H$119)+'СЕТ СН'!$I$12+СВЦЭМ!$D$10+'СЕТ СН'!$I$6-'СЕТ СН'!$I$22</f>
        <v>2722.3731492400002</v>
      </c>
      <c r="I130" s="36">
        <f>SUMIFS(СВЦЭМ!$C$39:$C$782,СВЦЭМ!$A$39:$A$782,$A130,СВЦЭМ!$B$39:$B$782,I$119)+'СЕТ СН'!$I$12+СВЦЭМ!$D$10+'СЕТ СН'!$I$6-'СЕТ СН'!$I$22</f>
        <v>2526.9573321299999</v>
      </c>
      <c r="J130" s="36">
        <f>SUMIFS(СВЦЭМ!$C$39:$C$782,СВЦЭМ!$A$39:$A$782,$A130,СВЦЭМ!$B$39:$B$782,J$119)+'СЕТ СН'!$I$12+СВЦЭМ!$D$10+'СЕТ СН'!$I$6-'СЕТ СН'!$I$22</f>
        <v>2408.2651054899998</v>
      </c>
      <c r="K130" s="36">
        <f>SUMIFS(СВЦЭМ!$C$39:$C$782,СВЦЭМ!$A$39:$A$782,$A130,СВЦЭМ!$B$39:$B$782,K$119)+'СЕТ СН'!$I$12+СВЦЭМ!$D$10+'СЕТ СН'!$I$6-'СЕТ СН'!$I$22</f>
        <v>2366.87430253</v>
      </c>
      <c r="L130" s="36">
        <f>SUMIFS(СВЦЭМ!$C$39:$C$782,СВЦЭМ!$A$39:$A$782,$A130,СВЦЭМ!$B$39:$B$782,L$119)+'СЕТ СН'!$I$12+СВЦЭМ!$D$10+'СЕТ СН'!$I$6-'СЕТ СН'!$I$22</f>
        <v>2320.35510798</v>
      </c>
      <c r="M130" s="36">
        <f>SUMIFS(СВЦЭМ!$C$39:$C$782,СВЦЭМ!$A$39:$A$782,$A130,СВЦЭМ!$B$39:$B$782,M$119)+'СЕТ СН'!$I$12+СВЦЭМ!$D$10+'СЕТ СН'!$I$6-'СЕТ СН'!$I$22</f>
        <v>2311.3837643400002</v>
      </c>
      <c r="N130" s="36">
        <f>SUMIFS(СВЦЭМ!$C$39:$C$782,СВЦЭМ!$A$39:$A$782,$A130,СВЦЭМ!$B$39:$B$782,N$119)+'СЕТ СН'!$I$12+СВЦЭМ!$D$10+'СЕТ СН'!$I$6-'СЕТ СН'!$I$22</f>
        <v>2310.97235452</v>
      </c>
      <c r="O130" s="36">
        <f>SUMIFS(СВЦЭМ!$C$39:$C$782,СВЦЭМ!$A$39:$A$782,$A130,СВЦЭМ!$B$39:$B$782,O$119)+'СЕТ СН'!$I$12+СВЦЭМ!$D$10+'СЕТ СН'!$I$6-'СЕТ СН'!$I$22</f>
        <v>2300.52986143</v>
      </c>
      <c r="P130" s="36">
        <f>SUMIFS(СВЦЭМ!$C$39:$C$782,СВЦЭМ!$A$39:$A$782,$A130,СВЦЭМ!$B$39:$B$782,P$119)+'СЕТ СН'!$I$12+СВЦЭМ!$D$10+'СЕТ СН'!$I$6-'СЕТ СН'!$I$22</f>
        <v>2297.09387904</v>
      </c>
      <c r="Q130" s="36">
        <f>SUMIFS(СВЦЭМ!$C$39:$C$782,СВЦЭМ!$A$39:$A$782,$A130,СВЦЭМ!$B$39:$B$782,Q$119)+'СЕТ СН'!$I$12+СВЦЭМ!$D$10+'СЕТ СН'!$I$6-'СЕТ СН'!$I$22</f>
        <v>2299.0971778900002</v>
      </c>
      <c r="R130" s="36">
        <f>SUMIFS(СВЦЭМ!$C$39:$C$782,СВЦЭМ!$A$39:$A$782,$A130,СВЦЭМ!$B$39:$B$782,R$119)+'СЕТ СН'!$I$12+СВЦЭМ!$D$10+'СЕТ СН'!$I$6-'СЕТ СН'!$I$22</f>
        <v>2303.3773399399997</v>
      </c>
      <c r="S130" s="36">
        <f>SUMIFS(СВЦЭМ!$C$39:$C$782,СВЦЭМ!$A$39:$A$782,$A130,СВЦЭМ!$B$39:$B$782,S$119)+'СЕТ СН'!$I$12+СВЦЭМ!$D$10+'СЕТ СН'!$I$6-'СЕТ СН'!$I$22</f>
        <v>2285.4184472300003</v>
      </c>
      <c r="T130" s="36">
        <f>SUMIFS(СВЦЭМ!$C$39:$C$782,СВЦЭМ!$A$39:$A$782,$A130,СВЦЭМ!$B$39:$B$782,T$119)+'СЕТ СН'!$I$12+СВЦЭМ!$D$10+'СЕТ СН'!$I$6-'СЕТ СН'!$I$22</f>
        <v>2281.3538602600001</v>
      </c>
      <c r="U130" s="36">
        <f>SUMIFS(СВЦЭМ!$C$39:$C$782,СВЦЭМ!$A$39:$A$782,$A130,СВЦЭМ!$B$39:$B$782,U$119)+'СЕТ СН'!$I$12+СВЦЭМ!$D$10+'СЕТ СН'!$I$6-'СЕТ СН'!$I$22</f>
        <v>2304.4841013099999</v>
      </c>
      <c r="V130" s="36">
        <f>SUMIFS(СВЦЭМ!$C$39:$C$782,СВЦЭМ!$A$39:$A$782,$A130,СВЦЭМ!$B$39:$B$782,V$119)+'СЕТ СН'!$I$12+СВЦЭМ!$D$10+'СЕТ СН'!$I$6-'СЕТ СН'!$I$22</f>
        <v>2325.2175216200003</v>
      </c>
      <c r="W130" s="36">
        <f>SUMIFS(СВЦЭМ!$C$39:$C$782,СВЦЭМ!$A$39:$A$782,$A130,СВЦЭМ!$B$39:$B$782,W$119)+'СЕТ СН'!$I$12+СВЦЭМ!$D$10+'СЕТ СН'!$I$6-'СЕТ СН'!$I$22</f>
        <v>2305.9888020099997</v>
      </c>
      <c r="X130" s="36">
        <f>SUMIFS(СВЦЭМ!$C$39:$C$782,СВЦЭМ!$A$39:$A$782,$A130,СВЦЭМ!$B$39:$B$782,X$119)+'СЕТ СН'!$I$12+СВЦЭМ!$D$10+'СЕТ СН'!$I$6-'СЕТ СН'!$I$22</f>
        <v>2349.4070641099997</v>
      </c>
      <c r="Y130" s="36">
        <f>SUMIFS(СВЦЭМ!$C$39:$C$782,СВЦЭМ!$A$39:$A$782,$A130,СВЦЭМ!$B$39:$B$782,Y$119)+'СЕТ СН'!$I$12+СВЦЭМ!$D$10+'СЕТ СН'!$I$6-'СЕТ СН'!$I$22</f>
        <v>2431.5096147700001</v>
      </c>
    </row>
    <row r="131" spans="1:25" ht="15.75" x14ac:dyDescent="0.2">
      <c r="A131" s="35">
        <f t="shared" si="3"/>
        <v>45119</v>
      </c>
      <c r="B131" s="36">
        <f>SUMIFS(СВЦЭМ!$C$39:$C$782,СВЦЭМ!$A$39:$A$782,$A131,СВЦЭМ!$B$39:$B$782,B$119)+'СЕТ СН'!$I$12+СВЦЭМ!$D$10+'СЕТ СН'!$I$6-'СЕТ СН'!$I$22</f>
        <v>2501.1575111100001</v>
      </c>
      <c r="C131" s="36">
        <f>SUMIFS(СВЦЭМ!$C$39:$C$782,СВЦЭМ!$A$39:$A$782,$A131,СВЦЭМ!$B$39:$B$782,C$119)+'СЕТ СН'!$I$12+СВЦЭМ!$D$10+'СЕТ СН'!$I$6-'СЕТ СН'!$I$22</f>
        <v>2545.1606168899998</v>
      </c>
      <c r="D131" s="36">
        <f>SUMIFS(СВЦЭМ!$C$39:$C$782,СВЦЭМ!$A$39:$A$782,$A131,СВЦЭМ!$B$39:$B$782,D$119)+'СЕТ СН'!$I$12+СВЦЭМ!$D$10+'СЕТ СН'!$I$6-'СЕТ СН'!$I$22</f>
        <v>2615.0526166999998</v>
      </c>
      <c r="E131" s="36">
        <f>SUMIFS(СВЦЭМ!$C$39:$C$782,СВЦЭМ!$A$39:$A$782,$A131,СВЦЭМ!$B$39:$B$782,E$119)+'СЕТ СН'!$I$12+СВЦЭМ!$D$10+'СЕТ СН'!$I$6-'СЕТ СН'!$I$22</f>
        <v>2682.1087262199999</v>
      </c>
      <c r="F131" s="36">
        <f>SUMIFS(СВЦЭМ!$C$39:$C$782,СВЦЭМ!$A$39:$A$782,$A131,СВЦЭМ!$B$39:$B$782,F$119)+'СЕТ СН'!$I$12+СВЦЭМ!$D$10+'СЕТ СН'!$I$6-'СЕТ СН'!$I$22</f>
        <v>2722.7956420199998</v>
      </c>
      <c r="G131" s="36">
        <f>SUMIFS(СВЦЭМ!$C$39:$C$782,СВЦЭМ!$A$39:$A$782,$A131,СВЦЭМ!$B$39:$B$782,G$119)+'СЕТ СН'!$I$12+СВЦЭМ!$D$10+'СЕТ СН'!$I$6-'СЕТ СН'!$I$22</f>
        <v>2695.0690257300002</v>
      </c>
      <c r="H131" s="36">
        <f>SUMIFS(СВЦЭМ!$C$39:$C$782,СВЦЭМ!$A$39:$A$782,$A131,СВЦЭМ!$B$39:$B$782,H$119)+'СЕТ СН'!$I$12+СВЦЭМ!$D$10+'СЕТ СН'!$I$6-'СЕТ СН'!$I$22</f>
        <v>2646.21902378</v>
      </c>
      <c r="I131" s="36">
        <f>SUMIFS(СВЦЭМ!$C$39:$C$782,СВЦЭМ!$A$39:$A$782,$A131,СВЦЭМ!$B$39:$B$782,I$119)+'СЕТ СН'!$I$12+СВЦЭМ!$D$10+'СЕТ СН'!$I$6-'СЕТ СН'!$I$22</f>
        <v>2448.83621636</v>
      </c>
      <c r="J131" s="36">
        <f>SUMIFS(СВЦЭМ!$C$39:$C$782,СВЦЭМ!$A$39:$A$782,$A131,СВЦЭМ!$B$39:$B$782,J$119)+'СЕТ СН'!$I$12+СВЦЭМ!$D$10+'СЕТ СН'!$I$6-'СЕТ СН'!$I$22</f>
        <v>2388.11223066</v>
      </c>
      <c r="K131" s="36">
        <f>SUMIFS(СВЦЭМ!$C$39:$C$782,СВЦЭМ!$A$39:$A$782,$A131,СВЦЭМ!$B$39:$B$782,K$119)+'СЕТ СН'!$I$12+СВЦЭМ!$D$10+'СЕТ СН'!$I$6-'СЕТ СН'!$I$22</f>
        <v>2317.2899569199999</v>
      </c>
      <c r="L131" s="36">
        <f>SUMIFS(СВЦЭМ!$C$39:$C$782,СВЦЭМ!$A$39:$A$782,$A131,СВЦЭМ!$B$39:$B$782,L$119)+'СЕТ СН'!$I$12+СВЦЭМ!$D$10+'СЕТ СН'!$I$6-'СЕТ СН'!$I$22</f>
        <v>2319.4345959699999</v>
      </c>
      <c r="M131" s="36">
        <f>SUMIFS(СВЦЭМ!$C$39:$C$782,СВЦЭМ!$A$39:$A$782,$A131,СВЦЭМ!$B$39:$B$782,M$119)+'СЕТ СН'!$I$12+СВЦЭМ!$D$10+'СЕТ СН'!$I$6-'СЕТ СН'!$I$22</f>
        <v>2345.1452001299999</v>
      </c>
      <c r="N131" s="36">
        <f>SUMIFS(СВЦЭМ!$C$39:$C$782,СВЦЭМ!$A$39:$A$782,$A131,СВЦЭМ!$B$39:$B$782,N$119)+'СЕТ СН'!$I$12+СВЦЭМ!$D$10+'СЕТ СН'!$I$6-'СЕТ СН'!$I$22</f>
        <v>2358.0870067699998</v>
      </c>
      <c r="O131" s="36">
        <f>SUMIFS(СВЦЭМ!$C$39:$C$782,СВЦЭМ!$A$39:$A$782,$A131,СВЦЭМ!$B$39:$B$782,O$119)+'СЕТ СН'!$I$12+СВЦЭМ!$D$10+'СЕТ СН'!$I$6-'СЕТ СН'!$I$22</f>
        <v>2353.0840011099999</v>
      </c>
      <c r="P131" s="36">
        <f>SUMIFS(СВЦЭМ!$C$39:$C$782,СВЦЭМ!$A$39:$A$782,$A131,СВЦЭМ!$B$39:$B$782,P$119)+'СЕТ СН'!$I$12+СВЦЭМ!$D$10+'СЕТ СН'!$I$6-'СЕТ СН'!$I$22</f>
        <v>2345.6066830700001</v>
      </c>
      <c r="Q131" s="36">
        <f>SUMIFS(СВЦЭМ!$C$39:$C$782,СВЦЭМ!$A$39:$A$782,$A131,СВЦЭМ!$B$39:$B$782,Q$119)+'СЕТ СН'!$I$12+СВЦЭМ!$D$10+'СЕТ СН'!$I$6-'СЕТ СН'!$I$22</f>
        <v>2342.6133874500001</v>
      </c>
      <c r="R131" s="36">
        <f>SUMIFS(СВЦЭМ!$C$39:$C$782,СВЦЭМ!$A$39:$A$782,$A131,СВЦЭМ!$B$39:$B$782,R$119)+'СЕТ СН'!$I$12+СВЦЭМ!$D$10+'СЕТ СН'!$I$6-'СЕТ СН'!$I$22</f>
        <v>2343.74302369</v>
      </c>
      <c r="S131" s="36">
        <f>SUMIFS(СВЦЭМ!$C$39:$C$782,СВЦЭМ!$A$39:$A$782,$A131,СВЦЭМ!$B$39:$B$782,S$119)+'СЕТ СН'!$I$12+СВЦЭМ!$D$10+'СЕТ СН'!$I$6-'СЕТ СН'!$I$22</f>
        <v>2340.85011665</v>
      </c>
      <c r="T131" s="36">
        <f>SUMIFS(СВЦЭМ!$C$39:$C$782,СВЦЭМ!$A$39:$A$782,$A131,СВЦЭМ!$B$39:$B$782,T$119)+'СЕТ СН'!$I$12+СВЦЭМ!$D$10+'СЕТ СН'!$I$6-'СЕТ СН'!$I$22</f>
        <v>2333.194814</v>
      </c>
      <c r="U131" s="36">
        <f>SUMIFS(СВЦЭМ!$C$39:$C$782,СВЦЭМ!$A$39:$A$782,$A131,СВЦЭМ!$B$39:$B$782,U$119)+'СЕТ СН'!$I$12+СВЦЭМ!$D$10+'СЕТ СН'!$I$6-'СЕТ СН'!$I$22</f>
        <v>2343.7390807199999</v>
      </c>
      <c r="V131" s="36">
        <f>SUMIFS(СВЦЭМ!$C$39:$C$782,СВЦЭМ!$A$39:$A$782,$A131,СВЦЭМ!$B$39:$B$782,V$119)+'СЕТ СН'!$I$12+СВЦЭМ!$D$10+'СЕТ СН'!$I$6-'СЕТ СН'!$I$22</f>
        <v>2351.4085385799999</v>
      </c>
      <c r="W131" s="36">
        <f>SUMIFS(СВЦЭМ!$C$39:$C$782,СВЦЭМ!$A$39:$A$782,$A131,СВЦЭМ!$B$39:$B$782,W$119)+'СЕТ СН'!$I$12+СВЦЭМ!$D$10+'СЕТ СН'!$I$6-'СЕТ СН'!$I$22</f>
        <v>2317.7694263200001</v>
      </c>
      <c r="X131" s="36">
        <f>SUMIFS(СВЦЭМ!$C$39:$C$782,СВЦЭМ!$A$39:$A$782,$A131,СВЦЭМ!$B$39:$B$782,X$119)+'СЕТ СН'!$I$12+СВЦЭМ!$D$10+'СЕТ СН'!$I$6-'СЕТ СН'!$I$22</f>
        <v>2368.7753370800001</v>
      </c>
      <c r="Y131" s="36">
        <f>SUMIFS(СВЦЭМ!$C$39:$C$782,СВЦЭМ!$A$39:$A$782,$A131,СВЦЭМ!$B$39:$B$782,Y$119)+'СЕТ СН'!$I$12+СВЦЭМ!$D$10+'СЕТ СН'!$I$6-'СЕТ СН'!$I$22</f>
        <v>2417.3075393899999</v>
      </c>
    </row>
    <row r="132" spans="1:25" ht="15.75" x14ac:dyDescent="0.2">
      <c r="A132" s="35">
        <f t="shared" si="3"/>
        <v>45120</v>
      </c>
      <c r="B132" s="36">
        <f>SUMIFS(СВЦЭМ!$C$39:$C$782,СВЦЭМ!$A$39:$A$782,$A132,СВЦЭМ!$B$39:$B$782,B$119)+'СЕТ СН'!$I$12+СВЦЭМ!$D$10+'СЕТ СН'!$I$6-'СЕТ СН'!$I$22</f>
        <v>2478.8430637000001</v>
      </c>
      <c r="C132" s="36">
        <f>SUMIFS(СВЦЭМ!$C$39:$C$782,СВЦЭМ!$A$39:$A$782,$A132,СВЦЭМ!$B$39:$B$782,C$119)+'СЕТ СН'!$I$12+СВЦЭМ!$D$10+'СЕТ СН'!$I$6-'СЕТ СН'!$I$22</f>
        <v>2542.7887415300002</v>
      </c>
      <c r="D132" s="36">
        <f>SUMIFS(СВЦЭМ!$C$39:$C$782,СВЦЭМ!$A$39:$A$782,$A132,СВЦЭМ!$B$39:$B$782,D$119)+'СЕТ СН'!$I$12+СВЦЭМ!$D$10+'СЕТ СН'!$I$6-'СЕТ СН'!$I$22</f>
        <v>2681.6401683900003</v>
      </c>
      <c r="E132" s="36">
        <f>SUMIFS(СВЦЭМ!$C$39:$C$782,СВЦЭМ!$A$39:$A$782,$A132,СВЦЭМ!$B$39:$B$782,E$119)+'СЕТ СН'!$I$12+СВЦЭМ!$D$10+'СЕТ СН'!$I$6-'СЕТ СН'!$I$22</f>
        <v>2742.9777597299999</v>
      </c>
      <c r="F132" s="36">
        <f>SUMIFS(СВЦЭМ!$C$39:$C$782,СВЦЭМ!$A$39:$A$782,$A132,СВЦЭМ!$B$39:$B$782,F$119)+'СЕТ СН'!$I$12+СВЦЭМ!$D$10+'СЕТ СН'!$I$6-'СЕТ СН'!$I$22</f>
        <v>2752.3497152899999</v>
      </c>
      <c r="G132" s="36">
        <f>SUMIFS(СВЦЭМ!$C$39:$C$782,СВЦЭМ!$A$39:$A$782,$A132,СВЦЭМ!$B$39:$B$782,G$119)+'СЕТ СН'!$I$12+СВЦЭМ!$D$10+'СЕТ СН'!$I$6-'СЕТ СН'!$I$22</f>
        <v>2736.1943346799999</v>
      </c>
      <c r="H132" s="36">
        <f>SUMIFS(СВЦЭМ!$C$39:$C$782,СВЦЭМ!$A$39:$A$782,$A132,СВЦЭМ!$B$39:$B$782,H$119)+'СЕТ СН'!$I$12+СВЦЭМ!$D$10+'СЕТ СН'!$I$6-'СЕТ СН'!$I$22</f>
        <v>2670.9252849700001</v>
      </c>
      <c r="I132" s="36">
        <f>SUMIFS(СВЦЭМ!$C$39:$C$782,СВЦЭМ!$A$39:$A$782,$A132,СВЦЭМ!$B$39:$B$782,I$119)+'СЕТ СН'!$I$12+СВЦЭМ!$D$10+'СЕТ СН'!$I$6-'СЕТ СН'!$I$22</f>
        <v>2467.9191426100001</v>
      </c>
      <c r="J132" s="36">
        <f>SUMIFS(СВЦЭМ!$C$39:$C$782,СВЦЭМ!$A$39:$A$782,$A132,СВЦЭМ!$B$39:$B$782,J$119)+'СЕТ СН'!$I$12+СВЦЭМ!$D$10+'СЕТ СН'!$I$6-'СЕТ СН'!$I$22</f>
        <v>2369.9186372100003</v>
      </c>
      <c r="K132" s="36">
        <f>SUMIFS(СВЦЭМ!$C$39:$C$782,СВЦЭМ!$A$39:$A$782,$A132,СВЦЭМ!$B$39:$B$782,K$119)+'СЕТ СН'!$I$12+СВЦЭМ!$D$10+'СЕТ СН'!$I$6-'СЕТ СН'!$I$22</f>
        <v>2331.66880094</v>
      </c>
      <c r="L132" s="36">
        <f>SUMIFS(СВЦЭМ!$C$39:$C$782,СВЦЭМ!$A$39:$A$782,$A132,СВЦЭМ!$B$39:$B$782,L$119)+'СЕТ СН'!$I$12+СВЦЭМ!$D$10+'СЕТ СН'!$I$6-'СЕТ СН'!$I$22</f>
        <v>2294.9532281900001</v>
      </c>
      <c r="M132" s="36">
        <f>SUMIFS(СВЦЭМ!$C$39:$C$782,СВЦЭМ!$A$39:$A$782,$A132,СВЦЭМ!$B$39:$B$782,M$119)+'СЕТ СН'!$I$12+СВЦЭМ!$D$10+'СЕТ СН'!$I$6-'СЕТ СН'!$I$22</f>
        <v>2297.86860819</v>
      </c>
      <c r="N132" s="36">
        <f>SUMIFS(СВЦЭМ!$C$39:$C$782,СВЦЭМ!$A$39:$A$782,$A132,СВЦЭМ!$B$39:$B$782,N$119)+'СЕТ СН'!$I$12+СВЦЭМ!$D$10+'СЕТ СН'!$I$6-'СЕТ СН'!$I$22</f>
        <v>2291.5240534200002</v>
      </c>
      <c r="O132" s="36">
        <f>SUMIFS(СВЦЭМ!$C$39:$C$782,СВЦЭМ!$A$39:$A$782,$A132,СВЦЭМ!$B$39:$B$782,O$119)+'СЕТ СН'!$I$12+СВЦЭМ!$D$10+'СЕТ СН'!$I$6-'СЕТ СН'!$I$22</f>
        <v>2286.8679929300001</v>
      </c>
      <c r="P132" s="36">
        <f>SUMIFS(СВЦЭМ!$C$39:$C$782,СВЦЭМ!$A$39:$A$782,$A132,СВЦЭМ!$B$39:$B$782,P$119)+'СЕТ СН'!$I$12+СВЦЭМ!$D$10+'СЕТ СН'!$I$6-'СЕТ СН'!$I$22</f>
        <v>2304.52096364</v>
      </c>
      <c r="Q132" s="36">
        <f>SUMIFS(СВЦЭМ!$C$39:$C$782,СВЦЭМ!$A$39:$A$782,$A132,СВЦЭМ!$B$39:$B$782,Q$119)+'СЕТ СН'!$I$12+СВЦЭМ!$D$10+'СЕТ СН'!$I$6-'СЕТ СН'!$I$22</f>
        <v>2305.85352457</v>
      </c>
      <c r="R132" s="36">
        <f>SUMIFS(СВЦЭМ!$C$39:$C$782,СВЦЭМ!$A$39:$A$782,$A132,СВЦЭМ!$B$39:$B$782,R$119)+'СЕТ СН'!$I$12+СВЦЭМ!$D$10+'СЕТ СН'!$I$6-'СЕТ СН'!$I$22</f>
        <v>2315.4922294400003</v>
      </c>
      <c r="S132" s="36">
        <f>SUMIFS(СВЦЭМ!$C$39:$C$782,СВЦЭМ!$A$39:$A$782,$A132,СВЦЭМ!$B$39:$B$782,S$119)+'СЕТ СН'!$I$12+СВЦЭМ!$D$10+'СЕТ СН'!$I$6-'СЕТ СН'!$I$22</f>
        <v>2313.0326654400001</v>
      </c>
      <c r="T132" s="36">
        <f>SUMIFS(СВЦЭМ!$C$39:$C$782,СВЦЭМ!$A$39:$A$782,$A132,СВЦЭМ!$B$39:$B$782,T$119)+'СЕТ СН'!$I$12+СВЦЭМ!$D$10+'СЕТ СН'!$I$6-'СЕТ СН'!$I$22</f>
        <v>2300.7025464099997</v>
      </c>
      <c r="U132" s="36">
        <f>SUMIFS(СВЦЭМ!$C$39:$C$782,СВЦЭМ!$A$39:$A$782,$A132,СВЦЭМ!$B$39:$B$782,U$119)+'СЕТ СН'!$I$12+СВЦЭМ!$D$10+'СЕТ СН'!$I$6-'СЕТ СН'!$I$22</f>
        <v>2318.44325316</v>
      </c>
      <c r="V132" s="36">
        <f>SUMIFS(СВЦЭМ!$C$39:$C$782,СВЦЭМ!$A$39:$A$782,$A132,СВЦЭМ!$B$39:$B$782,V$119)+'СЕТ СН'!$I$12+СВЦЭМ!$D$10+'СЕТ СН'!$I$6-'СЕТ СН'!$I$22</f>
        <v>2328.9552516100002</v>
      </c>
      <c r="W132" s="36">
        <f>SUMIFS(СВЦЭМ!$C$39:$C$782,СВЦЭМ!$A$39:$A$782,$A132,СВЦЭМ!$B$39:$B$782,W$119)+'СЕТ СН'!$I$12+СВЦЭМ!$D$10+'СЕТ СН'!$I$6-'СЕТ СН'!$I$22</f>
        <v>2317.2573699700001</v>
      </c>
      <c r="X132" s="36">
        <f>SUMIFS(СВЦЭМ!$C$39:$C$782,СВЦЭМ!$A$39:$A$782,$A132,СВЦЭМ!$B$39:$B$782,X$119)+'СЕТ СН'!$I$12+СВЦЭМ!$D$10+'СЕТ СН'!$I$6-'СЕТ СН'!$I$22</f>
        <v>2357.1724871199999</v>
      </c>
      <c r="Y132" s="36">
        <f>SUMIFS(СВЦЭМ!$C$39:$C$782,СВЦЭМ!$A$39:$A$782,$A132,СВЦЭМ!$B$39:$B$782,Y$119)+'СЕТ СН'!$I$12+СВЦЭМ!$D$10+'СЕТ СН'!$I$6-'СЕТ СН'!$I$22</f>
        <v>2463.2635380399997</v>
      </c>
    </row>
    <row r="133" spans="1:25" ht="15.75" x14ac:dyDescent="0.2">
      <c r="A133" s="35">
        <f t="shared" si="3"/>
        <v>45121</v>
      </c>
      <c r="B133" s="36">
        <f>SUMIFS(СВЦЭМ!$C$39:$C$782,СВЦЭМ!$A$39:$A$782,$A133,СВЦЭМ!$B$39:$B$782,B$119)+'СЕТ СН'!$I$12+СВЦЭМ!$D$10+'СЕТ СН'!$I$6-'СЕТ СН'!$I$22</f>
        <v>2375.9362030399998</v>
      </c>
      <c r="C133" s="36">
        <f>SUMIFS(СВЦЭМ!$C$39:$C$782,СВЦЭМ!$A$39:$A$782,$A133,СВЦЭМ!$B$39:$B$782,C$119)+'СЕТ СН'!$I$12+СВЦЭМ!$D$10+'СЕТ СН'!$I$6-'СЕТ СН'!$I$22</f>
        <v>2475.1073647499998</v>
      </c>
      <c r="D133" s="36">
        <f>SUMIFS(СВЦЭМ!$C$39:$C$782,СВЦЭМ!$A$39:$A$782,$A133,СВЦЭМ!$B$39:$B$782,D$119)+'СЕТ СН'!$I$12+СВЦЭМ!$D$10+'СЕТ СН'!$I$6-'СЕТ СН'!$I$22</f>
        <v>2516.9610825</v>
      </c>
      <c r="E133" s="36">
        <f>SUMIFS(СВЦЭМ!$C$39:$C$782,СВЦЭМ!$A$39:$A$782,$A133,СВЦЭМ!$B$39:$B$782,E$119)+'СЕТ СН'!$I$12+СВЦЭМ!$D$10+'СЕТ СН'!$I$6-'СЕТ СН'!$I$22</f>
        <v>2584.6736546399998</v>
      </c>
      <c r="F133" s="36">
        <f>SUMIFS(СВЦЭМ!$C$39:$C$782,СВЦЭМ!$A$39:$A$782,$A133,СВЦЭМ!$B$39:$B$782,F$119)+'СЕТ СН'!$I$12+СВЦЭМ!$D$10+'СЕТ СН'!$I$6-'СЕТ СН'!$I$22</f>
        <v>2618.8633684900001</v>
      </c>
      <c r="G133" s="36">
        <f>SUMIFS(СВЦЭМ!$C$39:$C$782,СВЦЭМ!$A$39:$A$782,$A133,СВЦЭМ!$B$39:$B$782,G$119)+'СЕТ СН'!$I$12+СВЦЭМ!$D$10+'СЕТ СН'!$I$6-'СЕТ СН'!$I$22</f>
        <v>2642.0065766400003</v>
      </c>
      <c r="H133" s="36">
        <f>SUMIFS(СВЦЭМ!$C$39:$C$782,СВЦЭМ!$A$39:$A$782,$A133,СВЦЭМ!$B$39:$B$782,H$119)+'СЕТ СН'!$I$12+СВЦЭМ!$D$10+'СЕТ СН'!$I$6-'СЕТ СН'!$I$22</f>
        <v>2648.2838636199999</v>
      </c>
      <c r="I133" s="36">
        <f>SUMIFS(СВЦЭМ!$C$39:$C$782,СВЦЭМ!$A$39:$A$782,$A133,СВЦЭМ!$B$39:$B$782,I$119)+'СЕТ СН'!$I$12+СВЦЭМ!$D$10+'СЕТ СН'!$I$6-'СЕТ СН'!$I$22</f>
        <v>2440.6559493699997</v>
      </c>
      <c r="J133" s="36">
        <f>SUMIFS(СВЦЭМ!$C$39:$C$782,СВЦЭМ!$A$39:$A$782,$A133,СВЦЭМ!$B$39:$B$782,J$119)+'СЕТ СН'!$I$12+СВЦЭМ!$D$10+'СЕТ СН'!$I$6-'СЕТ СН'!$I$22</f>
        <v>2333.1491995799997</v>
      </c>
      <c r="K133" s="36">
        <f>SUMIFS(СВЦЭМ!$C$39:$C$782,СВЦЭМ!$A$39:$A$782,$A133,СВЦЭМ!$B$39:$B$782,K$119)+'СЕТ СН'!$I$12+СВЦЭМ!$D$10+'СЕТ СН'!$I$6-'СЕТ СН'!$I$22</f>
        <v>2306.0254176099997</v>
      </c>
      <c r="L133" s="36">
        <f>SUMIFS(СВЦЭМ!$C$39:$C$782,СВЦЭМ!$A$39:$A$782,$A133,СВЦЭМ!$B$39:$B$782,L$119)+'СЕТ СН'!$I$12+СВЦЭМ!$D$10+'СЕТ СН'!$I$6-'СЕТ СН'!$I$22</f>
        <v>2269.384215</v>
      </c>
      <c r="M133" s="36">
        <f>SUMIFS(СВЦЭМ!$C$39:$C$782,СВЦЭМ!$A$39:$A$782,$A133,СВЦЭМ!$B$39:$B$782,M$119)+'СЕТ СН'!$I$12+СВЦЭМ!$D$10+'СЕТ СН'!$I$6-'СЕТ СН'!$I$22</f>
        <v>2297.49506015</v>
      </c>
      <c r="N133" s="36">
        <f>SUMIFS(СВЦЭМ!$C$39:$C$782,СВЦЭМ!$A$39:$A$782,$A133,СВЦЭМ!$B$39:$B$782,N$119)+'СЕТ СН'!$I$12+СВЦЭМ!$D$10+'СЕТ СН'!$I$6-'СЕТ СН'!$I$22</f>
        <v>2326.04835843</v>
      </c>
      <c r="O133" s="36">
        <f>SUMIFS(СВЦЭМ!$C$39:$C$782,СВЦЭМ!$A$39:$A$782,$A133,СВЦЭМ!$B$39:$B$782,O$119)+'СЕТ СН'!$I$12+СВЦЭМ!$D$10+'СЕТ СН'!$I$6-'СЕТ СН'!$I$22</f>
        <v>2336.11398921</v>
      </c>
      <c r="P133" s="36">
        <f>SUMIFS(СВЦЭМ!$C$39:$C$782,СВЦЭМ!$A$39:$A$782,$A133,СВЦЭМ!$B$39:$B$782,P$119)+'СЕТ СН'!$I$12+СВЦЭМ!$D$10+'СЕТ СН'!$I$6-'СЕТ СН'!$I$22</f>
        <v>2293.4068785099998</v>
      </c>
      <c r="Q133" s="36">
        <f>SUMIFS(СВЦЭМ!$C$39:$C$782,СВЦЭМ!$A$39:$A$782,$A133,СВЦЭМ!$B$39:$B$782,Q$119)+'СЕТ СН'!$I$12+СВЦЭМ!$D$10+'СЕТ СН'!$I$6-'СЕТ СН'!$I$22</f>
        <v>2228.2609076500003</v>
      </c>
      <c r="R133" s="36">
        <f>SUMIFS(СВЦЭМ!$C$39:$C$782,СВЦЭМ!$A$39:$A$782,$A133,СВЦЭМ!$B$39:$B$782,R$119)+'СЕТ СН'!$I$12+СВЦЭМ!$D$10+'СЕТ СН'!$I$6-'СЕТ СН'!$I$22</f>
        <v>2224.76963303</v>
      </c>
      <c r="S133" s="36">
        <f>SUMIFS(СВЦЭМ!$C$39:$C$782,СВЦЭМ!$A$39:$A$782,$A133,СВЦЭМ!$B$39:$B$782,S$119)+'СЕТ СН'!$I$12+СВЦЭМ!$D$10+'СЕТ СН'!$I$6-'СЕТ СН'!$I$22</f>
        <v>2219.4648397400001</v>
      </c>
      <c r="T133" s="36">
        <f>SUMIFS(СВЦЭМ!$C$39:$C$782,СВЦЭМ!$A$39:$A$782,$A133,СВЦЭМ!$B$39:$B$782,T$119)+'СЕТ СН'!$I$12+СВЦЭМ!$D$10+'СЕТ СН'!$I$6-'СЕТ СН'!$I$22</f>
        <v>2259.6959672600001</v>
      </c>
      <c r="U133" s="36">
        <f>SUMIFS(СВЦЭМ!$C$39:$C$782,СВЦЭМ!$A$39:$A$782,$A133,СВЦЭМ!$B$39:$B$782,U$119)+'СЕТ СН'!$I$12+СВЦЭМ!$D$10+'СЕТ СН'!$I$6-'СЕТ СН'!$I$22</f>
        <v>2255.2183798200003</v>
      </c>
      <c r="V133" s="36">
        <f>SUMIFS(СВЦЭМ!$C$39:$C$782,СВЦЭМ!$A$39:$A$782,$A133,СВЦЭМ!$B$39:$B$782,V$119)+'СЕТ СН'!$I$12+СВЦЭМ!$D$10+'СЕТ СН'!$I$6-'СЕТ СН'!$I$22</f>
        <v>2278.71924623</v>
      </c>
      <c r="W133" s="36">
        <f>SUMIFS(СВЦЭМ!$C$39:$C$782,СВЦЭМ!$A$39:$A$782,$A133,СВЦЭМ!$B$39:$B$782,W$119)+'СЕТ СН'!$I$12+СВЦЭМ!$D$10+'СЕТ СН'!$I$6-'СЕТ СН'!$I$22</f>
        <v>2253.5315333799999</v>
      </c>
      <c r="X133" s="36">
        <f>SUMIFS(СВЦЭМ!$C$39:$C$782,СВЦЭМ!$A$39:$A$782,$A133,СВЦЭМ!$B$39:$B$782,X$119)+'СЕТ СН'!$I$12+СВЦЭМ!$D$10+'СЕТ СН'!$I$6-'СЕТ СН'!$I$22</f>
        <v>2291.4120931500001</v>
      </c>
      <c r="Y133" s="36">
        <f>SUMIFS(СВЦЭМ!$C$39:$C$782,СВЦЭМ!$A$39:$A$782,$A133,СВЦЭМ!$B$39:$B$782,Y$119)+'СЕТ СН'!$I$12+СВЦЭМ!$D$10+'СЕТ СН'!$I$6-'СЕТ СН'!$I$22</f>
        <v>2410.7305985800003</v>
      </c>
    </row>
    <row r="134" spans="1:25" ht="15.75" x14ac:dyDescent="0.2">
      <c r="A134" s="35">
        <f t="shared" si="3"/>
        <v>45122</v>
      </c>
      <c r="B134" s="36">
        <f>SUMIFS(СВЦЭМ!$C$39:$C$782,СВЦЭМ!$A$39:$A$782,$A134,СВЦЭМ!$B$39:$B$782,B$119)+'СЕТ СН'!$I$12+СВЦЭМ!$D$10+'СЕТ СН'!$I$6-'СЕТ СН'!$I$22</f>
        <v>2406.9535560700001</v>
      </c>
      <c r="C134" s="36">
        <f>SUMIFS(СВЦЭМ!$C$39:$C$782,СВЦЭМ!$A$39:$A$782,$A134,СВЦЭМ!$B$39:$B$782,C$119)+'СЕТ СН'!$I$12+СВЦЭМ!$D$10+'СЕТ СН'!$I$6-'СЕТ СН'!$I$22</f>
        <v>2516.3499335000001</v>
      </c>
      <c r="D134" s="36">
        <f>SUMIFS(СВЦЭМ!$C$39:$C$782,СВЦЭМ!$A$39:$A$782,$A134,СВЦЭМ!$B$39:$B$782,D$119)+'СЕТ СН'!$I$12+СВЦЭМ!$D$10+'СЕТ СН'!$I$6-'СЕТ СН'!$I$22</f>
        <v>2666.4378081699997</v>
      </c>
      <c r="E134" s="36">
        <f>SUMIFS(СВЦЭМ!$C$39:$C$782,СВЦЭМ!$A$39:$A$782,$A134,СВЦЭМ!$B$39:$B$782,E$119)+'СЕТ СН'!$I$12+СВЦЭМ!$D$10+'СЕТ СН'!$I$6-'СЕТ СН'!$I$22</f>
        <v>2700.5744042000001</v>
      </c>
      <c r="F134" s="36">
        <f>SUMIFS(СВЦЭМ!$C$39:$C$782,СВЦЭМ!$A$39:$A$782,$A134,СВЦЭМ!$B$39:$B$782,F$119)+'СЕТ СН'!$I$12+СВЦЭМ!$D$10+'СЕТ СН'!$I$6-'СЕТ СН'!$I$22</f>
        <v>2693.4557009199998</v>
      </c>
      <c r="G134" s="36">
        <f>SUMIFS(СВЦЭМ!$C$39:$C$782,СВЦЭМ!$A$39:$A$782,$A134,СВЦЭМ!$B$39:$B$782,G$119)+'СЕТ СН'!$I$12+СВЦЭМ!$D$10+'СЕТ СН'!$I$6-'СЕТ СН'!$I$22</f>
        <v>2697.2829467800002</v>
      </c>
      <c r="H134" s="36">
        <f>SUMIFS(СВЦЭМ!$C$39:$C$782,СВЦЭМ!$A$39:$A$782,$A134,СВЦЭМ!$B$39:$B$782,H$119)+'СЕТ СН'!$I$12+СВЦЭМ!$D$10+'СЕТ СН'!$I$6-'СЕТ СН'!$I$22</f>
        <v>2694.38236241</v>
      </c>
      <c r="I134" s="36">
        <f>SUMIFS(СВЦЭМ!$C$39:$C$782,СВЦЭМ!$A$39:$A$782,$A134,СВЦЭМ!$B$39:$B$782,I$119)+'СЕТ СН'!$I$12+СВЦЭМ!$D$10+'СЕТ СН'!$I$6-'СЕТ СН'!$I$22</f>
        <v>2498.0115050599998</v>
      </c>
      <c r="J134" s="36">
        <f>SUMIFS(СВЦЭМ!$C$39:$C$782,СВЦЭМ!$A$39:$A$782,$A134,СВЦЭМ!$B$39:$B$782,J$119)+'СЕТ СН'!$I$12+СВЦЭМ!$D$10+'СЕТ СН'!$I$6-'СЕТ СН'!$I$22</f>
        <v>2394.3420666100001</v>
      </c>
      <c r="K134" s="36">
        <f>SUMIFS(СВЦЭМ!$C$39:$C$782,СВЦЭМ!$A$39:$A$782,$A134,СВЦЭМ!$B$39:$B$782,K$119)+'СЕТ СН'!$I$12+СВЦЭМ!$D$10+'СЕТ СН'!$I$6-'СЕТ СН'!$I$22</f>
        <v>2308.21745913</v>
      </c>
      <c r="L134" s="36">
        <f>SUMIFS(СВЦЭМ!$C$39:$C$782,СВЦЭМ!$A$39:$A$782,$A134,СВЦЭМ!$B$39:$B$782,L$119)+'СЕТ СН'!$I$12+СВЦЭМ!$D$10+'СЕТ СН'!$I$6-'СЕТ СН'!$I$22</f>
        <v>2253.3298843800003</v>
      </c>
      <c r="M134" s="36">
        <f>SUMIFS(СВЦЭМ!$C$39:$C$782,СВЦЭМ!$A$39:$A$782,$A134,СВЦЭМ!$B$39:$B$782,M$119)+'СЕТ СН'!$I$12+СВЦЭМ!$D$10+'СЕТ СН'!$I$6-'СЕТ СН'!$I$22</f>
        <v>2217.5968575100001</v>
      </c>
      <c r="N134" s="36">
        <f>SUMIFS(СВЦЭМ!$C$39:$C$782,СВЦЭМ!$A$39:$A$782,$A134,СВЦЭМ!$B$39:$B$782,N$119)+'СЕТ СН'!$I$12+СВЦЭМ!$D$10+'СЕТ СН'!$I$6-'СЕТ СН'!$I$22</f>
        <v>2210.5592085500002</v>
      </c>
      <c r="O134" s="36">
        <f>SUMIFS(СВЦЭМ!$C$39:$C$782,СВЦЭМ!$A$39:$A$782,$A134,СВЦЭМ!$B$39:$B$782,O$119)+'СЕТ СН'!$I$12+СВЦЭМ!$D$10+'СЕТ СН'!$I$6-'СЕТ СН'!$I$22</f>
        <v>2175.2661878199997</v>
      </c>
      <c r="P134" s="36">
        <f>SUMIFS(СВЦЭМ!$C$39:$C$782,СВЦЭМ!$A$39:$A$782,$A134,СВЦЭМ!$B$39:$B$782,P$119)+'СЕТ СН'!$I$12+СВЦЭМ!$D$10+'СЕТ СН'!$I$6-'СЕТ СН'!$I$22</f>
        <v>2007.5312061899999</v>
      </c>
      <c r="Q134" s="36">
        <f>SUMIFS(СВЦЭМ!$C$39:$C$782,СВЦЭМ!$A$39:$A$782,$A134,СВЦЭМ!$B$39:$B$782,Q$119)+'СЕТ СН'!$I$12+СВЦЭМ!$D$10+'СЕТ СН'!$I$6-'СЕТ СН'!$I$22</f>
        <v>1978.5100602699999</v>
      </c>
      <c r="R134" s="36">
        <f>SUMIFS(СВЦЭМ!$C$39:$C$782,СВЦЭМ!$A$39:$A$782,$A134,СВЦЭМ!$B$39:$B$782,R$119)+'СЕТ СН'!$I$12+СВЦЭМ!$D$10+'СЕТ СН'!$I$6-'СЕТ СН'!$I$22</f>
        <v>1971.80888553</v>
      </c>
      <c r="S134" s="36">
        <f>SUMIFS(СВЦЭМ!$C$39:$C$782,СВЦЭМ!$A$39:$A$782,$A134,СВЦЭМ!$B$39:$B$782,S$119)+'СЕТ СН'!$I$12+СВЦЭМ!$D$10+'СЕТ СН'!$I$6-'СЕТ СН'!$I$22</f>
        <v>1972.7359151600001</v>
      </c>
      <c r="T134" s="36">
        <f>SUMIFS(СВЦЭМ!$C$39:$C$782,СВЦЭМ!$A$39:$A$782,$A134,СВЦЭМ!$B$39:$B$782,T$119)+'СЕТ СН'!$I$12+СВЦЭМ!$D$10+'СЕТ СН'!$I$6-'СЕТ СН'!$I$22</f>
        <v>2003.19220451</v>
      </c>
      <c r="U134" s="36">
        <f>SUMIFS(СВЦЭМ!$C$39:$C$782,СВЦЭМ!$A$39:$A$782,$A134,СВЦЭМ!$B$39:$B$782,U$119)+'СЕТ СН'!$I$12+СВЦЭМ!$D$10+'СЕТ СН'!$I$6-'СЕТ СН'!$I$22</f>
        <v>2072.9908941599997</v>
      </c>
      <c r="V134" s="36">
        <f>SUMIFS(СВЦЭМ!$C$39:$C$782,СВЦЭМ!$A$39:$A$782,$A134,СВЦЭМ!$B$39:$B$782,V$119)+'СЕТ СН'!$I$12+СВЦЭМ!$D$10+'СЕТ СН'!$I$6-'СЕТ СН'!$I$22</f>
        <v>2263.6670012300001</v>
      </c>
      <c r="W134" s="36">
        <f>SUMIFS(СВЦЭМ!$C$39:$C$782,СВЦЭМ!$A$39:$A$782,$A134,СВЦЭМ!$B$39:$B$782,W$119)+'СЕТ СН'!$I$12+СВЦЭМ!$D$10+'СЕТ СН'!$I$6-'СЕТ СН'!$I$22</f>
        <v>2239.2306769500001</v>
      </c>
      <c r="X134" s="36">
        <f>SUMIFS(СВЦЭМ!$C$39:$C$782,СВЦЭМ!$A$39:$A$782,$A134,СВЦЭМ!$B$39:$B$782,X$119)+'СЕТ СН'!$I$12+СВЦЭМ!$D$10+'СЕТ СН'!$I$6-'СЕТ СН'!$I$22</f>
        <v>2275.94368446</v>
      </c>
      <c r="Y134" s="36">
        <f>SUMIFS(СВЦЭМ!$C$39:$C$782,СВЦЭМ!$A$39:$A$782,$A134,СВЦЭМ!$B$39:$B$782,Y$119)+'СЕТ СН'!$I$12+СВЦЭМ!$D$10+'СЕТ СН'!$I$6-'СЕТ СН'!$I$22</f>
        <v>2345.6627956100001</v>
      </c>
    </row>
    <row r="135" spans="1:25" ht="15.75" x14ac:dyDescent="0.2">
      <c r="A135" s="35">
        <f t="shared" si="3"/>
        <v>45123</v>
      </c>
      <c r="B135" s="36">
        <f>SUMIFS(СВЦЭМ!$C$39:$C$782,СВЦЭМ!$A$39:$A$782,$A135,СВЦЭМ!$B$39:$B$782,B$119)+'СЕТ СН'!$I$12+СВЦЭМ!$D$10+'СЕТ СН'!$I$6-'СЕТ СН'!$I$22</f>
        <v>2368.0477687699999</v>
      </c>
      <c r="C135" s="36">
        <f>SUMIFS(СВЦЭМ!$C$39:$C$782,СВЦЭМ!$A$39:$A$782,$A135,СВЦЭМ!$B$39:$B$782,C$119)+'СЕТ СН'!$I$12+СВЦЭМ!$D$10+'СЕТ СН'!$I$6-'СЕТ СН'!$I$22</f>
        <v>2446.4162715499997</v>
      </c>
      <c r="D135" s="36">
        <f>SUMIFS(СВЦЭМ!$C$39:$C$782,СВЦЭМ!$A$39:$A$782,$A135,СВЦЭМ!$B$39:$B$782,D$119)+'СЕТ СН'!$I$12+СВЦЭМ!$D$10+'СЕТ СН'!$I$6-'СЕТ СН'!$I$22</f>
        <v>2625.02220317</v>
      </c>
      <c r="E135" s="36">
        <f>SUMIFS(СВЦЭМ!$C$39:$C$782,СВЦЭМ!$A$39:$A$782,$A135,СВЦЭМ!$B$39:$B$782,E$119)+'СЕТ СН'!$I$12+СВЦЭМ!$D$10+'СЕТ СН'!$I$6-'СЕТ СН'!$I$22</f>
        <v>2687.6642555899998</v>
      </c>
      <c r="F135" s="36">
        <f>SUMIFS(СВЦЭМ!$C$39:$C$782,СВЦЭМ!$A$39:$A$782,$A135,СВЦЭМ!$B$39:$B$782,F$119)+'СЕТ СН'!$I$12+СВЦЭМ!$D$10+'СЕТ СН'!$I$6-'СЕТ СН'!$I$22</f>
        <v>2694.02781366</v>
      </c>
      <c r="G135" s="36">
        <f>SUMIFS(СВЦЭМ!$C$39:$C$782,СВЦЭМ!$A$39:$A$782,$A135,СВЦЭМ!$B$39:$B$782,G$119)+'СЕТ СН'!$I$12+СВЦЭМ!$D$10+'СЕТ СН'!$I$6-'СЕТ СН'!$I$22</f>
        <v>2689.7964881299999</v>
      </c>
      <c r="H135" s="36">
        <f>SUMIFS(СВЦЭМ!$C$39:$C$782,СВЦЭМ!$A$39:$A$782,$A135,СВЦЭМ!$B$39:$B$782,H$119)+'СЕТ СН'!$I$12+СВЦЭМ!$D$10+'СЕТ СН'!$I$6-'СЕТ СН'!$I$22</f>
        <v>2539.5285421099998</v>
      </c>
      <c r="I135" s="36">
        <f>SUMIFS(СВЦЭМ!$C$39:$C$782,СВЦЭМ!$A$39:$A$782,$A135,СВЦЭМ!$B$39:$B$782,I$119)+'СЕТ СН'!$I$12+СВЦЭМ!$D$10+'СЕТ СН'!$I$6-'СЕТ СН'!$I$22</f>
        <v>2480.95367498</v>
      </c>
      <c r="J135" s="36">
        <f>SUMIFS(СВЦЭМ!$C$39:$C$782,СВЦЭМ!$A$39:$A$782,$A135,СВЦЭМ!$B$39:$B$782,J$119)+'СЕТ СН'!$I$12+СВЦЭМ!$D$10+'СЕТ СН'!$I$6-'СЕТ СН'!$I$22</f>
        <v>2377.2762467499997</v>
      </c>
      <c r="K135" s="36">
        <f>SUMIFS(СВЦЭМ!$C$39:$C$782,СВЦЭМ!$A$39:$A$782,$A135,СВЦЭМ!$B$39:$B$782,K$119)+'СЕТ СН'!$I$12+СВЦЭМ!$D$10+'СЕТ СН'!$I$6-'СЕТ СН'!$I$22</f>
        <v>2297.70018712</v>
      </c>
      <c r="L135" s="36">
        <f>SUMIFS(СВЦЭМ!$C$39:$C$782,СВЦЭМ!$A$39:$A$782,$A135,СВЦЭМ!$B$39:$B$782,L$119)+'СЕТ СН'!$I$12+СВЦЭМ!$D$10+'СЕТ СН'!$I$6-'СЕТ СН'!$I$22</f>
        <v>2250.6483390799999</v>
      </c>
      <c r="M135" s="36">
        <f>SUMIFS(СВЦЭМ!$C$39:$C$782,СВЦЭМ!$A$39:$A$782,$A135,СВЦЭМ!$B$39:$B$782,M$119)+'СЕТ СН'!$I$12+СВЦЭМ!$D$10+'СЕТ СН'!$I$6-'СЕТ СН'!$I$22</f>
        <v>2223.7520471099997</v>
      </c>
      <c r="N135" s="36">
        <f>SUMIFS(СВЦЭМ!$C$39:$C$782,СВЦЭМ!$A$39:$A$782,$A135,СВЦЭМ!$B$39:$B$782,N$119)+'СЕТ СН'!$I$12+СВЦЭМ!$D$10+'СЕТ СН'!$I$6-'СЕТ СН'!$I$22</f>
        <v>2217.0115841699999</v>
      </c>
      <c r="O135" s="36">
        <f>SUMIFS(СВЦЭМ!$C$39:$C$782,СВЦЭМ!$A$39:$A$782,$A135,СВЦЭМ!$B$39:$B$782,O$119)+'СЕТ СН'!$I$12+СВЦЭМ!$D$10+'СЕТ СН'!$I$6-'СЕТ СН'!$I$22</f>
        <v>2223.9065934499999</v>
      </c>
      <c r="P135" s="36">
        <f>SUMIFS(СВЦЭМ!$C$39:$C$782,СВЦЭМ!$A$39:$A$782,$A135,СВЦЭМ!$B$39:$B$782,P$119)+'СЕТ СН'!$I$12+СВЦЭМ!$D$10+'СЕТ СН'!$I$6-'СЕТ СН'!$I$22</f>
        <v>2220.4821893500002</v>
      </c>
      <c r="Q135" s="36">
        <f>SUMIFS(СВЦЭМ!$C$39:$C$782,СВЦЭМ!$A$39:$A$782,$A135,СВЦЭМ!$B$39:$B$782,Q$119)+'СЕТ СН'!$I$12+СВЦЭМ!$D$10+'СЕТ СН'!$I$6-'СЕТ СН'!$I$22</f>
        <v>2206.9617029400001</v>
      </c>
      <c r="R135" s="36">
        <f>SUMIFS(СВЦЭМ!$C$39:$C$782,СВЦЭМ!$A$39:$A$782,$A135,СВЦЭМ!$B$39:$B$782,R$119)+'СЕТ СН'!$I$12+СВЦЭМ!$D$10+'СЕТ СН'!$I$6-'СЕТ СН'!$I$22</f>
        <v>2191.6422552900003</v>
      </c>
      <c r="S135" s="36">
        <f>SUMIFS(СВЦЭМ!$C$39:$C$782,СВЦЭМ!$A$39:$A$782,$A135,СВЦЭМ!$B$39:$B$782,S$119)+'СЕТ СН'!$I$12+СВЦЭМ!$D$10+'СЕТ СН'!$I$6-'СЕТ СН'!$I$22</f>
        <v>2196.2881155</v>
      </c>
      <c r="T135" s="36">
        <f>SUMIFS(СВЦЭМ!$C$39:$C$782,СВЦЭМ!$A$39:$A$782,$A135,СВЦЭМ!$B$39:$B$782,T$119)+'СЕТ СН'!$I$12+СВЦЭМ!$D$10+'СЕТ СН'!$I$6-'СЕТ СН'!$I$22</f>
        <v>2225.51426223</v>
      </c>
      <c r="U135" s="36">
        <f>SUMIFS(СВЦЭМ!$C$39:$C$782,СВЦЭМ!$A$39:$A$782,$A135,СВЦЭМ!$B$39:$B$782,U$119)+'СЕТ СН'!$I$12+СВЦЭМ!$D$10+'СЕТ СН'!$I$6-'СЕТ СН'!$I$22</f>
        <v>2232.2654429499999</v>
      </c>
      <c r="V135" s="36">
        <f>SUMIFS(СВЦЭМ!$C$39:$C$782,СВЦЭМ!$A$39:$A$782,$A135,СВЦЭМ!$B$39:$B$782,V$119)+'СЕТ СН'!$I$12+СВЦЭМ!$D$10+'СЕТ СН'!$I$6-'СЕТ СН'!$I$22</f>
        <v>2053.0557205200002</v>
      </c>
      <c r="W135" s="36">
        <f>SUMIFS(СВЦЭМ!$C$39:$C$782,СВЦЭМ!$A$39:$A$782,$A135,СВЦЭМ!$B$39:$B$782,W$119)+'СЕТ СН'!$I$12+СВЦЭМ!$D$10+'СЕТ СН'!$I$6-'СЕТ СН'!$I$22</f>
        <v>1876.30814457</v>
      </c>
      <c r="X135" s="36">
        <f>SUMIFS(СВЦЭМ!$C$39:$C$782,СВЦЭМ!$A$39:$A$782,$A135,СВЦЭМ!$B$39:$B$782,X$119)+'СЕТ СН'!$I$12+СВЦЭМ!$D$10+'СЕТ СН'!$I$6-'СЕТ СН'!$I$22</f>
        <v>1895.0863218699999</v>
      </c>
      <c r="Y135" s="36">
        <f>SUMIFS(СВЦЭМ!$C$39:$C$782,СВЦЭМ!$A$39:$A$782,$A135,СВЦЭМ!$B$39:$B$782,Y$119)+'СЕТ СН'!$I$12+СВЦЭМ!$D$10+'СЕТ СН'!$I$6-'СЕТ СН'!$I$22</f>
        <v>1939.72950889</v>
      </c>
    </row>
    <row r="136" spans="1:25" ht="15.75" x14ac:dyDescent="0.2">
      <c r="A136" s="35">
        <f t="shared" si="3"/>
        <v>45124</v>
      </c>
      <c r="B136" s="36">
        <f>SUMIFS(СВЦЭМ!$C$39:$C$782,СВЦЭМ!$A$39:$A$782,$A136,СВЦЭМ!$B$39:$B$782,B$119)+'СЕТ СН'!$I$12+СВЦЭМ!$D$10+'СЕТ СН'!$I$6-'СЕТ СН'!$I$22</f>
        <v>2003.5561688400001</v>
      </c>
      <c r="C136" s="36">
        <f>SUMIFS(СВЦЭМ!$C$39:$C$782,СВЦЭМ!$A$39:$A$782,$A136,СВЦЭМ!$B$39:$B$782,C$119)+'СЕТ СН'!$I$12+СВЦЭМ!$D$10+'СЕТ СН'!$I$6-'СЕТ СН'!$I$22</f>
        <v>2214.4464324299997</v>
      </c>
      <c r="D136" s="36">
        <f>SUMIFS(СВЦЭМ!$C$39:$C$782,СВЦЭМ!$A$39:$A$782,$A136,СВЦЭМ!$B$39:$B$782,D$119)+'СЕТ СН'!$I$12+СВЦЭМ!$D$10+'СЕТ СН'!$I$6-'СЕТ СН'!$I$22</f>
        <v>2536.8474041999998</v>
      </c>
      <c r="E136" s="36">
        <f>SUMIFS(СВЦЭМ!$C$39:$C$782,СВЦЭМ!$A$39:$A$782,$A136,СВЦЭМ!$B$39:$B$782,E$119)+'СЕТ СН'!$I$12+СВЦЭМ!$D$10+'СЕТ СН'!$I$6-'СЕТ СН'!$I$22</f>
        <v>2644.58916645</v>
      </c>
      <c r="F136" s="36">
        <f>SUMIFS(СВЦЭМ!$C$39:$C$782,СВЦЭМ!$A$39:$A$782,$A136,СВЦЭМ!$B$39:$B$782,F$119)+'СЕТ СН'!$I$12+СВЦЭМ!$D$10+'СЕТ СН'!$I$6-'СЕТ СН'!$I$22</f>
        <v>2681.1413056000001</v>
      </c>
      <c r="G136" s="36">
        <f>SUMIFS(СВЦЭМ!$C$39:$C$782,СВЦЭМ!$A$39:$A$782,$A136,СВЦЭМ!$B$39:$B$782,G$119)+'СЕТ СН'!$I$12+СВЦЭМ!$D$10+'СЕТ СН'!$I$6-'СЕТ СН'!$I$22</f>
        <v>2722.5900712800003</v>
      </c>
      <c r="H136" s="36">
        <f>SUMIFS(СВЦЭМ!$C$39:$C$782,СВЦЭМ!$A$39:$A$782,$A136,СВЦЭМ!$B$39:$B$782,H$119)+'СЕТ СН'!$I$12+СВЦЭМ!$D$10+'СЕТ СН'!$I$6-'СЕТ СН'!$I$22</f>
        <v>2574.2728025599999</v>
      </c>
      <c r="I136" s="36">
        <f>SUMIFS(СВЦЭМ!$C$39:$C$782,СВЦЭМ!$A$39:$A$782,$A136,СВЦЭМ!$B$39:$B$782,I$119)+'СЕТ СН'!$I$12+СВЦЭМ!$D$10+'СЕТ СН'!$I$6-'СЕТ СН'!$I$22</f>
        <v>2467.7403219400003</v>
      </c>
      <c r="J136" s="36">
        <f>SUMIFS(СВЦЭМ!$C$39:$C$782,СВЦЭМ!$A$39:$A$782,$A136,СВЦЭМ!$B$39:$B$782,J$119)+'СЕТ СН'!$I$12+СВЦЭМ!$D$10+'СЕТ СН'!$I$6-'СЕТ СН'!$I$22</f>
        <v>2407.24781665</v>
      </c>
      <c r="K136" s="36">
        <f>SUMIFS(СВЦЭМ!$C$39:$C$782,СВЦЭМ!$A$39:$A$782,$A136,СВЦЭМ!$B$39:$B$782,K$119)+'СЕТ СН'!$I$12+СВЦЭМ!$D$10+'СЕТ СН'!$I$6-'СЕТ СН'!$I$22</f>
        <v>2364.9730101699997</v>
      </c>
      <c r="L136" s="36">
        <f>SUMIFS(СВЦЭМ!$C$39:$C$782,СВЦЭМ!$A$39:$A$782,$A136,СВЦЭМ!$B$39:$B$782,L$119)+'СЕТ СН'!$I$12+СВЦЭМ!$D$10+'СЕТ СН'!$I$6-'СЕТ СН'!$I$22</f>
        <v>2346.0516972300002</v>
      </c>
      <c r="M136" s="36">
        <f>SUMIFS(СВЦЭМ!$C$39:$C$782,СВЦЭМ!$A$39:$A$782,$A136,СВЦЭМ!$B$39:$B$782,M$119)+'СЕТ СН'!$I$12+СВЦЭМ!$D$10+'СЕТ СН'!$I$6-'СЕТ СН'!$I$22</f>
        <v>2343.9466897000002</v>
      </c>
      <c r="N136" s="36">
        <f>SUMIFS(СВЦЭМ!$C$39:$C$782,СВЦЭМ!$A$39:$A$782,$A136,СВЦЭМ!$B$39:$B$782,N$119)+'СЕТ СН'!$I$12+СВЦЭМ!$D$10+'СЕТ СН'!$I$6-'СЕТ СН'!$I$22</f>
        <v>2345.91625497</v>
      </c>
      <c r="O136" s="36">
        <f>SUMIFS(СВЦЭМ!$C$39:$C$782,СВЦЭМ!$A$39:$A$782,$A136,СВЦЭМ!$B$39:$B$782,O$119)+'СЕТ СН'!$I$12+СВЦЭМ!$D$10+'СЕТ СН'!$I$6-'СЕТ СН'!$I$22</f>
        <v>2334.0692502800002</v>
      </c>
      <c r="P136" s="36">
        <f>SUMIFS(СВЦЭМ!$C$39:$C$782,СВЦЭМ!$A$39:$A$782,$A136,СВЦЭМ!$B$39:$B$782,P$119)+'СЕТ СН'!$I$12+СВЦЭМ!$D$10+'СЕТ СН'!$I$6-'СЕТ СН'!$I$22</f>
        <v>2349.43185361</v>
      </c>
      <c r="Q136" s="36">
        <f>SUMIFS(СВЦЭМ!$C$39:$C$782,СВЦЭМ!$A$39:$A$782,$A136,СВЦЭМ!$B$39:$B$782,Q$119)+'СЕТ СН'!$I$12+СВЦЭМ!$D$10+'СЕТ СН'!$I$6-'СЕТ СН'!$I$22</f>
        <v>2322.07858678</v>
      </c>
      <c r="R136" s="36">
        <f>SUMIFS(СВЦЭМ!$C$39:$C$782,СВЦЭМ!$A$39:$A$782,$A136,СВЦЭМ!$B$39:$B$782,R$119)+'СЕТ СН'!$I$12+СВЦЭМ!$D$10+'СЕТ СН'!$I$6-'СЕТ СН'!$I$22</f>
        <v>2317.6184031600001</v>
      </c>
      <c r="S136" s="36">
        <f>SUMIFS(СВЦЭМ!$C$39:$C$782,СВЦЭМ!$A$39:$A$782,$A136,СВЦЭМ!$B$39:$B$782,S$119)+'СЕТ СН'!$I$12+СВЦЭМ!$D$10+'СЕТ СН'!$I$6-'СЕТ СН'!$I$22</f>
        <v>2304.17128013</v>
      </c>
      <c r="T136" s="36">
        <f>SUMIFS(СВЦЭМ!$C$39:$C$782,СВЦЭМ!$A$39:$A$782,$A136,СВЦЭМ!$B$39:$B$782,T$119)+'СЕТ СН'!$I$12+СВЦЭМ!$D$10+'СЕТ СН'!$I$6-'СЕТ СН'!$I$22</f>
        <v>2333.4946022200002</v>
      </c>
      <c r="U136" s="36">
        <f>SUMIFS(СВЦЭМ!$C$39:$C$782,СВЦЭМ!$A$39:$A$782,$A136,СВЦЭМ!$B$39:$B$782,U$119)+'СЕТ СН'!$I$12+СВЦЭМ!$D$10+'СЕТ СН'!$I$6-'СЕТ СН'!$I$22</f>
        <v>2342.3780475200001</v>
      </c>
      <c r="V136" s="36">
        <f>SUMIFS(СВЦЭМ!$C$39:$C$782,СВЦЭМ!$A$39:$A$782,$A136,СВЦЭМ!$B$39:$B$782,V$119)+'СЕТ СН'!$I$12+СВЦЭМ!$D$10+'СЕТ СН'!$I$6-'СЕТ СН'!$I$22</f>
        <v>2359.4382318799999</v>
      </c>
      <c r="W136" s="36">
        <f>SUMIFS(СВЦЭМ!$C$39:$C$782,СВЦЭМ!$A$39:$A$782,$A136,СВЦЭМ!$B$39:$B$782,W$119)+'СЕТ СН'!$I$12+СВЦЭМ!$D$10+'СЕТ СН'!$I$6-'СЕТ СН'!$I$22</f>
        <v>2333.7248094799997</v>
      </c>
      <c r="X136" s="36">
        <f>SUMIFS(СВЦЭМ!$C$39:$C$782,СВЦЭМ!$A$39:$A$782,$A136,СВЦЭМ!$B$39:$B$782,X$119)+'СЕТ СН'!$I$12+СВЦЭМ!$D$10+'СЕТ СН'!$I$6-'СЕТ СН'!$I$22</f>
        <v>2384.4069051000001</v>
      </c>
      <c r="Y136" s="36">
        <f>SUMIFS(СВЦЭМ!$C$39:$C$782,СВЦЭМ!$A$39:$A$782,$A136,СВЦЭМ!$B$39:$B$782,Y$119)+'СЕТ СН'!$I$12+СВЦЭМ!$D$10+'СЕТ СН'!$I$6-'СЕТ СН'!$I$22</f>
        <v>2465.37893863</v>
      </c>
    </row>
    <row r="137" spans="1:25" ht="15.75" x14ac:dyDescent="0.2">
      <c r="A137" s="35">
        <f t="shared" si="3"/>
        <v>45125</v>
      </c>
      <c r="B137" s="36">
        <f>SUMIFS(СВЦЭМ!$C$39:$C$782,СВЦЭМ!$A$39:$A$782,$A137,СВЦЭМ!$B$39:$B$782,B$119)+'СЕТ СН'!$I$12+СВЦЭМ!$D$10+'СЕТ СН'!$I$6-'СЕТ СН'!$I$22</f>
        <v>2407.6257059199997</v>
      </c>
      <c r="C137" s="36">
        <f>SUMIFS(СВЦЭМ!$C$39:$C$782,СВЦЭМ!$A$39:$A$782,$A137,СВЦЭМ!$B$39:$B$782,C$119)+'СЕТ СН'!$I$12+СВЦЭМ!$D$10+'СЕТ СН'!$I$6-'СЕТ СН'!$I$22</f>
        <v>2437.8176662799997</v>
      </c>
      <c r="D137" s="36">
        <f>SUMIFS(СВЦЭМ!$C$39:$C$782,СВЦЭМ!$A$39:$A$782,$A137,СВЦЭМ!$B$39:$B$782,D$119)+'СЕТ СН'!$I$12+СВЦЭМ!$D$10+'СЕТ СН'!$I$6-'СЕТ СН'!$I$22</f>
        <v>2607.3800184000002</v>
      </c>
      <c r="E137" s="36">
        <f>SUMIFS(СВЦЭМ!$C$39:$C$782,СВЦЭМ!$A$39:$A$782,$A137,СВЦЭМ!$B$39:$B$782,E$119)+'СЕТ СН'!$I$12+СВЦЭМ!$D$10+'СЕТ СН'!$I$6-'СЕТ СН'!$I$22</f>
        <v>2711.1421563900003</v>
      </c>
      <c r="F137" s="36">
        <f>SUMIFS(СВЦЭМ!$C$39:$C$782,СВЦЭМ!$A$39:$A$782,$A137,СВЦЭМ!$B$39:$B$782,F$119)+'СЕТ СН'!$I$12+СВЦЭМ!$D$10+'СЕТ СН'!$I$6-'СЕТ СН'!$I$22</f>
        <v>2726.7146639600001</v>
      </c>
      <c r="G137" s="36">
        <f>SUMIFS(СВЦЭМ!$C$39:$C$782,СВЦЭМ!$A$39:$A$782,$A137,СВЦЭМ!$B$39:$B$782,G$119)+'СЕТ СН'!$I$12+СВЦЭМ!$D$10+'СЕТ СН'!$I$6-'СЕТ СН'!$I$22</f>
        <v>2730.2274983699999</v>
      </c>
      <c r="H137" s="36">
        <f>SUMIFS(СВЦЭМ!$C$39:$C$782,СВЦЭМ!$A$39:$A$782,$A137,СВЦЭМ!$B$39:$B$782,H$119)+'СЕТ СН'!$I$12+СВЦЭМ!$D$10+'СЕТ СН'!$I$6-'СЕТ СН'!$I$22</f>
        <v>2533.5064146300001</v>
      </c>
      <c r="I137" s="36">
        <f>SUMIFS(СВЦЭМ!$C$39:$C$782,СВЦЭМ!$A$39:$A$782,$A137,СВЦЭМ!$B$39:$B$782,I$119)+'СЕТ СН'!$I$12+СВЦЭМ!$D$10+'СЕТ СН'!$I$6-'СЕТ СН'!$I$22</f>
        <v>2449.3500853699998</v>
      </c>
      <c r="J137" s="36">
        <f>SUMIFS(СВЦЭМ!$C$39:$C$782,СВЦЭМ!$A$39:$A$782,$A137,СВЦЭМ!$B$39:$B$782,J$119)+'СЕТ СН'!$I$12+СВЦЭМ!$D$10+'СЕТ СН'!$I$6-'СЕТ СН'!$I$22</f>
        <v>2360.9225092699999</v>
      </c>
      <c r="K137" s="36">
        <f>SUMIFS(СВЦЭМ!$C$39:$C$782,СВЦЭМ!$A$39:$A$782,$A137,СВЦЭМ!$B$39:$B$782,K$119)+'СЕТ СН'!$I$12+СВЦЭМ!$D$10+'СЕТ СН'!$I$6-'СЕТ СН'!$I$22</f>
        <v>2303.7777520500003</v>
      </c>
      <c r="L137" s="36">
        <f>SUMIFS(СВЦЭМ!$C$39:$C$782,СВЦЭМ!$A$39:$A$782,$A137,СВЦЭМ!$B$39:$B$782,L$119)+'СЕТ СН'!$I$12+СВЦЭМ!$D$10+'СЕТ СН'!$I$6-'СЕТ СН'!$I$22</f>
        <v>2291.6763270299998</v>
      </c>
      <c r="M137" s="36">
        <f>SUMIFS(СВЦЭМ!$C$39:$C$782,СВЦЭМ!$A$39:$A$782,$A137,СВЦЭМ!$B$39:$B$782,M$119)+'СЕТ СН'!$I$12+СВЦЭМ!$D$10+'СЕТ СН'!$I$6-'СЕТ СН'!$I$22</f>
        <v>2276.3278198099997</v>
      </c>
      <c r="N137" s="36">
        <f>SUMIFS(СВЦЭМ!$C$39:$C$782,СВЦЭМ!$A$39:$A$782,$A137,СВЦЭМ!$B$39:$B$782,N$119)+'СЕТ СН'!$I$12+СВЦЭМ!$D$10+'СЕТ СН'!$I$6-'СЕТ СН'!$I$22</f>
        <v>2279.0058494</v>
      </c>
      <c r="O137" s="36">
        <f>SUMIFS(СВЦЭМ!$C$39:$C$782,СВЦЭМ!$A$39:$A$782,$A137,СВЦЭМ!$B$39:$B$782,O$119)+'СЕТ СН'!$I$12+СВЦЭМ!$D$10+'СЕТ СН'!$I$6-'СЕТ СН'!$I$22</f>
        <v>2276.7482552700003</v>
      </c>
      <c r="P137" s="36">
        <f>SUMIFS(СВЦЭМ!$C$39:$C$782,СВЦЭМ!$A$39:$A$782,$A137,СВЦЭМ!$B$39:$B$782,P$119)+'СЕТ СН'!$I$12+СВЦЭМ!$D$10+'СЕТ СН'!$I$6-'СЕТ СН'!$I$22</f>
        <v>2278.4672201200001</v>
      </c>
      <c r="Q137" s="36">
        <f>SUMIFS(СВЦЭМ!$C$39:$C$782,СВЦЭМ!$A$39:$A$782,$A137,СВЦЭМ!$B$39:$B$782,Q$119)+'СЕТ СН'!$I$12+СВЦЭМ!$D$10+'СЕТ СН'!$I$6-'СЕТ СН'!$I$22</f>
        <v>2253.2834753100001</v>
      </c>
      <c r="R137" s="36">
        <f>SUMIFS(СВЦЭМ!$C$39:$C$782,СВЦЭМ!$A$39:$A$782,$A137,СВЦЭМ!$B$39:$B$782,R$119)+'СЕТ СН'!$I$12+СВЦЭМ!$D$10+'СЕТ СН'!$I$6-'СЕТ СН'!$I$22</f>
        <v>2257.0551622000003</v>
      </c>
      <c r="S137" s="36">
        <f>SUMIFS(СВЦЭМ!$C$39:$C$782,СВЦЭМ!$A$39:$A$782,$A137,СВЦЭМ!$B$39:$B$782,S$119)+'СЕТ СН'!$I$12+СВЦЭМ!$D$10+'СЕТ СН'!$I$6-'СЕТ СН'!$I$22</f>
        <v>2262.1603168199999</v>
      </c>
      <c r="T137" s="36">
        <f>SUMIFS(СВЦЭМ!$C$39:$C$782,СВЦЭМ!$A$39:$A$782,$A137,СВЦЭМ!$B$39:$B$782,T$119)+'СЕТ СН'!$I$12+СВЦЭМ!$D$10+'СЕТ СН'!$I$6-'СЕТ СН'!$I$22</f>
        <v>2278.6038658799998</v>
      </c>
      <c r="U137" s="36">
        <f>SUMIFS(СВЦЭМ!$C$39:$C$782,СВЦЭМ!$A$39:$A$782,$A137,СВЦЭМ!$B$39:$B$782,U$119)+'СЕТ СН'!$I$12+СВЦЭМ!$D$10+'СЕТ СН'!$I$6-'СЕТ СН'!$I$22</f>
        <v>2306.9480385500001</v>
      </c>
      <c r="V137" s="36">
        <f>SUMIFS(СВЦЭМ!$C$39:$C$782,СВЦЭМ!$A$39:$A$782,$A137,СВЦЭМ!$B$39:$B$782,V$119)+'СЕТ СН'!$I$12+СВЦЭМ!$D$10+'СЕТ СН'!$I$6-'СЕТ СН'!$I$22</f>
        <v>2307.7931627500002</v>
      </c>
      <c r="W137" s="36">
        <f>SUMIFS(СВЦЭМ!$C$39:$C$782,СВЦЭМ!$A$39:$A$782,$A137,СВЦЭМ!$B$39:$B$782,W$119)+'СЕТ СН'!$I$12+СВЦЭМ!$D$10+'СЕТ СН'!$I$6-'СЕТ СН'!$I$22</f>
        <v>2287.6718034</v>
      </c>
      <c r="X137" s="36">
        <f>SUMIFS(СВЦЭМ!$C$39:$C$782,СВЦЭМ!$A$39:$A$782,$A137,СВЦЭМ!$B$39:$B$782,X$119)+'СЕТ СН'!$I$12+СВЦЭМ!$D$10+'СЕТ СН'!$I$6-'СЕТ СН'!$I$22</f>
        <v>2324.8009911199997</v>
      </c>
      <c r="Y137" s="36">
        <f>SUMIFS(СВЦЭМ!$C$39:$C$782,СВЦЭМ!$A$39:$A$782,$A137,СВЦЭМ!$B$39:$B$782,Y$119)+'СЕТ СН'!$I$12+СВЦЭМ!$D$10+'СЕТ СН'!$I$6-'СЕТ СН'!$I$22</f>
        <v>2398.3195938600002</v>
      </c>
    </row>
    <row r="138" spans="1:25" ht="15.75" x14ac:dyDescent="0.2">
      <c r="A138" s="35">
        <f t="shared" si="3"/>
        <v>45126</v>
      </c>
      <c r="B138" s="36">
        <f>SUMIFS(СВЦЭМ!$C$39:$C$782,СВЦЭМ!$A$39:$A$782,$A138,СВЦЭМ!$B$39:$B$782,B$119)+'СЕТ СН'!$I$12+СВЦЭМ!$D$10+'СЕТ СН'!$I$6-'СЕТ СН'!$I$22</f>
        <v>2509.2219475299999</v>
      </c>
      <c r="C138" s="36">
        <f>SUMIFS(СВЦЭМ!$C$39:$C$782,СВЦЭМ!$A$39:$A$782,$A138,СВЦЭМ!$B$39:$B$782,C$119)+'СЕТ СН'!$I$12+СВЦЭМ!$D$10+'СЕТ СН'!$I$6-'СЕТ СН'!$I$22</f>
        <v>2549.7214870500002</v>
      </c>
      <c r="D138" s="36">
        <f>SUMIFS(СВЦЭМ!$C$39:$C$782,СВЦЭМ!$A$39:$A$782,$A138,СВЦЭМ!$B$39:$B$782,D$119)+'СЕТ СН'!$I$12+СВЦЭМ!$D$10+'СЕТ СН'!$I$6-'СЕТ СН'!$I$22</f>
        <v>2637.0301203099998</v>
      </c>
      <c r="E138" s="36">
        <f>SUMIFS(СВЦЭМ!$C$39:$C$782,СВЦЭМ!$A$39:$A$782,$A138,СВЦЭМ!$B$39:$B$782,E$119)+'СЕТ СН'!$I$12+СВЦЭМ!$D$10+'СЕТ СН'!$I$6-'СЕТ СН'!$I$22</f>
        <v>2684.7570585799999</v>
      </c>
      <c r="F138" s="36">
        <f>SUMIFS(СВЦЭМ!$C$39:$C$782,СВЦЭМ!$A$39:$A$782,$A138,СВЦЭМ!$B$39:$B$782,F$119)+'СЕТ СН'!$I$12+СВЦЭМ!$D$10+'СЕТ СН'!$I$6-'СЕТ СН'!$I$22</f>
        <v>2678.6767255200002</v>
      </c>
      <c r="G138" s="36">
        <f>SUMIFS(СВЦЭМ!$C$39:$C$782,СВЦЭМ!$A$39:$A$782,$A138,СВЦЭМ!$B$39:$B$782,G$119)+'СЕТ СН'!$I$12+СВЦЭМ!$D$10+'СЕТ СН'!$I$6-'СЕТ СН'!$I$22</f>
        <v>2669.86114615</v>
      </c>
      <c r="H138" s="36">
        <f>SUMIFS(СВЦЭМ!$C$39:$C$782,СВЦЭМ!$A$39:$A$782,$A138,СВЦЭМ!$B$39:$B$782,H$119)+'СЕТ СН'!$I$12+СВЦЭМ!$D$10+'СЕТ СН'!$I$6-'СЕТ СН'!$I$22</f>
        <v>2550.0174665499999</v>
      </c>
      <c r="I138" s="36">
        <f>SUMIFS(СВЦЭМ!$C$39:$C$782,СВЦЭМ!$A$39:$A$782,$A138,СВЦЭМ!$B$39:$B$782,I$119)+'СЕТ СН'!$I$12+СВЦЭМ!$D$10+'СЕТ СН'!$I$6-'СЕТ СН'!$I$22</f>
        <v>2463.1357079099998</v>
      </c>
      <c r="J138" s="36">
        <f>SUMIFS(СВЦЭМ!$C$39:$C$782,СВЦЭМ!$A$39:$A$782,$A138,СВЦЭМ!$B$39:$B$782,J$119)+'СЕТ СН'!$I$12+СВЦЭМ!$D$10+'СЕТ СН'!$I$6-'СЕТ СН'!$I$22</f>
        <v>2380.20227518</v>
      </c>
      <c r="K138" s="36">
        <f>SUMIFS(СВЦЭМ!$C$39:$C$782,СВЦЭМ!$A$39:$A$782,$A138,СВЦЭМ!$B$39:$B$782,K$119)+'СЕТ СН'!$I$12+СВЦЭМ!$D$10+'СЕТ СН'!$I$6-'СЕТ СН'!$I$22</f>
        <v>2310.9437594599999</v>
      </c>
      <c r="L138" s="36">
        <f>SUMIFS(СВЦЭМ!$C$39:$C$782,СВЦЭМ!$A$39:$A$782,$A138,СВЦЭМ!$B$39:$B$782,L$119)+'СЕТ СН'!$I$12+СВЦЭМ!$D$10+'СЕТ СН'!$I$6-'СЕТ СН'!$I$22</f>
        <v>2279.40481133</v>
      </c>
      <c r="M138" s="36">
        <f>SUMIFS(СВЦЭМ!$C$39:$C$782,СВЦЭМ!$A$39:$A$782,$A138,СВЦЭМ!$B$39:$B$782,M$119)+'СЕТ СН'!$I$12+СВЦЭМ!$D$10+'СЕТ СН'!$I$6-'СЕТ СН'!$I$22</f>
        <v>2277.8273711100001</v>
      </c>
      <c r="N138" s="36">
        <f>SUMIFS(СВЦЭМ!$C$39:$C$782,СВЦЭМ!$A$39:$A$782,$A138,СВЦЭМ!$B$39:$B$782,N$119)+'СЕТ СН'!$I$12+СВЦЭМ!$D$10+'СЕТ СН'!$I$6-'СЕТ СН'!$I$22</f>
        <v>2272.1762313300001</v>
      </c>
      <c r="O138" s="36">
        <f>SUMIFS(СВЦЭМ!$C$39:$C$782,СВЦЭМ!$A$39:$A$782,$A138,СВЦЭМ!$B$39:$B$782,O$119)+'СЕТ СН'!$I$12+СВЦЭМ!$D$10+'СЕТ СН'!$I$6-'СЕТ СН'!$I$22</f>
        <v>2277.0762089300001</v>
      </c>
      <c r="P138" s="36">
        <f>SUMIFS(СВЦЭМ!$C$39:$C$782,СВЦЭМ!$A$39:$A$782,$A138,СВЦЭМ!$B$39:$B$782,P$119)+'СЕТ СН'!$I$12+СВЦЭМ!$D$10+'СЕТ СН'!$I$6-'СЕТ СН'!$I$22</f>
        <v>2268.2605800599999</v>
      </c>
      <c r="Q138" s="36">
        <f>SUMIFS(СВЦЭМ!$C$39:$C$782,СВЦЭМ!$A$39:$A$782,$A138,СВЦЭМ!$B$39:$B$782,Q$119)+'СЕТ СН'!$I$12+СВЦЭМ!$D$10+'СЕТ СН'!$I$6-'СЕТ СН'!$I$22</f>
        <v>2268.3298574700002</v>
      </c>
      <c r="R138" s="36">
        <f>SUMIFS(СВЦЭМ!$C$39:$C$782,СВЦЭМ!$A$39:$A$782,$A138,СВЦЭМ!$B$39:$B$782,R$119)+'СЕТ СН'!$I$12+СВЦЭМ!$D$10+'СЕТ СН'!$I$6-'СЕТ СН'!$I$22</f>
        <v>2280.7451986999999</v>
      </c>
      <c r="S138" s="36">
        <f>SUMIFS(СВЦЭМ!$C$39:$C$782,СВЦЭМ!$A$39:$A$782,$A138,СВЦЭМ!$B$39:$B$782,S$119)+'СЕТ СН'!$I$12+СВЦЭМ!$D$10+'СЕТ СН'!$I$6-'СЕТ СН'!$I$22</f>
        <v>2289.5518195499999</v>
      </c>
      <c r="T138" s="36">
        <f>SUMIFS(СВЦЭМ!$C$39:$C$782,СВЦЭМ!$A$39:$A$782,$A138,СВЦЭМ!$B$39:$B$782,T$119)+'СЕТ СН'!$I$12+СВЦЭМ!$D$10+'СЕТ СН'!$I$6-'СЕТ СН'!$I$22</f>
        <v>2324.3091897700001</v>
      </c>
      <c r="U138" s="36">
        <f>SUMIFS(СВЦЭМ!$C$39:$C$782,СВЦЭМ!$A$39:$A$782,$A138,СВЦЭМ!$B$39:$B$782,U$119)+'СЕТ СН'!$I$12+СВЦЭМ!$D$10+'СЕТ СН'!$I$6-'СЕТ СН'!$I$22</f>
        <v>2322.74984404</v>
      </c>
      <c r="V138" s="36">
        <f>SUMIFS(СВЦЭМ!$C$39:$C$782,СВЦЭМ!$A$39:$A$782,$A138,СВЦЭМ!$B$39:$B$782,V$119)+'СЕТ СН'!$I$12+СВЦЭМ!$D$10+'СЕТ СН'!$I$6-'СЕТ СН'!$I$22</f>
        <v>2333.21917222</v>
      </c>
      <c r="W138" s="36">
        <f>SUMIFS(СВЦЭМ!$C$39:$C$782,СВЦЭМ!$A$39:$A$782,$A138,СВЦЭМ!$B$39:$B$782,W$119)+'СЕТ СН'!$I$12+СВЦЭМ!$D$10+'СЕТ СН'!$I$6-'СЕТ СН'!$I$22</f>
        <v>2321.7958103299998</v>
      </c>
      <c r="X138" s="36">
        <f>SUMIFS(СВЦЭМ!$C$39:$C$782,СВЦЭМ!$A$39:$A$782,$A138,СВЦЭМ!$B$39:$B$782,X$119)+'СЕТ СН'!$I$12+СВЦЭМ!$D$10+'СЕТ СН'!$I$6-'СЕТ СН'!$I$22</f>
        <v>2358.3818516700003</v>
      </c>
      <c r="Y138" s="36">
        <f>SUMIFS(СВЦЭМ!$C$39:$C$782,СВЦЭМ!$A$39:$A$782,$A138,СВЦЭМ!$B$39:$B$782,Y$119)+'СЕТ СН'!$I$12+СВЦЭМ!$D$10+'СЕТ СН'!$I$6-'СЕТ СН'!$I$22</f>
        <v>2447.6885812600003</v>
      </c>
    </row>
    <row r="139" spans="1:25" ht="15.75" x14ac:dyDescent="0.2">
      <c r="A139" s="35">
        <f t="shared" si="3"/>
        <v>45127</v>
      </c>
      <c r="B139" s="36">
        <f>SUMIFS(СВЦЭМ!$C$39:$C$782,СВЦЭМ!$A$39:$A$782,$A139,СВЦЭМ!$B$39:$B$782,B$119)+'СЕТ СН'!$I$12+СВЦЭМ!$D$10+'СЕТ СН'!$I$6-'СЕТ СН'!$I$22</f>
        <v>2449.12645011</v>
      </c>
      <c r="C139" s="36">
        <f>SUMIFS(СВЦЭМ!$C$39:$C$782,СВЦЭМ!$A$39:$A$782,$A139,СВЦЭМ!$B$39:$B$782,C$119)+'СЕТ СН'!$I$12+СВЦЭМ!$D$10+'СЕТ СН'!$I$6-'СЕТ СН'!$I$22</f>
        <v>2539.41202871</v>
      </c>
      <c r="D139" s="36">
        <f>SUMIFS(СВЦЭМ!$C$39:$C$782,СВЦЭМ!$A$39:$A$782,$A139,СВЦЭМ!$B$39:$B$782,D$119)+'СЕТ СН'!$I$12+СВЦЭМ!$D$10+'СЕТ СН'!$I$6-'СЕТ СН'!$I$22</f>
        <v>2656.5804837599999</v>
      </c>
      <c r="E139" s="36">
        <f>SUMIFS(СВЦЭМ!$C$39:$C$782,СВЦЭМ!$A$39:$A$782,$A139,СВЦЭМ!$B$39:$B$782,E$119)+'СЕТ СН'!$I$12+СВЦЭМ!$D$10+'СЕТ СН'!$I$6-'СЕТ СН'!$I$22</f>
        <v>2658.7750106900003</v>
      </c>
      <c r="F139" s="36">
        <f>SUMIFS(СВЦЭМ!$C$39:$C$782,СВЦЭМ!$A$39:$A$782,$A139,СВЦЭМ!$B$39:$B$782,F$119)+'СЕТ СН'!$I$12+СВЦЭМ!$D$10+'СЕТ СН'!$I$6-'СЕТ СН'!$I$22</f>
        <v>2661.3507121900002</v>
      </c>
      <c r="G139" s="36">
        <f>SUMIFS(СВЦЭМ!$C$39:$C$782,СВЦЭМ!$A$39:$A$782,$A139,СВЦЭМ!$B$39:$B$782,G$119)+'СЕТ СН'!$I$12+СВЦЭМ!$D$10+'СЕТ СН'!$I$6-'СЕТ СН'!$I$22</f>
        <v>2674.1659240199997</v>
      </c>
      <c r="H139" s="36">
        <f>SUMIFS(СВЦЭМ!$C$39:$C$782,СВЦЭМ!$A$39:$A$782,$A139,СВЦЭМ!$B$39:$B$782,H$119)+'СЕТ СН'!$I$12+СВЦЭМ!$D$10+'СЕТ СН'!$I$6-'СЕТ СН'!$I$22</f>
        <v>2474.7797824199997</v>
      </c>
      <c r="I139" s="36">
        <f>SUMIFS(СВЦЭМ!$C$39:$C$782,СВЦЭМ!$A$39:$A$782,$A139,СВЦЭМ!$B$39:$B$782,I$119)+'СЕТ СН'!$I$12+СВЦЭМ!$D$10+'СЕТ СН'!$I$6-'СЕТ СН'!$I$22</f>
        <v>2391.7126428700003</v>
      </c>
      <c r="J139" s="36">
        <f>SUMIFS(СВЦЭМ!$C$39:$C$782,СВЦЭМ!$A$39:$A$782,$A139,СВЦЭМ!$B$39:$B$782,J$119)+'СЕТ СН'!$I$12+СВЦЭМ!$D$10+'СЕТ СН'!$I$6-'СЕТ СН'!$I$22</f>
        <v>2280.2977360300001</v>
      </c>
      <c r="K139" s="36">
        <f>SUMIFS(СВЦЭМ!$C$39:$C$782,СВЦЭМ!$A$39:$A$782,$A139,СВЦЭМ!$B$39:$B$782,K$119)+'СЕТ СН'!$I$12+СВЦЭМ!$D$10+'СЕТ СН'!$I$6-'СЕТ СН'!$I$22</f>
        <v>2240.4730147800001</v>
      </c>
      <c r="L139" s="36">
        <f>SUMIFS(СВЦЭМ!$C$39:$C$782,СВЦЭМ!$A$39:$A$782,$A139,СВЦЭМ!$B$39:$B$782,L$119)+'СЕТ СН'!$I$12+СВЦЭМ!$D$10+'СЕТ СН'!$I$6-'СЕТ СН'!$I$22</f>
        <v>2203.19434486</v>
      </c>
      <c r="M139" s="36">
        <f>SUMIFS(СВЦЭМ!$C$39:$C$782,СВЦЭМ!$A$39:$A$782,$A139,СВЦЭМ!$B$39:$B$782,M$119)+'СЕТ СН'!$I$12+СВЦЭМ!$D$10+'СЕТ СН'!$I$6-'СЕТ СН'!$I$22</f>
        <v>2183.0425966499997</v>
      </c>
      <c r="N139" s="36">
        <f>SUMIFS(СВЦЭМ!$C$39:$C$782,СВЦЭМ!$A$39:$A$782,$A139,СВЦЭМ!$B$39:$B$782,N$119)+'СЕТ СН'!$I$12+СВЦЭМ!$D$10+'СЕТ СН'!$I$6-'СЕТ СН'!$I$22</f>
        <v>2175.2451206400001</v>
      </c>
      <c r="O139" s="36">
        <f>SUMIFS(СВЦЭМ!$C$39:$C$782,СВЦЭМ!$A$39:$A$782,$A139,СВЦЭМ!$B$39:$B$782,O$119)+'СЕТ СН'!$I$12+СВЦЭМ!$D$10+'СЕТ СН'!$I$6-'СЕТ СН'!$I$22</f>
        <v>2180.5263182600002</v>
      </c>
      <c r="P139" s="36">
        <f>SUMIFS(СВЦЭМ!$C$39:$C$782,СВЦЭМ!$A$39:$A$782,$A139,СВЦЭМ!$B$39:$B$782,P$119)+'СЕТ СН'!$I$12+СВЦЭМ!$D$10+'СЕТ СН'!$I$6-'СЕТ СН'!$I$22</f>
        <v>2192.86354089</v>
      </c>
      <c r="Q139" s="36">
        <f>SUMIFS(СВЦЭМ!$C$39:$C$782,СВЦЭМ!$A$39:$A$782,$A139,СВЦЭМ!$B$39:$B$782,Q$119)+'СЕТ СН'!$I$12+СВЦЭМ!$D$10+'СЕТ СН'!$I$6-'СЕТ СН'!$I$22</f>
        <v>2188.8965634400001</v>
      </c>
      <c r="R139" s="36">
        <f>SUMIFS(СВЦЭМ!$C$39:$C$782,СВЦЭМ!$A$39:$A$782,$A139,СВЦЭМ!$B$39:$B$782,R$119)+'СЕТ СН'!$I$12+СВЦЭМ!$D$10+'СЕТ СН'!$I$6-'СЕТ СН'!$I$22</f>
        <v>2196.2154389899997</v>
      </c>
      <c r="S139" s="36">
        <f>SUMIFS(СВЦЭМ!$C$39:$C$782,СВЦЭМ!$A$39:$A$782,$A139,СВЦЭМ!$B$39:$B$782,S$119)+'СЕТ СН'!$I$12+СВЦЭМ!$D$10+'СЕТ СН'!$I$6-'СЕТ СН'!$I$22</f>
        <v>2202.2164111000002</v>
      </c>
      <c r="T139" s="36">
        <f>SUMIFS(СВЦЭМ!$C$39:$C$782,СВЦЭМ!$A$39:$A$782,$A139,СВЦЭМ!$B$39:$B$782,T$119)+'СЕТ СН'!$I$12+СВЦЭМ!$D$10+'СЕТ СН'!$I$6-'СЕТ СН'!$I$22</f>
        <v>2203.2906294700001</v>
      </c>
      <c r="U139" s="36">
        <f>SUMIFS(СВЦЭМ!$C$39:$C$782,СВЦЭМ!$A$39:$A$782,$A139,СВЦЭМ!$B$39:$B$782,U$119)+'СЕТ СН'!$I$12+СВЦЭМ!$D$10+'СЕТ СН'!$I$6-'СЕТ СН'!$I$22</f>
        <v>2227.6373443900002</v>
      </c>
      <c r="V139" s="36">
        <f>SUMIFS(СВЦЭМ!$C$39:$C$782,СВЦЭМ!$A$39:$A$782,$A139,СВЦЭМ!$B$39:$B$782,V$119)+'СЕТ СН'!$I$12+СВЦЭМ!$D$10+'СЕТ СН'!$I$6-'СЕТ СН'!$I$22</f>
        <v>2229.56644198</v>
      </c>
      <c r="W139" s="36">
        <f>SUMIFS(СВЦЭМ!$C$39:$C$782,СВЦЭМ!$A$39:$A$782,$A139,СВЦЭМ!$B$39:$B$782,W$119)+'СЕТ СН'!$I$12+СВЦЭМ!$D$10+'СЕТ СН'!$I$6-'СЕТ СН'!$I$22</f>
        <v>2234.94658841</v>
      </c>
      <c r="X139" s="36">
        <f>SUMIFS(СВЦЭМ!$C$39:$C$782,СВЦЭМ!$A$39:$A$782,$A139,СВЦЭМ!$B$39:$B$782,X$119)+'СЕТ СН'!$I$12+СВЦЭМ!$D$10+'СЕТ СН'!$I$6-'СЕТ СН'!$I$22</f>
        <v>2312.3697210999999</v>
      </c>
      <c r="Y139" s="36">
        <f>SUMIFS(СВЦЭМ!$C$39:$C$782,СВЦЭМ!$A$39:$A$782,$A139,СВЦЭМ!$B$39:$B$782,Y$119)+'СЕТ СН'!$I$12+СВЦЭМ!$D$10+'СЕТ СН'!$I$6-'СЕТ СН'!$I$22</f>
        <v>2404.64497669</v>
      </c>
    </row>
    <row r="140" spans="1:25" ht="15.75" x14ac:dyDescent="0.2">
      <c r="A140" s="35">
        <f t="shared" si="3"/>
        <v>45128</v>
      </c>
      <c r="B140" s="36">
        <f>SUMIFS(СВЦЭМ!$C$39:$C$782,СВЦЭМ!$A$39:$A$782,$A140,СВЦЭМ!$B$39:$B$782,B$119)+'СЕТ СН'!$I$12+СВЦЭМ!$D$10+'СЕТ СН'!$I$6-'СЕТ СН'!$I$22</f>
        <v>2437.5807842900003</v>
      </c>
      <c r="C140" s="36">
        <f>SUMIFS(СВЦЭМ!$C$39:$C$782,СВЦЭМ!$A$39:$A$782,$A140,СВЦЭМ!$B$39:$B$782,C$119)+'СЕТ СН'!$I$12+СВЦЭМ!$D$10+'СЕТ СН'!$I$6-'СЕТ СН'!$I$22</f>
        <v>2529.44643043</v>
      </c>
      <c r="D140" s="36">
        <f>SUMIFS(СВЦЭМ!$C$39:$C$782,СВЦЭМ!$A$39:$A$782,$A140,СВЦЭМ!$B$39:$B$782,D$119)+'СЕТ СН'!$I$12+СВЦЭМ!$D$10+'СЕТ СН'!$I$6-'СЕТ СН'!$I$22</f>
        <v>2639.0835831300001</v>
      </c>
      <c r="E140" s="36">
        <f>SUMIFS(СВЦЭМ!$C$39:$C$782,СВЦЭМ!$A$39:$A$782,$A140,СВЦЭМ!$B$39:$B$782,E$119)+'СЕТ СН'!$I$12+СВЦЭМ!$D$10+'СЕТ СН'!$I$6-'СЕТ СН'!$I$22</f>
        <v>2638.0217487800001</v>
      </c>
      <c r="F140" s="36">
        <f>SUMIFS(СВЦЭМ!$C$39:$C$782,СВЦЭМ!$A$39:$A$782,$A140,СВЦЭМ!$B$39:$B$782,F$119)+'СЕТ СН'!$I$12+СВЦЭМ!$D$10+'СЕТ СН'!$I$6-'СЕТ СН'!$I$22</f>
        <v>2659.0295202899997</v>
      </c>
      <c r="G140" s="36">
        <f>SUMIFS(СВЦЭМ!$C$39:$C$782,СВЦЭМ!$A$39:$A$782,$A140,СВЦЭМ!$B$39:$B$782,G$119)+'СЕТ СН'!$I$12+СВЦЭМ!$D$10+'СЕТ СН'!$I$6-'СЕТ СН'!$I$22</f>
        <v>2665.4187126799998</v>
      </c>
      <c r="H140" s="36">
        <f>SUMIFS(СВЦЭМ!$C$39:$C$782,СВЦЭМ!$A$39:$A$782,$A140,СВЦЭМ!$B$39:$B$782,H$119)+'СЕТ СН'!$I$12+СВЦЭМ!$D$10+'СЕТ СН'!$I$6-'СЕТ СН'!$I$22</f>
        <v>2510.5281572599997</v>
      </c>
      <c r="I140" s="36">
        <f>SUMIFS(СВЦЭМ!$C$39:$C$782,СВЦЭМ!$A$39:$A$782,$A140,СВЦЭМ!$B$39:$B$782,I$119)+'СЕТ СН'!$I$12+СВЦЭМ!$D$10+'СЕТ СН'!$I$6-'СЕТ СН'!$I$22</f>
        <v>2408.9399902100004</v>
      </c>
      <c r="J140" s="36">
        <f>SUMIFS(СВЦЭМ!$C$39:$C$782,СВЦЭМ!$A$39:$A$782,$A140,СВЦЭМ!$B$39:$B$782,J$119)+'СЕТ СН'!$I$12+СВЦЭМ!$D$10+'СЕТ СН'!$I$6-'СЕТ СН'!$I$22</f>
        <v>2294.43263871</v>
      </c>
      <c r="K140" s="36">
        <f>SUMIFS(СВЦЭМ!$C$39:$C$782,СВЦЭМ!$A$39:$A$782,$A140,СВЦЭМ!$B$39:$B$782,K$119)+'СЕТ СН'!$I$12+СВЦЭМ!$D$10+'СЕТ СН'!$I$6-'СЕТ СН'!$I$22</f>
        <v>2220.3988170000002</v>
      </c>
      <c r="L140" s="36">
        <f>SUMIFS(СВЦЭМ!$C$39:$C$782,СВЦЭМ!$A$39:$A$782,$A140,СВЦЭМ!$B$39:$B$782,L$119)+'СЕТ СН'!$I$12+СВЦЭМ!$D$10+'СЕТ СН'!$I$6-'СЕТ СН'!$I$22</f>
        <v>2170.1335301399999</v>
      </c>
      <c r="M140" s="36">
        <f>SUMIFS(СВЦЭМ!$C$39:$C$782,СВЦЭМ!$A$39:$A$782,$A140,СВЦЭМ!$B$39:$B$782,M$119)+'СЕТ СН'!$I$12+СВЦЭМ!$D$10+'СЕТ СН'!$I$6-'СЕТ СН'!$I$22</f>
        <v>2170.1038932299998</v>
      </c>
      <c r="N140" s="36">
        <f>SUMIFS(СВЦЭМ!$C$39:$C$782,СВЦЭМ!$A$39:$A$782,$A140,СВЦЭМ!$B$39:$B$782,N$119)+'СЕТ СН'!$I$12+СВЦЭМ!$D$10+'СЕТ СН'!$I$6-'СЕТ СН'!$I$22</f>
        <v>2170.0697175099999</v>
      </c>
      <c r="O140" s="36">
        <f>SUMIFS(СВЦЭМ!$C$39:$C$782,СВЦЭМ!$A$39:$A$782,$A140,СВЦЭМ!$B$39:$B$782,O$119)+'СЕТ СН'!$I$12+СВЦЭМ!$D$10+'СЕТ СН'!$I$6-'СЕТ СН'!$I$22</f>
        <v>2173.5215685800003</v>
      </c>
      <c r="P140" s="36">
        <f>SUMIFS(СВЦЭМ!$C$39:$C$782,СВЦЭМ!$A$39:$A$782,$A140,СВЦЭМ!$B$39:$B$782,P$119)+'СЕТ СН'!$I$12+СВЦЭМ!$D$10+'СЕТ СН'!$I$6-'СЕТ СН'!$I$22</f>
        <v>2159.3185302399997</v>
      </c>
      <c r="Q140" s="36">
        <f>SUMIFS(СВЦЭМ!$C$39:$C$782,СВЦЭМ!$A$39:$A$782,$A140,СВЦЭМ!$B$39:$B$782,Q$119)+'СЕТ СН'!$I$12+СВЦЭМ!$D$10+'СЕТ СН'!$I$6-'СЕТ СН'!$I$22</f>
        <v>2160.3089848</v>
      </c>
      <c r="R140" s="36">
        <f>SUMIFS(СВЦЭМ!$C$39:$C$782,СВЦЭМ!$A$39:$A$782,$A140,СВЦЭМ!$B$39:$B$782,R$119)+'СЕТ СН'!$I$12+СВЦЭМ!$D$10+'СЕТ СН'!$I$6-'СЕТ СН'!$I$22</f>
        <v>2180.8283198199997</v>
      </c>
      <c r="S140" s="36">
        <f>SUMIFS(СВЦЭМ!$C$39:$C$782,СВЦЭМ!$A$39:$A$782,$A140,СВЦЭМ!$B$39:$B$782,S$119)+'СЕТ СН'!$I$12+СВЦЭМ!$D$10+'СЕТ СН'!$I$6-'СЕТ СН'!$I$22</f>
        <v>2182.22782985</v>
      </c>
      <c r="T140" s="36">
        <f>SUMIFS(СВЦЭМ!$C$39:$C$782,СВЦЭМ!$A$39:$A$782,$A140,СВЦЭМ!$B$39:$B$782,T$119)+'СЕТ СН'!$I$12+СВЦЭМ!$D$10+'СЕТ СН'!$I$6-'СЕТ СН'!$I$22</f>
        <v>2182.0030127600003</v>
      </c>
      <c r="U140" s="36">
        <f>SUMIFS(СВЦЭМ!$C$39:$C$782,СВЦЭМ!$A$39:$A$782,$A140,СВЦЭМ!$B$39:$B$782,U$119)+'СЕТ СН'!$I$12+СВЦЭМ!$D$10+'СЕТ СН'!$I$6-'СЕТ СН'!$I$22</f>
        <v>2190.2038960199998</v>
      </c>
      <c r="V140" s="36">
        <f>SUMIFS(СВЦЭМ!$C$39:$C$782,СВЦЭМ!$A$39:$A$782,$A140,СВЦЭМ!$B$39:$B$782,V$119)+'СЕТ СН'!$I$12+СВЦЭМ!$D$10+'СЕТ СН'!$I$6-'СЕТ СН'!$I$22</f>
        <v>2177.4055214199998</v>
      </c>
      <c r="W140" s="36">
        <f>SUMIFS(СВЦЭМ!$C$39:$C$782,СВЦЭМ!$A$39:$A$782,$A140,СВЦЭМ!$B$39:$B$782,W$119)+'СЕТ СН'!$I$12+СВЦЭМ!$D$10+'СЕТ СН'!$I$6-'СЕТ СН'!$I$22</f>
        <v>2154.9682854600001</v>
      </c>
      <c r="X140" s="36">
        <f>SUMIFS(СВЦЭМ!$C$39:$C$782,СВЦЭМ!$A$39:$A$782,$A140,СВЦЭМ!$B$39:$B$782,X$119)+'СЕТ СН'!$I$12+СВЦЭМ!$D$10+'СЕТ СН'!$I$6-'СЕТ СН'!$I$22</f>
        <v>2224.6605148099998</v>
      </c>
      <c r="Y140" s="36">
        <f>SUMIFS(СВЦЭМ!$C$39:$C$782,СВЦЭМ!$A$39:$A$782,$A140,СВЦЭМ!$B$39:$B$782,Y$119)+'СЕТ СН'!$I$12+СВЦЭМ!$D$10+'СЕТ СН'!$I$6-'СЕТ СН'!$I$22</f>
        <v>2385.18878649</v>
      </c>
    </row>
    <row r="141" spans="1:25" ht="15.75" x14ac:dyDescent="0.2">
      <c r="A141" s="35">
        <f t="shared" si="3"/>
        <v>45129</v>
      </c>
      <c r="B141" s="36">
        <f>SUMIFS(СВЦЭМ!$C$39:$C$782,СВЦЭМ!$A$39:$A$782,$A141,СВЦЭМ!$B$39:$B$782,B$119)+'СЕТ СН'!$I$12+СВЦЭМ!$D$10+'СЕТ СН'!$I$6-'СЕТ СН'!$I$22</f>
        <v>2377.8201017299998</v>
      </c>
      <c r="C141" s="36">
        <f>SUMIFS(СВЦЭМ!$C$39:$C$782,СВЦЭМ!$A$39:$A$782,$A141,СВЦЭМ!$B$39:$B$782,C$119)+'СЕТ СН'!$I$12+СВЦЭМ!$D$10+'СЕТ СН'!$I$6-'СЕТ СН'!$I$22</f>
        <v>2443.4242853400001</v>
      </c>
      <c r="D141" s="36">
        <f>SUMIFS(СВЦЭМ!$C$39:$C$782,СВЦЭМ!$A$39:$A$782,$A141,СВЦЭМ!$B$39:$B$782,D$119)+'СЕТ СН'!$I$12+СВЦЭМ!$D$10+'СЕТ СН'!$I$6-'СЕТ СН'!$I$22</f>
        <v>2537.02328829</v>
      </c>
      <c r="E141" s="36">
        <f>SUMIFS(СВЦЭМ!$C$39:$C$782,СВЦЭМ!$A$39:$A$782,$A141,СВЦЭМ!$B$39:$B$782,E$119)+'СЕТ СН'!$I$12+СВЦЭМ!$D$10+'СЕТ СН'!$I$6-'СЕТ СН'!$I$22</f>
        <v>2526.5511759199999</v>
      </c>
      <c r="F141" s="36">
        <f>SUMIFS(СВЦЭМ!$C$39:$C$782,СВЦЭМ!$A$39:$A$782,$A141,СВЦЭМ!$B$39:$B$782,F$119)+'СЕТ СН'!$I$12+СВЦЭМ!$D$10+'СЕТ СН'!$I$6-'СЕТ СН'!$I$22</f>
        <v>2515.6747529499999</v>
      </c>
      <c r="G141" s="36">
        <f>SUMIFS(СВЦЭМ!$C$39:$C$782,СВЦЭМ!$A$39:$A$782,$A141,СВЦЭМ!$B$39:$B$782,G$119)+'СЕТ СН'!$I$12+СВЦЭМ!$D$10+'СЕТ СН'!$I$6-'СЕТ СН'!$I$22</f>
        <v>2513.2880980700002</v>
      </c>
      <c r="H141" s="36">
        <f>SUMIFS(СВЦЭМ!$C$39:$C$782,СВЦЭМ!$A$39:$A$782,$A141,СВЦЭМ!$B$39:$B$782,H$119)+'СЕТ СН'!$I$12+СВЦЭМ!$D$10+'СЕТ СН'!$I$6-'СЕТ СН'!$I$22</f>
        <v>2455.9355535</v>
      </c>
      <c r="I141" s="36">
        <f>SUMIFS(СВЦЭМ!$C$39:$C$782,СВЦЭМ!$A$39:$A$782,$A141,СВЦЭМ!$B$39:$B$782,I$119)+'СЕТ СН'!$I$12+СВЦЭМ!$D$10+'СЕТ СН'!$I$6-'СЕТ СН'!$I$22</f>
        <v>2410.9688799599999</v>
      </c>
      <c r="J141" s="36">
        <f>SUMIFS(СВЦЭМ!$C$39:$C$782,СВЦЭМ!$A$39:$A$782,$A141,СВЦЭМ!$B$39:$B$782,J$119)+'СЕТ СН'!$I$12+СВЦЭМ!$D$10+'СЕТ СН'!$I$6-'СЕТ СН'!$I$22</f>
        <v>2284.36453575</v>
      </c>
      <c r="K141" s="36">
        <f>SUMIFS(СВЦЭМ!$C$39:$C$782,СВЦЭМ!$A$39:$A$782,$A141,СВЦЭМ!$B$39:$B$782,K$119)+'СЕТ СН'!$I$12+СВЦЭМ!$D$10+'СЕТ СН'!$I$6-'СЕТ СН'!$I$22</f>
        <v>2211.5025670300001</v>
      </c>
      <c r="L141" s="36">
        <f>SUMIFS(СВЦЭМ!$C$39:$C$782,СВЦЭМ!$A$39:$A$782,$A141,СВЦЭМ!$B$39:$B$782,L$119)+'СЕТ СН'!$I$12+СВЦЭМ!$D$10+'СЕТ СН'!$I$6-'СЕТ СН'!$I$22</f>
        <v>2149.8179984600001</v>
      </c>
      <c r="M141" s="36">
        <f>SUMIFS(СВЦЭМ!$C$39:$C$782,СВЦЭМ!$A$39:$A$782,$A141,СВЦЭМ!$B$39:$B$782,M$119)+'СЕТ СН'!$I$12+СВЦЭМ!$D$10+'СЕТ СН'!$I$6-'СЕТ СН'!$I$22</f>
        <v>2134.4180936399998</v>
      </c>
      <c r="N141" s="36">
        <f>SUMIFS(СВЦЭМ!$C$39:$C$782,СВЦЭМ!$A$39:$A$782,$A141,СВЦЭМ!$B$39:$B$782,N$119)+'СЕТ СН'!$I$12+СВЦЭМ!$D$10+'СЕТ СН'!$I$6-'СЕТ СН'!$I$22</f>
        <v>2127.5735222900003</v>
      </c>
      <c r="O141" s="36">
        <f>SUMIFS(СВЦЭМ!$C$39:$C$782,СВЦЭМ!$A$39:$A$782,$A141,СВЦЭМ!$B$39:$B$782,O$119)+'СЕТ СН'!$I$12+СВЦЭМ!$D$10+'СЕТ СН'!$I$6-'СЕТ СН'!$I$22</f>
        <v>2134.4535260399998</v>
      </c>
      <c r="P141" s="36">
        <f>SUMIFS(СВЦЭМ!$C$39:$C$782,СВЦЭМ!$A$39:$A$782,$A141,СВЦЭМ!$B$39:$B$782,P$119)+'СЕТ СН'!$I$12+СВЦЭМ!$D$10+'СЕТ СН'!$I$6-'СЕТ СН'!$I$22</f>
        <v>2133.0332417500003</v>
      </c>
      <c r="Q141" s="36">
        <f>SUMIFS(СВЦЭМ!$C$39:$C$782,СВЦЭМ!$A$39:$A$782,$A141,СВЦЭМ!$B$39:$B$782,Q$119)+'СЕТ СН'!$I$12+СВЦЭМ!$D$10+'СЕТ СН'!$I$6-'СЕТ СН'!$I$22</f>
        <v>2138.9096993900002</v>
      </c>
      <c r="R141" s="36">
        <f>SUMIFS(СВЦЭМ!$C$39:$C$782,СВЦЭМ!$A$39:$A$782,$A141,СВЦЭМ!$B$39:$B$782,R$119)+'СЕТ СН'!$I$12+СВЦЭМ!$D$10+'СЕТ СН'!$I$6-'СЕТ СН'!$I$22</f>
        <v>2130.67666181</v>
      </c>
      <c r="S141" s="36">
        <f>SUMIFS(СВЦЭМ!$C$39:$C$782,СВЦЭМ!$A$39:$A$782,$A141,СВЦЭМ!$B$39:$B$782,S$119)+'СЕТ СН'!$I$12+СВЦЭМ!$D$10+'СЕТ СН'!$I$6-'СЕТ СН'!$I$22</f>
        <v>2133.7603766900002</v>
      </c>
      <c r="T141" s="36">
        <f>SUMIFS(СВЦЭМ!$C$39:$C$782,СВЦЭМ!$A$39:$A$782,$A141,СВЦЭМ!$B$39:$B$782,T$119)+'СЕТ СН'!$I$12+СВЦЭМ!$D$10+'СЕТ СН'!$I$6-'СЕТ СН'!$I$22</f>
        <v>2136.1961191700002</v>
      </c>
      <c r="U141" s="36">
        <f>SUMIFS(СВЦЭМ!$C$39:$C$782,СВЦЭМ!$A$39:$A$782,$A141,СВЦЭМ!$B$39:$B$782,U$119)+'СЕТ СН'!$I$12+СВЦЭМ!$D$10+'СЕТ СН'!$I$6-'СЕТ СН'!$I$22</f>
        <v>2142.1268353200003</v>
      </c>
      <c r="V141" s="36">
        <f>SUMIFS(СВЦЭМ!$C$39:$C$782,СВЦЭМ!$A$39:$A$782,$A141,СВЦЭМ!$B$39:$B$782,V$119)+'СЕТ СН'!$I$12+СВЦЭМ!$D$10+'СЕТ СН'!$I$6-'СЕТ СН'!$I$22</f>
        <v>2161.37813185</v>
      </c>
      <c r="W141" s="36">
        <f>SUMIFS(СВЦЭМ!$C$39:$C$782,СВЦЭМ!$A$39:$A$782,$A141,СВЦЭМ!$B$39:$B$782,W$119)+'СЕТ СН'!$I$12+СВЦЭМ!$D$10+'СЕТ СН'!$I$6-'СЕТ СН'!$I$22</f>
        <v>2134.8779897599998</v>
      </c>
      <c r="X141" s="36">
        <f>SUMIFS(СВЦЭМ!$C$39:$C$782,СВЦЭМ!$A$39:$A$782,$A141,СВЦЭМ!$B$39:$B$782,X$119)+'СЕТ СН'!$I$12+СВЦЭМ!$D$10+'СЕТ СН'!$I$6-'СЕТ СН'!$I$22</f>
        <v>2182.66790468</v>
      </c>
      <c r="Y141" s="36">
        <f>SUMIFS(СВЦЭМ!$C$39:$C$782,СВЦЭМ!$A$39:$A$782,$A141,СВЦЭМ!$B$39:$B$782,Y$119)+'СЕТ СН'!$I$12+СВЦЭМ!$D$10+'СЕТ СН'!$I$6-'СЕТ СН'!$I$22</f>
        <v>2271.4659928299998</v>
      </c>
    </row>
    <row r="142" spans="1:25" ht="15.75" x14ac:dyDescent="0.2">
      <c r="A142" s="35">
        <f t="shared" si="3"/>
        <v>45130</v>
      </c>
      <c r="B142" s="36">
        <f>SUMIFS(СВЦЭМ!$C$39:$C$782,СВЦЭМ!$A$39:$A$782,$A142,СВЦЭМ!$B$39:$B$782,B$119)+'СЕТ СН'!$I$12+СВЦЭМ!$D$10+'СЕТ СН'!$I$6-'СЕТ СН'!$I$22</f>
        <v>2537.6379225299997</v>
      </c>
      <c r="C142" s="36">
        <f>SUMIFS(СВЦЭМ!$C$39:$C$782,СВЦЭМ!$A$39:$A$782,$A142,СВЦЭМ!$B$39:$B$782,C$119)+'СЕТ СН'!$I$12+СВЦЭМ!$D$10+'СЕТ СН'!$I$6-'СЕТ СН'!$I$22</f>
        <v>2583.7659121300003</v>
      </c>
      <c r="D142" s="36">
        <f>SUMIFS(СВЦЭМ!$C$39:$C$782,СВЦЭМ!$A$39:$A$782,$A142,СВЦЭМ!$B$39:$B$782,D$119)+'СЕТ СН'!$I$12+СВЦЭМ!$D$10+'СЕТ СН'!$I$6-'СЕТ СН'!$I$22</f>
        <v>2694.8975483499999</v>
      </c>
      <c r="E142" s="36">
        <f>SUMIFS(СВЦЭМ!$C$39:$C$782,СВЦЭМ!$A$39:$A$782,$A142,СВЦЭМ!$B$39:$B$782,E$119)+'СЕТ СН'!$I$12+СВЦЭМ!$D$10+'СЕТ СН'!$I$6-'СЕТ СН'!$I$22</f>
        <v>2719.4601966800001</v>
      </c>
      <c r="F142" s="36">
        <f>SUMIFS(СВЦЭМ!$C$39:$C$782,СВЦЭМ!$A$39:$A$782,$A142,СВЦЭМ!$B$39:$B$782,F$119)+'СЕТ СН'!$I$12+СВЦЭМ!$D$10+'СЕТ СН'!$I$6-'СЕТ СН'!$I$22</f>
        <v>2723.56581826</v>
      </c>
      <c r="G142" s="36">
        <f>SUMIFS(СВЦЭМ!$C$39:$C$782,СВЦЭМ!$A$39:$A$782,$A142,СВЦЭМ!$B$39:$B$782,G$119)+'СЕТ СН'!$I$12+СВЦЭМ!$D$10+'СЕТ СН'!$I$6-'СЕТ СН'!$I$22</f>
        <v>2713.6019938199997</v>
      </c>
      <c r="H142" s="36">
        <f>SUMIFS(СВЦЭМ!$C$39:$C$782,СВЦЭМ!$A$39:$A$782,$A142,СВЦЭМ!$B$39:$B$782,H$119)+'СЕТ СН'!$I$12+СВЦЭМ!$D$10+'СЕТ СН'!$I$6-'СЕТ СН'!$I$22</f>
        <v>2621.0897256400003</v>
      </c>
      <c r="I142" s="36">
        <f>SUMIFS(СВЦЭМ!$C$39:$C$782,СВЦЭМ!$A$39:$A$782,$A142,СВЦЭМ!$B$39:$B$782,I$119)+'СЕТ СН'!$I$12+СВЦЭМ!$D$10+'СЕТ СН'!$I$6-'СЕТ СН'!$I$22</f>
        <v>2577.3695341299999</v>
      </c>
      <c r="J142" s="36">
        <f>SUMIFS(СВЦЭМ!$C$39:$C$782,СВЦЭМ!$A$39:$A$782,$A142,СВЦЭМ!$B$39:$B$782,J$119)+'СЕТ СН'!$I$12+СВЦЭМ!$D$10+'СЕТ СН'!$I$6-'СЕТ СН'!$I$22</f>
        <v>2492.1067374700001</v>
      </c>
      <c r="K142" s="36">
        <f>SUMIFS(СВЦЭМ!$C$39:$C$782,СВЦЭМ!$A$39:$A$782,$A142,СВЦЭМ!$B$39:$B$782,K$119)+'СЕТ СН'!$I$12+СВЦЭМ!$D$10+'СЕТ СН'!$I$6-'СЕТ СН'!$I$22</f>
        <v>2403.39821394</v>
      </c>
      <c r="L142" s="36">
        <f>SUMIFS(СВЦЭМ!$C$39:$C$782,СВЦЭМ!$A$39:$A$782,$A142,СВЦЭМ!$B$39:$B$782,L$119)+'СЕТ СН'!$I$12+СВЦЭМ!$D$10+'СЕТ СН'!$I$6-'СЕТ СН'!$I$22</f>
        <v>2335.4043515799999</v>
      </c>
      <c r="M142" s="36">
        <f>SUMIFS(СВЦЭМ!$C$39:$C$782,СВЦЭМ!$A$39:$A$782,$A142,СВЦЭМ!$B$39:$B$782,M$119)+'СЕТ СН'!$I$12+СВЦЭМ!$D$10+'СЕТ СН'!$I$6-'СЕТ СН'!$I$22</f>
        <v>2318.9677946399997</v>
      </c>
      <c r="N142" s="36">
        <f>SUMIFS(СВЦЭМ!$C$39:$C$782,СВЦЭМ!$A$39:$A$782,$A142,СВЦЭМ!$B$39:$B$782,N$119)+'СЕТ СН'!$I$12+СВЦЭМ!$D$10+'СЕТ СН'!$I$6-'СЕТ СН'!$I$22</f>
        <v>2306.2322827799999</v>
      </c>
      <c r="O142" s="36">
        <f>SUMIFS(СВЦЭМ!$C$39:$C$782,СВЦЭМ!$A$39:$A$782,$A142,СВЦЭМ!$B$39:$B$782,O$119)+'СЕТ СН'!$I$12+СВЦЭМ!$D$10+'СЕТ СН'!$I$6-'СЕТ СН'!$I$22</f>
        <v>2312.0834447699999</v>
      </c>
      <c r="P142" s="36">
        <f>SUMIFS(СВЦЭМ!$C$39:$C$782,СВЦЭМ!$A$39:$A$782,$A142,СВЦЭМ!$B$39:$B$782,P$119)+'СЕТ СН'!$I$12+СВЦЭМ!$D$10+'СЕТ СН'!$I$6-'СЕТ СН'!$I$22</f>
        <v>2319.0848551099998</v>
      </c>
      <c r="Q142" s="36">
        <f>SUMIFS(СВЦЭМ!$C$39:$C$782,СВЦЭМ!$A$39:$A$782,$A142,СВЦЭМ!$B$39:$B$782,Q$119)+'СЕТ СН'!$I$12+СВЦЭМ!$D$10+'СЕТ СН'!$I$6-'СЕТ СН'!$I$22</f>
        <v>2320.78941846</v>
      </c>
      <c r="R142" s="36">
        <f>SUMIFS(СВЦЭМ!$C$39:$C$782,СВЦЭМ!$A$39:$A$782,$A142,СВЦЭМ!$B$39:$B$782,R$119)+'СЕТ СН'!$I$12+СВЦЭМ!$D$10+'СЕТ СН'!$I$6-'СЕТ СН'!$I$22</f>
        <v>2314.6584234299999</v>
      </c>
      <c r="S142" s="36">
        <f>SUMIFS(СВЦЭМ!$C$39:$C$782,СВЦЭМ!$A$39:$A$782,$A142,СВЦЭМ!$B$39:$B$782,S$119)+'СЕТ СН'!$I$12+СВЦЭМ!$D$10+'СЕТ СН'!$I$6-'СЕТ СН'!$I$22</f>
        <v>2347.3937728199999</v>
      </c>
      <c r="T142" s="36">
        <f>SUMIFS(СВЦЭМ!$C$39:$C$782,СВЦЭМ!$A$39:$A$782,$A142,СВЦЭМ!$B$39:$B$782,T$119)+'СЕТ СН'!$I$12+СВЦЭМ!$D$10+'СЕТ СН'!$I$6-'СЕТ СН'!$I$22</f>
        <v>2298.3144915499997</v>
      </c>
      <c r="U142" s="36">
        <f>SUMIFS(СВЦЭМ!$C$39:$C$782,СВЦЭМ!$A$39:$A$782,$A142,СВЦЭМ!$B$39:$B$782,U$119)+'СЕТ СН'!$I$12+СВЦЭМ!$D$10+'СЕТ СН'!$I$6-'СЕТ СН'!$I$22</f>
        <v>2318.6246590400001</v>
      </c>
      <c r="V142" s="36">
        <f>SUMIFS(СВЦЭМ!$C$39:$C$782,СВЦЭМ!$A$39:$A$782,$A142,СВЦЭМ!$B$39:$B$782,V$119)+'СЕТ СН'!$I$12+СВЦЭМ!$D$10+'СЕТ СН'!$I$6-'СЕТ СН'!$I$22</f>
        <v>2326.3989572299997</v>
      </c>
      <c r="W142" s="36">
        <f>SUMIFS(СВЦЭМ!$C$39:$C$782,СВЦЭМ!$A$39:$A$782,$A142,СВЦЭМ!$B$39:$B$782,W$119)+'СЕТ СН'!$I$12+СВЦЭМ!$D$10+'СЕТ СН'!$I$6-'СЕТ СН'!$I$22</f>
        <v>2297.2544455699999</v>
      </c>
      <c r="X142" s="36">
        <f>SUMIFS(СВЦЭМ!$C$39:$C$782,СВЦЭМ!$A$39:$A$782,$A142,СВЦЭМ!$B$39:$B$782,X$119)+'СЕТ СН'!$I$12+СВЦЭМ!$D$10+'СЕТ СН'!$I$6-'СЕТ СН'!$I$22</f>
        <v>2325.3512808599999</v>
      </c>
      <c r="Y142" s="36">
        <f>SUMIFS(СВЦЭМ!$C$39:$C$782,СВЦЭМ!$A$39:$A$782,$A142,СВЦЭМ!$B$39:$B$782,Y$119)+'СЕТ СН'!$I$12+СВЦЭМ!$D$10+'СЕТ СН'!$I$6-'СЕТ СН'!$I$22</f>
        <v>2445.5546593999998</v>
      </c>
    </row>
    <row r="143" spans="1:25" ht="15.75" x14ac:dyDescent="0.2">
      <c r="A143" s="35">
        <f t="shared" si="3"/>
        <v>45131</v>
      </c>
      <c r="B143" s="36">
        <f>SUMIFS(СВЦЭМ!$C$39:$C$782,СВЦЭМ!$A$39:$A$782,$A143,СВЦЭМ!$B$39:$B$782,B$119)+'СЕТ СН'!$I$12+СВЦЭМ!$D$10+'СЕТ СН'!$I$6-'СЕТ СН'!$I$22</f>
        <v>2503.7404913</v>
      </c>
      <c r="C143" s="36">
        <f>SUMIFS(СВЦЭМ!$C$39:$C$782,СВЦЭМ!$A$39:$A$782,$A143,СВЦЭМ!$B$39:$B$782,C$119)+'СЕТ СН'!$I$12+СВЦЭМ!$D$10+'СЕТ СН'!$I$6-'СЕТ СН'!$I$22</f>
        <v>2636.84305885</v>
      </c>
      <c r="D143" s="36">
        <f>SUMIFS(СВЦЭМ!$C$39:$C$782,СВЦЭМ!$A$39:$A$782,$A143,СВЦЭМ!$B$39:$B$782,D$119)+'СЕТ СН'!$I$12+СВЦЭМ!$D$10+'СЕТ СН'!$I$6-'СЕТ СН'!$I$22</f>
        <v>2697.83003237</v>
      </c>
      <c r="E143" s="36">
        <f>SUMIFS(СВЦЭМ!$C$39:$C$782,СВЦЭМ!$A$39:$A$782,$A143,СВЦЭМ!$B$39:$B$782,E$119)+'СЕТ СН'!$I$12+СВЦЭМ!$D$10+'СЕТ СН'!$I$6-'СЕТ СН'!$I$22</f>
        <v>2751.6873449300001</v>
      </c>
      <c r="F143" s="36">
        <f>SUMIFS(СВЦЭМ!$C$39:$C$782,СВЦЭМ!$A$39:$A$782,$A143,СВЦЭМ!$B$39:$B$782,F$119)+'СЕТ СН'!$I$12+СВЦЭМ!$D$10+'СЕТ СН'!$I$6-'СЕТ СН'!$I$22</f>
        <v>2752.91448395</v>
      </c>
      <c r="G143" s="36">
        <f>SUMIFS(СВЦЭМ!$C$39:$C$782,СВЦЭМ!$A$39:$A$782,$A143,СВЦЭМ!$B$39:$B$782,G$119)+'СЕТ СН'!$I$12+СВЦЭМ!$D$10+'СЕТ СН'!$I$6-'СЕТ СН'!$I$22</f>
        <v>2890.5134775000001</v>
      </c>
      <c r="H143" s="36">
        <f>SUMIFS(СВЦЭМ!$C$39:$C$782,СВЦЭМ!$A$39:$A$782,$A143,СВЦЭМ!$B$39:$B$782,H$119)+'СЕТ СН'!$I$12+СВЦЭМ!$D$10+'СЕТ СН'!$I$6-'СЕТ СН'!$I$22</f>
        <v>2797.4856728599998</v>
      </c>
      <c r="I143" s="36">
        <f>SUMIFS(СВЦЭМ!$C$39:$C$782,СВЦЭМ!$A$39:$A$782,$A143,СВЦЭМ!$B$39:$B$782,I$119)+'СЕТ СН'!$I$12+СВЦЭМ!$D$10+'СЕТ СН'!$I$6-'СЕТ СН'!$I$22</f>
        <v>2676.2850373800002</v>
      </c>
      <c r="J143" s="36">
        <f>SUMIFS(СВЦЭМ!$C$39:$C$782,СВЦЭМ!$A$39:$A$782,$A143,СВЦЭМ!$B$39:$B$782,J$119)+'СЕТ СН'!$I$12+СВЦЭМ!$D$10+'СЕТ СН'!$I$6-'СЕТ СН'!$I$22</f>
        <v>2563.2639603400003</v>
      </c>
      <c r="K143" s="36">
        <f>SUMIFS(СВЦЭМ!$C$39:$C$782,СВЦЭМ!$A$39:$A$782,$A143,СВЦЭМ!$B$39:$B$782,K$119)+'СЕТ СН'!$I$12+СВЦЭМ!$D$10+'СЕТ СН'!$I$6-'СЕТ СН'!$I$22</f>
        <v>2480.0515421199998</v>
      </c>
      <c r="L143" s="36">
        <f>SUMIFS(СВЦЭМ!$C$39:$C$782,СВЦЭМ!$A$39:$A$782,$A143,СВЦЭМ!$B$39:$B$782,L$119)+'СЕТ СН'!$I$12+СВЦЭМ!$D$10+'СЕТ СН'!$I$6-'СЕТ СН'!$I$22</f>
        <v>2445.7953013900001</v>
      </c>
      <c r="M143" s="36">
        <f>SUMIFS(СВЦЭМ!$C$39:$C$782,СВЦЭМ!$A$39:$A$782,$A143,СВЦЭМ!$B$39:$B$782,M$119)+'СЕТ СН'!$I$12+СВЦЭМ!$D$10+'СЕТ СН'!$I$6-'СЕТ СН'!$I$22</f>
        <v>2431.0437162400003</v>
      </c>
      <c r="N143" s="36">
        <f>SUMIFS(СВЦЭМ!$C$39:$C$782,СВЦЭМ!$A$39:$A$782,$A143,СВЦЭМ!$B$39:$B$782,N$119)+'СЕТ СН'!$I$12+СВЦЭМ!$D$10+'СЕТ СН'!$I$6-'СЕТ СН'!$I$22</f>
        <v>2425.7848979299997</v>
      </c>
      <c r="O143" s="36">
        <f>SUMIFS(СВЦЭМ!$C$39:$C$782,СВЦЭМ!$A$39:$A$782,$A143,СВЦЭМ!$B$39:$B$782,O$119)+'СЕТ СН'!$I$12+СВЦЭМ!$D$10+'СЕТ СН'!$I$6-'СЕТ СН'!$I$22</f>
        <v>2430.62835855</v>
      </c>
      <c r="P143" s="36">
        <f>SUMIFS(СВЦЭМ!$C$39:$C$782,СВЦЭМ!$A$39:$A$782,$A143,СВЦЭМ!$B$39:$B$782,P$119)+'СЕТ СН'!$I$12+СВЦЭМ!$D$10+'СЕТ СН'!$I$6-'СЕТ СН'!$I$22</f>
        <v>2441.0158297400003</v>
      </c>
      <c r="Q143" s="36">
        <f>SUMIFS(СВЦЭМ!$C$39:$C$782,СВЦЭМ!$A$39:$A$782,$A143,СВЦЭМ!$B$39:$B$782,Q$119)+'СЕТ СН'!$I$12+СВЦЭМ!$D$10+'СЕТ СН'!$I$6-'СЕТ СН'!$I$22</f>
        <v>2443.03163258</v>
      </c>
      <c r="R143" s="36">
        <f>SUMIFS(СВЦЭМ!$C$39:$C$782,СВЦЭМ!$A$39:$A$782,$A143,СВЦЭМ!$B$39:$B$782,R$119)+'СЕТ СН'!$I$12+СВЦЭМ!$D$10+'СЕТ СН'!$I$6-'СЕТ СН'!$I$22</f>
        <v>2444.8352418100003</v>
      </c>
      <c r="S143" s="36">
        <f>SUMIFS(СВЦЭМ!$C$39:$C$782,СВЦЭМ!$A$39:$A$782,$A143,СВЦЭМ!$B$39:$B$782,S$119)+'СЕТ СН'!$I$12+СВЦЭМ!$D$10+'СЕТ СН'!$I$6-'СЕТ СН'!$I$22</f>
        <v>2438.98601783</v>
      </c>
      <c r="T143" s="36">
        <f>SUMIFS(СВЦЭМ!$C$39:$C$782,СВЦЭМ!$A$39:$A$782,$A143,СВЦЭМ!$B$39:$B$782,T$119)+'СЕТ СН'!$I$12+СВЦЭМ!$D$10+'СЕТ СН'!$I$6-'СЕТ СН'!$I$22</f>
        <v>2439.8783949600002</v>
      </c>
      <c r="U143" s="36">
        <f>SUMIFS(СВЦЭМ!$C$39:$C$782,СВЦЭМ!$A$39:$A$782,$A143,СВЦЭМ!$B$39:$B$782,U$119)+'СЕТ СН'!$I$12+СВЦЭМ!$D$10+'СЕТ СН'!$I$6-'СЕТ СН'!$I$22</f>
        <v>2449.71311982</v>
      </c>
      <c r="V143" s="36">
        <f>SUMIFS(СВЦЭМ!$C$39:$C$782,СВЦЭМ!$A$39:$A$782,$A143,СВЦЭМ!$B$39:$B$782,V$119)+'СЕТ СН'!$I$12+СВЦЭМ!$D$10+'СЕТ СН'!$I$6-'СЕТ СН'!$I$22</f>
        <v>2451.7867119900002</v>
      </c>
      <c r="W143" s="36">
        <f>SUMIFS(СВЦЭМ!$C$39:$C$782,СВЦЭМ!$A$39:$A$782,$A143,СВЦЭМ!$B$39:$B$782,W$119)+'СЕТ СН'!$I$12+СВЦЭМ!$D$10+'СЕТ СН'!$I$6-'СЕТ СН'!$I$22</f>
        <v>2413.4207207899999</v>
      </c>
      <c r="X143" s="36">
        <f>SUMIFS(СВЦЭМ!$C$39:$C$782,СВЦЭМ!$A$39:$A$782,$A143,СВЦЭМ!$B$39:$B$782,X$119)+'СЕТ СН'!$I$12+СВЦЭМ!$D$10+'СЕТ СН'!$I$6-'СЕТ СН'!$I$22</f>
        <v>2466.2336672900001</v>
      </c>
      <c r="Y143" s="36">
        <f>SUMIFS(СВЦЭМ!$C$39:$C$782,СВЦЭМ!$A$39:$A$782,$A143,СВЦЭМ!$B$39:$B$782,Y$119)+'СЕТ СН'!$I$12+СВЦЭМ!$D$10+'СЕТ СН'!$I$6-'СЕТ СН'!$I$22</f>
        <v>2572.0054091800002</v>
      </c>
    </row>
    <row r="144" spans="1:25" ht="15.75" x14ac:dyDescent="0.2">
      <c r="A144" s="35">
        <f t="shared" si="3"/>
        <v>45132</v>
      </c>
      <c r="B144" s="36">
        <f>SUMIFS(СВЦЭМ!$C$39:$C$782,СВЦЭМ!$A$39:$A$782,$A144,СВЦЭМ!$B$39:$B$782,B$119)+'СЕТ СН'!$I$12+СВЦЭМ!$D$10+'СЕТ СН'!$I$6-'СЕТ СН'!$I$22</f>
        <v>2463.2984932600002</v>
      </c>
      <c r="C144" s="36">
        <f>SUMIFS(СВЦЭМ!$C$39:$C$782,СВЦЭМ!$A$39:$A$782,$A144,СВЦЭМ!$B$39:$B$782,C$119)+'СЕТ СН'!$I$12+СВЦЭМ!$D$10+'СЕТ СН'!$I$6-'СЕТ СН'!$I$22</f>
        <v>2529.29709641</v>
      </c>
      <c r="D144" s="36">
        <f>SUMIFS(СВЦЭМ!$C$39:$C$782,СВЦЭМ!$A$39:$A$782,$A144,СВЦЭМ!$B$39:$B$782,D$119)+'СЕТ СН'!$I$12+СВЦЭМ!$D$10+'СЕТ СН'!$I$6-'СЕТ СН'!$I$22</f>
        <v>2668.7638925599999</v>
      </c>
      <c r="E144" s="36">
        <f>SUMIFS(СВЦЭМ!$C$39:$C$782,СВЦЭМ!$A$39:$A$782,$A144,СВЦЭМ!$B$39:$B$782,E$119)+'СЕТ СН'!$I$12+СВЦЭМ!$D$10+'СЕТ СН'!$I$6-'СЕТ СН'!$I$22</f>
        <v>2746.1461024199998</v>
      </c>
      <c r="F144" s="36">
        <f>SUMIFS(СВЦЭМ!$C$39:$C$782,СВЦЭМ!$A$39:$A$782,$A144,СВЦЭМ!$B$39:$B$782,F$119)+'СЕТ СН'!$I$12+СВЦЭМ!$D$10+'СЕТ СН'!$I$6-'СЕТ СН'!$I$22</f>
        <v>2735.6974681399997</v>
      </c>
      <c r="G144" s="36">
        <f>SUMIFS(СВЦЭМ!$C$39:$C$782,СВЦЭМ!$A$39:$A$782,$A144,СВЦЭМ!$B$39:$B$782,G$119)+'СЕТ СН'!$I$12+СВЦЭМ!$D$10+'СЕТ СН'!$I$6-'СЕТ СН'!$I$22</f>
        <v>2658.5904771200003</v>
      </c>
      <c r="H144" s="36">
        <f>SUMIFS(СВЦЭМ!$C$39:$C$782,СВЦЭМ!$A$39:$A$782,$A144,СВЦЭМ!$B$39:$B$782,H$119)+'СЕТ СН'!$I$12+СВЦЭМ!$D$10+'СЕТ СН'!$I$6-'СЕТ СН'!$I$22</f>
        <v>2544.34692546</v>
      </c>
      <c r="I144" s="36">
        <f>SUMIFS(СВЦЭМ!$C$39:$C$782,СВЦЭМ!$A$39:$A$782,$A144,СВЦЭМ!$B$39:$B$782,I$119)+'СЕТ СН'!$I$12+СВЦЭМ!$D$10+'СЕТ СН'!$I$6-'СЕТ СН'!$I$22</f>
        <v>2457.2520288200003</v>
      </c>
      <c r="J144" s="36">
        <f>SUMIFS(СВЦЭМ!$C$39:$C$782,СВЦЭМ!$A$39:$A$782,$A144,СВЦЭМ!$B$39:$B$782,J$119)+'СЕТ СН'!$I$12+СВЦЭМ!$D$10+'СЕТ СН'!$I$6-'СЕТ СН'!$I$22</f>
        <v>2375.8103086800002</v>
      </c>
      <c r="K144" s="36">
        <f>SUMIFS(СВЦЭМ!$C$39:$C$782,СВЦЭМ!$A$39:$A$782,$A144,СВЦЭМ!$B$39:$B$782,K$119)+'СЕТ СН'!$I$12+СВЦЭМ!$D$10+'СЕТ СН'!$I$6-'СЕТ СН'!$I$22</f>
        <v>2302.6125258100001</v>
      </c>
      <c r="L144" s="36">
        <f>SUMIFS(СВЦЭМ!$C$39:$C$782,СВЦЭМ!$A$39:$A$782,$A144,СВЦЭМ!$B$39:$B$782,L$119)+'СЕТ СН'!$I$12+СВЦЭМ!$D$10+'СЕТ СН'!$I$6-'СЕТ СН'!$I$22</f>
        <v>2298.3296802300001</v>
      </c>
      <c r="M144" s="36">
        <f>SUMIFS(СВЦЭМ!$C$39:$C$782,СВЦЭМ!$A$39:$A$782,$A144,СВЦЭМ!$B$39:$B$782,M$119)+'СЕТ СН'!$I$12+СВЦЭМ!$D$10+'СЕТ СН'!$I$6-'СЕТ СН'!$I$22</f>
        <v>2311.6598681800001</v>
      </c>
      <c r="N144" s="36">
        <f>SUMIFS(СВЦЭМ!$C$39:$C$782,СВЦЭМ!$A$39:$A$782,$A144,СВЦЭМ!$B$39:$B$782,N$119)+'СЕТ СН'!$I$12+СВЦЭМ!$D$10+'СЕТ СН'!$I$6-'СЕТ СН'!$I$22</f>
        <v>2305.3599141100003</v>
      </c>
      <c r="O144" s="36">
        <f>SUMIFS(СВЦЭМ!$C$39:$C$782,СВЦЭМ!$A$39:$A$782,$A144,СВЦЭМ!$B$39:$B$782,O$119)+'СЕТ СН'!$I$12+СВЦЭМ!$D$10+'СЕТ СН'!$I$6-'СЕТ СН'!$I$22</f>
        <v>2303.0837098500001</v>
      </c>
      <c r="P144" s="36">
        <f>SUMIFS(СВЦЭМ!$C$39:$C$782,СВЦЭМ!$A$39:$A$782,$A144,СВЦЭМ!$B$39:$B$782,P$119)+'СЕТ СН'!$I$12+СВЦЭМ!$D$10+'СЕТ СН'!$I$6-'СЕТ СН'!$I$22</f>
        <v>2300.2263505600004</v>
      </c>
      <c r="Q144" s="36">
        <f>SUMIFS(СВЦЭМ!$C$39:$C$782,СВЦЭМ!$A$39:$A$782,$A144,СВЦЭМ!$B$39:$B$782,Q$119)+'СЕТ СН'!$I$12+СВЦЭМ!$D$10+'СЕТ СН'!$I$6-'СЕТ СН'!$I$22</f>
        <v>2282.1146077600001</v>
      </c>
      <c r="R144" s="36">
        <f>SUMIFS(СВЦЭМ!$C$39:$C$782,СВЦЭМ!$A$39:$A$782,$A144,СВЦЭМ!$B$39:$B$782,R$119)+'СЕТ СН'!$I$12+СВЦЭМ!$D$10+'СЕТ СН'!$I$6-'СЕТ СН'!$I$22</f>
        <v>2280.5364266799997</v>
      </c>
      <c r="S144" s="36">
        <f>SUMIFS(СВЦЭМ!$C$39:$C$782,СВЦЭМ!$A$39:$A$782,$A144,СВЦЭМ!$B$39:$B$782,S$119)+'СЕТ СН'!$I$12+СВЦЭМ!$D$10+'СЕТ СН'!$I$6-'СЕТ СН'!$I$22</f>
        <v>2277.7367556099998</v>
      </c>
      <c r="T144" s="36">
        <f>SUMIFS(СВЦЭМ!$C$39:$C$782,СВЦЭМ!$A$39:$A$782,$A144,СВЦЭМ!$B$39:$B$782,T$119)+'СЕТ СН'!$I$12+СВЦЭМ!$D$10+'СЕТ СН'!$I$6-'СЕТ СН'!$I$22</f>
        <v>2311.22480189</v>
      </c>
      <c r="U144" s="36">
        <f>SUMIFS(СВЦЭМ!$C$39:$C$782,СВЦЭМ!$A$39:$A$782,$A144,СВЦЭМ!$B$39:$B$782,U$119)+'СЕТ СН'!$I$12+СВЦЭМ!$D$10+'СЕТ СН'!$I$6-'СЕТ СН'!$I$22</f>
        <v>2301.2795337799998</v>
      </c>
      <c r="V144" s="36">
        <f>SUMIFS(СВЦЭМ!$C$39:$C$782,СВЦЭМ!$A$39:$A$782,$A144,СВЦЭМ!$B$39:$B$782,V$119)+'СЕТ СН'!$I$12+СВЦЭМ!$D$10+'СЕТ СН'!$I$6-'СЕТ СН'!$I$22</f>
        <v>2275.9199768899998</v>
      </c>
      <c r="W144" s="36">
        <f>SUMIFS(СВЦЭМ!$C$39:$C$782,СВЦЭМ!$A$39:$A$782,$A144,СВЦЭМ!$B$39:$B$782,W$119)+'СЕТ СН'!$I$12+СВЦЭМ!$D$10+'СЕТ СН'!$I$6-'СЕТ СН'!$I$22</f>
        <v>2240.2398501500002</v>
      </c>
      <c r="X144" s="36">
        <f>SUMIFS(СВЦЭМ!$C$39:$C$782,СВЦЭМ!$A$39:$A$782,$A144,СВЦЭМ!$B$39:$B$782,X$119)+'СЕТ СН'!$I$12+СВЦЭМ!$D$10+'СЕТ СН'!$I$6-'СЕТ СН'!$I$22</f>
        <v>2286.96208875</v>
      </c>
      <c r="Y144" s="36">
        <f>SUMIFS(СВЦЭМ!$C$39:$C$782,СВЦЭМ!$A$39:$A$782,$A144,СВЦЭМ!$B$39:$B$782,Y$119)+'СЕТ СН'!$I$12+СВЦЭМ!$D$10+'СЕТ СН'!$I$6-'СЕТ СН'!$I$22</f>
        <v>2377.7095747100002</v>
      </c>
    </row>
    <row r="145" spans="1:26" ht="15.75" x14ac:dyDescent="0.2">
      <c r="A145" s="35">
        <f t="shared" si="3"/>
        <v>45133</v>
      </c>
      <c r="B145" s="36">
        <f>SUMIFS(СВЦЭМ!$C$39:$C$782,СВЦЭМ!$A$39:$A$782,$A145,СВЦЭМ!$B$39:$B$782,B$119)+'СЕТ СН'!$I$12+СВЦЭМ!$D$10+'СЕТ СН'!$I$6-'СЕТ СН'!$I$22</f>
        <v>2350.5104190500001</v>
      </c>
      <c r="C145" s="36">
        <f>SUMIFS(СВЦЭМ!$C$39:$C$782,СВЦЭМ!$A$39:$A$782,$A145,СВЦЭМ!$B$39:$B$782,C$119)+'СЕТ СН'!$I$12+СВЦЭМ!$D$10+'СЕТ СН'!$I$6-'СЕТ СН'!$I$22</f>
        <v>2429.62629509</v>
      </c>
      <c r="D145" s="36">
        <f>SUMIFS(СВЦЭМ!$C$39:$C$782,СВЦЭМ!$A$39:$A$782,$A145,СВЦЭМ!$B$39:$B$782,D$119)+'СЕТ СН'!$I$12+СВЦЭМ!$D$10+'СЕТ СН'!$I$6-'СЕТ СН'!$I$22</f>
        <v>2548.0095534900001</v>
      </c>
      <c r="E145" s="36">
        <f>SUMIFS(СВЦЭМ!$C$39:$C$782,СВЦЭМ!$A$39:$A$782,$A145,СВЦЭМ!$B$39:$B$782,E$119)+'СЕТ СН'!$I$12+СВЦЭМ!$D$10+'СЕТ СН'!$I$6-'СЕТ СН'!$I$22</f>
        <v>2569.9325598699997</v>
      </c>
      <c r="F145" s="36">
        <f>SUMIFS(СВЦЭМ!$C$39:$C$782,СВЦЭМ!$A$39:$A$782,$A145,СВЦЭМ!$B$39:$B$782,F$119)+'СЕТ СН'!$I$12+СВЦЭМ!$D$10+'СЕТ СН'!$I$6-'СЕТ СН'!$I$22</f>
        <v>2576.18327434</v>
      </c>
      <c r="G145" s="36">
        <f>SUMIFS(СВЦЭМ!$C$39:$C$782,СВЦЭМ!$A$39:$A$782,$A145,СВЦЭМ!$B$39:$B$782,G$119)+'СЕТ СН'!$I$12+СВЦЭМ!$D$10+'СЕТ СН'!$I$6-'СЕТ СН'!$I$22</f>
        <v>2561.68446012</v>
      </c>
      <c r="H145" s="36">
        <f>SUMIFS(СВЦЭМ!$C$39:$C$782,СВЦЭМ!$A$39:$A$782,$A145,СВЦЭМ!$B$39:$B$782,H$119)+'СЕТ СН'!$I$12+СВЦЭМ!$D$10+'СЕТ СН'!$I$6-'СЕТ СН'!$I$22</f>
        <v>2465.4464265199999</v>
      </c>
      <c r="I145" s="36">
        <f>SUMIFS(СВЦЭМ!$C$39:$C$782,СВЦЭМ!$A$39:$A$782,$A145,СВЦЭМ!$B$39:$B$782,I$119)+'СЕТ СН'!$I$12+СВЦЭМ!$D$10+'СЕТ СН'!$I$6-'СЕТ СН'!$I$22</f>
        <v>2362.28074272</v>
      </c>
      <c r="J145" s="36">
        <f>SUMIFS(СВЦЭМ!$C$39:$C$782,СВЦЭМ!$A$39:$A$782,$A145,СВЦЭМ!$B$39:$B$782,J$119)+'СЕТ СН'!$I$12+СВЦЭМ!$D$10+'СЕТ СН'!$I$6-'СЕТ СН'!$I$22</f>
        <v>2262.32625345</v>
      </c>
      <c r="K145" s="36">
        <f>SUMIFS(СВЦЭМ!$C$39:$C$782,СВЦЭМ!$A$39:$A$782,$A145,СВЦЭМ!$B$39:$B$782,K$119)+'СЕТ СН'!$I$12+СВЦЭМ!$D$10+'СЕТ СН'!$I$6-'СЕТ СН'!$I$22</f>
        <v>2174.2137018000003</v>
      </c>
      <c r="L145" s="36">
        <f>SUMIFS(СВЦЭМ!$C$39:$C$782,СВЦЭМ!$A$39:$A$782,$A145,СВЦЭМ!$B$39:$B$782,L$119)+'СЕТ СН'!$I$12+СВЦЭМ!$D$10+'СЕТ СН'!$I$6-'СЕТ СН'!$I$22</f>
        <v>2144.9308526300001</v>
      </c>
      <c r="M145" s="36">
        <f>SUMIFS(СВЦЭМ!$C$39:$C$782,СВЦЭМ!$A$39:$A$782,$A145,СВЦЭМ!$B$39:$B$782,M$119)+'СЕТ СН'!$I$12+СВЦЭМ!$D$10+'СЕТ СН'!$I$6-'СЕТ СН'!$I$22</f>
        <v>2154.1440612900001</v>
      </c>
      <c r="N145" s="36">
        <f>SUMIFS(СВЦЭМ!$C$39:$C$782,СВЦЭМ!$A$39:$A$782,$A145,СВЦЭМ!$B$39:$B$782,N$119)+'СЕТ СН'!$I$12+СВЦЭМ!$D$10+'СЕТ СН'!$I$6-'СЕТ СН'!$I$22</f>
        <v>2142.3200191799997</v>
      </c>
      <c r="O145" s="36">
        <f>SUMIFS(СВЦЭМ!$C$39:$C$782,СВЦЭМ!$A$39:$A$782,$A145,СВЦЭМ!$B$39:$B$782,O$119)+'СЕТ СН'!$I$12+СВЦЭМ!$D$10+'СЕТ СН'!$I$6-'СЕТ СН'!$I$22</f>
        <v>2142.3609227900001</v>
      </c>
      <c r="P145" s="36">
        <f>SUMIFS(СВЦЭМ!$C$39:$C$782,СВЦЭМ!$A$39:$A$782,$A145,СВЦЭМ!$B$39:$B$782,P$119)+'СЕТ СН'!$I$12+СВЦЭМ!$D$10+'СЕТ СН'!$I$6-'СЕТ СН'!$I$22</f>
        <v>2117.2822058299998</v>
      </c>
      <c r="Q145" s="36">
        <f>SUMIFS(СВЦЭМ!$C$39:$C$782,СВЦЭМ!$A$39:$A$782,$A145,СВЦЭМ!$B$39:$B$782,Q$119)+'СЕТ СН'!$I$12+СВЦЭМ!$D$10+'СЕТ СН'!$I$6-'СЕТ СН'!$I$22</f>
        <v>2090.7885918500001</v>
      </c>
      <c r="R145" s="36">
        <f>SUMIFS(СВЦЭМ!$C$39:$C$782,СВЦЭМ!$A$39:$A$782,$A145,СВЦЭМ!$B$39:$B$782,R$119)+'СЕТ СН'!$I$12+СВЦЭМ!$D$10+'СЕТ СН'!$I$6-'СЕТ СН'!$I$22</f>
        <v>2100.1806296499999</v>
      </c>
      <c r="S145" s="36">
        <f>SUMIFS(СВЦЭМ!$C$39:$C$782,СВЦЭМ!$A$39:$A$782,$A145,СВЦЭМ!$B$39:$B$782,S$119)+'СЕТ СН'!$I$12+СВЦЭМ!$D$10+'СЕТ СН'!$I$6-'СЕТ СН'!$I$22</f>
        <v>2103.8109377700002</v>
      </c>
      <c r="T145" s="36">
        <f>SUMIFS(СВЦЭМ!$C$39:$C$782,СВЦЭМ!$A$39:$A$782,$A145,СВЦЭМ!$B$39:$B$782,T$119)+'СЕТ СН'!$I$12+СВЦЭМ!$D$10+'СЕТ СН'!$I$6-'СЕТ СН'!$I$22</f>
        <v>2136.3975785499997</v>
      </c>
      <c r="U145" s="36">
        <f>SUMIFS(СВЦЭМ!$C$39:$C$782,СВЦЭМ!$A$39:$A$782,$A145,СВЦЭМ!$B$39:$B$782,U$119)+'СЕТ СН'!$I$12+СВЦЭМ!$D$10+'СЕТ СН'!$I$6-'СЕТ СН'!$I$22</f>
        <v>2142.9282391900001</v>
      </c>
      <c r="V145" s="36">
        <f>SUMIFS(СВЦЭМ!$C$39:$C$782,СВЦЭМ!$A$39:$A$782,$A145,СВЦЭМ!$B$39:$B$782,V$119)+'СЕТ СН'!$I$12+СВЦЭМ!$D$10+'СЕТ СН'!$I$6-'СЕТ СН'!$I$22</f>
        <v>2158.1856472099998</v>
      </c>
      <c r="W145" s="36">
        <f>SUMIFS(СВЦЭМ!$C$39:$C$782,СВЦЭМ!$A$39:$A$782,$A145,СВЦЭМ!$B$39:$B$782,W$119)+'СЕТ СН'!$I$12+СВЦЭМ!$D$10+'СЕТ СН'!$I$6-'СЕТ СН'!$I$22</f>
        <v>2135.1094624100001</v>
      </c>
      <c r="X145" s="36">
        <f>SUMIFS(СВЦЭМ!$C$39:$C$782,СВЦЭМ!$A$39:$A$782,$A145,СВЦЭМ!$B$39:$B$782,X$119)+'СЕТ СН'!$I$12+СВЦЭМ!$D$10+'СЕТ СН'!$I$6-'СЕТ СН'!$I$22</f>
        <v>2169.2855626299997</v>
      </c>
      <c r="Y145" s="36">
        <f>SUMIFS(СВЦЭМ!$C$39:$C$782,СВЦЭМ!$A$39:$A$782,$A145,СВЦЭМ!$B$39:$B$782,Y$119)+'СЕТ СН'!$I$12+СВЦЭМ!$D$10+'СЕТ СН'!$I$6-'СЕТ СН'!$I$22</f>
        <v>2276.2406805600003</v>
      </c>
    </row>
    <row r="146" spans="1:26" ht="15.75" x14ac:dyDescent="0.2">
      <c r="A146" s="35">
        <f t="shared" si="3"/>
        <v>45134</v>
      </c>
      <c r="B146" s="36">
        <f>SUMIFS(СВЦЭМ!$C$39:$C$782,СВЦЭМ!$A$39:$A$782,$A146,СВЦЭМ!$B$39:$B$782,B$119)+'СЕТ СН'!$I$12+СВЦЭМ!$D$10+'СЕТ СН'!$I$6-'СЕТ СН'!$I$22</f>
        <v>2501.3491778500002</v>
      </c>
      <c r="C146" s="36">
        <f>SUMIFS(СВЦЭМ!$C$39:$C$782,СВЦЭМ!$A$39:$A$782,$A146,СВЦЭМ!$B$39:$B$782,C$119)+'СЕТ СН'!$I$12+СВЦЭМ!$D$10+'СЕТ СН'!$I$6-'СЕТ СН'!$I$22</f>
        <v>2561.1648868100001</v>
      </c>
      <c r="D146" s="36">
        <f>SUMIFS(СВЦЭМ!$C$39:$C$782,СВЦЭМ!$A$39:$A$782,$A146,СВЦЭМ!$B$39:$B$782,D$119)+'СЕТ СН'!$I$12+СВЦЭМ!$D$10+'СЕТ СН'!$I$6-'СЕТ СН'!$I$22</f>
        <v>2707.7744587799998</v>
      </c>
      <c r="E146" s="36">
        <f>SUMIFS(СВЦЭМ!$C$39:$C$782,СВЦЭМ!$A$39:$A$782,$A146,СВЦЭМ!$B$39:$B$782,E$119)+'СЕТ СН'!$I$12+СВЦЭМ!$D$10+'СЕТ СН'!$I$6-'СЕТ СН'!$I$22</f>
        <v>2762.08554654</v>
      </c>
      <c r="F146" s="36">
        <f>SUMIFS(СВЦЭМ!$C$39:$C$782,СВЦЭМ!$A$39:$A$782,$A146,СВЦЭМ!$B$39:$B$782,F$119)+'СЕТ СН'!$I$12+СВЦЭМ!$D$10+'СЕТ СН'!$I$6-'СЕТ СН'!$I$22</f>
        <v>2783.4579805799999</v>
      </c>
      <c r="G146" s="36">
        <f>SUMIFS(СВЦЭМ!$C$39:$C$782,СВЦЭМ!$A$39:$A$782,$A146,СВЦЭМ!$B$39:$B$782,G$119)+'СЕТ СН'!$I$12+СВЦЭМ!$D$10+'СЕТ СН'!$I$6-'СЕТ СН'!$I$22</f>
        <v>2774.66486768</v>
      </c>
      <c r="H146" s="36">
        <f>SUMIFS(СВЦЭМ!$C$39:$C$782,СВЦЭМ!$A$39:$A$782,$A146,СВЦЭМ!$B$39:$B$782,H$119)+'СЕТ СН'!$I$12+СВЦЭМ!$D$10+'СЕТ СН'!$I$6-'СЕТ СН'!$I$22</f>
        <v>2587.2354406200002</v>
      </c>
      <c r="I146" s="36">
        <f>SUMIFS(СВЦЭМ!$C$39:$C$782,СВЦЭМ!$A$39:$A$782,$A146,СВЦЭМ!$B$39:$B$782,I$119)+'СЕТ СН'!$I$12+СВЦЭМ!$D$10+'СЕТ СН'!$I$6-'СЕТ СН'!$I$22</f>
        <v>2494.0561796800002</v>
      </c>
      <c r="J146" s="36">
        <f>SUMIFS(СВЦЭМ!$C$39:$C$782,СВЦЭМ!$A$39:$A$782,$A146,СВЦЭМ!$B$39:$B$782,J$119)+'СЕТ СН'!$I$12+СВЦЭМ!$D$10+'СЕТ СН'!$I$6-'СЕТ СН'!$I$22</f>
        <v>2395.28973812</v>
      </c>
      <c r="K146" s="36">
        <f>SUMIFS(СВЦЭМ!$C$39:$C$782,СВЦЭМ!$A$39:$A$782,$A146,СВЦЭМ!$B$39:$B$782,K$119)+'СЕТ СН'!$I$12+СВЦЭМ!$D$10+'СЕТ СН'!$I$6-'СЕТ СН'!$I$22</f>
        <v>2311.4877952100001</v>
      </c>
      <c r="L146" s="36">
        <f>SUMIFS(СВЦЭМ!$C$39:$C$782,СВЦЭМ!$A$39:$A$782,$A146,СВЦЭМ!$B$39:$B$782,L$119)+'СЕТ СН'!$I$12+СВЦЭМ!$D$10+'СЕТ СН'!$I$6-'СЕТ СН'!$I$22</f>
        <v>2263.5678003499997</v>
      </c>
      <c r="M146" s="36">
        <f>SUMIFS(СВЦЭМ!$C$39:$C$782,СВЦЭМ!$A$39:$A$782,$A146,СВЦЭМ!$B$39:$B$782,M$119)+'СЕТ СН'!$I$12+СВЦЭМ!$D$10+'СЕТ СН'!$I$6-'СЕТ СН'!$I$22</f>
        <v>2265.84017085</v>
      </c>
      <c r="N146" s="36">
        <f>SUMIFS(СВЦЭМ!$C$39:$C$782,СВЦЭМ!$A$39:$A$782,$A146,СВЦЭМ!$B$39:$B$782,N$119)+'СЕТ СН'!$I$12+СВЦЭМ!$D$10+'СЕТ СН'!$I$6-'СЕТ СН'!$I$22</f>
        <v>2263.4802102100002</v>
      </c>
      <c r="O146" s="36">
        <f>SUMIFS(СВЦЭМ!$C$39:$C$782,СВЦЭМ!$A$39:$A$782,$A146,СВЦЭМ!$B$39:$B$782,O$119)+'СЕТ СН'!$I$12+СВЦЭМ!$D$10+'СЕТ СН'!$I$6-'СЕТ СН'!$I$22</f>
        <v>2266.7323236299999</v>
      </c>
      <c r="P146" s="36">
        <f>SUMIFS(СВЦЭМ!$C$39:$C$782,СВЦЭМ!$A$39:$A$782,$A146,СВЦЭМ!$B$39:$B$782,P$119)+'СЕТ СН'!$I$12+СВЦЭМ!$D$10+'СЕТ СН'!$I$6-'СЕТ СН'!$I$22</f>
        <v>2263.46207551</v>
      </c>
      <c r="Q146" s="36">
        <f>SUMIFS(СВЦЭМ!$C$39:$C$782,СВЦЭМ!$A$39:$A$782,$A146,СВЦЭМ!$B$39:$B$782,Q$119)+'СЕТ СН'!$I$12+СВЦЭМ!$D$10+'СЕТ СН'!$I$6-'СЕТ СН'!$I$22</f>
        <v>2238.8716882099998</v>
      </c>
      <c r="R146" s="36">
        <f>SUMIFS(СВЦЭМ!$C$39:$C$782,СВЦЭМ!$A$39:$A$782,$A146,СВЦЭМ!$B$39:$B$782,R$119)+'СЕТ СН'!$I$12+СВЦЭМ!$D$10+'СЕТ СН'!$I$6-'СЕТ СН'!$I$22</f>
        <v>2246.05791722</v>
      </c>
      <c r="S146" s="36">
        <f>SUMIFS(СВЦЭМ!$C$39:$C$782,СВЦЭМ!$A$39:$A$782,$A146,СВЦЭМ!$B$39:$B$782,S$119)+'СЕТ СН'!$I$12+СВЦЭМ!$D$10+'СЕТ СН'!$I$6-'СЕТ СН'!$I$22</f>
        <v>2248.71509363</v>
      </c>
      <c r="T146" s="36">
        <f>SUMIFS(СВЦЭМ!$C$39:$C$782,СВЦЭМ!$A$39:$A$782,$A146,СВЦЭМ!$B$39:$B$782,T$119)+'СЕТ СН'!$I$12+СВЦЭМ!$D$10+'СЕТ СН'!$I$6-'СЕТ СН'!$I$22</f>
        <v>2280.25122831</v>
      </c>
      <c r="U146" s="36">
        <f>SUMIFS(СВЦЭМ!$C$39:$C$782,СВЦЭМ!$A$39:$A$782,$A146,СВЦЭМ!$B$39:$B$782,U$119)+'СЕТ СН'!$I$12+СВЦЭМ!$D$10+'СЕТ СН'!$I$6-'СЕТ СН'!$I$22</f>
        <v>2304.4403004400001</v>
      </c>
      <c r="V146" s="36">
        <f>SUMIFS(СВЦЭМ!$C$39:$C$782,СВЦЭМ!$A$39:$A$782,$A146,СВЦЭМ!$B$39:$B$782,V$119)+'СЕТ СН'!$I$12+СВЦЭМ!$D$10+'СЕТ СН'!$I$6-'СЕТ СН'!$I$22</f>
        <v>2306.9008500499999</v>
      </c>
      <c r="W146" s="36">
        <f>SUMIFS(СВЦЭМ!$C$39:$C$782,СВЦЭМ!$A$39:$A$782,$A146,СВЦЭМ!$B$39:$B$782,W$119)+'СЕТ СН'!$I$12+СВЦЭМ!$D$10+'СЕТ СН'!$I$6-'СЕТ СН'!$I$22</f>
        <v>2270.7465078</v>
      </c>
      <c r="X146" s="36">
        <f>SUMIFS(СВЦЭМ!$C$39:$C$782,СВЦЭМ!$A$39:$A$782,$A146,СВЦЭМ!$B$39:$B$782,X$119)+'СЕТ СН'!$I$12+СВЦЭМ!$D$10+'СЕТ СН'!$I$6-'СЕТ СН'!$I$22</f>
        <v>2322.38026653</v>
      </c>
      <c r="Y146" s="36">
        <f>SUMIFS(СВЦЭМ!$C$39:$C$782,СВЦЭМ!$A$39:$A$782,$A146,СВЦЭМ!$B$39:$B$782,Y$119)+'СЕТ СН'!$I$12+СВЦЭМ!$D$10+'СЕТ СН'!$I$6-'СЕТ СН'!$I$22</f>
        <v>2439.6951325700002</v>
      </c>
    </row>
    <row r="147" spans="1:26" ht="15.75" x14ac:dyDescent="0.2">
      <c r="A147" s="35">
        <f t="shared" si="3"/>
        <v>45135</v>
      </c>
      <c r="B147" s="36">
        <f>SUMIFS(СВЦЭМ!$C$39:$C$782,СВЦЭМ!$A$39:$A$782,$A147,СВЦЭМ!$B$39:$B$782,B$119)+'СЕТ СН'!$I$12+СВЦЭМ!$D$10+'СЕТ СН'!$I$6-'СЕТ СН'!$I$22</f>
        <v>2534.0232685299998</v>
      </c>
      <c r="C147" s="36">
        <f>SUMIFS(СВЦЭМ!$C$39:$C$782,СВЦЭМ!$A$39:$A$782,$A147,СВЦЭМ!$B$39:$B$782,C$119)+'СЕТ СН'!$I$12+СВЦЭМ!$D$10+'СЕТ СН'!$I$6-'СЕТ СН'!$I$22</f>
        <v>2590.4475219999999</v>
      </c>
      <c r="D147" s="36">
        <f>SUMIFS(СВЦЭМ!$C$39:$C$782,СВЦЭМ!$A$39:$A$782,$A147,СВЦЭМ!$B$39:$B$782,D$119)+'СЕТ СН'!$I$12+СВЦЭМ!$D$10+'СЕТ СН'!$I$6-'СЕТ СН'!$I$22</f>
        <v>2743.17457238</v>
      </c>
      <c r="E147" s="36">
        <f>SUMIFS(СВЦЭМ!$C$39:$C$782,СВЦЭМ!$A$39:$A$782,$A147,СВЦЭМ!$B$39:$B$782,E$119)+'СЕТ СН'!$I$12+СВЦЭМ!$D$10+'СЕТ СН'!$I$6-'СЕТ СН'!$I$22</f>
        <v>2822.8330425700001</v>
      </c>
      <c r="F147" s="36">
        <f>SUMIFS(СВЦЭМ!$C$39:$C$782,СВЦЭМ!$A$39:$A$782,$A147,СВЦЭМ!$B$39:$B$782,F$119)+'СЕТ СН'!$I$12+СВЦЭМ!$D$10+'СЕТ СН'!$I$6-'СЕТ СН'!$I$22</f>
        <v>2823.78379262</v>
      </c>
      <c r="G147" s="36">
        <f>SUMIFS(СВЦЭМ!$C$39:$C$782,СВЦЭМ!$A$39:$A$782,$A147,СВЦЭМ!$B$39:$B$782,G$119)+'СЕТ СН'!$I$12+СВЦЭМ!$D$10+'СЕТ СН'!$I$6-'СЕТ СН'!$I$22</f>
        <v>2831.5647510700001</v>
      </c>
      <c r="H147" s="36">
        <f>SUMIFS(СВЦЭМ!$C$39:$C$782,СВЦЭМ!$A$39:$A$782,$A147,СВЦЭМ!$B$39:$B$782,H$119)+'СЕТ СН'!$I$12+СВЦЭМ!$D$10+'СЕТ СН'!$I$6-'СЕТ СН'!$I$22</f>
        <v>2640.25234525</v>
      </c>
      <c r="I147" s="36">
        <f>SUMIFS(СВЦЭМ!$C$39:$C$782,СВЦЭМ!$A$39:$A$782,$A147,СВЦЭМ!$B$39:$B$782,I$119)+'СЕТ СН'!$I$12+СВЦЭМ!$D$10+'СЕТ СН'!$I$6-'СЕТ СН'!$I$22</f>
        <v>2543.23510906</v>
      </c>
      <c r="J147" s="36">
        <f>SUMIFS(СВЦЭМ!$C$39:$C$782,СВЦЭМ!$A$39:$A$782,$A147,СВЦЭМ!$B$39:$B$782,J$119)+'СЕТ СН'!$I$12+СВЦЭМ!$D$10+'СЕТ СН'!$I$6-'СЕТ СН'!$I$22</f>
        <v>2437.1147306299999</v>
      </c>
      <c r="K147" s="36">
        <f>SUMIFS(СВЦЭМ!$C$39:$C$782,СВЦЭМ!$A$39:$A$782,$A147,СВЦЭМ!$B$39:$B$782,K$119)+'СЕТ СН'!$I$12+СВЦЭМ!$D$10+'СЕТ СН'!$I$6-'СЕТ СН'!$I$22</f>
        <v>2360.9017571100003</v>
      </c>
      <c r="L147" s="36">
        <f>SUMIFS(СВЦЭМ!$C$39:$C$782,СВЦЭМ!$A$39:$A$782,$A147,СВЦЭМ!$B$39:$B$782,L$119)+'СЕТ СН'!$I$12+СВЦЭМ!$D$10+'СЕТ СН'!$I$6-'СЕТ СН'!$I$22</f>
        <v>2312.68384423</v>
      </c>
      <c r="M147" s="36">
        <f>SUMIFS(СВЦЭМ!$C$39:$C$782,СВЦЭМ!$A$39:$A$782,$A147,СВЦЭМ!$B$39:$B$782,M$119)+'СЕТ СН'!$I$12+СВЦЭМ!$D$10+'СЕТ СН'!$I$6-'СЕТ СН'!$I$22</f>
        <v>2307.09691097</v>
      </c>
      <c r="N147" s="36">
        <f>SUMIFS(СВЦЭМ!$C$39:$C$782,СВЦЭМ!$A$39:$A$782,$A147,СВЦЭМ!$B$39:$B$782,N$119)+'СЕТ СН'!$I$12+СВЦЭМ!$D$10+'СЕТ СН'!$I$6-'СЕТ СН'!$I$22</f>
        <v>2311.9239436099997</v>
      </c>
      <c r="O147" s="36">
        <f>SUMIFS(СВЦЭМ!$C$39:$C$782,СВЦЭМ!$A$39:$A$782,$A147,СВЦЭМ!$B$39:$B$782,O$119)+'СЕТ СН'!$I$12+СВЦЭМ!$D$10+'СЕТ СН'!$I$6-'СЕТ СН'!$I$22</f>
        <v>2315.37141234</v>
      </c>
      <c r="P147" s="36">
        <f>SUMIFS(СВЦЭМ!$C$39:$C$782,СВЦЭМ!$A$39:$A$782,$A147,СВЦЭМ!$B$39:$B$782,P$119)+'СЕТ СН'!$I$12+СВЦЭМ!$D$10+'СЕТ СН'!$I$6-'СЕТ СН'!$I$22</f>
        <v>2293.6873611199999</v>
      </c>
      <c r="Q147" s="36">
        <f>SUMIFS(СВЦЭМ!$C$39:$C$782,СВЦЭМ!$A$39:$A$782,$A147,СВЦЭМ!$B$39:$B$782,Q$119)+'СЕТ СН'!$I$12+СВЦЭМ!$D$10+'СЕТ СН'!$I$6-'СЕТ СН'!$I$22</f>
        <v>2303.9796139299997</v>
      </c>
      <c r="R147" s="36">
        <f>SUMIFS(СВЦЭМ!$C$39:$C$782,СВЦЭМ!$A$39:$A$782,$A147,СВЦЭМ!$B$39:$B$782,R$119)+'СЕТ СН'!$I$12+СВЦЭМ!$D$10+'СЕТ СН'!$I$6-'СЕТ СН'!$I$22</f>
        <v>2308.0681547300001</v>
      </c>
      <c r="S147" s="36">
        <f>SUMIFS(СВЦЭМ!$C$39:$C$782,СВЦЭМ!$A$39:$A$782,$A147,СВЦЭМ!$B$39:$B$782,S$119)+'СЕТ СН'!$I$12+СВЦЭМ!$D$10+'СЕТ СН'!$I$6-'СЕТ СН'!$I$22</f>
        <v>2310.1456125899999</v>
      </c>
      <c r="T147" s="36">
        <f>SUMIFS(СВЦЭМ!$C$39:$C$782,СВЦЭМ!$A$39:$A$782,$A147,СВЦЭМ!$B$39:$B$782,T$119)+'СЕТ СН'!$I$12+СВЦЭМ!$D$10+'СЕТ СН'!$I$6-'СЕТ СН'!$I$22</f>
        <v>2320.0917587000004</v>
      </c>
      <c r="U147" s="36">
        <f>SUMIFS(СВЦЭМ!$C$39:$C$782,СВЦЭМ!$A$39:$A$782,$A147,СВЦЭМ!$B$39:$B$782,U$119)+'СЕТ СН'!$I$12+СВЦЭМ!$D$10+'СЕТ СН'!$I$6-'СЕТ СН'!$I$22</f>
        <v>2333.64978638</v>
      </c>
      <c r="V147" s="36">
        <f>SUMIFS(СВЦЭМ!$C$39:$C$782,СВЦЭМ!$A$39:$A$782,$A147,СВЦЭМ!$B$39:$B$782,V$119)+'СЕТ СН'!$I$12+СВЦЭМ!$D$10+'СЕТ СН'!$I$6-'СЕТ СН'!$I$22</f>
        <v>2351.4223993300002</v>
      </c>
      <c r="W147" s="36">
        <f>SUMIFS(СВЦЭМ!$C$39:$C$782,СВЦЭМ!$A$39:$A$782,$A147,СВЦЭМ!$B$39:$B$782,W$119)+'СЕТ СН'!$I$12+СВЦЭМ!$D$10+'СЕТ СН'!$I$6-'СЕТ СН'!$I$22</f>
        <v>2324.10619559</v>
      </c>
      <c r="X147" s="36">
        <f>SUMIFS(СВЦЭМ!$C$39:$C$782,СВЦЭМ!$A$39:$A$782,$A147,СВЦЭМ!$B$39:$B$782,X$119)+'СЕТ СН'!$I$12+СВЦЭМ!$D$10+'СЕТ СН'!$I$6-'СЕТ СН'!$I$22</f>
        <v>2364.1704745899997</v>
      </c>
      <c r="Y147" s="36">
        <f>SUMIFS(СВЦЭМ!$C$39:$C$782,СВЦЭМ!$A$39:$A$782,$A147,СВЦЭМ!$B$39:$B$782,Y$119)+'СЕТ СН'!$I$12+СВЦЭМ!$D$10+'СЕТ СН'!$I$6-'СЕТ СН'!$I$22</f>
        <v>2559.4497928600003</v>
      </c>
    </row>
    <row r="148" spans="1:26" ht="15.75" x14ac:dyDescent="0.2">
      <c r="A148" s="35">
        <f t="shared" si="3"/>
        <v>45136</v>
      </c>
      <c r="B148" s="36">
        <f>SUMIFS(СВЦЭМ!$C$39:$C$782,СВЦЭМ!$A$39:$A$782,$A148,СВЦЭМ!$B$39:$B$782,B$119)+'СЕТ СН'!$I$12+СВЦЭМ!$D$10+'СЕТ СН'!$I$6-'СЕТ СН'!$I$22</f>
        <v>2523.5412310500001</v>
      </c>
      <c r="C148" s="36">
        <f>SUMIFS(СВЦЭМ!$C$39:$C$782,СВЦЭМ!$A$39:$A$782,$A148,СВЦЭМ!$B$39:$B$782,C$119)+'СЕТ СН'!$I$12+СВЦЭМ!$D$10+'СЕТ СН'!$I$6-'СЕТ СН'!$I$22</f>
        <v>2544.8486666200001</v>
      </c>
      <c r="D148" s="36">
        <f>SUMIFS(СВЦЭМ!$C$39:$C$782,СВЦЭМ!$A$39:$A$782,$A148,СВЦЭМ!$B$39:$B$782,D$119)+'СЕТ СН'!$I$12+СВЦЭМ!$D$10+'СЕТ СН'!$I$6-'СЕТ СН'!$I$22</f>
        <v>2709.3167552899999</v>
      </c>
      <c r="E148" s="36">
        <f>SUMIFS(СВЦЭМ!$C$39:$C$782,СВЦЭМ!$A$39:$A$782,$A148,СВЦЭМ!$B$39:$B$782,E$119)+'СЕТ СН'!$I$12+СВЦЭМ!$D$10+'СЕТ СН'!$I$6-'СЕТ СН'!$I$22</f>
        <v>2714.04864671</v>
      </c>
      <c r="F148" s="36">
        <f>SUMIFS(СВЦЭМ!$C$39:$C$782,СВЦЭМ!$A$39:$A$782,$A148,СВЦЭМ!$B$39:$B$782,F$119)+'СЕТ СН'!$I$12+СВЦЭМ!$D$10+'СЕТ СН'!$I$6-'СЕТ СН'!$I$22</f>
        <v>2730.6314509399999</v>
      </c>
      <c r="G148" s="36">
        <f>SUMIFS(СВЦЭМ!$C$39:$C$782,СВЦЭМ!$A$39:$A$782,$A148,СВЦЭМ!$B$39:$B$782,G$119)+'СЕТ СН'!$I$12+СВЦЭМ!$D$10+'СЕТ СН'!$I$6-'СЕТ СН'!$I$22</f>
        <v>2686.3278869000001</v>
      </c>
      <c r="H148" s="36">
        <f>SUMIFS(СВЦЭМ!$C$39:$C$782,СВЦЭМ!$A$39:$A$782,$A148,СВЦЭМ!$B$39:$B$782,H$119)+'СЕТ СН'!$I$12+СВЦЭМ!$D$10+'СЕТ СН'!$I$6-'СЕТ СН'!$I$22</f>
        <v>2625.96164774</v>
      </c>
      <c r="I148" s="36">
        <f>SUMIFS(СВЦЭМ!$C$39:$C$782,СВЦЭМ!$A$39:$A$782,$A148,СВЦЭМ!$B$39:$B$782,I$119)+'СЕТ СН'!$I$12+СВЦЭМ!$D$10+'СЕТ СН'!$I$6-'СЕТ СН'!$I$22</f>
        <v>2439.2633049699998</v>
      </c>
      <c r="J148" s="36">
        <f>SUMIFS(СВЦЭМ!$C$39:$C$782,СВЦЭМ!$A$39:$A$782,$A148,СВЦЭМ!$B$39:$B$782,J$119)+'СЕТ СН'!$I$12+СВЦЭМ!$D$10+'СЕТ СН'!$I$6-'СЕТ СН'!$I$22</f>
        <v>2335.2969658700003</v>
      </c>
      <c r="K148" s="36">
        <f>SUMIFS(СВЦЭМ!$C$39:$C$782,СВЦЭМ!$A$39:$A$782,$A148,СВЦЭМ!$B$39:$B$782,K$119)+'СЕТ СН'!$I$12+СВЦЭМ!$D$10+'СЕТ СН'!$I$6-'СЕТ СН'!$I$22</f>
        <v>2242.0576264900001</v>
      </c>
      <c r="L148" s="36">
        <f>SUMIFS(СВЦЭМ!$C$39:$C$782,СВЦЭМ!$A$39:$A$782,$A148,СВЦЭМ!$B$39:$B$782,L$119)+'СЕТ СН'!$I$12+СВЦЭМ!$D$10+'СЕТ СН'!$I$6-'СЕТ СН'!$I$22</f>
        <v>2185.2630052499999</v>
      </c>
      <c r="M148" s="36">
        <f>SUMIFS(СВЦЭМ!$C$39:$C$782,СВЦЭМ!$A$39:$A$782,$A148,СВЦЭМ!$B$39:$B$782,M$119)+'СЕТ СН'!$I$12+СВЦЭМ!$D$10+'СЕТ СН'!$I$6-'СЕТ СН'!$I$22</f>
        <v>2188.77120152</v>
      </c>
      <c r="N148" s="36">
        <f>SUMIFS(СВЦЭМ!$C$39:$C$782,СВЦЭМ!$A$39:$A$782,$A148,СВЦЭМ!$B$39:$B$782,N$119)+'СЕТ СН'!$I$12+СВЦЭМ!$D$10+'СЕТ СН'!$I$6-'СЕТ СН'!$I$22</f>
        <v>2198.1039999300001</v>
      </c>
      <c r="O148" s="36">
        <f>SUMIFS(СВЦЭМ!$C$39:$C$782,СВЦЭМ!$A$39:$A$782,$A148,СВЦЭМ!$B$39:$B$782,O$119)+'СЕТ СН'!$I$12+СВЦЭМ!$D$10+'СЕТ СН'!$I$6-'СЕТ СН'!$I$22</f>
        <v>2201.8829932600001</v>
      </c>
      <c r="P148" s="36">
        <f>SUMIFS(СВЦЭМ!$C$39:$C$782,СВЦЭМ!$A$39:$A$782,$A148,СВЦЭМ!$B$39:$B$782,P$119)+'СЕТ СН'!$I$12+СВЦЭМ!$D$10+'СЕТ СН'!$I$6-'СЕТ СН'!$I$22</f>
        <v>2209.39449749</v>
      </c>
      <c r="Q148" s="36">
        <f>SUMIFS(СВЦЭМ!$C$39:$C$782,СВЦЭМ!$A$39:$A$782,$A148,СВЦЭМ!$B$39:$B$782,Q$119)+'СЕТ СН'!$I$12+СВЦЭМ!$D$10+'СЕТ СН'!$I$6-'СЕТ СН'!$I$22</f>
        <v>2207.9125021</v>
      </c>
      <c r="R148" s="36">
        <f>SUMIFS(СВЦЭМ!$C$39:$C$782,СВЦЭМ!$A$39:$A$782,$A148,СВЦЭМ!$B$39:$B$782,R$119)+'СЕТ СН'!$I$12+СВЦЭМ!$D$10+'СЕТ СН'!$I$6-'СЕТ СН'!$I$22</f>
        <v>2199.72297527</v>
      </c>
      <c r="S148" s="36">
        <f>SUMIFS(СВЦЭМ!$C$39:$C$782,СВЦЭМ!$A$39:$A$782,$A148,СВЦЭМ!$B$39:$B$782,S$119)+'СЕТ СН'!$I$12+СВЦЭМ!$D$10+'СЕТ СН'!$I$6-'СЕТ СН'!$I$22</f>
        <v>2201.6232633</v>
      </c>
      <c r="T148" s="36">
        <f>SUMIFS(СВЦЭМ!$C$39:$C$782,СВЦЭМ!$A$39:$A$782,$A148,СВЦЭМ!$B$39:$B$782,T$119)+'СЕТ СН'!$I$12+СВЦЭМ!$D$10+'СЕТ СН'!$I$6-'СЕТ СН'!$I$22</f>
        <v>2209.3769209800002</v>
      </c>
      <c r="U148" s="36">
        <f>SUMIFS(СВЦЭМ!$C$39:$C$782,СВЦЭМ!$A$39:$A$782,$A148,СВЦЭМ!$B$39:$B$782,U$119)+'СЕТ СН'!$I$12+СВЦЭМ!$D$10+'СЕТ СН'!$I$6-'СЕТ СН'!$I$22</f>
        <v>2232.3007160500001</v>
      </c>
      <c r="V148" s="36">
        <f>SUMIFS(СВЦЭМ!$C$39:$C$782,СВЦЭМ!$A$39:$A$782,$A148,СВЦЭМ!$B$39:$B$782,V$119)+'СЕТ СН'!$I$12+СВЦЭМ!$D$10+'СЕТ СН'!$I$6-'СЕТ СН'!$I$22</f>
        <v>2215.4144364399999</v>
      </c>
      <c r="W148" s="36">
        <f>SUMIFS(СВЦЭМ!$C$39:$C$782,СВЦЭМ!$A$39:$A$782,$A148,СВЦЭМ!$B$39:$B$782,W$119)+'СЕТ СН'!$I$12+СВЦЭМ!$D$10+'СЕТ СН'!$I$6-'СЕТ СН'!$I$22</f>
        <v>2247.6133500000001</v>
      </c>
      <c r="X148" s="36">
        <f>SUMIFS(СВЦЭМ!$C$39:$C$782,СВЦЭМ!$A$39:$A$782,$A148,СВЦЭМ!$B$39:$B$782,X$119)+'СЕТ СН'!$I$12+СВЦЭМ!$D$10+'СЕТ СН'!$I$6-'СЕТ СН'!$I$22</f>
        <v>2312.7171802000003</v>
      </c>
      <c r="Y148" s="36">
        <f>SUMIFS(СВЦЭМ!$C$39:$C$782,СВЦЭМ!$A$39:$A$782,$A148,СВЦЭМ!$B$39:$B$782,Y$119)+'СЕТ СН'!$I$12+СВЦЭМ!$D$10+'СЕТ СН'!$I$6-'СЕТ СН'!$I$22</f>
        <v>2411.3695509300001</v>
      </c>
    </row>
    <row r="149" spans="1:26" ht="15.75" x14ac:dyDescent="0.2">
      <c r="A149" s="35">
        <f t="shared" si="3"/>
        <v>45137</v>
      </c>
      <c r="B149" s="36">
        <f>SUMIFS(СВЦЭМ!$C$39:$C$782,СВЦЭМ!$A$39:$A$782,$A149,СВЦЭМ!$B$39:$B$782,B$119)+'СЕТ СН'!$I$12+СВЦЭМ!$D$10+'СЕТ СН'!$I$6-'СЕТ СН'!$I$22</f>
        <v>2509.4607541400001</v>
      </c>
      <c r="C149" s="36">
        <f>SUMIFS(СВЦЭМ!$C$39:$C$782,СВЦЭМ!$A$39:$A$782,$A149,СВЦЭМ!$B$39:$B$782,C$119)+'СЕТ СН'!$I$12+СВЦЭМ!$D$10+'СЕТ СН'!$I$6-'СЕТ СН'!$I$22</f>
        <v>2627.66848071</v>
      </c>
      <c r="D149" s="36">
        <f>SUMIFS(СВЦЭМ!$C$39:$C$782,СВЦЭМ!$A$39:$A$782,$A149,СВЦЭМ!$B$39:$B$782,D$119)+'СЕТ СН'!$I$12+СВЦЭМ!$D$10+'СЕТ СН'!$I$6-'СЕТ СН'!$I$22</f>
        <v>2650.3722173400001</v>
      </c>
      <c r="E149" s="36">
        <f>SUMIFS(СВЦЭМ!$C$39:$C$782,СВЦЭМ!$A$39:$A$782,$A149,СВЦЭМ!$B$39:$B$782,E$119)+'СЕТ СН'!$I$12+СВЦЭМ!$D$10+'СЕТ СН'!$I$6-'СЕТ СН'!$I$22</f>
        <v>2715.51898906</v>
      </c>
      <c r="F149" s="36">
        <f>SUMIFS(СВЦЭМ!$C$39:$C$782,СВЦЭМ!$A$39:$A$782,$A149,СВЦЭМ!$B$39:$B$782,F$119)+'СЕТ СН'!$I$12+СВЦЭМ!$D$10+'СЕТ СН'!$I$6-'СЕТ СН'!$I$22</f>
        <v>2730.1219930300003</v>
      </c>
      <c r="G149" s="36">
        <f>SUMIFS(СВЦЭМ!$C$39:$C$782,СВЦЭМ!$A$39:$A$782,$A149,СВЦЭМ!$B$39:$B$782,G$119)+'СЕТ СН'!$I$12+СВЦЭМ!$D$10+'СЕТ СН'!$I$6-'СЕТ СН'!$I$22</f>
        <v>2722.21318763</v>
      </c>
      <c r="H149" s="36">
        <f>SUMIFS(СВЦЭМ!$C$39:$C$782,СВЦЭМ!$A$39:$A$782,$A149,СВЦЭМ!$B$39:$B$782,H$119)+'СЕТ СН'!$I$12+СВЦЭМ!$D$10+'СЕТ СН'!$I$6-'СЕТ СН'!$I$22</f>
        <v>2704.8291999100002</v>
      </c>
      <c r="I149" s="36">
        <f>SUMIFS(СВЦЭМ!$C$39:$C$782,СВЦЭМ!$A$39:$A$782,$A149,СВЦЭМ!$B$39:$B$782,I$119)+'СЕТ СН'!$I$12+СВЦЭМ!$D$10+'СЕТ СН'!$I$6-'СЕТ СН'!$I$22</f>
        <v>2544.8409934700003</v>
      </c>
      <c r="J149" s="36">
        <f>SUMIFS(СВЦЭМ!$C$39:$C$782,СВЦЭМ!$A$39:$A$782,$A149,СВЦЭМ!$B$39:$B$782,J$119)+'СЕТ СН'!$I$12+СВЦЭМ!$D$10+'СЕТ СН'!$I$6-'СЕТ СН'!$I$22</f>
        <v>2446.7749381799999</v>
      </c>
      <c r="K149" s="36">
        <f>SUMIFS(СВЦЭМ!$C$39:$C$782,СВЦЭМ!$A$39:$A$782,$A149,СВЦЭМ!$B$39:$B$782,K$119)+'СЕТ СН'!$I$12+СВЦЭМ!$D$10+'СЕТ СН'!$I$6-'СЕТ СН'!$I$22</f>
        <v>2232.2203367299999</v>
      </c>
      <c r="L149" s="36">
        <f>SUMIFS(СВЦЭМ!$C$39:$C$782,СВЦЭМ!$A$39:$A$782,$A149,СВЦЭМ!$B$39:$B$782,L$119)+'СЕТ СН'!$I$12+СВЦЭМ!$D$10+'СЕТ СН'!$I$6-'СЕТ СН'!$I$22</f>
        <v>2205.2157925399997</v>
      </c>
      <c r="M149" s="36">
        <f>SUMIFS(СВЦЭМ!$C$39:$C$782,СВЦЭМ!$A$39:$A$782,$A149,СВЦЭМ!$B$39:$B$782,M$119)+'СЕТ СН'!$I$12+СВЦЭМ!$D$10+'СЕТ СН'!$I$6-'СЕТ СН'!$I$22</f>
        <v>2237.3065337200001</v>
      </c>
      <c r="N149" s="36">
        <f>SUMIFS(СВЦЭМ!$C$39:$C$782,СВЦЭМ!$A$39:$A$782,$A149,СВЦЭМ!$B$39:$B$782,N$119)+'СЕТ СН'!$I$12+СВЦЭМ!$D$10+'СЕТ СН'!$I$6-'СЕТ СН'!$I$22</f>
        <v>2274.9477010800001</v>
      </c>
      <c r="O149" s="36">
        <f>SUMIFS(СВЦЭМ!$C$39:$C$782,СВЦЭМ!$A$39:$A$782,$A149,СВЦЭМ!$B$39:$B$782,O$119)+'СЕТ СН'!$I$12+СВЦЭМ!$D$10+'СЕТ СН'!$I$6-'СЕТ СН'!$I$22</f>
        <v>2294.1641550200002</v>
      </c>
      <c r="P149" s="36">
        <f>SUMIFS(СВЦЭМ!$C$39:$C$782,СВЦЭМ!$A$39:$A$782,$A149,СВЦЭМ!$B$39:$B$782,P$119)+'СЕТ СН'!$I$12+СВЦЭМ!$D$10+'СЕТ СН'!$I$6-'СЕТ СН'!$I$22</f>
        <v>2324.7383468600001</v>
      </c>
      <c r="Q149" s="36">
        <f>SUMIFS(СВЦЭМ!$C$39:$C$782,СВЦЭМ!$A$39:$A$782,$A149,СВЦЭМ!$B$39:$B$782,Q$119)+'СЕТ СН'!$I$12+СВЦЭМ!$D$10+'СЕТ СН'!$I$6-'СЕТ СН'!$I$22</f>
        <v>2327.6799819799999</v>
      </c>
      <c r="R149" s="36">
        <f>SUMIFS(СВЦЭМ!$C$39:$C$782,СВЦЭМ!$A$39:$A$782,$A149,СВЦЭМ!$B$39:$B$782,R$119)+'СЕТ СН'!$I$12+СВЦЭМ!$D$10+'СЕТ СН'!$I$6-'СЕТ СН'!$I$22</f>
        <v>2317.5907764000003</v>
      </c>
      <c r="S149" s="36">
        <f>SUMIFS(СВЦЭМ!$C$39:$C$782,СВЦЭМ!$A$39:$A$782,$A149,СВЦЭМ!$B$39:$B$782,S$119)+'СЕТ СН'!$I$12+СВЦЭМ!$D$10+'СЕТ СН'!$I$6-'СЕТ СН'!$I$22</f>
        <v>2316.2800500200001</v>
      </c>
      <c r="T149" s="36">
        <f>SUMIFS(СВЦЭМ!$C$39:$C$782,СВЦЭМ!$A$39:$A$782,$A149,СВЦЭМ!$B$39:$B$782,T$119)+'СЕТ СН'!$I$12+СВЦЭМ!$D$10+'СЕТ СН'!$I$6-'СЕТ СН'!$I$22</f>
        <v>2306.9095850200001</v>
      </c>
      <c r="U149" s="36">
        <f>SUMIFS(СВЦЭМ!$C$39:$C$782,СВЦЭМ!$A$39:$A$782,$A149,СВЦЭМ!$B$39:$B$782,U$119)+'СЕТ СН'!$I$12+СВЦЭМ!$D$10+'СЕТ СН'!$I$6-'СЕТ СН'!$I$22</f>
        <v>2308.8060219099998</v>
      </c>
      <c r="V149" s="36">
        <f>SUMIFS(СВЦЭМ!$C$39:$C$782,СВЦЭМ!$A$39:$A$782,$A149,СВЦЭМ!$B$39:$B$782,V$119)+'СЕТ СН'!$I$12+СВЦЭМ!$D$10+'СЕТ СН'!$I$6-'СЕТ СН'!$I$22</f>
        <v>2304.75785314</v>
      </c>
      <c r="W149" s="36">
        <f>SUMIFS(СВЦЭМ!$C$39:$C$782,СВЦЭМ!$A$39:$A$782,$A149,СВЦЭМ!$B$39:$B$782,W$119)+'СЕТ СН'!$I$12+СВЦЭМ!$D$10+'СЕТ СН'!$I$6-'СЕТ СН'!$I$22</f>
        <v>2274.1617108099999</v>
      </c>
      <c r="X149" s="36">
        <f>SUMIFS(СВЦЭМ!$C$39:$C$782,СВЦЭМ!$A$39:$A$782,$A149,СВЦЭМ!$B$39:$B$782,X$119)+'СЕТ СН'!$I$12+СВЦЭМ!$D$10+'СЕТ СН'!$I$6-'СЕТ СН'!$I$22</f>
        <v>2346.94706365</v>
      </c>
      <c r="Y149" s="36">
        <f>SUMIFS(СВЦЭМ!$C$39:$C$782,СВЦЭМ!$A$39:$A$782,$A149,СВЦЭМ!$B$39:$B$782,Y$119)+'СЕТ СН'!$I$12+СВЦЭМ!$D$10+'СЕТ СН'!$I$6-'СЕТ СН'!$I$22</f>
        <v>2446.9184201099997</v>
      </c>
    </row>
    <row r="150" spans="1:26" ht="15.75" x14ac:dyDescent="0.2">
      <c r="A150" s="35">
        <f t="shared" si="3"/>
        <v>45138</v>
      </c>
      <c r="B150" s="36">
        <f>SUMIFS(СВЦЭМ!$C$39:$C$782,СВЦЭМ!$A$39:$A$782,$A150,СВЦЭМ!$B$39:$B$782,B$119)+'СЕТ СН'!$I$12+СВЦЭМ!$D$10+'СЕТ СН'!$I$6-'СЕТ СН'!$I$22</f>
        <v>2483.7245341899998</v>
      </c>
      <c r="C150" s="36">
        <f>SUMIFS(СВЦЭМ!$C$39:$C$782,СВЦЭМ!$A$39:$A$782,$A150,СВЦЭМ!$B$39:$B$782,C$119)+'СЕТ СН'!$I$12+СВЦЭМ!$D$10+'СЕТ СН'!$I$6-'СЕТ СН'!$I$22</f>
        <v>2560.71939475</v>
      </c>
      <c r="D150" s="36">
        <f>SUMIFS(СВЦЭМ!$C$39:$C$782,СВЦЭМ!$A$39:$A$782,$A150,СВЦЭМ!$B$39:$B$782,D$119)+'СЕТ СН'!$I$12+СВЦЭМ!$D$10+'СЕТ СН'!$I$6-'СЕТ СН'!$I$22</f>
        <v>2709.8620799800001</v>
      </c>
      <c r="E150" s="36">
        <f>SUMIFS(СВЦЭМ!$C$39:$C$782,СВЦЭМ!$A$39:$A$782,$A150,СВЦЭМ!$B$39:$B$782,E$119)+'СЕТ СН'!$I$12+СВЦЭМ!$D$10+'СЕТ СН'!$I$6-'СЕТ СН'!$I$22</f>
        <v>2744.8134728200002</v>
      </c>
      <c r="F150" s="36">
        <f>SUMIFS(СВЦЭМ!$C$39:$C$782,СВЦЭМ!$A$39:$A$782,$A150,СВЦЭМ!$B$39:$B$782,F$119)+'СЕТ СН'!$I$12+СВЦЭМ!$D$10+'СЕТ СН'!$I$6-'СЕТ СН'!$I$22</f>
        <v>2745.74235598</v>
      </c>
      <c r="G150" s="36">
        <f>SUMIFS(СВЦЭМ!$C$39:$C$782,СВЦЭМ!$A$39:$A$782,$A150,СВЦЭМ!$B$39:$B$782,G$119)+'СЕТ СН'!$I$12+СВЦЭМ!$D$10+'СЕТ СН'!$I$6-'СЕТ СН'!$I$22</f>
        <v>2755.97705791</v>
      </c>
      <c r="H150" s="36">
        <f>SUMIFS(СВЦЭМ!$C$39:$C$782,СВЦЭМ!$A$39:$A$782,$A150,СВЦЭМ!$B$39:$B$782,H$119)+'СЕТ СН'!$I$12+СВЦЭМ!$D$10+'СЕТ СН'!$I$6-'СЕТ СН'!$I$22</f>
        <v>2787.5857952400002</v>
      </c>
      <c r="I150" s="36">
        <f>SUMIFS(СВЦЭМ!$C$39:$C$782,СВЦЭМ!$A$39:$A$782,$A150,СВЦЭМ!$B$39:$B$782,I$119)+'СЕТ СН'!$I$12+СВЦЭМ!$D$10+'СЕТ СН'!$I$6-'СЕТ СН'!$I$22</f>
        <v>2506.19288224</v>
      </c>
      <c r="J150" s="36">
        <f>SUMIFS(СВЦЭМ!$C$39:$C$782,СВЦЭМ!$A$39:$A$782,$A150,СВЦЭМ!$B$39:$B$782,J$119)+'СЕТ СН'!$I$12+СВЦЭМ!$D$10+'СЕТ СН'!$I$6-'СЕТ СН'!$I$22</f>
        <v>2429.9114673200002</v>
      </c>
      <c r="K150" s="36">
        <f>SUMIFS(СВЦЭМ!$C$39:$C$782,СВЦЭМ!$A$39:$A$782,$A150,СВЦЭМ!$B$39:$B$782,K$119)+'СЕТ СН'!$I$12+СВЦЭМ!$D$10+'СЕТ СН'!$I$6-'СЕТ СН'!$I$22</f>
        <v>2412.2078213</v>
      </c>
      <c r="L150" s="36">
        <f>SUMIFS(СВЦЭМ!$C$39:$C$782,СВЦЭМ!$A$39:$A$782,$A150,СВЦЭМ!$B$39:$B$782,L$119)+'СЕТ СН'!$I$12+СВЦЭМ!$D$10+'СЕТ СН'!$I$6-'СЕТ СН'!$I$22</f>
        <v>2365.1258403100001</v>
      </c>
      <c r="M150" s="36">
        <f>SUMIFS(СВЦЭМ!$C$39:$C$782,СВЦЭМ!$A$39:$A$782,$A150,СВЦЭМ!$B$39:$B$782,M$119)+'СЕТ СН'!$I$12+СВЦЭМ!$D$10+'СЕТ СН'!$I$6-'СЕТ СН'!$I$22</f>
        <v>2349.6794379499997</v>
      </c>
      <c r="N150" s="36">
        <f>SUMIFS(СВЦЭМ!$C$39:$C$782,СВЦЭМ!$A$39:$A$782,$A150,СВЦЭМ!$B$39:$B$782,N$119)+'СЕТ СН'!$I$12+СВЦЭМ!$D$10+'СЕТ СН'!$I$6-'СЕТ СН'!$I$22</f>
        <v>2337.6355329799999</v>
      </c>
      <c r="O150" s="36">
        <f>SUMIFS(СВЦЭМ!$C$39:$C$782,СВЦЭМ!$A$39:$A$782,$A150,СВЦЭМ!$B$39:$B$782,O$119)+'СЕТ СН'!$I$12+СВЦЭМ!$D$10+'СЕТ СН'!$I$6-'СЕТ СН'!$I$22</f>
        <v>2337.1008146100003</v>
      </c>
      <c r="P150" s="36">
        <f>SUMIFS(СВЦЭМ!$C$39:$C$782,СВЦЭМ!$A$39:$A$782,$A150,СВЦЭМ!$B$39:$B$782,P$119)+'СЕТ СН'!$I$12+СВЦЭМ!$D$10+'СЕТ СН'!$I$6-'СЕТ СН'!$I$22</f>
        <v>2344.5084435200001</v>
      </c>
      <c r="Q150" s="36">
        <f>SUMIFS(СВЦЭМ!$C$39:$C$782,СВЦЭМ!$A$39:$A$782,$A150,СВЦЭМ!$B$39:$B$782,Q$119)+'СЕТ СН'!$I$12+СВЦЭМ!$D$10+'СЕТ СН'!$I$6-'СЕТ СН'!$I$22</f>
        <v>2310.3469476999999</v>
      </c>
      <c r="R150" s="36">
        <f>SUMIFS(СВЦЭМ!$C$39:$C$782,СВЦЭМ!$A$39:$A$782,$A150,СВЦЭМ!$B$39:$B$782,R$119)+'СЕТ СН'!$I$12+СВЦЭМ!$D$10+'СЕТ СН'!$I$6-'СЕТ СН'!$I$22</f>
        <v>2316.7825780200001</v>
      </c>
      <c r="S150" s="36">
        <f>SUMIFS(СВЦЭМ!$C$39:$C$782,СВЦЭМ!$A$39:$A$782,$A150,СВЦЭМ!$B$39:$B$782,S$119)+'СЕТ СН'!$I$12+СВЦЭМ!$D$10+'СЕТ СН'!$I$6-'СЕТ СН'!$I$22</f>
        <v>2331.0060817900003</v>
      </c>
      <c r="T150" s="36">
        <f>SUMIFS(СВЦЭМ!$C$39:$C$782,СВЦЭМ!$A$39:$A$782,$A150,СВЦЭМ!$B$39:$B$782,T$119)+'СЕТ СН'!$I$12+СВЦЭМ!$D$10+'СЕТ СН'!$I$6-'СЕТ СН'!$I$22</f>
        <v>2364.9513687200001</v>
      </c>
      <c r="U150" s="36">
        <f>SUMIFS(СВЦЭМ!$C$39:$C$782,СВЦЭМ!$A$39:$A$782,$A150,СВЦЭМ!$B$39:$B$782,U$119)+'СЕТ СН'!$I$12+СВЦЭМ!$D$10+'СЕТ СН'!$I$6-'СЕТ СН'!$I$22</f>
        <v>2394.8556590200001</v>
      </c>
      <c r="V150" s="36">
        <f>SUMIFS(СВЦЭМ!$C$39:$C$782,СВЦЭМ!$A$39:$A$782,$A150,СВЦЭМ!$B$39:$B$782,V$119)+'СЕТ СН'!$I$12+СВЦЭМ!$D$10+'СЕТ СН'!$I$6-'СЕТ СН'!$I$22</f>
        <v>2390.94930462</v>
      </c>
      <c r="W150" s="36">
        <f>SUMIFS(СВЦЭМ!$C$39:$C$782,СВЦЭМ!$A$39:$A$782,$A150,СВЦЭМ!$B$39:$B$782,W$119)+'СЕТ СН'!$I$12+СВЦЭМ!$D$10+'СЕТ СН'!$I$6-'СЕТ СН'!$I$22</f>
        <v>2354.82154223</v>
      </c>
      <c r="X150" s="36">
        <f>SUMIFS(СВЦЭМ!$C$39:$C$782,СВЦЭМ!$A$39:$A$782,$A150,СВЦЭМ!$B$39:$B$782,X$119)+'СЕТ СН'!$I$12+СВЦЭМ!$D$10+'СЕТ СН'!$I$6-'СЕТ СН'!$I$22</f>
        <v>2428.2008197300001</v>
      </c>
      <c r="Y150" s="36">
        <f>SUMIFS(СВЦЭМ!$C$39:$C$782,СВЦЭМ!$A$39:$A$782,$A150,СВЦЭМ!$B$39:$B$782,Y$119)+'СЕТ СН'!$I$12+СВЦЭМ!$D$10+'СЕТ СН'!$I$6-'СЕТ СН'!$I$22</f>
        <v>2553.1198916200001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637883.05580257892</v>
      </c>
      <c r="O155" s="131"/>
      <c r="P155" s="130">
        <f>СВЦЭМ!$D$12+'СЕТ СН'!$F$13-'СЕТ СН'!$G$23</f>
        <v>637883.05580257892</v>
      </c>
      <c r="Q155" s="131"/>
      <c r="R155" s="130">
        <f>СВЦЭМ!$D$12+'СЕТ СН'!$F$13-'СЕТ СН'!$H$23</f>
        <v>637883.05580257892</v>
      </c>
      <c r="S155" s="131"/>
      <c r="T155" s="130">
        <f>СВЦЭМ!$D$12+'СЕТ СН'!$F$13-'СЕТ СН'!$I$23</f>
        <v>637883.05580257892</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1765744.73</v>
      </c>
      <c r="O159" s="145"/>
      <c r="P159" s="145">
        <f>'СЕТ СН'!$G$7</f>
        <v>1442615.09</v>
      </c>
      <c r="Q159" s="145"/>
      <c r="R159" s="145">
        <f>'СЕТ СН'!$H$7</f>
        <v>1841546.13</v>
      </c>
      <c r="S159" s="145"/>
      <c r="T159" s="145">
        <f>'СЕТ СН'!$I$7</f>
        <v>1879310.42</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01.07.2023</v>
      </c>
      <c r="B12" s="36">
        <f>SUMIFS(СВЦЭМ!$D$39:$D$782,СВЦЭМ!$A$39:$A$782,$A12,СВЦЭМ!$B$39:$B$782,B$11)+'СЕТ СН'!$F$14+СВЦЭМ!$D$10+'СЕТ СН'!$F$5-'СЕТ СН'!$F$24</f>
        <v>4740.4496375300005</v>
      </c>
      <c r="C12" s="36">
        <f>SUMIFS(СВЦЭМ!$D$39:$D$782,СВЦЭМ!$A$39:$A$782,$A12,СВЦЭМ!$B$39:$B$782,C$11)+'СЕТ СН'!$F$14+СВЦЭМ!$D$10+'СЕТ СН'!$F$5-'СЕТ СН'!$F$24</f>
        <v>4823.0670254200004</v>
      </c>
      <c r="D12" s="36">
        <f>SUMIFS(СВЦЭМ!$D$39:$D$782,СВЦЭМ!$A$39:$A$782,$A12,СВЦЭМ!$B$39:$B$782,D$11)+'СЕТ СН'!$F$14+СВЦЭМ!$D$10+'СЕТ СН'!$F$5-'СЕТ СН'!$F$24</f>
        <v>4854.2066124499997</v>
      </c>
      <c r="E12" s="36">
        <f>SUMIFS(СВЦЭМ!$D$39:$D$782,СВЦЭМ!$A$39:$A$782,$A12,СВЦЭМ!$B$39:$B$782,E$11)+'СЕТ СН'!$F$14+СВЦЭМ!$D$10+'СЕТ СН'!$F$5-'СЕТ СН'!$F$24</f>
        <v>4851.5057990799996</v>
      </c>
      <c r="F12" s="36">
        <f>SUMIFS(СВЦЭМ!$D$39:$D$782,СВЦЭМ!$A$39:$A$782,$A12,СВЦЭМ!$B$39:$B$782,F$11)+'СЕТ СН'!$F$14+СВЦЭМ!$D$10+'СЕТ СН'!$F$5-'СЕТ СН'!$F$24</f>
        <v>4853.5584004000002</v>
      </c>
      <c r="G12" s="36">
        <f>SUMIFS(СВЦЭМ!$D$39:$D$782,СВЦЭМ!$A$39:$A$782,$A12,СВЦЭМ!$B$39:$B$782,G$11)+'СЕТ СН'!$F$14+СВЦЭМ!$D$10+'СЕТ СН'!$F$5-'СЕТ СН'!$F$24</f>
        <v>4855.1217001599998</v>
      </c>
      <c r="H12" s="36">
        <f>SUMIFS(СВЦЭМ!$D$39:$D$782,СВЦЭМ!$A$39:$A$782,$A12,СВЦЭМ!$B$39:$B$782,H$11)+'СЕТ СН'!$F$14+СВЦЭМ!$D$10+'СЕТ СН'!$F$5-'СЕТ СН'!$F$24</f>
        <v>4860.3228956599996</v>
      </c>
      <c r="I12" s="36">
        <f>SUMIFS(СВЦЭМ!$D$39:$D$782,СВЦЭМ!$A$39:$A$782,$A12,СВЦЭМ!$B$39:$B$782,I$11)+'СЕТ СН'!$F$14+СВЦЭМ!$D$10+'СЕТ СН'!$F$5-'СЕТ СН'!$F$24</f>
        <v>4758.3717743100005</v>
      </c>
      <c r="J12" s="36">
        <f>SUMIFS(СВЦЭМ!$D$39:$D$782,СВЦЭМ!$A$39:$A$782,$A12,СВЦЭМ!$B$39:$B$782,J$11)+'СЕТ СН'!$F$14+СВЦЭМ!$D$10+'СЕТ СН'!$F$5-'СЕТ СН'!$F$24</f>
        <v>4639.2149375600002</v>
      </c>
      <c r="K12" s="36">
        <f>SUMIFS(СВЦЭМ!$D$39:$D$782,СВЦЭМ!$A$39:$A$782,$A12,СВЦЭМ!$B$39:$B$782,K$11)+'СЕТ СН'!$F$14+СВЦЭМ!$D$10+'СЕТ СН'!$F$5-'СЕТ СН'!$F$24</f>
        <v>4569.3871488499999</v>
      </c>
      <c r="L12" s="36">
        <f>SUMIFS(СВЦЭМ!$D$39:$D$782,СВЦЭМ!$A$39:$A$782,$A12,СВЦЭМ!$B$39:$B$782,L$11)+'СЕТ СН'!$F$14+СВЦЭМ!$D$10+'СЕТ СН'!$F$5-'СЕТ СН'!$F$24</f>
        <v>4524.8265410700005</v>
      </c>
      <c r="M12" s="36">
        <f>SUMIFS(СВЦЭМ!$D$39:$D$782,СВЦЭМ!$A$39:$A$782,$A12,СВЦЭМ!$B$39:$B$782,M$11)+'СЕТ СН'!$F$14+СВЦЭМ!$D$10+'СЕТ СН'!$F$5-'СЕТ СН'!$F$24</f>
        <v>4499.94720925</v>
      </c>
      <c r="N12" s="36">
        <f>SUMIFS(СВЦЭМ!$D$39:$D$782,СВЦЭМ!$A$39:$A$782,$A12,СВЦЭМ!$B$39:$B$782,N$11)+'СЕТ СН'!$F$14+СВЦЭМ!$D$10+'СЕТ СН'!$F$5-'СЕТ СН'!$F$24</f>
        <v>4489.1080746400003</v>
      </c>
      <c r="O12" s="36">
        <f>SUMIFS(СВЦЭМ!$D$39:$D$782,СВЦЭМ!$A$39:$A$782,$A12,СВЦЭМ!$B$39:$B$782,O$11)+'СЕТ СН'!$F$14+СВЦЭМ!$D$10+'СЕТ СН'!$F$5-'СЕТ СН'!$F$24</f>
        <v>4500.4781086599996</v>
      </c>
      <c r="P12" s="36">
        <f>SUMIFS(СВЦЭМ!$D$39:$D$782,СВЦЭМ!$A$39:$A$782,$A12,СВЦЭМ!$B$39:$B$782,P$11)+'СЕТ СН'!$F$14+СВЦЭМ!$D$10+'СЕТ СН'!$F$5-'СЕТ СН'!$F$24</f>
        <v>4509.4570774900003</v>
      </c>
      <c r="Q12" s="36">
        <f>SUMIFS(СВЦЭМ!$D$39:$D$782,СВЦЭМ!$A$39:$A$782,$A12,СВЦЭМ!$B$39:$B$782,Q$11)+'СЕТ СН'!$F$14+СВЦЭМ!$D$10+'СЕТ СН'!$F$5-'СЕТ СН'!$F$24</f>
        <v>4507.5967443400004</v>
      </c>
      <c r="R12" s="36">
        <f>SUMIFS(СВЦЭМ!$D$39:$D$782,СВЦЭМ!$A$39:$A$782,$A12,СВЦЭМ!$B$39:$B$782,R$11)+'СЕТ СН'!$F$14+СВЦЭМ!$D$10+'СЕТ СН'!$F$5-'СЕТ СН'!$F$24</f>
        <v>4495.2090761899999</v>
      </c>
      <c r="S12" s="36">
        <f>SUMIFS(СВЦЭМ!$D$39:$D$782,СВЦЭМ!$A$39:$A$782,$A12,СВЦЭМ!$B$39:$B$782,S$11)+'СЕТ СН'!$F$14+СВЦЭМ!$D$10+'СЕТ СН'!$F$5-'СЕТ СН'!$F$24</f>
        <v>4497.5091924899998</v>
      </c>
      <c r="T12" s="36">
        <f>SUMIFS(СВЦЭМ!$D$39:$D$782,СВЦЭМ!$A$39:$A$782,$A12,СВЦЭМ!$B$39:$B$782,T$11)+'СЕТ СН'!$F$14+СВЦЭМ!$D$10+'СЕТ СН'!$F$5-'СЕТ СН'!$F$24</f>
        <v>4506.27212762</v>
      </c>
      <c r="U12" s="36">
        <f>SUMIFS(СВЦЭМ!$D$39:$D$782,СВЦЭМ!$A$39:$A$782,$A12,СВЦЭМ!$B$39:$B$782,U$11)+'СЕТ СН'!$F$14+СВЦЭМ!$D$10+'СЕТ СН'!$F$5-'СЕТ СН'!$F$24</f>
        <v>4521.68049359</v>
      </c>
      <c r="V12" s="36">
        <f>SUMIFS(СВЦЭМ!$D$39:$D$782,СВЦЭМ!$A$39:$A$782,$A12,СВЦЭМ!$B$39:$B$782,V$11)+'СЕТ СН'!$F$14+СВЦЭМ!$D$10+'СЕТ СН'!$F$5-'СЕТ СН'!$F$24</f>
        <v>4531.2343278500002</v>
      </c>
      <c r="W12" s="36">
        <f>SUMIFS(СВЦЭМ!$D$39:$D$782,СВЦЭМ!$A$39:$A$782,$A12,СВЦЭМ!$B$39:$B$782,W$11)+'СЕТ СН'!$F$14+СВЦЭМ!$D$10+'СЕТ СН'!$F$5-'СЕТ СН'!$F$24</f>
        <v>4508.0296775999996</v>
      </c>
      <c r="X12" s="36">
        <f>SUMIFS(СВЦЭМ!$D$39:$D$782,СВЦЭМ!$A$39:$A$782,$A12,СВЦЭМ!$B$39:$B$782,X$11)+'СЕТ СН'!$F$14+СВЦЭМ!$D$10+'СЕТ СН'!$F$5-'СЕТ СН'!$F$24</f>
        <v>4553.3612157699999</v>
      </c>
      <c r="Y12" s="36">
        <f>SUMIFS(СВЦЭМ!$D$39:$D$782,СВЦЭМ!$A$39:$A$782,$A12,СВЦЭМ!$B$39:$B$782,Y$11)+'СЕТ СН'!$F$14+СВЦЭМ!$D$10+'СЕТ СН'!$F$5-'СЕТ СН'!$F$24</f>
        <v>4623.00204407</v>
      </c>
      <c r="AA12" s="45"/>
    </row>
    <row r="13" spans="1:27" ht="15.75" x14ac:dyDescent="0.2">
      <c r="A13" s="35">
        <f>A12+1</f>
        <v>45109</v>
      </c>
      <c r="B13" s="36">
        <f>SUMIFS(СВЦЭМ!$D$39:$D$782,СВЦЭМ!$A$39:$A$782,$A13,СВЦЭМ!$B$39:$B$782,B$11)+'СЕТ СН'!$F$14+СВЦЭМ!$D$10+'СЕТ СН'!$F$5-'СЕТ СН'!$F$24</f>
        <v>4519.8424705500001</v>
      </c>
      <c r="C13" s="36">
        <f>SUMIFS(СВЦЭМ!$D$39:$D$782,СВЦЭМ!$A$39:$A$782,$A13,СВЦЭМ!$B$39:$B$782,C$11)+'СЕТ СН'!$F$14+СВЦЭМ!$D$10+'СЕТ СН'!$F$5-'СЕТ СН'!$F$24</f>
        <v>4585.6358542300004</v>
      </c>
      <c r="D13" s="36">
        <f>SUMIFS(СВЦЭМ!$D$39:$D$782,СВЦЭМ!$A$39:$A$782,$A13,СВЦЭМ!$B$39:$B$782,D$11)+'СЕТ СН'!$F$14+СВЦЭМ!$D$10+'СЕТ СН'!$F$5-'СЕТ СН'!$F$24</f>
        <v>4640.4869358699998</v>
      </c>
      <c r="E13" s="36">
        <f>SUMIFS(СВЦЭМ!$D$39:$D$782,СВЦЭМ!$A$39:$A$782,$A13,СВЦЭМ!$B$39:$B$782,E$11)+'СЕТ СН'!$F$14+СВЦЭМ!$D$10+'СЕТ СН'!$F$5-'СЕТ СН'!$F$24</f>
        <v>4673.1188553400007</v>
      </c>
      <c r="F13" s="36">
        <f>SUMIFS(СВЦЭМ!$D$39:$D$782,СВЦЭМ!$A$39:$A$782,$A13,СВЦЭМ!$B$39:$B$782,F$11)+'СЕТ СН'!$F$14+СВЦЭМ!$D$10+'СЕТ СН'!$F$5-'СЕТ СН'!$F$24</f>
        <v>4664.9215338100003</v>
      </c>
      <c r="G13" s="36">
        <f>SUMIFS(СВЦЭМ!$D$39:$D$782,СВЦЭМ!$A$39:$A$782,$A13,СВЦЭМ!$B$39:$B$782,G$11)+'СЕТ СН'!$F$14+СВЦЭМ!$D$10+'СЕТ СН'!$F$5-'СЕТ СН'!$F$24</f>
        <v>4638.2886883199999</v>
      </c>
      <c r="H13" s="36">
        <f>SUMIFS(СВЦЭМ!$D$39:$D$782,СВЦЭМ!$A$39:$A$782,$A13,СВЦЭМ!$B$39:$B$782,H$11)+'СЕТ СН'!$F$14+СВЦЭМ!$D$10+'СЕТ СН'!$F$5-'СЕТ СН'!$F$24</f>
        <v>4667.81515201</v>
      </c>
      <c r="I13" s="36">
        <f>SUMIFS(СВЦЭМ!$D$39:$D$782,СВЦЭМ!$A$39:$A$782,$A13,СВЦЭМ!$B$39:$B$782,I$11)+'СЕТ СН'!$F$14+СВЦЭМ!$D$10+'СЕТ СН'!$F$5-'СЕТ СН'!$F$24</f>
        <v>4656.9762434800004</v>
      </c>
      <c r="J13" s="36">
        <f>SUMIFS(СВЦЭМ!$D$39:$D$782,СВЦЭМ!$A$39:$A$782,$A13,СВЦЭМ!$B$39:$B$782,J$11)+'СЕТ СН'!$F$14+СВЦЭМ!$D$10+'СЕТ СН'!$F$5-'СЕТ СН'!$F$24</f>
        <v>4559.2462354099998</v>
      </c>
      <c r="K13" s="36">
        <f>SUMIFS(СВЦЭМ!$D$39:$D$782,СВЦЭМ!$A$39:$A$782,$A13,СВЦЭМ!$B$39:$B$782,K$11)+'СЕТ СН'!$F$14+СВЦЭМ!$D$10+'СЕТ СН'!$F$5-'СЕТ СН'!$F$24</f>
        <v>4500.0722947800004</v>
      </c>
      <c r="L13" s="36">
        <f>SUMIFS(СВЦЭМ!$D$39:$D$782,СВЦЭМ!$A$39:$A$782,$A13,СВЦЭМ!$B$39:$B$782,L$11)+'СЕТ СН'!$F$14+СВЦЭМ!$D$10+'СЕТ СН'!$F$5-'СЕТ СН'!$F$24</f>
        <v>4444.6515848300005</v>
      </c>
      <c r="M13" s="36">
        <f>SUMIFS(СВЦЭМ!$D$39:$D$782,СВЦЭМ!$A$39:$A$782,$A13,СВЦЭМ!$B$39:$B$782,M$11)+'СЕТ СН'!$F$14+СВЦЭМ!$D$10+'СЕТ СН'!$F$5-'СЕТ СН'!$F$24</f>
        <v>4417.2814361999999</v>
      </c>
      <c r="N13" s="36">
        <f>SUMIFS(СВЦЭМ!$D$39:$D$782,СВЦЭМ!$A$39:$A$782,$A13,СВЦЭМ!$B$39:$B$782,N$11)+'СЕТ СН'!$F$14+СВЦЭМ!$D$10+'СЕТ СН'!$F$5-'СЕТ СН'!$F$24</f>
        <v>4402.0154505800001</v>
      </c>
      <c r="O13" s="36">
        <f>SUMIFS(СВЦЭМ!$D$39:$D$782,СВЦЭМ!$A$39:$A$782,$A13,СВЦЭМ!$B$39:$B$782,O$11)+'СЕТ СН'!$F$14+СВЦЭМ!$D$10+'СЕТ СН'!$F$5-'СЕТ СН'!$F$24</f>
        <v>4404.0398534599999</v>
      </c>
      <c r="P13" s="36">
        <f>SUMIFS(СВЦЭМ!$D$39:$D$782,СВЦЭМ!$A$39:$A$782,$A13,СВЦЭМ!$B$39:$B$782,P$11)+'СЕТ СН'!$F$14+СВЦЭМ!$D$10+'СЕТ СН'!$F$5-'СЕТ СН'!$F$24</f>
        <v>4420.35832424</v>
      </c>
      <c r="Q13" s="36">
        <f>SUMIFS(СВЦЭМ!$D$39:$D$782,СВЦЭМ!$A$39:$A$782,$A13,СВЦЭМ!$B$39:$B$782,Q$11)+'СЕТ СН'!$F$14+СВЦЭМ!$D$10+'СЕТ СН'!$F$5-'СЕТ СН'!$F$24</f>
        <v>4418.10180322</v>
      </c>
      <c r="R13" s="36">
        <f>SUMIFS(СВЦЭМ!$D$39:$D$782,СВЦЭМ!$A$39:$A$782,$A13,СВЦЭМ!$B$39:$B$782,R$11)+'СЕТ СН'!$F$14+СВЦЭМ!$D$10+'СЕТ СН'!$F$5-'СЕТ СН'!$F$24</f>
        <v>4416.9727459000005</v>
      </c>
      <c r="S13" s="36">
        <f>SUMIFS(СВЦЭМ!$D$39:$D$782,СВЦЭМ!$A$39:$A$782,$A13,СВЦЭМ!$B$39:$B$782,S$11)+'СЕТ СН'!$F$14+СВЦЭМ!$D$10+'СЕТ СН'!$F$5-'СЕТ СН'!$F$24</f>
        <v>4421.9129267899998</v>
      </c>
      <c r="T13" s="36">
        <f>SUMIFS(СВЦЭМ!$D$39:$D$782,СВЦЭМ!$A$39:$A$782,$A13,СВЦЭМ!$B$39:$B$782,T$11)+'СЕТ СН'!$F$14+СВЦЭМ!$D$10+'СЕТ СН'!$F$5-'СЕТ СН'!$F$24</f>
        <v>4412.2816248500003</v>
      </c>
      <c r="U13" s="36">
        <f>SUMIFS(СВЦЭМ!$D$39:$D$782,СВЦЭМ!$A$39:$A$782,$A13,СВЦЭМ!$B$39:$B$782,U$11)+'СЕТ СН'!$F$14+СВЦЭМ!$D$10+'СЕТ СН'!$F$5-'СЕТ СН'!$F$24</f>
        <v>4419.3935819600001</v>
      </c>
      <c r="V13" s="36">
        <f>SUMIFS(СВЦЭМ!$D$39:$D$782,СВЦЭМ!$A$39:$A$782,$A13,СВЦЭМ!$B$39:$B$782,V$11)+'СЕТ СН'!$F$14+СВЦЭМ!$D$10+'СЕТ СН'!$F$5-'СЕТ СН'!$F$24</f>
        <v>4423.0164451000001</v>
      </c>
      <c r="W13" s="36">
        <f>SUMIFS(СВЦЭМ!$D$39:$D$782,СВЦЭМ!$A$39:$A$782,$A13,СВЦЭМ!$B$39:$B$782,W$11)+'СЕТ СН'!$F$14+СВЦЭМ!$D$10+'СЕТ СН'!$F$5-'СЕТ СН'!$F$24</f>
        <v>4404.6290171000001</v>
      </c>
      <c r="X13" s="36">
        <f>SUMIFS(СВЦЭМ!$D$39:$D$782,СВЦЭМ!$A$39:$A$782,$A13,СВЦЭМ!$B$39:$B$782,X$11)+'СЕТ СН'!$F$14+СВЦЭМ!$D$10+'СЕТ СН'!$F$5-'СЕТ СН'!$F$24</f>
        <v>4435.80738354</v>
      </c>
      <c r="Y13" s="36">
        <f>SUMIFS(СВЦЭМ!$D$39:$D$782,СВЦЭМ!$A$39:$A$782,$A13,СВЦЭМ!$B$39:$B$782,Y$11)+'СЕТ СН'!$F$14+СВЦЭМ!$D$10+'СЕТ СН'!$F$5-'СЕТ СН'!$F$24</f>
        <v>4524.6384261900002</v>
      </c>
    </row>
    <row r="14" spans="1:27" ht="15.75" x14ac:dyDescent="0.2">
      <c r="A14" s="35">
        <f t="shared" ref="A14:A42" si="0">A13+1</f>
        <v>45110</v>
      </c>
      <c r="B14" s="36">
        <f>SUMIFS(СВЦЭМ!$D$39:$D$782,СВЦЭМ!$A$39:$A$782,$A14,СВЦЭМ!$B$39:$B$782,B$11)+'СЕТ СН'!$F$14+СВЦЭМ!$D$10+'СЕТ СН'!$F$5-'СЕТ СН'!$F$24</f>
        <v>4642.1023580700003</v>
      </c>
      <c r="C14" s="36">
        <f>SUMIFS(СВЦЭМ!$D$39:$D$782,СВЦЭМ!$A$39:$A$782,$A14,СВЦЭМ!$B$39:$B$782,C$11)+'СЕТ СН'!$F$14+СВЦЭМ!$D$10+'СЕТ СН'!$F$5-'СЕТ СН'!$F$24</f>
        <v>4708.1907053200002</v>
      </c>
      <c r="D14" s="36">
        <f>SUMIFS(СВЦЭМ!$D$39:$D$782,СВЦЭМ!$A$39:$A$782,$A14,СВЦЭМ!$B$39:$B$782,D$11)+'СЕТ СН'!$F$14+СВЦЭМ!$D$10+'СЕТ СН'!$F$5-'СЕТ СН'!$F$24</f>
        <v>4743.0850073000001</v>
      </c>
      <c r="E14" s="36">
        <f>SUMIFS(СВЦЭМ!$D$39:$D$782,СВЦЭМ!$A$39:$A$782,$A14,СВЦЭМ!$B$39:$B$782,E$11)+'СЕТ СН'!$F$14+СВЦЭМ!$D$10+'СЕТ СН'!$F$5-'СЕТ СН'!$F$24</f>
        <v>4768.8426802600006</v>
      </c>
      <c r="F14" s="36">
        <f>SUMIFS(СВЦЭМ!$D$39:$D$782,СВЦЭМ!$A$39:$A$782,$A14,СВЦЭМ!$B$39:$B$782,F$11)+'СЕТ СН'!$F$14+СВЦЭМ!$D$10+'СЕТ СН'!$F$5-'СЕТ СН'!$F$24</f>
        <v>4772.7173347400003</v>
      </c>
      <c r="G14" s="36">
        <f>SUMIFS(СВЦЭМ!$D$39:$D$782,СВЦЭМ!$A$39:$A$782,$A14,СВЦЭМ!$B$39:$B$782,G$11)+'СЕТ СН'!$F$14+СВЦЭМ!$D$10+'СЕТ СН'!$F$5-'СЕТ СН'!$F$24</f>
        <v>4759.4340034699999</v>
      </c>
      <c r="H14" s="36">
        <f>SUMIFS(СВЦЭМ!$D$39:$D$782,СВЦЭМ!$A$39:$A$782,$A14,СВЦЭМ!$B$39:$B$782,H$11)+'СЕТ СН'!$F$14+СВЦЭМ!$D$10+'СЕТ СН'!$F$5-'СЕТ СН'!$F$24</f>
        <v>4679.6700125799998</v>
      </c>
      <c r="I14" s="36">
        <f>SUMIFS(СВЦЭМ!$D$39:$D$782,СВЦЭМ!$A$39:$A$782,$A14,СВЦЭМ!$B$39:$B$782,I$11)+'СЕТ СН'!$F$14+СВЦЭМ!$D$10+'СЕТ СН'!$F$5-'СЕТ СН'!$F$24</f>
        <v>4571.5135780999999</v>
      </c>
      <c r="J14" s="36">
        <f>SUMIFS(СВЦЭМ!$D$39:$D$782,СВЦЭМ!$A$39:$A$782,$A14,СВЦЭМ!$B$39:$B$782,J$11)+'СЕТ СН'!$F$14+СВЦЭМ!$D$10+'СЕТ СН'!$F$5-'СЕТ СН'!$F$24</f>
        <v>4484.6766619500004</v>
      </c>
      <c r="K14" s="36">
        <f>SUMIFS(СВЦЭМ!$D$39:$D$782,СВЦЭМ!$A$39:$A$782,$A14,СВЦЭМ!$B$39:$B$782,K$11)+'СЕТ СН'!$F$14+СВЦЭМ!$D$10+'СЕТ СН'!$F$5-'СЕТ СН'!$F$24</f>
        <v>4414.54409519</v>
      </c>
      <c r="L14" s="36">
        <f>SUMIFS(СВЦЭМ!$D$39:$D$782,СВЦЭМ!$A$39:$A$782,$A14,СВЦЭМ!$B$39:$B$782,L$11)+'СЕТ СН'!$F$14+СВЦЭМ!$D$10+'СЕТ СН'!$F$5-'СЕТ СН'!$F$24</f>
        <v>4438.62197019</v>
      </c>
      <c r="M14" s="36">
        <f>SUMIFS(СВЦЭМ!$D$39:$D$782,СВЦЭМ!$A$39:$A$782,$A14,СВЦЭМ!$B$39:$B$782,M$11)+'СЕТ СН'!$F$14+СВЦЭМ!$D$10+'СЕТ СН'!$F$5-'СЕТ СН'!$F$24</f>
        <v>4422.2933652299998</v>
      </c>
      <c r="N14" s="36">
        <f>SUMIFS(СВЦЭМ!$D$39:$D$782,СВЦЭМ!$A$39:$A$782,$A14,СВЦЭМ!$B$39:$B$782,N$11)+'СЕТ СН'!$F$14+СВЦЭМ!$D$10+'СЕТ СН'!$F$5-'СЕТ СН'!$F$24</f>
        <v>4425.9285838699998</v>
      </c>
      <c r="O14" s="36">
        <f>SUMIFS(СВЦЭМ!$D$39:$D$782,СВЦЭМ!$A$39:$A$782,$A14,СВЦЭМ!$B$39:$B$782,O$11)+'СЕТ СН'!$F$14+СВЦЭМ!$D$10+'СЕТ СН'!$F$5-'СЕТ СН'!$F$24</f>
        <v>4416.47553737</v>
      </c>
      <c r="P14" s="36">
        <f>SUMIFS(СВЦЭМ!$D$39:$D$782,СВЦЭМ!$A$39:$A$782,$A14,СВЦЭМ!$B$39:$B$782,P$11)+'СЕТ СН'!$F$14+СВЦЭМ!$D$10+'СЕТ СН'!$F$5-'СЕТ СН'!$F$24</f>
        <v>4422.7665436300003</v>
      </c>
      <c r="Q14" s="36">
        <f>SUMIFS(СВЦЭМ!$D$39:$D$782,СВЦЭМ!$A$39:$A$782,$A14,СВЦЭМ!$B$39:$B$782,Q$11)+'СЕТ СН'!$F$14+СВЦЭМ!$D$10+'СЕТ СН'!$F$5-'СЕТ СН'!$F$24</f>
        <v>4440.0639619900003</v>
      </c>
      <c r="R14" s="36">
        <f>SUMIFS(СВЦЭМ!$D$39:$D$782,СВЦЭМ!$A$39:$A$782,$A14,СВЦЭМ!$B$39:$B$782,R$11)+'СЕТ СН'!$F$14+СВЦЭМ!$D$10+'СЕТ СН'!$F$5-'СЕТ СН'!$F$24</f>
        <v>4449.2437353700006</v>
      </c>
      <c r="S14" s="36">
        <f>SUMIFS(СВЦЭМ!$D$39:$D$782,СВЦЭМ!$A$39:$A$782,$A14,СВЦЭМ!$B$39:$B$782,S$11)+'СЕТ СН'!$F$14+СВЦЭМ!$D$10+'СЕТ СН'!$F$5-'СЕТ СН'!$F$24</f>
        <v>4452.6218071700005</v>
      </c>
      <c r="T14" s="36">
        <f>SUMIFS(СВЦЭМ!$D$39:$D$782,СВЦЭМ!$A$39:$A$782,$A14,СВЦЭМ!$B$39:$B$782,T$11)+'СЕТ СН'!$F$14+СВЦЭМ!$D$10+'СЕТ СН'!$F$5-'СЕТ СН'!$F$24</f>
        <v>4468.0115287400004</v>
      </c>
      <c r="U14" s="36">
        <f>SUMIFS(СВЦЭМ!$D$39:$D$782,СВЦЭМ!$A$39:$A$782,$A14,СВЦЭМ!$B$39:$B$782,U$11)+'СЕТ СН'!$F$14+СВЦЭМ!$D$10+'СЕТ СН'!$F$5-'СЕТ СН'!$F$24</f>
        <v>4480.9016154500005</v>
      </c>
      <c r="V14" s="36">
        <f>SUMIFS(СВЦЭМ!$D$39:$D$782,СВЦЭМ!$A$39:$A$782,$A14,СВЦЭМ!$B$39:$B$782,V$11)+'СЕТ СН'!$F$14+СВЦЭМ!$D$10+'СЕТ СН'!$F$5-'СЕТ СН'!$F$24</f>
        <v>4476.6882802700002</v>
      </c>
      <c r="W14" s="36">
        <f>SUMIFS(СВЦЭМ!$D$39:$D$782,СВЦЭМ!$A$39:$A$782,$A14,СВЦЭМ!$B$39:$B$782,W$11)+'СЕТ СН'!$F$14+СВЦЭМ!$D$10+'СЕТ СН'!$F$5-'СЕТ СН'!$F$24</f>
        <v>4476.4255341300004</v>
      </c>
      <c r="X14" s="36">
        <f>SUMIFS(СВЦЭМ!$D$39:$D$782,СВЦЭМ!$A$39:$A$782,$A14,СВЦЭМ!$B$39:$B$782,X$11)+'СЕТ СН'!$F$14+СВЦЭМ!$D$10+'СЕТ СН'!$F$5-'СЕТ СН'!$F$24</f>
        <v>4505.0807889900007</v>
      </c>
      <c r="Y14" s="36">
        <f>SUMIFS(СВЦЭМ!$D$39:$D$782,СВЦЭМ!$A$39:$A$782,$A14,СВЦЭМ!$B$39:$B$782,Y$11)+'СЕТ СН'!$F$14+СВЦЭМ!$D$10+'СЕТ СН'!$F$5-'СЕТ СН'!$F$24</f>
        <v>4582.26497905</v>
      </c>
    </row>
    <row r="15" spans="1:27" ht="15.75" x14ac:dyDescent="0.2">
      <c r="A15" s="35">
        <f t="shared" si="0"/>
        <v>45111</v>
      </c>
      <c r="B15" s="36">
        <f>SUMIFS(СВЦЭМ!$D$39:$D$782,СВЦЭМ!$A$39:$A$782,$A15,СВЦЭМ!$B$39:$B$782,B$11)+'СЕТ СН'!$F$14+СВЦЭМ!$D$10+'СЕТ СН'!$F$5-'СЕТ СН'!$F$24</f>
        <v>4732.6498441399999</v>
      </c>
      <c r="C15" s="36">
        <f>SUMIFS(СВЦЭМ!$D$39:$D$782,СВЦЭМ!$A$39:$A$782,$A15,СВЦЭМ!$B$39:$B$782,C$11)+'СЕТ СН'!$F$14+СВЦЭМ!$D$10+'СЕТ СН'!$F$5-'СЕТ СН'!$F$24</f>
        <v>4797.8720586300005</v>
      </c>
      <c r="D15" s="36">
        <f>SUMIFS(СВЦЭМ!$D$39:$D$782,СВЦЭМ!$A$39:$A$782,$A15,СВЦЭМ!$B$39:$B$782,D$11)+'СЕТ СН'!$F$14+СВЦЭМ!$D$10+'СЕТ СН'!$F$5-'СЕТ СН'!$F$24</f>
        <v>4809.2968014300004</v>
      </c>
      <c r="E15" s="36">
        <f>SUMIFS(СВЦЭМ!$D$39:$D$782,СВЦЭМ!$A$39:$A$782,$A15,СВЦЭМ!$B$39:$B$782,E$11)+'СЕТ СН'!$F$14+СВЦЭМ!$D$10+'СЕТ СН'!$F$5-'СЕТ СН'!$F$24</f>
        <v>4824.59539331</v>
      </c>
      <c r="F15" s="36">
        <f>SUMIFS(СВЦЭМ!$D$39:$D$782,СВЦЭМ!$A$39:$A$782,$A15,СВЦЭМ!$B$39:$B$782,F$11)+'СЕТ СН'!$F$14+СВЦЭМ!$D$10+'СЕТ СН'!$F$5-'СЕТ СН'!$F$24</f>
        <v>4815.9200857300002</v>
      </c>
      <c r="G15" s="36">
        <f>SUMIFS(СВЦЭМ!$D$39:$D$782,СВЦЭМ!$A$39:$A$782,$A15,СВЦЭМ!$B$39:$B$782,G$11)+'СЕТ СН'!$F$14+СВЦЭМ!$D$10+'СЕТ СН'!$F$5-'СЕТ СН'!$F$24</f>
        <v>4763.7273529100003</v>
      </c>
      <c r="H15" s="36">
        <f>SUMIFS(СВЦЭМ!$D$39:$D$782,СВЦЭМ!$A$39:$A$782,$A15,СВЦЭМ!$B$39:$B$782,H$11)+'СЕТ СН'!$F$14+СВЦЭМ!$D$10+'СЕТ СН'!$F$5-'СЕТ СН'!$F$24</f>
        <v>4732.98861038</v>
      </c>
      <c r="I15" s="36">
        <f>SUMIFS(СВЦЭМ!$D$39:$D$782,СВЦЭМ!$A$39:$A$782,$A15,СВЦЭМ!$B$39:$B$782,I$11)+'СЕТ СН'!$F$14+СВЦЭМ!$D$10+'СЕТ СН'!$F$5-'СЕТ СН'!$F$24</f>
        <v>4634.4283322800002</v>
      </c>
      <c r="J15" s="36">
        <f>SUMIFS(СВЦЭМ!$D$39:$D$782,СВЦЭМ!$A$39:$A$782,$A15,СВЦЭМ!$B$39:$B$782,J$11)+'СЕТ СН'!$F$14+СВЦЭМ!$D$10+'СЕТ СН'!$F$5-'СЕТ СН'!$F$24</f>
        <v>4548.07437295</v>
      </c>
      <c r="K15" s="36">
        <f>SUMIFS(СВЦЭМ!$D$39:$D$782,СВЦЭМ!$A$39:$A$782,$A15,СВЦЭМ!$B$39:$B$782,K$11)+'СЕТ СН'!$F$14+СВЦЭМ!$D$10+'СЕТ СН'!$F$5-'СЕТ СН'!$F$24</f>
        <v>4531.2336958300002</v>
      </c>
      <c r="L15" s="36">
        <f>SUMIFS(СВЦЭМ!$D$39:$D$782,СВЦЭМ!$A$39:$A$782,$A15,СВЦЭМ!$B$39:$B$782,L$11)+'СЕТ СН'!$F$14+СВЦЭМ!$D$10+'СЕТ СН'!$F$5-'СЕТ СН'!$F$24</f>
        <v>4511.6930804599997</v>
      </c>
      <c r="M15" s="36">
        <f>SUMIFS(СВЦЭМ!$D$39:$D$782,СВЦЭМ!$A$39:$A$782,$A15,СВЦЭМ!$B$39:$B$782,M$11)+'СЕТ СН'!$F$14+СВЦЭМ!$D$10+'СЕТ СН'!$F$5-'СЕТ СН'!$F$24</f>
        <v>4503.7451012700003</v>
      </c>
      <c r="N15" s="36">
        <f>SUMIFS(СВЦЭМ!$D$39:$D$782,СВЦЭМ!$A$39:$A$782,$A15,СВЦЭМ!$B$39:$B$782,N$11)+'СЕТ СН'!$F$14+СВЦЭМ!$D$10+'СЕТ СН'!$F$5-'СЕТ СН'!$F$24</f>
        <v>4518.3007926600003</v>
      </c>
      <c r="O15" s="36">
        <f>SUMIFS(СВЦЭМ!$D$39:$D$782,СВЦЭМ!$A$39:$A$782,$A15,СВЦЭМ!$B$39:$B$782,O$11)+'СЕТ СН'!$F$14+СВЦЭМ!$D$10+'СЕТ СН'!$F$5-'СЕТ СН'!$F$24</f>
        <v>4518.7427600600004</v>
      </c>
      <c r="P15" s="36">
        <f>SUMIFS(СВЦЭМ!$D$39:$D$782,СВЦЭМ!$A$39:$A$782,$A15,СВЦЭМ!$B$39:$B$782,P$11)+'СЕТ СН'!$F$14+СВЦЭМ!$D$10+'СЕТ СН'!$F$5-'СЕТ СН'!$F$24</f>
        <v>4518.9873571400003</v>
      </c>
      <c r="Q15" s="36">
        <f>SUMIFS(СВЦЭМ!$D$39:$D$782,СВЦЭМ!$A$39:$A$782,$A15,СВЦЭМ!$B$39:$B$782,Q$11)+'СЕТ СН'!$F$14+СВЦЭМ!$D$10+'СЕТ СН'!$F$5-'СЕТ СН'!$F$24</f>
        <v>4517.9583785000004</v>
      </c>
      <c r="R15" s="36">
        <f>SUMIFS(СВЦЭМ!$D$39:$D$782,СВЦЭМ!$A$39:$A$782,$A15,СВЦЭМ!$B$39:$B$782,R$11)+'СЕТ СН'!$F$14+СВЦЭМ!$D$10+'СЕТ СН'!$F$5-'СЕТ СН'!$F$24</f>
        <v>4522.5559201200003</v>
      </c>
      <c r="S15" s="36">
        <f>SUMIFS(СВЦЭМ!$D$39:$D$782,СВЦЭМ!$A$39:$A$782,$A15,СВЦЭМ!$B$39:$B$782,S$11)+'СЕТ СН'!$F$14+СВЦЭМ!$D$10+'СЕТ СН'!$F$5-'СЕТ СН'!$F$24</f>
        <v>4528.1341293599999</v>
      </c>
      <c r="T15" s="36">
        <f>SUMIFS(СВЦЭМ!$D$39:$D$782,СВЦЭМ!$A$39:$A$782,$A15,СВЦЭМ!$B$39:$B$782,T$11)+'СЕТ СН'!$F$14+СВЦЭМ!$D$10+'СЕТ СН'!$F$5-'СЕТ СН'!$F$24</f>
        <v>4521.32629834</v>
      </c>
      <c r="U15" s="36">
        <f>SUMIFS(СВЦЭМ!$D$39:$D$782,СВЦЭМ!$A$39:$A$782,$A15,СВЦЭМ!$B$39:$B$782,U$11)+'СЕТ СН'!$F$14+СВЦЭМ!$D$10+'СЕТ СН'!$F$5-'СЕТ СН'!$F$24</f>
        <v>4516.5599409200004</v>
      </c>
      <c r="V15" s="36">
        <f>SUMIFS(СВЦЭМ!$D$39:$D$782,СВЦЭМ!$A$39:$A$782,$A15,СВЦЭМ!$B$39:$B$782,V$11)+'СЕТ СН'!$F$14+СВЦЭМ!$D$10+'СЕТ СН'!$F$5-'СЕТ СН'!$F$24</f>
        <v>4495.7048792400001</v>
      </c>
      <c r="W15" s="36">
        <f>SUMIFS(СВЦЭМ!$D$39:$D$782,СВЦЭМ!$A$39:$A$782,$A15,СВЦЭМ!$B$39:$B$782,W$11)+'СЕТ СН'!$F$14+СВЦЭМ!$D$10+'СЕТ СН'!$F$5-'СЕТ СН'!$F$24</f>
        <v>4476.64093839</v>
      </c>
      <c r="X15" s="36">
        <f>SUMIFS(СВЦЭМ!$D$39:$D$782,СВЦЭМ!$A$39:$A$782,$A15,СВЦЭМ!$B$39:$B$782,X$11)+'СЕТ СН'!$F$14+СВЦЭМ!$D$10+'СЕТ СН'!$F$5-'СЕТ СН'!$F$24</f>
        <v>4521.7281787299999</v>
      </c>
      <c r="Y15" s="36">
        <f>SUMIFS(СВЦЭМ!$D$39:$D$782,СВЦЭМ!$A$39:$A$782,$A15,СВЦЭМ!$B$39:$B$782,Y$11)+'СЕТ СН'!$F$14+СВЦЭМ!$D$10+'СЕТ СН'!$F$5-'СЕТ СН'!$F$24</f>
        <v>4562.6575839100005</v>
      </c>
    </row>
    <row r="16" spans="1:27" ht="15.75" x14ac:dyDescent="0.2">
      <c r="A16" s="35">
        <f t="shared" si="0"/>
        <v>45112</v>
      </c>
      <c r="B16" s="36">
        <f>SUMIFS(СВЦЭМ!$D$39:$D$782,СВЦЭМ!$A$39:$A$782,$A16,СВЦЭМ!$B$39:$B$782,B$11)+'СЕТ СН'!$F$14+СВЦЭМ!$D$10+'СЕТ СН'!$F$5-'СЕТ СН'!$F$24</f>
        <v>4533.2160599400004</v>
      </c>
      <c r="C16" s="36">
        <f>SUMIFS(СВЦЭМ!$D$39:$D$782,СВЦЭМ!$A$39:$A$782,$A16,СВЦЭМ!$B$39:$B$782,C$11)+'СЕТ СН'!$F$14+СВЦЭМ!$D$10+'СЕТ СН'!$F$5-'СЕТ СН'!$F$24</f>
        <v>4588.7637574999999</v>
      </c>
      <c r="D16" s="36">
        <f>SUMIFS(СВЦЭМ!$D$39:$D$782,СВЦЭМ!$A$39:$A$782,$A16,СВЦЭМ!$B$39:$B$782,D$11)+'СЕТ СН'!$F$14+СВЦЭМ!$D$10+'СЕТ СН'!$F$5-'СЕТ СН'!$F$24</f>
        <v>4692.1208482500006</v>
      </c>
      <c r="E16" s="36">
        <f>SUMIFS(СВЦЭМ!$D$39:$D$782,СВЦЭМ!$A$39:$A$782,$A16,СВЦЭМ!$B$39:$B$782,E$11)+'СЕТ СН'!$F$14+СВЦЭМ!$D$10+'СЕТ СН'!$F$5-'СЕТ СН'!$F$24</f>
        <v>4694.8614518200002</v>
      </c>
      <c r="F16" s="36">
        <f>SUMIFS(СВЦЭМ!$D$39:$D$782,СВЦЭМ!$A$39:$A$782,$A16,СВЦЭМ!$B$39:$B$782,F$11)+'СЕТ СН'!$F$14+СВЦЭМ!$D$10+'СЕТ СН'!$F$5-'СЕТ СН'!$F$24</f>
        <v>4690.7184769900005</v>
      </c>
      <c r="G16" s="36">
        <f>SUMIFS(СВЦЭМ!$D$39:$D$782,СВЦЭМ!$A$39:$A$782,$A16,СВЦЭМ!$B$39:$B$782,G$11)+'СЕТ СН'!$F$14+СВЦЭМ!$D$10+'СЕТ СН'!$F$5-'СЕТ СН'!$F$24</f>
        <v>4685.5571525100004</v>
      </c>
      <c r="H16" s="36">
        <f>SUMIFS(СВЦЭМ!$D$39:$D$782,СВЦЭМ!$A$39:$A$782,$A16,СВЦЭМ!$B$39:$B$782,H$11)+'СЕТ СН'!$F$14+СВЦЭМ!$D$10+'СЕТ СН'!$F$5-'СЕТ СН'!$F$24</f>
        <v>4641.0076054199999</v>
      </c>
      <c r="I16" s="36">
        <f>SUMIFS(СВЦЭМ!$D$39:$D$782,СВЦЭМ!$A$39:$A$782,$A16,СВЦЭМ!$B$39:$B$782,I$11)+'СЕТ СН'!$F$14+СВЦЭМ!$D$10+'СЕТ СН'!$F$5-'СЕТ СН'!$F$24</f>
        <v>4579.8628732500001</v>
      </c>
      <c r="J16" s="36">
        <f>SUMIFS(СВЦЭМ!$D$39:$D$782,СВЦЭМ!$A$39:$A$782,$A16,СВЦЭМ!$B$39:$B$782,J$11)+'СЕТ СН'!$F$14+СВЦЭМ!$D$10+'СЕТ СН'!$F$5-'СЕТ СН'!$F$24</f>
        <v>4503.8945987200004</v>
      </c>
      <c r="K16" s="36">
        <f>SUMIFS(СВЦЭМ!$D$39:$D$782,СВЦЭМ!$A$39:$A$782,$A16,СВЦЭМ!$B$39:$B$782,K$11)+'СЕТ СН'!$F$14+СВЦЭМ!$D$10+'СЕТ СН'!$F$5-'СЕТ СН'!$F$24</f>
        <v>4441.1625707599997</v>
      </c>
      <c r="L16" s="36">
        <f>SUMIFS(СВЦЭМ!$D$39:$D$782,СВЦЭМ!$A$39:$A$782,$A16,СВЦЭМ!$B$39:$B$782,L$11)+'СЕТ СН'!$F$14+СВЦЭМ!$D$10+'СЕТ СН'!$F$5-'СЕТ СН'!$F$24</f>
        <v>4405.7871661200006</v>
      </c>
      <c r="M16" s="36">
        <f>SUMIFS(СВЦЭМ!$D$39:$D$782,СВЦЭМ!$A$39:$A$782,$A16,СВЦЭМ!$B$39:$B$782,M$11)+'СЕТ СН'!$F$14+СВЦЭМ!$D$10+'СЕТ СН'!$F$5-'СЕТ СН'!$F$24</f>
        <v>4378.5288160600003</v>
      </c>
      <c r="N16" s="36">
        <f>SUMIFS(СВЦЭМ!$D$39:$D$782,СВЦЭМ!$A$39:$A$782,$A16,СВЦЭМ!$B$39:$B$782,N$11)+'СЕТ СН'!$F$14+СВЦЭМ!$D$10+'СЕТ СН'!$F$5-'СЕТ СН'!$F$24</f>
        <v>4395.20435223</v>
      </c>
      <c r="O16" s="36">
        <f>SUMIFS(СВЦЭМ!$D$39:$D$782,СВЦЭМ!$A$39:$A$782,$A16,СВЦЭМ!$B$39:$B$782,O$11)+'СЕТ СН'!$F$14+СВЦЭМ!$D$10+'СЕТ СН'!$F$5-'СЕТ СН'!$F$24</f>
        <v>4404.9601903599996</v>
      </c>
      <c r="P16" s="36">
        <f>SUMIFS(СВЦЭМ!$D$39:$D$782,СВЦЭМ!$A$39:$A$782,$A16,СВЦЭМ!$B$39:$B$782,P$11)+'СЕТ СН'!$F$14+СВЦЭМ!$D$10+'СЕТ СН'!$F$5-'СЕТ СН'!$F$24</f>
        <v>4407.2002808899997</v>
      </c>
      <c r="Q16" s="36">
        <f>SUMIFS(СВЦЭМ!$D$39:$D$782,СВЦЭМ!$A$39:$A$782,$A16,СВЦЭМ!$B$39:$B$782,Q$11)+'СЕТ СН'!$F$14+СВЦЭМ!$D$10+'СЕТ СН'!$F$5-'СЕТ СН'!$F$24</f>
        <v>4404.1298301400002</v>
      </c>
      <c r="R16" s="36">
        <f>SUMIFS(СВЦЭМ!$D$39:$D$782,СВЦЭМ!$A$39:$A$782,$A16,СВЦЭМ!$B$39:$B$782,R$11)+'СЕТ СН'!$F$14+СВЦЭМ!$D$10+'СЕТ СН'!$F$5-'СЕТ СН'!$F$24</f>
        <v>4407.4696651600007</v>
      </c>
      <c r="S16" s="36">
        <f>SUMIFS(СВЦЭМ!$D$39:$D$782,СВЦЭМ!$A$39:$A$782,$A16,СВЦЭМ!$B$39:$B$782,S$11)+'СЕТ СН'!$F$14+СВЦЭМ!$D$10+'СЕТ СН'!$F$5-'СЕТ СН'!$F$24</f>
        <v>4385.3542107699996</v>
      </c>
      <c r="T16" s="36">
        <f>SUMIFS(СВЦЭМ!$D$39:$D$782,СВЦЭМ!$A$39:$A$782,$A16,СВЦЭМ!$B$39:$B$782,T$11)+'СЕТ СН'!$F$14+СВЦЭМ!$D$10+'СЕТ СН'!$F$5-'СЕТ СН'!$F$24</f>
        <v>4375.8657443000002</v>
      </c>
      <c r="U16" s="36">
        <f>SUMIFS(СВЦЭМ!$D$39:$D$782,СВЦЭМ!$A$39:$A$782,$A16,СВЦЭМ!$B$39:$B$782,U$11)+'СЕТ СН'!$F$14+СВЦЭМ!$D$10+'СЕТ СН'!$F$5-'СЕТ СН'!$F$24</f>
        <v>4379.5038713699996</v>
      </c>
      <c r="V16" s="36">
        <f>SUMIFS(СВЦЭМ!$D$39:$D$782,СВЦЭМ!$A$39:$A$782,$A16,СВЦЭМ!$B$39:$B$782,V$11)+'СЕТ СН'!$F$14+СВЦЭМ!$D$10+'СЕТ СН'!$F$5-'СЕТ СН'!$F$24</f>
        <v>4389.2498969500002</v>
      </c>
      <c r="W16" s="36">
        <f>SUMIFS(СВЦЭМ!$D$39:$D$782,СВЦЭМ!$A$39:$A$782,$A16,СВЦЭМ!$B$39:$B$782,W$11)+'СЕТ СН'!$F$14+СВЦЭМ!$D$10+'СЕТ СН'!$F$5-'СЕТ СН'!$F$24</f>
        <v>4386.20960483</v>
      </c>
      <c r="X16" s="36">
        <f>SUMIFS(СВЦЭМ!$D$39:$D$782,СВЦЭМ!$A$39:$A$782,$A16,СВЦЭМ!$B$39:$B$782,X$11)+'СЕТ СН'!$F$14+СВЦЭМ!$D$10+'СЕТ СН'!$F$5-'СЕТ СН'!$F$24</f>
        <v>4426.0366518199999</v>
      </c>
      <c r="Y16" s="36">
        <f>SUMIFS(СВЦЭМ!$D$39:$D$782,СВЦЭМ!$A$39:$A$782,$A16,СВЦЭМ!$B$39:$B$782,Y$11)+'СЕТ СН'!$F$14+СВЦЭМ!$D$10+'СЕТ СН'!$F$5-'СЕТ СН'!$F$24</f>
        <v>4506.0735870300005</v>
      </c>
    </row>
    <row r="17" spans="1:25" ht="15.75" x14ac:dyDescent="0.2">
      <c r="A17" s="35">
        <f t="shared" si="0"/>
        <v>45113</v>
      </c>
      <c r="B17" s="36">
        <f>SUMIFS(СВЦЭМ!$D$39:$D$782,СВЦЭМ!$A$39:$A$782,$A17,СВЦЭМ!$B$39:$B$782,B$11)+'СЕТ СН'!$F$14+СВЦЭМ!$D$10+'СЕТ СН'!$F$5-'СЕТ СН'!$F$24</f>
        <v>4597.9973234099998</v>
      </c>
      <c r="C17" s="36">
        <f>SUMIFS(СВЦЭМ!$D$39:$D$782,СВЦЭМ!$A$39:$A$782,$A17,СВЦЭМ!$B$39:$B$782,C$11)+'СЕТ СН'!$F$14+СВЦЭМ!$D$10+'СЕТ СН'!$F$5-'СЕТ СН'!$F$24</f>
        <v>4643.8777460800002</v>
      </c>
      <c r="D17" s="36">
        <f>SUMIFS(СВЦЭМ!$D$39:$D$782,СВЦЭМ!$A$39:$A$782,$A17,СВЦЭМ!$B$39:$B$782,D$11)+'СЕТ СН'!$F$14+СВЦЭМ!$D$10+'СЕТ СН'!$F$5-'СЕТ СН'!$F$24</f>
        <v>4667.76294745</v>
      </c>
      <c r="E17" s="36">
        <f>SUMIFS(СВЦЭМ!$D$39:$D$782,СВЦЭМ!$A$39:$A$782,$A17,СВЦЭМ!$B$39:$B$782,E$11)+'СЕТ СН'!$F$14+СВЦЭМ!$D$10+'СЕТ СН'!$F$5-'СЕТ СН'!$F$24</f>
        <v>4670.3525176599996</v>
      </c>
      <c r="F17" s="36">
        <f>SUMIFS(СВЦЭМ!$D$39:$D$782,СВЦЭМ!$A$39:$A$782,$A17,СВЦЭМ!$B$39:$B$782,F$11)+'СЕТ СН'!$F$14+СВЦЭМ!$D$10+'СЕТ СН'!$F$5-'СЕТ СН'!$F$24</f>
        <v>4662.99201034</v>
      </c>
      <c r="G17" s="36">
        <f>SUMIFS(СВЦЭМ!$D$39:$D$782,СВЦЭМ!$A$39:$A$782,$A17,СВЦЭМ!$B$39:$B$782,G$11)+'СЕТ СН'!$F$14+СВЦЭМ!$D$10+'СЕТ СН'!$F$5-'СЕТ СН'!$F$24</f>
        <v>4645.97921838</v>
      </c>
      <c r="H17" s="36">
        <f>SUMIFS(СВЦЭМ!$D$39:$D$782,СВЦЭМ!$A$39:$A$782,$A17,СВЦЭМ!$B$39:$B$782,H$11)+'СЕТ СН'!$F$14+СВЦЭМ!$D$10+'СЕТ СН'!$F$5-'СЕТ СН'!$F$24</f>
        <v>4610.0268984000004</v>
      </c>
      <c r="I17" s="36">
        <f>SUMIFS(СВЦЭМ!$D$39:$D$782,СВЦЭМ!$A$39:$A$782,$A17,СВЦЭМ!$B$39:$B$782,I$11)+'СЕТ СН'!$F$14+СВЦЭМ!$D$10+'СЕТ СН'!$F$5-'СЕТ СН'!$F$24</f>
        <v>4515.6085897900002</v>
      </c>
      <c r="J17" s="36">
        <f>SUMIFS(СВЦЭМ!$D$39:$D$782,СВЦЭМ!$A$39:$A$782,$A17,СВЦЭМ!$B$39:$B$782,J$11)+'СЕТ СН'!$F$14+СВЦЭМ!$D$10+'СЕТ СН'!$F$5-'СЕТ СН'!$F$24</f>
        <v>4437.8923992500004</v>
      </c>
      <c r="K17" s="36">
        <f>SUMIFS(СВЦЭМ!$D$39:$D$782,СВЦЭМ!$A$39:$A$782,$A17,СВЦЭМ!$B$39:$B$782,K$11)+'СЕТ СН'!$F$14+СВЦЭМ!$D$10+'СЕТ СН'!$F$5-'СЕТ СН'!$F$24</f>
        <v>4399.0919921200002</v>
      </c>
      <c r="L17" s="36">
        <f>SUMIFS(СВЦЭМ!$D$39:$D$782,СВЦЭМ!$A$39:$A$782,$A17,СВЦЭМ!$B$39:$B$782,L$11)+'СЕТ СН'!$F$14+СВЦЭМ!$D$10+'СЕТ СН'!$F$5-'СЕТ СН'!$F$24</f>
        <v>4396.5695910100003</v>
      </c>
      <c r="M17" s="36">
        <f>SUMIFS(СВЦЭМ!$D$39:$D$782,СВЦЭМ!$A$39:$A$782,$A17,СВЦЭМ!$B$39:$B$782,M$11)+'СЕТ СН'!$F$14+СВЦЭМ!$D$10+'СЕТ СН'!$F$5-'СЕТ СН'!$F$24</f>
        <v>4412.3265991400003</v>
      </c>
      <c r="N17" s="36">
        <f>SUMIFS(СВЦЭМ!$D$39:$D$782,СВЦЭМ!$A$39:$A$782,$A17,СВЦЭМ!$B$39:$B$782,N$11)+'СЕТ СН'!$F$14+СВЦЭМ!$D$10+'СЕТ СН'!$F$5-'СЕТ СН'!$F$24</f>
        <v>4415.1289414900002</v>
      </c>
      <c r="O17" s="36">
        <f>SUMIFS(СВЦЭМ!$D$39:$D$782,СВЦЭМ!$A$39:$A$782,$A17,СВЦЭМ!$B$39:$B$782,O$11)+'СЕТ СН'!$F$14+СВЦЭМ!$D$10+'СЕТ СН'!$F$5-'СЕТ СН'!$F$24</f>
        <v>4421.48043727</v>
      </c>
      <c r="P17" s="36">
        <f>SUMIFS(СВЦЭМ!$D$39:$D$782,СВЦЭМ!$A$39:$A$782,$A17,СВЦЭМ!$B$39:$B$782,P$11)+'СЕТ СН'!$F$14+СВЦЭМ!$D$10+'СЕТ СН'!$F$5-'СЕТ СН'!$F$24</f>
        <v>4432.05990053</v>
      </c>
      <c r="Q17" s="36">
        <f>SUMIFS(СВЦЭМ!$D$39:$D$782,СВЦЭМ!$A$39:$A$782,$A17,СВЦЭМ!$B$39:$B$782,Q$11)+'СЕТ СН'!$F$14+СВЦЭМ!$D$10+'СЕТ СН'!$F$5-'СЕТ СН'!$F$24</f>
        <v>4436.4779763799997</v>
      </c>
      <c r="R17" s="36">
        <f>SUMIFS(СВЦЭМ!$D$39:$D$782,СВЦЭМ!$A$39:$A$782,$A17,СВЦЭМ!$B$39:$B$782,R$11)+'СЕТ СН'!$F$14+СВЦЭМ!$D$10+'СЕТ СН'!$F$5-'СЕТ СН'!$F$24</f>
        <v>4424.1301894600001</v>
      </c>
      <c r="S17" s="36">
        <f>SUMIFS(СВЦЭМ!$D$39:$D$782,СВЦЭМ!$A$39:$A$782,$A17,СВЦЭМ!$B$39:$B$782,S$11)+'СЕТ СН'!$F$14+СВЦЭМ!$D$10+'СЕТ СН'!$F$5-'СЕТ СН'!$F$24</f>
        <v>4420.6841719499998</v>
      </c>
      <c r="T17" s="36">
        <f>SUMIFS(СВЦЭМ!$D$39:$D$782,СВЦЭМ!$A$39:$A$782,$A17,СВЦЭМ!$B$39:$B$782,T$11)+'СЕТ СН'!$F$14+СВЦЭМ!$D$10+'СЕТ СН'!$F$5-'СЕТ СН'!$F$24</f>
        <v>4425.8996507700003</v>
      </c>
      <c r="U17" s="36">
        <f>SUMIFS(СВЦЭМ!$D$39:$D$782,СВЦЭМ!$A$39:$A$782,$A17,СВЦЭМ!$B$39:$B$782,U$11)+'СЕТ СН'!$F$14+СВЦЭМ!$D$10+'СЕТ СН'!$F$5-'СЕТ СН'!$F$24</f>
        <v>4407.81237255</v>
      </c>
      <c r="V17" s="36">
        <f>SUMIFS(СВЦЭМ!$D$39:$D$782,СВЦЭМ!$A$39:$A$782,$A17,СВЦЭМ!$B$39:$B$782,V$11)+'СЕТ СН'!$F$14+СВЦЭМ!$D$10+'СЕТ СН'!$F$5-'СЕТ СН'!$F$24</f>
        <v>4413.9523119100004</v>
      </c>
      <c r="W17" s="36">
        <f>SUMIFS(СВЦЭМ!$D$39:$D$782,СВЦЭМ!$A$39:$A$782,$A17,СВЦЭМ!$B$39:$B$782,W$11)+'СЕТ СН'!$F$14+СВЦЭМ!$D$10+'СЕТ СН'!$F$5-'СЕТ СН'!$F$24</f>
        <v>4409.3367561499999</v>
      </c>
      <c r="X17" s="36">
        <f>SUMIFS(СВЦЭМ!$D$39:$D$782,СВЦЭМ!$A$39:$A$782,$A17,СВЦЭМ!$B$39:$B$782,X$11)+'СЕТ СН'!$F$14+СВЦЭМ!$D$10+'СЕТ СН'!$F$5-'СЕТ СН'!$F$24</f>
        <v>4496.1396928699996</v>
      </c>
      <c r="Y17" s="36">
        <f>SUMIFS(СВЦЭМ!$D$39:$D$782,СВЦЭМ!$A$39:$A$782,$A17,СВЦЭМ!$B$39:$B$782,Y$11)+'СЕТ СН'!$F$14+СВЦЭМ!$D$10+'СЕТ СН'!$F$5-'СЕТ СН'!$F$24</f>
        <v>4580.8571412600004</v>
      </c>
    </row>
    <row r="18" spans="1:25" ht="15.75" x14ac:dyDescent="0.2">
      <c r="A18" s="35">
        <f t="shared" si="0"/>
        <v>45114</v>
      </c>
      <c r="B18" s="36">
        <f>SUMIFS(СВЦЭМ!$D$39:$D$782,СВЦЭМ!$A$39:$A$782,$A18,СВЦЭМ!$B$39:$B$782,B$11)+'СЕТ СН'!$F$14+СВЦЭМ!$D$10+'СЕТ СН'!$F$5-'СЕТ СН'!$F$24</f>
        <v>4698.9768885499998</v>
      </c>
      <c r="C18" s="36">
        <f>SUMIFS(СВЦЭМ!$D$39:$D$782,СВЦЭМ!$A$39:$A$782,$A18,СВЦЭМ!$B$39:$B$782,C$11)+'СЕТ СН'!$F$14+СВЦЭМ!$D$10+'СЕТ СН'!$F$5-'СЕТ СН'!$F$24</f>
        <v>4816.5867404000001</v>
      </c>
      <c r="D18" s="36">
        <f>SUMIFS(СВЦЭМ!$D$39:$D$782,СВЦЭМ!$A$39:$A$782,$A18,СВЦЭМ!$B$39:$B$782,D$11)+'СЕТ СН'!$F$14+СВЦЭМ!$D$10+'СЕТ СН'!$F$5-'СЕТ СН'!$F$24</f>
        <v>4950.9847484800002</v>
      </c>
      <c r="E18" s="36">
        <f>SUMIFS(СВЦЭМ!$D$39:$D$782,СВЦЭМ!$A$39:$A$782,$A18,СВЦЭМ!$B$39:$B$782,E$11)+'СЕТ СН'!$F$14+СВЦЭМ!$D$10+'СЕТ СН'!$F$5-'СЕТ СН'!$F$24</f>
        <v>4975.2427038900005</v>
      </c>
      <c r="F18" s="36">
        <f>SUMIFS(СВЦЭМ!$D$39:$D$782,СВЦЭМ!$A$39:$A$782,$A18,СВЦЭМ!$B$39:$B$782,F$11)+'СЕТ СН'!$F$14+СВЦЭМ!$D$10+'СЕТ СН'!$F$5-'СЕТ СН'!$F$24</f>
        <v>4987.1419071700002</v>
      </c>
      <c r="G18" s="36">
        <f>SUMIFS(СВЦЭМ!$D$39:$D$782,СВЦЭМ!$A$39:$A$782,$A18,СВЦЭМ!$B$39:$B$782,G$11)+'СЕТ СН'!$F$14+СВЦЭМ!$D$10+'СЕТ СН'!$F$5-'СЕТ СН'!$F$24</f>
        <v>4994.1684854800005</v>
      </c>
      <c r="H18" s="36">
        <f>SUMIFS(СВЦЭМ!$D$39:$D$782,СВЦЭМ!$A$39:$A$782,$A18,СВЦЭМ!$B$39:$B$782,H$11)+'СЕТ СН'!$F$14+СВЦЭМ!$D$10+'СЕТ СН'!$F$5-'СЕТ СН'!$F$24</f>
        <v>4960.3643284299997</v>
      </c>
      <c r="I18" s="36">
        <f>SUMIFS(СВЦЭМ!$D$39:$D$782,СВЦЭМ!$A$39:$A$782,$A18,СВЦЭМ!$B$39:$B$782,I$11)+'СЕТ СН'!$F$14+СВЦЭМ!$D$10+'СЕТ СН'!$F$5-'СЕТ СН'!$F$24</f>
        <v>4830.5617566300007</v>
      </c>
      <c r="J18" s="36">
        <f>SUMIFS(СВЦЭМ!$D$39:$D$782,СВЦЭМ!$A$39:$A$782,$A18,СВЦЭМ!$B$39:$B$782,J$11)+'СЕТ СН'!$F$14+СВЦЭМ!$D$10+'СЕТ СН'!$F$5-'СЕТ СН'!$F$24</f>
        <v>4628.1309525300003</v>
      </c>
      <c r="K18" s="36">
        <f>SUMIFS(СВЦЭМ!$D$39:$D$782,СВЦЭМ!$A$39:$A$782,$A18,СВЦЭМ!$B$39:$B$782,K$11)+'СЕТ СН'!$F$14+СВЦЭМ!$D$10+'СЕТ СН'!$F$5-'СЕТ СН'!$F$24</f>
        <v>4605.0450122800003</v>
      </c>
      <c r="L18" s="36">
        <f>SUMIFS(СВЦЭМ!$D$39:$D$782,СВЦЭМ!$A$39:$A$782,$A18,СВЦЭМ!$B$39:$B$782,L$11)+'СЕТ СН'!$F$14+СВЦЭМ!$D$10+'СЕТ СН'!$F$5-'СЕТ СН'!$F$24</f>
        <v>4585.0399732100004</v>
      </c>
      <c r="M18" s="36">
        <f>SUMIFS(СВЦЭМ!$D$39:$D$782,СВЦЭМ!$A$39:$A$782,$A18,СВЦЭМ!$B$39:$B$782,M$11)+'СЕТ СН'!$F$14+СВЦЭМ!$D$10+'СЕТ СН'!$F$5-'СЕТ СН'!$F$24</f>
        <v>4505.7039167100002</v>
      </c>
      <c r="N18" s="36">
        <f>SUMIFS(СВЦЭМ!$D$39:$D$782,СВЦЭМ!$A$39:$A$782,$A18,СВЦЭМ!$B$39:$B$782,N$11)+'СЕТ СН'!$F$14+СВЦЭМ!$D$10+'СЕТ СН'!$F$5-'СЕТ СН'!$F$24</f>
        <v>4555.1876007600004</v>
      </c>
      <c r="O18" s="36">
        <f>SUMIFS(СВЦЭМ!$D$39:$D$782,СВЦЭМ!$A$39:$A$782,$A18,СВЦЭМ!$B$39:$B$782,O$11)+'СЕТ СН'!$F$14+СВЦЭМ!$D$10+'СЕТ СН'!$F$5-'СЕТ СН'!$F$24</f>
        <v>4552.8780570400004</v>
      </c>
      <c r="P18" s="36">
        <f>SUMIFS(СВЦЭМ!$D$39:$D$782,СВЦЭМ!$A$39:$A$782,$A18,СВЦЭМ!$B$39:$B$782,P$11)+'СЕТ СН'!$F$14+СВЦЭМ!$D$10+'СЕТ СН'!$F$5-'СЕТ СН'!$F$24</f>
        <v>4523.7563052900005</v>
      </c>
      <c r="Q18" s="36">
        <f>SUMIFS(СВЦЭМ!$D$39:$D$782,СВЦЭМ!$A$39:$A$782,$A18,СВЦЭМ!$B$39:$B$782,Q$11)+'СЕТ СН'!$F$14+СВЦЭМ!$D$10+'СЕТ СН'!$F$5-'СЕТ СН'!$F$24</f>
        <v>4566.8880543699997</v>
      </c>
      <c r="R18" s="36">
        <f>SUMIFS(СВЦЭМ!$D$39:$D$782,СВЦЭМ!$A$39:$A$782,$A18,СВЦЭМ!$B$39:$B$782,R$11)+'СЕТ СН'!$F$14+СВЦЭМ!$D$10+'СЕТ СН'!$F$5-'СЕТ СН'!$F$24</f>
        <v>4575.7810572199996</v>
      </c>
      <c r="S18" s="36">
        <f>SUMIFS(СВЦЭМ!$D$39:$D$782,СВЦЭМ!$A$39:$A$782,$A18,СВЦЭМ!$B$39:$B$782,S$11)+'СЕТ СН'!$F$14+СВЦЭМ!$D$10+'СЕТ СН'!$F$5-'СЕТ СН'!$F$24</f>
        <v>4576.1737664800003</v>
      </c>
      <c r="T18" s="36">
        <f>SUMIFS(СВЦЭМ!$D$39:$D$782,СВЦЭМ!$A$39:$A$782,$A18,СВЦЭМ!$B$39:$B$782,T$11)+'СЕТ СН'!$F$14+СВЦЭМ!$D$10+'СЕТ СН'!$F$5-'СЕТ СН'!$F$24</f>
        <v>4577.3920228099996</v>
      </c>
      <c r="U18" s="36">
        <f>SUMIFS(СВЦЭМ!$D$39:$D$782,СВЦЭМ!$A$39:$A$782,$A18,СВЦЭМ!$B$39:$B$782,U$11)+'СЕТ СН'!$F$14+СВЦЭМ!$D$10+'СЕТ СН'!$F$5-'СЕТ СН'!$F$24</f>
        <v>4595.0230672100006</v>
      </c>
      <c r="V18" s="36">
        <f>SUMIFS(СВЦЭМ!$D$39:$D$782,СВЦЭМ!$A$39:$A$782,$A18,СВЦЭМ!$B$39:$B$782,V$11)+'СЕТ СН'!$F$14+СВЦЭМ!$D$10+'СЕТ СН'!$F$5-'СЕТ СН'!$F$24</f>
        <v>4617.02301489</v>
      </c>
      <c r="W18" s="36">
        <f>SUMIFS(СВЦЭМ!$D$39:$D$782,СВЦЭМ!$A$39:$A$782,$A18,СВЦЭМ!$B$39:$B$782,W$11)+'СЕТ СН'!$F$14+СВЦЭМ!$D$10+'СЕТ СН'!$F$5-'СЕТ СН'!$F$24</f>
        <v>4620.3604807700003</v>
      </c>
      <c r="X18" s="36">
        <f>SUMIFS(СВЦЭМ!$D$39:$D$782,СВЦЭМ!$A$39:$A$782,$A18,СВЦЭМ!$B$39:$B$782,X$11)+'СЕТ СН'!$F$14+СВЦЭМ!$D$10+'СЕТ СН'!$F$5-'СЕТ СН'!$F$24</f>
        <v>4641.9336748200003</v>
      </c>
      <c r="Y18" s="36">
        <f>SUMIFS(СВЦЭМ!$D$39:$D$782,СВЦЭМ!$A$39:$A$782,$A18,СВЦЭМ!$B$39:$B$782,Y$11)+'СЕТ СН'!$F$14+СВЦЭМ!$D$10+'СЕТ СН'!$F$5-'СЕТ СН'!$F$24</f>
        <v>4827.0837465100003</v>
      </c>
    </row>
    <row r="19" spans="1:25" ht="15.75" x14ac:dyDescent="0.2">
      <c r="A19" s="35">
        <f t="shared" si="0"/>
        <v>45115</v>
      </c>
      <c r="B19" s="36">
        <f>SUMIFS(СВЦЭМ!$D$39:$D$782,СВЦЭМ!$A$39:$A$782,$A19,СВЦЭМ!$B$39:$B$782,B$11)+'СЕТ СН'!$F$14+СВЦЭМ!$D$10+'СЕТ СН'!$F$5-'СЕТ СН'!$F$24</f>
        <v>4718.3065527600002</v>
      </c>
      <c r="C19" s="36">
        <f>SUMIFS(СВЦЭМ!$D$39:$D$782,СВЦЭМ!$A$39:$A$782,$A19,СВЦЭМ!$B$39:$B$782,C$11)+'СЕТ СН'!$F$14+СВЦЭМ!$D$10+'СЕТ СН'!$F$5-'СЕТ СН'!$F$24</f>
        <v>4820.1987888599997</v>
      </c>
      <c r="D19" s="36">
        <f>SUMIFS(СВЦЭМ!$D$39:$D$782,СВЦЭМ!$A$39:$A$782,$A19,СВЦЭМ!$B$39:$B$782,D$11)+'СЕТ СН'!$F$14+СВЦЭМ!$D$10+'СЕТ СН'!$F$5-'СЕТ СН'!$F$24</f>
        <v>4820.7962004999999</v>
      </c>
      <c r="E19" s="36">
        <f>SUMIFS(СВЦЭМ!$D$39:$D$782,СВЦЭМ!$A$39:$A$782,$A19,СВЦЭМ!$B$39:$B$782,E$11)+'СЕТ СН'!$F$14+СВЦЭМ!$D$10+'СЕТ СН'!$F$5-'СЕТ СН'!$F$24</f>
        <v>4797.9948642199997</v>
      </c>
      <c r="F19" s="36">
        <f>SUMIFS(СВЦЭМ!$D$39:$D$782,СВЦЭМ!$A$39:$A$782,$A19,СВЦЭМ!$B$39:$B$782,F$11)+'СЕТ СН'!$F$14+СВЦЭМ!$D$10+'СЕТ СН'!$F$5-'СЕТ СН'!$F$24</f>
        <v>4795.3853813200003</v>
      </c>
      <c r="G19" s="36">
        <f>SUMIFS(СВЦЭМ!$D$39:$D$782,СВЦЭМ!$A$39:$A$782,$A19,СВЦЭМ!$B$39:$B$782,G$11)+'СЕТ СН'!$F$14+СВЦЭМ!$D$10+'СЕТ СН'!$F$5-'СЕТ СН'!$F$24</f>
        <v>4800.0945250700006</v>
      </c>
      <c r="H19" s="36">
        <f>SUMIFS(СВЦЭМ!$D$39:$D$782,СВЦЭМ!$A$39:$A$782,$A19,СВЦЭМ!$B$39:$B$782,H$11)+'СЕТ СН'!$F$14+СВЦЭМ!$D$10+'СЕТ СН'!$F$5-'СЕТ СН'!$F$24</f>
        <v>4760.1088952299997</v>
      </c>
      <c r="I19" s="36">
        <f>SUMIFS(СВЦЭМ!$D$39:$D$782,СВЦЭМ!$A$39:$A$782,$A19,СВЦЭМ!$B$39:$B$782,I$11)+'СЕТ СН'!$F$14+СВЦЭМ!$D$10+'СЕТ СН'!$F$5-'СЕТ СН'!$F$24</f>
        <v>4588.0676303099999</v>
      </c>
      <c r="J19" s="36">
        <f>SUMIFS(СВЦЭМ!$D$39:$D$782,СВЦЭМ!$A$39:$A$782,$A19,СВЦЭМ!$B$39:$B$782,J$11)+'СЕТ СН'!$F$14+СВЦЭМ!$D$10+'СЕТ СН'!$F$5-'СЕТ СН'!$F$24</f>
        <v>4532.3333263900004</v>
      </c>
      <c r="K19" s="36">
        <f>SUMIFS(СВЦЭМ!$D$39:$D$782,СВЦЭМ!$A$39:$A$782,$A19,СВЦЭМ!$B$39:$B$782,K$11)+'СЕТ СН'!$F$14+СВЦЭМ!$D$10+'СЕТ СН'!$F$5-'СЕТ СН'!$F$24</f>
        <v>4521.9875116800004</v>
      </c>
      <c r="L19" s="36">
        <f>SUMIFS(СВЦЭМ!$D$39:$D$782,СВЦЭМ!$A$39:$A$782,$A19,СВЦЭМ!$B$39:$B$782,L$11)+'СЕТ СН'!$F$14+СВЦЭМ!$D$10+'СЕТ СН'!$F$5-'СЕТ СН'!$F$24</f>
        <v>4509.3464356799996</v>
      </c>
      <c r="M19" s="36">
        <f>SUMIFS(СВЦЭМ!$D$39:$D$782,СВЦЭМ!$A$39:$A$782,$A19,СВЦЭМ!$B$39:$B$782,M$11)+'СЕТ СН'!$F$14+СВЦЭМ!$D$10+'СЕТ СН'!$F$5-'СЕТ СН'!$F$24</f>
        <v>4516.4140557999999</v>
      </c>
      <c r="N19" s="36">
        <f>SUMIFS(СВЦЭМ!$D$39:$D$782,СВЦЭМ!$A$39:$A$782,$A19,СВЦЭМ!$B$39:$B$782,N$11)+'СЕТ СН'!$F$14+СВЦЭМ!$D$10+'СЕТ СН'!$F$5-'СЕТ СН'!$F$24</f>
        <v>4515.9684465</v>
      </c>
      <c r="O19" s="36">
        <f>SUMIFS(СВЦЭМ!$D$39:$D$782,СВЦЭМ!$A$39:$A$782,$A19,СВЦЭМ!$B$39:$B$782,O$11)+'СЕТ СН'!$F$14+СВЦЭМ!$D$10+'СЕТ СН'!$F$5-'СЕТ СН'!$F$24</f>
        <v>4522.6319041099996</v>
      </c>
      <c r="P19" s="36">
        <f>SUMIFS(СВЦЭМ!$D$39:$D$782,СВЦЭМ!$A$39:$A$782,$A19,СВЦЭМ!$B$39:$B$782,P$11)+'СЕТ СН'!$F$14+СВЦЭМ!$D$10+'СЕТ СН'!$F$5-'СЕТ СН'!$F$24</f>
        <v>4531.1703906100001</v>
      </c>
      <c r="Q19" s="36">
        <f>SUMIFS(СВЦЭМ!$D$39:$D$782,СВЦЭМ!$A$39:$A$782,$A19,СВЦЭМ!$B$39:$B$782,Q$11)+'СЕТ СН'!$F$14+СВЦЭМ!$D$10+'СЕТ СН'!$F$5-'СЕТ СН'!$F$24</f>
        <v>4531.2178060099995</v>
      </c>
      <c r="R19" s="36">
        <f>SUMIFS(СВЦЭМ!$D$39:$D$782,СВЦЭМ!$A$39:$A$782,$A19,СВЦЭМ!$B$39:$B$782,R$11)+'СЕТ СН'!$F$14+СВЦЭМ!$D$10+'СЕТ СН'!$F$5-'СЕТ СН'!$F$24</f>
        <v>4539.7777690100002</v>
      </c>
      <c r="S19" s="36">
        <f>SUMIFS(СВЦЭМ!$D$39:$D$782,СВЦЭМ!$A$39:$A$782,$A19,СВЦЭМ!$B$39:$B$782,S$11)+'СЕТ СН'!$F$14+СВЦЭМ!$D$10+'СЕТ СН'!$F$5-'СЕТ СН'!$F$24</f>
        <v>4541.7178387399999</v>
      </c>
      <c r="T19" s="36">
        <f>SUMIFS(СВЦЭМ!$D$39:$D$782,СВЦЭМ!$A$39:$A$782,$A19,СВЦЭМ!$B$39:$B$782,T$11)+'СЕТ СН'!$F$14+СВЦЭМ!$D$10+'СЕТ СН'!$F$5-'СЕТ СН'!$F$24</f>
        <v>4544.6018088300007</v>
      </c>
      <c r="U19" s="36">
        <f>SUMIFS(СВЦЭМ!$D$39:$D$782,СВЦЭМ!$A$39:$A$782,$A19,СВЦЭМ!$B$39:$B$782,U$11)+'СЕТ СН'!$F$14+СВЦЭМ!$D$10+'СЕТ СН'!$F$5-'СЕТ СН'!$F$24</f>
        <v>4535.6587022900003</v>
      </c>
      <c r="V19" s="36">
        <f>SUMIFS(СВЦЭМ!$D$39:$D$782,СВЦЭМ!$A$39:$A$782,$A19,СВЦЭМ!$B$39:$B$782,V$11)+'СЕТ СН'!$F$14+СВЦЭМ!$D$10+'СЕТ СН'!$F$5-'СЕТ СН'!$F$24</f>
        <v>4550.7520745700003</v>
      </c>
      <c r="W19" s="36">
        <f>SUMIFS(СВЦЭМ!$D$39:$D$782,СВЦЭМ!$A$39:$A$782,$A19,СВЦЭМ!$B$39:$B$782,W$11)+'СЕТ СН'!$F$14+СВЦЭМ!$D$10+'СЕТ СН'!$F$5-'СЕТ СН'!$F$24</f>
        <v>4563.4663328200004</v>
      </c>
      <c r="X19" s="36">
        <f>SUMIFS(СВЦЭМ!$D$39:$D$782,СВЦЭМ!$A$39:$A$782,$A19,СВЦЭМ!$B$39:$B$782,X$11)+'СЕТ СН'!$F$14+СВЦЭМ!$D$10+'СЕТ СН'!$F$5-'СЕТ СН'!$F$24</f>
        <v>4619.94485128</v>
      </c>
      <c r="Y19" s="36">
        <f>SUMIFS(СВЦЭМ!$D$39:$D$782,СВЦЭМ!$A$39:$A$782,$A19,СВЦЭМ!$B$39:$B$782,Y$11)+'СЕТ СН'!$F$14+СВЦЭМ!$D$10+'СЕТ СН'!$F$5-'СЕТ СН'!$F$24</f>
        <v>4683.3822686200001</v>
      </c>
    </row>
    <row r="20" spans="1:25" ht="15.75" x14ac:dyDescent="0.2">
      <c r="A20" s="35">
        <f t="shared" si="0"/>
        <v>45116</v>
      </c>
      <c r="B20" s="36">
        <f>SUMIFS(СВЦЭМ!$D$39:$D$782,СВЦЭМ!$A$39:$A$782,$A20,СВЦЭМ!$B$39:$B$782,B$11)+'СЕТ СН'!$F$14+СВЦЭМ!$D$10+'СЕТ СН'!$F$5-'СЕТ СН'!$F$24</f>
        <v>4635.6748126599996</v>
      </c>
      <c r="C20" s="36">
        <f>SUMIFS(СВЦЭМ!$D$39:$D$782,СВЦЭМ!$A$39:$A$782,$A20,СВЦЭМ!$B$39:$B$782,C$11)+'СЕТ СН'!$F$14+СВЦЭМ!$D$10+'СЕТ СН'!$F$5-'СЕТ СН'!$F$24</f>
        <v>4751.4692550600003</v>
      </c>
      <c r="D20" s="36">
        <f>SUMIFS(СВЦЭМ!$D$39:$D$782,СВЦЭМ!$A$39:$A$782,$A20,СВЦЭМ!$B$39:$B$782,D$11)+'СЕТ СН'!$F$14+СВЦЭМ!$D$10+'СЕТ СН'!$F$5-'СЕТ СН'!$F$24</f>
        <v>4826.1628464599999</v>
      </c>
      <c r="E20" s="36">
        <f>SUMIFS(СВЦЭМ!$D$39:$D$782,СВЦЭМ!$A$39:$A$782,$A20,СВЦЭМ!$B$39:$B$782,E$11)+'СЕТ СН'!$F$14+СВЦЭМ!$D$10+'СЕТ СН'!$F$5-'СЕТ СН'!$F$24</f>
        <v>4819.6841599400004</v>
      </c>
      <c r="F20" s="36">
        <f>SUMIFS(СВЦЭМ!$D$39:$D$782,СВЦЭМ!$A$39:$A$782,$A20,СВЦЭМ!$B$39:$B$782,F$11)+'СЕТ СН'!$F$14+СВЦЭМ!$D$10+'СЕТ СН'!$F$5-'СЕТ СН'!$F$24</f>
        <v>4814.3433696100001</v>
      </c>
      <c r="G20" s="36">
        <f>SUMIFS(СВЦЭМ!$D$39:$D$782,СВЦЭМ!$A$39:$A$782,$A20,СВЦЭМ!$B$39:$B$782,G$11)+'СЕТ СН'!$F$14+СВЦЭМ!$D$10+'СЕТ СН'!$F$5-'СЕТ СН'!$F$24</f>
        <v>4821.0960505100002</v>
      </c>
      <c r="H20" s="36">
        <f>SUMIFS(СВЦЭМ!$D$39:$D$782,СВЦЭМ!$A$39:$A$782,$A20,СВЦЭМ!$B$39:$B$782,H$11)+'СЕТ СН'!$F$14+СВЦЭМ!$D$10+'СЕТ СН'!$F$5-'СЕТ СН'!$F$24</f>
        <v>4848.86733766</v>
      </c>
      <c r="I20" s="36">
        <f>SUMIFS(СВЦЭМ!$D$39:$D$782,СВЦЭМ!$A$39:$A$782,$A20,СВЦЭМ!$B$39:$B$782,I$11)+'СЕТ СН'!$F$14+СВЦЭМ!$D$10+'СЕТ СН'!$F$5-'СЕТ СН'!$F$24</f>
        <v>4743.9978708400004</v>
      </c>
      <c r="J20" s="36">
        <f>SUMIFS(СВЦЭМ!$D$39:$D$782,СВЦЭМ!$A$39:$A$782,$A20,СВЦЭМ!$B$39:$B$782,J$11)+'СЕТ СН'!$F$14+СВЦЭМ!$D$10+'СЕТ СН'!$F$5-'СЕТ СН'!$F$24</f>
        <v>4656.2938651200002</v>
      </c>
      <c r="K20" s="36">
        <f>SUMIFS(СВЦЭМ!$D$39:$D$782,СВЦЭМ!$A$39:$A$782,$A20,СВЦЭМ!$B$39:$B$782,K$11)+'СЕТ СН'!$F$14+СВЦЭМ!$D$10+'СЕТ СН'!$F$5-'СЕТ СН'!$F$24</f>
        <v>4551.7274236600006</v>
      </c>
      <c r="L20" s="36">
        <f>SUMIFS(СВЦЭМ!$D$39:$D$782,СВЦЭМ!$A$39:$A$782,$A20,СВЦЭМ!$B$39:$B$782,L$11)+'СЕТ СН'!$F$14+СВЦЭМ!$D$10+'СЕТ СН'!$F$5-'СЕТ СН'!$F$24</f>
        <v>4563.1294094300001</v>
      </c>
      <c r="M20" s="36">
        <f>SUMIFS(СВЦЭМ!$D$39:$D$782,СВЦЭМ!$A$39:$A$782,$A20,СВЦЭМ!$B$39:$B$782,M$11)+'СЕТ СН'!$F$14+СВЦЭМ!$D$10+'СЕТ СН'!$F$5-'СЕТ СН'!$F$24</f>
        <v>4543.1813751</v>
      </c>
      <c r="N20" s="36">
        <f>SUMIFS(СВЦЭМ!$D$39:$D$782,СВЦЭМ!$A$39:$A$782,$A20,СВЦЭМ!$B$39:$B$782,N$11)+'СЕТ СН'!$F$14+СВЦЭМ!$D$10+'СЕТ СН'!$F$5-'СЕТ СН'!$F$24</f>
        <v>4530.74622903</v>
      </c>
      <c r="O20" s="36">
        <f>SUMIFS(СВЦЭМ!$D$39:$D$782,СВЦЭМ!$A$39:$A$782,$A20,СВЦЭМ!$B$39:$B$782,O$11)+'СЕТ СН'!$F$14+СВЦЭМ!$D$10+'СЕТ СН'!$F$5-'СЕТ СН'!$F$24</f>
        <v>4535.5520283400001</v>
      </c>
      <c r="P20" s="36">
        <f>SUMIFS(СВЦЭМ!$D$39:$D$782,СВЦЭМ!$A$39:$A$782,$A20,СВЦЭМ!$B$39:$B$782,P$11)+'СЕТ СН'!$F$14+СВЦЭМ!$D$10+'СЕТ СН'!$F$5-'СЕТ СН'!$F$24</f>
        <v>4545.7812083400004</v>
      </c>
      <c r="Q20" s="36">
        <f>SUMIFS(СВЦЭМ!$D$39:$D$782,СВЦЭМ!$A$39:$A$782,$A20,СВЦЭМ!$B$39:$B$782,Q$11)+'СЕТ СН'!$F$14+СВЦЭМ!$D$10+'СЕТ СН'!$F$5-'СЕТ СН'!$F$24</f>
        <v>4547.4814621799997</v>
      </c>
      <c r="R20" s="36">
        <f>SUMIFS(СВЦЭМ!$D$39:$D$782,СВЦЭМ!$A$39:$A$782,$A20,СВЦЭМ!$B$39:$B$782,R$11)+'СЕТ СН'!$F$14+СВЦЭМ!$D$10+'СЕТ СН'!$F$5-'СЕТ СН'!$F$24</f>
        <v>4542.3675072799997</v>
      </c>
      <c r="S20" s="36">
        <f>SUMIFS(СВЦЭМ!$D$39:$D$782,СВЦЭМ!$A$39:$A$782,$A20,СВЦЭМ!$B$39:$B$782,S$11)+'СЕТ СН'!$F$14+СВЦЭМ!$D$10+'СЕТ СН'!$F$5-'СЕТ СН'!$F$24</f>
        <v>4538.7404128799999</v>
      </c>
      <c r="T20" s="36">
        <f>SUMIFS(СВЦЭМ!$D$39:$D$782,СВЦЭМ!$A$39:$A$782,$A20,СВЦЭМ!$B$39:$B$782,T$11)+'СЕТ СН'!$F$14+СВЦЭМ!$D$10+'СЕТ СН'!$F$5-'СЕТ СН'!$F$24</f>
        <v>4535.8206891200007</v>
      </c>
      <c r="U20" s="36">
        <f>SUMIFS(СВЦЭМ!$D$39:$D$782,СВЦЭМ!$A$39:$A$782,$A20,СВЦЭМ!$B$39:$B$782,U$11)+'СЕТ СН'!$F$14+СВЦЭМ!$D$10+'СЕТ СН'!$F$5-'СЕТ СН'!$F$24</f>
        <v>4563.4126304299998</v>
      </c>
      <c r="V20" s="36">
        <f>SUMIFS(СВЦЭМ!$D$39:$D$782,СВЦЭМ!$A$39:$A$782,$A20,СВЦЭМ!$B$39:$B$782,V$11)+'СЕТ СН'!$F$14+СВЦЭМ!$D$10+'СЕТ СН'!$F$5-'СЕТ СН'!$F$24</f>
        <v>4569.59523498</v>
      </c>
      <c r="W20" s="36">
        <f>SUMIFS(СВЦЭМ!$D$39:$D$782,СВЦЭМ!$A$39:$A$782,$A20,СВЦЭМ!$B$39:$B$782,W$11)+'СЕТ СН'!$F$14+СВЦЭМ!$D$10+'СЕТ СН'!$F$5-'СЕТ СН'!$F$24</f>
        <v>4535.5572587799998</v>
      </c>
      <c r="X20" s="36">
        <f>SUMIFS(СВЦЭМ!$D$39:$D$782,СВЦЭМ!$A$39:$A$782,$A20,СВЦЭМ!$B$39:$B$782,X$11)+'СЕТ СН'!$F$14+СВЦЭМ!$D$10+'СЕТ СН'!$F$5-'СЕТ СН'!$F$24</f>
        <v>4573.60903538</v>
      </c>
      <c r="Y20" s="36">
        <f>SUMIFS(СВЦЭМ!$D$39:$D$782,СВЦЭМ!$A$39:$A$782,$A20,СВЦЭМ!$B$39:$B$782,Y$11)+'СЕТ СН'!$F$14+СВЦЭМ!$D$10+'СЕТ СН'!$F$5-'СЕТ СН'!$F$24</f>
        <v>4665.3646715699997</v>
      </c>
    </row>
    <row r="21" spans="1:25" ht="15.75" x14ac:dyDescent="0.2">
      <c r="A21" s="35">
        <f t="shared" si="0"/>
        <v>45117</v>
      </c>
      <c r="B21" s="36">
        <f>SUMIFS(СВЦЭМ!$D$39:$D$782,СВЦЭМ!$A$39:$A$782,$A21,СВЦЭМ!$B$39:$B$782,B$11)+'СЕТ СН'!$F$14+СВЦЭМ!$D$10+'СЕТ СН'!$F$5-'СЕТ СН'!$F$24</f>
        <v>4646.66583369</v>
      </c>
      <c r="C21" s="36">
        <f>SUMIFS(СВЦЭМ!$D$39:$D$782,СВЦЭМ!$A$39:$A$782,$A21,СВЦЭМ!$B$39:$B$782,C$11)+'СЕТ СН'!$F$14+СВЦЭМ!$D$10+'СЕТ СН'!$F$5-'СЕТ СН'!$F$24</f>
        <v>4727.1371102800003</v>
      </c>
      <c r="D21" s="36">
        <f>SUMIFS(СВЦЭМ!$D$39:$D$782,СВЦЭМ!$A$39:$A$782,$A21,СВЦЭМ!$B$39:$B$782,D$11)+'СЕТ СН'!$F$14+СВЦЭМ!$D$10+'СЕТ СН'!$F$5-'СЕТ СН'!$F$24</f>
        <v>4843.8338459900006</v>
      </c>
      <c r="E21" s="36">
        <f>SUMIFS(СВЦЭМ!$D$39:$D$782,СВЦЭМ!$A$39:$A$782,$A21,СВЦЭМ!$B$39:$B$782,E$11)+'СЕТ СН'!$F$14+СВЦЭМ!$D$10+'СЕТ СН'!$F$5-'СЕТ СН'!$F$24</f>
        <v>4865.2098487800004</v>
      </c>
      <c r="F21" s="36">
        <f>SUMIFS(СВЦЭМ!$D$39:$D$782,СВЦЭМ!$A$39:$A$782,$A21,СВЦЭМ!$B$39:$B$782,F$11)+'СЕТ СН'!$F$14+СВЦЭМ!$D$10+'СЕТ СН'!$F$5-'СЕТ СН'!$F$24</f>
        <v>4855.1699992200001</v>
      </c>
      <c r="G21" s="36">
        <f>SUMIFS(СВЦЭМ!$D$39:$D$782,СВЦЭМ!$A$39:$A$782,$A21,СВЦЭМ!$B$39:$B$782,G$11)+'СЕТ СН'!$F$14+СВЦЭМ!$D$10+'СЕТ СН'!$F$5-'СЕТ СН'!$F$24</f>
        <v>4858.6875866600003</v>
      </c>
      <c r="H21" s="36">
        <f>SUMIFS(СВЦЭМ!$D$39:$D$782,СВЦЭМ!$A$39:$A$782,$A21,СВЦЭМ!$B$39:$B$782,H$11)+'СЕТ СН'!$F$14+СВЦЭМ!$D$10+'СЕТ СН'!$F$5-'СЕТ СН'!$F$24</f>
        <v>4923.4680448099998</v>
      </c>
      <c r="I21" s="36">
        <f>SUMIFS(СВЦЭМ!$D$39:$D$782,СВЦЭМ!$A$39:$A$782,$A21,СВЦЭМ!$B$39:$B$782,I$11)+'СЕТ СН'!$F$14+СВЦЭМ!$D$10+'СЕТ СН'!$F$5-'СЕТ СН'!$F$24</f>
        <v>4702.0937962799999</v>
      </c>
      <c r="J21" s="36">
        <f>SUMIFS(СВЦЭМ!$D$39:$D$782,СВЦЭМ!$A$39:$A$782,$A21,СВЦЭМ!$B$39:$B$782,J$11)+'СЕТ СН'!$F$14+СВЦЭМ!$D$10+'СЕТ СН'!$F$5-'СЕТ СН'!$F$24</f>
        <v>4609.2202486699998</v>
      </c>
      <c r="K21" s="36">
        <f>SUMIFS(СВЦЭМ!$D$39:$D$782,СВЦЭМ!$A$39:$A$782,$A21,СВЦЭМ!$B$39:$B$782,K$11)+'СЕТ СН'!$F$14+СВЦЭМ!$D$10+'СЕТ СН'!$F$5-'СЕТ СН'!$F$24</f>
        <v>4582.0661090200001</v>
      </c>
      <c r="L21" s="36">
        <f>SUMIFS(СВЦЭМ!$D$39:$D$782,СВЦЭМ!$A$39:$A$782,$A21,СВЦЭМ!$B$39:$B$782,L$11)+'СЕТ СН'!$F$14+СВЦЭМ!$D$10+'СЕТ СН'!$F$5-'СЕТ СН'!$F$24</f>
        <v>4539.2511352800002</v>
      </c>
      <c r="M21" s="36">
        <f>SUMIFS(СВЦЭМ!$D$39:$D$782,СВЦЭМ!$A$39:$A$782,$A21,СВЦЭМ!$B$39:$B$782,M$11)+'СЕТ СН'!$F$14+СВЦЭМ!$D$10+'СЕТ СН'!$F$5-'СЕТ СН'!$F$24</f>
        <v>4479.9218075899998</v>
      </c>
      <c r="N21" s="36">
        <f>SUMIFS(СВЦЭМ!$D$39:$D$782,СВЦЭМ!$A$39:$A$782,$A21,СВЦЭМ!$B$39:$B$782,N$11)+'СЕТ СН'!$F$14+СВЦЭМ!$D$10+'СЕТ СН'!$F$5-'СЕТ СН'!$F$24</f>
        <v>4479.43658486</v>
      </c>
      <c r="O21" s="36">
        <f>SUMIFS(СВЦЭМ!$D$39:$D$782,СВЦЭМ!$A$39:$A$782,$A21,СВЦЭМ!$B$39:$B$782,O$11)+'СЕТ СН'!$F$14+СВЦЭМ!$D$10+'СЕТ СН'!$F$5-'СЕТ СН'!$F$24</f>
        <v>4503.0288871700004</v>
      </c>
      <c r="P21" s="36">
        <f>SUMIFS(СВЦЭМ!$D$39:$D$782,СВЦЭМ!$A$39:$A$782,$A21,СВЦЭМ!$B$39:$B$782,P$11)+'СЕТ СН'!$F$14+СВЦЭМ!$D$10+'СЕТ СН'!$F$5-'СЕТ СН'!$F$24</f>
        <v>4507.8736792300006</v>
      </c>
      <c r="Q21" s="36">
        <f>SUMIFS(СВЦЭМ!$D$39:$D$782,СВЦЭМ!$A$39:$A$782,$A21,СВЦЭМ!$B$39:$B$782,Q$11)+'СЕТ СН'!$F$14+СВЦЭМ!$D$10+'СЕТ СН'!$F$5-'СЕТ СН'!$F$24</f>
        <v>4511.8042880700004</v>
      </c>
      <c r="R21" s="36">
        <f>SUMIFS(СВЦЭМ!$D$39:$D$782,СВЦЭМ!$A$39:$A$782,$A21,СВЦЭМ!$B$39:$B$782,R$11)+'СЕТ СН'!$F$14+СВЦЭМ!$D$10+'СЕТ СН'!$F$5-'СЕТ СН'!$F$24</f>
        <v>4510.8217122300002</v>
      </c>
      <c r="S21" s="36">
        <f>SUMIFS(СВЦЭМ!$D$39:$D$782,СВЦЭМ!$A$39:$A$782,$A21,СВЦЭМ!$B$39:$B$782,S$11)+'СЕТ СН'!$F$14+СВЦЭМ!$D$10+'СЕТ СН'!$F$5-'СЕТ СН'!$F$24</f>
        <v>4510.9902248300004</v>
      </c>
      <c r="T21" s="36">
        <f>SUMIFS(СВЦЭМ!$D$39:$D$782,СВЦЭМ!$A$39:$A$782,$A21,СВЦЭМ!$B$39:$B$782,T$11)+'СЕТ СН'!$F$14+СВЦЭМ!$D$10+'СЕТ СН'!$F$5-'СЕТ СН'!$F$24</f>
        <v>4518.9224126600002</v>
      </c>
      <c r="U21" s="36">
        <f>SUMIFS(СВЦЭМ!$D$39:$D$782,СВЦЭМ!$A$39:$A$782,$A21,СВЦЭМ!$B$39:$B$782,U$11)+'СЕТ СН'!$F$14+СВЦЭМ!$D$10+'СЕТ СН'!$F$5-'СЕТ СН'!$F$24</f>
        <v>4523.2781098699998</v>
      </c>
      <c r="V21" s="36">
        <f>SUMIFS(СВЦЭМ!$D$39:$D$782,СВЦЭМ!$A$39:$A$782,$A21,СВЦЭМ!$B$39:$B$782,V$11)+'СЕТ СН'!$F$14+СВЦЭМ!$D$10+'СЕТ СН'!$F$5-'СЕТ СН'!$F$24</f>
        <v>4511.6345701</v>
      </c>
      <c r="W21" s="36">
        <f>SUMIFS(СВЦЭМ!$D$39:$D$782,СВЦЭМ!$A$39:$A$782,$A21,СВЦЭМ!$B$39:$B$782,W$11)+'СЕТ СН'!$F$14+СВЦЭМ!$D$10+'СЕТ СН'!$F$5-'СЕТ СН'!$F$24</f>
        <v>4495.1389788500001</v>
      </c>
      <c r="X21" s="36">
        <f>SUMIFS(СВЦЭМ!$D$39:$D$782,СВЦЭМ!$A$39:$A$782,$A21,СВЦЭМ!$B$39:$B$782,X$11)+'СЕТ СН'!$F$14+СВЦЭМ!$D$10+'СЕТ СН'!$F$5-'СЕТ СН'!$F$24</f>
        <v>4541.48939212</v>
      </c>
      <c r="Y21" s="36">
        <f>SUMIFS(СВЦЭМ!$D$39:$D$782,СВЦЭМ!$A$39:$A$782,$A21,СВЦЭМ!$B$39:$B$782,Y$11)+'СЕТ СН'!$F$14+СВЦЭМ!$D$10+'СЕТ СН'!$F$5-'СЕТ СН'!$F$24</f>
        <v>4606.64162863</v>
      </c>
    </row>
    <row r="22" spans="1:25" ht="15.75" x14ac:dyDescent="0.2">
      <c r="A22" s="35">
        <f t="shared" si="0"/>
        <v>45118</v>
      </c>
      <c r="B22" s="36">
        <f>SUMIFS(СВЦЭМ!$D$39:$D$782,СВЦЭМ!$A$39:$A$782,$A22,СВЦЭМ!$B$39:$B$782,B$11)+'СЕТ СН'!$F$14+СВЦЭМ!$D$10+'СЕТ СН'!$F$5-'СЕТ СН'!$F$24</f>
        <v>4756.7718562</v>
      </c>
      <c r="C22" s="36">
        <f>SUMIFS(СВЦЭМ!$D$39:$D$782,СВЦЭМ!$A$39:$A$782,$A22,СВЦЭМ!$B$39:$B$782,C$11)+'СЕТ СН'!$F$14+СВЦЭМ!$D$10+'СЕТ СН'!$F$5-'СЕТ СН'!$F$24</f>
        <v>4826.5722799800005</v>
      </c>
      <c r="D22" s="36">
        <f>SUMIFS(СВЦЭМ!$D$39:$D$782,СВЦЭМ!$A$39:$A$782,$A22,СВЦЭМ!$B$39:$B$782,D$11)+'СЕТ СН'!$F$14+СВЦЭМ!$D$10+'СЕТ СН'!$F$5-'СЕТ СН'!$F$24</f>
        <v>4896.4011230599999</v>
      </c>
      <c r="E22" s="36">
        <f>SUMIFS(СВЦЭМ!$D$39:$D$782,СВЦЭМ!$A$39:$A$782,$A22,СВЦЭМ!$B$39:$B$782,E$11)+'СЕТ СН'!$F$14+СВЦЭМ!$D$10+'СЕТ СН'!$F$5-'СЕТ СН'!$F$24</f>
        <v>4871.1424708200002</v>
      </c>
      <c r="F22" s="36">
        <f>SUMIFS(СВЦЭМ!$D$39:$D$782,СВЦЭМ!$A$39:$A$782,$A22,СВЦЭМ!$B$39:$B$782,F$11)+'СЕТ СН'!$F$14+СВЦЭМ!$D$10+'СЕТ СН'!$F$5-'СЕТ СН'!$F$24</f>
        <v>4870.9199439200002</v>
      </c>
      <c r="G22" s="36">
        <f>SUMIFS(СВЦЭМ!$D$39:$D$782,СВЦЭМ!$A$39:$A$782,$A22,СВЦЭМ!$B$39:$B$782,G$11)+'СЕТ СН'!$F$14+СВЦЭМ!$D$10+'СЕТ СН'!$F$5-'СЕТ СН'!$F$24</f>
        <v>4876.1978564700003</v>
      </c>
      <c r="H22" s="36">
        <f>SUMIFS(СВЦЭМ!$D$39:$D$782,СВЦЭМ!$A$39:$A$782,$A22,СВЦЭМ!$B$39:$B$782,H$11)+'СЕТ СН'!$F$14+СВЦЭМ!$D$10+'СЕТ СН'!$F$5-'СЕТ СН'!$F$24</f>
        <v>4927.9551184499996</v>
      </c>
      <c r="I22" s="36">
        <f>SUMIFS(СВЦЭМ!$D$39:$D$782,СВЦЭМ!$A$39:$A$782,$A22,СВЦЭМ!$B$39:$B$782,I$11)+'СЕТ СН'!$F$14+СВЦЭМ!$D$10+'СЕТ СН'!$F$5-'СЕТ СН'!$F$24</f>
        <v>4734.36481783</v>
      </c>
      <c r="J22" s="36">
        <f>SUMIFS(СВЦЭМ!$D$39:$D$782,СВЦЭМ!$A$39:$A$782,$A22,СВЦЭМ!$B$39:$B$782,J$11)+'СЕТ СН'!$F$14+СВЦЭМ!$D$10+'СЕТ СН'!$F$5-'СЕТ СН'!$F$24</f>
        <v>4621.5939103700002</v>
      </c>
      <c r="K22" s="36">
        <f>SUMIFS(СВЦЭМ!$D$39:$D$782,СВЦЭМ!$A$39:$A$782,$A22,СВЦЭМ!$B$39:$B$782,K$11)+'СЕТ СН'!$F$14+СВЦЭМ!$D$10+'СЕТ СН'!$F$5-'СЕТ СН'!$F$24</f>
        <v>4573.0269108499997</v>
      </c>
      <c r="L22" s="36">
        <f>SUMIFS(СВЦЭМ!$D$39:$D$782,СВЦЭМ!$A$39:$A$782,$A22,СВЦЭМ!$B$39:$B$782,L$11)+'СЕТ СН'!$F$14+СВЦЭМ!$D$10+'СЕТ СН'!$F$5-'СЕТ СН'!$F$24</f>
        <v>4528.9582952700002</v>
      </c>
      <c r="M22" s="36">
        <f>SUMIFS(СВЦЭМ!$D$39:$D$782,СВЦЭМ!$A$39:$A$782,$A22,СВЦЭМ!$B$39:$B$782,M$11)+'СЕТ СН'!$F$14+СВЦЭМ!$D$10+'СЕТ СН'!$F$5-'СЕТ СН'!$F$24</f>
        <v>4519.9443553299998</v>
      </c>
      <c r="N22" s="36">
        <f>SUMIFS(СВЦЭМ!$D$39:$D$782,СВЦЭМ!$A$39:$A$782,$A22,СВЦЭМ!$B$39:$B$782,N$11)+'СЕТ СН'!$F$14+СВЦЭМ!$D$10+'СЕТ СН'!$F$5-'СЕТ СН'!$F$24</f>
        <v>4519.8637516600002</v>
      </c>
      <c r="O22" s="36">
        <f>SUMIFS(СВЦЭМ!$D$39:$D$782,СВЦЭМ!$A$39:$A$782,$A22,СВЦЭМ!$B$39:$B$782,O$11)+'СЕТ СН'!$F$14+СВЦЭМ!$D$10+'СЕТ СН'!$F$5-'СЕТ СН'!$F$24</f>
        <v>4510.1406194600004</v>
      </c>
      <c r="P22" s="36">
        <f>SUMIFS(СВЦЭМ!$D$39:$D$782,СВЦЭМ!$A$39:$A$782,$A22,СВЦЭМ!$B$39:$B$782,P$11)+'СЕТ СН'!$F$14+СВЦЭМ!$D$10+'СЕТ СН'!$F$5-'СЕТ СН'!$F$24</f>
        <v>4505.0227845299996</v>
      </c>
      <c r="Q22" s="36">
        <f>SUMIFS(СВЦЭМ!$D$39:$D$782,СВЦЭМ!$A$39:$A$782,$A22,СВЦЭМ!$B$39:$B$782,Q$11)+'СЕТ СН'!$F$14+СВЦЭМ!$D$10+'СЕТ СН'!$F$5-'СЕТ СН'!$F$24</f>
        <v>4507.5586072200003</v>
      </c>
      <c r="R22" s="36">
        <f>SUMIFS(СВЦЭМ!$D$39:$D$782,СВЦЭМ!$A$39:$A$782,$A22,СВЦЭМ!$B$39:$B$782,R$11)+'СЕТ СН'!$F$14+СВЦЭМ!$D$10+'СЕТ СН'!$F$5-'СЕТ СН'!$F$24</f>
        <v>4511.9111532000006</v>
      </c>
      <c r="S22" s="36">
        <f>SUMIFS(СВЦЭМ!$D$39:$D$782,СВЦЭМ!$A$39:$A$782,$A22,СВЦЭМ!$B$39:$B$782,S$11)+'СЕТ СН'!$F$14+СВЦЭМ!$D$10+'СЕТ СН'!$F$5-'СЕТ СН'!$F$24</f>
        <v>4493.3035170800003</v>
      </c>
      <c r="T22" s="36">
        <f>SUMIFS(СВЦЭМ!$D$39:$D$782,СВЦЭМ!$A$39:$A$782,$A22,СВЦЭМ!$B$39:$B$782,T$11)+'СЕТ СН'!$F$14+СВЦЭМ!$D$10+'СЕТ СН'!$F$5-'СЕТ СН'!$F$24</f>
        <v>4489.2426772199997</v>
      </c>
      <c r="U22" s="36">
        <f>SUMIFS(СВЦЭМ!$D$39:$D$782,СВЦЭМ!$A$39:$A$782,$A22,СВЦЭМ!$B$39:$B$782,U$11)+'СЕТ СН'!$F$14+СВЦЭМ!$D$10+'СЕТ СН'!$F$5-'СЕТ СН'!$F$24</f>
        <v>4512.0017767999998</v>
      </c>
      <c r="V22" s="36">
        <f>SUMIFS(СВЦЭМ!$D$39:$D$782,СВЦЭМ!$A$39:$A$782,$A22,СВЦЭМ!$B$39:$B$782,V$11)+'СЕТ СН'!$F$14+СВЦЭМ!$D$10+'СЕТ СН'!$F$5-'СЕТ СН'!$F$24</f>
        <v>4532.9217570600003</v>
      </c>
      <c r="W22" s="36">
        <f>SUMIFS(СВЦЭМ!$D$39:$D$782,СВЦЭМ!$A$39:$A$782,$A22,СВЦЭМ!$B$39:$B$782,W$11)+'СЕТ СН'!$F$14+СВЦЭМ!$D$10+'СЕТ СН'!$F$5-'СЕТ СН'!$F$24</f>
        <v>4513.6825558300006</v>
      </c>
      <c r="X22" s="36">
        <f>SUMIFS(СВЦЭМ!$D$39:$D$782,СВЦЭМ!$A$39:$A$782,$A22,СВЦЭМ!$B$39:$B$782,X$11)+'СЕТ СН'!$F$14+СВЦЭМ!$D$10+'СЕТ СН'!$F$5-'СЕТ СН'!$F$24</f>
        <v>4557.0938728500005</v>
      </c>
      <c r="Y22" s="36">
        <f>SUMIFS(СВЦЭМ!$D$39:$D$782,СВЦЭМ!$A$39:$A$782,$A22,СВЦЭМ!$B$39:$B$782,Y$11)+'СЕТ СН'!$F$14+СВЦЭМ!$D$10+'СЕТ СН'!$F$5-'СЕТ СН'!$F$24</f>
        <v>4638.2859808800004</v>
      </c>
    </row>
    <row r="23" spans="1:25" ht="15.75" x14ac:dyDescent="0.2">
      <c r="A23" s="35">
        <f t="shared" si="0"/>
        <v>45119</v>
      </c>
      <c r="B23" s="36">
        <f>SUMIFS(СВЦЭМ!$D$39:$D$782,СВЦЭМ!$A$39:$A$782,$A23,СВЦЭМ!$B$39:$B$782,B$11)+'СЕТ СН'!$F$14+СВЦЭМ!$D$10+'СЕТ СН'!$F$5-'СЕТ СН'!$F$24</f>
        <v>4708.0744919899998</v>
      </c>
      <c r="C23" s="36">
        <f>SUMIFS(СВЦЭМ!$D$39:$D$782,СВЦЭМ!$A$39:$A$782,$A23,СВЦЭМ!$B$39:$B$782,C$11)+'СЕТ СН'!$F$14+СВЦЭМ!$D$10+'СЕТ СН'!$F$5-'СЕТ СН'!$F$24</f>
        <v>4754.77614601</v>
      </c>
      <c r="D23" s="36">
        <f>SUMIFS(СВЦЭМ!$D$39:$D$782,СВЦЭМ!$A$39:$A$782,$A23,СВЦЭМ!$B$39:$B$782,D$11)+'СЕТ СН'!$F$14+СВЦЭМ!$D$10+'СЕТ СН'!$F$5-'СЕТ СН'!$F$24</f>
        <v>4827.1756992800001</v>
      </c>
      <c r="E23" s="36">
        <f>SUMIFS(СВЦЭМ!$D$39:$D$782,СВЦЭМ!$A$39:$A$782,$A23,СВЦЭМ!$B$39:$B$782,E$11)+'СЕТ СН'!$F$14+СВЦЭМ!$D$10+'СЕТ СН'!$F$5-'СЕТ СН'!$F$24</f>
        <v>4888.0210073500002</v>
      </c>
      <c r="F23" s="36">
        <f>SUMIFS(СВЦЭМ!$D$39:$D$782,СВЦЭМ!$A$39:$A$782,$A23,СВЦЭМ!$B$39:$B$782,F$11)+'СЕТ СН'!$F$14+СВЦЭМ!$D$10+'СЕТ СН'!$F$5-'СЕТ СН'!$F$24</f>
        <v>4929.1501622300002</v>
      </c>
      <c r="G23" s="36">
        <f>SUMIFS(СВЦЭМ!$D$39:$D$782,СВЦЭМ!$A$39:$A$782,$A23,СВЦЭМ!$B$39:$B$782,G$11)+'СЕТ СН'!$F$14+СВЦЭМ!$D$10+'СЕТ СН'!$F$5-'СЕТ СН'!$F$24</f>
        <v>4901.6366595099998</v>
      </c>
      <c r="H23" s="36">
        <f>SUMIFS(СВЦЭМ!$D$39:$D$782,СВЦЭМ!$A$39:$A$782,$A23,СВЦЭМ!$B$39:$B$782,H$11)+'СЕТ СН'!$F$14+СВЦЭМ!$D$10+'СЕТ СН'!$F$5-'СЕТ СН'!$F$24</f>
        <v>4852.9346569099998</v>
      </c>
      <c r="I23" s="36">
        <f>SUMIFS(СВЦЭМ!$D$39:$D$782,СВЦЭМ!$A$39:$A$782,$A23,СВЦЭМ!$B$39:$B$782,I$11)+'СЕТ СН'!$F$14+СВЦЭМ!$D$10+'СЕТ СН'!$F$5-'СЕТ СН'!$F$24</f>
        <v>4656.5675196100001</v>
      </c>
      <c r="J23" s="36">
        <f>SUMIFS(СВЦЭМ!$D$39:$D$782,СВЦЭМ!$A$39:$A$782,$A23,СВЦЭМ!$B$39:$B$782,J$11)+'СЕТ СН'!$F$14+СВЦЭМ!$D$10+'СЕТ СН'!$F$5-'СЕТ СН'!$F$24</f>
        <v>4595.5878028900006</v>
      </c>
      <c r="K23" s="36">
        <f>SUMIFS(СВЦЭМ!$D$39:$D$782,СВЦЭМ!$A$39:$A$782,$A23,СВЦЭМ!$B$39:$B$782,K$11)+'СЕТ СН'!$F$14+СВЦЭМ!$D$10+'СЕТ СН'!$F$5-'СЕТ СН'!$F$24</f>
        <v>4525.4731368000002</v>
      </c>
      <c r="L23" s="36">
        <f>SUMIFS(СВЦЭМ!$D$39:$D$782,СВЦЭМ!$A$39:$A$782,$A23,СВЦЭМ!$B$39:$B$782,L$11)+'СЕТ СН'!$F$14+СВЦЭМ!$D$10+'СЕТ СН'!$F$5-'СЕТ СН'!$F$24</f>
        <v>4527.8548816100001</v>
      </c>
      <c r="M23" s="36">
        <f>SUMIFS(СВЦЭМ!$D$39:$D$782,СВЦЭМ!$A$39:$A$782,$A23,СВЦЭМ!$B$39:$B$782,M$11)+'СЕТ СН'!$F$14+СВЦЭМ!$D$10+'СЕТ СН'!$F$5-'СЕТ СН'!$F$24</f>
        <v>4553.3506849300002</v>
      </c>
      <c r="N23" s="36">
        <f>SUMIFS(СВЦЭМ!$D$39:$D$782,СВЦЭМ!$A$39:$A$782,$A23,СВЦЭМ!$B$39:$B$782,N$11)+'СЕТ СН'!$F$14+СВЦЭМ!$D$10+'СЕТ СН'!$F$5-'СЕТ СН'!$F$24</f>
        <v>4566.3136285099999</v>
      </c>
      <c r="O23" s="36">
        <f>SUMIFS(СВЦЭМ!$D$39:$D$782,СВЦЭМ!$A$39:$A$782,$A23,СВЦЭМ!$B$39:$B$782,O$11)+'СЕТ СН'!$F$14+СВЦЭМ!$D$10+'СЕТ СН'!$F$5-'СЕТ СН'!$F$24</f>
        <v>4561.4761584300004</v>
      </c>
      <c r="P23" s="36">
        <f>SUMIFS(СВЦЭМ!$D$39:$D$782,СВЦЭМ!$A$39:$A$782,$A23,СВЦЭМ!$B$39:$B$782,P$11)+'СЕТ СН'!$F$14+СВЦЭМ!$D$10+'СЕТ СН'!$F$5-'СЕТ СН'!$F$24</f>
        <v>4554.2095749999999</v>
      </c>
      <c r="Q23" s="36">
        <f>SUMIFS(СВЦЭМ!$D$39:$D$782,СВЦЭМ!$A$39:$A$782,$A23,СВЦЭМ!$B$39:$B$782,Q$11)+'СЕТ СН'!$F$14+СВЦЭМ!$D$10+'СЕТ СН'!$F$5-'СЕТ СН'!$F$24</f>
        <v>4551.3308902799999</v>
      </c>
      <c r="R23" s="36">
        <f>SUMIFS(СВЦЭМ!$D$39:$D$782,СВЦЭМ!$A$39:$A$782,$A23,СВЦЭМ!$B$39:$B$782,R$11)+'СЕТ СН'!$F$14+СВЦЭМ!$D$10+'СЕТ СН'!$F$5-'СЕТ СН'!$F$24</f>
        <v>4552.9925502300002</v>
      </c>
      <c r="S23" s="36">
        <f>SUMIFS(СВЦЭМ!$D$39:$D$782,СВЦЭМ!$A$39:$A$782,$A23,СВЦЭМ!$B$39:$B$782,S$11)+'СЕТ СН'!$F$14+СВЦЭМ!$D$10+'СЕТ СН'!$F$5-'СЕТ СН'!$F$24</f>
        <v>4549.0204823100003</v>
      </c>
      <c r="T23" s="36">
        <f>SUMIFS(СВЦЭМ!$D$39:$D$782,СВЦЭМ!$A$39:$A$782,$A23,СВЦЭМ!$B$39:$B$782,T$11)+'СЕТ СН'!$F$14+СВЦЭМ!$D$10+'СЕТ СН'!$F$5-'СЕТ СН'!$F$24</f>
        <v>4541.3626555600003</v>
      </c>
      <c r="U23" s="36">
        <f>SUMIFS(СВЦЭМ!$D$39:$D$782,СВЦЭМ!$A$39:$A$782,$A23,СВЦЭМ!$B$39:$B$782,U$11)+'СЕТ СН'!$F$14+СВЦЭМ!$D$10+'СЕТ СН'!$F$5-'СЕТ СН'!$F$24</f>
        <v>4551.6439304699998</v>
      </c>
      <c r="V23" s="36">
        <f>SUMIFS(СВЦЭМ!$D$39:$D$782,СВЦЭМ!$A$39:$A$782,$A23,СВЦЭМ!$B$39:$B$782,V$11)+'СЕТ СН'!$F$14+СВЦЭМ!$D$10+'СЕТ СН'!$F$5-'СЕТ СН'!$F$24</f>
        <v>4558.2902733499996</v>
      </c>
      <c r="W23" s="36">
        <f>SUMIFS(СВЦЭМ!$D$39:$D$782,СВЦЭМ!$A$39:$A$782,$A23,СВЦЭМ!$B$39:$B$782,W$11)+'СЕТ СН'!$F$14+СВЦЭМ!$D$10+'СЕТ СН'!$F$5-'СЕТ СН'!$F$24</f>
        <v>4525.2744158300002</v>
      </c>
      <c r="X23" s="36">
        <f>SUMIFS(СВЦЭМ!$D$39:$D$782,СВЦЭМ!$A$39:$A$782,$A23,СВЦЭМ!$B$39:$B$782,X$11)+'СЕТ СН'!$F$14+СВЦЭМ!$D$10+'СЕТ СН'!$F$5-'СЕТ СН'!$F$24</f>
        <v>4576.6400329400003</v>
      </c>
      <c r="Y23" s="36">
        <f>SUMIFS(СВЦЭМ!$D$39:$D$782,СВЦЭМ!$A$39:$A$782,$A23,СВЦЭМ!$B$39:$B$782,Y$11)+'СЕТ СН'!$F$14+СВЦЭМ!$D$10+'СЕТ СН'!$F$5-'СЕТ СН'!$F$24</f>
        <v>4625.06975255</v>
      </c>
    </row>
    <row r="24" spans="1:25" ht="15.75" x14ac:dyDescent="0.2">
      <c r="A24" s="35">
        <f t="shared" si="0"/>
        <v>45120</v>
      </c>
      <c r="B24" s="36">
        <f>SUMIFS(СВЦЭМ!$D$39:$D$782,СВЦЭМ!$A$39:$A$782,$A24,СВЦЭМ!$B$39:$B$782,B$11)+'СЕТ СН'!$F$14+СВЦЭМ!$D$10+'СЕТ СН'!$F$5-'СЕТ СН'!$F$24</f>
        <v>4686.6449719800003</v>
      </c>
      <c r="C24" s="36">
        <f>SUMIFS(СВЦЭМ!$D$39:$D$782,СВЦЭМ!$A$39:$A$782,$A24,СВЦЭМ!$B$39:$B$782,C$11)+'СЕТ СН'!$F$14+СВЦЭМ!$D$10+'СЕТ СН'!$F$5-'СЕТ СН'!$F$24</f>
        <v>4749.7135304599997</v>
      </c>
      <c r="D24" s="36">
        <f>SUMIFS(СВЦЭМ!$D$39:$D$782,СВЦЭМ!$A$39:$A$782,$A24,СВЦЭМ!$B$39:$B$782,D$11)+'СЕТ СН'!$F$14+СВЦЭМ!$D$10+'СЕТ СН'!$F$5-'СЕТ СН'!$F$24</f>
        <v>4888.00358951</v>
      </c>
      <c r="E24" s="36">
        <f>SUMIFS(СВЦЭМ!$D$39:$D$782,СВЦЭМ!$A$39:$A$782,$A24,СВЦЭМ!$B$39:$B$782,E$11)+'СЕТ СН'!$F$14+СВЦЭМ!$D$10+'СЕТ СН'!$F$5-'СЕТ СН'!$F$24</f>
        <v>4949.0088451199999</v>
      </c>
      <c r="F24" s="36">
        <f>SUMIFS(СВЦЭМ!$D$39:$D$782,СВЦЭМ!$A$39:$A$782,$A24,СВЦЭМ!$B$39:$B$782,F$11)+'СЕТ СН'!$F$14+СВЦЭМ!$D$10+'СЕТ СН'!$F$5-'СЕТ СН'!$F$24</f>
        <v>4957.6043173899998</v>
      </c>
      <c r="G24" s="36">
        <f>SUMIFS(СВЦЭМ!$D$39:$D$782,СВЦЭМ!$A$39:$A$782,$A24,СВЦЭМ!$B$39:$B$782,G$11)+'СЕТ СН'!$F$14+СВЦЭМ!$D$10+'СЕТ СН'!$F$5-'СЕТ СН'!$F$24</f>
        <v>4941.7060141800002</v>
      </c>
      <c r="H24" s="36">
        <f>SUMIFS(СВЦЭМ!$D$39:$D$782,СВЦЭМ!$A$39:$A$782,$A24,СВЦЭМ!$B$39:$B$782,H$11)+'СЕТ СН'!$F$14+СВЦЭМ!$D$10+'СЕТ СН'!$F$5-'СЕТ СН'!$F$24</f>
        <v>4876.8556738500001</v>
      </c>
      <c r="I24" s="36">
        <f>SUMIFS(СВЦЭМ!$D$39:$D$782,СВЦЭМ!$A$39:$A$782,$A24,СВЦЭМ!$B$39:$B$782,I$11)+'СЕТ СН'!$F$14+СВЦЭМ!$D$10+'СЕТ СН'!$F$5-'СЕТ СН'!$F$24</f>
        <v>4677.3221324400001</v>
      </c>
      <c r="J24" s="36">
        <f>SUMIFS(СВЦЭМ!$D$39:$D$782,СВЦЭМ!$A$39:$A$782,$A24,СВЦЭМ!$B$39:$B$782,J$11)+'СЕТ СН'!$F$14+СВЦЭМ!$D$10+'СЕТ СН'!$F$5-'СЕТ СН'!$F$24</f>
        <v>4575.51222856</v>
      </c>
      <c r="K24" s="36">
        <f>SUMIFS(СВЦЭМ!$D$39:$D$782,СВЦЭМ!$A$39:$A$782,$A24,СВЦЭМ!$B$39:$B$782,K$11)+'СЕТ СН'!$F$14+СВЦЭМ!$D$10+'СЕТ СН'!$F$5-'СЕТ СН'!$F$24</f>
        <v>4538.1195076000004</v>
      </c>
      <c r="L24" s="36">
        <f>SUMIFS(СВЦЭМ!$D$39:$D$782,СВЦЭМ!$A$39:$A$782,$A24,СВЦЭМ!$B$39:$B$782,L$11)+'СЕТ СН'!$F$14+СВЦЭМ!$D$10+'СЕТ СН'!$F$5-'СЕТ СН'!$F$24</f>
        <v>4505.63036414</v>
      </c>
      <c r="M24" s="36">
        <f>SUMIFS(СВЦЭМ!$D$39:$D$782,СВЦЭМ!$A$39:$A$782,$A24,СВЦЭМ!$B$39:$B$782,M$11)+'СЕТ СН'!$F$14+СВЦЭМ!$D$10+'СЕТ СН'!$F$5-'СЕТ СН'!$F$24</f>
        <v>4504.3846376299998</v>
      </c>
      <c r="N24" s="36">
        <f>SUMIFS(СВЦЭМ!$D$39:$D$782,СВЦЭМ!$A$39:$A$782,$A24,СВЦЭМ!$B$39:$B$782,N$11)+'СЕТ СН'!$F$14+СВЦЭМ!$D$10+'СЕТ СН'!$F$5-'СЕТ СН'!$F$24</f>
        <v>4502.7464137300003</v>
      </c>
      <c r="O24" s="36">
        <f>SUMIFS(СВЦЭМ!$D$39:$D$782,СВЦЭМ!$A$39:$A$782,$A24,СВЦЭМ!$B$39:$B$782,O$11)+'СЕТ СН'!$F$14+СВЦЭМ!$D$10+'СЕТ СН'!$F$5-'СЕТ СН'!$F$24</f>
        <v>4501.0697980799996</v>
      </c>
      <c r="P24" s="36">
        <f>SUMIFS(СВЦЭМ!$D$39:$D$782,СВЦЭМ!$A$39:$A$782,$A24,СВЦЭМ!$B$39:$B$782,P$11)+'СЕТ СН'!$F$14+СВЦЭМ!$D$10+'СЕТ СН'!$F$5-'СЕТ СН'!$F$24</f>
        <v>4512.9609614399997</v>
      </c>
      <c r="Q24" s="36">
        <f>SUMIFS(СВЦЭМ!$D$39:$D$782,СВЦЭМ!$A$39:$A$782,$A24,СВЦЭМ!$B$39:$B$782,Q$11)+'СЕТ СН'!$F$14+СВЦЭМ!$D$10+'СЕТ СН'!$F$5-'СЕТ СН'!$F$24</f>
        <v>4514.6151242800006</v>
      </c>
      <c r="R24" s="36">
        <f>SUMIFS(СВЦЭМ!$D$39:$D$782,СВЦЭМ!$A$39:$A$782,$A24,СВЦЭМ!$B$39:$B$782,R$11)+'СЕТ СН'!$F$14+СВЦЭМ!$D$10+'СЕТ СН'!$F$5-'СЕТ СН'!$F$24</f>
        <v>4523.13650418</v>
      </c>
      <c r="S24" s="36">
        <f>SUMIFS(СВЦЭМ!$D$39:$D$782,СВЦЭМ!$A$39:$A$782,$A24,СВЦЭМ!$B$39:$B$782,S$11)+'СЕТ СН'!$F$14+СВЦЭМ!$D$10+'СЕТ СН'!$F$5-'СЕТ СН'!$F$24</f>
        <v>4521.9345397400002</v>
      </c>
      <c r="T24" s="36">
        <f>SUMIFS(СВЦЭМ!$D$39:$D$782,СВЦЭМ!$A$39:$A$782,$A24,СВЦЭМ!$B$39:$B$782,T$11)+'СЕТ СН'!$F$14+СВЦЭМ!$D$10+'СЕТ СН'!$F$5-'СЕТ СН'!$F$24</f>
        <v>4509.4158833900001</v>
      </c>
      <c r="U24" s="36">
        <f>SUMIFS(СВЦЭМ!$D$39:$D$782,СВЦЭМ!$A$39:$A$782,$A24,СВЦЭМ!$B$39:$B$782,U$11)+'СЕТ СН'!$F$14+СВЦЭМ!$D$10+'СЕТ СН'!$F$5-'СЕТ СН'!$F$24</f>
        <v>4526.8496604700003</v>
      </c>
      <c r="V24" s="36">
        <f>SUMIFS(СВЦЭМ!$D$39:$D$782,СВЦЭМ!$A$39:$A$782,$A24,СВЦЭМ!$B$39:$B$782,V$11)+'СЕТ СН'!$F$14+СВЦЭМ!$D$10+'СЕТ СН'!$F$5-'СЕТ СН'!$F$24</f>
        <v>4536.2765625299999</v>
      </c>
      <c r="W24" s="36">
        <f>SUMIFS(СВЦЭМ!$D$39:$D$782,СВЦЭМ!$A$39:$A$782,$A24,СВЦЭМ!$B$39:$B$782,W$11)+'СЕТ СН'!$F$14+СВЦЭМ!$D$10+'СЕТ СН'!$F$5-'СЕТ СН'!$F$24</f>
        <v>4525.3204672299998</v>
      </c>
      <c r="X24" s="36">
        <f>SUMIFS(СВЦЭМ!$D$39:$D$782,СВЦЭМ!$A$39:$A$782,$A24,СВЦЭМ!$B$39:$B$782,X$11)+'СЕТ СН'!$F$14+СВЦЭМ!$D$10+'СЕТ СН'!$F$5-'СЕТ СН'!$F$24</f>
        <v>4564.52402944</v>
      </c>
      <c r="Y24" s="36">
        <f>SUMIFS(СВЦЭМ!$D$39:$D$782,СВЦЭМ!$A$39:$A$782,$A24,СВЦЭМ!$B$39:$B$782,Y$11)+'СЕТ СН'!$F$14+СВЦЭМ!$D$10+'СЕТ СН'!$F$5-'СЕТ СН'!$F$24</f>
        <v>4670.0106963600001</v>
      </c>
    </row>
    <row r="25" spans="1:25" ht="15.75" x14ac:dyDescent="0.2">
      <c r="A25" s="35">
        <f t="shared" si="0"/>
        <v>45121</v>
      </c>
      <c r="B25" s="36">
        <f>SUMIFS(СВЦЭМ!$D$39:$D$782,СВЦЭМ!$A$39:$A$782,$A25,СВЦЭМ!$B$39:$B$782,B$11)+'СЕТ СН'!$F$14+СВЦЭМ!$D$10+'СЕТ СН'!$F$5-'СЕТ СН'!$F$24</f>
        <v>4583.7089353400006</v>
      </c>
      <c r="C25" s="36">
        <f>SUMIFS(СВЦЭМ!$D$39:$D$782,СВЦЭМ!$A$39:$A$782,$A25,СВЦЭМ!$B$39:$B$782,C$11)+'СЕТ СН'!$F$14+СВЦЭМ!$D$10+'СЕТ СН'!$F$5-'СЕТ СН'!$F$24</f>
        <v>4683.2971663500002</v>
      </c>
      <c r="D25" s="36">
        <f>SUMIFS(СВЦЭМ!$D$39:$D$782,СВЦЭМ!$A$39:$A$782,$A25,СВЦЭМ!$B$39:$B$782,D$11)+'СЕТ СН'!$F$14+СВЦЭМ!$D$10+'СЕТ СН'!$F$5-'СЕТ СН'!$F$24</f>
        <v>4729.2951833500001</v>
      </c>
      <c r="E25" s="36">
        <f>SUMIFS(СВЦЭМ!$D$39:$D$782,СВЦЭМ!$A$39:$A$782,$A25,СВЦЭМ!$B$39:$B$782,E$11)+'СЕТ СН'!$F$14+СВЦЭМ!$D$10+'СЕТ СН'!$F$5-'СЕТ СН'!$F$24</f>
        <v>4795.8419516600006</v>
      </c>
      <c r="F25" s="36">
        <f>SUMIFS(СВЦЭМ!$D$39:$D$782,СВЦЭМ!$A$39:$A$782,$A25,СВЦЭМ!$B$39:$B$782,F$11)+'СЕТ СН'!$F$14+СВЦЭМ!$D$10+'СЕТ СН'!$F$5-'СЕТ СН'!$F$24</f>
        <v>4823.2328636399998</v>
      </c>
      <c r="G25" s="36">
        <f>SUMIFS(СВЦЭМ!$D$39:$D$782,СВЦЭМ!$A$39:$A$782,$A25,СВЦЭМ!$B$39:$B$782,G$11)+'СЕТ СН'!$F$14+СВЦЭМ!$D$10+'СЕТ СН'!$F$5-'СЕТ СН'!$F$24</f>
        <v>4846.7242655099999</v>
      </c>
      <c r="H25" s="36">
        <f>SUMIFS(СВЦЭМ!$D$39:$D$782,СВЦЭМ!$A$39:$A$782,$A25,СВЦЭМ!$B$39:$B$782,H$11)+'СЕТ СН'!$F$14+СВЦЭМ!$D$10+'СЕТ СН'!$F$5-'СЕТ СН'!$F$24</f>
        <v>4852.4301075100002</v>
      </c>
      <c r="I25" s="36">
        <f>SUMIFS(СВЦЭМ!$D$39:$D$782,СВЦЭМ!$A$39:$A$782,$A25,СВЦЭМ!$B$39:$B$782,I$11)+'СЕТ СН'!$F$14+СВЦЭМ!$D$10+'СЕТ СН'!$F$5-'СЕТ СН'!$F$24</f>
        <v>4649.0876551600004</v>
      </c>
      <c r="J25" s="36">
        <f>SUMIFS(СВЦЭМ!$D$39:$D$782,СВЦЭМ!$A$39:$A$782,$A25,СВЦЭМ!$B$39:$B$782,J$11)+'СЕТ СН'!$F$14+СВЦЭМ!$D$10+'СЕТ СН'!$F$5-'СЕТ СН'!$F$24</f>
        <v>4541.7087012000002</v>
      </c>
      <c r="K25" s="36">
        <f>SUMIFS(СВЦЭМ!$D$39:$D$782,СВЦЭМ!$A$39:$A$782,$A25,СВЦЭМ!$B$39:$B$782,K$11)+'СЕТ СН'!$F$14+СВЦЭМ!$D$10+'СЕТ СН'!$F$5-'СЕТ СН'!$F$24</f>
        <v>4514.0739106300007</v>
      </c>
      <c r="L25" s="36">
        <f>SUMIFS(СВЦЭМ!$D$39:$D$782,СВЦЭМ!$A$39:$A$782,$A25,СВЦЭМ!$B$39:$B$782,L$11)+'СЕТ СН'!$F$14+СВЦЭМ!$D$10+'СЕТ СН'!$F$5-'СЕТ СН'!$F$24</f>
        <v>4478.0235957799996</v>
      </c>
      <c r="M25" s="36">
        <f>SUMIFS(СВЦЭМ!$D$39:$D$782,СВЦЭМ!$A$39:$A$782,$A25,СВЦЭМ!$B$39:$B$782,M$11)+'СЕТ СН'!$F$14+СВЦЭМ!$D$10+'СЕТ СН'!$F$5-'СЕТ СН'!$F$24</f>
        <v>4505.3565020799997</v>
      </c>
      <c r="N25" s="36">
        <f>SUMIFS(СВЦЭМ!$D$39:$D$782,СВЦЭМ!$A$39:$A$782,$A25,СВЦЭМ!$B$39:$B$782,N$11)+'СЕТ СН'!$F$14+СВЦЭМ!$D$10+'СЕТ СН'!$F$5-'СЕТ СН'!$F$24</f>
        <v>4538.8872924099996</v>
      </c>
      <c r="O25" s="36">
        <f>SUMIFS(СВЦЭМ!$D$39:$D$782,СВЦЭМ!$A$39:$A$782,$A25,СВЦЭМ!$B$39:$B$782,O$11)+'СЕТ СН'!$F$14+СВЦЭМ!$D$10+'СЕТ СН'!$F$5-'СЕТ СН'!$F$24</f>
        <v>4543.3755243200003</v>
      </c>
      <c r="P25" s="36">
        <f>SUMIFS(СВЦЭМ!$D$39:$D$782,СВЦЭМ!$A$39:$A$782,$A25,СВЦЭМ!$B$39:$B$782,P$11)+'СЕТ СН'!$F$14+СВЦЭМ!$D$10+'СЕТ СН'!$F$5-'СЕТ СН'!$F$24</f>
        <v>4503.3541528900005</v>
      </c>
      <c r="Q25" s="36">
        <f>SUMIFS(СВЦЭМ!$D$39:$D$782,СВЦЭМ!$A$39:$A$782,$A25,СВЦЭМ!$B$39:$B$782,Q$11)+'СЕТ СН'!$F$14+СВЦЭМ!$D$10+'СЕТ СН'!$F$5-'СЕТ СН'!$F$24</f>
        <v>4436.6422835600006</v>
      </c>
      <c r="R25" s="36">
        <f>SUMIFS(СВЦЭМ!$D$39:$D$782,СВЦЭМ!$A$39:$A$782,$A25,СВЦЭМ!$B$39:$B$782,R$11)+'СЕТ СН'!$F$14+СВЦЭМ!$D$10+'СЕТ СН'!$F$5-'СЕТ СН'!$F$24</f>
        <v>4434.4777665900001</v>
      </c>
      <c r="S25" s="36">
        <f>SUMIFS(СВЦЭМ!$D$39:$D$782,СВЦЭМ!$A$39:$A$782,$A25,СВЦЭМ!$B$39:$B$782,S$11)+'СЕТ СН'!$F$14+СВЦЭМ!$D$10+'СЕТ СН'!$F$5-'СЕТ СН'!$F$24</f>
        <v>4433.1007934200006</v>
      </c>
      <c r="T25" s="36">
        <f>SUMIFS(СВЦЭМ!$D$39:$D$782,СВЦЭМ!$A$39:$A$782,$A25,СВЦЭМ!$B$39:$B$782,T$11)+'СЕТ СН'!$F$14+СВЦЭМ!$D$10+'СЕТ СН'!$F$5-'СЕТ СН'!$F$24</f>
        <v>4467.4187671600002</v>
      </c>
      <c r="U25" s="36">
        <f>SUMIFS(СВЦЭМ!$D$39:$D$782,СВЦЭМ!$A$39:$A$782,$A25,СВЦЭМ!$B$39:$B$782,U$11)+'СЕТ СН'!$F$14+СВЦЭМ!$D$10+'СЕТ СН'!$F$5-'СЕТ СН'!$F$24</f>
        <v>4467.5384328099999</v>
      </c>
      <c r="V25" s="36">
        <f>SUMIFS(СВЦЭМ!$D$39:$D$782,СВЦЭМ!$A$39:$A$782,$A25,СВЦЭМ!$B$39:$B$782,V$11)+'СЕТ СН'!$F$14+СВЦЭМ!$D$10+'СЕТ СН'!$F$5-'СЕТ СН'!$F$24</f>
        <v>4488.5059497800003</v>
      </c>
      <c r="W25" s="36">
        <f>SUMIFS(СВЦЭМ!$D$39:$D$782,СВЦЭМ!$A$39:$A$782,$A25,СВЦЭМ!$B$39:$B$782,W$11)+'СЕТ СН'!$F$14+СВЦЭМ!$D$10+'СЕТ СН'!$F$5-'СЕТ СН'!$F$24</f>
        <v>4461.73948819</v>
      </c>
      <c r="X25" s="36">
        <f>SUMIFS(СВЦЭМ!$D$39:$D$782,СВЦЭМ!$A$39:$A$782,$A25,СВЦЭМ!$B$39:$B$782,X$11)+'СЕТ СН'!$F$14+СВЦЭМ!$D$10+'СЕТ СН'!$F$5-'СЕТ СН'!$F$24</f>
        <v>4499.0196870199998</v>
      </c>
      <c r="Y25" s="36">
        <f>SUMIFS(СВЦЭМ!$D$39:$D$782,СВЦЭМ!$A$39:$A$782,$A25,СВЦЭМ!$B$39:$B$782,Y$11)+'СЕТ СН'!$F$14+СВЦЭМ!$D$10+'СЕТ СН'!$F$5-'СЕТ СН'!$F$24</f>
        <v>4618.1139291400004</v>
      </c>
    </row>
    <row r="26" spans="1:25" ht="15.75" x14ac:dyDescent="0.2">
      <c r="A26" s="35">
        <f t="shared" si="0"/>
        <v>45122</v>
      </c>
      <c r="B26" s="36">
        <f>SUMIFS(СВЦЭМ!$D$39:$D$782,СВЦЭМ!$A$39:$A$782,$A26,СВЦЭМ!$B$39:$B$782,B$11)+'СЕТ СН'!$F$14+СВЦЭМ!$D$10+'СЕТ СН'!$F$5-'СЕТ СН'!$F$24</f>
        <v>4614.48850244</v>
      </c>
      <c r="C26" s="36">
        <f>SUMIFS(СВЦЭМ!$D$39:$D$782,СВЦЭМ!$A$39:$A$782,$A26,СВЦЭМ!$B$39:$B$782,C$11)+'СЕТ СН'!$F$14+СВЦЭМ!$D$10+'СЕТ СН'!$F$5-'СЕТ СН'!$F$24</f>
        <v>4723.9800653299999</v>
      </c>
      <c r="D26" s="36">
        <f>SUMIFS(СВЦЭМ!$D$39:$D$782,СВЦЭМ!$A$39:$A$782,$A26,СВЦЭМ!$B$39:$B$782,D$11)+'СЕТ СН'!$F$14+СВЦЭМ!$D$10+'СЕТ СН'!$F$5-'СЕТ СН'!$F$24</f>
        <v>4872.3888638799999</v>
      </c>
      <c r="E26" s="36">
        <f>SUMIFS(СВЦЭМ!$D$39:$D$782,СВЦЭМ!$A$39:$A$782,$A26,СВЦЭМ!$B$39:$B$782,E$11)+'СЕТ СН'!$F$14+СВЦЭМ!$D$10+'СЕТ СН'!$F$5-'СЕТ СН'!$F$24</f>
        <v>4907.3137276899997</v>
      </c>
      <c r="F26" s="36">
        <f>SUMIFS(СВЦЭМ!$D$39:$D$782,СВЦЭМ!$A$39:$A$782,$A26,СВЦЭМ!$B$39:$B$782,F$11)+'СЕТ СН'!$F$14+СВЦЭМ!$D$10+'СЕТ СН'!$F$5-'СЕТ СН'!$F$24</f>
        <v>4904.8797869500004</v>
      </c>
      <c r="G26" s="36">
        <f>SUMIFS(СВЦЭМ!$D$39:$D$782,СВЦЭМ!$A$39:$A$782,$A26,СВЦЭМ!$B$39:$B$782,G$11)+'СЕТ СН'!$F$14+СВЦЭМ!$D$10+'СЕТ СН'!$F$5-'СЕТ СН'!$F$24</f>
        <v>4906.0469592200006</v>
      </c>
      <c r="H26" s="36">
        <f>SUMIFS(СВЦЭМ!$D$39:$D$782,СВЦЭМ!$A$39:$A$782,$A26,СВЦЭМ!$B$39:$B$782,H$11)+'СЕТ СН'!$F$14+СВЦЭМ!$D$10+'СЕТ СН'!$F$5-'СЕТ СН'!$F$24</f>
        <v>4899.8348119599996</v>
      </c>
      <c r="I26" s="36">
        <f>SUMIFS(СВЦЭМ!$D$39:$D$782,СВЦЭМ!$A$39:$A$782,$A26,СВЦЭМ!$B$39:$B$782,I$11)+'СЕТ СН'!$F$14+СВЦЭМ!$D$10+'СЕТ СН'!$F$5-'СЕТ СН'!$F$24</f>
        <v>4705.1269441200002</v>
      </c>
      <c r="J26" s="36">
        <f>SUMIFS(СВЦЭМ!$D$39:$D$782,СВЦЭМ!$A$39:$A$782,$A26,СВЦЭМ!$B$39:$B$782,J$11)+'СЕТ СН'!$F$14+СВЦЭМ!$D$10+'СЕТ СН'!$F$5-'СЕТ СН'!$F$24</f>
        <v>4602.0205977300002</v>
      </c>
      <c r="K26" s="36">
        <f>SUMIFS(СВЦЭМ!$D$39:$D$782,СВЦЭМ!$A$39:$A$782,$A26,СВЦЭМ!$B$39:$B$782,K$11)+'СЕТ СН'!$F$14+СВЦЭМ!$D$10+'СЕТ СН'!$F$5-'СЕТ СН'!$F$24</f>
        <v>4516.05401024</v>
      </c>
      <c r="L26" s="36">
        <f>SUMIFS(СВЦЭМ!$D$39:$D$782,СВЦЭМ!$A$39:$A$782,$A26,СВЦЭМ!$B$39:$B$782,L$11)+'СЕТ СН'!$F$14+СВЦЭМ!$D$10+'СЕТ СН'!$F$5-'СЕТ СН'!$F$24</f>
        <v>4461.0894851100002</v>
      </c>
      <c r="M26" s="36">
        <f>SUMIFS(СВЦЭМ!$D$39:$D$782,СВЦЭМ!$A$39:$A$782,$A26,СВЦЭМ!$B$39:$B$782,M$11)+'СЕТ СН'!$F$14+СВЦЭМ!$D$10+'СЕТ СН'!$F$5-'СЕТ СН'!$F$24</f>
        <v>4425.8361461499999</v>
      </c>
      <c r="N26" s="36">
        <f>SUMIFS(СВЦЭМ!$D$39:$D$782,СВЦЭМ!$A$39:$A$782,$A26,СВЦЭМ!$B$39:$B$782,N$11)+'СЕТ СН'!$F$14+СВЦЭМ!$D$10+'СЕТ СН'!$F$5-'СЕТ СН'!$F$24</f>
        <v>4418.5883930999998</v>
      </c>
      <c r="O26" s="36">
        <f>SUMIFS(СВЦЭМ!$D$39:$D$782,СВЦЭМ!$A$39:$A$782,$A26,СВЦЭМ!$B$39:$B$782,O$11)+'СЕТ СН'!$F$14+СВЦЭМ!$D$10+'СЕТ СН'!$F$5-'СЕТ СН'!$F$24</f>
        <v>4383.7167712</v>
      </c>
      <c r="P26" s="36">
        <f>SUMIFS(СВЦЭМ!$D$39:$D$782,СВЦЭМ!$A$39:$A$782,$A26,СВЦЭМ!$B$39:$B$782,P$11)+'СЕТ СН'!$F$14+СВЦЭМ!$D$10+'СЕТ СН'!$F$5-'СЕТ СН'!$F$24</f>
        <v>4216.6733998899999</v>
      </c>
      <c r="Q26" s="36">
        <f>SUMIFS(СВЦЭМ!$D$39:$D$782,СВЦЭМ!$A$39:$A$782,$A26,СВЦЭМ!$B$39:$B$782,Q$11)+'СЕТ СН'!$F$14+СВЦЭМ!$D$10+'СЕТ СН'!$F$5-'СЕТ СН'!$F$24</f>
        <v>4188.6358259600001</v>
      </c>
      <c r="R26" s="36">
        <f>SUMIFS(СВЦЭМ!$D$39:$D$782,СВЦЭМ!$A$39:$A$782,$A26,СВЦЭМ!$B$39:$B$782,R$11)+'СЕТ СН'!$F$14+СВЦЭМ!$D$10+'СЕТ СН'!$F$5-'СЕТ СН'!$F$24</f>
        <v>4181.3740889999999</v>
      </c>
      <c r="S26" s="36">
        <f>SUMIFS(СВЦЭМ!$D$39:$D$782,СВЦЭМ!$A$39:$A$782,$A26,СВЦЭМ!$B$39:$B$782,S$11)+'СЕТ СН'!$F$14+СВЦЭМ!$D$10+'СЕТ СН'!$F$5-'СЕТ СН'!$F$24</f>
        <v>4181.9811534</v>
      </c>
      <c r="T26" s="36">
        <f>SUMIFS(СВЦЭМ!$D$39:$D$782,СВЦЭМ!$A$39:$A$782,$A26,СВЦЭМ!$B$39:$B$782,T$11)+'СЕТ СН'!$F$14+СВЦЭМ!$D$10+'СЕТ СН'!$F$5-'СЕТ СН'!$F$24</f>
        <v>4213.3328365799998</v>
      </c>
      <c r="U26" s="36">
        <f>SUMIFS(СВЦЭМ!$D$39:$D$782,СВЦЭМ!$A$39:$A$782,$A26,СВЦЭМ!$B$39:$B$782,U$11)+'СЕТ СН'!$F$14+СВЦЭМ!$D$10+'СЕТ СН'!$F$5-'СЕТ СН'!$F$24</f>
        <v>4279.6799005800003</v>
      </c>
      <c r="V26" s="36">
        <f>SUMIFS(СВЦЭМ!$D$39:$D$782,СВЦЭМ!$A$39:$A$782,$A26,СВЦЭМ!$B$39:$B$782,V$11)+'СЕТ СН'!$F$14+СВЦЭМ!$D$10+'СЕТ СН'!$F$5-'СЕТ СН'!$F$24</f>
        <v>4469.0236381599998</v>
      </c>
      <c r="W26" s="36">
        <f>SUMIFS(СВЦЭМ!$D$39:$D$782,СВЦЭМ!$A$39:$A$782,$A26,СВЦЭМ!$B$39:$B$782,W$11)+'СЕТ СН'!$F$14+СВЦЭМ!$D$10+'СЕТ СН'!$F$5-'СЕТ СН'!$F$24</f>
        <v>4444.4971526200006</v>
      </c>
      <c r="X26" s="36">
        <f>SUMIFS(СВЦЭМ!$D$39:$D$782,СВЦЭМ!$A$39:$A$782,$A26,СВЦЭМ!$B$39:$B$782,X$11)+'СЕТ СН'!$F$14+СВЦЭМ!$D$10+'СЕТ СН'!$F$5-'СЕТ СН'!$F$24</f>
        <v>4482.6648075700004</v>
      </c>
      <c r="Y26" s="36">
        <f>SUMIFS(СВЦЭМ!$D$39:$D$782,СВЦЭМ!$A$39:$A$782,$A26,СВЦЭМ!$B$39:$B$782,Y$11)+'СЕТ СН'!$F$14+СВЦЭМ!$D$10+'СЕТ СН'!$F$5-'СЕТ СН'!$F$24</f>
        <v>4557.2374386900001</v>
      </c>
    </row>
    <row r="27" spans="1:25" ht="15.75" x14ac:dyDescent="0.2">
      <c r="A27" s="35">
        <f t="shared" si="0"/>
        <v>45123</v>
      </c>
      <c r="B27" s="36">
        <f>SUMIFS(СВЦЭМ!$D$39:$D$782,СВЦЭМ!$A$39:$A$782,$A27,СВЦЭМ!$B$39:$B$782,B$11)+'СЕТ СН'!$F$14+СВЦЭМ!$D$10+'СЕТ СН'!$F$5-'СЕТ СН'!$F$24</f>
        <v>4574.3117235099999</v>
      </c>
      <c r="C27" s="36">
        <f>SUMIFS(СВЦЭМ!$D$39:$D$782,СВЦЭМ!$A$39:$A$782,$A27,СВЦЭМ!$B$39:$B$782,C$11)+'СЕТ СН'!$F$14+СВЦЭМ!$D$10+'СЕТ СН'!$F$5-'СЕТ СН'!$F$24</f>
        <v>4660.96237423</v>
      </c>
      <c r="D27" s="36">
        <f>SUMIFS(СВЦЭМ!$D$39:$D$782,СВЦЭМ!$A$39:$A$782,$A27,СВЦЭМ!$B$39:$B$782,D$11)+'СЕТ СН'!$F$14+СВЦЭМ!$D$10+'СЕТ СН'!$F$5-'СЕТ СН'!$F$24</f>
        <v>4832.0718615300002</v>
      </c>
      <c r="E27" s="36">
        <f>SUMIFS(СВЦЭМ!$D$39:$D$782,СВЦЭМ!$A$39:$A$782,$A27,СВЦЭМ!$B$39:$B$782,E$11)+'СЕТ СН'!$F$14+СВЦЭМ!$D$10+'СЕТ СН'!$F$5-'СЕТ СН'!$F$24</f>
        <v>4900.7686257000005</v>
      </c>
      <c r="F27" s="36">
        <f>SUMIFS(СВЦЭМ!$D$39:$D$782,СВЦЭМ!$A$39:$A$782,$A27,СВЦЭМ!$B$39:$B$782,F$11)+'СЕТ СН'!$F$14+СВЦЭМ!$D$10+'СЕТ СН'!$F$5-'СЕТ СН'!$F$24</f>
        <v>4905.3626652900002</v>
      </c>
      <c r="G27" s="36">
        <f>SUMIFS(СВЦЭМ!$D$39:$D$782,СВЦЭМ!$A$39:$A$782,$A27,СВЦЭМ!$B$39:$B$782,G$11)+'СЕТ СН'!$F$14+СВЦЭМ!$D$10+'СЕТ СН'!$F$5-'СЕТ СН'!$F$24</f>
        <v>4899.2097441799997</v>
      </c>
      <c r="H27" s="36">
        <f>SUMIFS(СВЦЭМ!$D$39:$D$782,СВЦЭМ!$A$39:$A$782,$A27,СВЦЭМ!$B$39:$B$782,H$11)+'СЕТ СН'!$F$14+СВЦЭМ!$D$10+'СЕТ СН'!$F$5-'СЕТ СН'!$F$24</f>
        <v>4744.57611206</v>
      </c>
      <c r="I27" s="36">
        <f>SUMIFS(СВЦЭМ!$D$39:$D$782,СВЦЭМ!$A$39:$A$782,$A27,СВЦЭМ!$B$39:$B$782,I$11)+'СЕТ СН'!$F$14+СВЦЭМ!$D$10+'СЕТ СН'!$F$5-'СЕТ СН'!$F$24</f>
        <v>4687.8354011499996</v>
      </c>
      <c r="J27" s="36">
        <f>SUMIFS(СВЦЭМ!$D$39:$D$782,СВЦЭМ!$A$39:$A$782,$A27,СВЦЭМ!$B$39:$B$782,J$11)+'СЕТ СН'!$F$14+СВЦЭМ!$D$10+'СЕТ СН'!$F$5-'СЕТ СН'!$F$24</f>
        <v>4584.7567695100006</v>
      </c>
      <c r="K27" s="36">
        <f>SUMIFS(СВЦЭМ!$D$39:$D$782,СВЦЭМ!$A$39:$A$782,$A27,СВЦЭМ!$B$39:$B$782,K$11)+'СЕТ СН'!$F$14+СВЦЭМ!$D$10+'СЕТ СН'!$F$5-'СЕТ СН'!$F$24</f>
        <v>4507.0936654699999</v>
      </c>
      <c r="L27" s="36">
        <f>SUMIFS(СВЦЭМ!$D$39:$D$782,СВЦЭМ!$A$39:$A$782,$A27,СВЦЭМ!$B$39:$B$782,L$11)+'СЕТ СН'!$F$14+СВЦЭМ!$D$10+'СЕТ СН'!$F$5-'СЕТ СН'!$F$24</f>
        <v>4463.4070503200001</v>
      </c>
      <c r="M27" s="36">
        <f>SUMIFS(СВЦЭМ!$D$39:$D$782,СВЦЭМ!$A$39:$A$782,$A27,СВЦЭМ!$B$39:$B$782,M$11)+'СЕТ СН'!$F$14+СВЦЭМ!$D$10+'СЕТ СН'!$F$5-'СЕТ СН'!$F$24</f>
        <v>4431.9519094099996</v>
      </c>
      <c r="N27" s="36">
        <f>SUMIFS(СВЦЭМ!$D$39:$D$782,СВЦЭМ!$A$39:$A$782,$A27,СВЦЭМ!$B$39:$B$782,N$11)+'СЕТ СН'!$F$14+СВЦЭМ!$D$10+'СЕТ СН'!$F$5-'СЕТ СН'!$F$24</f>
        <v>4425.1813525799998</v>
      </c>
      <c r="O27" s="36">
        <f>SUMIFS(СВЦЭМ!$D$39:$D$782,СВЦЭМ!$A$39:$A$782,$A27,СВЦЭМ!$B$39:$B$782,O$11)+'СЕТ СН'!$F$14+СВЦЭМ!$D$10+'СЕТ СН'!$F$5-'СЕТ СН'!$F$24</f>
        <v>4431.8618256500004</v>
      </c>
      <c r="P27" s="36">
        <f>SUMIFS(СВЦЭМ!$D$39:$D$782,СВЦЭМ!$A$39:$A$782,$A27,СВЦЭМ!$B$39:$B$782,P$11)+'СЕТ СН'!$F$14+СВЦЭМ!$D$10+'СЕТ СН'!$F$5-'СЕТ СН'!$F$24</f>
        <v>4434.7021706599999</v>
      </c>
      <c r="Q27" s="36">
        <f>SUMIFS(СВЦЭМ!$D$39:$D$782,СВЦЭМ!$A$39:$A$782,$A27,СВЦЭМ!$B$39:$B$782,Q$11)+'СЕТ СН'!$F$14+СВЦЭМ!$D$10+'СЕТ СН'!$F$5-'СЕТ СН'!$F$24</f>
        <v>4413.5177428400002</v>
      </c>
      <c r="R27" s="36">
        <f>SUMIFS(СВЦЭМ!$D$39:$D$782,СВЦЭМ!$A$39:$A$782,$A27,СВЦЭМ!$B$39:$B$782,R$11)+'СЕТ СН'!$F$14+СВЦЭМ!$D$10+'СЕТ СН'!$F$5-'СЕТ СН'!$F$24</f>
        <v>4403.14361663</v>
      </c>
      <c r="S27" s="36">
        <f>SUMIFS(СВЦЭМ!$D$39:$D$782,СВЦЭМ!$A$39:$A$782,$A27,СВЦЭМ!$B$39:$B$782,S$11)+'СЕТ СН'!$F$14+СВЦЭМ!$D$10+'СЕТ СН'!$F$5-'СЕТ СН'!$F$24</f>
        <v>4404.4839047100004</v>
      </c>
      <c r="T27" s="36">
        <f>SUMIFS(СВЦЭМ!$D$39:$D$782,СВЦЭМ!$A$39:$A$782,$A27,СВЦЭМ!$B$39:$B$782,T$11)+'СЕТ СН'!$F$14+СВЦЭМ!$D$10+'СЕТ СН'!$F$5-'СЕТ СН'!$F$24</f>
        <v>4433.3431973000006</v>
      </c>
      <c r="U27" s="36">
        <f>SUMIFS(СВЦЭМ!$D$39:$D$782,СВЦЭМ!$A$39:$A$782,$A27,СВЦЭМ!$B$39:$B$782,U$11)+'СЕТ СН'!$F$14+СВЦЭМ!$D$10+'СЕТ СН'!$F$5-'СЕТ СН'!$F$24</f>
        <v>4440.11568033</v>
      </c>
      <c r="V27" s="36">
        <f>SUMIFS(СВЦЭМ!$D$39:$D$782,СВЦЭМ!$A$39:$A$782,$A27,СВЦЭМ!$B$39:$B$782,V$11)+'СЕТ СН'!$F$14+СВЦЭМ!$D$10+'СЕТ СН'!$F$5-'СЕТ СН'!$F$24</f>
        <v>4262.1191882000003</v>
      </c>
      <c r="W27" s="36">
        <f>SUMIFS(СВЦЭМ!$D$39:$D$782,СВЦЭМ!$A$39:$A$782,$A27,СВЦЭМ!$B$39:$B$782,W$11)+'СЕТ СН'!$F$14+СВЦЭМ!$D$10+'СЕТ СН'!$F$5-'СЕТ СН'!$F$24</f>
        <v>4086.0812779100002</v>
      </c>
      <c r="X27" s="36">
        <f>SUMIFS(СВЦЭМ!$D$39:$D$782,СВЦЭМ!$A$39:$A$782,$A27,СВЦЭМ!$B$39:$B$782,X$11)+'СЕТ СН'!$F$14+СВЦЭМ!$D$10+'СЕТ СН'!$F$5-'СЕТ СН'!$F$24</f>
        <v>4104.8091373099996</v>
      </c>
      <c r="Y27" s="36">
        <f>SUMIFS(СВЦЭМ!$D$39:$D$782,СВЦЭМ!$A$39:$A$782,$A27,СВЦЭМ!$B$39:$B$782,Y$11)+'СЕТ СН'!$F$14+СВЦЭМ!$D$10+'СЕТ СН'!$F$5-'СЕТ СН'!$F$24</f>
        <v>4149.0542828799998</v>
      </c>
    </row>
    <row r="28" spans="1:25" ht="15.75" x14ac:dyDescent="0.2">
      <c r="A28" s="35">
        <f t="shared" si="0"/>
        <v>45124</v>
      </c>
      <c r="B28" s="36">
        <f>SUMIFS(СВЦЭМ!$D$39:$D$782,СВЦЭМ!$A$39:$A$782,$A28,СВЦЭМ!$B$39:$B$782,B$11)+'СЕТ СН'!$F$14+СВЦЭМ!$D$10+'СЕТ СН'!$F$5-'СЕТ СН'!$F$24</f>
        <v>4215.4860339200004</v>
      </c>
      <c r="C28" s="36">
        <f>SUMIFS(СВЦЭМ!$D$39:$D$782,СВЦЭМ!$A$39:$A$782,$A28,СВЦЭМ!$B$39:$B$782,C$11)+'СЕТ СН'!$F$14+СВЦЭМ!$D$10+'СЕТ СН'!$F$5-'СЕТ СН'!$F$24</f>
        <v>4422.5867078199999</v>
      </c>
      <c r="D28" s="36">
        <f>SUMIFS(СВЦЭМ!$D$39:$D$782,СВЦЭМ!$A$39:$A$782,$A28,СВЦЭМ!$B$39:$B$782,D$11)+'СЕТ СН'!$F$14+СВЦЭМ!$D$10+'СЕТ СН'!$F$5-'СЕТ СН'!$F$24</f>
        <v>4743.4495997699996</v>
      </c>
      <c r="E28" s="36">
        <f>SUMIFS(СВЦЭМ!$D$39:$D$782,СВЦЭМ!$A$39:$A$782,$A28,СВЦЭМ!$B$39:$B$782,E$11)+'СЕТ СН'!$F$14+СВЦЭМ!$D$10+'СЕТ СН'!$F$5-'СЕТ СН'!$F$24</f>
        <v>4849.1540939400002</v>
      </c>
      <c r="F28" s="36">
        <f>SUMIFS(СВЦЭМ!$D$39:$D$782,СВЦЭМ!$A$39:$A$782,$A28,СВЦЭМ!$B$39:$B$782,F$11)+'СЕТ СН'!$F$14+СВЦЭМ!$D$10+'СЕТ СН'!$F$5-'СЕТ СН'!$F$24</f>
        <v>4889.2062571200004</v>
      </c>
      <c r="G28" s="36">
        <f>SUMIFS(СВЦЭМ!$D$39:$D$782,СВЦЭМ!$A$39:$A$782,$A28,СВЦЭМ!$B$39:$B$782,G$11)+'СЕТ СН'!$F$14+СВЦЭМ!$D$10+'СЕТ СН'!$F$5-'СЕТ СН'!$F$24</f>
        <v>4934.0174294500002</v>
      </c>
      <c r="H28" s="36">
        <f>SUMIFS(СВЦЭМ!$D$39:$D$782,СВЦЭМ!$A$39:$A$782,$A28,СВЦЭМ!$B$39:$B$782,H$11)+'СЕТ СН'!$F$14+СВЦЭМ!$D$10+'СЕТ СН'!$F$5-'СЕТ СН'!$F$24</f>
        <v>4782.9504644299996</v>
      </c>
      <c r="I28" s="36">
        <f>SUMIFS(СВЦЭМ!$D$39:$D$782,СВЦЭМ!$A$39:$A$782,$A28,СВЦЭМ!$B$39:$B$782,I$11)+'СЕТ СН'!$F$14+СВЦЭМ!$D$10+'СЕТ СН'!$F$5-'СЕТ СН'!$F$24</f>
        <v>4674.31306331</v>
      </c>
      <c r="J28" s="36">
        <f>SUMIFS(СВЦЭМ!$D$39:$D$782,СВЦЭМ!$A$39:$A$782,$A28,СВЦЭМ!$B$39:$B$782,J$11)+'СЕТ СН'!$F$14+СВЦЭМ!$D$10+'СЕТ СН'!$F$5-'СЕТ СН'!$F$24</f>
        <v>4614.9428582300006</v>
      </c>
      <c r="K28" s="36">
        <f>SUMIFS(СВЦЭМ!$D$39:$D$782,СВЦЭМ!$A$39:$A$782,$A28,СВЦЭМ!$B$39:$B$782,K$11)+'СЕТ СН'!$F$14+СВЦЭМ!$D$10+'СЕТ СН'!$F$5-'СЕТ СН'!$F$24</f>
        <v>4572.6509183899998</v>
      </c>
      <c r="L28" s="36">
        <f>SUMIFS(СВЦЭМ!$D$39:$D$782,СВЦЭМ!$A$39:$A$782,$A28,СВЦЭМ!$B$39:$B$782,L$11)+'СЕТ СН'!$F$14+СВЦЭМ!$D$10+'СЕТ СН'!$F$5-'СЕТ СН'!$F$24</f>
        <v>4553.3449392700004</v>
      </c>
      <c r="M28" s="36">
        <f>SUMIFS(СВЦЭМ!$D$39:$D$782,СВЦЭМ!$A$39:$A$782,$A28,СВЦЭМ!$B$39:$B$782,M$11)+'СЕТ СН'!$F$14+СВЦЭМ!$D$10+'СЕТ СН'!$F$5-'СЕТ СН'!$F$24</f>
        <v>4551.2623566700004</v>
      </c>
      <c r="N28" s="36">
        <f>SUMIFS(СВЦЭМ!$D$39:$D$782,СВЦЭМ!$A$39:$A$782,$A28,СВЦЭМ!$B$39:$B$782,N$11)+'СЕТ СН'!$F$14+СВЦЭМ!$D$10+'СЕТ СН'!$F$5-'СЕТ СН'!$F$24</f>
        <v>4553.4542949099996</v>
      </c>
      <c r="O28" s="36">
        <f>SUMIFS(СВЦЭМ!$D$39:$D$782,СВЦЭМ!$A$39:$A$782,$A28,СВЦЭМ!$B$39:$B$782,O$11)+'СЕТ СН'!$F$14+СВЦЭМ!$D$10+'СЕТ СН'!$F$5-'СЕТ СН'!$F$24</f>
        <v>4545.6553869899999</v>
      </c>
      <c r="P28" s="36">
        <f>SUMIFS(СВЦЭМ!$D$39:$D$782,СВЦЭМ!$A$39:$A$782,$A28,СВЦЭМ!$B$39:$B$782,P$11)+'СЕТ СН'!$F$14+СВЦЭМ!$D$10+'СЕТ СН'!$F$5-'СЕТ СН'!$F$24</f>
        <v>4553.9467437100002</v>
      </c>
      <c r="Q28" s="36">
        <f>SUMIFS(СВЦЭМ!$D$39:$D$782,СВЦЭМ!$A$39:$A$782,$A28,СВЦЭМ!$B$39:$B$782,Q$11)+'СЕТ СН'!$F$14+СВЦЭМ!$D$10+'СЕТ СН'!$F$5-'СЕТ СН'!$F$24</f>
        <v>4530.1137450200004</v>
      </c>
      <c r="R28" s="36">
        <f>SUMIFS(СВЦЭМ!$D$39:$D$782,СВЦЭМ!$A$39:$A$782,$A28,СВЦЭМ!$B$39:$B$782,R$11)+'СЕТ СН'!$F$14+СВЦЭМ!$D$10+'СЕТ СН'!$F$5-'СЕТ СН'!$F$24</f>
        <v>4525.3119032900004</v>
      </c>
      <c r="S28" s="36">
        <f>SUMIFS(СВЦЭМ!$D$39:$D$782,СВЦЭМ!$A$39:$A$782,$A28,СВЦЭМ!$B$39:$B$782,S$11)+'СЕТ СН'!$F$14+СВЦЭМ!$D$10+'СЕТ СН'!$F$5-'СЕТ СН'!$F$24</f>
        <v>4517.4985773600001</v>
      </c>
      <c r="T28" s="36">
        <f>SUMIFS(СВЦЭМ!$D$39:$D$782,СВЦЭМ!$A$39:$A$782,$A28,СВЦЭМ!$B$39:$B$782,T$11)+'СЕТ СН'!$F$14+СВЦЭМ!$D$10+'СЕТ СН'!$F$5-'СЕТ СН'!$F$24</f>
        <v>4545.56329276</v>
      </c>
      <c r="U28" s="36">
        <f>SUMIFS(СВЦЭМ!$D$39:$D$782,СВЦЭМ!$A$39:$A$782,$A28,СВЦЭМ!$B$39:$B$782,U$11)+'СЕТ СН'!$F$14+СВЦЭМ!$D$10+'СЕТ СН'!$F$5-'СЕТ СН'!$F$24</f>
        <v>4549.9143077200006</v>
      </c>
      <c r="V28" s="36">
        <f>SUMIFS(СВЦЭМ!$D$39:$D$782,СВЦЭМ!$A$39:$A$782,$A28,СВЦЭМ!$B$39:$B$782,V$11)+'СЕТ СН'!$F$14+СВЦЭМ!$D$10+'СЕТ СН'!$F$5-'СЕТ СН'!$F$24</f>
        <v>4567.9448085499998</v>
      </c>
      <c r="W28" s="36">
        <f>SUMIFS(СВЦЭМ!$D$39:$D$782,СВЦЭМ!$A$39:$A$782,$A28,СВЦЭМ!$B$39:$B$782,W$11)+'СЕТ СН'!$F$14+СВЦЭМ!$D$10+'СЕТ СН'!$F$5-'СЕТ СН'!$F$24</f>
        <v>4541.3833381799996</v>
      </c>
      <c r="X28" s="36">
        <f>SUMIFS(СВЦЭМ!$D$39:$D$782,СВЦЭМ!$A$39:$A$782,$A28,СВЦЭМ!$B$39:$B$782,X$11)+'СЕТ СН'!$F$14+СВЦЭМ!$D$10+'СЕТ СН'!$F$5-'СЕТ СН'!$F$24</f>
        <v>4591.6099424200002</v>
      </c>
      <c r="Y28" s="36">
        <f>SUMIFS(СВЦЭМ!$D$39:$D$782,СВЦЭМ!$A$39:$A$782,$A28,СВЦЭМ!$B$39:$B$782,Y$11)+'СЕТ СН'!$F$14+СВЦЭМ!$D$10+'СЕТ СН'!$F$5-'СЕТ СН'!$F$24</f>
        <v>4672.5745779999997</v>
      </c>
    </row>
    <row r="29" spans="1:25" ht="15.75" x14ac:dyDescent="0.2">
      <c r="A29" s="35">
        <f t="shared" si="0"/>
        <v>45125</v>
      </c>
      <c r="B29" s="36">
        <f>SUMIFS(СВЦЭМ!$D$39:$D$782,СВЦЭМ!$A$39:$A$782,$A29,СВЦЭМ!$B$39:$B$782,B$11)+'СЕТ СН'!$F$14+СВЦЭМ!$D$10+'СЕТ СН'!$F$5-'СЕТ СН'!$F$24</f>
        <v>4615.4738320599999</v>
      </c>
      <c r="C29" s="36">
        <f>SUMIFS(СВЦЭМ!$D$39:$D$782,СВЦЭМ!$A$39:$A$782,$A29,СВЦЭМ!$B$39:$B$782,C$11)+'СЕТ СН'!$F$14+СВЦЭМ!$D$10+'СЕТ СН'!$F$5-'СЕТ СН'!$F$24</f>
        <v>4651.7598177600003</v>
      </c>
      <c r="D29" s="36">
        <f>SUMIFS(СВЦЭМ!$D$39:$D$782,СВЦЭМ!$A$39:$A$782,$A29,СВЦЭМ!$B$39:$B$782,D$11)+'СЕТ СН'!$F$14+СВЦЭМ!$D$10+'СЕТ СН'!$F$5-'СЕТ СН'!$F$24</f>
        <v>4817.8807158600002</v>
      </c>
      <c r="E29" s="36">
        <f>SUMIFS(СВЦЭМ!$D$39:$D$782,СВЦЭМ!$A$39:$A$782,$A29,СВЦЭМ!$B$39:$B$782,E$11)+'СЕТ СН'!$F$14+СВЦЭМ!$D$10+'СЕТ СН'!$F$5-'СЕТ СН'!$F$24</f>
        <v>4922.6759221499997</v>
      </c>
      <c r="F29" s="36">
        <f>SUMIFS(СВЦЭМ!$D$39:$D$782,СВЦЭМ!$A$39:$A$782,$A29,СВЦЭМ!$B$39:$B$782,F$11)+'СЕТ СН'!$F$14+СВЦЭМ!$D$10+'СЕТ СН'!$F$5-'СЕТ СН'!$F$24</f>
        <v>4931.9889467000003</v>
      </c>
      <c r="G29" s="36">
        <f>SUMIFS(СВЦЭМ!$D$39:$D$782,СВЦЭМ!$A$39:$A$782,$A29,СВЦЭМ!$B$39:$B$782,G$11)+'СЕТ СН'!$F$14+СВЦЭМ!$D$10+'СЕТ СН'!$F$5-'СЕТ СН'!$F$24</f>
        <v>4941.9088853100002</v>
      </c>
      <c r="H29" s="36">
        <f>SUMIFS(СВЦЭМ!$D$39:$D$782,СВЦЭМ!$A$39:$A$782,$A29,СВЦЭМ!$B$39:$B$782,H$11)+'СЕТ СН'!$F$14+СВЦЭМ!$D$10+'СЕТ СН'!$F$5-'СЕТ СН'!$F$24</f>
        <v>4738.3011417899997</v>
      </c>
      <c r="I29" s="36">
        <f>SUMIFS(СВЦЭМ!$D$39:$D$782,СВЦЭМ!$A$39:$A$782,$A29,СВЦЭМ!$B$39:$B$782,I$11)+'СЕТ СН'!$F$14+СВЦЭМ!$D$10+'СЕТ СН'!$F$5-'СЕТ СН'!$F$24</f>
        <v>4661.4869972400002</v>
      </c>
      <c r="J29" s="36">
        <f>SUMIFS(СВЦЭМ!$D$39:$D$782,СВЦЭМ!$A$39:$A$782,$A29,СВЦЭМ!$B$39:$B$782,J$11)+'СЕТ СН'!$F$14+СВЦЭМ!$D$10+'СЕТ СН'!$F$5-'СЕТ СН'!$F$24</f>
        <v>4568.5543764399999</v>
      </c>
      <c r="K29" s="36">
        <f>SUMIFS(СВЦЭМ!$D$39:$D$782,СВЦЭМ!$A$39:$A$782,$A29,СВЦЭМ!$B$39:$B$782,K$11)+'СЕТ СН'!$F$14+СВЦЭМ!$D$10+'СЕТ СН'!$F$5-'СЕТ СН'!$F$24</f>
        <v>4511.4067584700006</v>
      </c>
      <c r="L29" s="36">
        <f>SUMIFS(СВЦЭМ!$D$39:$D$782,СВЦЭМ!$A$39:$A$782,$A29,СВЦЭМ!$B$39:$B$782,L$11)+'СЕТ СН'!$F$14+СВЦЭМ!$D$10+'СЕТ СН'!$F$5-'СЕТ СН'!$F$24</f>
        <v>4499.28553268</v>
      </c>
      <c r="M29" s="36">
        <f>SUMIFS(СВЦЭМ!$D$39:$D$782,СВЦЭМ!$A$39:$A$782,$A29,СВЦЭМ!$B$39:$B$782,M$11)+'СЕТ СН'!$F$14+СВЦЭМ!$D$10+'СЕТ СН'!$F$5-'СЕТ СН'!$F$24</f>
        <v>4484.2793450600002</v>
      </c>
      <c r="N29" s="36">
        <f>SUMIFS(СВЦЭМ!$D$39:$D$782,СВЦЭМ!$A$39:$A$782,$A29,СВЦЭМ!$B$39:$B$782,N$11)+'СЕТ СН'!$F$14+СВЦЭМ!$D$10+'СЕТ СН'!$F$5-'СЕТ СН'!$F$24</f>
        <v>4486.6050922499999</v>
      </c>
      <c r="O29" s="36">
        <f>SUMIFS(СВЦЭМ!$D$39:$D$782,СВЦЭМ!$A$39:$A$782,$A29,СВЦЭМ!$B$39:$B$782,O$11)+'СЕТ СН'!$F$14+СВЦЭМ!$D$10+'СЕТ СН'!$F$5-'СЕТ СН'!$F$24</f>
        <v>4485.1480797100003</v>
      </c>
      <c r="P29" s="36">
        <f>SUMIFS(СВЦЭМ!$D$39:$D$782,СВЦЭМ!$A$39:$A$782,$A29,СВЦЭМ!$B$39:$B$782,P$11)+'СЕТ СН'!$F$14+СВЦЭМ!$D$10+'СЕТ СН'!$F$5-'СЕТ СН'!$F$24</f>
        <v>4484.1122114099999</v>
      </c>
      <c r="Q29" s="36">
        <f>SUMIFS(СВЦЭМ!$D$39:$D$782,СВЦЭМ!$A$39:$A$782,$A29,СВЦЭМ!$B$39:$B$782,Q$11)+'СЕТ СН'!$F$14+СВЦЭМ!$D$10+'СЕТ СН'!$F$5-'СЕТ СН'!$F$24</f>
        <v>4461.7996220000005</v>
      </c>
      <c r="R29" s="36">
        <f>SUMIFS(СВЦЭМ!$D$39:$D$782,СВЦЭМ!$A$39:$A$782,$A29,СВЦЭМ!$B$39:$B$782,R$11)+'СЕТ СН'!$F$14+СВЦЭМ!$D$10+'СЕТ СН'!$F$5-'СЕТ СН'!$F$24</f>
        <v>4465.6147627400005</v>
      </c>
      <c r="S29" s="36">
        <f>SUMIFS(СВЦЭМ!$D$39:$D$782,СВЦЭМ!$A$39:$A$782,$A29,СВЦЭМ!$B$39:$B$782,S$11)+'СЕТ СН'!$F$14+СВЦЭМ!$D$10+'СЕТ СН'!$F$5-'СЕТ СН'!$F$24</f>
        <v>4468.6796548500006</v>
      </c>
      <c r="T29" s="36">
        <f>SUMIFS(СВЦЭМ!$D$39:$D$782,СВЦЭМ!$A$39:$A$782,$A29,СВЦЭМ!$B$39:$B$782,T$11)+'СЕТ СН'!$F$14+СВЦЭМ!$D$10+'СЕТ СН'!$F$5-'СЕТ СН'!$F$24</f>
        <v>4490.2907815199997</v>
      </c>
      <c r="U29" s="36">
        <f>SUMIFS(СВЦЭМ!$D$39:$D$782,СВЦЭМ!$A$39:$A$782,$A29,СВЦЭМ!$B$39:$B$782,U$11)+'СЕТ СН'!$F$14+СВЦЭМ!$D$10+'СЕТ СН'!$F$5-'СЕТ СН'!$F$24</f>
        <v>4514.5759457000004</v>
      </c>
      <c r="V29" s="36">
        <f>SUMIFS(СВЦЭМ!$D$39:$D$782,СВЦЭМ!$A$39:$A$782,$A29,СВЦЭМ!$B$39:$B$782,V$11)+'СЕТ СН'!$F$14+СВЦЭМ!$D$10+'СЕТ СН'!$F$5-'СЕТ СН'!$F$24</f>
        <v>4515.8497891799998</v>
      </c>
      <c r="W29" s="36">
        <f>SUMIFS(СВЦЭМ!$D$39:$D$782,СВЦЭМ!$A$39:$A$782,$A29,СВЦЭМ!$B$39:$B$782,W$11)+'СЕТ СН'!$F$14+СВЦЭМ!$D$10+'СЕТ СН'!$F$5-'СЕТ СН'!$F$24</f>
        <v>4496.9921529100002</v>
      </c>
      <c r="X29" s="36">
        <f>SUMIFS(СВЦЭМ!$D$39:$D$782,СВЦЭМ!$A$39:$A$782,$A29,СВЦЭМ!$B$39:$B$782,X$11)+'СЕТ СН'!$F$14+СВЦЭМ!$D$10+'СЕТ СН'!$F$5-'СЕТ СН'!$F$24</f>
        <v>4532.2477909600002</v>
      </c>
      <c r="Y29" s="36">
        <f>SUMIFS(СВЦЭМ!$D$39:$D$782,СВЦЭМ!$A$39:$A$782,$A29,СВЦЭМ!$B$39:$B$782,Y$11)+'СЕТ СН'!$F$14+СВЦЭМ!$D$10+'СЕТ СН'!$F$5-'СЕТ СН'!$F$24</f>
        <v>4605.3130939500006</v>
      </c>
    </row>
    <row r="30" spans="1:25" ht="15.75" x14ac:dyDescent="0.2">
      <c r="A30" s="35">
        <f t="shared" si="0"/>
        <v>45126</v>
      </c>
      <c r="B30" s="36">
        <f>SUMIFS(СВЦЭМ!$D$39:$D$782,СВЦЭМ!$A$39:$A$782,$A30,СВЦЭМ!$B$39:$B$782,B$11)+'СЕТ СН'!$F$14+СВЦЭМ!$D$10+'СЕТ СН'!$F$5-'СЕТ СН'!$F$24</f>
        <v>4714.2328775000005</v>
      </c>
      <c r="C30" s="36">
        <f>SUMIFS(СВЦЭМ!$D$39:$D$782,СВЦЭМ!$A$39:$A$782,$A30,СВЦЭМ!$B$39:$B$782,C$11)+'СЕТ СН'!$F$14+СВЦЭМ!$D$10+'СЕТ СН'!$F$5-'СЕТ СН'!$F$24</f>
        <v>4754.6375523900006</v>
      </c>
      <c r="D30" s="36">
        <f>SUMIFS(СВЦЭМ!$D$39:$D$782,СВЦЭМ!$A$39:$A$782,$A30,СВЦЭМ!$B$39:$B$782,D$11)+'СЕТ СН'!$F$14+СВЦЭМ!$D$10+'СЕТ СН'!$F$5-'СЕТ СН'!$F$24</f>
        <v>4850.8916534099999</v>
      </c>
      <c r="E30" s="36">
        <f>SUMIFS(СВЦЭМ!$D$39:$D$782,СВЦЭМ!$A$39:$A$782,$A30,СВЦЭМ!$B$39:$B$782,E$11)+'СЕТ СН'!$F$14+СВЦЭМ!$D$10+'СЕТ СН'!$F$5-'СЕТ СН'!$F$24</f>
        <v>4888.0133912199999</v>
      </c>
      <c r="F30" s="36">
        <f>SUMIFS(СВЦЭМ!$D$39:$D$782,СВЦЭМ!$A$39:$A$782,$A30,СВЦЭМ!$B$39:$B$782,F$11)+'СЕТ СН'!$F$14+СВЦЭМ!$D$10+'СЕТ СН'!$F$5-'СЕТ СН'!$F$24</f>
        <v>4884.1854430599997</v>
      </c>
      <c r="G30" s="36">
        <f>SUMIFS(СВЦЭМ!$D$39:$D$782,СВЦЭМ!$A$39:$A$782,$A30,СВЦЭМ!$B$39:$B$782,G$11)+'СЕТ СН'!$F$14+СВЦЭМ!$D$10+'СЕТ СН'!$F$5-'СЕТ СН'!$F$24</f>
        <v>4876.1633074000001</v>
      </c>
      <c r="H30" s="36">
        <f>SUMIFS(СВЦЭМ!$D$39:$D$782,СВЦЭМ!$A$39:$A$782,$A30,СВЦЭМ!$B$39:$B$782,H$11)+'СЕТ СН'!$F$14+СВЦЭМ!$D$10+'СЕТ СН'!$F$5-'СЕТ СН'!$F$24</f>
        <v>4761.2030536599996</v>
      </c>
      <c r="I30" s="36">
        <f>SUMIFS(СВЦЭМ!$D$39:$D$782,СВЦЭМ!$A$39:$A$782,$A30,СВЦЭМ!$B$39:$B$782,I$11)+'СЕТ СН'!$F$14+СВЦЭМ!$D$10+'СЕТ СН'!$F$5-'СЕТ СН'!$F$24</f>
        <v>4669.9488265</v>
      </c>
      <c r="J30" s="36">
        <f>SUMIFS(СВЦЭМ!$D$39:$D$782,СВЦЭМ!$A$39:$A$782,$A30,СВЦЭМ!$B$39:$B$782,J$11)+'СЕТ СН'!$F$14+СВЦЭМ!$D$10+'СЕТ СН'!$F$5-'СЕТ СН'!$F$24</f>
        <v>4588.4199643299999</v>
      </c>
      <c r="K30" s="36">
        <f>SUMIFS(СВЦЭМ!$D$39:$D$782,СВЦЭМ!$A$39:$A$782,$A30,СВЦЭМ!$B$39:$B$782,K$11)+'СЕТ СН'!$F$14+СВЦЭМ!$D$10+'СЕТ СН'!$F$5-'СЕТ СН'!$F$24</f>
        <v>4517.5488755300003</v>
      </c>
      <c r="L30" s="36">
        <f>SUMIFS(СВЦЭМ!$D$39:$D$782,СВЦЭМ!$A$39:$A$782,$A30,СВЦЭМ!$B$39:$B$782,L$11)+'СЕТ СН'!$F$14+СВЦЭМ!$D$10+'СЕТ СН'!$F$5-'СЕТ СН'!$F$24</f>
        <v>4489.2688158999999</v>
      </c>
      <c r="M30" s="36">
        <f>SUMIFS(СВЦЭМ!$D$39:$D$782,СВЦЭМ!$A$39:$A$782,$A30,СВЦЭМ!$B$39:$B$782,M$11)+'СЕТ СН'!$F$14+СВЦЭМ!$D$10+'СЕТ СН'!$F$5-'СЕТ СН'!$F$24</f>
        <v>4484.4971720399999</v>
      </c>
      <c r="N30" s="36">
        <f>SUMIFS(СВЦЭМ!$D$39:$D$782,СВЦЭМ!$A$39:$A$782,$A30,СВЦЭМ!$B$39:$B$782,N$11)+'СЕТ СН'!$F$14+СВЦЭМ!$D$10+'СЕТ СН'!$F$5-'СЕТ СН'!$F$24</f>
        <v>4478.6604018199996</v>
      </c>
      <c r="O30" s="36">
        <f>SUMIFS(СВЦЭМ!$D$39:$D$782,СВЦЭМ!$A$39:$A$782,$A30,СВЦЭМ!$B$39:$B$782,O$11)+'СЕТ СН'!$F$14+СВЦЭМ!$D$10+'СЕТ СН'!$F$5-'СЕТ СН'!$F$24</f>
        <v>4483.5269293000001</v>
      </c>
      <c r="P30" s="36">
        <f>SUMIFS(СВЦЭМ!$D$39:$D$782,СВЦЭМ!$A$39:$A$782,$A30,СВЦЭМ!$B$39:$B$782,P$11)+'СЕТ СН'!$F$14+СВЦЭМ!$D$10+'СЕТ СН'!$F$5-'СЕТ СН'!$F$24</f>
        <v>4473.87795585</v>
      </c>
      <c r="Q30" s="36">
        <f>SUMIFS(СВЦЭМ!$D$39:$D$782,СВЦЭМ!$A$39:$A$782,$A30,СВЦЭМ!$B$39:$B$782,Q$11)+'СЕТ СН'!$F$14+СВЦЭМ!$D$10+'СЕТ СН'!$F$5-'СЕТ СН'!$F$24</f>
        <v>4475.9743743899999</v>
      </c>
      <c r="R30" s="36">
        <f>SUMIFS(СВЦЭМ!$D$39:$D$782,СВЦЭМ!$A$39:$A$782,$A30,СВЦЭМ!$B$39:$B$782,R$11)+'СЕТ СН'!$F$14+СВЦЭМ!$D$10+'СЕТ СН'!$F$5-'СЕТ СН'!$F$24</f>
        <v>4488.6521033899999</v>
      </c>
      <c r="S30" s="36">
        <f>SUMIFS(СВЦЭМ!$D$39:$D$782,СВЦЭМ!$A$39:$A$782,$A30,СВЦЭМ!$B$39:$B$782,S$11)+'СЕТ СН'!$F$14+СВЦЭМ!$D$10+'СЕТ СН'!$F$5-'СЕТ СН'!$F$24</f>
        <v>4495.7022215799998</v>
      </c>
      <c r="T30" s="36">
        <f>SUMIFS(СВЦЭМ!$D$39:$D$782,СВЦЭМ!$A$39:$A$782,$A30,СВЦЭМ!$B$39:$B$782,T$11)+'СЕТ СН'!$F$14+СВЦЭМ!$D$10+'СЕТ СН'!$F$5-'СЕТ СН'!$F$24</f>
        <v>4529.90159984</v>
      </c>
      <c r="U30" s="36">
        <f>SUMIFS(СВЦЭМ!$D$39:$D$782,СВЦЭМ!$A$39:$A$782,$A30,СВЦЭМ!$B$39:$B$782,U$11)+'СЕТ СН'!$F$14+СВЦЭМ!$D$10+'СЕТ СН'!$F$5-'СЕТ СН'!$F$24</f>
        <v>4528.5575596199997</v>
      </c>
      <c r="V30" s="36">
        <f>SUMIFS(СВЦЭМ!$D$39:$D$782,СВЦЭМ!$A$39:$A$782,$A30,СВЦЭМ!$B$39:$B$782,V$11)+'СЕТ СН'!$F$14+СВЦЭМ!$D$10+'СЕТ СН'!$F$5-'СЕТ СН'!$F$24</f>
        <v>4540.5217657800004</v>
      </c>
      <c r="W30" s="36">
        <f>SUMIFS(СВЦЭМ!$D$39:$D$782,СВЦЭМ!$A$39:$A$782,$A30,СВЦЭМ!$B$39:$B$782,W$11)+'СЕТ СН'!$F$14+СВЦЭМ!$D$10+'СЕТ СН'!$F$5-'СЕТ СН'!$F$24</f>
        <v>4528.1193370600004</v>
      </c>
      <c r="X30" s="36">
        <f>SUMIFS(СВЦЭМ!$D$39:$D$782,СВЦЭМ!$A$39:$A$782,$A30,СВЦЭМ!$B$39:$B$782,X$11)+'СЕТ СН'!$F$14+СВЦЭМ!$D$10+'СЕТ СН'!$F$5-'СЕТ СН'!$F$24</f>
        <v>4568.6177012500002</v>
      </c>
      <c r="Y30" s="36">
        <f>SUMIFS(СВЦЭМ!$D$39:$D$782,СВЦЭМ!$A$39:$A$782,$A30,СВЦЭМ!$B$39:$B$782,Y$11)+'СЕТ СН'!$F$14+СВЦЭМ!$D$10+'СЕТ СН'!$F$5-'СЕТ СН'!$F$24</f>
        <v>4654.5804566500001</v>
      </c>
    </row>
    <row r="31" spans="1:25" ht="15.75" x14ac:dyDescent="0.2">
      <c r="A31" s="35">
        <f t="shared" si="0"/>
        <v>45127</v>
      </c>
      <c r="B31" s="36">
        <f>SUMIFS(СВЦЭМ!$D$39:$D$782,СВЦЭМ!$A$39:$A$782,$A31,СВЦЭМ!$B$39:$B$782,B$11)+'СЕТ СН'!$F$14+СВЦЭМ!$D$10+'СЕТ СН'!$F$5-'СЕТ СН'!$F$24</f>
        <v>4654.5349501500004</v>
      </c>
      <c r="C31" s="36">
        <f>SUMIFS(СВЦЭМ!$D$39:$D$782,СВЦЭМ!$A$39:$A$782,$A31,СВЦЭМ!$B$39:$B$782,C$11)+'СЕТ СН'!$F$14+СВЦЭМ!$D$10+'СЕТ СН'!$F$5-'СЕТ СН'!$F$24</f>
        <v>4746.7138393100004</v>
      </c>
      <c r="D31" s="36">
        <f>SUMIFS(СВЦЭМ!$D$39:$D$782,СВЦЭМ!$A$39:$A$782,$A31,СВЦЭМ!$B$39:$B$782,D$11)+'СЕТ СН'!$F$14+СВЦЭМ!$D$10+'СЕТ СН'!$F$5-'СЕТ СН'!$F$24</f>
        <v>4861.0662328199996</v>
      </c>
      <c r="E31" s="36">
        <f>SUMIFS(СВЦЭМ!$D$39:$D$782,СВЦЭМ!$A$39:$A$782,$A31,СВЦЭМ!$B$39:$B$782,E$11)+'СЕТ СН'!$F$14+СВЦЭМ!$D$10+'СЕТ СН'!$F$5-'СЕТ СН'!$F$24</f>
        <v>4869.2024056400005</v>
      </c>
      <c r="F31" s="36">
        <f>SUMIFS(СВЦЭМ!$D$39:$D$782,СВЦЭМ!$A$39:$A$782,$A31,СВЦЭМ!$B$39:$B$782,F$11)+'СЕТ СН'!$F$14+СВЦЭМ!$D$10+'СЕТ СН'!$F$5-'СЕТ СН'!$F$24</f>
        <v>4863.4062558900005</v>
      </c>
      <c r="G31" s="36">
        <f>SUMIFS(СВЦЭМ!$D$39:$D$782,СВЦЭМ!$A$39:$A$782,$A31,СВЦЭМ!$B$39:$B$782,G$11)+'СЕТ СН'!$F$14+СВЦЭМ!$D$10+'СЕТ СН'!$F$5-'СЕТ СН'!$F$24</f>
        <v>4877.5019634800001</v>
      </c>
      <c r="H31" s="36">
        <f>SUMIFS(СВЦЭМ!$D$39:$D$782,СВЦЭМ!$A$39:$A$782,$A31,СВЦЭМ!$B$39:$B$782,H$11)+'СЕТ СН'!$F$14+СВЦЭМ!$D$10+'СЕТ СН'!$F$5-'СЕТ СН'!$F$24</f>
        <v>4683.8038544800002</v>
      </c>
      <c r="I31" s="36">
        <f>SUMIFS(СВЦЭМ!$D$39:$D$782,СВЦЭМ!$A$39:$A$782,$A31,СВЦЭМ!$B$39:$B$782,I$11)+'СЕТ СН'!$F$14+СВЦЭМ!$D$10+'СЕТ СН'!$F$5-'СЕТ СН'!$F$24</f>
        <v>4597.2713644900005</v>
      </c>
      <c r="J31" s="36">
        <f>SUMIFS(СВЦЭМ!$D$39:$D$782,СВЦЭМ!$A$39:$A$782,$A31,СВЦЭМ!$B$39:$B$782,J$11)+'СЕТ СН'!$F$14+СВЦЭМ!$D$10+'СЕТ СН'!$F$5-'СЕТ СН'!$F$24</f>
        <v>4486.50679382</v>
      </c>
      <c r="K31" s="36">
        <f>SUMIFS(СВЦЭМ!$D$39:$D$782,СВЦЭМ!$A$39:$A$782,$A31,СВЦЭМ!$B$39:$B$782,K$11)+'СЕТ СН'!$F$14+СВЦЭМ!$D$10+'СЕТ СН'!$F$5-'СЕТ СН'!$F$24</f>
        <v>4446.6787928800004</v>
      </c>
      <c r="L31" s="36">
        <f>SUMIFS(СВЦЭМ!$D$39:$D$782,СВЦЭМ!$A$39:$A$782,$A31,СВЦЭМ!$B$39:$B$782,L$11)+'СЕТ СН'!$F$14+СВЦЭМ!$D$10+'СЕТ СН'!$F$5-'СЕТ СН'!$F$24</f>
        <v>4409.1682564500006</v>
      </c>
      <c r="M31" s="36">
        <f>SUMIFS(СВЦЭМ!$D$39:$D$782,СВЦЭМ!$A$39:$A$782,$A31,СВЦЭМ!$B$39:$B$782,M$11)+'СЕТ СН'!$F$14+СВЦЭМ!$D$10+'СЕТ СН'!$F$5-'СЕТ СН'!$F$24</f>
        <v>4388.7372599</v>
      </c>
      <c r="N31" s="36">
        <f>SUMIFS(СВЦЭМ!$D$39:$D$782,СВЦЭМ!$A$39:$A$782,$A31,СВЦЭМ!$B$39:$B$782,N$11)+'СЕТ СН'!$F$14+СВЦЭМ!$D$10+'СЕТ СН'!$F$5-'СЕТ СН'!$F$24</f>
        <v>4380.6255199699999</v>
      </c>
      <c r="O31" s="36">
        <f>SUMIFS(СВЦЭМ!$D$39:$D$782,СВЦЭМ!$A$39:$A$782,$A31,СВЦЭМ!$B$39:$B$782,O$11)+'СЕТ СН'!$F$14+СВЦЭМ!$D$10+'СЕТ СН'!$F$5-'СЕТ СН'!$F$24</f>
        <v>4386.5631910800003</v>
      </c>
      <c r="P31" s="36">
        <f>SUMIFS(СВЦЭМ!$D$39:$D$782,СВЦЭМ!$A$39:$A$782,$A31,СВЦЭМ!$B$39:$B$782,P$11)+'СЕТ СН'!$F$14+СВЦЭМ!$D$10+'СЕТ СН'!$F$5-'СЕТ СН'!$F$24</f>
        <v>4399.3595569899999</v>
      </c>
      <c r="Q31" s="36">
        <f>SUMIFS(СВЦЭМ!$D$39:$D$782,СВЦЭМ!$A$39:$A$782,$A31,СВЦЭМ!$B$39:$B$782,Q$11)+'СЕТ СН'!$F$14+СВЦЭМ!$D$10+'СЕТ СН'!$F$5-'СЕТ СН'!$F$24</f>
        <v>4402.1234884799997</v>
      </c>
      <c r="R31" s="36">
        <f>SUMIFS(СВЦЭМ!$D$39:$D$782,СВЦЭМ!$A$39:$A$782,$A31,СВЦЭМ!$B$39:$B$782,R$11)+'СЕТ СН'!$F$14+СВЦЭМ!$D$10+'СЕТ СН'!$F$5-'СЕТ СН'!$F$24</f>
        <v>4403.2521953200003</v>
      </c>
      <c r="S31" s="36">
        <f>SUMIFS(СВЦЭМ!$D$39:$D$782,СВЦЭМ!$A$39:$A$782,$A31,СВЦЭМ!$B$39:$B$782,S$11)+'СЕТ СН'!$F$14+СВЦЭМ!$D$10+'СЕТ СН'!$F$5-'СЕТ СН'!$F$24</f>
        <v>4408.0202353000004</v>
      </c>
      <c r="T31" s="36">
        <f>SUMIFS(СВЦЭМ!$D$39:$D$782,СВЦЭМ!$A$39:$A$782,$A31,СВЦЭМ!$B$39:$B$782,T$11)+'СЕТ СН'!$F$14+СВЦЭМ!$D$10+'СЕТ СН'!$F$5-'СЕТ СН'!$F$24</f>
        <v>4407.9865410299999</v>
      </c>
      <c r="U31" s="36">
        <f>SUMIFS(СВЦЭМ!$D$39:$D$782,СВЦЭМ!$A$39:$A$782,$A31,СВЦЭМ!$B$39:$B$782,U$11)+'СЕТ СН'!$F$14+СВЦЭМ!$D$10+'СЕТ СН'!$F$5-'СЕТ СН'!$F$24</f>
        <v>4429.4716694300005</v>
      </c>
      <c r="V31" s="36">
        <f>SUMIFS(СВЦЭМ!$D$39:$D$782,СВЦЭМ!$A$39:$A$782,$A31,СВЦЭМ!$B$39:$B$782,V$11)+'СЕТ СН'!$F$14+СВЦЭМ!$D$10+'СЕТ СН'!$F$5-'СЕТ СН'!$F$24</f>
        <v>4433.2867364000003</v>
      </c>
      <c r="W31" s="36">
        <f>SUMIFS(СВЦЭМ!$D$39:$D$782,СВЦЭМ!$A$39:$A$782,$A31,СВЦЭМ!$B$39:$B$782,W$11)+'СЕТ СН'!$F$14+СВЦЭМ!$D$10+'СЕТ СН'!$F$5-'СЕТ СН'!$F$24</f>
        <v>4439.5828111299998</v>
      </c>
      <c r="X31" s="36">
        <f>SUMIFS(СВЦЭМ!$D$39:$D$782,СВЦЭМ!$A$39:$A$782,$A31,СВЦЭМ!$B$39:$B$782,X$11)+'СЕТ СН'!$F$14+СВЦЭМ!$D$10+'СЕТ СН'!$F$5-'СЕТ СН'!$F$24</f>
        <v>4517.9351386400003</v>
      </c>
      <c r="Y31" s="36">
        <f>SUMIFS(СВЦЭМ!$D$39:$D$782,СВЦЭМ!$A$39:$A$782,$A31,СВЦЭМ!$B$39:$B$782,Y$11)+'СЕТ СН'!$F$14+СВЦЭМ!$D$10+'СЕТ СН'!$F$5-'СЕТ СН'!$F$24</f>
        <v>4609.6303443500001</v>
      </c>
    </row>
    <row r="32" spans="1:25" ht="15.75" x14ac:dyDescent="0.2">
      <c r="A32" s="35">
        <f t="shared" si="0"/>
        <v>45128</v>
      </c>
      <c r="B32" s="36">
        <f>SUMIFS(СВЦЭМ!$D$39:$D$782,СВЦЭМ!$A$39:$A$782,$A32,СВЦЭМ!$B$39:$B$782,B$11)+'СЕТ СН'!$F$14+СВЦЭМ!$D$10+'СЕТ СН'!$F$5-'СЕТ СН'!$F$24</f>
        <v>4642.1303775699998</v>
      </c>
      <c r="C32" s="36">
        <f>SUMIFS(СВЦЭМ!$D$39:$D$782,СВЦЭМ!$A$39:$A$782,$A32,СВЦЭМ!$B$39:$B$782,C$11)+'СЕТ СН'!$F$14+СВЦЭМ!$D$10+'СЕТ СН'!$F$5-'СЕТ СН'!$F$24</f>
        <v>4734.7418619500004</v>
      </c>
      <c r="D32" s="36">
        <f>SUMIFS(СВЦЭМ!$D$39:$D$782,СВЦЭМ!$A$39:$A$782,$A32,СВЦЭМ!$B$39:$B$782,D$11)+'СЕТ СН'!$F$14+СВЦЭМ!$D$10+'СЕТ СН'!$F$5-'СЕТ СН'!$F$24</f>
        <v>4842.4696726299999</v>
      </c>
      <c r="E32" s="36">
        <f>SUMIFS(СВЦЭМ!$D$39:$D$782,СВЦЭМ!$A$39:$A$782,$A32,СВЦЭМ!$B$39:$B$782,E$11)+'СЕТ СН'!$F$14+СВЦЭМ!$D$10+'СЕТ СН'!$F$5-'СЕТ СН'!$F$24</f>
        <v>4842.7110964599997</v>
      </c>
      <c r="F32" s="36">
        <f>SUMIFS(СВЦЭМ!$D$39:$D$782,СВЦЭМ!$A$39:$A$782,$A32,СВЦЭМ!$B$39:$B$782,F$11)+'СЕТ СН'!$F$14+СВЦЭМ!$D$10+'СЕТ СН'!$F$5-'СЕТ СН'!$F$24</f>
        <v>4862.4967806000004</v>
      </c>
      <c r="G32" s="36">
        <f>SUMIFS(СВЦЭМ!$D$39:$D$782,СВЦЭМ!$A$39:$A$782,$A32,СВЦЭМ!$B$39:$B$782,G$11)+'СЕТ СН'!$F$14+СВЦЭМ!$D$10+'СЕТ СН'!$F$5-'СЕТ СН'!$F$24</f>
        <v>4869.8729230899999</v>
      </c>
      <c r="H32" s="36">
        <f>SUMIFS(СВЦЭМ!$D$39:$D$782,СВЦЭМ!$A$39:$A$782,$A32,СВЦЭМ!$B$39:$B$782,H$11)+'СЕТ СН'!$F$14+СВЦЭМ!$D$10+'СЕТ СН'!$F$5-'СЕТ СН'!$F$24</f>
        <v>4717.0350352300002</v>
      </c>
      <c r="I32" s="36">
        <f>SUMIFS(СВЦЭМ!$D$39:$D$782,СВЦЭМ!$A$39:$A$782,$A32,СВЦЭМ!$B$39:$B$782,I$11)+'СЕТ СН'!$F$14+СВЦЭМ!$D$10+'СЕТ СН'!$F$5-'СЕТ СН'!$F$24</f>
        <v>4616.2955448299999</v>
      </c>
      <c r="J32" s="36">
        <f>SUMIFS(СВЦЭМ!$D$39:$D$782,СВЦЭМ!$A$39:$A$782,$A32,СВЦЭМ!$B$39:$B$782,J$11)+'СЕТ СН'!$F$14+СВЦЭМ!$D$10+'СЕТ СН'!$F$5-'СЕТ СН'!$F$24</f>
        <v>4502.26674645</v>
      </c>
      <c r="K32" s="36">
        <f>SUMIFS(СВЦЭМ!$D$39:$D$782,СВЦЭМ!$A$39:$A$782,$A32,СВЦЭМ!$B$39:$B$782,K$11)+'СЕТ СН'!$F$14+СВЦЭМ!$D$10+'СЕТ СН'!$F$5-'СЕТ СН'!$F$24</f>
        <v>4428.2542899099999</v>
      </c>
      <c r="L32" s="36">
        <f>SUMIFS(СВЦЭМ!$D$39:$D$782,СВЦЭМ!$A$39:$A$782,$A32,СВЦЭМ!$B$39:$B$782,L$11)+'СЕТ СН'!$F$14+СВЦЭМ!$D$10+'СЕТ СН'!$F$5-'СЕТ СН'!$F$24</f>
        <v>4382.7305901</v>
      </c>
      <c r="M32" s="36">
        <f>SUMIFS(СВЦЭМ!$D$39:$D$782,СВЦЭМ!$A$39:$A$782,$A32,СВЦЭМ!$B$39:$B$782,M$11)+'СЕТ СН'!$F$14+СВЦЭМ!$D$10+'СЕТ СН'!$F$5-'СЕТ СН'!$F$24</f>
        <v>4380.3718195500005</v>
      </c>
      <c r="N32" s="36">
        <f>SUMIFS(СВЦЭМ!$D$39:$D$782,СВЦЭМ!$A$39:$A$782,$A32,СВЦЭМ!$B$39:$B$782,N$11)+'СЕТ СН'!$F$14+СВЦЭМ!$D$10+'СЕТ СН'!$F$5-'СЕТ СН'!$F$24</f>
        <v>4383.7913093099996</v>
      </c>
      <c r="O32" s="36">
        <f>SUMIFS(СВЦЭМ!$D$39:$D$782,СВЦЭМ!$A$39:$A$782,$A32,СВЦЭМ!$B$39:$B$782,O$11)+'СЕТ СН'!$F$14+СВЦЭМ!$D$10+'СЕТ СН'!$F$5-'СЕТ СН'!$F$24</f>
        <v>4381.7635968599998</v>
      </c>
      <c r="P32" s="36">
        <f>SUMIFS(СВЦЭМ!$D$39:$D$782,СВЦЭМ!$A$39:$A$782,$A32,СВЦЭМ!$B$39:$B$782,P$11)+'СЕТ СН'!$F$14+СВЦЭМ!$D$10+'СЕТ СН'!$F$5-'СЕТ СН'!$F$24</f>
        <v>4366.1540548200001</v>
      </c>
      <c r="Q32" s="36">
        <f>SUMIFS(СВЦЭМ!$D$39:$D$782,СВЦЭМ!$A$39:$A$782,$A32,СВЦЭМ!$B$39:$B$782,Q$11)+'СЕТ СН'!$F$14+СВЦЭМ!$D$10+'СЕТ СН'!$F$5-'СЕТ СН'!$F$24</f>
        <v>4373.1332904000001</v>
      </c>
      <c r="R32" s="36">
        <f>SUMIFS(СВЦЭМ!$D$39:$D$782,СВЦЭМ!$A$39:$A$782,$A32,СВЦЭМ!$B$39:$B$782,R$11)+'СЕТ СН'!$F$14+СВЦЭМ!$D$10+'СЕТ СН'!$F$5-'СЕТ СН'!$F$24</f>
        <v>4386.8255825100005</v>
      </c>
      <c r="S32" s="36">
        <f>SUMIFS(СВЦЭМ!$D$39:$D$782,СВЦЭМ!$A$39:$A$782,$A32,СВЦЭМ!$B$39:$B$782,S$11)+'СЕТ СН'!$F$14+СВЦЭМ!$D$10+'СЕТ СН'!$F$5-'СЕТ СН'!$F$24</f>
        <v>4393.0087250699999</v>
      </c>
      <c r="T32" s="36">
        <f>SUMIFS(СВЦЭМ!$D$39:$D$782,СВЦЭМ!$A$39:$A$782,$A32,СВЦЭМ!$B$39:$B$782,T$11)+'СЕТ СН'!$F$14+СВЦЭМ!$D$10+'СЕТ СН'!$F$5-'СЕТ СН'!$F$24</f>
        <v>4391.5294512300006</v>
      </c>
      <c r="U32" s="36">
        <f>SUMIFS(СВЦЭМ!$D$39:$D$782,СВЦЭМ!$A$39:$A$782,$A32,СВЦЭМ!$B$39:$B$782,U$11)+'СЕТ СН'!$F$14+СВЦЭМ!$D$10+'СЕТ СН'!$F$5-'СЕТ СН'!$F$24</f>
        <v>4398.3404743199999</v>
      </c>
      <c r="V32" s="36">
        <f>SUMIFS(СВЦЭМ!$D$39:$D$782,СВЦЭМ!$A$39:$A$782,$A32,СВЦЭМ!$B$39:$B$782,V$11)+'СЕТ СН'!$F$14+СВЦЭМ!$D$10+'СЕТ СН'!$F$5-'СЕТ СН'!$F$24</f>
        <v>4390.8233161999997</v>
      </c>
      <c r="W32" s="36">
        <f>SUMIFS(СВЦЭМ!$D$39:$D$782,СВЦЭМ!$A$39:$A$782,$A32,СВЦЭМ!$B$39:$B$782,W$11)+'СЕТ СН'!$F$14+СВЦЭМ!$D$10+'СЕТ СН'!$F$5-'СЕТ СН'!$F$24</f>
        <v>4362.18567773</v>
      </c>
      <c r="X32" s="36">
        <f>SUMIFS(СВЦЭМ!$D$39:$D$782,СВЦЭМ!$A$39:$A$782,$A32,СВЦЭМ!$B$39:$B$782,X$11)+'СЕТ СН'!$F$14+СВЦЭМ!$D$10+'СЕТ СН'!$F$5-'СЕТ СН'!$F$24</f>
        <v>4431.6344854300005</v>
      </c>
      <c r="Y32" s="36">
        <f>SUMIFS(СВЦЭМ!$D$39:$D$782,СВЦЭМ!$A$39:$A$782,$A32,СВЦЭМ!$B$39:$B$782,Y$11)+'СЕТ СН'!$F$14+СВЦЭМ!$D$10+'СЕТ СН'!$F$5-'СЕТ СН'!$F$24</f>
        <v>4598.5277923000003</v>
      </c>
    </row>
    <row r="33" spans="1:27" ht="15.75" x14ac:dyDescent="0.2">
      <c r="A33" s="35">
        <f t="shared" si="0"/>
        <v>45129</v>
      </c>
      <c r="B33" s="36">
        <f>SUMIFS(СВЦЭМ!$D$39:$D$782,СВЦЭМ!$A$39:$A$782,$A33,СВЦЭМ!$B$39:$B$782,B$11)+'СЕТ СН'!$F$14+СВЦЭМ!$D$10+'СЕТ СН'!$F$5-'СЕТ СН'!$F$24</f>
        <v>4585.1747045400007</v>
      </c>
      <c r="C33" s="36">
        <f>SUMIFS(СВЦЭМ!$D$39:$D$782,СВЦЭМ!$A$39:$A$782,$A33,СВЦЭМ!$B$39:$B$782,C$11)+'СЕТ СН'!$F$14+СВЦЭМ!$D$10+'СЕТ СН'!$F$5-'СЕТ СН'!$F$24</f>
        <v>4650.6216795399996</v>
      </c>
      <c r="D33" s="36">
        <f>SUMIFS(СВЦЭМ!$D$39:$D$782,СВЦЭМ!$A$39:$A$782,$A33,СВЦЭМ!$B$39:$B$782,D$11)+'СЕТ СН'!$F$14+СВЦЭМ!$D$10+'СЕТ СН'!$F$5-'СЕТ СН'!$F$24</f>
        <v>4744.3648894600001</v>
      </c>
      <c r="E33" s="36">
        <f>SUMIFS(СВЦЭМ!$D$39:$D$782,СВЦЭМ!$A$39:$A$782,$A33,СВЦЭМ!$B$39:$B$782,E$11)+'СЕТ СН'!$F$14+СВЦЭМ!$D$10+'СЕТ СН'!$F$5-'СЕТ СН'!$F$24</f>
        <v>4733.1556839700006</v>
      </c>
      <c r="F33" s="36">
        <f>SUMIFS(СВЦЭМ!$D$39:$D$782,СВЦЭМ!$A$39:$A$782,$A33,СВЦЭМ!$B$39:$B$782,F$11)+'СЕТ СН'!$F$14+СВЦЭМ!$D$10+'СЕТ СН'!$F$5-'СЕТ СН'!$F$24</f>
        <v>4725.5255930599997</v>
      </c>
      <c r="G33" s="36">
        <f>SUMIFS(СВЦЭМ!$D$39:$D$782,СВЦЭМ!$A$39:$A$782,$A33,СВЦЭМ!$B$39:$B$782,G$11)+'СЕТ СН'!$F$14+СВЦЭМ!$D$10+'СЕТ СН'!$F$5-'СЕТ СН'!$F$24</f>
        <v>4721.1933260100004</v>
      </c>
      <c r="H33" s="36">
        <f>SUMIFS(СВЦЭМ!$D$39:$D$782,СВЦЭМ!$A$39:$A$782,$A33,СВЦЭМ!$B$39:$B$782,H$11)+'СЕТ СН'!$F$14+СВЦЭМ!$D$10+'СЕТ СН'!$F$5-'СЕТ СН'!$F$24</f>
        <v>4662.9171286399996</v>
      </c>
      <c r="I33" s="36">
        <f>SUMIFS(СВЦЭМ!$D$39:$D$782,СВЦЭМ!$A$39:$A$782,$A33,СВЦЭМ!$B$39:$B$782,I$11)+'СЕТ СН'!$F$14+СВЦЭМ!$D$10+'СЕТ СН'!$F$5-'СЕТ СН'!$F$24</f>
        <v>4618.1654553999997</v>
      </c>
      <c r="J33" s="36">
        <f>SUMIFS(СВЦЭМ!$D$39:$D$782,СВЦЭМ!$A$39:$A$782,$A33,СВЦЭМ!$B$39:$B$782,J$11)+'СЕТ СН'!$F$14+СВЦЭМ!$D$10+'СЕТ СН'!$F$5-'СЕТ СН'!$F$24</f>
        <v>4492.3066929100005</v>
      </c>
      <c r="K33" s="36">
        <f>SUMIFS(СВЦЭМ!$D$39:$D$782,СВЦЭМ!$A$39:$A$782,$A33,СВЦЭМ!$B$39:$B$782,K$11)+'СЕТ СН'!$F$14+СВЦЭМ!$D$10+'СЕТ СН'!$F$5-'СЕТ СН'!$F$24</f>
        <v>4420.0892910100001</v>
      </c>
      <c r="L33" s="36">
        <f>SUMIFS(СВЦЭМ!$D$39:$D$782,СВЦЭМ!$A$39:$A$782,$A33,СВЦЭМ!$B$39:$B$782,L$11)+'СЕТ СН'!$F$14+СВЦЭМ!$D$10+'СЕТ СН'!$F$5-'СЕТ СН'!$F$24</f>
        <v>4358.9232220499998</v>
      </c>
      <c r="M33" s="36">
        <f>SUMIFS(СВЦЭМ!$D$39:$D$782,СВЦЭМ!$A$39:$A$782,$A33,СВЦЭМ!$B$39:$B$782,M$11)+'СЕТ СН'!$F$14+СВЦЭМ!$D$10+'СЕТ СН'!$F$5-'СЕТ СН'!$F$24</f>
        <v>4343.5693645499996</v>
      </c>
      <c r="N33" s="36">
        <f>SUMIFS(СВЦЭМ!$D$39:$D$782,СВЦЭМ!$A$39:$A$782,$A33,СВЦЭМ!$B$39:$B$782,N$11)+'СЕТ СН'!$F$14+СВЦЭМ!$D$10+'СЕТ СН'!$F$5-'СЕТ СН'!$F$24</f>
        <v>4336.3493000100007</v>
      </c>
      <c r="O33" s="36">
        <f>SUMIFS(СВЦЭМ!$D$39:$D$782,СВЦЭМ!$A$39:$A$782,$A33,СВЦЭМ!$B$39:$B$782,O$11)+'СЕТ СН'!$F$14+СВЦЭМ!$D$10+'СЕТ СН'!$F$5-'СЕТ СН'!$F$24</f>
        <v>4343.9376841000003</v>
      </c>
      <c r="P33" s="36">
        <f>SUMIFS(СВЦЭМ!$D$39:$D$782,СВЦЭМ!$A$39:$A$782,$A33,СВЦЭМ!$B$39:$B$782,P$11)+'СЕТ СН'!$F$14+СВЦЭМ!$D$10+'СЕТ СН'!$F$5-'СЕТ СН'!$F$24</f>
        <v>4341.9220020299999</v>
      </c>
      <c r="Q33" s="36">
        <f>SUMIFS(СВЦЭМ!$D$39:$D$782,СВЦЭМ!$A$39:$A$782,$A33,СВЦЭМ!$B$39:$B$782,Q$11)+'СЕТ СН'!$F$14+СВЦЭМ!$D$10+'СЕТ СН'!$F$5-'СЕТ СН'!$F$24</f>
        <v>4347.6667948300001</v>
      </c>
      <c r="R33" s="36">
        <f>SUMIFS(СВЦЭМ!$D$39:$D$782,СВЦЭМ!$A$39:$A$782,$A33,СВЦЭМ!$B$39:$B$782,R$11)+'СЕТ СН'!$F$14+СВЦЭМ!$D$10+'СЕТ СН'!$F$5-'СЕТ СН'!$F$24</f>
        <v>4342.81869095</v>
      </c>
      <c r="S33" s="36">
        <f>SUMIFS(СВЦЭМ!$D$39:$D$782,СВЦЭМ!$A$39:$A$782,$A33,СВЦЭМ!$B$39:$B$782,S$11)+'СЕТ СН'!$F$14+СВЦЭМ!$D$10+'СЕТ СН'!$F$5-'СЕТ СН'!$F$24</f>
        <v>4342.2110492100001</v>
      </c>
      <c r="T33" s="36">
        <f>SUMIFS(СВЦЭМ!$D$39:$D$782,СВЦЭМ!$A$39:$A$782,$A33,СВЦЭМ!$B$39:$B$782,T$11)+'СЕТ СН'!$F$14+СВЦЭМ!$D$10+'СЕТ СН'!$F$5-'СЕТ СН'!$F$24</f>
        <v>4344.9714079000005</v>
      </c>
      <c r="U33" s="36">
        <f>SUMIFS(СВЦЭМ!$D$39:$D$782,СВЦЭМ!$A$39:$A$782,$A33,СВЦЭМ!$B$39:$B$782,U$11)+'СЕТ СН'!$F$14+СВЦЭМ!$D$10+'СЕТ СН'!$F$5-'СЕТ СН'!$F$24</f>
        <v>4350.6068930500005</v>
      </c>
      <c r="V33" s="36">
        <f>SUMIFS(СВЦЭМ!$D$39:$D$782,СВЦЭМ!$A$39:$A$782,$A33,СВЦЭМ!$B$39:$B$782,V$11)+'СЕТ СН'!$F$14+СВЦЭМ!$D$10+'СЕТ СН'!$F$5-'СЕТ СН'!$F$24</f>
        <v>4369.9387855000004</v>
      </c>
      <c r="W33" s="36">
        <f>SUMIFS(СВЦЭМ!$D$39:$D$782,СВЦЭМ!$A$39:$A$782,$A33,СВЦЭМ!$B$39:$B$782,W$11)+'СЕТ СН'!$F$14+СВЦЭМ!$D$10+'СЕТ СН'!$F$5-'СЕТ СН'!$F$24</f>
        <v>4343.4113617599996</v>
      </c>
      <c r="X33" s="36">
        <f>SUMIFS(СВЦЭМ!$D$39:$D$782,СВЦЭМ!$A$39:$A$782,$A33,СВЦЭМ!$B$39:$B$782,X$11)+'СЕТ СН'!$F$14+СВЦЭМ!$D$10+'СЕТ СН'!$F$5-'СЕТ СН'!$F$24</f>
        <v>4390.7664089299997</v>
      </c>
      <c r="Y33" s="36">
        <f>SUMIFS(СВЦЭМ!$D$39:$D$782,СВЦЭМ!$A$39:$A$782,$A33,СВЦЭМ!$B$39:$B$782,Y$11)+'СЕТ СН'!$F$14+СВЦЭМ!$D$10+'СЕТ СН'!$F$5-'СЕТ СН'!$F$24</f>
        <v>4479.2907696100001</v>
      </c>
    </row>
    <row r="34" spans="1:27" ht="15.75" x14ac:dyDescent="0.2">
      <c r="A34" s="35">
        <f t="shared" si="0"/>
        <v>45130</v>
      </c>
      <c r="B34" s="36">
        <f>SUMIFS(СВЦЭМ!$D$39:$D$782,СВЦЭМ!$A$39:$A$782,$A34,СВЦЭМ!$B$39:$B$782,B$11)+'СЕТ СН'!$F$14+СВЦЭМ!$D$10+'СЕТ СН'!$F$5-'СЕТ СН'!$F$24</f>
        <v>4744.3163128699998</v>
      </c>
      <c r="C34" s="36">
        <f>SUMIFS(СВЦЭМ!$D$39:$D$782,СВЦЭМ!$A$39:$A$782,$A34,СВЦЭМ!$B$39:$B$782,C$11)+'СЕТ СН'!$F$14+СВЦЭМ!$D$10+'СЕТ СН'!$F$5-'СЕТ СН'!$F$24</f>
        <v>4790.4110658600002</v>
      </c>
      <c r="D34" s="36">
        <f>SUMIFS(СВЦЭМ!$D$39:$D$782,СВЦЭМ!$A$39:$A$782,$A34,СВЦЭМ!$B$39:$B$782,D$11)+'СЕТ СН'!$F$14+СВЦЭМ!$D$10+'СЕТ СН'!$F$5-'СЕТ СН'!$F$24</f>
        <v>4901.3300230300001</v>
      </c>
      <c r="E34" s="36">
        <f>SUMIFS(СВЦЭМ!$D$39:$D$782,СВЦЭМ!$A$39:$A$782,$A34,СВЦЭМ!$B$39:$B$782,E$11)+'СЕТ СН'!$F$14+СВЦЭМ!$D$10+'СЕТ СН'!$F$5-'СЕТ СН'!$F$24</f>
        <v>4926.7677865100004</v>
      </c>
      <c r="F34" s="36">
        <f>SUMIFS(СВЦЭМ!$D$39:$D$782,СВЦЭМ!$A$39:$A$782,$A34,СВЦЭМ!$B$39:$B$782,F$11)+'СЕТ СН'!$F$14+СВЦЭМ!$D$10+'СЕТ СН'!$F$5-'СЕТ СН'!$F$24</f>
        <v>4929.3655233700001</v>
      </c>
      <c r="G34" s="36">
        <f>SUMIFS(СВЦЭМ!$D$39:$D$782,СВЦЭМ!$A$39:$A$782,$A34,СВЦЭМ!$B$39:$B$782,G$11)+'СЕТ СН'!$F$14+СВЦЭМ!$D$10+'СЕТ СН'!$F$5-'СЕТ СН'!$F$24</f>
        <v>4919.3178360600004</v>
      </c>
      <c r="H34" s="36">
        <f>SUMIFS(СВЦЭМ!$D$39:$D$782,СВЦЭМ!$A$39:$A$782,$A34,СВЦЭМ!$B$39:$B$782,H$11)+'СЕТ СН'!$F$14+СВЦЭМ!$D$10+'СЕТ СН'!$F$5-'СЕТ СН'!$F$24</f>
        <v>4827.3635912</v>
      </c>
      <c r="I34" s="36">
        <f>SUMIFS(СВЦЭМ!$D$39:$D$782,СВЦЭМ!$A$39:$A$782,$A34,СВЦЭМ!$B$39:$B$782,I$11)+'СЕТ СН'!$F$14+СВЦЭМ!$D$10+'СЕТ СН'!$F$5-'СЕТ СН'!$F$24</f>
        <v>4783.9859359100001</v>
      </c>
      <c r="J34" s="36">
        <f>SUMIFS(СВЦЭМ!$D$39:$D$782,СВЦЭМ!$A$39:$A$782,$A34,СВЦЭМ!$B$39:$B$782,J$11)+'СЕТ СН'!$F$14+СВЦЭМ!$D$10+'СЕТ СН'!$F$5-'СЕТ СН'!$F$24</f>
        <v>4699.1415022800002</v>
      </c>
      <c r="K34" s="36">
        <f>SUMIFS(СВЦЭМ!$D$39:$D$782,СВЦЭМ!$A$39:$A$782,$A34,СВЦЭМ!$B$39:$B$782,K$11)+'СЕТ СН'!$F$14+СВЦЭМ!$D$10+'СЕТ СН'!$F$5-'СЕТ СН'!$F$24</f>
        <v>4611.32401665</v>
      </c>
      <c r="L34" s="36">
        <f>SUMIFS(СВЦЭМ!$D$39:$D$782,СВЦЭМ!$A$39:$A$782,$A34,СВЦЭМ!$B$39:$B$782,L$11)+'СЕТ СН'!$F$14+СВЦЭМ!$D$10+'СЕТ СН'!$F$5-'СЕТ СН'!$F$24</f>
        <v>4543.6767327899997</v>
      </c>
      <c r="M34" s="36">
        <f>SUMIFS(СВЦЭМ!$D$39:$D$782,СВЦЭМ!$A$39:$A$782,$A34,СВЦЭМ!$B$39:$B$782,M$11)+'СЕТ СН'!$F$14+СВЦЭМ!$D$10+'СЕТ СН'!$F$5-'СЕТ СН'!$F$24</f>
        <v>4527.6136493100003</v>
      </c>
      <c r="N34" s="36">
        <f>SUMIFS(СВЦЭМ!$D$39:$D$782,СВЦЭМ!$A$39:$A$782,$A34,СВЦЭМ!$B$39:$B$782,N$11)+'СЕТ СН'!$F$14+СВЦЭМ!$D$10+'СЕТ СН'!$F$5-'СЕТ СН'!$F$24</f>
        <v>4514.9025810900002</v>
      </c>
      <c r="O34" s="36">
        <f>SUMIFS(СВЦЭМ!$D$39:$D$782,СВЦЭМ!$A$39:$A$782,$A34,СВЦЭМ!$B$39:$B$782,O$11)+'СЕТ СН'!$F$14+СВЦЭМ!$D$10+'СЕТ СН'!$F$5-'СЕТ СН'!$F$24</f>
        <v>4521.06551356</v>
      </c>
      <c r="P34" s="36">
        <f>SUMIFS(СВЦЭМ!$D$39:$D$782,СВЦЭМ!$A$39:$A$782,$A34,СВЦЭМ!$B$39:$B$782,P$11)+'СЕТ СН'!$F$14+СВЦЭМ!$D$10+'СЕТ СН'!$F$5-'СЕТ СН'!$F$24</f>
        <v>4527.3688948199997</v>
      </c>
      <c r="Q34" s="36">
        <f>SUMIFS(СВЦЭМ!$D$39:$D$782,СВЦЭМ!$A$39:$A$782,$A34,СВЦЭМ!$B$39:$B$782,Q$11)+'СЕТ СН'!$F$14+СВЦЭМ!$D$10+'СЕТ СН'!$F$5-'СЕТ СН'!$F$24</f>
        <v>4528.1728686799997</v>
      </c>
      <c r="R34" s="36">
        <f>SUMIFS(СВЦЭМ!$D$39:$D$782,СВЦЭМ!$A$39:$A$782,$A34,СВЦЭМ!$B$39:$B$782,R$11)+'СЕТ СН'!$F$14+СВЦЭМ!$D$10+'СЕТ СН'!$F$5-'СЕТ СН'!$F$24</f>
        <v>4517.2836877999998</v>
      </c>
      <c r="S34" s="36">
        <f>SUMIFS(СВЦЭМ!$D$39:$D$782,СВЦЭМ!$A$39:$A$782,$A34,СВЦЭМ!$B$39:$B$782,S$11)+'СЕТ СН'!$F$14+СВЦЭМ!$D$10+'СЕТ СН'!$F$5-'СЕТ СН'!$F$24</f>
        <v>4511.9702272499999</v>
      </c>
      <c r="T34" s="36">
        <f>SUMIFS(СВЦЭМ!$D$39:$D$782,СВЦЭМ!$A$39:$A$782,$A34,СВЦЭМ!$B$39:$B$782,T$11)+'СЕТ СН'!$F$14+СВЦЭМ!$D$10+'СЕТ СН'!$F$5-'СЕТ СН'!$F$24</f>
        <v>4511.2491608</v>
      </c>
      <c r="U34" s="36">
        <f>SUMIFS(СВЦЭМ!$D$39:$D$782,СВЦЭМ!$A$39:$A$782,$A34,СВЦЭМ!$B$39:$B$782,U$11)+'СЕТ СН'!$F$14+СВЦЭМ!$D$10+'СЕТ СН'!$F$5-'СЕТ СН'!$F$24</f>
        <v>4527.0275194799997</v>
      </c>
      <c r="V34" s="36">
        <f>SUMIFS(СВЦЭМ!$D$39:$D$782,СВЦЭМ!$A$39:$A$782,$A34,СВЦЭМ!$B$39:$B$782,V$11)+'СЕТ СН'!$F$14+СВЦЭМ!$D$10+'СЕТ СН'!$F$5-'СЕТ СН'!$F$24</f>
        <v>4532.0362452999998</v>
      </c>
      <c r="W34" s="36">
        <f>SUMIFS(СВЦЭМ!$D$39:$D$782,СВЦЭМ!$A$39:$A$782,$A34,СВЦЭМ!$B$39:$B$782,W$11)+'СЕТ СН'!$F$14+СВЦЭМ!$D$10+'СЕТ СН'!$F$5-'СЕТ СН'!$F$24</f>
        <v>4502.9597943200006</v>
      </c>
      <c r="X34" s="36">
        <f>SUMIFS(СВЦЭМ!$D$39:$D$782,СВЦЭМ!$A$39:$A$782,$A34,СВЦЭМ!$B$39:$B$782,X$11)+'СЕТ СН'!$F$14+СВЦЭМ!$D$10+'СЕТ СН'!$F$5-'СЕТ СН'!$F$24</f>
        <v>4539.7773376300001</v>
      </c>
      <c r="Y34" s="36">
        <f>SUMIFS(СВЦЭМ!$D$39:$D$782,СВЦЭМ!$A$39:$A$782,$A34,СВЦЭМ!$B$39:$B$782,Y$11)+'СЕТ СН'!$F$14+СВЦЭМ!$D$10+'СЕТ СН'!$F$5-'СЕТ СН'!$F$24</f>
        <v>4652.4953453400003</v>
      </c>
    </row>
    <row r="35" spans="1:27" ht="15.75" x14ac:dyDescent="0.2">
      <c r="A35" s="35">
        <f t="shared" si="0"/>
        <v>45131</v>
      </c>
      <c r="B35" s="36">
        <f>SUMIFS(СВЦЭМ!$D$39:$D$782,СВЦЭМ!$A$39:$A$782,$A35,СВЦЭМ!$B$39:$B$782,B$11)+'СЕТ СН'!$F$14+СВЦЭМ!$D$10+'СЕТ СН'!$F$5-'СЕТ СН'!$F$24</f>
        <v>4710.2357534100001</v>
      </c>
      <c r="C35" s="36">
        <f>SUMIFS(СВЦЭМ!$D$39:$D$782,СВЦЭМ!$A$39:$A$782,$A35,СВЦЭМ!$B$39:$B$782,C$11)+'СЕТ СН'!$F$14+СВЦЭМ!$D$10+'СЕТ СН'!$F$5-'СЕТ СН'!$F$24</f>
        <v>4847.2132390500001</v>
      </c>
      <c r="D35" s="36">
        <f>SUMIFS(СВЦЭМ!$D$39:$D$782,СВЦЭМ!$A$39:$A$782,$A35,СВЦЭМ!$B$39:$B$782,D$11)+'СЕТ СН'!$F$14+СВЦЭМ!$D$10+'СЕТ СН'!$F$5-'СЕТ СН'!$F$24</f>
        <v>4903.5088807000002</v>
      </c>
      <c r="E35" s="36">
        <f>SUMIFS(СВЦЭМ!$D$39:$D$782,СВЦЭМ!$A$39:$A$782,$A35,СВЦЭМ!$B$39:$B$782,E$11)+'СЕТ СН'!$F$14+СВЦЭМ!$D$10+'СЕТ СН'!$F$5-'СЕТ СН'!$F$24</f>
        <v>4955.3617410699999</v>
      </c>
      <c r="F35" s="36">
        <f>SUMIFS(СВЦЭМ!$D$39:$D$782,СВЦЭМ!$A$39:$A$782,$A35,СВЦЭМ!$B$39:$B$782,F$11)+'СЕТ СН'!$F$14+СВЦЭМ!$D$10+'СЕТ СН'!$F$5-'СЕТ СН'!$F$24</f>
        <v>4963.9284547400002</v>
      </c>
      <c r="G35" s="36">
        <f>SUMIFS(СВЦЭМ!$D$39:$D$782,СВЦЭМ!$A$39:$A$782,$A35,СВЦЭМ!$B$39:$B$782,G$11)+'СЕТ СН'!$F$14+СВЦЭМ!$D$10+'СЕТ СН'!$F$5-'СЕТ СН'!$F$24</f>
        <v>5092.9036587199998</v>
      </c>
      <c r="H35" s="36">
        <f>SUMIFS(СВЦЭМ!$D$39:$D$782,СВЦЭМ!$A$39:$A$782,$A35,СВЦЭМ!$B$39:$B$782,H$11)+'СЕТ СН'!$F$14+СВЦЭМ!$D$10+'СЕТ СН'!$F$5-'СЕТ СН'!$F$24</f>
        <v>5001.0852983799996</v>
      </c>
      <c r="I35" s="36">
        <f>SUMIFS(СВЦЭМ!$D$39:$D$782,СВЦЭМ!$A$39:$A$782,$A35,СВЦЭМ!$B$39:$B$782,I$11)+'СЕТ СН'!$F$14+СВЦЭМ!$D$10+'СЕТ СН'!$F$5-'СЕТ СН'!$F$24</f>
        <v>4880.40882126</v>
      </c>
      <c r="J35" s="36">
        <f>SUMIFS(СВЦЭМ!$D$39:$D$782,СВЦЭМ!$A$39:$A$782,$A35,СВЦЭМ!$B$39:$B$782,J$11)+'СЕТ СН'!$F$14+СВЦЭМ!$D$10+'СЕТ СН'!$F$5-'СЕТ СН'!$F$24</f>
        <v>4768.3733769</v>
      </c>
      <c r="K35" s="36">
        <f>SUMIFS(СВЦЭМ!$D$39:$D$782,СВЦЭМ!$A$39:$A$782,$A35,СВЦЭМ!$B$39:$B$782,K$11)+'СЕТ СН'!$F$14+СВЦЭМ!$D$10+'СЕТ СН'!$F$5-'СЕТ СН'!$F$24</f>
        <v>4690.5904482900005</v>
      </c>
      <c r="L35" s="36">
        <f>SUMIFS(СВЦЭМ!$D$39:$D$782,СВЦЭМ!$A$39:$A$782,$A35,СВЦЭМ!$B$39:$B$782,L$11)+'СЕТ СН'!$F$14+СВЦЭМ!$D$10+'СЕТ СН'!$F$5-'СЕТ СН'!$F$24</f>
        <v>4652.4569034100005</v>
      </c>
      <c r="M35" s="36">
        <f>SUMIFS(СВЦЭМ!$D$39:$D$782,СВЦЭМ!$A$39:$A$782,$A35,СВЦЭМ!$B$39:$B$782,M$11)+'СЕТ СН'!$F$14+СВЦЭМ!$D$10+'СЕТ СН'!$F$5-'СЕТ СН'!$F$24</f>
        <v>4637.9680083200001</v>
      </c>
      <c r="N35" s="36">
        <f>SUMIFS(СВЦЭМ!$D$39:$D$782,СВЦЭМ!$A$39:$A$782,$A35,СВЦЭМ!$B$39:$B$782,N$11)+'СЕТ СН'!$F$14+СВЦЭМ!$D$10+'СЕТ СН'!$F$5-'СЕТ СН'!$F$24</f>
        <v>4632.7707853499996</v>
      </c>
      <c r="O35" s="36">
        <f>SUMIFS(СВЦЭМ!$D$39:$D$782,СВЦЭМ!$A$39:$A$782,$A35,СВЦЭМ!$B$39:$B$782,O$11)+'СЕТ СН'!$F$14+СВЦЭМ!$D$10+'СЕТ СН'!$F$5-'СЕТ СН'!$F$24</f>
        <v>4640.1695804999999</v>
      </c>
      <c r="P35" s="36">
        <f>SUMIFS(СВЦЭМ!$D$39:$D$782,СВЦЭМ!$A$39:$A$782,$A35,СВЦЭМ!$B$39:$B$782,P$11)+'СЕТ СН'!$F$14+СВЦЭМ!$D$10+'СЕТ СН'!$F$5-'СЕТ СН'!$F$24</f>
        <v>4646.5082115000005</v>
      </c>
      <c r="Q35" s="36">
        <f>SUMIFS(СВЦЭМ!$D$39:$D$782,СВЦЭМ!$A$39:$A$782,$A35,СВЦЭМ!$B$39:$B$782,Q$11)+'СЕТ СН'!$F$14+СВЦЭМ!$D$10+'СЕТ СН'!$F$5-'СЕТ СН'!$F$24</f>
        <v>4647.43138731</v>
      </c>
      <c r="R35" s="36">
        <f>SUMIFS(СВЦЭМ!$D$39:$D$782,СВЦЭМ!$A$39:$A$782,$A35,СВЦЭМ!$B$39:$B$782,R$11)+'СЕТ СН'!$F$14+СВЦЭМ!$D$10+'СЕТ СН'!$F$5-'СЕТ СН'!$F$24</f>
        <v>4650.1379142300002</v>
      </c>
      <c r="S35" s="36">
        <f>SUMIFS(СВЦЭМ!$D$39:$D$782,СВЦЭМ!$A$39:$A$782,$A35,СВЦЭМ!$B$39:$B$782,S$11)+'СЕТ СН'!$F$14+СВЦЭМ!$D$10+'СЕТ СН'!$F$5-'СЕТ СН'!$F$24</f>
        <v>4652.5184010000003</v>
      </c>
      <c r="T35" s="36">
        <f>SUMIFS(СВЦЭМ!$D$39:$D$782,СВЦЭМ!$A$39:$A$782,$A35,СВЦЭМ!$B$39:$B$782,T$11)+'СЕТ СН'!$F$14+СВЦЭМ!$D$10+'СЕТ СН'!$F$5-'СЕТ СН'!$F$24</f>
        <v>4647.4354796500002</v>
      </c>
      <c r="U35" s="36">
        <f>SUMIFS(СВЦЭМ!$D$39:$D$782,СВЦЭМ!$A$39:$A$782,$A35,СВЦЭМ!$B$39:$B$782,U$11)+'СЕТ СН'!$F$14+СВЦЭМ!$D$10+'СЕТ СН'!$F$5-'СЕТ СН'!$F$24</f>
        <v>4657.7680156400002</v>
      </c>
      <c r="V35" s="36">
        <f>SUMIFS(СВЦЭМ!$D$39:$D$782,СВЦЭМ!$A$39:$A$782,$A35,СВЦЭМ!$B$39:$B$782,V$11)+'СЕТ СН'!$F$14+СВЦЭМ!$D$10+'СЕТ СН'!$F$5-'СЕТ СН'!$F$24</f>
        <v>4661.6011825700007</v>
      </c>
      <c r="W35" s="36">
        <f>SUMIFS(СВЦЭМ!$D$39:$D$782,СВЦЭМ!$A$39:$A$782,$A35,СВЦЭМ!$B$39:$B$782,W$11)+'СЕТ СН'!$F$14+СВЦЭМ!$D$10+'СЕТ СН'!$F$5-'СЕТ СН'!$F$24</f>
        <v>4621.1508956799998</v>
      </c>
      <c r="X35" s="36">
        <f>SUMIFS(СВЦЭМ!$D$39:$D$782,СВЦЭМ!$A$39:$A$782,$A35,СВЦЭМ!$B$39:$B$782,X$11)+'СЕТ СН'!$F$14+СВЦЭМ!$D$10+'СЕТ СН'!$F$5-'СЕТ СН'!$F$24</f>
        <v>4673.0898820399998</v>
      </c>
      <c r="Y35" s="36">
        <f>SUMIFS(СВЦЭМ!$D$39:$D$782,СВЦЭМ!$A$39:$A$782,$A35,СВЦЭМ!$B$39:$B$782,Y$11)+'СЕТ СН'!$F$14+СВЦЭМ!$D$10+'СЕТ СН'!$F$5-'СЕТ СН'!$F$24</f>
        <v>4778.1017558599997</v>
      </c>
    </row>
    <row r="36" spans="1:27" ht="15.75" x14ac:dyDescent="0.2">
      <c r="A36" s="35">
        <f t="shared" si="0"/>
        <v>45132</v>
      </c>
      <c r="B36" s="36">
        <f>SUMIFS(СВЦЭМ!$D$39:$D$782,СВЦЭМ!$A$39:$A$782,$A36,СВЦЭМ!$B$39:$B$782,B$11)+'СЕТ СН'!$F$14+СВЦЭМ!$D$10+'СЕТ СН'!$F$5-'СЕТ СН'!$F$24</f>
        <v>4670.0380139600002</v>
      </c>
      <c r="C36" s="36">
        <f>SUMIFS(СВЦЭМ!$D$39:$D$782,СВЦЭМ!$A$39:$A$782,$A36,СВЦЭМ!$B$39:$B$782,C$11)+'СЕТ СН'!$F$14+СВЦЭМ!$D$10+'СЕТ СН'!$F$5-'СЕТ СН'!$F$24</f>
        <v>4741.7196125</v>
      </c>
      <c r="D36" s="36">
        <f>SUMIFS(СВЦЭМ!$D$39:$D$782,СВЦЭМ!$A$39:$A$782,$A36,СВЦЭМ!$B$39:$B$782,D$11)+'СЕТ СН'!$F$14+СВЦЭМ!$D$10+'СЕТ СН'!$F$5-'СЕТ СН'!$F$24</f>
        <v>4878.3479973600006</v>
      </c>
      <c r="E36" s="36">
        <f>SUMIFS(СВЦЭМ!$D$39:$D$782,СВЦЭМ!$A$39:$A$782,$A36,СВЦЭМ!$B$39:$B$782,E$11)+'СЕТ СН'!$F$14+СВЦЭМ!$D$10+'СЕТ СН'!$F$5-'СЕТ СН'!$F$24</f>
        <v>4949.1459868000002</v>
      </c>
      <c r="F36" s="36">
        <f>SUMIFS(СВЦЭМ!$D$39:$D$782,СВЦЭМ!$A$39:$A$782,$A36,СВЦЭМ!$B$39:$B$782,F$11)+'СЕТ СН'!$F$14+СВЦЭМ!$D$10+'СЕТ СН'!$F$5-'СЕТ СН'!$F$24</f>
        <v>4942.2147043000004</v>
      </c>
      <c r="G36" s="36">
        <f>SUMIFS(СВЦЭМ!$D$39:$D$782,СВЦЭМ!$A$39:$A$782,$A36,СВЦЭМ!$B$39:$B$782,G$11)+'СЕТ СН'!$F$14+СВЦЭМ!$D$10+'СЕТ СН'!$F$5-'СЕТ СН'!$F$24</f>
        <v>4864.2822143699996</v>
      </c>
      <c r="H36" s="36">
        <f>SUMIFS(СВЦЭМ!$D$39:$D$782,СВЦЭМ!$A$39:$A$782,$A36,СВЦЭМ!$B$39:$B$782,H$11)+'СЕТ СН'!$F$14+СВЦЭМ!$D$10+'СЕТ СН'!$F$5-'СЕТ СН'!$F$24</f>
        <v>4750.2748388700002</v>
      </c>
      <c r="I36" s="36">
        <f>SUMIFS(СВЦЭМ!$D$39:$D$782,СВЦЭМ!$A$39:$A$782,$A36,СВЦЭМ!$B$39:$B$782,I$11)+'СЕТ СН'!$F$14+СВЦЭМ!$D$10+'СЕТ СН'!$F$5-'СЕТ СН'!$F$24</f>
        <v>4670.2095403200001</v>
      </c>
      <c r="J36" s="36">
        <f>SUMIFS(СВЦЭМ!$D$39:$D$782,СВЦЭМ!$A$39:$A$782,$A36,СВЦЭМ!$B$39:$B$782,J$11)+'СЕТ СН'!$F$14+СВЦЭМ!$D$10+'СЕТ СН'!$F$5-'СЕТ СН'!$F$24</f>
        <v>4582.9120918600001</v>
      </c>
      <c r="K36" s="36">
        <f>SUMIFS(СВЦЭМ!$D$39:$D$782,СВЦЭМ!$A$39:$A$782,$A36,СВЦЭМ!$B$39:$B$782,K$11)+'СЕТ СН'!$F$14+СВЦЭМ!$D$10+'СЕТ СН'!$F$5-'СЕТ СН'!$F$24</f>
        <v>4510.7003082499996</v>
      </c>
      <c r="L36" s="36">
        <f>SUMIFS(СВЦЭМ!$D$39:$D$782,СВЦЭМ!$A$39:$A$782,$A36,СВЦЭМ!$B$39:$B$782,L$11)+'СЕТ СН'!$F$14+СВЦЭМ!$D$10+'СЕТ СН'!$F$5-'СЕТ СН'!$F$24</f>
        <v>4506.7505768000001</v>
      </c>
      <c r="M36" s="36">
        <f>SUMIFS(СВЦЭМ!$D$39:$D$782,СВЦЭМ!$A$39:$A$782,$A36,СВЦЭМ!$B$39:$B$782,M$11)+'СЕТ СН'!$F$14+СВЦЭМ!$D$10+'СЕТ СН'!$F$5-'СЕТ СН'!$F$24</f>
        <v>4519.8048554100005</v>
      </c>
      <c r="N36" s="36">
        <f>SUMIFS(СВЦЭМ!$D$39:$D$782,СВЦЭМ!$A$39:$A$782,$A36,СВЦЭМ!$B$39:$B$782,N$11)+'СЕТ СН'!$F$14+СВЦЭМ!$D$10+'СЕТ СН'!$F$5-'СЕТ СН'!$F$24</f>
        <v>4513.5560160799996</v>
      </c>
      <c r="O36" s="36">
        <f>SUMIFS(СВЦЭМ!$D$39:$D$782,СВЦЭМ!$A$39:$A$782,$A36,СВЦЭМ!$B$39:$B$782,O$11)+'СЕТ СН'!$F$14+СВЦЭМ!$D$10+'СЕТ СН'!$F$5-'СЕТ СН'!$F$24</f>
        <v>4511.8384702800004</v>
      </c>
      <c r="P36" s="36">
        <f>SUMIFS(СВЦЭМ!$D$39:$D$782,СВЦЭМ!$A$39:$A$782,$A36,СВЦЭМ!$B$39:$B$782,P$11)+'СЕТ СН'!$F$14+СВЦЭМ!$D$10+'СЕТ СН'!$F$5-'СЕТ СН'!$F$24</f>
        <v>4508.4322005100003</v>
      </c>
      <c r="Q36" s="36">
        <f>SUMIFS(СВЦЭМ!$D$39:$D$782,СВЦЭМ!$A$39:$A$782,$A36,СВЦЭМ!$B$39:$B$782,Q$11)+'СЕТ СН'!$F$14+СВЦЭМ!$D$10+'СЕТ СН'!$F$5-'СЕТ СН'!$F$24</f>
        <v>4490.8819030699997</v>
      </c>
      <c r="R36" s="36">
        <f>SUMIFS(СВЦЭМ!$D$39:$D$782,СВЦЭМ!$A$39:$A$782,$A36,СВЦЭМ!$B$39:$B$782,R$11)+'СЕТ СН'!$F$14+СВЦЭМ!$D$10+'СЕТ СН'!$F$5-'СЕТ СН'!$F$24</f>
        <v>4489.4439281800005</v>
      </c>
      <c r="S36" s="36">
        <f>SUMIFS(СВЦЭМ!$D$39:$D$782,СВЦЭМ!$A$39:$A$782,$A36,СВЦЭМ!$B$39:$B$782,S$11)+'СЕТ СН'!$F$14+СВЦЭМ!$D$10+'СЕТ СН'!$F$5-'СЕТ СН'!$F$24</f>
        <v>4485.5273395800004</v>
      </c>
      <c r="T36" s="36">
        <f>SUMIFS(СВЦЭМ!$D$39:$D$782,СВЦЭМ!$A$39:$A$782,$A36,СВЦЭМ!$B$39:$B$782,T$11)+'СЕТ СН'!$F$14+СВЦЭМ!$D$10+'СЕТ СН'!$F$5-'СЕТ СН'!$F$24</f>
        <v>4519.9827612999998</v>
      </c>
      <c r="U36" s="36">
        <f>SUMIFS(СВЦЭМ!$D$39:$D$782,СВЦЭМ!$A$39:$A$782,$A36,СВЦЭМ!$B$39:$B$782,U$11)+'СЕТ СН'!$F$14+СВЦЭМ!$D$10+'СЕТ СН'!$F$5-'СЕТ СН'!$F$24</f>
        <v>4511.8563776299998</v>
      </c>
      <c r="V36" s="36">
        <f>SUMIFS(СВЦЭМ!$D$39:$D$782,СВЦЭМ!$A$39:$A$782,$A36,СВЦЭМ!$B$39:$B$782,V$11)+'СЕТ СН'!$F$14+СВЦЭМ!$D$10+'СЕТ СН'!$F$5-'СЕТ СН'!$F$24</f>
        <v>4485.7172585500002</v>
      </c>
      <c r="W36" s="36">
        <f>SUMIFS(СВЦЭМ!$D$39:$D$782,СВЦЭМ!$A$39:$A$782,$A36,СВЦЭМ!$B$39:$B$782,W$11)+'СЕТ СН'!$F$14+СВЦЭМ!$D$10+'СЕТ СН'!$F$5-'СЕТ СН'!$F$24</f>
        <v>4450.0997438499999</v>
      </c>
      <c r="X36" s="36">
        <f>SUMIFS(СВЦЭМ!$D$39:$D$782,СВЦЭМ!$A$39:$A$782,$A36,СВЦЭМ!$B$39:$B$782,X$11)+'СЕТ СН'!$F$14+СВЦЭМ!$D$10+'СЕТ СН'!$F$5-'СЕТ СН'!$F$24</f>
        <v>4494.8152576700004</v>
      </c>
      <c r="Y36" s="36">
        <f>SUMIFS(СВЦЭМ!$D$39:$D$782,СВЦЭМ!$A$39:$A$782,$A36,СВЦЭМ!$B$39:$B$782,Y$11)+'СЕТ СН'!$F$14+СВЦЭМ!$D$10+'СЕТ СН'!$F$5-'СЕТ СН'!$F$24</f>
        <v>4584.8130071800006</v>
      </c>
    </row>
    <row r="37" spans="1:27" ht="15.75" x14ac:dyDescent="0.2">
      <c r="A37" s="35">
        <f t="shared" si="0"/>
        <v>45133</v>
      </c>
      <c r="B37" s="36">
        <f>SUMIFS(СВЦЭМ!$D$39:$D$782,СВЦЭМ!$A$39:$A$782,$A37,СВЦЭМ!$B$39:$B$782,B$11)+'СЕТ СН'!$F$14+СВЦЭМ!$D$10+'СЕТ СН'!$F$5-'СЕТ СН'!$F$24</f>
        <v>4558.3338678999999</v>
      </c>
      <c r="C37" s="36">
        <f>SUMIFS(СВЦЭМ!$D$39:$D$782,СВЦЭМ!$A$39:$A$782,$A37,СВЦЭМ!$B$39:$B$782,C$11)+'СЕТ СН'!$F$14+СВЦЭМ!$D$10+'СЕТ СН'!$F$5-'СЕТ СН'!$F$24</f>
        <v>4637.0604589900004</v>
      </c>
      <c r="D37" s="36">
        <f>SUMIFS(СВЦЭМ!$D$39:$D$782,СВЦЭМ!$A$39:$A$782,$A37,СВЦЭМ!$B$39:$B$782,D$11)+'СЕТ СН'!$F$14+СВЦЭМ!$D$10+'СЕТ СН'!$F$5-'СЕТ СН'!$F$24</f>
        <v>4754.1899691100007</v>
      </c>
      <c r="E37" s="36">
        <f>SUMIFS(СВЦЭМ!$D$39:$D$782,СВЦЭМ!$A$39:$A$782,$A37,СВЦЭМ!$B$39:$B$782,E$11)+'СЕТ СН'!$F$14+СВЦЭМ!$D$10+'СЕТ СН'!$F$5-'СЕТ СН'!$F$24</f>
        <v>4775.0079775699996</v>
      </c>
      <c r="F37" s="36">
        <f>SUMIFS(СВЦЭМ!$D$39:$D$782,СВЦЭМ!$A$39:$A$782,$A37,СВЦЭМ!$B$39:$B$782,F$11)+'СЕТ СН'!$F$14+СВЦЭМ!$D$10+'СЕТ СН'!$F$5-'СЕТ СН'!$F$24</f>
        <v>4782.26244666</v>
      </c>
      <c r="G37" s="36">
        <f>SUMIFS(СВЦЭМ!$D$39:$D$782,СВЦЭМ!$A$39:$A$782,$A37,СВЦЭМ!$B$39:$B$782,G$11)+'СЕТ СН'!$F$14+СВЦЭМ!$D$10+'СЕТ СН'!$F$5-'СЕТ СН'!$F$24</f>
        <v>4766.52042729</v>
      </c>
      <c r="H37" s="36">
        <f>SUMIFS(СВЦЭМ!$D$39:$D$782,СВЦЭМ!$A$39:$A$782,$A37,СВЦЭМ!$B$39:$B$782,H$11)+'СЕТ СН'!$F$14+СВЦЭМ!$D$10+'СЕТ СН'!$F$5-'СЕТ СН'!$F$24</f>
        <v>4670.7274811000007</v>
      </c>
      <c r="I37" s="36">
        <f>SUMIFS(СВЦЭМ!$D$39:$D$782,СВЦЭМ!$A$39:$A$782,$A37,СВЦЭМ!$B$39:$B$782,I$11)+'СЕТ СН'!$F$14+СВЦЭМ!$D$10+'СЕТ СН'!$F$5-'СЕТ СН'!$F$24</f>
        <v>4571.2095218100003</v>
      </c>
      <c r="J37" s="36">
        <f>SUMIFS(СВЦЭМ!$D$39:$D$782,СВЦЭМ!$A$39:$A$782,$A37,СВЦЭМ!$B$39:$B$782,J$11)+'СЕТ СН'!$F$14+СВЦЭМ!$D$10+'СЕТ СН'!$F$5-'СЕТ СН'!$F$24</f>
        <v>4473.0856206600001</v>
      </c>
      <c r="K37" s="36">
        <f>SUMIFS(СВЦЭМ!$D$39:$D$782,СВЦЭМ!$A$39:$A$782,$A37,СВЦЭМ!$B$39:$B$782,K$11)+'СЕТ СН'!$F$14+СВЦЭМ!$D$10+'СЕТ СН'!$F$5-'СЕТ СН'!$F$24</f>
        <v>4383.8480692800003</v>
      </c>
      <c r="L37" s="36">
        <f>SUMIFS(СВЦЭМ!$D$39:$D$782,СВЦЭМ!$A$39:$A$782,$A37,СВЦЭМ!$B$39:$B$782,L$11)+'СЕТ СН'!$F$14+СВЦЭМ!$D$10+'СЕТ СН'!$F$5-'СЕТ СН'!$F$24</f>
        <v>4356.1535449700004</v>
      </c>
      <c r="M37" s="36">
        <f>SUMIFS(СВЦЭМ!$D$39:$D$782,СВЦЭМ!$A$39:$A$782,$A37,СВЦЭМ!$B$39:$B$782,M$11)+'СЕТ СН'!$F$14+СВЦЭМ!$D$10+'СЕТ СН'!$F$5-'СЕТ СН'!$F$24</f>
        <v>4362.39678009</v>
      </c>
      <c r="N37" s="36">
        <f>SUMIFS(СВЦЭМ!$D$39:$D$782,СВЦЭМ!$A$39:$A$782,$A37,СВЦЭМ!$B$39:$B$782,N$11)+'СЕТ СН'!$F$14+СВЦЭМ!$D$10+'СЕТ СН'!$F$5-'СЕТ СН'!$F$24</f>
        <v>4350.8025792400003</v>
      </c>
      <c r="O37" s="36">
        <f>SUMIFS(СВЦЭМ!$D$39:$D$782,СВЦЭМ!$A$39:$A$782,$A37,СВЦЭМ!$B$39:$B$782,O$11)+'СЕТ СН'!$F$14+СВЦЭМ!$D$10+'СЕТ СН'!$F$5-'СЕТ СН'!$F$24</f>
        <v>4350.9330193599999</v>
      </c>
      <c r="P37" s="36">
        <f>SUMIFS(СВЦЭМ!$D$39:$D$782,СВЦЭМ!$A$39:$A$782,$A37,СВЦЭМ!$B$39:$B$782,P$11)+'СЕТ СН'!$F$14+СВЦЭМ!$D$10+'СЕТ СН'!$F$5-'СЕТ СН'!$F$24</f>
        <v>4325.7752007500003</v>
      </c>
      <c r="Q37" s="36">
        <f>SUMIFS(СВЦЭМ!$D$39:$D$782,СВЦЭМ!$A$39:$A$782,$A37,СВЦЭМ!$B$39:$B$782,Q$11)+'СЕТ СН'!$F$14+СВЦЭМ!$D$10+'СЕТ СН'!$F$5-'СЕТ СН'!$F$24</f>
        <v>4299.7468237100002</v>
      </c>
      <c r="R37" s="36">
        <f>SUMIFS(СВЦЭМ!$D$39:$D$782,СВЦЭМ!$A$39:$A$782,$A37,СВЦЭМ!$B$39:$B$782,R$11)+'СЕТ СН'!$F$14+СВЦЭМ!$D$10+'СЕТ СН'!$F$5-'СЕТ СН'!$F$24</f>
        <v>4310.1789550499998</v>
      </c>
      <c r="S37" s="36">
        <f>SUMIFS(СВЦЭМ!$D$39:$D$782,СВЦЭМ!$A$39:$A$782,$A37,СВЦЭМ!$B$39:$B$782,S$11)+'СЕТ СН'!$F$14+СВЦЭМ!$D$10+'СЕТ СН'!$F$5-'СЕТ СН'!$F$24</f>
        <v>4314.3923247500006</v>
      </c>
      <c r="T37" s="36">
        <f>SUMIFS(СВЦЭМ!$D$39:$D$782,СВЦЭМ!$A$39:$A$782,$A37,СВЦЭМ!$B$39:$B$782,T$11)+'СЕТ СН'!$F$14+СВЦЭМ!$D$10+'СЕТ СН'!$F$5-'СЕТ СН'!$F$24</f>
        <v>4345.03014876</v>
      </c>
      <c r="U37" s="36">
        <f>SUMIFS(СВЦЭМ!$D$39:$D$782,СВЦЭМ!$A$39:$A$782,$A37,СВЦЭМ!$B$39:$B$782,U$11)+'СЕТ СН'!$F$14+СВЦЭМ!$D$10+'СЕТ СН'!$F$5-'СЕТ СН'!$F$24</f>
        <v>4352.9757808699997</v>
      </c>
      <c r="V37" s="36">
        <f>SUMIFS(СВЦЭМ!$D$39:$D$782,СВЦЭМ!$A$39:$A$782,$A37,СВЦЭМ!$B$39:$B$782,V$11)+'СЕТ СН'!$F$14+СВЦЭМ!$D$10+'СЕТ СН'!$F$5-'СЕТ СН'!$F$24</f>
        <v>4364.66412201</v>
      </c>
      <c r="W37" s="36">
        <f>SUMIFS(СВЦЭМ!$D$39:$D$782,СВЦЭМ!$A$39:$A$782,$A37,СВЦЭМ!$B$39:$B$782,W$11)+'СЕТ СН'!$F$14+СВЦЭМ!$D$10+'СЕТ СН'!$F$5-'СЕТ СН'!$F$24</f>
        <v>4344.0629983500003</v>
      </c>
      <c r="X37" s="36">
        <f>SUMIFS(СВЦЭМ!$D$39:$D$782,СВЦЭМ!$A$39:$A$782,$A37,СВЦЭМ!$B$39:$B$782,X$11)+'СЕТ СН'!$F$14+СВЦЭМ!$D$10+'СЕТ СН'!$F$5-'СЕТ СН'!$F$24</f>
        <v>4377.9814956800001</v>
      </c>
      <c r="Y37" s="36">
        <f>SUMIFS(СВЦЭМ!$D$39:$D$782,СВЦЭМ!$A$39:$A$782,$A37,СВЦЭМ!$B$39:$B$782,Y$11)+'СЕТ СН'!$F$14+СВЦЭМ!$D$10+'СЕТ СН'!$F$5-'СЕТ СН'!$F$24</f>
        <v>4484.2588828999997</v>
      </c>
    </row>
    <row r="38" spans="1:27" ht="15.75" x14ac:dyDescent="0.2">
      <c r="A38" s="35">
        <f t="shared" si="0"/>
        <v>45134</v>
      </c>
      <c r="B38" s="36">
        <f>SUMIFS(СВЦЭМ!$D$39:$D$782,СВЦЭМ!$A$39:$A$782,$A38,СВЦЭМ!$B$39:$B$782,B$11)+'СЕТ СН'!$F$14+СВЦЭМ!$D$10+'СЕТ СН'!$F$5-'СЕТ СН'!$F$24</f>
        <v>4708.3520075100005</v>
      </c>
      <c r="C38" s="36">
        <f>SUMIFS(СВЦЭМ!$D$39:$D$782,СВЦЭМ!$A$39:$A$782,$A38,СВЦЭМ!$B$39:$B$782,C$11)+'СЕТ СН'!$F$14+СВЦЭМ!$D$10+'СЕТ СН'!$F$5-'СЕТ СН'!$F$24</f>
        <v>4767.6463342300003</v>
      </c>
      <c r="D38" s="36">
        <f>SUMIFS(СВЦЭМ!$D$39:$D$782,СВЦЭМ!$A$39:$A$782,$A38,СВЦЭМ!$B$39:$B$782,D$11)+'СЕТ СН'!$F$14+СВЦЭМ!$D$10+'СЕТ СН'!$F$5-'СЕТ СН'!$F$24</f>
        <v>4913.2412635199998</v>
      </c>
      <c r="E38" s="36">
        <f>SUMIFS(СВЦЭМ!$D$39:$D$782,СВЦЭМ!$A$39:$A$782,$A38,СВЦЭМ!$B$39:$B$782,E$11)+'СЕТ СН'!$F$14+СВЦЭМ!$D$10+'СЕТ СН'!$F$5-'СЕТ СН'!$F$24</f>
        <v>4975.3095093900001</v>
      </c>
      <c r="F38" s="36">
        <f>SUMIFS(СВЦЭМ!$D$39:$D$782,СВЦЭМ!$A$39:$A$782,$A38,СВЦЭМ!$B$39:$B$782,F$11)+'СЕТ СН'!$F$14+СВЦЭМ!$D$10+'СЕТ СН'!$F$5-'СЕТ СН'!$F$24</f>
        <v>4989.0379786000003</v>
      </c>
      <c r="G38" s="36">
        <f>SUMIFS(СВЦЭМ!$D$39:$D$782,СВЦЭМ!$A$39:$A$782,$A38,СВЦЭМ!$B$39:$B$782,G$11)+'СЕТ СН'!$F$14+СВЦЭМ!$D$10+'СЕТ СН'!$F$5-'СЕТ СН'!$F$24</f>
        <v>4979.9228694499998</v>
      </c>
      <c r="H38" s="36">
        <f>SUMIFS(СВЦЭМ!$D$39:$D$782,СВЦЭМ!$A$39:$A$782,$A38,СВЦЭМ!$B$39:$B$782,H$11)+'СЕТ СН'!$F$14+СВЦЭМ!$D$10+'СЕТ СН'!$F$5-'СЕТ СН'!$F$24</f>
        <v>4793.4780870599998</v>
      </c>
      <c r="I38" s="36">
        <f>SUMIFS(СВЦЭМ!$D$39:$D$782,СВЦЭМ!$A$39:$A$782,$A38,СВЦЭМ!$B$39:$B$782,I$11)+'СЕТ СН'!$F$14+СВЦЭМ!$D$10+'СЕТ СН'!$F$5-'СЕТ СН'!$F$24</f>
        <v>4700.7667951100002</v>
      </c>
      <c r="J38" s="36">
        <f>SUMIFS(СВЦЭМ!$D$39:$D$782,СВЦЭМ!$A$39:$A$782,$A38,СВЦЭМ!$B$39:$B$782,J$11)+'СЕТ СН'!$F$14+СВЦЭМ!$D$10+'СЕТ СН'!$F$5-'СЕТ СН'!$F$24</f>
        <v>4603.0751630100003</v>
      </c>
      <c r="K38" s="36">
        <f>SUMIFS(СВЦЭМ!$D$39:$D$782,СВЦЭМ!$A$39:$A$782,$A38,СВЦЭМ!$B$39:$B$782,K$11)+'СЕТ СН'!$F$14+СВЦЭМ!$D$10+'СЕТ СН'!$F$5-'СЕТ СН'!$F$24</f>
        <v>4519.4238203300001</v>
      </c>
      <c r="L38" s="36">
        <f>SUMIFS(СВЦЭМ!$D$39:$D$782,СВЦЭМ!$A$39:$A$782,$A38,СВЦЭМ!$B$39:$B$782,L$11)+'СЕТ СН'!$F$14+СВЦЭМ!$D$10+'СЕТ СН'!$F$5-'СЕТ СН'!$F$24</f>
        <v>4471.4889249300004</v>
      </c>
      <c r="M38" s="36">
        <f>SUMIFS(СВЦЭМ!$D$39:$D$782,СВЦЭМ!$A$39:$A$782,$A38,СВЦЭМ!$B$39:$B$782,M$11)+'СЕТ СН'!$F$14+СВЦЭМ!$D$10+'СЕТ СН'!$F$5-'СЕТ СН'!$F$24</f>
        <v>4474.1009491900004</v>
      </c>
      <c r="N38" s="36">
        <f>SUMIFS(СВЦЭМ!$D$39:$D$782,СВЦЭМ!$A$39:$A$782,$A38,СВЦЭМ!$B$39:$B$782,N$11)+'СЕТ СН'!$F$14+СВЦЭМ!$D$10+'СЕТ СН'!$F$5-'СЕТ СН'!$F$24</f>
        <v>4472.0231573700003</v>
      </c>
      <c r="O38" s="36">
        <f>SUMIFS(СВЦЭМ!$D$39:$D$782,СВЦЭМ!$A$39:$A$782,$A38,СВЦЭМ!$B$39:$B$782,O$11)+'СЕТ СН'!$F$14+СВЦЭМ!$D$10+'СЕТ СН'!$F$5-'СЕТ СН'!$F$24</f>
        <v>4474.5908487500001</v>
      </c>
      <c r="P38" s="36">
        <f>SUMIFS(СВЦЭМ!$D$39:$D$782,СВЦЭМ!$A$39:$A$782,$A38,СВЦЭМ!$B$39:$B$782,P$11)+'СЕТ СН'!$F$14+СВЦЭМ!$D$10+'СЕТ СН'!$F$5-'СЕТ СН'!$F$24</f>
        <v>4473.1929489200002</v>
      </c>
      <c r="Q38" s="36">
        <f>SUMIFS(СВЦЭМ!$D$39:$D$782,СВЦЭМ!$A$39:$A$782,$A38,СВЦЭМ!$B$39:$B$782,Q$11)+'СЕТ СН'!$F$14+СВЦЭМ!$D$10+'СЕТ СН'!$F$5-'СЕТ СН'!$F$24</f>
        <v>4444.99580358</v>
      </c>
      <c r="R38" s="36">
        <f>SUMIFS(СВЦЭМ!$D$39:$D$782,СВЦЭМ!$A$39:$A$782,$A38,СВЦЭМ!$B$39:$B$782,R$11)+'СЕТ СН'!$F$14+СВЦЭМ!$D$10+'СЕТ СН'!$F$5-'СЕТ СН'!$F$24</f>
        <v>4453.9777001700004</v>
      </c>
      <c r="S38" s="36">
        <f>SUMIFS(СВЦЭМ!$D$39:$D$782,СВЦЭМ!$A$39:$A$782,$A38,СВЦЭМ!$B$39:$B$782,S$11)+'СЕТ СН'!$F$14+СВЦЭМ!$D$10+'СЕТ СН'!$F$5-'СЕТ СН'!$F$24</f>
        <v>4457.6086996800004</v>
      </c>
      <c r="T38" s="36">
        <f>SUMIFS(СВЦЭМ!$D$39:$D$782,СВЦЭМ!$A$39:$A$782,$A38,СВЦЭМ!$B$39:$B$782,T$11)+'СЕТ СН'!$F$14+СВЦЭМ!$D$10+'СЕТ СН'!$F$5-'СЕТ СН'!$F$24</f>
        <v>4493.9295054600007</v>
      </c>
      <c r="U38" s="36">
        <f>SUMIFS(СВЦЭМ!$D$39:$D$782,СВЦЭМ!$A$39:$A$782,$A38,СВЦЭМ!$B$39:$B$782,U$11)+'СЕТ СН'!$F$14+СВЦЭМ!$D$10+'СЕТ СН'!$F$5-'СЕТ СН'!$F$24</f>
        <v>4510.7278206499996</v>
      </c>
      <c r="V38" s="36">
        <f>SUMIFS(СВЦЭМ!$D$39:$D$782,СВЦЭМ!$A$39:$A$782,$A38,СВЦЭМ!$B$39:$B$782,V$11)+'СЕТ СН'!$F$14+СВЦЭМ!$D$10+'СЕТ СН'!$F$5-'СЕТ СН'!$F$24</f>
        <v>4516.6949454100004</v>
      </c>
      <c r="W38" s="36">
        <f>SUMIFS(СВЦЭМ!$D$39:$D$782,СВЦЭМ!$A$39:$A$782,$A38,СВЦЭМ!$B$39:$B$782,W$11)+'СЕТ СН'!$F$14+СВЦЭМ!$D$10+'СЕТ СН'!$F$5-'СЕТ СН'!$F$24</f>
        <v>4482.4380000500005</v>
      </c>
      <c r="X38" s="36">
        <f>SUMIFS(СВЦЭМ!$D$39:$D$782,СВЦЭМ!$A$39:$A$782,$A38,СВЦЭМ!$B$39:$B$782,X$11)+'СЕТ СН'!$F$14+СВЦЭМ!$D$10+'СЕТ СН'!$F$5-'СЕТ СН'!$F$24</f>
        <v>4536.21896199</v>
      </c>
      <c r="Y38" s="36">
        <f>SUMIFS(СВЦЭМ!$D$39:$D$782,СВЦЭМ!$A$39:$A$782,$A38,СВЦЭМ!$B$39:$B$782,Y$11)+'СЕТ СН'!$F$14+СВЦЭМ!$D$10+'СЕТ СН'!$F$5-'СЕТ СН'!$F$24</f>
        <v>4647.3484007500001</v>
      </c>
    </row>
    <row r="39" spans="1:27" ht="15.75" x14ac:dyDescent="0.2">
      <c r="A39" s="35">
        <f t="shared" si="0"/>
        <v>45135</v>
      </c>
      <c r="B39" s="36">
        <f>SUMIFS(СВЦЭМ!$D$39:$D$782,СВЦЭМ!$A$39:$A$782,$A39,СВЦЭМ!$B$39:$B$782,B$11)+'СЕТ СН'!$F$14+СВЦЭМ!$D$10+'СЕТ СН'!$F$5-'СЕТ СН'!$F$24</f>
        <v>4738.90859714</v>
      </c>
      <c r="C39" s="36">
        <f>SUMIFS(СВЦЭМ!$D$39:$D$782,СВЦЭМ!$A$39:$A$782,$A39,СВЦЭМ!$B$39:$B$782,C$11)+'СЕТ СН'!$F$14+СВЦЭМ!$D$10+'СЕТ СН'!$F$5-'СЕТ СН'!$F$24</f>
        <v>4802.82049327</v>
      </c>
      <c r="D39" s="36">
        <f>SUMIFS(СВЦЭМ!$D$39:$D$782,СВЦЭМ!$A$39:$A$782,$A39,СВЦЭМ!$B$39:$B$782,D$11)+'СЕТ СН'!$F$14+СВЦЭМ!$D$10+'СЕТ СН'!$F$5-'СЕТ СН'!$F$24</f>
        <v>4948.3691472500004</v>
      </c>
      <c r="E39" s="36">
        <f>SUMIFS(СВЦЭМ!$D$39:$D$782,СВЦЭМ!$A$39:$A$782,$A39,СВЦЭМ!$B$39:$B$782,E$11)+'СЕТ СН'!$F$14+СВЦЭМ!$D$10+'СЕТ СН'!$F$5-'СЕТ СН'!$F$24</f>
        <v>5028.7460187400002</v>
      </c>
      <c r="F39" s="36">
        <f>SUMIFS(СВЦЭМ!$D$39:$D$782,СВЦЭМ!$A$39:$A$782,$A39,СВЦЭМ!$B$39:$B$782,F$11)+'СЕТ СН'!$F$14+СВЦЭМ!$D$10+'СЕТ СН'!$F$5-'СЕТ СН'!$F$24</f>
        <v>5031.7718349400002</v>
      </c>
      <c r="G39" s="36">
        <f>SUMIFS(СВЦЭМ!$D$39:$D$782,СВЦЭМ!$A$39:$A$782,$A39,СВЦЭМ!$B$39:$B$782,G$11)+'СЕТ СН'!$F$14+СВЦЭМ!$D$10+'СЕТ СН'!$F$5-'СЕТ СН'!$F$24</f>
        <v>5036.2261277400003</v>
      </c>
      <c r="H39" s="36">
        <f>SUMIFS(СВЦЭМ!$D$39:$D$782,СВЦЭМ!$A$39:$A$782,$A39,СВЦЭМ!$B$39:$B$782,H$11)+'СЕТ СН'!$F$14+СВЦЭМ!$D$10+'СЕТ СН'!$F$5-'СЕТ СН'!$F$24</f>
        <v>4846.3060750000004</v>
      </c>
      <c r="I39" s="36">
        <f>SUMIFS(СВЦЭМ!$D$39:$D$782,СВЦЭМ!$A$39:$A$782,$A39,СВЦЭМ!$B$39:$B$782,I$11)+'СЕТ СН'!$F$14+СВЦЭМ!$D$10+'СЕТ СН'!$F$5-'СЕТ СН'!$F$24</f>
        <v>4749.5128819600004</v>
      </c>
      <c r="J39" s="36">
        <f>SUMIFS(СВЦЭМ!$D$39:$D$782,СВЦЭМ!$A$39:$A$782,$A39,СВЦЭМ!$B$39:$B$782,J$11)+'СЕТ СН'!$F$14+СВЦЭМ!$D$10+'СЕТ СН'!$F$5-'СЕТ СН'!$F$24</f>
        <v>4647.3224778399999</v>
      </c>
      <c r="K39" s="36">
        <f>SUMIFS(СВЦЭМ!$D$39:$D$782,СВЦЭМ!$A$39:$A$782,$A39,СВЦЭМ!$B$39:$B$782,K$11)+'СЕТ СН'!$F$14+СВЦЭМ!$D$10+'СЕТ СН'!$F$5-'СЕТ СН'!$F$24</f>
        <v>4568.1700634600002</v>
      </c>
      <c r="L39" s="36">
        <f>SUMIFS(СВЦЭМ!$D$39:$D$782,СВЦЭМ!$A$39:$A$782,$A39,СВЦЭМ!$B$39:$B$782,L$11)+'СЕТ СН'!$F$14+СВЦЭМ!$D$10+'СЕТ СН'!$F$5-'СЕТ СН'!$F$24</f>
        <v>4520.4438230100004</v>
      </c>
      <c r="M39" s="36">
        <f>SUMIFS(СВЦЭМ!$D$39:$D$782,СВЦЭМ!$A$39:$A$782,$A39,СВЦЭМ!$B$39:$B$782,M$11)+'СЕТ СН'!$F$14+СВЦЭМ!$D$10+'СЕТ СН'!$F$5-'СЕТ СН'!$F$24</f>
        <v>4514.7036122299996</v>
      </c>
      <c r="N39" s="36">
        <f>SUMIFS(СВЦЭМ!$D$39:$D$782,СВЦЭМ!$A$39:$A$782,$A39,СВЦЭМ!$B$39:$B$782,N$11)+'СЕТ СН'!$F$14+СВЦЭМ!$D$10+'СЕТ СН'!$F$5-'СЕТ СН'!$F$24</f>
        <v>4518.2823214500004</v>
      </c>
      <c r="O39" s="36">
        <f>SUMIFS(СВЦЭМ!$D$39:$D$782,СВЦЭМ!$A$39:$A$782,$A39,СВЦЭМ!$B$39:$B$782,O$11)+'СЕТ СН'!$F$14+СВЦЭМ!$D$10+'СЕТ СН'!$F$5-'СЕТ СН'!$F$24</f>
        <v>4521.1203615000004</v>
      </c>
      <c r="P39" s="36">
        <f>SUMIFS(СВЦЭМ!$D$39:$D$782,СВЦЭМ!$A$39:$A$782,$A39,СВЦЭМ!$B$39:$B$782,P$11)+'СЕТ СН'!$F$14+СВЦЭМ!$D$10+'СЕТ СН'!$F$5-'СЕТ СН'!$F$24</f>
        <v>4502.2897832500003</v>
      </c>
      <c r="Q39" s="36">
        <f>SUMIFS(СВЦЭМ!$D$39:$D$782,СВЦЭМ!$A$39:$A$782,$A39,СВЦЭМ!$B$39:$B$782,Q$11)+'СЕТ СН'!$F$14+СВЦЭМ!$D$10+'СЕТ СН'!$F$5-'СЕТ СН'!$F$24</f>
        <v>4510.5069303300006</v>
      </c>
      <c r="R39" s="36">
        <f>SUMIFS(СВЦЭМ!$D$39:$D$782,СВЦЭМ!$A$39:$A$782,$A39,СВЦЭМ!$B$39:$B$782,R$11)+'СЕТ СН'!$F$14+СВЦЭМ!$D$10+'СЕТ СН'!$F$5-'СЕТ СН'!$F$24</f>
        <v>4516.5536165200001</v>
      </c>
      <c r="S39" s="36">
        <f>SUMIFS(СВЦЭМ!$D$39:$D$782,СВЦЭМ!$A$39:$A$782,$A39,СВЦЭМ!$B$39:$B$782,S$11)+'СЕТ СН'!$F$14+СВЦЭМ!$D$10+'СЕТ СН'!$F$5-'СЕТ СН'!$F$24</f>
        <v>4519.5507808399998</v>
      </c>
      <c r="T39" s="36">
        <f>SUMIFS(СВЦЭМ!$D$39:$D$782,СВЦЭМ!$A$39:$A$782,$A39,СВЦЭМ!$B$39:$B$782,T$11)+'СЕТ СН'!$F$14+СВЦЭМ!$D$10+'СЕТ СН'!$F$5-'СЕТ СН'!$F$24</f>
        <v>4527.4910812600001</v>
      </c>
      <c r="U39" s="36">
        <f>SUMIFS(СВЦЭМ!$D$39:$D$782,СВЦЭМ!$A$39:$A$782,$A39,СВЦЭМ!$B$39:$B$782,U$11)+'СЕТ СН'!$F$14+СВЦЭМ!$D$10+'СЕТ СН'!$F$5-'СЕТ СН'!$F$24</f>
        <v>4546.0114772300003</v>
      </c>
      <c r="V39" s="36">
        <f>SUMIFS(СВЦЭМ!$D$39:$D$782,СВЦЭМ!$A$39:$A$782,$A39,СВЦЭМ!$B$39:$B$782,V$11)+'СЕТ СН'!$F$14+СВЦЭМ!$D$10+'СЕТ СН'!$F$5-'СЕТ СН'!$F$24</f>
        <v>4555.0328016100002</v>
      </c>
      <c r="W39" s="36">
        <f>SUMIFS(СВЦЭМ!$D$39:$D$782,СВЦЭМ!$A$39:$A$782,$A39,СВЦЭМ!$B$39:$B$782,W$11)+'СЕТ СН'!$F$14+СВЦЭМ!$D$10+'СЕТ СН'!$F$5-'СЕТ СН'!$F$24</f>
        <v>4533.2895601999999</v>
      </c>
      <c r="X39" s="36">
        <f>SUMIFS(СВЦЭМ!$D$39:$D$782,СВЦЭМ!$A$39:$A$782,$A39,СВЦЭМ!$B$39:$B$782,X$11)+'СЕТ СН'!$F$14+СВЦЭМ!$D$10+'СЕТ СН'!$F$5-'СЕТ СН'!$F$24</f>
        <v>4576.3708689100004</v>
      </c>
      <c r="Y39" s="36">
        <f>SUMIFS(СВЦЭМ!$D$39:$D$782,СВЦЭМ!$A$39:$A$782,$A39,СВЦЭМ!$B$39:$B$782,Y$11)+'СЕТ СН'!$F$14+СВЦЭМ!$D$10+'СЕТ СН'!$F$5-'СЕТ СН'!$F$24</f>
        <v>4772.8675009400004</v>
      </c>
    </row>
    <row r="40" spans="1:27" ht="15.75" x14ac:dyDescent="0.2">
      <c r="A40" s="35">
        <f t="shared" si="0"/>
        <v>45136</v>
      </c>
      <c r="B40" s="36">
        <f>SUMIFS(СВЦЭМ!$D$39:$D$782,СВЦЭМ!$A$39:$A$782,$A40,СВЦЭМ!$B$39:$B$782,B$11)+'СЕТ СН'!$F$14+СВЦЭМ!$D$10+'СЕТ СН'!$F$5-'СЕТ СН'!$F$24</f>
        <v>4729.7987109799997</v>
      </c>
      <c r="C40" s="36">
        <f>SUMIFS(СВЦЭМ!$D$39:$D$782,СВЦЭМ!$A$39:$A$782,$A40,СВЦЭМ!$B$39:$B$782,C$11)+'СЕТ СН'!$F$14+СВЦЭМ!$D$10+'СЕТ СН'!$F$5-'СЕТ СН'!$F$24</f>
        <v>4751.3062231499998</v>
      </c>
      <c r="D40" s="36">
        <f>SUMIFS(СВЦЭМ!$D$39:$D$782,СВЦЭМ!$A$39:$A$782,$A40,СВЦЭМ!$B$39:$B$782,D$11)+'СЕТ СН'!$F$14+СВЦЭМ!$D$10+'СЕТ СН'!$F$5-'СЕТ СН'!$F$24</f>
        <v>4915.37535054</v>
      </c>
      <c r="E40" s="36">
        <f>SUMIFS(СВЦЭМ!$D$39:$D$782,СВЦЭМ!$A$39:$A$782,$A40,СВЦЭМ!$B$39:$B$782,E$11)+'СЕТ СН'!$F$14+СВЦЭМ!$D$10+'СЕТ СН'!$F$5-'СЕТ СН'!$F$24</f>
        <v>4918.3079203300003</v>
      </c>
      <c r="F40" s="36">
        <f>SUMIFS(СВЦЭМ!$D$39:$D$782,СВЦЭМ!$A$39:$A$782,$A40,СВЦЭМ!$B$39:$B$782,F$11)+'СЕТ СН'!$F$14+СВЦЭМ!$D$10+'СЕТ СН'!$F$5-'СЕТ СН'!$F$24</f>
        <v>4936.0284507599999</v>
      </c>
      <c r="G40" s="36">
        <f>SUMIFS(СВЦЭМ!$D$39:$D$782,СВЦЭМ!$A$39:$A$782,$A40,СВЦЭМ!$B$39:$B$782,G$11)+'СЕТ СН'!$F$14+СВЦЭМ!$D$10+'СЕТ СН'!$F$5-'СЕТ СН'!$F$24</f>
        <v>4892.6592465100002</v>
      </c>
      <c r="H40" s="36">
        <f>SUMIFS(СВЦЭМ!$D$39:$D$782,СВЦЭМ!$A$39:$A$782,$A40,СВЦЭМ!$B$39:$B$782,H$11)+'СЕТ СН'!$F$14+СВЦЭМ!$D$10+'СЕТ СН'!$F$5-'СЕТ СН'!$F$24</f>
        <v>4832.0891057099998</v>
      </c>
      <c r="I40" s="36">
        <f>SUMIFS(СВЦЭМ!$D$39:$D$782,СВЦЭМ!$A$39:$A$782,$A40,СВЦЭМ!$B$39:$B$782,I$11)+'СЕТ СН'!$F$14+СВЦЭМ!$D$10+'СЕТ СН'!$F$5-'СЕТ СН'!$F$24</f>
        <v>4646.2743869000005</v>
      </c>
      <c r="J40" s="36">
        <f>SUMIFS(СВЦЭМ!$D$39:$D$782,СВЦЭМ!$A$39:$A$782,$A40,СВЦЭМ!$B$39:$B$782,J$11)+'СЕТ СН'!$F$14+СВЦЭМ!$D$10+'СЕТ СН'!$F$5-'СЕТ СН'!$F$24</f>
        <v>4542.6418068399998</v>
      </c>
      <c r="K40" s="36">
        <f>SUMIFS(СВЦЭМ!$D$39:$D$782,СВЦЭМ!$A$39:$A$782,$A40,СВЦЭМ!$B$39:$B$782,K$11)+'СЕТ СН'!$F$14+СВЦЭМ!$D$10+'СЕТ СН'!$F$5-'СЕТ СН'!$F$24</f>
        <v>4450.0685543700001</v>
      </c>
      <c r="L40" s="36">
        <f>SUMIFS(СВЦЭМ!$D$39:$D$782,СВЦЭМ!$A$39:$A$782,$A40,СВЦЭМ!$B$39:$B$782,L$11)+'СЕТ СН'!$F$14+СВЦЭМ!$D$10+'СЕТ СН'!$F$5-'СЕТ СН'!$F$24</f>
        <v>4393.3321133299996</v>
      </c>
      <c r="M40" s="36">
        <f>SUMIFS(СВЦЭМ!$D$39:$D$782,СВЦЭМ!$A$39:$A$782,$A40,СВЦЭМ!$B$39:$B$782,M$11)+'СЕТ СН'!$F$14+СВЦЭМ!$D$10+'СЕТ СН'!$F$5-'СЕТ СН'!$F$24</f>
        <v>4397.2130676500001</v>
      </c>
      <c r="N40" s="36">
        <f>SUMIFS(СВЦЭМ!$D$39:$D$782,СВЦЭМ!$A$39:$A$782,$A40,СВЦЭМ!$B$39:$B$782,N$11)+'СЕТ СН'!$F$14+СВЦЭМ!$D$10+'СЕТ СН'!$F$5-'СЕТ СН'!$F$24</f>
        <v>4406.2899858300007</v>
      </c>
      <c r="O40" s="36">
        <f>SUMIFS(СВЦЭМ!$D$39:$D$782,СВЦЭМ!$A$39:$A$782,$A40,СВЦЭМ!$B$39:$B$782,O$11)+'СЕТ СН'!$F$14+СВЦЭМ!$D$10+'СЕТ СН'!$F$5-'СЕТ СН'!$F$24</f>
        <v>4412.7345595000006</v>
      </c>
      <c r="P40" s="36">
        <f>SUMIFS(СВЦЭМ!$D$39:$D$782,СВЦЭМ!$A$39:$A$782,$A40,СВЦЭМ!$B$39:$B$782,P$11)+'СЕТ СН'!$F$14+СВЦЭМ!$D$10+'СЕТ СН'!$F$5-'СЕТ СН'!$F$24</f>
        <v>4418.2658381299998</v>
      </c>
      <c r="Q40" s="36">
        <f>SUMIFS(СВЦЭМ!$D$39:$D$782,СВЦЭМ!$A$39:$A$782,$A40,СВЦЭМ!$B$39:$B$782,Q$11)+'СЕТ СН'!$F$14+СВЦЭМ!$D$10+'СЕТ СН'!$F$5-'СЕТ СН'!$F$24</f>
        <v>4416.5283170399998</v>
      </c>
      <c r="R40" s="36">
        <f>SUMIFS(СВЦЭМ!$D$39:$D$782,СВЦЭМ!$A$39:$A$782,$A40,СВЦЭМ!$B$39:$B$782,R$11)+'СЕТ СН'!$F$14+СВЦЭМ!$D$10+'СЕТ СН'!$F$5-'СЕТ СН'!$F$24</f>
        <v>4408.9962540699998</v>
      </c>
      <c r="S40" s="36">
        <f>SUMIFS(СВЦЭМ!$D$39:$D$782,СВЦЭМ!$A$39:$A$782,$A40,СВЦЭМ!$B$39:$B$782,S$11)+'СЕТ СН'!$F$14+СВЦЭМ!$D$10+'СЕТ СН'!$F$5-'СЕТ СН'!$F$24</f>
        <v>4410.27220433</v>
      </c>
      <c r="T40" s="36">
        <f>SUMIFS(СВЦЭМ!$D$39:$D$782,СВЦЭМ!$A$39:$A$782,$A40,СВЦЭМ!$B$39:$B$782,T$11)+'СЕТ СН'!$F$14+СВЦЭМ!$D$10+'СЕТ СН'!$F$5-'СЕТ СН'!$F$24</f>
        <v>4417.8998570800004</v>
      </c>
      <c r="U40" s="36">
        <f>SUMIFS(СВЦЭМ!$D$39:$D$782,СВЦЭМ!$A$39:$A$782,$A40,СВЦЭМ!$B$39:$B$782,U$11)+'СЕТ СН'!$F$14+СВЦЭМ!$D$10+'СЕТ СН'!$F$5-'СЕТ СН'!$F$24</f>
        <v>4440.8755593599999</v>
      </c>
      <c r="V40" s="36">
        <f>SUMIFS(СВЦЭМ!$D$39:$D$782,СВЦЭМ!$A$39:$A$782,$A40,СВЦЭМ!$B$39:$B$782,V$11)+'СЕТ СН'!$F$14+СВЦЭМ!$D$10+'СЕТ СН'!$F$5-'СЕТ СН'!$F$24</f>
        <v>4424.8527002199999</v>
      </c>
      <c r="W40" s="36">
        <f>SUMIFS(СВЦЭМ!$D$39:$D$782,СВЦЭМ!$A$39:$A$782,$A40,СВЦЭМ!$B$39:$B$782,W$11)+'СЕТ СН'!$F$14+СВЦЭМ!$D$10+'СЕТ СН'!$F$5-'СЕТ СН'!$F$24</f>
        <v>4455.8931241700002</v>
      </c>
      <c r="X40" s="36">
        <f>SUMIFS(СВЦЭМ!$D$39:$D$782,СВЦЭМ!$A$39:$A$782,$A40,СВЦЭМ!$B$39:$B$782,X$11)+'СЕТ СН'!$F$14+СВЦЭМ!$D$10+'СЕТ СН'!$F$5-'СЕТ СН'!$F$24</f>
        <v>4520.6764363000002</v>
      </c>
      <c r="Y40" s="36">
        <f>SUMIFS(СВЦЭМ!$D$39:$D$782,СВЦЭМ!$A$39:$A$782,$A40,СВЦЭМ!$B$39:$B$782,Y$11)+'СЕТ СН'!$F$14+СВЦЭМ!$D$10+'СЕТ СН'!$F$5-'СЕТ СН'!$F$24</f>
        <v>4618.5545060799996</v>
      </c>
    </row>
    <row r="41" spans="1:27" ht="15.75" x14ac:dyDescent="0.2">
      <c r="A41" s="35">
        <f t="shared" si="0"/>
        <v>45137</v>
      </c>
      <c r="B41" s="36">
        <f>SUMIFS(СВЦЭМ!$D$39:$D$782,СВЦЭМ!$A$39:$A$782,$A41,СВЦЭМ!$B$39:$B$782,B$11)+'СЕТ СН'!$F$14+СВЦЭМ!$D$10+'СЕТ СН'!$F$5-'СЕТ СН'!$F$24</f>
        <v>4715.9023766</v>
      </c>
      <c r="C41" s="36">
        <f>SUMIFS(СВЦЭМ!$D$39:$D$782,СВЦЭМ!$A$39:$A$782,$A41,СВЦЭМ!$B$39:$B$782,C$11)+'СЕТ СН'!$F$14+СВЦЭМ!$D$10+'СЕТ СН'!$F$5-'СЕТ СН'!$F$24</f>
        <v>4836.2824254400002</v>
      </c>
      <c r="D41" s="36">
        <f>SUMIFS(СВЦЭМ!$D$39:$D$782,СВЦЭМ!$A$39:$A$782,$A41,СВЦЭМ!$B$39:$B$782,D$11)+'СЕТ СН'!$F$14+СВЦЭМ!$D$10+'СЕТ СН'!$F$5-'СЕТ СН'!$F$24</f>
        <v>4856.8719775999998</v>
      </c>
      <c r="E41" s="36">
        <f>SUMIFS(СВЦЭМ!$D$39:$D$782,СВЦЭМ!$A$39:$A$782,$A41,СВЦЭМ!$B$39:$B$782,E$11)+'СЕТ СН'!$F$14+СВЦЭМ!$D$10+'СЕТ СН'!$F$5-'СЕТ СН'!$F$24</f>
        <v>4922.1343068799997</v>
      </c>
      <c r="F41" s="36">
        <f>SUMIFS(СВЦЭМ!$D$39:$D$782,СВЦЭМ!$A$39:$A$782,$A41,СВЦЭМ!$B$39:$B$782,F$11)+'СЕТ СН'!$F$14+СВЦЭМ!$D$10+'СЕТ СН'!$F$5-'СЕТ СН'!$F$24</f>
        <v>4935.4005694000007</v>
      </c>
      <c r="G41" s="36">
        <f>SUMIFS(СВЦЭМ!$D$39:$D$782,СВЦЭМ!$A$39:$A$782,$A41,СВЦЭМ!$B$39:$B$782,G$11)+'СЕТ СН'!$F$14+СВЦЭМ!$D$10+'СЕТ СН'!$F$5-'СЕТ СН'!$F$24</f>
        <v>4927.9835456000001</v>
      </c>
      <c r="H41" s="36">
        <f>SUMIFS(СВЦЭМ!$D$39:$D$782,СВЦЭМ!$A$39:$A$782,$A41,СВЦЭМ!$B$39:$B$782,H$11)+'СЕТ СН'!$F$14+СВЦЭМ!$D$10+'СЕТ СН'!$F$5-'СЕТ СН'!$F$24</f>
        <v>4910.4224137600004</v>
      </c>
      <c r="I41" s="36">
        <f>SUMIFS(СВЦЭМ!$D$39:$D$782,СВЦЭМ!$A$39:$A$782,$A41,СВЦЭМ!$B$39:$B$782,I$11)+'СЕТ СН'!$F$14+СВЦЭМ!$D$10+'СЕТ СН'!$F$5-'СЕТ СН'!$F$24</f>
        <v>4751.2861370199998</v>
      </c>
      <c r="J41" s="36">
        <f>SUMIFS(СВЦЭМ!$D$39:$D$782,СВЦЭМ!$A$39:$A$782,$A41,СВЦЭМ!$B$39:$B$782,J$11)+'СЕТ СН'!$F$14+СВЦЭМ!$D$10+'СЕТ СН'!$F$5-'СЕТ СН'!$F$24</f>
        <v>4654.0977439199996</v>
      </c>
      <c r="K41" s="36">
        <f>SUMIFS(СВЦЭМ!$D$39:$D$782,СВЦЭМ!$A$39:$A$782,$A41,СВЦЭМ!$B$39:$B$782,K$11)+'СЕТ СН'!$F$14+СВЦЭМ!$D$10+'СЕТ СН'!$F$5-'СЕТ СН'!$F$24</f>
        <v>4440.3611543900006</v>
      </c>
      <c r="L41" s="36">
        <f>SUMIFS(СВЦЭМ!$D$39:$D$782,СВЦЭМ!$A$39:$A$782,$A41,СВЦЭМ!$B$39:$B$782,L$11)+'СЕТ СН'!$F$14+СВЦЭМ!$D$10+'СЕТ СН'!$F$5-'СЕТ СН'!$F$24</f>
        <v>4417.0605422500003</v>
      </c>
      <c r="M41" s="36">
        <f>SUMIFS(СВЦЭМ!$D$39:$D$782,СВЦЭМ!$A$39:$A$782,$A41,СВЦЭМ!$B$39:$B$782,M$11)+'СЕТ СН'!$F$14+СВЦЭМ!$D$10+'СЕТ СН'!$F$5-'СЕТ СН'!$F$24</f>
        <v>4447.2808501400004</v>
      </c>
      <c r="N41" s="36">
        <f>SUMIFS(СВЦЭМ!$D$39:$D$782,СВЦЭМ!$A$39:$A$782,$A41,СВЦЭМ!$B$39:$B$782,N$11)+'СЕТ СН'!$F$14+СВЦЭМ!$D$10+'СЕТ СН'!$F$5-'СЕТ СН'!$F$24</f>
        <v>4487.0180089599999</v>
      </c>
      <c r="O41" s="36">
        <f>SUMIFS(СВЦЭМ!$D$39:$D$782,СВЦЭМ!$A$39:$A$782,$A41,СВЦЭМ!$B$39:$B$782,O$11)+'СЕТ СН'!$F$14+СВЦЭМ!$D$10+'СЕТ СН'!$F$5-'СЕТ СН'!$F$24</f>
        <v>4505.1546747700004</v>
      </c>
      <c r="P41" s="36">
        <f>SUMIFS(СВЦЭМ!$D$39:$D$782,СВЦЭМ!$A$39:$A$782,$A41,СВЦЭМ!$B$39:$B$782,P$11)+'СЕТ СН'!$F$14+СВЦЭМ!$D$10+'СЕТ СН'!$F$5-'СЕТ СН'!$F$24</f>
        <v>4530.8753924800003</v>
      </c>
      <c r="Q41" s="36">
        <f>SUMIFS(СВЦЭМ!$D$39:$D$782,СВЦЭМ!$A$39:$A$782,$A41,СВЦЭМ!$B$39:$B$782,Q$11)+'СЕТ СН'!$F$14+СВЦЭМ!$D$10+'СЕТ СН'!$F$5-'СЕТ СН'!$F$24</f>
        <v>4535.1441951200004</v>
      </c>
      <c r="R41" s="36">
        <f>SUMIFS(СВЦЭМ!$D$39:$D$782,СВЦЭМ!$A$39:$A$782,$A41,СВЦЭМ!$B$39:$B$782,R$11)+'СЕТ СН'!$F$14+СВЦЭМ!$D$10+'СЕТ СН'!$F$5-'СЕТ СН'!$F$24</f>
        <v>4525.5788744199999</v>
      </c>
      <c r="S41" s="36">
        <f>SUMIFS(СВЦЭМ!$D$39:$D$782,СВЦЭМ!$A$39:$A$782,$A41,СВЦЭМ!$B$39:$B$782,S$11)+'СЕТ СН'!$F$14+СВЦЭМ!$D$10+'СЕТ СН'!$F$5-'СЕТ СН'!$F$24</f>
        <v>4524.66744905</v>
      </c>
      <c r="T41" s="36">
        <f>SUMIFS(СВЦЭМ!$D$39:$D$782,СВЦЭМ!$A$39:$A$782,$A41,СВЦЭМ!$B$39:$B$782,T$11)+'СЕТ СН'!$F$14+СВЦЭМ!$D$10+'СЕТ СН'!$F$5-'СЕТ СН'!$F$24</f>
        <v>4514.5790936600006</v>
      </c>
      <c r="U41" s="36">
        <f>SUMIFS(СВЦЭМ!$D$39:$D$782,СВЦЭМ!$A$39:$A$782,$A41,СВЦЭМ!$B$39:$B$782,U$11)+'СЕТ СН'!$F$14+СВЦЭМ!$D$10+'СЕТ СН'!$F$5-'СЕТ СН'!$F$24</f>
        <v>4519.31935092</v>
      </c>
      <c r="V41" s="36">
        <f>SUMIFS(СВЦЭМ!$D$39:$D$782,СВЦЭМ!$A$39:$A$782,$A41,СВЦЭМ!$B$39:$B$782,V$11)+'СЕТ СН'!$F$14+СВЦЭМ!$D$10+'СЕТ СН'!$F$5-'СЕТ СН'!$F$24</f>
        <v>4513.7726483900005</v>
      </c>
      <c r="W41" s="36">
        <f>SUMIFS(СВЦЭМ!$D$39:$D$782,СВЦЭМ!$A$39:$A$782,$A41,СВЦЭМ!$B$39:$B$782,W$11)+'СЕТ СН'!$F$14+СВЦЭМ!$D$10+'СЕТ СН'!$F$5-'СЕТ СН'!$F$24</f>
        <v>4488.4277228800001</v>
      </c>
      <c r="X41" s="36">
        <f>SUMIFS(СВЦЭМ!$D$39:$D$782,СВЦЭМ!$A$39:$A$782,$A41,СВЦЭМ!$B$39:$B$782,X$11)+'СЕТ СН'!$F$14+СВЦЭМ!$D$10+'СЕТ СН'!$F$5-'СЕТ СН'!$F$24</f>
        <v>4554.4766444100005</v>
      </c>
      <c r="Y41" s="36">
        <f>SUMIFS(СВЦЭМ!$D$39:$D$782,СВЦЭМ!$A$39:$A$782,$A41,СВЦЭМ!$B$39:$B$782,Y$11)+'СЕТ СН'!$F$14+СВЦЭМ!$D$10+'СЕТ СН'!$F$5-'СЕТ СН'!$F$24</f>
        <v>4653.8219789100003</v>
      </c>
    </row>
    <row r="42" spans="1:27" ht="15.75" x14ac:dyDescent="0.2">
      <c r="A42" s="35">
        <f t="shared" si="0"/>
        <v>45138</v>
      </c>
      <c r="B42" s="36">
        <f>SUMIFS(СВЦЭМ!$D$39:$D$782,СВЦЭМ!$A$39:$A$782,$A42,СВЦЭМ!$B$39:$B$782,B$11)+'СЕТ СН'!$F$14+СВЦЭМ!$D$10+'СЕТ СН'!$F$5-'СЕТ СН'!$F$24</f>
        <v>4695.3820144399997</v>
      </c>
      <c r="C42" s="36">
        <f>SUMIFS(СВЦЭМ!$D$39:$D$782,СВЦЭМ!$A$39:$A$782,$A42,СВЦЭМ!$B$39:$B$782,C$11)+'СЕТ СН'!$F$14+СВЦЭМ!$D$10+'СЕТ СН'!$F$5-'СЕТ СН'!$F$24</f>
        <v>4773.14984499</v>
      </c>
      <c r="D42" s="36">
        <f>SUMIFS(СВЦЭМ!$D$39:$D$782,СВЦЭМ!$A$39:$A$782,$A42,СВЦЭМ!$B$39:$B$782,D$11)+'СЕТ СН'!$F$14+СВЦЭМ!$D$10+'СЕТ СН'!$F$5-'СЕТ СН'!$F$24</f>
        <v>4917.8166519599999</v>
      </c>
      <c r="E42" s="36">
        <f>SUMIFS(СВЦЭМ!$D$39:$D$782,СВЦЭМ!$A$39:$A$782,$A42,СВЦЭМ!$B$39:$B$782,E$11)+'СЕТ СН'!$F$14+СВЦЭМ!$D$10+'СЕТ СН'!$F$5-'СЕТ СН'!$F$24</f>
        <v>4950.1115212300001</v>
      </c>
      <c r="F42" s="36">
        <f>SUMIFS(СВЦЭМ!$D$39:$D$782,СВЦЭМ!$A$39:$A$782,$A42,СВЦЭМ!$B$39:$B$782,F$11)+'СЕТ СН'!$F$14+СВЦЭМ!$D$10+'СЕТ СН'!$F$5-'СЕТ СН'!$F$24</f>
        <v>4950.9294345600001</v>
      </c>
      <c r="G42" s="36">
        <f>SUMIFS(СВЦЭМ!$D$39:$D$782,СВЦЭМ!$A$39:$A$782,$A42,СВЦЭМ!$B$39:$B$782,G$11)+'СЕТ СН'!$F$14+СВЦЭМ!$D$10+'СЕТ СН'!$F$5-'СЕТ СН'!$F$24</f>
        <v>4961.8628457800005</v>
      </c>
      <c r="H42" s="36">
        <f>SUMIFS(СВЦЭМ!$D$39:$D$782,СВЦЭМ!$A$39:$A$782,$A42,СВЦЭМ!$B$39:$B$782,H$11)+'СЕТ СН'!$F$14+СВЦЭМ!$D$10+'СЕТ СН'!$F$5-'СЕТ СН'!$F$24</f>
        <v>4992.9055164700003</v>
      </c>
      <c r="I42" s="36">
        <f>SUMIFS(СВЦЭМ!$D$39:$D$782,СВЦЭМ!$A$39:$A$782,$A42,СВЦЭМ!$B$39:$B$782,I$11)+'СЕТ СН'!$F$14+СВЦЭМ!$D$10+'СЕТ СН'!$F$5-'СЕТ СН'!$F$24</f>
        <v>4711.8706725499997</v>
      </c>
      <c r="J42" s="36">
        <f>SUMIFS(СВЦЭМ!$D$39:$D$782,СВЦЭМ!$A$39:$A$782,$A42,СВЦЭМ!$B$39:$B$782,J$11)+'СЕТ СН'!$F$14+СВЦЭМ!$D$10+'СЕТ СН'!$F$5-'СЕТ СН'!$F$24</f>
        <v>4633.45100069</v>
      </c>
      <c r="K42" s="36">
        <f>SUMIFS(СВЦЭМ!$D$39:$D$782,СВЦЭМ!$A$39:$A$782,$A42,СВЦЭМ!$B$39:$B$782,K$11)+'СЕТ СН'!$F$14+СВЦЭМ!$D$10+'СЕТ СН'!$F$5-'СЕТ СН'!$F$24</f>
        <v>4614.4511229300006</v>
      </c>
      <c r="L42" s="36">
        <f>SUMIFS(СВЦЭМ!$D$39:$D$782,СВЦЭМ!$A$39:$A$782,$A42,СВЦЭМ!$B$39:$B$782,L$11)+'СЕТ СН'!$F$14+СВЦЭМ!$D$10+'СЕТ СН'!$F$5-'СЕТ СН'!$F$24</f>
        <v>4570.8206638199999</v>
      </c>
      <c r="M42" s="36">
        <f>SUMIFS(СВЦЭМ!$D$39:$D$782,СВЦЭМ!$A$39:$A$782,$A42,СВЦЭМ!$B$39:$B$782,M$11)+'СЕТ СН'!$F$14+СВЦЭМ!$D$10+'СЕТ СН'!$F$5-'СЕТ СН'!$F$24</f>
        <v>4560.8141860400001</v>
      </c>
      <c r="N42" s="36">
        <f>SUMIFS(СВЦЭМ!$D$39:$D$782,СВЦЭМ!$A$39:$A$782,$A42,СВЦЭМ!$B$39:$B$782,N$11)+'СЕТ СН'!$F$14+СВЦЭМ!$D$10+'СЕТ СН'!$F$5-'СЕТ СН'!$F$24</f>
        <v>4549.8645085899998</v>
      </c>
      <c r="O42" s="36">
        <f>SUMIFS(СВЦЭМ!$D$39:$D$782,СВЦЭМ!$A$39:$A$782,$A42,СВЦЭМ!$B$39:$B$782,O$11)+'СЕТ СН'!$F$14+СВЦЭМ!$D$10+'СЕТ СН'!$F$5-'СЕТ СН'!$F$24</f>
        <v>4544.4418085300003</v>
      </c>
      <c r="P42" s="36">
        <f>SUMIFS(СВЦЭМ!$D$39:$D$782,СВЦЭМ!$A$39:$A$782,$A42,СВЦЭМ!$B$39:$B$782,P$11)+'СЕТ СН'!$F$14+СВЦЭМ!$D$10+'СЕТ СН'!$F$5-'СЕТ СН'!$F$24</f>
        <v>4550.2580613700002</v>
      </c>
      <c r="Q42" s="36">
        <f>SUMIFS(СВЦЭМ!$D$39:$D$782,СВЦЭМ!$A$39:$A$782,$A42,СВЦЭМ!$B$39:$B$782,Q$11)+'СЕТ СН'!$F$14+СВЦЭМ!$D$10+'СЕТ СН'!$F$5-'СЕТ СН'!$F$24</f>
        <v>4518.2019399000001</v>
      </c>
      <c r="R42" s="36">
        <f>SUMIFS(СВЦЭМ!$D$39:$D$782,СВЦЭМ!$A$39:$A$782,$A42,СВЦЭМ!$B$39:$B$782,R$11)+'СЕТ СН'!$F$14+СВЦЭМ!$D$10+'СЕТ СН'!$F$5-'СЕТ СН'!$F$24</f>
        <v>4524.6690451499999</v>
      </c>
      <c r="S42" s="36">
        <f>SUMIFS(СВЦЭМ!$D$39:$D$782,СВЦЭМ!$A$39:$A$782,$A42,СВЦЭМ!$B$39:$B$782,S$11)+'СЕТ СН'!$F$14+СВЦЭМ!$D$10+'СЕТ СН'!$F$5-'СЕТ СН'!$F$24</f>
        <v>4541.4609466100001</v>
      </c>
      <c r="T42" s="36">
        <f>SUMIFS(СВЦЭМ!$D$39:$D$782,СВЦЭМ!$A$39:$A$782,$A42,СВЦЭМ!$B$39:$B$782,T$11)+'СЕТ СН'!$F$14+СВЦЭМ!$D$10+'СЕТ СН'!$F$5-'СЕТ СН'!$F$24</f>
        <v>4570.79268598</v>
      </c>
      <c r="U42" s="36">
        <f>SUMIFS(СВЦЭМ!$D$39:$D$782,СВЦЭМ!$A$39:$A$782,$A42,СВЦЭМ!$B$39:$B$782,U$11)+'СЕТ СН'!$F$14+СВЦЭМ!$D$10+'СЕТ СН'!$F$5-'СЕТ СН'!$F$24</f>
        <v>4602.28914523</v>
      </c>
      <c r="V42" s="36">
        <f>SUMIFS(СВЦЭМ!$D$39:$D$782,СВЦЭМ!$A$39:$A$782,$A42,СВЦЭМ!$B$39:$B$782,V$11)+'СЕТ СН'!$F$14+СВЦЭМ!$D$10+'СЕТ СН'!$F$5-'СЕТ СН'!$F$24</f>
        <v>4599.3619759600006</v>
      </c>
      <c r="W42" s="36">
        <f>SUMIFS(СВЦЭМ!$D$39:$D$782,СВЦЭМ!$A$39:$A$782,$A42,СВЦЭМ!$B$39:$B$782,W$11)+'СЕТ СН'!$F$14+СВЦЭМ!$D$10+'СЕТ СН'!$F$5-'СЕТ СН'!$F$24</f>
        <v>4562.0595074399998</v>
      </c>
      <c r="X42" s="36">
        <f>SUMIFS(СВЦЭМ!$D$39:$D$782,СВЦЭМ!$A$39:$A$782,$A42,СВЦЭМ!$B$39:$B$782,X$11)+'СЕТ СН'!$F$14+СВЦЭМ!$D$10+'СЕТ СН'!$F$5-'СЕТ СН'!$F$24</f>
        <v>4635.2349205999999</v>
      </c>
      <c r="Y42" s="36">
        <f>SUMIFS(СВЦЭМ!$D$39:$D$782,СВЦЭМ!$A$39:$A$782,$A42,СВЦЭМ!$B$39:$B$782,Y$11)+'СЕТ СН'!$F$14+СВЦЭМ!$D$10+'СЕТ СН'!$F$5-'СЕТ СН'!$F$24</f>
        <v>4766.1254176599996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01.07.2023</v>
      </c>
      <c r="B48" s="36">
        <f>SUMIFS(СВЦЭМ!$D$39:$D$782,СВЦЭМ!$A$39:$A$782,$A48,СВЦЭМ!$B$39:$B$782,B$47)+'СЕТ СН'!$G$14+СВЦЭМ!$D$10+'СЕТ СН'!$G$5-'СЕТ СН'!$G$24</f>
        <v>5120.8896375300001</v>
      </c>
      <c r="C48" s="36">
        <f>SUMIFS(СВЦЭМ!$D$39:$D$782,СВЦЭМ!$A$39:$A$782,$A48,СВЦЭМ!$B$39:$B$782,C$47)+'СЕТ СН'!$G$14+СВЦЭМ!$D$10+'СЕТ СН'!$G$5-'СЕТ СН'!$G$24</f>
        <v>5203.50702542</v>
      </c>
      <c r="D48" s="36">
        <f>SUMIFS(СВЦЭМ!$D$39:$D$782,СВЦЭМ!$A$39:$A$782,$A48,СВЦЭМ!$B$39:$B$782,D$47)+'СЕТ СН'!$G$14+СВЦЭМ!$D$10+'СЕТ СН'!$G$5-'СЕТ СН'!$G$24</f>
        <v>5234.6466124500002</v>
      </c>
      <c r="E48" s="36">
        <f>SUMIFS(СВЦЭМ!$D$39:$D$782,СВЦЭМ!$A$39:$A$782,$A48,СВЦЭМ!$B$39:$B$782,E$47)+'СЕТ СН'!$G$14+СВЦЭМ!$D$10+'СЕТ СН'!$G$5-'СЕТ СН'!$G$24</f>
        <v>5231.9457990800001</v>
      </c>
      <c r="F48" s="36">
        <f>SUMIFS(СВЦЭМ!$D$39:$D$782,СВЦЭМ!$A$39:$A$782,$A48,СВЦЭМ!$B$39:$B$782,F$47)+'СЕТ СН'!$G$14+СВЦЭМ!$D$10+'СЕТ СН'!$G$5-'СЕТ СН'!$G$24</f>
        <v>5233.9984003999998</v>
      </c>
      <c r="G48" s="36">
        <f>SUMIFS(СВЦЭМ!$D$39:$D$782,СВЦЭМ!$A$39:$A$782,$A48,СВЦЭМ!$B$39:$B$782,G$47)+'СЕТ СН'!$G$14+СВЦЭМ!$D$10+'СЕТ СН'!$G$5-'СЕТ СН'!$G$24</f>
        <v>5235.5617001600003</v>
      </c>
      <c r="H48" s="36">
        <f>SUMIFS(СВЦЭМ!$D$39:$D$782,СВЦЭМ!$A$39:$A$782,$A48,СВЦЭМ!$B$39:$B$782,H$47)+'СЕТ СН'!$G$14+СВЦЭМ!$D$10+'СЕТ СН'!$G$5-'СЕТ СН'!$G$24</f>
        <v>5240.7628956600001</v>
      </c>
      <c r="I48" s="36">
        <f>SUMIFS(СВЦЭМ!$D$39:$D$782,СВЦЭМ!$A$39:$A$782,$A48,СВЦЭМ!$B$39:$B$782,I$47)+'СЕТ СН'!$G$14+СВЦЭМ!$D$10+'СЕТ СН'!$G$5-'СЕТ СН'!$G$24</f>
        <v>5138.8117743100001</v>
      </c>
      <c r="J48" s="36">
        <f>SUMIFS(СВЦЭМ!$D$39:$D$782,СВЦЭМ!$A$39:$A$782,$A48,СВЦЭМ!$B$39:$B$782,J$47)+'СЕТ СН'!$G$14+СВЦЭМ!$D$10+'СЕТ СН'!$G$5-'СЕТ СН'!$G$24</f>
        <v>5019.6549375600007</v>
      </c>
      <c r="K48" s="36">
        <f>SUMIFS(СВЦЭМ!$D$39:$D$782,СВЦЭМ!$A$39:$A$782,$A48,СВЦЭМ!$B$39:$B$782,K$47)+'СЕТ СН'!$G$14+СВЦЭМ!$D$10+'СЕТ СН'!$G$5-'СЕТ СН'!$G$24</f>
        <v>4949.8271488500004</v>
      </c>
      <c r="L48" s="36">
        <f>SUMIFS(СВЦЭМ!$D$39:$D$782,СВЦЭМ!$A$39:$A$782,$A48,СВЦЭМ!$B$39:$B$782,L$47)+'СЕТ СН'!$G$14+СВЦЭМ!$D$10+'СЕТ СН'!$G$5-'СЕТ СН'!$G$24</f>
        <v>4905.2665410700001</v>
      </c>
      <c r="M48" s="36">
        <f>SUMIFS(СВЦЭМ!$D$39:$D$782,СВЦЭМ!$A$39:$A$782,$A48,СВЦЭМ!$B$39:$B$782,M$47)+'СЕТ СН'!$G$14+СВЦЭМ!$D$10+'СЕТ СН'!$G$5-'СЕТ СН'!$G$24</f>
        <v>4880.3872092500005</v>
      </c>
      <c r="N48" s="36">
        <f>SUMIFS(СВЦЭМ!$D$39:$D$782,СВЦЭМ!$A$39:$A$782,$A48,СВЦЭМ!$B$39:$B$782,N$47)+'СЕТ СН'!$G$14+СВЦЭМ!$D$10+'СЕТ СН'!$G$5-'СЕТ СН'!$G$24</f>
        <v>4869.5480746399999</v>
      </c>
      <c r="O48" s="36">
        <f>SUMIFS(СВЦЭМ!$D$39:$D$782,СВЦЭМ!$A$39:$A$782,$A48,СВЦЭМ!$B$39:$B$782,O$47)+'СЕТ СН'!$G$14+СВЦЭМ!$D$10+'СЕТ СН'!$G$5-'СЕТ СН'!$G$24</f>
        <v>4880.9181086600001</v>
      </c>
      <c r="P48" s="36">
        <f>SUMIFS(СВЦЭМ!$D$39:$D$782,СВЦЭМ!$A$39:$A$782,$A48,СВЦЭМ!$B$39:$B$782,P$47)+'СЕТ СН'!$G$14+СВЦЭМ!$D$10+'СЕТ СН'!$G$5-'СЕТ СН'!$G$24</f>
        <v>4889.8970774899999</v>
      </c>
      <c r="Q48" s="36">
        <f>SUMIFS(СВЦЭМ!$D$39:$D$782,СВЦЭМ!$A$39:$A$782,$A48,СВЦЭМ!$B$39:$B$782,Q$47)+'СЕТ СН'!$G$14+СВЦЭМ!$D$10+'СЕТ СН'!$G$5-'СЕТ СН'!$G$24</f>
        <v>4888.03674434</v>
      </c>
      <c r="R48" s="36">
        <f>SUMIFS(СВЦЭМ!$D$39:$D$782,СВЦЭМ!$A$39:$A$782,$A48,СВЦЭМ!$B$39:$B$782,R$47)+'СЕТ СН'!$G$14+СВЦЭМ!$D$10+'СЕТ СН'!$G$5-'СЕТ СН'!$G$24</f>
        <v>4875.6490761900004</v>
      </c>
      <c r="S48" s="36">
        <f>SUMIFS(СВЦЭМ!$D$39:$D$782,СВЦЭМ!$A$39:$A$782,$A48,СВЦЭМ!$B$39:$B$782,S$47)+'СЕТ СН'!$G$14+СВЦЭМ!$D$10+'СЕТ СН'!$G$5-'СЕТ СН'!$G$24</f>
        <v>4877.9491924900003</v>
      </c>
      <c r="T48" s="36">
        <f>SUMIFS(СВЦЭМ!$D$39:$D$782,СВЦЭМ!$A$39:$A$782,$A48,СВЦЭМ!$B$39:$B$782,T$47)+'СЕТ СН'!$G$14+СВЦЭМ!$D$10+'СЕТ СН'!$G$5-'СЕТ СН'!$G$24</f>
        <v>4886.7121276200005</v>
      </c>
      <c r="U48" s="36">
        <f>SUMIFS(СВЦЭМ!$D$39:$D$782,СВЦЭМ!$A$39:$A$782,$A48,СВЦЭМ!$B$39:$B$782,U$47)+'СЕТ СН'!$G$14+СВЦЭМ!$D$10+'СЕТ СН'!$G$5-'СЕТ СН'!$G$24</f>
        <v>4902.1204935900005</v>
      </c>
      <c r="V48" s="36">
        <f>SUMIFS(СВЦЭМ!$D$39:$D$782,СВЦЭМ!$A$39:$A$782,$A48,СВЦЭМ!$B$39:$B$782,V$47)+'СЕТ СН'!$G$14+СВЦЭМ!$D$10+'СЕТ СН'!$G$5-'СЕТ СН'!$G$24</f>
        <v>4911.6743278499998</v>
      </c>
      <c r="W48" s="36">
        <f>SUMIFS(СВЦЭМ!$D$39:$D$782,СВЦЭМ!$A$39:$A$782,$A48,СВЦЭМ!$B$39:$B$782,W$47)+'СЕТ СН'!$G$14+СВЦЭМ!$D$10+'СЕТ СН'!$G$5-'СЕТ СН'!$G$24</f>
        <v>4888.4696776000001</v>
      </c>
      <c r="X48" s="36">
        <f>SUMIFS(СВЦЭМ!$D$39:$D$782,СВЦЭМ!$A$39:$A$782,$A48,СВЦЭМ!$B$39:$B$782,X$47)+'СЕТ СН'!$G$14+СВЦЭМ!$D$10+'СЕТ СН'!$G$5-'СЕТ СН'!$G$24</f>
        <v>4933.8012157700005</v>
      </c>
      <c r="Y48" s="36">
        <f>SUMIFS(СВЦЭМ!$D$39:$D$782,СВЦЭМ!$A$39:$A$782,$A48,СВЦЭМ!$B$39:$B$782,Y$47)+'СЕТ СН'!$G$14+СВЦЭМ!$D$10+'СЕТ СН'!$G$5-'СЕТ СН'!$G$24</f>
        <v>5003.4420440699996</v>
      </c>
      <c r="AA48" s="45"/>
    </row>
    <row r="49" spans="1:25" ht="15.75" x14ac:dyDescent="0.2">
      <c r="A49" s="35">
        <f>A48+1</f>
        <v>45109</v>
      </c>
      <c r="B49" s="36">
        <f>SUMIFS(СВЦЭМ!$D$39:$D$782,СВЦЭМ!$A$39:$A$782,$A49,СВЦЭМ!$B$39:$B$782,B$47)+'СЕТ СН'!$G$14+СВЦЭМ!$D$10+'СЕТ СН'!$G$5-'СЕТ СН'!$G$24</f>
        <v>4900.2824705500007</v>
      </c>
      <c r="C49" s="36">
        <f>SUMIFS(СВЦЭМ!$D$39:$D$782,СВЦЭМ!$A$39:$A$782,$A49,СВЦЭМ!$B$39:$B$782,C$47)+'СЕТ СН'!$G$14+СВЦЭМ!$D$10+'СЕТ СН'!$G$5-'СЕТ СН'!$G$24</f>
        <v>4966.07585423</v>
      </c>
      <c r="D49" s="36">
        <f>SUMIFS(СВЦЭМ!$D$39:$D$782,СВЦЭМ!$A$39:$A$782,$A49,СВЦЭМ!$B$39:$B$782,D$47)+'СЕТ СН'!$G$14+СВЦЭМ!$D$10+'СЕТ СН'!$G$5-'СЕТ СН'!$G$24</f>
        <v>5020.9269358700003</v>
      </c>
      <c r="E49" s="36">
        <f>SUMIFS(СВЦЭМ!$D$39:$D$782,СВЦЭМ!$A$39:$A$782,$A49,СВЦЭМ!$B$39:$B$782,E$47)+'СЕТ СН'!$G$14+СВЦЭМ!$D$10+'СЕТ СН'!$G$5-'СЕТ СН'!$G$24</f>
        <v>5053.5588553400003</v>
      </c>
      <c r="F49" s="36">
        <f>SUMIFS(СВЦЭМ!$D$39:$D$782,СВЦЭМ!$A$39:$A$782,$A49,СВЦЭМ!$B$39:$B$782,F$47)+'СЕТ СН'!$G$14+СВЦЭМ!$D$10+'СЕТ СН'!$G$5-'СЕТ СН'!$G$24</f>
        <v>5045.3615338099999</v>
      </c>
      <c r="G49" s="36">
        <f>SUMIFS(СВЦЭМ!$D$39:$D$782,СВЦЭМ!$A$39:$A$782,$A49,СВЦЭМ!$B$39:$B$782,G$47)+'СЕТ СН'!$G$14+СВЦЭМ!$D$10+'СЕТ СН'!$G$5-'СЕТ СН'!$G$24</f>
        <v>5018.7286883200004</v>
      </c>
      <c r="H49" s="36">
        <f>SUMIFS(СВЦЭМ!$D$39:$D$782,СВЦЭМ!$A$39:$A$782,$A49,СВЦЭМ!$B$39:$B$782,H$47)+'СЕТ СН'!$G$14+СВЦЭМ!$D$10+'СЕТ СН'!$G$5-'СЕТ СН'!$G$24</f>
        <v>5048.2551520100005</v>
      </c>
      <c r="I49" s="36">
        <f>SUMIFS(СВЦЭМ!$D$39:$D$782,СВЦЭМ!$A$39:$A$782,$A49,СВЦЭМ!$B$39:$B$782,I$47)+'СЕТ СН'!$G$14+СВЦЭМ!$D$10+'СЕТ СН'!$G$5-'СЕТ СН'!$G$24</f>
        <v>5037.41624348</v>
      </c>
      <c r="J49" s="36">
        <f>SUMIFS(СВЦЭМ!$D$39:$D$782,СВЦЭМ!$A$39:$A$782,$A49,СВЦЭМ!$B$39:$B$782,J$47)+'СЕТ СН'!$G$14+СВЦЭМ!$D$10+'СЕТ СН'!$G$5-'СЕТ СН'!$G$24</f>
        <v>4939.6862354100003</v>
      </c>
      <c r="K49" s="36">
        <f>SUMIFS(СВЦЭМ!$D$39:$D$782,СВЦЭМ!$A$39:$A$782,$A49,СВЦЭМ!$B$39:$B$782,K$47)+'СЕТ СН'!$G$14+СВЦЭМ!$D$10+'СЕТ СН'!$G$5-'СЕТ СН'!$G$24</f>
        <v>4880.51229478</v>
      </c>
      <c r="L49" s="36">
        <f>SUMIFS(СВЦЭМ!$D$39:$D$782,СВЦЭМ!$A$39:$A$782,$A49,СВЦЭМ!$B$39:$B$782,L$47)+'СЕТ СН'!$G$14+СВЦЭМ!$D$10+'СЕТ СН'!$G$5-'СЕТ СН'!$G$24</f>
        <v>4825.0915848300001</v>
      </c>
      <c r="M49" s="36">
        <f>SUMIFS(СВЦЭМ!$D$39:$D$782,СВЦЭМ!$A$39:$A$782,$A49,СВЦЭМ!$B$39:$B$782,M$47)+'СЕТ СН'!$G$14+СВЦЭМ!$D$10+'СЕТ СН'!$G$5-'СЕТ СН'!$G$24</f>
        <v>4797.7214362000004</v>
      </c>
      <c r="N49" s="36">
        <f>SUMIFS(СВЦЭМ!$D$39:$D$782,СВЦЭМ!$A$39:$A$782,$A49,СВЦЭМ!$B$39:$B$782,N$47)+'СЕТ СН'!$G$14+СВЦЭМ!$D$10+'СЕТ СН'!$G$5-'СЕТ СН'!$G$24</f>
        <v>4782.4554505800006</v>
      </c>
      <c r="O49" s="36">
        <f>SUMIFS(СВЦЭМ!$D$39:$D$782,СВЦЭМ!$A$39:$A$782,$A49,СВЦЭМ!$B$39:$B$782,O$47)+'СЕТ СН'!$G$14+СВЦЭМ!$D$10+'СЕТ СН'!$G$5-'СЕТ СН'!$G$24</f>
        <v>4784.4798534600004</v>
      </c>
      <c r="P49" s="36">
        <f>SUMIFS(СВЦЭМ!$D$39:$D$782,СВЦЭМ!$A$39:$A$782,$A49,СВЦЭМ!$B$39:$B$782,P$47)+'СЕТ СН'!$G$14+СВЦЭМ!$D$10+'СЕТ СН'!$G$5-'СЕТ СН'!$G$24</f>
        <v>4800.7983242400005</v>
      </c>
      <c r="Q49" s="36">
        <f>SUMIFS(СВЦЭМ!$D$39:$D$782,СВЦЭМ!$A$39:$A$782,$A49,СВЦЭМ!$B$39:$B$782,Q$47)+'СЕТ СН'!$G$14+СВЦЭМ!$D$10+'СЕТ СН'!$G$5-'СЕТ СН'!$G$24</f>
        <v>4798.5418032200005</v>
      </c>
      <c r="R49" s="36">
        <f>SUMIFS(СВЦЭМ!$D$39:$D$782,СВЦЭМ!$A$39:$A$782,$A49,СВЦЭМ!$B$39:$B$782,R$47)+'СЕТ СН'!$G$14+СВЦЭМ!$D$10+'СЕТ СН'!$G$5-'СЕТ СН'!$G$24</f>
        <v>4797.4127459000001</v>
      </c>
      <c r="S49" s="36">
        <f>SUMIFS(СВЦЭМ!$D$39:$D$782,СВЦЭМ!$A$39:$A$782,$A49,СВЦЭМ!$B$39:$B$782,S$47)+'СЕТ СН'!$G$14+СВЦЭМ!$D$10+'СЕТ СН'!$G$5-'СЕТ СН'!$G$24</f>
        <v>4802.3529267900003</v>
      </c>
      <c r="T49" s="36">
        <f>SUMIFS(СВЦЭМ!$D$39:$D$782,СВЦЭМ!$A$39:$A$782,$A49,СВЦЭМ!$B$39:$B$782,T$47)+'СЕТ СН'!$G$14+СВЦЭМ!$D$10+'СЕТ СН'!$G$5-'СЕТ СН'!$G$24</f>
        <v>4792.7216248499999</v>
      </c>
      <c r="U49" s="36">
        <f>SUMIFS(СВЦЭМ!$D$39:$D$782,СВЦЭМ!$A$39:$A$782,$A49,СВЦЭМ!$B$39:$B$782,U$47)+'СЕТ СН'!$G$14+СВЦЭМ!$D$10+'СЕТ СН'!$G$5-'СЕТ СН'!$G$24</f>
        <v>4799.8335819599997</v>
      </c>
      <c r="V49" s="36">
        <f>SUMIFS(СВЦЭМ!$D$39:$D$782,СВЦЭМ!$A$39:$A$782,$A49,СВЦЭМ!$B$39:$B$782,V$47)+'СЕТ СН'!$G$14+СВЦЭМ!$D$10+'СЕТ СН'!$G$5-'СЕТ СН'!$G$24</f>
        <v>4803.4564451000006</v>
      </c>
      <c r="W49" s="36">
        <f>SUMIFS(СВЦЭМ!$D$39:$D$782,СВЦЭМ!$A$39:$A$782,$A49,СВЦЭМ!$B$39:$B$782,W$47)+'СЕТ СН'!$G$14+СВЦЭМ!$D$10+'СЕТ СН'!$G$5-'СЕТ СН'!$G$24</f>
        <v>4785.0690171000006</v>
      </c>
      <c r="X49" s="36">
        <f>SUMIFS(СВЦЭМ!$D$39:$D$782,СВЦЭМ!$A$39:$A$782,$A49,СВЦЭМ!$B$39:$B$782,X$47)+'СЕТ СН'!$G$14+СВЦЭМ!$D$10+'СЕТ СН'!$G$5-'СЕТ СН'!$G$24</f>
        <v>4816.2473835399996</v>
      </c>
      <c r="Y49" s="36">
        <f>SUMIFS(СВЦЭМ!$D$39:$D$782,СВЦЭМ!$A$39:$A$782,$A49,СВЦЭМ!$B$39:$B$782,Y$47)+'СЕТ СН'!$G$14+СВЦЭМ!$D$10+'СЕТ СН'!$G$5-'СЕТ СН'!$G$24</f>
        <v>4905.0784261899998</v>
      </c>
    </row>
    <row r="50" spans="1:25" ht="15.75" x14ac:dyDescent="0.2">
      <c r="A50" s="35">
        <f t="shared" ref="A50:A78" si="1">A49+1</f>
        <v>45110</v>
      </c>
      <c r="B50" s="36">
        <f>SUMIFS(СВЦЭМ!$D$39:$D$782,СВЦЭМ!$A$39:$A$782,$A50,СВЦЭМ!$B$39:$B$782,B$47)+'СЕТ СН'!$G$14+СВЦЭМ!$D$10+'СЕТ СН'!$G$5-'СЕТ СН'!$G$24</f>
        <v>5022.5423580699999</v>
      </c>
      <c r="C50" s="36">
        <f>SUMIFS(СВЦЭМ!$D$39:$D$782,СВЦЭМ!$A$39:$A$782,$A50,СВЦЭМ!$B$39:$B$782,C$47)+'СЕТ СН'!$G$14+СВЦЭМ!$D$10+'СЕТ СН'!$G$5-'СЕТ СН'!$G$24</f>
        <v>5088.6307053199998</v>
      </c>
      <c r="D50" s="36">
        <f>SUMIFS(СВЦЭМ!$D$39:$D$782,СВЦЭМ!$A$39:$A$782,$A50,СВЦЭМ!$B$39:$B$782,D$47)+'СЕТ СН'!$G$14+СВЦЭМ!$D$10+'СЕТ СН'!$G$5-'СЕТ СН'!$G$24</f>
        <v>5123.5250073000007</v>
      </c>
      <c r="E50" s="36">
        <f>SUMIFS(СВЦЭМ!$D$39:$D$782,СВЦЭМ!$A$39:$A$782,$A50,СВЦЭМ!$B$39:$B$782,E$47)+'СЕТ СН'!$G$14+СВЦЭМ!$D$10+'СЕТ СН'!$G$5-'СЕТ СН'!$G$24</f>
        <v>5149.2826802600002</v>
      </c>
      <c r="F50" s="36">
        <f>SUMIFS(СВЦЭМ!$D$39:$D$782,СВЦЭМ!$A$39:$A$782,$A50,СВЦЭМ!$B$39:$B$782,F$47)+'СЕТ СН'!$G$14+СВЦЭМ!$D$10+'СЕТ СН'!$G$5-'СЕТ СН'!$G$24</f>
        <v>5153.1573347399999</v>
      </c>
      <c r="G50" s="36">
        <f>SUMIFS(СВЦЭМ!$D$39:$D$782,СВЦЭМ!$A$39:$A$782,$A50,СВЦЭМ!$B$39:$B$782,G$47)+'СЕТ СН'!$G$14+СВЦЭМ!$D$10+'СЕТ СН'!$G$5-'СЕТ СН'!$G$24</f>
        <v>5139.8740034700004</v>
      </c>
      <c r="H50" s="36">
        <f>SUMIFS(СВЦЭМ!$D$39:$D$782,СВЦЭМ!$A$39:$A$782,$A50,СВЦЭМ!$B$39:$B$782,H$47)+'СЕТ СН'!$G$14+СВЦЭМ!$D$10+'СЕТ СН'!$G$5-'СЕТ СН'!$G$24</f>
        <v>5060.1100125800003</v>
      </c>
      <c r="I50" s="36">
        <f>SUMIFS(СВЦЭМ!$D$39:$D$782,СВЦЭМ!$A$39:$A$782,$A50,СВЦЭМ!$B$39:$B$782,I$47)+'СЕТ СН'!$G$14+СВЦЭМ!$D$10+'СЕТ СН'!$G$5-'СЕТ СН'!$G$24</f>
        <v>4951.9535781000004</v>
      </c>
      <c r="J50" s="36">
        <f>SUMIFS(СВЦЭМ!$D$39:$D$782,СВЦЭМ!$A$39:$A$782,$A50,СВЦЭМ!$B$39:$B$782,J$47)+'СЕТ СН'!$G$14+СВЦЭМ!$D$10+'СЕТ СН'!$G$5-'СЕТ СН'!$G$24</f>
        <v>4865.11666195</v>
      </c>
      <c r="K50" s="36">
        <f>SUMIFS(СВЦЭМ!$D$39:$D$782,СВЦЭМ!$A$39:$A$782,$A50,СВЦЭМ!$B$39:$B$782,K$47)+'СЕТ СН'!$G$14+СВЦЭМ!$D$10+'СЕТ СН'!$G$5-'СЕТ СН'!$G$24</f>
        <v>4794.9840951900005</v>
      </c>
      <c r="L50" s="36">
        <f>SUMIFS(СВЦЭМ!$D$39:$D$782,СВЦЭМ!$A$39:$A$782,$A50,СВЦЭМ!$B$39:$B$782,L$47)+'СЕТ СН'!$G$14+СВЦЭМ!$D$10+'СЕТ СН'!$G$5-'СЕТ СН'!$G$24</f>
        <v>4819.0619701900005</v>
      </c>
      <c r="M50" s="36">
        <f>SUMIFS(СВЦЭМ!$D$39:$D$782,СВЦЭМ!$A$39:$A$782,$A50,СВЦЭМ!$B$39:$B$782,M$47)+'СЕТ СН'!$G$14+СВЦЭМ!$D$10+'СЕТ СН'!$G$5-'СЕТ СН'!$G$24</f>
        <v>4802.7333652300003</v>
      </c>
      <c r="N50" s="36">
        <f>SUMIFS(СВЦЭМ!$D$39:$D$782,СВЦЭМ!$A$39:$A$782,$A50,СВЦЭМ!$B$39:$B$782,N$47)+'СЕТ СН'!$G$14+СВЦЭМ!$D$10+'СЕТ СН'!$G$5-'СЕТ СН'!$G$24</f>
        <v>4806.3685838700003</v>
      </c>
      <c r="O50" s="36">
        <f>SUMIFS(СВЦЭМ!$D$39:$D$782,СВЦЭМ!$A$39:$A$782,$A50,СВЦЭМ!$B$39:$B$782,O$47)+'СЕТ СН'!$G$14+СВЦЭМ!$D$10+'СЕТ СН'!$G$5-'СЕТ СН'!$G$24</f>
        <v>4796.9155373700005</v>
      </c>
      <c r="P50" s="36">
        <f>SUMIFS(СВЦЭМ!$D$39:$D$782,СВЦЭМ!$A$39:$A$782,$A50,СВЦЭМ!$B$39:$B$782,P$47)+'СЕТ СН'!$G$14+СВЦЭМ!$D$10+'СЕТ СН'!$G$5-'СЕТ СН'!$G$24</f>
        <v>4803.2065436299999</v>
      </c>
      <c r="Q50" s="36">
        <f>SUMIFS(СВЦЭМ!$D$39:$D$782,СВЦЭМ!$A$39:$A$782,$A50,СВЦЭМ!$B$39:$B$782,Q$47)+'СЕТ СН'!$G$14+СВЦЭМ!$D$10+'СЕТ СН'!$G$5-'СЕТ СН'!$G$24</f>
        <v>4820.5039619899999</v>
      </c>
      <c r="R50" s="36">
        <f>SUMIFS(СВЦЭМ!$D$39:$D$782,СВЦЭМ!$A$39:$A$782,$A50,СВЦЭМ!$B$39:$B$782,R$47)+'СЕТ СН'!$G$14+СВЦЭМ!$D$10+'СЕТ СН'!$G$5-'СЕТ СН'!$G$24</f>
        <v>4829.6837353700002</v>
      </c>
      <c r="S50" s="36">
        <f>SUMIFS(СВЦЭМ!$D$39:$D$782,СВЦЭМ!$A$39:$A$782,$A50,СВЦЭМ!$B$39:$B$782,S$47)+'СЕТ СН'!$G$14+СВЦЭМ!$D$10+'СЕТ СН'!$G$5-'СЕТ СН'!$G$24</f>
        <v>4833.0618071700001</v>
      </c>
      <c r="T50" s="36">
        <f>SUMIFS(СВЦЭМ!$D$39:$D$782,СВЦЭМ!$A$39:$A$782,$A50,СВЦЭМ!$B$39:$B$782,T$47)+'СЕТ СН'!$G$14+СВЦЭМ!$D$10+'СЕТ СН'!$G$5-'СЕТ СН'!$G$24</f>
        <v>4848.45152874</v>
      </c>
      <c r="U50" s="36">
        <f>SUMIFS(СВЦЭМ!$D$39:$D$782,СВЦЭМ!$A$39:$A$782,$A50,СВЦЭМ!$B$39:$B$782,U$47)+'СЕТ СН'!$G$14+СВЦЭМ!$D$10+'СЕТ СН'!$G$5-'СЕТ СН'!$G$24</f>
        <v>4861.3416154500001</v>
      </c>
      <c r="V50" s="36">
        <f>SUMIFS(СВЦЭМ!$D$39:$D$782,СВЦЭМ!$A$39:$A$782,$A50,СВЦЭМ!$B$39:$B$782,V$47)+'СЕТ СН'!$G$14+СВЦЭМ!$D$10+'СЕТ СН'!$G$5-'СЕТ СН'!$G$24</f>
        <v>4857.1282802700007</v>
      </c>
      <c r="W50" s="36">
        <f>SUMIFS(СВЦЭМ!$D$39:$D$782,СВЦЭМ!$A$39:$A$782,$A50,СВЦЭМ!$B$39:$B$782,W$47)+'СЕТ СН'!$G$14+СВЦЭМ!$D$10+'СЕТ СН'!$G$5-'СЕТ СН'!$G$24</f>
        <v>4856.86553413</v>
      </c>
      <c r="X50" s="36">
        <f>SUMIFS(СВЦЭМ!$D$39:$D$782,СВЦЭМ!$A$39:$A$782,$A50,СВЦЭМ!$B$39:$B$782,X$47)+'СЕТ СН'!$G$14+СВЦЭМ!$D$10+'СЕТ СН'!$G$5-'СЕТ СН'!$G$24</f>
        <v>4885.5207889900003</v>
      </c>
      <c r="Y50" s="36">
        <f>SUMIFS(СВЦЭМ!$D$39:$D$782,СВЦЭМ!$A$39:$A$782,$A50,СВЦЭМ!$B$39:$B$782,Y$47)+'СЕТ СН'!$G$14+СВЦЭМ!$D$10+'СЕТ СН'!$G$5-'СЕТ СН'!$G$24</f>
        <v>4962.7049790500005</v>
      </c>
    </row>
    <row r="51" spans="1:25" ht="15.75" x14ac:dyDescent="0.2">
      <c r="A51" s="35">
        <f t="shared" si="1"/>
        <v>45111</v>
      </c>
      <c r="B51" s="36">
        <f>SUMIFS(СВЦЭМ!$D$39:$D$782,СВЦЭМ!$A$39:$A$782,$A51,СВЦЭМ!$B$39:$B$782,B$47)+'СЕТ СН'!$G$14+СВЦЭМ!$D$10+'СЕТ СН'!$G$5-'СЕТ СН'!$G$24</f>
        <v>5113.0898441400004</v>
      </c>
      <c r="C51" s="36">
        <f>SUMIFS(СВЦЭМ!$D$39:$D$782,СВЦЭМ!$A$39:$A$782,$A51,СВЦЭМ!$B$39:$B$782,C$47)+'СЕТ СН'!$G$14+СВЦЭМ!$D$10+'СЕТ СН'!$G$5-'СЕТ СН'!$G$24</f>
        <v>5178.3120586300001</v>
      </c>
      <c r="D51" s="36">
        <f>SUMIFS(СВЦЭМ!$D$39:$D$782,СВЦЭМ!$A$39:$A$782,$A51,СВЦЭМ!$B$39:$B$782,D$47)+'СЕТ СН'!$G$14+СВЦЭМ!$D$10+'СЕТ СН'!$G$5-'СЕТ СН'!$G$24</f>
        <v>5189.73680143</v>
      </c>
      <c r="E51" s="36">
        <f>SUMIFS(СВЦЭМ!$D$39:$D$782,СВЦЭМ!$A$39:$A$782,$A51,СВЦЭМ!$B$39:$B$782,E$47)+'СЕТ СН'!$G$14+СВЦЭМ!$D$10+'СЕТ СН'!$G$5-'СЕТ СН'!$G$24</f>
        <v>5205.0353933100005</v>
      </c>
      <c r="F51" s="36">
        <f>SUMIFS(СВЦЭМ!$D$39:$D$782,СВЦЭМ!$A$39:$A$782,$A51,СВЦЭМ!$B$39:$B$782,F$47)+'СЕТ СН'!$G$14+СВЦЭМ!$D$10+'СЕТ СН'!$G$5-'СЕТ СН'!$G$24</f>
        <v>5196.3600857300007</v>
      </c>
      <c r="G51" s="36">
        <f>SUMIFS(СВЦЭМ!$D$39:$D$782,СВЦЭМ!$A$39:$A$782,$A51,СВЦЭМ!$B$39:$B$782,G$47)+'СЕТ СН'!$G$14+СВЦЭМ!$D$10+'СЕТ СН'!$G$5-'СЕТ СН'!$G$24</f>
        <v>5144.1673529099999</v>
      </c>
      <c r="H51" s="36">
        <f>SUMIFS(СВЦЭМ!$D$39:$D$782,СВЦЭМ!$A$39:$A$782,$A51,СВЦЭМ!$B$39:$B$782,H$47)+'СЕТ СН'!$G$14+СВЦЭМ!$D$10+'СЕТ СН'!$G$5-'СЕТ СН'!$G$24</f>
        <v>5113.4286103800005</v>
      </c>
      <c r="I51" s="36">
        <f>SUMIFS(СВЦЭМ!$D$39:$D$782,СВЦЭМ!$A$39:$A$782,$A51,СВЦЭМ!$B$39:$B$782,I$47)+'СЕТ СН'!$G$14+СВЦЭМ!$D$10+'СЕТ СН'!$G$5-'СЕТ СН'!$G$24</f>
        <v>5014.8683322800007</v>
      </c>
      <c r="J51" s="36">
        <f>SUMIFS(СВЦЭМ!$D$39:$D$782,СВЦЭМ!$A$39:$A$782,$A51,СВЦЭМ!$B$39:$B$782,J$47)+'СЕТ СН'!$G$14+СВЦЭМ!$D$10+'СЕТ СН'!$G$5-'СЕТ СН'!$G$24</f>
        <v>4928.5143729500005</v>
      </c>
      <c r="K51" s="36">
        <f>SUMIFS(СВЦЭМ!$D$39:$D$782,СВЦЭМ!$A$39:$A$782,$A51,СВЦЭМ!$B$39:$B$782,K$47)+'СЕТ СН'!$G$14+СВЦЭМ!$D$10+'СЕТ СН'!$G$5-'СЕТ СН'!$G$24</f>
        <v>4911.6736958300007</v>
      </c>
      <c r="L51" s="36">
        <f>SUMIFS(СВЦЭМ!$D$39:$D$782,СВЦЭМ!$A$39:$A$782,$A51,СВЦЭМ!$B$39:$B$782,L$47)+'СЕТ СН'!$G$14+СВЦЭМ!$D$10+'СЕТ СН'!$G$5-'СЕТ СН'!$G$24</f>
        <v>4892.1330804600002</v>
      </c>
      <c r="M51" s="36">
        <f>SUMIFS(СВЦЭМ!$D$39:$D$782,СВЦЭМ!$A$39:$A$782,$A51,СВЦЭМ!$B$39:$B$782,M$47)+'СЕТ СН'!$G$14+СВЦЭМ!$D$10+'СЕТ СН'!$G$5-'СЕТ СН'!$G$24</f>
        <v>4884.1851012699999</v>
      </c>
      <c r="N51" s="36">
        <f>SUMIFS(СВЦЭМ!$D$39:$D$782,СВЦЭМ!$A$39:$A$782,$A51,СВЦЭМ!$B$39:$B$782,N$47)+'СЕТ СН'!$G$14+СВЦЭМ!$D$10+'СЕТ СН'!$G$5-'СЕТ СН'!$G$24</f>
        <v>4898.7407926599999</v>
      </c>
      <c r="O51" s="36">
        <f>SUMIFS(СВЦЭМ!$D$39:$D$782,СВЦЭМ!$A$39:$A$782,$A51,СВЦЭМ!$B$39:$B$782,O$47)+'СЕТ СН'!$G$14+СВЦЭМ!$D$10+'СЕТ СН'!$G$5-'СЕТ СН'!$G$24</f>
        <v>4899.18276006</v>
      </c>
      <c r="P51" s="36">
        <f>SUMIFS(СВЦЭМ!$D$39:$D$782,СВЦЭМ!$A$39:$A$782,$A51,СВЦЭМ!$B$39:$B$782,P$47)+'СЕТ СН'!$G$14+СВЦЭМ!$D$10+'СЕТ СН'!$G$5-'СЕТ СН'!$G$24</f>
        <v>4899.4273571399999</v>
      </c>
      <c r="Q51" s="36">
        <f>SUMIFS(СВЦЭМ!$D$39:$D$782,СВЦЭМ!$A$39:$A$782,$A51,СВЦЭМ!$B$39:$B$782,Q$47)+'СЕТ СН'!$G$14+СВЦЭМ!$D$10+'СЕТ СН'!$G$5-'СЕТ СН'!$G$24</f>
        <v>4898.3983785</v>
      </c>
      <c r="R51" s="36">
        <f>SUMIFS(СВЦЭМ!$D$39:$D$782,СВЦЭМ!$A$39:$A$782,$A51,СВЦЭМ!$B$39:$B$782,R$47)+'СЕТ СН'!$G$14+СВЦЭМ!$D$10+'СЕТ СН'!$G$5-'СЕТ СН'!$G$24</f>
        <v>4902.9959201199999</v>
      </c>
      <c r="S51" s="36">
        <f>SUMIFS(СВЦЭМ!$D$39:$D$782,СВЦЭМ!$A$39:$A$782,$A51,СВЦЭМ!$B$39:$B$782,S$47)+'СЕТ СН'!$G$14+СВЦЭМ!$D$10+'СЕТ СН'!$G$5-'СЕТ СН'!$G$24</f>
        <v>4908.5741293600004</v>
      </c>
      <c r="T51" s="36">
        <f>SUMIFS(СВЦЭМ!$D$39:$D$782,СВЦЭМ!$A$39:$A$782,$A51,СВЦЭМ!$B$39:$B$782,T$47)+'СЕТ СН'!$G$14+СВЦЭМ!$D$10+'СЕТ СН'!$G$5-'СЕТ СН'!$G$24</f>
        <v>4901.7662983400005</v>
      </c>
      <c r="U51" s="36">
        <f>SUMIFS(СВЦЭМ!$D$39:$D$782,СВЦЭМ!$A$39:$A$782,$A51,СВЦЭМ!$B$39:$B$782,U$47)+'СЕТ СН'!$G$14+СВЦЭМ!$D$10+'СЕТ СН'!$G$5-'СЕТ СН'!$G$24</f>
        <v>4896.99994092</v>
      </c>
      <c r="V51" s="36">
        <f>SUMIFS(СВЦЭМ!$D$39:$D$782,СВЦЭМ!$A$39:$A$782,$A51,СВЦЭМ!$B$39:$B$782,V$47)+'СЕТ СН'!$G$14+СВЦЭМ!$D$10+'СЕТ СН'!$G$5-'СЕТ СН'!$G$24</f>
        <v>4876.1448792400006</v>
      </c>
      <c r="W51" s="36">
        <f>SUMIFS(СВЦЭМ!$D$39:$D$782,СВЦЭМ!$A$39:$A$782,$A51,СВЦЭМ!$B$39:$B$782,W$47)+'СЕТ СН'!$G$14+СВЦЭМ!$D$10+'СЕТ СН'!$G$5-'СЕТ СН'!$G$24</f>
        <v>4857.0809383900005</v>
      </c>
      <c r="X51" s="36">
        <f>SUMIFS(СВЦЭМ!$D$39:$D$782,СВЦЭМ!$A$39:$A$782,$A51,СВЦЭМ!$B$39:$B$782,X$47)+'СЕТ СН'!$G$14+СВЦЭМ!$D$10+'СЕТ СН'!$G$5-'СЕТ СН'!$G$24</f>
        <v>4902.1681787300004</v>
      </c>
      <c r="Y51" s="36">
        <f>SUMIFS(СВЦЭМ!$D$39:$D$782,СВЦЭМ!$A$39:$A$782,$A51,СВЦЭМ!$B$39:$B$782,Y$47)+'СЕТ СН'!$G$14+СВЦЭМ!$D$10+'СЕТ СН'!$G$5-'СЕТ СН'!$G$24</f>
        <v>4943.0975839100001</v>
      </c>
    </row>
    <row r="52" spans="1:25" ht="15.75" x14ac:dyDescent="0.2">
      <c r="A52" s="35">
        <f t="shared" si="1"/>
        <v>45112</v>
      </c>
      <c r="B52" s="36">
        <f>SUMIFS(СВЦЭМ!$D$39:$D$782,СВЦЭМ!$A$39:$A$782,$A52,СВЦЭМ!$B$39:$B$782,B$47)+'СЕТ СН'!$G$14+СВЦЭМ!$D$10+'СЕТ СН'!$G$5-'СЕТ СН'!$G$24</f>
        <v>4913.65605994</v>
      </c>
      <c r="C52" s="36">
        <f>SUMIFS(СВЦЭМ!$D$39:$D$782,СВЦЭМ!$A$39:$A$782,$A52,СВЦЭМ!$B$39:$B$782,C$47)+'СЕТ СН'!$G$14+СВЦЭМ!$D$10+'СЕТ СН'!$G$5-'СЕТ СН'!$G$24</f>
        <v>4969.2037575000004</v>
      </c>
      <c r="D52" s="36">
        <f>SUMIFS(СВЦЭМ!$D$39:$D$782,СВЦЭМ!$A$39:$A$782,$A52,СВЦЭМ!$B$39:$B$782,D$47)+'СЕТ СН'!$G$14+СВЦЭМ!$D$10+'СЕТ СН'!$G$5-'СЕТ СН'!$G$24</f>
        <v>5072.5608482500002</v>
      </c>
      <c r="E52" s="36">
        <f>SUMIFS(СВЦЭМ!$D$39:$D$782,СВЦЭМ!$A$39:$A$782,$A52,СВЦЭМ!$B$39:$B$782,E$47)+'СЕТ СН'!$G$14+СВЦЭМ!$D$10+'СЕТ СН'!$G$5-'СЕТ СН'!$G$24</f>
        <v>5075.3014518199998</v>
      </c>
      <c r="F52" s="36">
        <f>SUMIFS(СВЦЭМ!$D$39:$D$782,СВЦЭМ!$A$39:$A$782,$A52,СВЦЭМ!$B$39:$B$782,F$47)+'СЕТ СН'!$G$14+СВЦЭМ!$D$10+'СЕТ СН'!$G$5-'СЕТ СН'!$G$24</f>
        <v>5071.1584769900001</v>
      </c>
      <c r="G52" s="36">
        <f>SUMIFS(СВЦЭМ!$D$39:$D$782,СВЦЭМ!$A$39:$A$782,$A52,СВЦЭМ!$B$39:$B$782,G$47)+'СЕТ СН'!$G$14+СВЦЭМ!$D$10+'СЕТ СН'!$G$5-'СЕТ СН'!$G$24</f>
        <v>5065.99715251</v>
      </c>
      <c r="H52" s="36">
        <f>SUMIFS(СВЦЭМ!$D$39:$D$782,СВЦЭМ!$A$39:$A$782,$A52,СВЦЭМ!$B$39:$B$782,H$47)+'СЕТ СН'!$G$14+СВЦЭМ!$D$10+'СЕТ СН'!$G$5-'СЕТ СН'!$G$24</f>
        <v>5021.4476054200004</v>
      </c>
      <c r="I52" s="36">
        <f>SUMIFS(СВЦЭМ!$D$39:$D$782,СВЦЭМ!$A$39:$A$782,$A52,СВЦЭМ!$B$39:$B$782,I$47)+'СЕТ СН'!$G$14+СВЦЭМ!$D$10+'СЕТ СН'!$G$5-'СЕТ СН'!$G$24</f>
        <v>4960.3028732500006</v>
      </c>
      <c r="J52" s="36">
        <f>SUMIFS(СВЦЭМ!$D$39:$D$782,СВЦЭМ!$A$39:$A$782,$A52,СВЦЭМ!$B$39:$B$782,J$47)+'СЕТ СН'!$G$14+СВЦЭМ!$D$10+'СЕТ СН'!$G$5-'СЕТ СН'!$G$24</f>
        <v>4884.33459872</v>
      </c>
      <c r="K52" s="36">
        <f>SUMIFS(СВЦЭМ!$D$39:$D$782,СВЦЭМ!$A$39:$A$782,$A52,СВЦЭМ!$B$39:$B$782,K$47)+'СЕТ СН'!$G$14+СВЦЭМ!$D$10+'СЕТ СН'!$G$5-'СЕТ СН'!$G$24</f>
        <v>4821.6025707600002</v>
      </c>
      <c r="L52" s="36">
        <f>SUMIFS(СВЦЭМ!$D$39:$D$782,СВЦЭМ!$A$39:$A$782,$A52,СВЦЭМ!$B$39:$B$782,L$47)+'СЕТ СН'!$G$14+СВЦЭМ!$D$10+'СЕТ СН'!$G$5-'СЕТ СН'!$G$24</f>
        <v>4786.2271661200002</v>
      </c>
      <c r="M52" s="36">
        <f>SUMIFS(СВЦЭМ!$D$39:$D$782,СВЦЭМ!$A$39:$A$782,$A52,СВЦЭМ!$B$39:$B$782,M$47)+'СЕТ СН'!$G$14+СВЦЭМ!$D$10+'СЕТ СН'!$G$5-'СЕТ СН'!$G$24</f>
        <v>4758.9688160599999</v>
      </c>
      <c r="N52" s="36">
        <f>SUMIFS(СВЦЭМ!$D$39:$D$782,СВЦЭМ!$A$39:$A$782,$A52,СВЦЭМ!$B$39:$B$782,N$47)+'СЕТ СН'!$G$14+СВЦЭМ!$D$10+'СЕТ СН'!$G$5-'СЕТ СН'!$G$24</f>
        <v>4775.6443522299996</v>
      </c>
      <c r="O52" s="36">
        <f>SUMIFS(СВЦЭМ!$D$39:$D$782,СВЦЭМ!$A$39:$A$782,$A52,СВЦЭМ!$B$39:$B$782,O$47)+'СЕТ СН'!$G$14+СВЦЭМ!$D$10+'СЕТ СН'!$G$5-'СЕТ СН'!$G$24</f>
        <v>4785.4001903600001</v>
      </c>
      <c r="P52" s="36">
        <f>SUMIFS(СВЦЭМ!$D$39:$D$782,СВЦЭМ!$A$39:$A$782,$A52,СВЦЭМ!$B$39:$B$782,P$47)+'СЕТ СН'!$G$14+СВЦЭМ!$D$10+'СЕТ СН'!$G$5-'СЕТ СН'!$G$24</f>
        <v>4787.6402808900002</v>
      </c>
      <c r="Q52" s="36">
        <f>SUMIFS(СВЦЭМ!$D$39:$D$782,СВЦЭМ!$A$39:$A$782,$A52,СВЦЭМ!$B$39:$B$782,Q$47)+'СЕТ СН'!$G$14+СВЦЭМ!$D$10+'СЕТ СН'!$G$5-'СЕТ СН'!$G$24</f>
        <v>4784.5698301400007</v>
      </c>
      <c r="R52" s="36">
        <f>SUMIFS(СВЦЭМ!$D$39:$D$782,СВЦЭМ!$A$39:$A$782,$A52,СВЦЭМ!$B$39:$B$782,R$47)+'СЕТ СН'!$G$14+СВЦЭМ!$D$10+'СЕТ СН'!$G$5-'СЕТ СН'!$G$24</f>
        <v>4787.9096651600003</v>
      </c>
      <c r="S52" s="36">
        <f>SUMIFS(СВЦЭМ!$D$39:$D$782,СВЦЭМ!$A$39:$A$782,$A52,СВЦЭМ!$B$39:$B$782,S$47)+'СЕТ СН'!$G$14+СВЦЭМ!$D$10+'СЕТ СН'!$G$5-'СЕТ СН'!$G$24</f>
        <v>4765.7942107700001</v>
      </c>
      <c r="T52" s="36">
        <f>SUMIFS(СВЦЭМ!$D$39:$D$782,СВЦЭМ!$A$39:$A$782,$A52,СВЦЭМ!$B$39:$B$782,T$47)+'СЕТ СН'!$G$14+СВЦЭМ!$D$10+'СЕТ СН'!$G$5-'СЕТ СН'!$G$24</f>
        <v>4756.3057442999998</v>
      </c>
      <c r="U52" s="36">
        <f>SUMIFS(СВЦЭМ!$D$39:$D$782,СВЦЭМ!$A$39:$A$782,$A52,СВЦЭМ!$B$39:$B$782,U$47)+'СЕТ СН'!$G$14+СВЦЭМ!$D$10+'СЕТ СН'!$G$5-'СЕТ СН'!$G$24</f>
        <v>4759.9438713700001</v>
      </c>
      <c r="V52" s="36">
        <f>SUMIFS(СВЦЭМ!$D$39:$D$782,СВЦЭМ!$A$39:$A$782,$A52,СВЦЭМ!$B$39:$B$782,V$47)+'СЕТ СН'!$G$14+СВЦЭМ!$D$10+'СЕТ СН'!$G$5-'СЕТ СН'!$G$24</f>
        <v>4769.6898969499998</v>
      </c>
      <c r="W52" s="36">
        <f>SUMIFS(СВЦЭМ!$D$39:$D$782,СВЦЭМ!$A$39:$A$782,$A52,СВЦЭМ!$B$39:$B$782,W$47)+'СЕТ СН'!$G$14+СВЦЭМ!$D$10+'СЕТ СН'!$G$5-'СЕТ СН'!$G$24</f>
        <v>4766.6496048300005</v>
      </c>
      <c r="X52" s="36">
        <f>SUMIFS(СВЦЭМ!$D$39:$D$782,СВЦЭМ!$A$39:$A$782,$A52,СВЦЭМ!$B$39:$B$782,X$47)+'СЕТ СН'!$G$14+СВЦЭМ!$D$10+'СЕТ СН'!$G$5-'СЕТ СН'!$G$24</f>
        <v>4806.4766518200004</v>
      </c>
      <c r="Y52" s="36">
        <f>SUMIFS(СВЦЭМ!$D$39:$D$782,СВЦЭМ!$A$39:$A$782,$A52,СВЦЭМ!$B$39:$B$782,Y$47)+'СЕТ СН'!$G$14+СВЦЭМ!$D$10+'СЕТ СН'!$G$5-'СЕТ СН'!$G$24</f>
        <v>4886.5135870300001</v>
      </c>
    </row>
    <row r="53" spans="1:25" ht="15.75" x14ac:dyDescent="0.2">
      <c r="A53" s="35">
        <f t="shared" si="1"/>
        <v>45113</v>
      </c>
      <c r="B53" s="36">
        <f>SUMIFS(СВЦЭМ!$D$39:$D$782,СВЦЭМ!$A$39:$A$782,$A53,СВЦЭМ!$B$39:$B$782,B$47)+'СЕТ СН'!$G$14+СВЦЭМ!$D$10+'СЕТ СН'!$G$5-'СЕТ СН'!$G$24</f>
        <v>4978.4373234100003</v>
      </c>
      <c r="C53" s="36">
        <f>SUMIFS(СВЦЭМ!$D$39:$D$782,СВЦЭМ!$A$39:$A$782,$A53,СВЦЭМ!$B$39:$B$782,C$47)+'СЕТ СН'!$G$14+СВЦЭМ!$D$10+'СЕТ СН'!$G$5-'СЕТ СН'!$G$24</f>
        <v>5024.3177460799998</v>
      </c>
      <c r="D53" s="36">
        <f>SUMIFS(СВЦЭМ!$D$39:$D$782,СВЦЭМ!$A$39:$A$782,$A53,СВЦЭМ!$B$39:$B$782,D$47)+'СЕТ СН'!$G$14+СВЦЭМ!$D$10+'СЕТ СН'!$G$5-'СЕТ СН'!$G$24</f>
        <v>5048.2029474500005</v>
      </c>
      <c r="E53" s="36">
        <f>SUMIFS(СВЦЭМ!$D$39:$D$782,СВЦЭМ!$A$39:$A$782,$A53,СВЦЭМ!$B$39:$B$782,E$47)+'СЕТ СН'!$G$14+СВЦЭМ!$D$10+'СЕТ СН'!$G$5-'СЕТ СН'!$G$24</f>
        <v>5050.7925176600002</v>
      </c>
      <c r="F53" s="36">
        <f>SUMIFS(СВЦЭМ!$D$39:$D$782,СВЦЭМ!$A$39:$A$782,$A53,СВЦЭМ!$B$39:$B$782,F$47)+'СЕТ СН'!$G$14+СВЦЭМ!$D$10+'СЕТ СН'!$G$5-'СЕТ СН'!$G$24</f>
        <v>5043.4320103400005</v>
      </c>
      <c r="G53" s="36">
        <f>SUMIFS(СВЦЭМ!$D$39:$D$782,СВЦЭМ!$A$39:$A$782,$A53,СВЦЭМ!$B$39:$B$782,G$47)+'СЕТ СН'!$G$14+СВЦЭМ!$D$10+'СЕТ СН'!$G$5-'СЕТ СН'!$G$24</f>
        <v>5026.4192183800005</v>
      </c>
      <c r="H53" s="36">
        <f>SUMIFS(СВЦЭМ!$D$39:$D$782,СВЦЭМ!$A$39:$A$782,$A53,СВЦЭМ!$B$39:$B$782,H$47)+'СЕТ СН'!$G$14+СВЦЭМ!$D$10+'СЕТ СН'!$G$5-'СЕТ СН'!$G$24</f>
        <v>4990.4668984</v>
      </c>
      <c r="I53" s="36">
        <f>SUMIFS(СВЦЭМ!$D$39:$D$782,СВЦЭМ!$A$39:$A$782,$A53,СВЦЭМ!$B$39:$B$782,I$47)+'СЕТ СН'!$G$14+СВЦЭМ!$D$10+'СЕТ СН'!$G$5-'СЕТ СН'!$G$24</f>
        <v>4896.0485897899998</v>
      </c>
      <c r="J53" s="36">
        <f>SUMIFS(СВЦЭМ!$D$39:$D$782,СВЦЭМ!$A$39:$A$782,$A53,СВЦЭМ!$B$39:$B$782,J$47)+'СЕТ СН'!$G$14+СВЦЭМ!$D$10+'СЕТ СН'!$G$5-'СЕТ СН'!$G$24</f>
        <v>4818.33239925</v>
      </c>
      <c r="K53" s="36">
        <f>SUMIFS(СВЦЭМ!$D$39:$D$782,СВЦЭМ!$A$39:$A$782,$A53,СВЦЭМ!$B$39:$B$782,K$47)+'СЕТ СН'!$G$14+СВЦЭМ!$D$10+'СЕТ СН'!$G$5-'СЕТ СН'!$G$24</f>
        <v>4779.5319921200007</v>
      </c>
      <c r="L53" s="36">
        <f>SUMIFS(СВЦЭМ!$D$39:$D$782,СВЦЭМ!$A$39:$A$782,$A53,СВЦЭМ!$B$39:$B$782,L$47)+'СЕТ СН'!$G$14+СВЦЭМ!$D$10+'СЕТ СН'!$G$5-'СЕТ СН'!$G$24</f>
        <v>4777.0095910099999</v>
      </c>
      <c r="M53" s="36">
        <f>SUMIFS(СВЦЭМ!$D$39:$D$782,СВЦЭМ!$A$39:$A$782,$A53,СВЦЭМ!$B$39:$B$782,M$47)+'СЕТ СН'!$G$14+СВЦЭМ!$D$10+'СЕТ СН'!$G$5-'СЕТ СН'!$G$24</f>
        <v>4792.7665991399999</v>
      </c>
      <c r="N53" s="36">
        <f>SUMIFS(СВЦЭМ!$D$39:$D$782,СВЦЭМ!$A$39:$A$782,$A53,СВЦЭМ!$B$39:$B$782,N$47)+'СЕТ СН'!$G$14+СВЦЭМ!$D$10+'СЕТ СН'!$G$5-'СЕТ СН'!$G$24</f>
        <v>4795.5689414900007</v>
      </c>
      <c r="O53" s="36">
        <f>SUMIFS(СВЦЭМ!$D$39:$D$782,СВЦЭМ!$A$39:$A$782,$A53,СВЦЭМ!$B$39:$B$782,O$47)+'СЕТ СН'!$G$14+СВЦЭМ!$D$10+'СЕТ СН'!$G$5-'СЕТ СН'!$G$24</f>
        <v>4801.9204372700005</v>
      </c>
      <c r="P53" s="36">
        <f>SUMIFS(СВЦЭМ!$D$39:$D$782,СВЦЭМ!$A$39:$A$782,$A53,СВЦЭМ!$B$39:$B$782,P$47)+'СЕТ СН'!$G$14+СВЦЭМ!$D$10+'СЕТ СН'!$G$5-'СЕТ СН'!$G$24</f>
        <v>4812.4999005299996</v>
      </c>
      <c r="Q53" s="36">
        <f>SUMIFS(СВЦЭМ!$D$39:$D$782,СВЦЭМ!$A$39:$A$782,$A53,СВЦЭМ!$B$39:$B$782,Q$47)+'СЕТ СН'!$G$14+СВЦЭМ!$D$10+'СЕТ СН'!$G$5-'СЕТ СН'!$G$24</f>
        <v>4816.9179763800003</v>
      </c>
      <c r="R53" s="36">
        <f>SUMIFS(СВЦЭМ!$D$39:$D$782,СВЦЭМ!$A$39:$A$782,$A53,СВЦЭМ!$B$39:$B$782,R$47)+'СЕТ СН'!$G$14+СВЦЭМ!$D$10+'СЕТ СН'!$G$5-'СЕТ СН'!$G$24</f>
        <v>4804.5701894600006</v>
      </c>
      <c r="S53" s="36">
        <f>SUMIFS(СВЦЭМ!$D$39:$D$782,СВЦЭМ!$A$39:$A$782,$A53,СВЦЭМ!$B$39:$B$782,S$47)+'СЕТ СН'!$G$14+СВЦЭМ!$D$10+'СЕТ СН'!$G$5-'СЕТ СН'!$G$24</f>
        <v>4801.1241719500003</v>
      </c>
      <c r="T53" s="36">
        <f>SUMIFS(СВЦЭМ!$D$39:$D$782,СВЦЭМ!$A$39:$A$782,$A53,СВЦЭМ!$B$39:$B$782,T$47)+'СЕТ СН'!$G$14+СВЦЭМ!$D$10+'СЕТ СН'!$G$5-'СЕТ СН'!$G$24</f>
        <v>4806.3396507699999</v>
      </c>
      <c r="U53" s="36">
        <f>SUMIFS(СВЦЭМ!$D$39:$D$782,СВЦЭМ!$A$39:$A$782,$A53,СВЦЭМ!$B$39:$B$782,U$47)+'СЕТ СН'!$G$14+СВЦЭМ!$D$10+'СЕТ СН'!$G$5-'СЕТ СН'!$G$24</f>
        <v>4788.2523725500005</v>
      </c>
      <c r="V53" s="36">
        <f>SUMIFS(СВЦЭМ!$D$39:$D$782,СВЦЭМ!$A$39:$A$782,$A53,СВЦЭМ!$B$39:$B$782,V$47)+'СЕТ СН'!$G$14+СВЦЭМ!$D$10+'СЕТ СН'!$G$5-'СЕТ СН'!$G$24</f>
        <v>4794.39231191</v>
      </c>
      <c r="W53" s="36">
        <f>SUMIFS(СВЦЭМ!$D$39:$D$782,СВЦЭМ!$A$39:$A$782,$A53,СВЦЭМ!$B$39:$B$782,W$47)+'СЕТ СН'!$G$14+СВЦЭМ!$D$10+'СЕТ СН'!$G$5-'СЕТ СН'!$G$24</f>
        <v>4789.7767561500004</v>
      </c>
      <c r="X53" s="36">
        <f>SUMIFS(СВЦЭМ!$D$39:$D$782,СВЦЭМ!$A$39:$A$782,$A53,СВЦЭМ!$B$39:$B$782,X$47)+'СЕТ СН'!$G$14+СВЦЭМ!$D$10+'СЕТ СН'!$G$5-'СЕТ СН'!$G$24</f>
        <v>4876.5796928700001</v>
      </c>
      <c r="Y53" s="36">
        <f>SUMIFS(СВЦЭМ!$D$39:$D$782,СВЦЭМ!$A$39:$A$782,$A53,СВЦЭМ!$B$39:$B$782,Y$47)+'СЕТ СН'!$G$14+СВЦЭМ!$D$10+'СЕТ СН'!$G$5-'СЕТ СН'!$G$24</f>
        <v>4961.29714126</v>
      </c>
    </row>
    <row r="54" spans="1:25" ht="15.75" x14ac:dyDescent="0.2">
      <c r="A54" s="35">
        <f t="shared" si="1"/>
        <v>45114</v>
      </c>
      <c r="B54" s="36">
        <f>SUMIFS(СВЦЭМ!$D$39:$D$782,СВЦЭМ!$A$39:$A$782,$A54,СВЦЭМ!$B$39:$B$782,B$47)+'СЕТ СН'!$G$14+СВЦЭМ!$D$10+'СЕТ СН'!$G$5-'СЕТ СН'!$G$24</f>
        <v>5079.4168885500003</v>
      </c>
      <c r="C54" s="36">
        <f>SUMIFS(СВЦЭМ!$D$39:$D$782,СВЦЭМ!$A$39:$A$782,$A54,СВЦЭМ!$B$39:$B$782,C$47)+'СЕТ СН'!$G$14+СВЦЭМ!$D$10+'СЕТ СН'!$G$5-'СЕТ СН'!$G$24</f>
        <v>5197.0267404000006</v>
      </c>
      <c r="D54" s="36">
        <f>SUMIFS(СВЦЭМ!$D$39:$D$782,СВЦЭМ!$A$39:$A$782,$A54,СВЦЭМ!$B$39:$B$782,D$47)+'СЕТ СН'!$G$14+СВЦЭМ!$D$10+'СЕТ СН'!$G$5-'СЕТ СН'!$G$24</f>
        <v>5331.4247484799998</v>
      </c>
      <c r="E54" s="36">
        <f>SUMIFS(СВЦЭМ!$D$39:$D$782,СВЦЭМ!$A$39:$A$782,$A54,СВЦЭМ!$B$39:$B$782,E$47)+'СЕТ СН'!$G$14+СВЦЭМ!$D$10+'СЕТ СН'!$G$5-'СЕТ СН'!$G$24</f>
        <v>5355.6827038900001</v>
      </c>
      <c r="F54" s="36">
        <f>SUMIFS(СВЦЭМ!$D$39:$D$782,СВЦЭМ!$A$39:$A$782,$A54,СВЦЭМ!$B$39:$B$782,F$47)+'СЕТ СН'!$G$14+СВЦЭМ!$D$10+'СЕТ СН'!$G$5-'СЕТ СН'!$G$24</f>
        <v>5367.5819071700007</v>
      </c>
      <c r="G54" s="36">
        <f>SUMIFS(СВЦЭМ!$D$39:$D$782,СВЦЭМ!$A$39:$A$782,$A54,СВЦЭМ!$B$39:$B$782,G$47)+'СЕТ СН'!$G$14+СВЦЭМ!$D$10+'СЕТ СН'!$G$5-'СЕТ СН'!$G$24</f>
        <v>5374.6084854800001</v>
      </c>
      <c r="H54" s="36">
        <f>SUMIFS(СВЦЭМ!$D$39:$D$782,СВЦЭМ!$A$39:$A$782,$A54,СВЦЭМ!$B$39:$B$782,H$47)+'СЕТ СН'!$G$14+СВЦЭМ!$D$10+'СЕТ СН'!$G$5-'СЕТ СН'!$G$24</f>
        <v>5340.8043284300002</v>
      </c>
      <c r="I54" s="36">
        <f>SUMIFS(СВЦЭМ!$D$39:$D$782,СВЦЭМ!$A$39:$A$782,$A54,СВЦЭМ!$B$39:$B$782,I$47)+'СЕТ СН'!$G$14+СВЦЭМ!$D$10+'СЕТ СН'!$G$5-'СЕТ СН'!$G$24</f>
        <v>5211.0017566300003</v>
      </c>
      <c r="J54" s="36">
        <f>SUMIFS(СВЦЭМ!$D$39:$D$782,СВЦЭМ!$A$39:$A$782,$A54,СВЦЭМ!$B$39:$B$782,J$47)+'СЕТ СН'!$G$14+СВЦЭМ!$D$10+'СЕТ СН'!$G$5-'СЕТ СН'!$G$24</f>
        <v>5008.5709525299999</v>
      </c>
      <c r="K54" s="36">
        <f>SUMIFS(СВЦЭМ!$D$39:$D$782,СВЦЭМ!$A$39:$A$782,$A54,СВЦЭМ!$B$39:$B$782,K$47)+'СЕТ СН'!$G$14+СВЦЭМ!$D$10+'СЕТ СН'!$G$5-'СЕТ СН'!$G$24</f>
        <v>4985.4850122799999</v>
      </c>
      <c r="L54" s="36">
        <f>SUMIFS(СВЦЭМ!$D$39:$D$782,СВЦЭМ!$A$39:$A$782,$A54,СВЦЭМ!$B$39:$B$782,L$47)+'СЕТ СН'!$G$14+СВЦЭМ!$D$10+'СЕТ СН'!$G$5-'СЕТ СН'!$G$24</f>
        <v>4965.47997321</v>
      </c>
      <c r="M54" s="36">
        <f>SUMIFS(СВЦЭМ!$D$39:$D$782,СВЦЭМ!$A$39:$A$782,$A54,СВЦЭМ!$B$39:$B$782,M$47)+'СЕТ СН'!$G$14+СВЦЭМ!$D$10+'СЕТ СН'!$G$5-'СЕТ СН'!$G$24</f>
        <v>4886.1439167099998</v>
      </c>
      <c r="N54" s="36">
        <f>SUMIFS(СВЦЭМ!$D$39:$D$782,СВЦЭМ!$A$39:$A$782,$A54,СВЦЭМ!$B$39:$B$782,N$47)+'СЕТ СН'!$G$14+СВЦЭМ!$D$10+'СЕТ СН'!$G$5-'СЕТ СН'!$G$24</f>
        <v>4935.62760076</v>
      </c>
      <c r="O54" s="36">
        <f>SUMIFS(СВЦЭМ!$D$39:$D$782,СВЦЭМ!$A$39:$A$782,$A54,СВЦЭМ!$B$39:$B$782,O$47)+'СЕТ СН'!$G$14+СВЦЭМ!$D$10+'СЕТ СН'!$G$5-'СЕТ СН'!$G$24</f>
        <v>4933.31805704</v>
      </c>
      <c r="P54" s="36">
        <f>SUMIFS(СВЦЭМ!$D$39:$D$782,СВЦЭМ!$A$39:$A$782,$A54,СВЦЭМ!$B$39:$B$782,P$47)+'СЕТ СН'!$G$14+СВЦЭМ!$D$10+'СЕТ СН'!$G$5-'СЕТ СН'!$G$24</f>
        <v>4904.1963052900001</v>
      </c>
      <c r="Q54" s="36">
        <f>SUMIFS(СВЦЭМ!$D$39:$D$782,СВЦЭМ!$A$39:$A$782,$A54,СВЦЭМ!$B$39:$B$782,Q$47)+'СЕТ СН'!$G$14+СВЦЭМ!$D$10+'СЕТ СН'!$G$5-'СЕТ СН'!$G$24</f>
        <v>4947.3280543700002</v>
      </c>
      <c r="R54" s="36">
        <f>SUMIFS(СВЦЭМ!$D$39:$D$782,СВЦЭМ!$A$39:$A$782,$A54,СВЦЭМ!$B$39:$B$782,R$47)+'СЕТ СН'!$G$14+СВЦЭМ!$D$10+'СЕТ СН'!$G$5-'СЕТ СН'!$G$24</f>
        <v>4956.2210572200001</v>
      </c>
      <c r="S54" s="36">
        <f>SUMIFS(СВЦЭМ!$D$39:$D$782,СВЦЭМ!$A$39:$A$782,$A54,СВЦЭМ!$B$39:$B$782,S$47)+'СЕТ СН'!$G$14+СВЦЭМ!$D$10+'СЕТ СН'!$G$5-'СЕТ СН'!$G$24</f>
        <v>4956.6137664799999</v>
      </c>
      <c r="T54" s="36">
        <f>SUMIFS(СВЦЭМ!$D$39:$D$782,СВЦЭМ!$A$39:$A$782,$A54,СВЦЭМ!$B$39:$B$782,T$47)+'СЕТ СН'!$G$14+СВЦЭМ!$D$10+'СЕТ СН'!$G$5-'СЕТ СН'!$G$24</f>
        <v>4957.8320228100001</v>
      </c>
      <c r="U54" s="36">
        <f>SUMIFS(СВЦЭМ!$D$39:$D$782,СВЦЭМ!$A$39:$A$782,$A54,СВЦЭМ!$B$39:$B$782,U$47)+'СЕТ СН'!$G$14+СВЦЭМ!$D$10+'СЕТ СН'!$G$5-'СЕТ СН'!$G$24</f>
        <v>4975.4630672100002</v>
      </c>
      <c r="V54" s="36">
        <f>SUMIFS(СВЦЭМ!$D$39:$D$782,СВЦЭМ!$A$39:$A$782,$A54,СВЦЭМ!$B$39:$B$782,V$47)+'СЕТ СН'!$G$14+СВЦЭМ!$D$10+'СЕТ СН'!$G$5-'СЕТ СН'!$G$24</f>
        <v>4997.4630148899996</v>
      </c>
      <c r="W54" s="36">
        <f>SUMIFS(СВЦЭМ!$D$39:$D$782,СВЦЭМ!$A$39:$A$782,$A54,СВЦЭМ!$B$39:$B$782,W$47)+'СЕТ СН'!$G$14+СВЦЭМ!$D$10+'СЕТ СН'!$G$5-'СЕТ СН'!$G$24</f>
        <v>5000.8004807699999</v>
      </c>
      <c r="X54" s="36">
        <f>SUMIFS(СВЦЭМ!$D$39:$D$782,СВЦЭМ!$A$39:$A$782,$A54,СВЦЭМ!$B$39:$B$782,X$47)+'СЕТ СН'!$G$14+СВЦЭМ!$D$10+'СЕТ СН'!$G$5-'СЕТ СН'!$G$24</f>
        <v>5022.3736748199999</v>
      </c>
      <c r="Y54" s="36">
        <f>SUMIFS(СВЦЭМ!$D$39:$D$782,СВЦЭМ!$A$39:$A$782,$A54,СВЦЭМ!$B$39:$B$782,Y$47)+'СЕТ СН'!$G$14+СВЦЭМ!$D$10+'СЕТ СН'!$G$5-'СЕТ СН'!$G$24</f>
        <v>5207.5237465099999</v>
      </c>
    </row>
    <row r="55" spans="1:25" ht="15.75" x14ac:dyDescent="0.2">
      <c r="A55" s="35">
        <f t="shared" si="1"/>
        <v>45115</v>
      </c>
      <c r="B55" s="36">
        <f>SUMIFS(СВЦЭМ!$D$39:$D$782,СВЦЭМ!$A$39:$A$782,$A55,СВЦЭМ!$B$39:$B$782,B$47)+'СЕТ СН'!$G$14+СВЦЭМ!$D$10+'СЕТ СН'!$G$5-'СЕТ СН'!$G$24</f>
        <v>5098.7465527599998</v>
      </c>
      <c r="C55" s="36">
        <f>SUMIFS(СВЦЭМ!$D$39:$D$782,СВЦЭМ!$A$39:$A$782,$A55,СВЦЭМ!$B$39:$B$782,C$47)+'СЕТ СН'!$G$14+СВЦЭМ!$D$10+'СЕТ СН'!$G$5-'СЕТ СН'!$G$24</f>
        <v>5200.6387888600002</v>
      </c>
      <c r="D55" s="36">
        <f>SUMIFS(СВЦЭМ!$D$39:$D$782,СВЦЭМ!$A$39:$A$782,$A55,СВЦЭМ!$B$39:$B$782,D$47)+'СЕТ СН'!$G$14+СВЦЭМ!$D$10+'СЕТ СН'!$G$5-'СЕТ СН'!$G$24</f>
        <v>5201.2362005000005</v>
      </c>
      <c r="E55" s="36">
        <f>SUMIFS(СВЦЭМ!$D$39:$D$782,СВЦЭМ!$A$39:$A$782,$A55,СВЦЭМ!$B$39:$B$782,E$47)+'СЕТ СН'!$G$14+СВЦЭМ!$D$10+'СЕТ СН'!$G$5-'СЕТ СН'!$G$24</f>
        <v>5178.4348642200002</v>
      </c>
      <c r="F55" s="36">
        <f>SUMIFS(СВЦЭМ!$D$39:$D$782,СВЦЭМ!$A$39:$A$782,$A55,СВЦЭМ!$B$39:$B$782,F$47)+'СЕТ СН'!$G$14+СВЦЭМ!$D$10+'СЕТ СН'!$G$5-'СЕТ СН'!$G$24</f>
        <v>5175.8253813199999</v>
      </c>
      <c r="G55" s="36">
        <f>SUMIFS(СВЦЭМ!$D$39:$D$782,СВЦЭМ!$A$39:$A$782,$A55,СВЦЭМ!$B$39:$B$782,G$47)+'СЕТ СН'!$G$14+СВЦЭМ!$D$10+'СЕТ СН'!$G$5-'СЕТ СН'!$G$24</f>
        <v>5180.5345250700002</v>
      </c>
      <c r="H55" s="36">
        <f>SUMIFS(СВЦЭМ!$D$39:$D$782,СВЦЭМ!$A$39:$A$782,$A55,СВЦЭМ!$B$39:$B$782,H$47)+'СЕТ СН'!$G$14+СВЦЭМ!$D$10+'СЕТ СН'!$G$5-'СЕТ СН'!$G$24</f>
        <v>5140.5488952300002</v>
      </c>
      <c r="I55" s="36">
        <f>SUMIFS(СВЦЭМ!$D$39:$D$782,СВЦЭМ!$A$39:$A$782,$A55,СВЦЭМ!$B$39:$B$782,I$47)+'СЕТ СН'!$G$14+СВЦЭМ!$D$10+'СЕТ СН'!$G$5-'СЕТ СН'!$G$24</f>
        <v>4968.5076303100004</v>
      </c>
      <c r="J55" s="36">
        <f>SUMIFS(СВЦЭМ!$D$39:$D$782,СВЦЭМ!$A$39:$A$782,$A55,СВЦЭМ!$B$39:$B$782,J$47)+'СЕТ СН'!$G$14+СВЦЭМ!$D$10+'СЕТ СН'!$G$5-'СЕТ СН'!$G$24</f>
        <v>4912.77332639</v>
      </c>
      <c r="K55" s="36">
        <f>SUMIFS(СВЦЭМ!$D$39:$D$782,СВЦЭМ!$A$39:$A$782,$A55,СВЦЭМ!$B$39:$B$782,K$47)+'СЕТ СН'!$G$14+СВЦЭМ!$D$10+'СЕТ СН'!$G$5-'СЕТ СН'!$G$24</f>
        <v>4902.42751168</v>
      </c>
      <c r="L55" s="36">
        <f>SUMIFS(СВЦЭМ!$D$39:$D$782,СВЦЭМ!$A$39:$A$782,$A55,СВЦЭМ!$B$39:$B$782,L$47)+'СЕТ СН'!$G$14+СВЦЭМ!$D$10+'СЕТ СН'!$G$5-'СЕТ СН'!$G$24</f>
        <v>4889.7864356800001</v>
      </c>
      <c r="M55" s="36">
        <f>SUMIFS(СВЦЭМ!$D$39:$D$782,СВЦЭМ!$A$39:$A$782,$A55,СВЦЭМ!$B$39:$B$782,M$47)+'СЕТ СН'!$G$14+СВЦЭМ!$D$10+'СЕТ СН'!$G$5-'СЕТ СН'!$G$24</f>
        <v>4896.8540558000004</v>
      </c>
      <c r="N55" s="36">
        <f>SUMIFS(СВЦЭМ!$D$39:$D$782,СВЦЭМ!$A$39:$A$782,$A55,СВЦЭМ!$B$39:$B$782,N$47)+'СЕТ СН'!$G$14+СВЦЭМ!$D$10+'СЕТ СН'!$G$5-'СЕТ СН'!$G$24</f>
        <v>4896.4084464999996</v>
      </c>
      <c r="O55" s="36">
        <f>SUMIFS(СВЦЭМ!$D$39:$D$782,СВЦЭМ!$A$39:$A$782,$A55,СВЦЭМ!$B$39:$B$782,O$47)+'СЕТ СН'!$G$14+СВЦЭМ!$D$10+'СЕТ СН'!$G$5-'СЕТ СН'!$G$24</f>
        <v>4903.0719041100001</v>
      </c>
      <c r="P55" s="36">
        <f>SUMIFS(СВЦЭМ!$D$39:$D$782,СВЦЭМ!$A$39:$A$782,$A55,СВЦЭМ!$B$39:$B$782,P$47)+'СЕТ СН'!$G$14+СВЦЭМ!$D$10+'СЕТ СН'!$G$5-'СЕТ СН'!$G$24</f>
        <v>4911.6103906099997</v>
      </c>
      <c r="Q55" s="36">
        <f>SUMIFS(СВЦЭМ!$D$39:$D$782,СВЦЭМ!$A$39:$A$782,$A55,СВЦЭМ!$B$39:$B$782,Q$47)+'СЕТ СН'!$G$14+СВЦЭМ!$D$10+'СЕТ СН'!$G$5-'СЕТ СН'!$G$24</f>
        <v>4911.6578060100001</v>
      </c>
      <c r="R55" s="36">
        <f>SUMIFS(СВЦЭМ!$D$39:$D$782,СВЦЭМ!$A$39:$A$782,$A55,СВЦЭМ!$B$39:$B$782,R$47)+'СЕТ СН'!$G$14+СВЦЭМ!$D$10+'СЕТ СН'!$G$5-'СЕТ СН'!$G$24</f>
        <v>4920.2177690099998</v>
      </c>
      <c r="S55" s="36">
        <f>SUMIFS(СВЦЭМ!$D$39:$D$782,СВЦЭМ!$A$39:$A$782,$A55,СВЦЭМ!$B$39:$B$782,S$47)+'СЕТ СН'!$G$14+СВЦЭМ!$D$10+'СЕТ СН'!$G$5-'СЕТ СН'!$G$24</f>
        <v>4922.1578387400004</v>
      </c>
      <c r="T55" s="36">
        <f>SUMIFS(СВЦЭМ!$D$39:$D$782,СВЦЭМ!$A$39:$A$782,$A55,СВЦЭМ!$B$39:$B$782,T$47)+'СЕТ СН'!$G$14+СВЦЭМ!$D$10+'СЕТ СН'!$G$5-'СЕТ СН'!$G$24</f>
        <v>4925.0418088300003</v>
      </c>
      <c r="U55" s="36">
        <f>SUMIFS(СВЦЭМ!$D$39:$D$782,СВЦЭМ!$A$39:$A$782,$A55,СВЦЭМ!$B$39:$B$782,U$47)+'СЕТ СН'!$G$14+СВЦЭМ!$D$10+'СЕТ СН'!$G$5-'СЕТ СН'!$G$24</f>
        <v>4916.0987022899999</v>
      </c>
      <c r="V55" s="36">
        <f>SUMIFS(СВЦЭМ!$D$39:$D$782,СВЦЭМ!$A$39:$A$782,$A55,СВЦЭМ!$B$39:$B$782,V$47)+'СЕТ СН'!$G$14+СВЦЭМ!$D$10+'СЕТ СН'!$G$5-'СЕТ СН'!$G$24</f>
        <v>4931.1920745699999</v>
      </c>
      <c r="W55" s="36">
        <f>SUMIFS(СВЦЭМ!$D$39:$D$782,СВЦЭМ!$A$39:$A$782,$A55,СВЦЭМ!$B$39:$B$782,W$47)+'СЕТ СН'!$G$14+СВЦЭМ!$D$10+'СЕТ СН'!$G$5-'СЕТ СН'!$G$24</f>
        <v>4943.90633282</v>
      </c>
      <c r="X55" s="36">
        <f>SUMIFS(СВЦЭМ!$D$39:$D$782,СВЦЭМ!$A$39:$A$782,$A55,СВЦЭМ!$B$39:$B$782,X$47)+'СЕТ СН'!$G$14+СВЦЭМ!$D$10+'СЕТ СН'!$G$5-'СЕТ СН'!$G$24</f>
        <v>5000.3848512800005</v>
      </c>
      <c r="Y55" s="36">
        <f>SUMIFS(СВЦЭМ!$D$39:$D$782,СВЦЭМ!$A$39:$A$782,$A55,СВЦЭМ!$B$39:$B$782,Y$47)+'СЕТ СН'!$G$14+СВЦЭМ!$D$10+'СЕТ СН'!$G$5-'СЕТ СН'!$G$24</f>
        <v>5063.8222686200006</v>
      </c>
    </row>
    <row r="56" spans="1:25" ht="15.75" x14ac:dyDescent="0.2">
      <c r="A56" s="35">
        <f t="shared" si="1"/>
        <v>45116</v>
      </c>
      <c r="B56" s="36">
        <f>SUMIFS(СВЦЭМ!$D$39:$D$782,СВЦЭМ!$A$39:$A$782,$A56,СВЦЭМ!$B$39:$B$782,B$47)+'СЕТ СН'!$G$14+СВЦЭМ!$D$10+'СЕТ СН'!$G$5-'СЕТ СН'!$G$24</f>
        <v>5016.1148126600001</v>
      </c>
      <c r="C56" s="36">
        <f>SUMIFS(СВЦЭМ!$D$39:$D$782,СВЦЭМ!$A$39:$A$782,$A56,СВЦЭМ!$B$39:$B$782,C$47)+'СЕТ СН'!$G$14+СВЦЭМ!$D$10+'СЕТ СН'!$G$5-'СЕТ СН'!$G$24</f>
        <v>5131.9092550599999</v>
      </c>
      <c r="D56" s="36">
        <f>SUMIFS(СВЦЭМ!$D$39:$D$782,СВЦЭМ!$A$39:$A$782,$A56,СВЦЭМ!$B$39:$B$782,D$47)+'СЕТ СН'!$G$14+СВЦЭМ!$D$10+'СЕТ СН'!$G$5-'СЕТ СН'!$G$24</f>
        <v>5206.6028464600004</v>
      </c>
      <c r="E56" s="36">
        <f>SUMIFS(СВЦЭМ!$D$39:$D$782,СВЦЭМ!$A$39:$A$782,$A56,СВЦЭМ!$B$39:$B$782,E$47)+'СЕТ СН'!$G$14+СВЦЭМ!$D$10+'СЕТ СН'!$G$5-'СЕТ СН'!$G$24</f>
        <v>5200.12415994</v>
      </c>
      <c r="F56" s="36">
        <f>SUMIFS(СВЦЭМ!$D$39:$D$782,СВЦЭМ!$A$39:$A$782,$A56,СВЦЭМ!$B$39:$B$782,F$47)+'СЕТ СН'!$G$14+СВЦЭМ!$D$10+'СЕТ СН'!$G$5-'СЕТ СН'!$G$24</f>
        <v>5194.7833696100006</v>
      </c>
      <c r="G56" s="36">
        <f>SUMIFS(СВЦЭМ!$D$39:$D$782,СВЦЭМ!$A$39:$A$782,$A56,СВЦЭМ!$B$39:$B$782,G$47)+'СЕТ СН'!$G$14+СВЦЭМ!$D$10+'СЕТ СН'!$G$5-'СЕТ СН'!$G$24</f>
        <v>5201.5360505099998</v>
      </c>
      <c r="H56" s="36">
        <f>SUMIFS(СВЦЭМ!$D$39:$D$782,СВЦЭМ!$A$39:$A$782,$A56,СВЦЭМ!$B$39:$B$782,H$47)+'СЕТ СН'!$G$14+СВЦЭМ!$D$10+'СЕТ СН'!$G$5-'СЕТ СН'!$G$24</f>
        <v>5229.3073376600005</v>
      </c>
      <c r="I56" s="36">
        <f>SUMIFS(СВЦЭМ!$D$39:$D$782,СВЦЭМ!$A$39:$A$782,$A56,СВЦЭМ!$B$39:$B$782,I$47)+'СЕТ СН'!$G$14+СВЦЭМ!$D$10+'СЕТ СН'!$G$5-'СЕТ СН'!$G$24</f>
        <v>5124.43787084</v>
      </c>
      <c r="J56" s="36">
        <f>SUMIFS(СВЦЭМ!$D$39:$D$782,СВЦЭМ!$A$39:$A$782,$A56,СВЦЭМ!$B$39:$B$782,J$47)+'СЕТ СН'!$G$14+СВЦЭМ!$D$10+'СЕТ СН'!$G$5-'СЕТ СН'!$G$24</f>
        <v>5036.7338651200007</v>
      </c>
      <c r="K56" s="36">
        <f>SUMIFS(СВЦЭМ!$D$39:$D$782,СВЦЭМ!$A$39:$A$782,$A56,СВЦЭМ!$B$39:$B$782,K$47)+'СЕТ СН'!$G$14+СВЦЭМ!$D$10+'СЕТ СН'!$G$5-'СЕТ СН'!$G$24</f>
        <v>4932.1674236600002</v>
      </c>
      <c r="L56" s="36">
        <f>SUMIFS(СВЦЭМ!$D$39:$D$782,СВЦЭМ!$A$39:$A$782,$A56,СВЦЭМ!$B$39:$B$782,L$47)+'СЕТ СН'!$G$14+СВЦЭМ!$D$10+'СЕТ СН'!$G$5-'СЕТ СН'!$G$24</f>
        <v>4943.5694094299997</v>
      </c>
      <c r="M56" s="36">
        <f>SUMIFS(СВЦЭМ!$D$39:$D$782,СВЦЭМ!$A$39:$A$782,$A56,СВЦЭМ!$B$39:$B$782,M$47)+'СЕТ СН'!$G$14+СВЦЭМ!$D$10+'СЕТ СН'!$G$5-'СЕТ СН'!$G$24</f>
        <v>4923.6213751000005</v>
      </c>
      <c r="N56" s="36">
        <f>SUMIFS(СВЦЭМ!$D$39:$D$782,СВЦЭМ!$A$39:$A$782,$A56,СВЦЭМ!$B$39:$B$782,N$47)+'СЕТ СН'!$G$14+СВЦЭМ!$D$10+'СЕТ СН'!$G$5-'СЕТ СН'!$G$24</f>
        <v>4911.1862290300005</v>
      </c>
      <c r="O56" s="36">
        <f>SUMIFS(СВЦЭМ!$D$39:$D$782,СВЦЭМ!$A$39:$A$782,$A56,СВЦЭМ!$B$39:$B$782,O$47)+'СЕТ СН'!$G$14+СВЦЭМ!$D$10+'СЕТ СН'!$G$5-'СЕТ СН'!$G$24</f>
        <v>4915.9920283400006</v>
      </c>
      <c r="P56" s="36">
        <f>SUMIFS(СВЦЭМ!$D$39:$D$782,СВЦЭМ!$A$39:$A$782,$A56,СВЦЭМ!$B$39:$B$782,P$47)+'СЕТ СН'!$G$14+СВЦЭМ!$D$10+'СЕТ СН'!$G$5-'СЕТ СН'!$G$24</f>
        <v>4926.22120834</v>
      </c>
      <c r="Q56" s="36">
        <f>SUMIFS(СВЦЭМ!$D$39:$D$782,СВЦЭМ!$A$39:$A$782,$A56,СВЦЭМ!$B$39:$B$782,Q$47)+'СЕТ СН'!$G$14+СВЦЭМ!$D$10+'СЕТ СН'!$G$5-'СЕТ СН'!$G$24</f>
        <v>4927.9214621800002</v>
      </c>
      <c r="R56" s="36">
        <f>SUMIFS(СВЦЭМ!$D$39:$D$782,СВЦЭМ!$A$39:$A$782,$A56,СВЦЭМ!$B$39:$B$782,R$47)+'СЕТ СН'!$G$14+СВЦЭМ!$D$10+'СЕТ СН'!$G$5-'СЕТ СН'!$G$24</f>
        <v>4922.8075072800002</v>
      </c>
      <c r="S56" s="36">
        <f>SUMIFS(СВЦЭМ!$D$39:$D$782,СВЦЭМ!$A$39:$A$782,$A56,СВЦЭМ!$B$39:$B$782,S$47)+'СЕТ СН'!$G$14+СВЦЭМ!$D$10+'СЕТ СН'!$G$5-'СЕТ СН'!$G$24</f>
        <v>4919.1804128800004</v>
      </c>
      <c r="T56" s="36">
        <f>SUMIFS(СВЦЭМ!$D$39:$D$782,СВЦЭМ!$A$39:$A$782,$A56,СВЦЭМ!$B$39:$B$782,T$47)+'СЕТ СН'!$G$14+СВЦЭМ!$D$10+'СЕТ СН'!$G$5-'СЕТ СН'!$G$24</f>
        <v>4916.2606891200003</v>
      </c>
      <c r="U56" s="36">
        <f>SUMIFS(СВЦЭМ!$D$39:$D$782,СВЦЭМ!$A$39:$A$782,$A56,СВЦЭМ!$B$39:$B$782,U$47)+'СЕТ СН'!$G$14+СВЦЭМ!$D$10+'СЕТ СН'!$G$5-'СЕТ СН'!$G$24</f>
        <v>4943.8526304300003</v>
      </c>
      <c r="V56" s="36">
        <f>SUMIFS(СВЦЭМ!$D$39:$D$782,СВЦЭМ!$A$39:$A$782,$A56,СВЦЭМ!$B$39:$B$782,V$47)+'СЕТ СН'!$G$14+СВЦЭМ!$D$10+'СЕТ СН'!$G$5-'СЕТ СН'!$G$24</f>
        <v>4950.0352349800005</v>
      </c>
      <c r="W56" s="36">
        <f>SUMIFS(СВЦЭМ!$D$39:$D$782,СВЦЭМ!$A$39:$A$782,$A56,СВЦЭМ!$B$39:$B$782,W$47)+'СЕТ СН'!$G$14+СВЦЭМ!$D$10+'СЕТ СН'!$G$5-'СЕТ СН'!$G$24</f>
        <v>4915.9972587800003</v>
      </c>
      <c r="X56" s="36">
        <f>SUMIFS(СВЦЭМ!$D$39:$D$782,СВЦЭМ!$A$39:$A$782,$A56,СВЦЭМ!$B$39:$B$782,X$47)+'СЕТ СН'!$G$14+СВЦЭМ!$D$10+'СЕТ СН'!$G$5-'СЕТ СН'!$G$24</f>
        <v>4954.0490353799996</v>
      </c>
      <c r="Y56" s="36">
        <f>SUMIFS(СВЦЭМ!$D$39:$D$782,СВЦЭМ!$A$39:$A$782,$A56,СВЦЭМ!$B$39:$B$782,Y$47)+'СЕТ СН'!$G$14+СВЦЭМ!$D$10+'СЕТ СН'!$G$5-'СЕТ СН'!$G$24</f>
        <v>5045.8046715700002</v>
      </c>
    </row>
    <row r="57" spans="1:25" ht="15.75" x14ac:dyDescent="0.2">
      <c r="A57" s="35">
        <f t="shared" si="1"/>
        <v>45117</v>
      </c>
      <c r="B57" s="36">
        <f>SUMIFS(СВЦЭМ!$D$39:$D$782,СВЦЭМ!$A$39:$A$782,$A57,СВЦЭМ!$B$39:$B$782,B$47)+'СЕТ СН'!$G$14+СВЦЭМ!$D$10+'СЕТ СН'!$G$5-'СЕТ СН'!$G$24</f>
        <v>5027.1058336900005</v>
      </c>
      <c r="C57" s="36">
        <f>SUMIFS(СВЦЭМ!$D$39:$D$782,СВЦЭМ!$A$39:$A$782,$A57,СВЦЭМ!$B$39:$B$782,C$47)+'СЕТ СН'!$G$14+СВЦЭМ!$D$10+'СЕТ СН'!$G$5-'СЕТ СН'!$G$24</f>
        <v>5107.5771102799999</v>
      </c>
      <c r="D57" s="36">
        <f>SUMIFS(СВЦЭМ!$D$39:$D$782,СВЦЭМ!$A$39:$A$782,$A57,СВЦЭМ!$B$39:$B$782,D$47)+'СЕТ СН'!$G$14+СВЦЭМ!$D$10+'СЕТ СН'!$G$5-'СЕТ СН'!$G$24</f>
        <v>5224.2738459900002</v>
      </c>
      <c r="E57" s="36">
        <f>SUMIFS(СВЦЭМ!$D$39:$D$782,СВЦЭМ!$A$39:$A$782,$A57,СВЦЭМ!$B$39:$B$782,E$47)+'СЕТ СН'!$G$14+СВЦЭМ!$D$10+'СЕТ СН'!$G$5-'СЕТ СН'!$G$24</f>
        <v>5245.64984878</v>
      </c>
      <c r="F57" s="36">
        <f>SUMIFS(СВЦЭМ!$D$39:$D$782,СВЦЭМ!$A$39:$A$782,$A57,СВЦЭМ!$B$39:$B$782,F$47)+'СЕТ СН'!$G$14+СВЦЭМ!$D$10+'СЕТ СН'!$G$5-'СЕТ СН'!$G$24</f>
        <v>5235.6099992199997</v>
      </c>
      <c r="G57" s="36">
        <f>SUMIFS(СВЦЭМ!$D$39:$D$782,СВЦЭМ!$A$39:$A$782,$A57,СВЦЭМ!$B$39:$B$782,G$47)+'СЕТ СН'!$G$14+СВЦЭМ!$D$10+'СЕТ СН'!$G$5-'СЕТ СН'!$G$24</f>
        <v>5239.1275866599999</v>
      </c>
      <c r="H57" s="36">
        <f>SUMIFS(СВЦЭМ!$D$39:$D$782,СВЦЭМ!$A$39:$A$782,$A57,СВЦЭМ!$B$39:$B$782,H$47)+'СЕТ СН'!$G$14+СВЦЭМ!$D$10+'СЕТ СН'!$G$5-'СЕТ СН'!$G$24</f>
        <v>5303.9080448100003</v>
      </c>
      <c r="I57" s="36">
        <f>SUMIFS(СВЦЭМ!$D$39:$D$782,СВЦЭМ!$A$39:$A$782,$A57,СВЦЭМ!$B$39:$B$782,I$47)+'СЕТ СН'!$G$14+СВЦЭМ!$D$10+'СЕТ СН'!$G$5-'СЕТ СН'!$G$24</f>
        <v>5082.5337962800004</v>
      </c>
      <c r="J57" s="36">
        <f>SUMIFS(СВЦЭМ!$D$39:$D$782,СВЦЭМ!$A$39:$A$782,$A57,СВЦЭМ!$B$39:$B$782,J$47)+'СЕТ СН'!$G$14+СВЦЭМ!$D$10+'СЕТ СН'!$G$5-'СЕТ СН'!$G$24</f>
        <v>4989.6602486700003</v>
      </c>
      <c r="K57" s="36">
        <f>SUMIFS(СВЦЭМ!$D$39:$D$782,СВЦЭМ!$A$39:$A$782,$A57,СВЦЭМ!$B$39:$B$782,K$47)+'СЕТ СН'!$G$14+СВЦЭМ!$D$10+'СЕТ СН'!$G$5-'СЕТ СН'!$G$24</f>
        <v>4962.5061090199997</v>
      </c>
      <c r="L57" s="36">
        <f>SUMIFS(СВЦЭМ!$D$39:$D$782,СВЦЭМ!$A$39:$A$782,$A57,СВЦЭМ!$B$39:$B$782,L$47)+'СЕТ СН'!$G$14+СВЦЭМ!$D$10+'СЕТ СН'!$G$5-'СЕТ СН'!$G$24</f>
        <v>4919.6911352799998</v>
      </c>
      <c r="M57" s="36">
        <f>SUMIFS(СВЦЭМ!$D$39:$D$782,СВЦЭМ!$A$39:$A$782,$A57,СВЦЭМ!$B$39:$B$782,M$47)+'СЕТ СН'!$G$14+СВЦЭМ!$D$10+'СЕТ СН'!$G$5-'СЕТ СН'!$G$24</f>
        <v>4860.3618075900004</v>
      </c>
      <c r="N57" s="36">
        <f>SUMIFS(СВЦЭМ!$D$39:$D$782,СВЦЭМ!$A$39:$A$782,$A57,СВЦЭМ!$B$39:$B$782,N$47)+'СЕТ СН'!$G$14+СВЦЭМ!$D$10+'СЕТ СН'!$G$5-'СЕТ СН'!$G$24</f>
        <v>4859.8765848599996</v>
      </c>
      <c r="O57" s="36">
        <f>SUMIFS(СВЦЭМ!$D$39:$D$782,СВЦЭМ!$A$39:$A$782,$A57,СВЦЭМ!$B$39:$B$782,O$47)+'СЕТ СН'!$G$14+СВЦЭМ!$D$10+'СЕТ СН'!$G$5-'СЕТ СН'!$G$24</f>
        <v>4883.46888717</v>
      </c>
      <c r="P57" s="36">
        <f>SUMIFS(СВЦЭМ!$D$39:$D$782,СВЦЭМ!$A$39:$A$782,$A57,СВЦЭМ!$B$39:$B$782,P$47)+'СЕТ СН'!$G$14+СВЦЭМ!$D$10+'СЕТ СН'!$G$5-'СЕТ СН'!$G$24</f>
        <v>4888.3136792300002</v>
      </c>
      <c r="Q57" s="36">
        <f>SUMIFS(СВЦЭМ!$D$39:$D$782,СВЦЭМ!$A$39:$A$782,$A57,СВЦЭМ!$B$39:$B$782,Q$47)+'СЕТ СН'!$G$14+СВЦЭМ!$D$10+'СЕТ СН'!$G$5-'СЕТ СН'!$G$24</f>
        <v>4892.24428807</v>
      </c>
      <c r="R57" s="36">
        <f>SUMIFS(СВЦЭМ!$D$39:$D$782,СВЦЭМ!$A$39:$A$782,$A57,СВЦЭМ!$B$39:$B$782,R$47)+'СЕТ СН'!$G$14+СВЦЭМ!$D$10+'СЕТ СН'!$G$5-'СЕТ СН'!$G$24</f>
        <v>4891.2617122299998</v>
      </c>
      <c r="S57" s="36">
        <f>SUMIFS(СВЦЭМ!$D$39:$D$782,СВЦЭМ!$A$39:$A$782,$A57,СВЦЭМ!$B$39:$B$782,S$47)+'СЕТ СН'!$G$14+СВЦЭМ!$D$10+'СЕТ СН'!$G$5-'СЕТ СН'!$G$24</f>
        <v>4891.43022483</v>
      </c>
      <c r="T57" s="36">
        <f>SUMIFS(СВЦЭМ!$D$39:$D$782,СВЦЭМ!$A$39:$A$782,$A57,СВЦЭМ!$B$39:$B$782,T$47)+'СЕТ СН'!$G$14+СВЦЭМ!$D$10+'СЕТ СН'!$G$5-'СЕТ СН'!$G$24</f>
        <v>4899.3624126600007</v>
      </c>
      <c r="U57" s="36">
        <f>SUMIFS(СВЦЭМ!$D$39:$D$782,СВЦЭМ!$A$39:$A$782,$A57,СВЦЭМ!$B$39:$B$782,U$47)+'СЕТ СН'!$G$14+СВЦЭМ!$D$10+'СЕТ СН'!$G$5-'СЕТ СН'!$G$24</f>
        <v>4903.7181098700003</v>
      </c>
      <c r="V57" s="36">
        <f>SUMIFS(СВЦЭМ!$D$39:$D$782,СВЦЭМ!$A$39:$A$782,$A57,СВЦЭМ!$B$39:$B$782,V$47)+'СЕТ СН'!$G$14+СВЦЭМ!$D$10+'СЕТ СН'!$G$5-'СЕТ СН'!$G$24</f>
        <v>4892.0745700999996</v>
      </c>
      <c r="W57" s="36">
        <f>SUMIFS(СВЦЭМ!$D$39:$D$782,СВЦЭМ!$A$39:$A$782,$A57,СВЦЭМ!$B$39:$B$782,W$47)+'СЕТ СН'!$G$14+СВЦЭМ!$D$10+'СЕТ СН'!$G$5-'СЕТ СН'!$G$24</f>
        <v>4875.5789788500006</v>
      </c>
      <c r="X57" s="36">
        <f>SUMIFS(СВЦЭМ!$D$39:$D$782,СВЦЭМ!$A$39:$A$782,$A57,СВЦЭМ!$B$39:$B$782,X$47)+'СЕТ СН'!$G$14+СВЦЭМ!$D$10+'СЕТ СН'!$G$5-'СЕТ СН'!$G$24</f>
        <v>4921.9293921200006</v>
      </c>
      <c r="Y57" s="36">
        <f>SUMIFS(СВЦЭМ!$D$39:$D$782,СВЦЭМ!$A$39:$A$782,$A57,СВЦЭМ!$B$39:$B$782,Y$47)+'СЕТ СН'!$G$14+СВЦЭМ!$D$10+'СЕТ СН'!$G$5-'СЕТ СН'!$G$24</f>
        <v>4987.0816286299996</v>
      </c>
    </row>
    <row r="58" spans="1:25" ht="15.75" x14ac:dyDescent="0.2">
      <c r="A58" s="35">
        <f t="shared" si="1"/>
        <v>45118</v>
      </c>
      <c r="B58" s="36">
        <f>SUMIFS(СВЦЭМ!$D$39:$D$782,СВЦЭМ!$A$39:$A$782,$A58,СВЦЭМ!$B$39:$B$782,B$47)+'СЕТ СН'!$G$14+СВЦЭМ!$D$10+'СЕТ СН'!$G$5-'СЕТ СН'!$G$24</f>
        <v>5137.2118561999996</v>
      </c>
      <c r="C58" s="36">
        <f>SUMIFS(СВЦЭМ!$D$39:$D$782,СВЦЭМ!$A$39:$A$782,$A58,СВЦЭМ!$B$39:$B$782,C$47)+'СЕТ СН'!$G$14+СВЦЭМ!$D$10+'СЕТ СН'!$G$5-'СЕТ СН'!$G$24</f>
        <v>5207.0122799800001</v>
      </c>
      <c r="D58" s="36">
        <f>SUMIFS(СВЦЭМ!$D$39:$D$782,СВЦЭМ!$A$39:$A$782,$A58,СВЦЭМ!$B$39:$B$782,D$47)+'СЕТ СН'!$G$14+СВЦЭМ!$D$10+'СЕТ СН'!$G$5-'СЕТ СН'!$G$24</f>
        <v>5276.8411230600004</v>
      </c>
      <c r="E58" s="36">
        <f>SUMIFS(СВЦЭМ!$D$39:$D$782,СВЦЭМ!$A$39:$A$782,$A58,СВЦЭМ!$B$39:$B$782,E$47)+'СЕТ СН'!$G$14+СВЦЭМ!$D$10+'СЕТ СН'!$G$5-'СЕТ СН'!$G$24</f>
        <v>5251.5824708199998</v>
      </c>
      <c r="F58" s="36">
        <f>SUMIFS(СВЦЭМ!$D$39:$D$782,СВЦЭМ!$A$39:$A$782,$A58,СВЦЭМ!$B$39:$B$782,F$47)+'СЕТ СН'!$G$14+СВЦЭМ!$D$10+'СЕТ СН'!$G$5-'СЕТ СН'!$G$24</f>
        <v>5251.3599439200007</v>
      </c>
      <c r="G58" s="36">
        <f>SUMIFS(СВЦЭМ!$D$39:$D$782,СВЦЭМ!$A$39:$A$782,$A58,СВЦЭМ!$B$39:$B$782,G$47)+'СЕТ СН'!$G$14+СВЦЭМ!$D$10+'СЕТ СН'!$G$5-'СЕТ СН'!$G$24</f>
        <v>5256.6378564699999</v>
      </c>
      <c r="H58" s="36">
        <f>SUMIFS(СВЦЭМ!$D$39:$D$782,СВЦЭМ!$A$39:$A$782,$A58,СВЦЭМ!$B$39:$B$782,H$47)+'СЕТ СН'!$G$14+СВЦЭМ!$D$10+'СЕТ СН'!$G$5-'СЕТ СН'!$G$24</f>
        <v>5308.3951184500002</v>
      </c>
      <c r="I58" s="36">
        <f>SUMIFS(СВЦЭМ!$D$39:$D$782,СВЦЭМ!$A$39:$A$782,$A58,СВЦЭМ!$B$39:$B$782,I$47)+'СЕТ СН'!$G$14+СВЦЭМ!$D$10+'СЕТ СН'!$G$5-'СЕТ СН'!$G$24</f>
        <v>5114.8048178300005</v>
      </c>
      <c r="J58" s="36">
        <f>SUMIFS(СВЦЭМ!$D$39:$D$782,СВЦЭМ!$A$39:$A$782,$A58,СВЦЭМ!$B$39:$B$782,J$47)+'СЕТ СН'!$G$14+СВЦЭМ!$D$10+'СЕТ СН'!$G$5-'СЕТ СН'!$G$24</f>
        <v>5002.0339103699998</v>
      </c>
      <c r="K58" s="36">
        <f>SUMIFS(СВЦЭМ!$D$39:$D$782,СВЦЭМ!$A$39:$A$782,$A58,СВЦЭМ!$B$39:$B$782,K$47)+'СЕТ СН'!$G$14+СВЦЭМ!$D$10+'СЕТ СН'!$G$5-'СЕТ СН'!$G$24</f>
        <v>4953.4669108500002</v>
      </c>
      <c r="L58" s="36">
        <f>SUMIFS(СВЦЭМ!$D$39:$D$782,СВЦЭМ!$A$39:$A$782,$A58,СВЦЭМ!$B$39:$B$782,L$47)+'СЕТ СН'!$G$14+СВЦЭМ!$D$10+'СЕТ СН'!$G$5-'СЕТ СН'!$G$24</f>
        <v>4909.3982952699998</v>
      </c>
      <c r="M58" s="36">
        <f>SUMIFS(СВЦЭМ!$D$39:$D$782,СВЦЭМ!$A$39:$A$782,$A58,СВЦЭМ!$B$39:$B$782,M$47)+'СЕТ СН'!$G$14+СВЦЭМ!$D$10+'СЕТ СН'!$G$5-'СЕТ СН'!$G$24</f>
        <v>4900.3843553300003</v>
      </c>
      <c r="N58" s="36">
        <f>SUMIFS(СВЦЭМ!$D$39:$D$782,СВЦЭМ!$A$39:$A$782,$A58,СВЦЭМ!$B$39:$B$782,N$47)+'СЕТ СН'!$G$14+СВЦЭМ!$D$10+'СЕТ СН'!$G$5-'СЕТ СН'!$G$24</f>
        <v>4900.3037516599998</v>
      </c>
      <c r="O58" s="36">
        <f>SUMIFS(СВЦЭМ!$D$39:$D$782,СВЦЭМ!$A$39:$A$782,$A58,СВЦЭМ!$B$39:$B$782,O$47)+'СЕТ СН'!$G$14+СВЦЭМ!$D$10+'СЕТ СН'!$G$5-'СЕТ СН'!$G$24</f>
        <v>4890.58061946</v>
      </c>
      <c r="P58" s="36">
        <f>SUMIFS(СВЦЭМ!$D$39:$D$782,СВЦЭМ!$A$39:$A$782,$A58,СВЦЭМ!$B$39:$B$782,P$47)+'СЕТ СН'!$G$14+СВЦЭМ!$D$10+'СЕТ СН'!$G$5-'СЕТ СН'!$G$24</f>
        <v>4885.4627845300001</v>
      </c>
      <c r="Q58" s="36">
        <f>SUMIFS(СВЦЭМ!$D$39:$D$782,СВЦЭМ!$A$39:$A$782,$A58,СВЦЭМ!$B$39:$B$782,Q$47)+'СЕТ СН'!$G$14+СВЦЭМ!$D$10+'СЕТ СН'!$G$5-'СЕТ СН'!$G$24</f>
        <v>4887.9986072199999</v>
      </c>
      <c r="R58" s="36">
        <f>SUMIFS(СВЦЭМ!$D$39:$D$782,СВЦЭМ!$A$39:$A$782,$A58,СВЦЭМ!$B$39:$B$782,R$47)+'СЕТ СН'!$G$14+СВЦЭМ!$D$10+'СЕТ СН'!$G$5-'СЕТ СН'!$G$24</f>
        <v>4892.3511532000002</v>
      </c>
      <c r="S58" s="36">
        <f>SUMIFS(СВЦЭМ!$D$39:$D$782,СВЦЭМ!$A$39:$A$782,$A58,СВЦЭМ!$B$39:$B$782,S$47)+'СЕТ СН'!$G$14+СВЦЭМ!$D$10+'СЕТ СН'!$G$5-'СЕТ СН'!$G$24</f>
        <v>4873.7435170799999</v>
      </c>
      <c r="T58" s="36">
        <f>SUMIFS(СВЦЭМ!$D$39:$D$782,СВЦЭМ!$A$39:$A$782,$A58,СВЦЭМ!$B$39:$B$782,T$47)+'СЕТ СН'!$G$14+СВЦЭМ!$D$10+'СЕТ СН'!$G$5-'СЕТ СН'!$G$24</f>
        <v>4869.6826772200002</v>
      </c>
      <c r="U58" s="36">
        <f>SUMIFS(СВЦЭМ!$D$39:$D$782,СВЦЭМ!$A$39:$A$782,$A58,СВЦЭМ!$B$39:$B$782,U$47)+'СЕТ СН'!$G$14+СВЦЭМ!$D$10+'СЕТ СН'!$G$5-'СЕТ СН'!$G$24</f>
        <v>4892.4417768000003</v>
      </c>
      <c r="V58" s="36">
        <f>SUMIFS(СВЦЭМ!$D$39:$D$782,СВЦЭМ!$A$39:$A$782,$A58,СВЦЭМ!$B$39:$B$782,V$47)+'СЕТ СН'!$G$14+СВЦЭМ!$D$10+'СЕТ СН'!$G$5-'СЕТ СН'!$G$24</f>
        <v>4913.3617570599999</v>
      </c>
      <c r="W58" s="36">
        <f>SUMIFS(СВЦЭМ!$D$39:$D$782,СВЦЭМ!$A$39:$A$782,$A58,СВЦЭМ!$B$39:$B$782,W$47)+'СЕТ СН'!$G$14+СВЦЭМ!$D$10+'СЕТ СН'!$G$5-'СЕТ СН'!$G$24</f>
        <v>4894.1225558300002</v>
      </c>
      <c r="X58" s="36">
        <f>SUMIFS(СВЦЭМ!$D$39:$D$782,СВЦЭМ!$A$39:$A$782,$A58,СВЦЭМ!$B$39:$B$782,X$47)+'СЕТ СН'!$G$14+СВЦЭМ!$D$10+'СЕТ СН'!$G$5-'СЕТ СН'!$G$24</f>
        <v>4937.5338728500001</v>
      </c>
      <c r="Y58" s="36">
        <f>SUMIFS(СВЦЭМ!$D$39:$D$782,СВЦЭМ!$A$39:$A$782,$A58,СВЦЭМ!$B$39:$B$782,Y$47)+'СЕТ СН'!$G$14+СВЦЭМ!$D$10+'СЕТ СН'!$G$5-'СЕТ СН'!$G$24</f>
        <v>5018.72598088</v>
      </c>
    </row>
    <row r="59" spans="1:25" ht="15.75" x14ac:dyDescent="0.2">
      <c r="A59" s="35">
        <f t="shared" si="1"/>
        <v>45119</v>
      </c>
      <c r="B59" s="36">
        <f>SUMIFS(СВЦЭМ!$D$39:$D$782,СВЦЭМ!$A$39:$A$782,$A59,СВЦЭМ!$B$39:$B$782,B$47)+'СЕТ СН'!$G$14+СВЦЭМ!$D$10+'СЕТ СН'!$G$5-'СЕТ СН'!$G$24</f>
        <v>5088.5144919900004</v>
      </c>
      <c r="C59" s="36">
        <f>SUMIFS(СВЦЭМ!$D$39:$D$782,СВЦЭМ!$A$39:$A$782,$A59,СВЦЭМ!$B$39:$B$782,C$47)+'СЕТ СН'!$G$14+СВЦЭМ!$D$10+'СЕТ СН'!$G$5-'СЕТ СН'!$G$24</f>
        <v>5135.2161460099996</v>
      </c>
      <c r="D59" s="36">
        <f>SUMIFS(СВЦЭМ!$D$39:$D$782,СВЦЭМ!$A$39:$A$782,$A59,СВЦЭМ!$B$39:$B$782,D$47)+'СЕТ СН'!$G$14+СВЦЭМ!$D$10+'СЕТ СН'!$G$5-'СЕТ СН'!$G$24</f>
        <v>5207.6156992800006</v>
      </c>
      <c r="E59" s="36">
        <f>SUMIFS(СВЦЭМ!$D$39:$D$782,СВЦЭМ!$A$39:$A$782,$A59,СВЦЭМ!$B$39:$B$782,E$47)+'СЕТ СН'!$G$14+СВЦЭМ!$D$10+'СЕТ СН'!$G$5-'СЕТ СН'!$G$24</f>
        <v>5268.4610073500007</v>
      </c>
      <c r="F59" s="36">
        <f>SUMIFS(СВЦЭМ!$D$39:$D$782,СВЦЭМ!$A$39:$A$782,$A59,СВЦЭМ!$B$39:$B$782,F$47)+'СЕТ СН'!$G$14+СВЦЭМ!$D$10+'СЕТ СН'!$G$5-'СЕТ СН'!$G$24</f>
        <v>5309.5901622300007</v>
      </c>
      <c r="G59" s="36">
        <f>SUMIFS(СВЦЭМ!$D$39:$D$782,СВЦЭМ!$A$39:$A$782,$A59,СВЦЭМ!$B$39:$B$782,G$47)+'СЕТ СН'!$G$14+СВЦЭМ!$D$10+'СЕТ СН'!$G$5-'СЕТ СН'!$G$24</f>
        <v>5282.0766595100004</v>
      </c>
      <c r="H59" s="36">
        <f>SUMIFS(СВЦЭМ!$D$39:$D$782,СВЦЭМ!$A$39:$A$782,$A59,СВЦЭМ!$B$39:$B$782,H$47)+'СЕТ СН'!$G$14+СВЦЭМ!$D$10+'СЕТ СН'!$G$5-'СЕТ СН'!$G$24</f>
        <v>5233.3746569100003</v>
      </c>
      <c r="I59" s="36">
        <f>SUMIFS(СВЦЭМ!$D$39:$D$782,СВЦЭМ!$A$39:$A$782,$A59,СВЦЭМ!$B$39:$B$782,I$47)+'СЕТ СН'!$G$14+СВЦЭМ!$D$10+'СЕТ СН'!$G$5-'СЕТ СН'!$G$24</f>
        <v>5037.0075196100006</v>
      </c>
      <c r="J59" s="36">
        <f>SUMIFS(СВЦЭМ!$D$39:$D$782,СВЦЭМ!$A$39:$A$782,$A59,СВЦЭМ!$B$39:$B$782,J$47)+'СЕТ СН'!$G$14+СВЦЭМ!$D$10+'СЕТ СН'!$G$5-'СЕТ СН'!$G$24</f>
        <v>4976.0278028900002</v>
      </c>
      <c r="K59" s="36">
        <f>SUMIFS(СВЦЭМ!$D$39:$D$782,СВЦЭМ!$A$39:$A$782,$A59,СВЦЭМ!$B$39:$B$782,K$47)+'СЕТ СН'!$G$14+СВЦЭМ!$D$10+'СЕТ СН'!$G$5-'СЕТ СН'!$G$24</f>
        <v>4905.9131367999998</v>
      </c>
      <c r="L59" s="36">
        <f>SUMIFS(СВЦЭМ!$D$39:$D$782,СВЦЭМ!$A$39:$A$782,$A59,СВЦЭМ!$B$39:$B$782,L$47)+'СЕТ СН'!$G$14+СВЦЭМ!$D$10+'СЕТ СН'!$G$5-'СЕТ СН'!$G$24</f>
        <v>4908.2948816099997</v>
      </c>
      <c r="M59" s="36">
        <f>SUMIFS(СВЦЭМ!$D$39:$D$782,СВЦЭМ!$A$39:$A$782,$A59,СВЦЭМ!$B$39:$B$782,M$47)+'СЕТ СН'!$G$14+СВЦЭМ!$D$10+'СЕТ СН'!$G$5-'СЕТ СН'!$G$24</f>
        <v>4933.7906849299998</v>
      </c>
      <c r="N59" s="36">
        <f>SUMIFS(СВЦЭМ!$D$39:$D$782,СВЦЭМ!$A$39:$A$782,$A59,СВЦЭМ!$B$39:$B$782,N$47)+'СЕТ СН'!$G$14+СВЦЭМ!$D$10+'СЕТ СН'!$G$5-'СЕТ СН'!$G$24</f>
        <v>4946.7536285100005</v>
      </c>
      <c r="O59" s="36">
        <f>SUMIFS(СВЦЭМ!$D$39:$D$782,СВЦЭМ!$A$39:$A$782,$A59,СВЦЭМ!$B$39:$B$782,O$47)+'СЕТ СН'!$G$14+СВЦЭМ!$D$10+'СЕТ СН'!$G$5-'СЕТ СН'!$G$24</f>
        <v>4941.91615843</v>
      </c>
      <c r="P59" s="36">
        <f>SUMIFS(СВЦЭМ!$D$39:$D$782,СВЦЭМ!$A$39:$A$782,$A59,СВЦЭМ!$B$39:$B$782,P$47)+'СЕТ СН'!$G$14+СВЦЭМ!$D$10+'СЕТ СН'!$G$5-'СЕТ СН'!$G$24</f>
        <v>4934.6495750000004</v>
      </c>
      <c r="Q59" s="36">
        <f>SUMIFS(СВЦЭМ!$D$39:$D$782,СВЦЭМ!$A$39:$A$782,$A59,СВЦЭМ!$B$39:$B$782,Q$47)+'СЕТ СН'!$G$14+СВЦЭМ!$D$10+'СЕТ СН'!$G$5-'СЕТ СН'!$G$24</f>
        <v>4931.7708902800005</v>
      </c>
      <c r="R59" s="36">
        <f>SUMIFS(СВЦЭМ!$D$39:$D$782,СВЦЭМ!$A$39:$A$782,$A59,СВЦЭМ!$B$39:$B$782,R$47)+'СЕТ СН'!$G$14+СВЦЭМ!$D$10+'СЕТ СН'!$G$5-'СЕТ СН'!$G$24</f>
        <v>4933.4325502299998</v>
      </c>
      <c r="S59" s="36">
        <f>SUMIFS(СВЦЭМ!$D$39:$D$782,СВЦЭМ!$A$39:$A$782,$A59,СВЦЭМ!$B$39:$B$782,S$47)+'СЕТ СН'!$G$14+СВЦЭМ!$D$10+'СЕТ СН'!$G$5-'СЕТ СН'!$G$24</f>
        <v>4929.4604823099999</v>
      </c>
      <c r="T59" s="36">
        <f>SUMIFS(СВЦЭМ!$D$39:$D$782,СВЦЭМ!$A$39:$A$782,$A59,СВЦЭМ!$B$39:$B$782,T$47)+'СЕТ СН'!$G$14+СВЦЭМ!$D$10+'СЕТ СН'!$G$5-'СЕТ СН'!$G$24</f>
        <v>4921.8026555599999</v>
      </c>
      <c r="U59" s="36">
        <f>SUMIFS(СВЦЭМ!$D$39:$D$782,СВЦЭМ!$A$39:$A$782,$A59,СВЦЭМ!$B$39:$B$782,U$47)+'СЕТ СН'!$G$14+СВЦЭМ!$D$10+'СЕТ СН'!$G$5-'СЕТ СН'!$G$24</f>
        <v>4932.0839304700003</v>
      </c>
      <c r="V59" s="36">
        <f>SUMIFS(СВЦЭМ!$D$39:$D$782,СВЦЭМ!$A$39:$A$782,$A59,СВЦЭМ!$B$39:$B$782,V$47)+'СЕТ СН'!$G$14+СВЦЭМ!$D$10+'СЕТ СН'!$G$5-'СЕТ СН'!$G$24</f>
        <v>4938.7302733500001</v>
      </c>
      <c r="W59" s="36">
        <f>SUMIFS(СВЦЭМ!$D$39:$D$782,СВЦЭМ!$A$39:$A$782,$A59,СВЦЭМ!$B$39:$B$782,W$47)+'СЕТ СН'!$G$14+СВЦЭМ!$D$10+'СЕТ СН'!$G$5-'СЕТ СН'!$G$24</f>
        <v>4905.7144158299998</v>
      </c>
      <c r="X59" s="36">
        <f>SUMIFS(СВЦЭМ!$D$39:$D$782,СВЦЭМ!$A$39:$A$782,$A59,СВЦЭМ!$B$39:$B$782,X$47)+'СЕТ СН'!$G$14+СВЦЭМ!$D$10+'СЕТ СН'!$G$5-'СЕТ СН'!$G$24</f>
        <v>4957.0800329399999</v>
      </c>
      <c r="Y59" s="36">
        <f>SUMIFS(СВЦЭМ!$D$39:$D$782,СВЦЭМ!$A$39:$A$782,$A59,СВЦЭМ!$B$39:$B$782,Y$47)+'СЕТ СН'!$G$14+СВЦЭМ!$D$10+'СЕТ СН'!$G$5-'СЕТ СН'!$G$24</f>
        <v>5005.5097525500005</v>
      </c>
    </row>
    <row r="60" spans="1:25" ht="15.75" x14ac:dyDescent="0.2">
      <c r="A60" s="35">
        <f t="shared" si="1"/>
        <v>45120</v>
      </c>
      <c r="B60" s="36">
        <f>SUMIFS(СВЦЭМ!$D$39:$D$782,СВЦЭМ!$A$39:$A$782,$A60,СВЦЭМ!$B$39:$B$782,B$47)+'СЕТ СН'!$G$14+СВЦЭМ!$D$10+'СЕТ СН'!$G$5-'СЕТ СН'!$G$24</f>
        <v>5067.0849719799999</v>
      </c>
      <c r="C60" s="36">
        <f>SUMIFS(СВЦЭМ!$D$39:$D$782,СВЦЭМ!$A$39:$A$782,$A60,СВЦЭМ!$B$39:$B$782,C$47)+'СЕТ СН'!$G$14+СВЦЭМ!$D$10+'СЕТ СН'!$G$5-'СЕТ СН'!$G$24</f>
        <v>5130.1535304600002</v>
      </c>
      <c r="D60" s="36">
        <f>SUMIFS(СВЦЭМ!$D$39:$D$782,СВЦЭМ!$A$39:$A$782,$A60,СВЦЭМ!$B$39:$B$782,D$47)+'СЕТ СН'!$G$14+СВЦЭМ!$D$10+'СЕТ СН'!$G$5-'СЕТ СН'!$G$24</f>
        <v>5268.4435895100005</v>
      </c>
      <c r="E60" s="36">
        <f>SUMIFS(СВЦЭМ!$D$39:$D$782,СВЦЭМ!$A$39:$A$782,$A60,СВЦЭМ!$B$39:$B$782,E$47)+'СЕТ СН'!$G$14+СВЦЭМ!$D$10+'СЕТ СН'!$G$5-'СЕТ СН'!$G$24</f>
        <v>5329.4488451200004</v>
      </c>
      <c r="F60" s="36">
        <f>SUMIFS(СВЦЭМ!$D$39:$D$782,СВЦЭМ!$A$39:$A$782,$A60,СВЦЭМ!$B$39:$B$782,F$47)+'СЕТ СН'!$G$14+СВЦЭМ!$D$10+'СЕТ СН'!$G$5-'СЕТ СН'!$G$24</f>
        <v>5338.0443173900003</v>
      </c>
      <c r="G60" s="36">
        <f>SUMIFS(СВЦЭМ!$D$39:$D$782,СВЦЭМ!$A$39:$A$782,$A60,СВЦЭМ!$B$39:$B$782,G$47)+'СЕТ СН'!$G$14+СВЦЭМ!$D$10+'СЕТ СН'!$G$5-'СЕТ СН'!$G$24</f>
        <v>5322.1460141799998</v>
      </c>
      <c r="H60" s="36">
        <f>SUMIFS(СВЦЭМ!$D$39:$D$782,СВЦЭМ!$A$39:$A$782,$A60,СВЦЭМ!$B$39:$B$782,H$47)+'СЕТ СН'!$G$14+СВЦЭМ!$D$10+'СЕТ СН'!$G$5-'СЕТ СН'!$G$24</f>
        <v>5257.2956738499997</v>
      </c>
      <c r="I60" s="36">
        <f>SUMIFS(СВЦЭМ!$D$39:$D$782,СВЦЭМ!$A$39:$A$782,$A60,СВЦЭМ!$B$39:$B$782,I$47)+'СЕТ СН'!$G$14+СВЦЭМ!$D$10+'СЕТ СН'!$G$5-'СЕТ СН'!$G$24</f>
        <v>5057.7621324400006</v>
      </c>
      <c r="J60" s="36">
        <f>SUMIFS(СВЦЭМ!$D$39:$D$782,СВЦЭМ!$A$39:$A$782,$A60,СВЦЭМ!$B$39:$B$782,J$47)+'СЕТ СН'!$G$14+СВЦЭМ!$D$10+'СЕТ СН'!$G$5-'СЕТ СН'!$G$24</f>
        <v>4955.9522285599996</v>
      </c>
      <c r="K60" s="36">
        <f>SUMIFS(СВЦЭМ!$D$39:$D$782,СВЦЭМ!$A$39:$A$782,$A60,СВЦЭМ!$B$39:$B$782,K$47)+'СЕТ СН'!$G$14+СВЦЭМ!$D$10+'СЕТ СН'!$G$5-'СЕТ СН'!$G$24</f>
        <v>4918.5595076</v>
      </c>
      <c r="L60" s="36">
        <f>SUMIFS(СВЦЭМ!$D$39:$D$782,СВЦЭМ!$A$39:$A$782,$A60,СВЦЭМ!$B$39:$B$782,L$47)+'СЕТ СН'!$G$14+СВЦЭМ!$D$10+'СЕТ СН'!$G$5-'СЕТ СН'!$G$24</f>
        <v>4886.0703641400005</v>
      </c>
      <c r="M60" s="36">
        <f>SUMIFS(СВЦЭМ!$D$39:$D$782,СВЦЭМ!$A$39:$A$782,$A60,СВЦЭМ!$B$39:$B$782,M$47)+'СЕТ СН'!$G$14+СВЦЭМ!$D$10+'СЕТ СН'!$G$5-'СЕТ СН'!$G$24</f>
        <v>4884.8246376300003</v>
      </c>
      <c r="N60" s="36">
        <f>SUMIFS(СВЦЭМ!$D$39:$D$782,СВЦЭМ!$A$39:$A$782,$A60,СВЦЭМ!$B$39:$B$782,N$47)+'СЕТ СН'!$G$14+СВЦЭМ!$D$10+'СЕТ СН'!$G$5-'СЕТ СН'!$G$24</f>
        <v>4883.1864137299999</v>
      </c>
      <c r="O60" s="36">
        <f>SUMIFS(СВЦЭМ!$D$39:$D$782,СВЦЭМ!$A$39:$A$782,$A60,СВЦЭМ!$B$39:$B$782,O$47)+'СЕТ СН'!$G$14+СВЦЭМ!$D$10+'СЕТ СН'!$G$5-'СЕТ СН'!$G$24</f>
        <v>4881.5097980800001</v>
      </c>
      <c r="P60" s="36">
        <f>SUMIFS(СВЦЭМ!$D$39:$D$782,СВЦЭМ!$A$39:$A$782,$A60,СВЦЭМ!$B$39:$B$782,P$47)+'СЕТ СН'!$G$14+СВЦЭМ!$D$10+'СЕТ СН'!$G$5-'СЕТ СН'!$G$24</f>
        <v>4893.4009614400002</v>
      </c>
      <c r="Q60" s="36">
        <f>SUMIFS(СВЦЭМ!$D$39:$D$782,СВЦЭМ!$A$39:$A$782,$A60,СВЦЭМ!$B$39:$B$782,Q$47)+'СЕТ СН'!$G$14+СВЦЭМ!$D$10+'СЕТ СН'!$G$5-'СЕТ СН'!$G$24</f>
        <v>4895.0551242800002</v>
      </c>
      <c r="R60" s="36">
        <f>SUMIFS(СВЦЭМ!$D$39:$D$782,СВЦЭМ!$A$39:$A$782,$A60,СВЦЭМ!$B$39:$B$782,R$47)+'СЕТ СН'!$G$14+СВЦЭМ!$D$10+'СЕТ СН'!$G$5-'СЕТ СН'!$G$24</f>
        <v>4903.5765041800005</v>
      </c>
      <c r="S60" s="36">
        <f>SUMIFS(СВЦЭМ!$D$39:$D$782,СВЦЭМ!$A$39:$A$782,$A60,СВЦЭМ!$B$39:$B$782,S$47)+'СЕТ СН'!$G$14+СВЦЭМ!$D$10+'СЕТ СН'!$G$5-'СЕТ СН'!$G$24</f>
        <v>4902.3745397399998</v>
      </c>
      <c r="T60" s="36">
        <f>SUMIFS(СВЦЭМ!$D$39:$D$782,СВЦЭМ!$A$39:$A$782,$A60,СВЦЭМ!$B$39:$B$782,T$47)+'СЕТ СН'!$G$14+СВЦЭМ!$D$10+'СЕТ СН'!$G$5-'СЕТ СН'!$G$24</f>
        <v>4889.8558833900006</v>
      </c>
      <c r="U60" s="36">
        <f>SUMIFS(СВЦЭМ!$D$39:$D$782,СВЦЭМ!$A$39:$A$782,$A60,СВЦЭМ!$B$39:$B$782,U$47)+'СЕТ СН'!$G$14+СВЦЭМ!$D$10+'СЕТ СН'!$G$5-'СЕТ СН'!$G$24</f>
        <v>4907.2896604699999</v>
      </c>
      <c r="V60" s="36">
        <f>SUMIFS(СВЦЭМ!$D$39:$D$782,СВЦЭМ!$A$39:$A$782,$A60,СВЦЭМ!$B$39:$B$782,V$47)+'СЕТ СН'!$G$14+СВЦЭМ!$D$10+'СЕТ СН'!$G$5-'СЕТ СН'!$G$24</f>
        <v>4916.7165625300004</v>
      </c>
      <c r="W60" s="36">
        <f>SUMIFS(СВЦЭМ!$D$39:$D$782,СВЦЭМ!$A$39:$A$782,$A60,СВЦЭМ!$B$39:$B$782,W$47)+'СЕТ СН'!$G$14+СВЦЭМ!$D$10+'СЕТ СН'!$G$5-'СЕТ СН'!$G$24</f>
        <v>4905.7604672300004</v>
      </c>
      <c r="X60" s="36">
        <f>SUMIFS(СВЦЭМ!$D$39:$D$782,СВЦЭМ!$A$39:$A$782,$A60,СВЦЭМ!$B$39:$B$782,X$47)+'СЕТ СН'!$G$14+СВЦЭМ!$D$10+'СЕТ СН'!$G$5-'СЕТ СН'!$G$24</f>
        <v>4944.9640294399996</v>
      </c>
      <c r="Y60" s="36">
        <f>SUMIFS(СВЦЭМ!$D$39:$D$782,СВЦЭМ!$A$39:$A$782,$A60,СВЦЭМ!$B$39:$B$782,Y$47)+'СЕТ СН'!$G$14+СВЦЭМ!$D$10+'СЕТ СН'!$G$5-'СЕТ СН'!$G$24</f>
        <v>5050.4506963599997</v>
      </c>
    </row>
    <row r="61" spans="1:25" ht="15.75" x14ac:dyDescent="0.2">
      <c r="A61" s="35">
        <f t="shared" si="1"/>
        <v>45121</v>
      </c>
      <c r="B61" s="36">
        <f>SUMIFS(СВЦЭМ!$D$39:$D$782,СВЦЭМ!$A$39:$A$782,$A61,СВЦЭМ!$B$39:$B$782,B$47)+'СЕТ СН'!$G$14+СВЦЭМ!$D$10+'СЕТ СН'!$G$5-'СЕТ СН'!$G$24</f>
        <v>4964.1489353400002</v>
      </c>
      <c r="C61" s="36">
        <f>SUMIFS(СВЦЭМ!$D$39:$D$782,СВЦЭМ!$A$39:$A$782,$A61,СВЦЭМ!$B$39:$B$782,C$47)+'СЕТ СН'!$G$14+СВЦЭМ!$D$10+'СЕТ СН'!$G$5-'СЕТ СН'!$G$24</f>
        <v>5063.7371663499998</v>
      </c>
      <c r="D61" s="36">
        <f>SUMIFS(СВЦЭМ!$D$39:$D$782,СВЦЭМ!$A$39:$A$782,$A61,СВЦЭМ!$B$39:$B$782,D$47)+'СЕТ СН'!$G$14+СВЦЭМ!$D$10+'СЕТ СН'!$G$5-'СЕТ СН'!$G$24</f>
        <v>5109.7351833499997</v>
      </c>
      <c r="E61" s="36">
        <f>SUMIFS(СВЦЭМ!$D$39:$D$782,СВЦЭМ!$A$39:$A$782,$A61,СВЦЭМ!$B$39:$B$782,E$47)+'СЕТ СН'!$G$14+СВЦЭМ!$D$10+'СЕТ СН'!$G$5-'СЕТ СН'!$G$24</f>
        <v>5176.2819516600002</v>
      </c>
      <c r="F61" s="36">
        <f>SUMIFS(СВЦЭМ!$D$39:$D$782,СВЦЭМ!$A$39:$A$782,$A61,СВЦЭМ!$B$39:$B$782,F$47)+'СЕТ СН'!$G$14+СВЦЭМ!$D$10+'СЕТ СН'!$G$5-'СЕТ СН'!$G$24</f>
        <v>5203.6728636400003</v>
      </c>
      <c r="G61" s="36">
        <f>SUMIFS(СВЦЭМ!$D$39:$D$782,СВЦЭМ!$A$39:$A$782,$A61,СВЦЭМ!$B$39:$B$782,G$47)+'СЕТ СН'!$G$14+СВЦЭМ!$D$10+'СЕТ СН'!$G$5-'СЕТ СН'!$G$24</f>
        <v>5227.1642655100004</v>
      </c>
      <c r="H61" s="36">
        <f>SUMIFS(СВЦЭМ!$D$39:$D$782,СВЦЭМ!$A$39:$A$782,$A61,СВЦЭМ!$B$39:$B$782,H$47)+'СЕТ СН'!$G$14+СВЦЭМ!$D$10+'СЕТ СН'!$G$5-'СЕТ СН'!$G$24</f>
        <v>5232.8701075099998</v>
      </c>
      <c r="I61" s="36">
        <f>SUMIFS(СВЦЭМ!$D$39:$D$782,СВЦЭМ!$A$39:$A$782,$A61,СВЦЭМ!$B$39:$B$782,I$47)+'СЕТ СН'!$G$14+СВЦЭМ!$D$10+'СЕТ СН'!$G$5-'СЕТ СН'!$G$24</f>
        <v>5029.52765516</v>
      </c>
      <c r="J61" s="36">
        <f>SUMIFS(СВЦЭМ!$D$39:$D$782,СВЦЭМ!$A$39:$A$782,$A61,СВЦЭМ!$B$39:$B$782,J$47)+'СЕТ СН'!$G$14+СВЦЭМ!$D$10+'СЕТ СН'!$G$5-'СЕТ СН'!$G$24</f>
        <v>4922.1487011999998</v>
      </c>
      <c r="K61" s="36">
        <f>SUMIFS(СВЦЭМ!$D$39:$D$782,СВЦЭМ!$A$39:$A$782,$A61,СВЦЭМ!$B$39:$B$782,K$47)+'СЕТ СН'!$G$14+СВЦЭМ!$D$10+'СЕТ СН'!$G$5-'СЕТ СН'!$G$24</f>
        <v>4894.5139106300003</v>
      </c>
      <c r="L61" s="36">
        <f>SUMIFS(СВЦЭМ!$D$39:$D$782,СВЦЭМ!$A$39:$A$782,$A61,СВЦЭМ!$B$39:$B$782,L$47)+'СЕТ СН'!$G$14+СВЦЭМ!$D$10+'СЕТ СН'!$G$5-'СЕТ СН'!$G$24</f>
        <v>4858.4635957800001</v>
      </c>
      <c r="M61" s="36">
        <f>SUMIFS(СВЦЭМ!$D$39:$D$782,СВЦЭМ!$A$39:$A$782,$A61,СВЦЭМ!$B$39:$B$782,M$47)+'СЕТ СН'!$G$14+СВЦЭМ!$D$10+'СЕТ СН'!$G$5-'СЕТ СН'!$G$24</f>
        <v>4885.7965020800002</v>
      </c>
      <c r="N61" s="36">
        <f>SUMIFS(СВЦЭМ!$D$39:$D$782,СВЦЭМ!$A$39:$A$782,$A61,СВЦЭМ!$B$39:$B$782,N$47)+'СЕТ СН'!$G$14+СВЦЭМ!$D$10+'СЕТ СН'!$G$5-'СЕТ СН'!$G$24</f>
        <v>4919.3272924100002</v>
      </c>
      <c r="O61" s="36">
        <f>SUMIFS(СВЦЭМ!$D$39:$D$782,СВЦЭМ!$A$39:$A$782,$A61,СВЦЭМ!$B$39:$B$782,O$47)+'СЕТ СН'!$G$14+СВЦЭМ!$D$10+'СЕТ СН'!$G$5-'СЕТ СН'!$G$24</f>
        <v>4923.8155243199999</v>
      </c>
      <c r="P61" s="36">
        <f>SUMIFS(СВЦЭМ!$D$39:$D$782,СВЦЭМ!$A$39:$A$782,$A61,СВЦЭМ!$B$39:$B$782,P$47)+'СЕТ СН'!$G$14+СВЦЭМ!$D$10+'СЕТ СН'!$G$5-'СЕТ СН'!$G$24</f>
        <v>4883.7941528900001</v>
      </c>
      <c r="Q61" s="36">
        <f>SUMIFS(СВЦЭМ!$D$39:$D$782,СВЦЭМ!$A$39:$A$782,$A61,СВЦЭМ!$B$39:$B$782,Q$47)+'СЕТ СН'!$G$14+СВЦЭМ!$D$10+'СЕТ СН'!$G$5-'СЕТ СН'!$G$24</f>
        <v>4817.0822835600002</v>
      </c>
      <c r="R61" s="36">
        <f>SUMIFS(СВЦЭМ!$D$39:$D$782,СВЦЭМ!$A$39:$A$782,$A61,СВЦЭМ!$B$39:$B$782,R$47)+'СЕТ СН'!$G$14+СВЦЭМ!$D$10+'СЕТ СН'!$G$5-'СЕТ СН'!$G$24</f>
        <v>4814.9177665900006</v>
      </c>
      <c r="S61" s="36">
        <f>SUMIFS(СВЦЭМ!$D$39:$D$782,СВЦЭМ!$A$39:$A$782,$A61,СВЦЭМ!$B$39:$B$782,S$47)+'СЕТ СН'!$G$14+СВЦЭМ!$D$10+'СЕТ СН'!$G$5-'СЕТ СН'!$G$24</f>
        <v>4813.5407934200002</v>
      </c>
      <c r="T61" s="36">
        <f>SUMIFS(СВЦЭМ!$D$39:$D$782,СВЦЭМ!$A$39:$A$782,$A61,СВЦЭМ!$B$39:$B$782,T$47)+'СЕТ СН'!$G$14+СВЦЭМ!$D$10+'СЕТ СН'!$G$5-'СЕТ СН'!$G$24</f>
        <v>4847.8587671599998</v>
      </c>
      <c r="U61" s="36">
        <f>SUMIFS(СВЦЭМ!$D$39:$D$782,СВЦЭМ!$A$39:$A$782,$A61,СВЦЭМ!$B$39:$B$782,U$47)+'СЕТ СН'!$G$14+СВЦЭМ!$D$10+'СЕТ СН'!$G$5-'СЕТ СН'!$G$24</f>
        <v>4847.9784328100004</v>
      </c>
      <c r="V61" s="36">
        <f>SUMIFS(СВЦЭМ!$D$39:$D$782,СВЦЭМ!$A$39:$A$782,$A61,СВЦЭМ!$B$39:$B$782,V$47)+'СЕТ СН'!$G$14+СВЦЭМ!$D$10+'СЕТ СН'!$G$5-'СЕТ СН'!$G$24</f>
        <v>4868.9459497799999</v>
      </c>
      <c r="W61" s="36">
        <f>SUMIFS(СВЦЭМ!$D$39:$D$782,СВЦЭМ!$A$39:$A$782,$A61,СВЦЭМ!$B$39:$B$782,W$47)+'СЕТ СН'!$G$14+СВЦЭМ!$D$10+'СЕТ СН'!$G$5-'СЕТ СН'!$G$24</f>
        <v>4842.1794881900005</v>
      </c>
      <c r="X61" s="36">
        <f>SUMIFS(СВЦЭМ!$D$39:$D$782,СВЦЭМ!$A$39:$A$782,$A61,СВЦЭМ!$B$39:$B$782,X$47)+'СЕТ СН'!$G$14+СВЦЭМ!$D$10+'СЕТ СН'!$G$5-'СЕТ СН'!$G$24</f>
        <v>4879.4596870200003</v>
      </c>
      <c r="Y61" s="36">
        <f>SUMIFS(СВЦЭМ!$D$39:$D$782,СВЦЭМ!$A$39:$A$782,$A61,СВЦЭМ!$B$39:$B$782,Y$47)+'СЕТ СН'!$G$14+СВЦЭМ!$D$10+'СЕТ СН'!$G$5-'СЕТ СН'!$G$24</f>
        <v>4998.55392914</v>
      </c>
    </row>
    <row r="62" spans="1:25" ht="15.75" x14ac:dyDescent="0.2">
      <c r="A62" s="35">
        <f t="shared" si="1"/>
        <v>45122</v>
      </c>
      <c r="B62" s="36">
        <f>SUMIFS(СВЦЭМ!$D$39:$D$782,СВЦЭМ!$A$39:$A$782,$A62,СВЦЭМ!$B$39:$B$782,B$47)+'СЕТ СН'!$G$14+СВЦЭМ!$D$10+'СЕТ СН'!$G$5-'СЕТ СН'!$G$24</f>
        <v>4994.9285024399996</v>
      </c>
      <c r="C62" s="36">
        <f>SUMIFS(СВЦЭМ!$D$39:$D$782,СВЦЭМ!$A$39:$A$782,$A62,СВЦЭМ!$B$39:$B$782,C$47)+'СЕТ СН'!$G$14+СВЦЭМ!$D$10+'СЕТ СН'!$G$5-'СЕТ СН'!$G$24</f>
        <v>5104.4200653300004</v>
      </c>
      <c r="D62" s="36">
        <f>SUMIFS(СВЦЭМ!$D$39:$D$782,СВЦЭМ!$A$39:$A$782,$A62,СВЦЭМ!$B$39:$B$782,D$47)+'СЕТ СН'!$G$14+СВЦЭМ!$D$10+'СЕТ СН'!$G$5-'СЕТ СН'!$G$24</f>
        <v>5252.8288638800004</v>
      </c>
      <c r="E62" s="36">
        <f>SUMIFS(СВЦЭМ!$D$39:$D$782,СВЦЭМ!$A$39:$A$782,$A62,СВЦЭМ!$B$39:$B$782,E$47)+'СЕТ СН'!$G$14+СВЦЭМ!$D$10+'СЕТ СН'!$G$5-'СЕТ СН'!$G$24</f>
        <v>5287.7537276900002</v>
      </c>
      <c r="F62" s="36">
        <f>SUMIFS(СВЦЭМ!$D$39:$D$782,СВЦЭМ!$A$39:$A$782,$A62,СВЦЭМ!$B$39:$B$782,F$47)+'СЕТ СН'!$G$14+СВЦЭМ!$D$10+'СЕТ СН'!$G$5-'СЕТ СН'!$G$24</f>
        <v>5285.31978695</v>
      </c>
      <c r="G62" s="36">
        <f>SUMIFS(СВЦЭМ!$D$39:$D$782,СВЦЭМ!$A$39:$A$782,$A62,СВЦЭМ!$B$39:$B$782,G$47)+'СЕТ СН'!$G$14+СВЦЭМ!$D$10+'СЕТ СН'!$G$5-'СЕТ СН'!$G$24</f>
        <v>5286.4869592200002</v>
      </c>
      <c r="H62" s="36">
        <f>SUMIFS(СВЦЭМ!$D$39:$D$782,СВЦЭМ!$A$39:$A$782,$A62,СВЦЭМ!$B$39:$B$782,H$47)+'СЕТ СН'!$G$14+СВЦЭМ!$D$10+'СЕТ СН'!$G$5-'СЕТ СН'!$G$24</f>
        <v>5280.2748119600001</v>
      </c>
      <c r="I62" s="36">
        <f>SUMIFS(СВЦЭМ!$D$39:$D$782,СВЦЭМ!$A$39:$A$782,$A62,СВЦЭМ!$B$39:$B$782,I$47)+'СЕТ СН'!$G$14+СВЦЭМ!$D$10+'СЕТ СН'!$G$5-'СЕТ СН'!$G$24</f>
        <v>5085.5669441200007</v>
      </c>
      <c r="J62" s="36">
        <f>SUMIFS(СВЦЭМ!$D$39:$D$782,СВЦЭМ!$A$39:$A$782,$A62,СВЦЭМ!$B$39:$B$782,J$47)+'СЕТ СН'!$G$14+СВЦЭМ!$D$10+'СЕТ СН'!$G$5-'СЕТ СН'!$G$24</f>
        <v>4982.4605977299998</v>
      </c>
      <c r="K62" s="36">
        <f>SUMIFS(СВЦЭМ!$D$39:$D$782,СВЦЭМ!$A$39:$A$782,$A62,СВЦЭМ!$B$39:$B$782,K$47)+'СЕТ СН'!$G$14+СВЦЭМ!$D$10+'СЕТ СН'!$G$5-'СЕТ СН'!$G$24</f>
        <v>4896.4940102399996</v>
      </c>
      <c r="L62" s="36">
        <f>SUMIFS(СВЦЭМ!$D$39:$D$782,СВЦЭМ!$A$39:$A$782,$A62,СВЦЭМ!$B$39:$B$782,L$47)+'СЕТ СН'!$G$14+СВЦЭМ!$D$10+'СЕТ СН'!$G$5-'СЕТ СН'!$G$24</f>
        <v>4841.5294851100007</v>
      </c>
      <c r="M62" s="36">
        <f>SUMIFS(СВЦЭМ!$D$39:$D$782,СВЦЭМ!$A$39:$A$782,$A62,СВЦЭМ!$B$39:$B$782,M$47)+'СЕТ СН'!$G$14+СВЦЭМ!$D$10+'СЕТ СН'!$G$5-'СЕТ СН'!$G$24</f>
        <v>4806.2761461500004</v>
      </c>
      <c r="N62" s="36">
        <f>SUMIFS(СВЦЭМ!$D$39:$D$782,СВЦЭМ!$A$39:$A$782,$A62,СВЦЭМ!$B$39:$B$782,N$47)+'СЕТ СН'!$G$14+СВЦЭМ!$D$10+'СЕТ СН'!$G$5-'СЕТ СН'!$G$24</f>
        <v>4799.0283931000004</v>
      </c>
      <c r="O62" s="36">
        <f>SUMIFS(СВЦЭМ!$D$39:$D$782,СВЦЭМ!$A$39:$A$782,$A62,СВЦЭМ!$B$39:$B$782,O$47)+'СЕТ СН'!$G$14+СВЦЭМ!$D$10+'СЕТ СН'!$G$5-'СЕТ СН'!$G$24</f>
        <v>4764.1567711999996</v>
      </c>
      <c r="P62" s="36">
        <f>SUMIFS(СВЦЭМ!$D$39:$D$782,СВЦЭМ!$A$39:$A$782,$A62,СВЦЭМ!$B$39:$B$782,P$47)+'СЕТ СН'!$G$14+СВЦЭМ!$D$10+'СЕТ СН'!$G$5-'СЕТ СН'!$G$24</f>
        <v>4597.1133998900004</v>
      </c>
      <c r="Q62" s="36">
        <f>SUMIFS(СВЦЭМ!$D$39:$D$782,СВЦЭМ!$A$39:$A$782,$A62,СВЦЭМ!$B$39:$B$782,Q$47)+'СЕТ СН'!$G$14+СВЦЭМ!$D$10+'СЕТ СН'!$G$5-'СЕТ СН'!$G$24</f>
        <v>4569.0758259600007</v>
      </c>
      <c r="R62" s="36">
        <f>SUMIFS(СВЦЭМ!$D$39:$D$782,СВЦЭМ!$A$39:$A$782,$A62,СВЦЭМ!$B$39:$B$782,R$47)+'СЕТ СН'!$G$14+СВЦЭМ!$D$10+'СЕТ СН'!$G$5-'СЕТ СН'!$G$24</f>
        <v>4561.8140890000004</v>
      </c>
      <c r="S62" s="36">
        <f>SUMIFS(СВЦЭМ!$D$39:$D$782,СВЦЭМ!$A$39:$A$782,$A62,СВЦЭМ!$B$39:$B$782,S$47)+'СЕТ СН'!$G$14+СВЦЭМ!$D$10+'СЕТ СН'!$G$5-'СЕТ СН'!$G$24</f>
        <v>4562.4211534000005</v>
      </c>
      <c r="T62" s="36">
        <f>SUMIFS(СВЦЭМ!$D$39:$D$782,СВЦЭМ!$A$39:$A$782,$A62,СВЦЭМ!$B$39:$B$782,T$47)+'СЕТ СН'!$G$14+СВЦЭМ!$D$10+'СЕТ СН'!$G$5-'СЕТ СН'!$G$24</f>
        <v>4593.7728365800003</v>
      </c>
      <c r="U62" s="36">
        <f>SUMIFS(СВЦЭМ!$D$39:$D$782,СВЦЭМ!$A$39:$A$782,$A62,СВЦЭМ!$B$39:$B$782,U$47)+'СЕТ СН'!$G$14+СВЦЭМ!$D$10+'СЕТ СН'!$G$5-'СЕТ СН'!$G$24</f>
        <v>4660.1199005799999</v>
      </c>
      <c r="V62" s="36">
        <f>SUMIFS(СВЦЭМ!$D$39:$D$782,СВЦЭМ!$A$39:$A$782,$A62,СВЦЭМ!$B$39:$B$782,V$47)+'СЕТ СН'!$G$14+СВЦЭМ!$D$10+'СЕТ СН'!$G$5-'СЕТ СН'!$G$24</f>
        <v>4849.4636381600003</v>
      </c>
      <c r="W62" s="36">
        <f>SUMIFS(СВЦЭМ!$D$39:$D$782,СВЦЭМ!$A$39:$A$782,$A62,СВЦЭМ!$B$39:$B$782,W$47)+'СЕТ СН'!$G$14+СВЦЭМ!$D$10+'СЕТ СН'!$G$5-'СЕТ СН'!$G$24</f>
        <v>4824.9371526200002</v>
      </c>
      <c r="X62" s="36">
        <f>SUMIFS(СВЦЭМ!$D$39:$D$782,СВЦЭМ!$A$39:$A$782,$A62,СВЦЭМ!$B$39:$B$782,X$47)+'СЕТ СН'!$G$14+СВЦЭМ!$D$10+'СЕТ СН'!$G$5-'СЕТ СН'!$G$24</f>
        <v>4863.10480757</v>
      </c>
      <c r="Y62" s="36">
        <f>SUMIFS(СВЦЭМ!$D$39:$D$782,СВЦЭМ!$A$39:$A$782,$A62,СВЦЭМ!$B$39:$B$782,Y$47)+'СЕТ СН'!$G$14+СВЦЭМ!$D$10+'СЕТ СН'!$G$5-'СЕТ СН'!$G$24</f>
        <v>4937.6774386899997</v>
      </c>
    </row>
    <row r="63" spans="1:25" ht="15.75" x14ac:dyDescent="0.2">
      <c r="A63" s="35">
        <f t="shared" si="1"/>
        <v>45123</v>
      </c>
      <c r="B63" s="36">
        <f>SUMIFS(СВЦЭМ!$D$39:$D$782,СВЦЭМ!$A$39:$A$782,$A63,СВЦЭМ!$B$39:$B$782,B$47)+'СЕТ СН'!$G$14+СВЦЭМ!$D$10+'СЕТ СН'!$G$5-'СЕТ СН'!$G$24</f>
        <v>4954.7517235100004</v>
      </c>
      <c r="C63" s="36">
        <f>SUMIFS(СВЦЭМ!$D$39:$D$782,СВЦЭМ!$A$39:$A$782,$A63,СВЦЭМ!$B$39:$B$782,C$47)+'СЕТ СН'!$G$14+СВЦЭМ!$D$10+'СЕТ СН'!$G$5-'СЕТ СН'!$G$24</f>
        <v>5041.4023742299996</v>
      </c>
      <c r="D63" s="36">
        <f>SUMIFS(СВЦЭМ!$D$39:$D$782,СВЦЭМ!$A$39:$A$782,$A63,СВЦЭМ!$B$39:$B$782,D$47)+'СЕТ СН'!$G$14+СВЦЭМ!$D$10+'СЕТ СН'!$G$5-'СЕТ СН'!$G$24</f>
        <v>5212.5118615299998</v>
      </c>
      <c r="E63" s="36">
        <f>SUMIFS(СВЦЭМ!$D$39:$D$782,СВЦЭМ!$A$39:$A$782,$A63,СВЦЭМ!$B$39:$B$782,E$47)+'СЕТ СН'!$G$14+СВЦЭМ!$D$10+'СЕТ СН'!$G$5-'СЕТ СН'!$G$24</f>
        <v>5281.2086257000001</v>
      </c>
      <c r="F63" s="36">
        <f>SUMIFS(СВЦЭМ!$D$39:$D$782,СВЦЭМ!$A$39:$A$782,$A63,СВЦЭМ!$B$39:$B$782,F$47)+'СЕТ СН'!$G$14+СВЦЭМ!$D$10+'СЕТ СН'!$G$5-'СЕТ СН'!$G$24</f>
        <v>5285.8026652900007</v>
      </c>
      <c r="G63" s="36">
        <f>SUMIFS(СВЦЭМ!$D$39:$D$782,СВЦЭМ!$A$39:$A$782,$A63,СВЦЭМ!$B$39:$B$782,G$47)+'СЕТ СН'!$G$14+СВЦЭМ!$D$10+'СЕТ СН'!$G$5-'СЕТ СН'!$G$24</f>
        <v>5279.6497441800002</v>
      </c>
      <c r="H63" s="36">
        <f>SUMIFS(СВЦЭМ!$D$39:$D$782,СВЦЭМ!$A$39:$A$782,$A63,СВЦЭМ!$B$39:$B$782,H$47)+'СЕТ СН'!$G$14+СВЦЭМ!$D$10+'СЕТ СН'!$G$5-'СЕТ СН'!$G$24</f>
        <v>5125.0161120600005</v>
      </c>
      <c r="I63" s="36">
        <f>SUMIFS(СВЦЭМ!$D$39:$D$782,СВЦЭМ!$A$39:$A$782,$A63,СВЦЭМ!$B$39:$B$782,I$47)+'СЕТ СН'!$G$14+СВЦЭМ!$D$10+'СЕТ СН'!$G$5-'СЕТ СН'!$G$24</f>
        <v>5068.2754011500001</v>
      </c>
      <c r="J63" s="36">
        <f>SUMIFS(СВЦЭМ!$D$39:$D$782,СВЦЭМ!$A$39:$A$782,$A63,СВЦЭМ!$B$39:$B$782,J$47)+'СЕТ СН'!$G$14+СВЦЭМ!$D$10+'СЕТ СН'!$G$5-'СЕТ СН'!$G$24</f>
        <v>4965.1967695100002</v>
      </c>
      <c r="K63" s="36">
        <f>SUMIFS(СВЦЭМ!$D$39:$D$782,СВЦЭМ!$A$39:$A$782,$A63,СВЦЭМ!$B$39:$B$782,K$47)+'СЕТ СН'!$G$14+СВЦЭМ!$D$10+'СЕТ СН'!$G$5-'СЕТ СН'!$G$24</f>
        <v>4887.5336654700004</v>
      </c>
      <c r="L63" s="36">
        <f>SUMIFS(СВЦЭМ!$D$39:$D$782,СВЦЭМ!$A$39:$A$782,$A63,СВЦЭМ!$B$39:$B$782,L$47)+'СЕТ СН'!$G$14+СВЦЭМ!$D$10+'СЕТ СН'!$G$5-'СЕТ СН'!$G$24</f>
        <v>4843.8470503200006</v>
      </c>
      <c r="M63" s="36">
        <f>SUMIFS(СВЦЭМ!$D$39:$D$782,СВЦЭМ!$A$39:$A$782,$A63,СВЦЭМ!$B$39:$B$782,M$47)+'СЕТ СН'!$G$14+СВЦЭМ!$D$10+'СЕТ СН'!$G$5-'СЕТ СН'!$G$24</f>
        <v>4812.3919094100002</v>
      </c>
      <c r="N63" s="36">
        <f>SUMIFS(СВЦЭМ!$D$39:$D$782,СВЦЭМ!$A$39:$A$782,$A63,СВЦЭМ!$B$39:$B$782,N$47)+'СЕТ СН'!$G$14+СВЦЭМ!$D$10+'СЕТ СН'!$G$5-'СЕТ СН'!$G$24</f>
        <v>4805.6213525800003</v>
      </c>
      <c r="O63" s="36">
        <f>SUMIFS(СВЦЭМ!$D$39:$D$782,СВЦЭМ!$A$39:$A$782,$A63,СВЦЭМ!$B$39:$B$782,O$47)+'СЕТ СН'!$G$14+СВЦЭМ!$D$10+'СЕТ СН'!$G$5-'СЕТ СН'!$G$24</f>
        <v>4812.30182565</v>
      </c>
      <c r="P63" s="36">
        <f>SUMIFS(СВЦЭМ!$D$39:$D$782,СВЦЭМ!$A$39:$A$782,$A63,СВЦЭМ!$B$39:$B$782,P$47)+'СЕТ СН'!$G$14+СВЦЭМ!$D$10+'СЕТ СН'!$G$5-'СЕТ СН'!$G$24</f>
        <v>4815.1421706600004</v>
      </c>
      <c r="Q63" s="36">
        <f>SUMIFS(СВЦЭМ!$D$39:$D$782,СВЦЭМ!$A$39:$A$782,$A63,СВЦЭМ!$B$39:$B$782,Q$47)+'СЕТ СН'!$G$14+СВЦЭМ!$D$10+'СЕТ СН'!$G$5-'СЕТ СН'!$G$24</f>
        <v>4793.9577428400007</v>
      </c>
      <c r="R63" s="36">
        <f>SUMIFS(СВЦЭМ!$D$39:$D$782,СВЦЭМ!$A$39:$A$782,$A63,СВЦЭМ!$B$39:$B$782,R$47)+'СЕТ СН'!$G$14+СВЦЭМ!$D$10+'СЕТ СН'!$G$5-'СЕТ СН'!$G$24</f>
        <v>4783.5836166300005</v>
      </c>
      <c r="S63" s="36">
        <f>SUMIFS(СВЦЭМ!$D$39:$D$782,СВЦЭМ!$A$39:$A$782,$A63,СВЦЭМ!$B$39:$B$782,S$47)+'СЕТ СН'!$G$14+СВЦЭМ!$D$10+'СЕТ СН'!$G$5-'СЕТ СН'!$G$24</f>
        <v>4784.92390471</v>
      </c>
      <c r="T63" s="36">
        <f>SUMIFS(СВЦЭМ!$D$39:$D$782,СВЦЭМ!$A$39:$A$782,$A63,СВЦЭМ!$B$39:$B$782,T$47)+'СЕТ СН'!$G$14+СВЦЭМ!$D$10+'СЕТ СН'!$G$5-'СЕТ СН'!$G$24</f>
        <v>4813.7831973000002</v>
      </c>
      <c r="U63" s="36">
        <f>SUMIFS(СВЦЭМ!$D$39:$D$782,СВЦЭМ!$A$39:$A$782,$A63,СВЦЭМ!$B$39:$B$782,U$47)+'СЕТ СН'!$G$14+СВЦЭМ!$D$10+'СЕТ СН'!$G$5-'СЕТ СН'!$G$24</f>
        <v>4820.5556803300005</v>
      </c>
      <c r="V63" s="36">
        <f>SUMIFS(СВЦЭМ!$D$39:$D$782,СВЦЭМ!$A$39:$A$782,$A63,СВЦЭМ!$B$39:$B$782,V$47)+'СЕТ СН'!$G$14+СВЦЭМ!$D$10+'СЕТ СН'!$G$5-'СЕТ СН'!$G$24</f>
        <v>4642.5591881999999</v>
      </c>
      <c r="W63" s="36">
        <f>SUMIFS(СВЦЭМ!$D$39:$D$782,СВЦЭМ!$A$39:$A$782,$A63,СВЦЭМ!$B$39:$B$782,W$47)+'СЕТ СН'!$G$14+СВЦЭМ!$D$10+'СЕТ СН'!$G$5-'СЕТ СН'!$G$24</f>
        <v>4466.5212779100002</v>
      </c>
      <c r="X63" s="36">
        <f>SUMIFS(СВЦЭМ!$D$39:$D$782,СВЦЭМ!$A$39:$A$782,$A63,СВЦЭМ!$B$39:$B$782,X$47)+'СЕТ СН'!$G$14+СВЦЭМ!$D$10+'СЕТ СН'!$G$5-'СЕТ СН'!$G$24</f>
        <v>4485.2491373100002</v>
      </c>
      <c r="Y63" s="36">
        <f>SUMIFS(СВЦЭМ!$D$39:$D$782,СВЦЭМ!$A$39:$A$782,$A63,СВЦЭМ!$B$39:$B$782,Y$47)+'СЕТ СН'!$G$14+СВЦЭМ!$D$10+'СЕТ СН'!$G$5-'СЕТ СН'!$G$24</f>
        <v>4529.4942828800004</v>
      </c>
    </row>
    <row r="64" spans="1:25" ht="15.75" x14ac:dyDescent="0.2">
      <c r="A64" s="35">
        <f t="shared" si="1"/>
        <v>45124</v>
      </c>
      <c r="B64" s="36">
        <f>SUMIFS(СВЦЭМ!$D$39:$D$782,СВЦЭМ!$A$39:$A$782,$A64,СВЦЭМ!$B$39:$B$782,B$47)+'СЕТ СН'!$G$14+СВЦЭМ!$D$10+'СЕТ СН'!$G$5-'СЕТ СН'!$G$24</f>
        <v>4595.92603392</v>
      </c>
      <c r="C64" s="36">
        <f>SUMIFS(СВЦЭМ!$D$39:$D$782,СВЦЭМ!$A$39:$A$782,$A64,СВЦЭМ!$B$39:$B$782,C$47)+'СЕТ СН'!$G$14+СВЦЭМ!$D$10+'СЕТ СН'!$G$5-'СЕТ СН'!$G$24</f>
        <v>4803.0267078200004</v>
      </c>
      <c r="D64" s="36">
        <f>SUMIFS(СВЦЭМ!$D$39:$D$782,СВЦЭМ!$A$39:$A$782,$A64,СВЦЭМ!$B$39:$B$782,D$47)+'СЕТ СН'!$G$14+СВЦЭМ!$D$10+'СЕТ СН'!$G$5-'СЕТ СН'!$G$24</f>
        <v>5123.8895997700001</v>
      </c>
      <c r="E64" s="36">
        <f>SUMIFS(СВЦЭМ!$D$39:$D$782,СВЦЭМ!$A$39:$A$782,$A64,СВЦЭМ!$B$39:$B$782,E$47)+'СЕТ СН'!$G$14+СВЦЭМ!$D$10+'СЕТ СН'!$G$5-'СЕТ СН'!$G$24</f>
        <v>5229.5940939400007</v>
      </c>
      <c r="F64" s="36">
        <f>SUMIFS(СВЦЭМ!$D$39:$D$782,СВЦЭМ!$A$39:$A$782,$A64,СВЦЭМ!$B$39:$B$782,F$47)+'СЕТ СН'!$G$14+СВЦЭМ!$D$10+'СЕТ СН'!$G$5-'СЕТ СН'!$G$24</f>
        <v>5269.64625712</v>
      </c>
      <c r="G64" s="36">
        <f>SUMIFS(СВЦЭМ!$D$39:$D$782,СВЦЭМ!$A$39:$A$782,$A64,СВЦЭМ!$B$39:$B$782,G$47)+'СЕТ СН'!$G$14+СВЦЭМ!$D$10+'СЕТ СН'!$G$5-'СЕТ СН'!$G$24</f>
        <v>5314.4574294499998</v>
      </c>
      <c r="H64" s="36">
        <f>SUMIFS(СВЦЭМ!$D$39:$D$782,СВЦЭМ!$A$39:$A$782,$A64,СВЦЭМ!$B$39:$B$782,H$47)+'СЕТ СН'!$G$14+СВЦЭМ!$D$10+'СЕТ СН'!$G$5-'СЕТ СН'!$G$24</f>
        <v>5163.3904644300001</v>
      </c>
      <c r="I64" s="36">
        <f>SUMIFS(СВЦЭМ!$D$39:$D$782,СВЦЭМ!$A$39:$A$782,$A64,СВЦЭМ!$B$39:$B$782,I$47)+'СЕТ СН'!$G$14+СВЦЭМ!$D$10+'СЕТ СН'!$G$5-'СЕТ СН'!$G$24</f>
        <v>5054.7530633100005</v>
      </c>
      <c r="J64" s="36">
        <f>SUMIFS(СВЦЭМ!$D$39:$D$782,СВЦЭМ!$A$39:$A$782,$A64,СВЦЭМ!$B$39:$B$782,J$47)+'СЕТ СН'!$G$14+СВЦЭМ!$D$10+'СЕТ СН'!$G$5-'СЕТ СН'!$G$24</f>
        <v>4995.3828582300002</v>
      </c>
      <c r="K64" s="36">
        <f>SUMIFS(СВЦЭМ!$D$39:$D$782,СВЦЭМ!$A$39:$A$782,$A64,СВЦЭМ!$B$39:$B$782,K$47)+'СЕТ СН'!$G$14+СВЦЭМ!$D$10+'СЕТ СН'!$G$5-'СЕТ СН'!$G$24</f>
        <v>4953.0909183900003</v>
      </c>
      <c r="L64" s="36">
        <f>SUMIFS(СВЦЭМ!$D$39:$D$782,СВЦЭМ!$A$39:$A$782,$A64,СВЦЭМ!$B$39:$B$782,L$47)+'СЕТ СН'!$G$14+СВЦЭМ!$D$10+'СЕТ СН'!$G$5-'СЕТ СН'!$G$24</f>
        <v>4933.78493927</v>
      </c>
      <c r="M64" s="36">
        <f>SUMIFS(СВЦЭМ!$D$39:$D$782,СВЦЭМ!$A$39:$A$782,$A64,СВЦЭМ!$B$39:$B$782,M$47)+'СЕТ СН'!$G$14+СВЦЭМ!$D$10+'СЕТ СН'!$G$5-'СЕТ СН'!$G$24</f>
        <v>4931.70235667</v>
      </c>
      <c r="N64" s="36">
        <f>SUMIFS(СВЦЭМ!$D$39:$D$782,СВЦЭМ!$A$39:$A$782,$A64,СВЦЭМ!$B$39:$B$782,N$47)+'СЕТ СН'!$G$14+СВЦЭМ!$D$10+'СЕТ СН'!$G$5-'СЕТ СН'!$G$24</f>
        <v>4933.8942949100001</v>
      </c>
      <c r="O64" s="36">
        <f>SUMIFS(СВЦЭМ!$D$39:$D$782,СВЦЭМ!$A$39:$A$782,$A64,СВЦЭМ!$B$39:$B$782,O$47)+'СЕТ СН'!$G$14+СВЦЭМ!$D$10+'СЕТ СН'!$G$5-'СЕТ СН'!$G$24</f>
        <v>4926.0953869900004</v>
      </c>
      <c r="P64" s="36">
        <f>SUMIFS(СВЦЭМ!$D$39:$D$782,СВЦЭМ!$A$39:$A$782,$A64,СВЦЭМ!$B$39:$B$782,P$47)+'СЕТ СН'!$G$14+СВЦЭМ!$D$10+'СЕТ СН'!$G$5-'СЕТ СН'!$G$24</f>
        <v>4934.3867437099998</v>
      </c>
      <c r="Q64" s="36">
        <f>SUMIFS(СВЦЭМ!$D$39:$D$782,СВЦЭМ!$A$39:$A$782,$A64,СВЦЭМ!$B$39:$B$782,Q$47)+'СЕТ СН'!$G$14+СВЦЭМ!$D$10+'СЕТ СН'!$G$5-'СЕТ СН'!$G$24</f>
        <v>4910.55374502</v>
      </c>
      <c r="R64" s="36">
        <f>SUMIFS(СВЦЭМ!$D$39:$D$782,СВЦЭМ!$A$39:$A$782,$A64,СВЦЭМ!$B$39:$B$782,R$47)+'СЕТ СН'!$G$14+СВЦЭМ!$D$10+'СЕТ СН'!$G$5-'СЕТ СН'!$G$24</f>
        <v>4905.75190329</v>
      </c>
      <c r="S64" s="36">
        <f>SUMIFS(СВЦЭМ!$D$39:$D$782,СВЦЭМ!$A$39:$A$782,$A64,СВЦЭМ!$B$39:$B$782,S$47)+'СЕТ СН'!$G$14+СВЦЭМ!$D$10+'СЕТ СН'!$G$5-'СЕТ СН'!$G$24</f>
        <v>4897.9385773600006</v>
      </c>
      <c r="T64" s="36">
        <f>SUMIFS(СВЦЭМ!$D$39:$D$782,СВЦЭМ!$A$39:$A$782,$A64,СВЦЭМ!$B$39:$B$782,T$47)+'СЕТ СН'!$G$14+СВЦЭМ!$D$10+'СЕТ СН'!$G$5-'СЕТ СН'!$G$24</f>
        <v>4926.0032927600005</v>
      </c>
      <c r="U64" s="36">
        <f>SUMIFS(СВЦЭМ!$D$39:$D$782,СВЦЭМ!$A$39:$A$782,$A64,СВЦЭМ!$B$39:$B$782,U$47)+'СЕТ СН'!$G$14+СВЦЭМ!$D$10+'СЕТ СН'!$G$5-'СЕТ СН'!$G$24</f>
        <v>4930.3543077200002</v>
      </c>
      <c r="V64" s="36">
        <f>SUMIFS(СВЦЭМ!$D$39:$D$782,СВЦЭМ!$A$39:$A$782,$A64,СВЦЭМ!$B$39:$B$782,V$47)+'СЕТ СН'!$G$14+СВЦЭМ!$D$10+'СЕТ СН'!$G$5-'СЕТ СН'!$G$24</f>
        <v>4948.3848085500003</v>
      </c>
      <c r="W64" s="36">
        <f>SUMIFS(СВЦЭМ!$D$39:$D$782,СВЦЭМ!$A$39:$A$782,$A64,СВЦЭМ!$B$39:$B$782,W$47)+'СЕТ СН'!$G$14+СВЦЭМ!$D$10+'СЕТ СН'!$G$5-'СЕТ СН'!$G$24</f>
        <v>4921.8233381800001</v>
      </c>
      <c r="X64" s="36">
        <f>SUMIFS(СВЦЭМ!$D$39:$D$782,СВЦЭМ!$A$39:$A$782,$A64,СВЦЭМ!$B$39:$B$782,X$47)+'СЕТ СН'!$G$14+СВЦЭМ!$D$10+'СЕТ СН'!$G$5-'СЕТ СН'!$G$24</f>
        <v>4972.0499424200007</v>
      </c>
      <c r="Y64" s="36">
        <f>SUMIFS(СВЦЭМ!$D$39:$D$782,СВЦЭМ!$A$39:$A$782,$A64,СВЦЭМ!$B$39:$B$782,Y$47)+'СЕТ СН'!$G$14+СВЦЭМ!$D$10+'СЕТ СН'!$G$5-'СЕТ СН'!$G$24</f>
        <v>5053.0145780000003</v>
      </c>
    </row>
    <row r="65" spans="1:26" ht="15.75" x14ac:dyDescent="0.2">
      <c r="A65" s="35">
        <f t="shared" si="1"/>
        <v>45125</v>
      </c>
      <c r="B65" s="36">
        <f>SUMIFS(СВЦЭМ!$D$39:$D$782,СВЦЭМ!$A$39:$A$782,$A65,СВЦЭМ!$B$39:$B$782,B$47)+'СЕТ СН'!$G$14+СВЦЭМ!$D$10+'СЕТ СН'!$G$5-'СЕТ СН'!$G$24</f>
        <v>4995.9138320600005</v>
      </c>
      <c r="C65" s="36">
        <f>SUMIFS(СВЦЭМ!$D$39:$D$782,СВЦЭМ!$A$39:$A$782,$A65,СВЦЭМ!$B$39:$B$782,C$47)+'СЕТ СН'!$G$14+СВЦЭМ!$D$10+'СЕТ СН'!$G$5-'СЕТ СН'!$G$24</f>
        <v>5032.1998177599999</v>
      </c>
      <c r="D65" s="36">
        <f>SUMIFS(СВЦЭМ!$D$39:$D$782,СВЦЭМ!$A$39:$A$782,$A65,СВЦЭМ!$B$39:$B$782,D$47)+'СЕТ СН'!$G$14+СВЦЭМ!$D$10+'СЕТ СН'!$G$5-'СЕТ СН'!$G$24</f>
        <v>5198.3207158599998</v>
      </c>
      <c r="E65" s="36">
        <f>SUMIFS(СВЦЭМ!$D$39:$D$782,СВЦЭМ!$A$39:$A$782,$A65,СВЦЭМ!$B$39:$B$782,E$47)+'СЕТ СН'!$G$14+СВЦЭМ!$D$10+'СЕТ СН'!$G$5-'СЕТ СН'!$G$24</f>
        <v>5303.1159221500002</v>
      </c>
      <c r="F65" s="36">
        <f>SUMIFS(СВЦЭМ!$D$39:$D$782,СВЦЭМ!$A$39:$A$782,$A65,СВЦЭМ!$B$39:$B$782,F$47)+'СЕТ СН'!$G$14+СВЦЭМ!$D$10+'СЕТ СН'!$G$5-'СЕТ СН'!$G$24</f>
        <v>5312.4289466999999</v>
      </c>
      <c r="G65" s="36">
        <f>SUMIFS(СВЦЭМ!$D$39:$D$782,СВЦЭМ!$A$39:$A$782,$A65,СВЦЭМ!$B$39:$B$782,G$47)+'СЕТ СН'!$G$14+СВЦЭМ!$D$10+'СЕТ СН'!$G$5-'СЕТ СН'!$G$24</f>
        <v>5322.3488853100007</v>
      </c>
      <c r="H65" s="36">
        <f>SUMIFS(СВЦЭМ!$D$39:$D$782,СВЦЭМ!$A$39:$A$782,$A65,СВЦЭМ!$B$39:$B$782,H$47)+'СЕТ СН'!$G$14+СВЦЭМ!$D$10+'СЕТ СН'!$G$5-'СЕТ СН'!$G$24</f>
        <v>5118.7411417900003</v>
      </c>
      <c r="I65" s="36">
        <f>SUMIFS(СВЦЭМ!$D$39:$D$782,СВЦЭМ!$A$39:$A$782,$A65,СВЦЭМ!$B$39:$B$782,I$47)+'СЕТ СН'!$G$14+СВЦЭМ!$D$10+'СЕТ СН'!$G$5-'СЕТ СН'!$G$24</f>
        <v>5041.9269972399998</v>
      </c>
      <c r="J65" s="36">
        <f>SUMIFS(СВЦЭМ!$D$39:$D$782,СВЦЭМ!$A$39:$A$782,$A65,СВЦЭМ!$B$39:$B$782,J$47)+'СЕТ СН'!$G$14+СВЦЭМ!$D$10+'СЕТ СН'!$G$5-'СЕТ СН'!$G$24</f>
        <v>4948.9943764400005</v>
      </c>
      <c r="K65" s="36">
        <f>SUMIFS(СВЦЭМ!$D$39:$D$782,СВЦЭМ!$A$39:$A$782,$A65,СВЦЭМ!$B$39:$B$782,K$47)+'СЕТ СН'!$G$14+СВЦЭМ!$D$10+'СЕТ СН'!$G$5-'СЕТ СН'!$G$24</f>
        <v>4891.8467584700002</v>
      </c>
      <c r="L65" s="36">
        <f>SUMIFS(СВЦЭМ!$D$39:$D$782,СВЦЭМ!$A$39:$A$782,$A65,СВЦЭМ!$B$39:$B$782,L$47)+'СЕТ СН'!$G$14+СВЦЭМ!$D$10+'СЕТ СН'!$G$5-'СЕТ СН'!$G$24</f>
        <v>4879.7255326800005</v>
      </c>
      <c r="M65" s="36">
        <f>SUMIFS(СВЦЭМ!$D$39:$D$782,СВЦЭМ!$A$39:$A$782,$A65,СВЦЭМ!$B$39:$B$782,M$47)+'СЕТ СН'!$G$14+СВЦЭМ!$D$10+'СЕТ СН'!$G$5-'СЕТ СН'!$G$24</f>
        <v>4864.7193450600007</v>
      </c>
      <c r="N65" s="36">
        <f>SUMIFS(СВЦЭМ!$D$39:$D$782,СВЦЭМ!$A$39:$A$782,$A65,СВЦЭМ!$B$39:$B$782,N$47)+'СЕТ СН'!$G$14+СВЦЭМ!$D$10+'СЕТ СН'!$G$5-'СЕТ СН'!$G$24</f>
        <v>4867.0450922500004</v>
      </c>
      <c r="O65" s="36">
        <f>SUMIFS(СВЦЭМ!$D$39:$D$782,СВЦЭМ!$A$39:$A$782,$A65,СВЦЭМ!$B$39:$B$782,O$47)+'СЕТ СН'!$G$14+СВЦЭМ!$D$10+'СЕТ СН'!$G$5-'СЕТ СН'!$G$24</f>
        <v>4865.5880797099999</v>
      </c>
      <c r="P65" s="36">
        <f>SUMIFS(СВЦЭМ!$D$39:$D$782,СВЦЭМ!$A$39:$A$782,$A65,СВЦЭМ!$B$39:$B$782,P$47)+'СЕТ СН'!$G$14+СВЦЭМ!$D$10+'СЕТ СН'!$G$5-'СЕТ СН'!$G$24</f>
        <v>4864.5522114100004</v>
      </c>
      <c r="Q65" s="36">
        <f>SUMIFS(СВЦЭМ!$D$39:$D$782,СВЦЭМ!$A$39:$A$782,$A65,СВЦЭМ!$B$39:$B$782,Q$47)+'СЕТ СН'!$G$14+СВЦЭМ!$D$10+'СЕТ СН'!$G$5-'СЕТ СН'!$G$24</f>
        <v>4842.2396220000001</v>
      </c>
      <c r="R65" s="36">
        <f>SUMIFS(СВЦЭМ!$D$39:$D$782,СВЦЭМ!$A$39:$A$782,$A65,СВЦЭМ!$B$39:$B$782,R$47)+'СЕТ СН'!$G$14+СВЦЭМ!$D$10+'СЕТ СН'!$G$5-'СЕТ СН'!$G$24</f>
        <v>4846.0547627400001</v>
      </c>
      <c r="S65" s="36">
        <f>SUMIFS(СВЦЭМ!$D$39:$D$782,СВЦЭМ!$A$39:$A$782,$A65,СВЦЭМ!$B$39:$B$782,S$47)+'СЕТ СН'!$G$14+СВЦЭМ!$D$10+'СЕТ СН'!$G$5-'СЕТ СН'!$G$24</f>
        <v>4849.1196548500002</v>
      </c>
      <c r="T65" s="36">
        <f>SUMIFS(СВЦЭМ!$D$39:$D$782,СВЦЭМ!$A$39:$A$782,$A65,СВЦЭМ!$B$39:$B$782,T$47)+'СЕТ СН'!$G$14+СВЦЭМ!$D$10+'СЕТ СН'!$G$5-'СЕТ СН'!$G$24</f>
        <v>4870.7307815200002</v>
      </c>
      <c r="U65" s="36">
        <f>SUMIFS(СВЦЭМ!$D$39:$D$782,СВЦЭМ!$A$39:$A$782,$A65,СВЦЭМ!$B$39:$B$782,U$47)+'СЕТ СН'!$G$14+СВЦЭМ!$D$10+'СЕТ СН'!$G$5-'СЕТ СН'!$G$24</f>
        <v>4895.0159457</v>
      </c>
      <c r="V65" s="36">
        <f>SUMIFS(СВЦЭМ!$D$39:$D$782,СВЦЭМ!$A$39:$A$782,$A65,СВЦЭМ!$B$39:$B$782,V$47)+'СЕТ СН'!$G$14+СВЦЭМ!$D$10+'СЕТ СН'!$G$5-'СЕТ СН'!$G$24</f>
        <v>4896.2897891800003</v>
      </c>
      <c r="W65" s="36">
        <f>SUMIFS(СВЦЭМ!$D$39:$D$782,СВЦЭМ!$A$39:$A$782,$A65,СВЦЭМ!$B$39:$B$782,W$47)+'СЕТ СН'!$G$14+СВЦЭМ!$D$10+'СЕТ СН'!$G$5-'СЕТ СН'!$G$24</f>
        <v>4877.4321529099998</v>
      </c>
      <c r="X65" s="36">
        <f>SUMIFS(СВЦЭМ!$D$39:$D$782,СВЦЭМ!$A$39:$A$782,$A65,СВЦЭМ!$B$39:$B$782,X$47)+'СЕТ СН'!$G$14+СВЦЭМ!$D$10+'СЕТ СН'!$G$5-'СЕТ СН'!$G$24</f>
        <v>4912.6877909600007</v>
      </c>
      <c r="Y65" s="36">
        <f>SUMIFS(СВЦЭМ!$D$39:$D$782,СВЦЭМ!$A$39:$A$782,$A65,СВЦЭМ!$B$39:$B$782,Y$47)+'СЕТ СН'!$G$14+СВЦЭМ!$D$10+'СЕТ СН'!$G$5-'СЕТ СН'!$G$24</f>
        <v>4985.7530939500002</v>
      </c>
    </row>
    <row r="66" spans="1:26" ht="15.75" x14ac:dyDescent="0.2">
      <c r="A66" s="35">
        <f t="shared" si="1"/>
        <v>45126</v>
      </c>
      <c r="B66" s="36">
        <f>SUMIFS(СВЦЭМ!$D$39:$D$782,СВЦЭМ!$A$39:$A$782,$A66,СВЦЭМ!$B$39:$B$782,B$47)+'СЕТ СН'!$G$14+СВЦЭМ!$D$10+'СЕТ СН'!$G$5-'СЕТ СН'!$G$24</f>
        <v>5094.6728775000001</v>
      </c>
      <c r="C66" s="36">
        <f>SUMIFS(СВЦЭМ!$D$39:$D$782,СВЦЭМ!$A$39:$A$782,$A66,СВЦЭМ!$B$39:$B$782,C$47)+'СЕТ СН'!$G$14+СВЦЭМ!$D$10+'СЕТ СН'!$G$5-'СЕТ СН'!$G$24</f>
        <v>5135.0775523900002</v>
      </c>
      <c r="D66" s="36">
        <f>SUMIFS(СВЦЭМ!$D$39:$D$782,СВЦЭМ!$A$39:$A$782,$A66,СВЦЭМ!$B$39:$B$782,D$47)+'СЕТ СН'!$G$14+СВЦЭМ!$D$10+'СЕТ СН'!$G$5-'СЕТ СН'!$G$24</f>
        <v>5231.3316534100004</v>
      </c>
      <c r="E66" s="36">
        <f>SUMIFS(СВЦЭМ!$D$39:$D$782,СВЦЭМ!$A$39:$A$782,$A66,СВЦЭМ!$B$39:$B$782,E$47)+'СЕТ СН'!$G$14+СВЦЭМ!$D$10+'СЕТ СН'!$G$5-'СЕТ СН'!$G$24</f>
        <v>5268.4533912200004</v>
      </c>
      <c r="F66" s="36">
        <f>SUMIFS(СВЦЭМ!$D$39:$D$782,СВЦЭМ!$A$39:$A$782,$A66,СВЦЭМ!$B$39:$B$782,F$47)+'СЕТ СН'!$G$14+СВЦЭМ!$D$10+'СЕТ СН'!$G$5-'СЕТ СН'!$G$24</f>
        <v>5264.6254430600002</v>
      </c>
      <c r="G66" s="36">
        <f>SUMIFS(СВЦЭМ!$D$39:$D$782,СВЦЭМ!$A$39:$A$782,$A66,СВЦЭМ!$B$39:$B$782,G$47)+'СЕТ СН'!$G$14+СВЦЭМ!$D$10+'СЕТ СН'!$G$5-'СЕТ СН'!$G$24</f>
        <v>5256.6033074000006</v>
      </c>
      <c r="H66" s="36">
        <f>SUMIFS(СВЦЭМ!$D$39:$D$782,СВЦЭМ!$A$39:$A$782,$A66,СВЦЭМ!$B$39:$B$782,H$47)+'СЕТ СН'!$G$14+СВЦЭМ!$D$10+'СЕТ СН'!$G$5-'СЕТ СН'!$G$24</f>
        <v>5141.6430536600001</v>
      </c>
      <c r="I66" s="36">
        <f>SUMIFS(СВЦЭМ!$D$39:$D$782,СВЦЭМ!$A$39:$A$782,$A66,СВЦЭМ!$B$39:$B$782,I$47)+'СЕТ СН'!$G$14+СВЦЭМ!$D$10+'СЕТ СН'!$G$5-'СЕТ СН'!$G$24</f>
        <v>5050.3888265000005</v>
      </c>
      <c r="J66" s="36">
        <f>SUMIFS(СВЦЭМ!$D$39:$D$782,СВЦЭМ!$A$39:$A$782,$A66,СВЦЭМ!$B$39:$B$782,J$47)+'СЕТ СН'!$G$14+СВЦЭМ!$D$10+'СЕТ СН'!$G$5-'СЕТ СН'!$G$24</f>
        <v>4968.8599643300004</v>
      </c>
      <c r="K66" s="36">
        <f>SUMIFS(СВЦЭМ!$D$39:$D$782,СВЦЭМ!$A$39:$A$782,$A66,СВЦЭМ!$B$39:$B$782,K$47)+'СЕТ СН'!$G$14+СВЦЭМ!$D$10+'СЕТ СН'!$G$5-'СЕТ СН'!$G$24</f>
        <v>4897.9888755299999</v>
      </c>
      <c r="L66" s="36">
        <f>SUMIFS(СВЦЭМ!$D$39:$D$782,СВЦЭМ!$A$39:$A$782,$A66,СВЦЭМ!$B$39:$B$782,L$47)+'СЕТ СН'!$G$14+СВЦЭМ!$D$10+'СЕТ СН'!$G$5-'СЕТ СН'!$G$24</f>
        <v>4869.7088159000004</v>
      </c>
      <c r="M66" s="36">
        <f>SUMIFS(СВЦЭМ!$D$39:$D$782,СВЦЭМ!$A$39:$A$782,$A66,СВЦЭМ!$B$39:$B$782,M$47)+'СЕТ СН'!$G$14+СВЦЭМ!$D$10+'СЕТ СН'!$G$5-'СЕТ СН'!$G$24</f>
        <v>4864.9371720400004</v>
      </c>
      <c r="N66" s="36">
        <f>SUMIFS(СВЦЭМ!$D$39:$D$782,СВЦЭМ!$A$39:$A$782,$A66,СВЦЭМ!$B$39:$B$782,N$47)+'СЕТ СН'!$G$14+СВЦЭМ!$D$10+'СЕТ СН'!$G$5-'СЕТ СН'!$G$24</f>
        <v>4859.1004018200001</v>
      </c>
      <c r="O66" s="36">
        <f>SUMIFS(СВЦЭМ!$D$39:$D$782,СВЦЭМ!$A$39:$A$782,$A66,СВЦЭМ!$B$39:$B$782,O$47)+'СЕТ СН'!$G$14+СВЦЭМ!$D$10+'СЕТ СН'!$G$5-'СЕТ СН'!$G$24</f>
        <v>4863.9669293000006</v>
      </c>
      <c r="P66" s="36">
        <f>SUMIFS(СВЦЭМ!$D$39:$D$782,СВЦЭМ!$A$39:$A$782,$A66,СВЦЭМ!$B$39:$B$782,P$47)+'СЕТ СН'!$G$14+СВЦЭМ!$D$10+'СЕТ СН'!$G$5-'СЕТ СН'!$G$24</f>
        <v>4854.3179558499996</v>
      </c>
      <c r="Q66" s="36">
        <f>SUMIFS(СВЦЭМ!$D$39:$D$782,СВЦЭМ!$A$39:$A$782,$A66,СВЦЭМ!$B$39:$B$782,Q$47)+'СЕТ СН'!$G$14+СВЦЭМ!$D$10+'СЕТ СН'!$G$5-'СЕТ СН'!$G$24</f>
        <v>4856.4143743900004</v>
      </c>
      <c r="R66" s="36">
        <f>SUMIFS(СВЦЭМ!$D$39:$D$782,СВЦЭМ!$A$39:$A$782,$A66,СВЦЭМ!$B$39:$B$782,R$47)+'СЕТ СН'!$G$14+СВЦЭМ!$D$10+'СЕТ СН'!$G$5-'СЕТ СН'!$G$24</f>
        <v>4869.0921033900004</v>
      </c>
      <c r="S66" s="36">
        <f>SUMIFS(СВЦЭМ!$D$39:$D$782,СВЦЭМ!$A$39:$A$782,$A66,СВЦЭМ!$B$39:$B$782,S$47)+'СЕТ СН'!$G$14+СВЦЭМ!$D$10+'СЕТ СН'!$G$5-'СЕТ СН'!$G$24</f>
        <v>4876.1422215800003</v>
      </c>
      <c r="T66" s="36">
        <f>SUMIFS(СВЦЭМ!$D$39:$D$782,СВЦЭМ!$A$39:$A$782,$A66,СВЦЭМ!$B$39:$B$782,T$47)+'СЕТ СН'!$G$14+СВЦЭМ!$D$10+'СЕТ СН'!$G$5-'СЕТ СН'!$G$24</f>
        <v>4910.3415998399996</v>
      </c>
      <c r="U66" s="36">
        <f>SUMIFS(СВЦЭМ!$D$39:$D$782,СВЦЭМ!$A$39:$A$782,$A66,СВЦЭМ!$B$39:$B$782,U$47)+'СЕТ СН'!$G$14+СВЦЭМ!$D$10+'СЕТ СН'!$G$5-'СЕТ СН'!$G$24</f>
        <v>4908.9975596200002</v>
      </c>
      <c r="V66" s="36">
        <f>SUMIFS(СВЦЭМ!$D$39:$D$782,СВЦЭМ!$A$39:$A$782,$A66,СВЦЭМ!$B$39:$B$782,V$47)+'СЕТ СН'!$G$14+СВЦЭМ!$D$10+'СЕТ СН'!$G$5-'СЕТ СН'!$G$24</f>
        <v>4920.96176578</v>
      </c>
      <c r="W66" s="36">
        <f>SUMIFS(СВЦЭМ!$D$39:$D$782,СВЦЭМ!$A$39:$A$782,$A66,СВЦЭМ!$B$39:$B$782,W$47)+'СЕТ СН'!$G$14+СВЦЭМ!$D$10+'СЕТ СН'!$G$5-'СЕТ СН'!$G$24</f>
        <v>4908.55933706</v>
      </c>
      <c r="X66" s="36">
        <f>SUMIFS(СВЦЭМ!$D$39:$D$782,СВЦЭМ!$A$39:$A$782,$A66,СВЦЭМ!$B$39:$B$782,X$47)+'СЕТ СН'!$G$14+СВЦЭМ!$D$10+'СЕТ СН'!$G$5-'СЕТ СН'!$G$24</f>
        <v>4949.0577012499998</v>
      </c>
      <c r="Y66" s="36">
        <f>SUMIFS(СВЦЭМ!$D$39:$D$782,СВЦЭМ!$A$39:$A$782,$A66,СВЦЭМ!$B$39:$B$782,Y$47)+'СЕТ СН'!$G$14+СВЦЭМ!$D$10+'СЕТ СН'!$G$5-'СЕТ СН'!$G$24</f>
        <v>5035.0204566499997</v>
      </c>
    </row>
    <row r="67" spans="1:26" ht="15.75" x14ac:dyDescent="0.2">
      <c r="A67" s="35">
        <f t="shared" si="1"/>
        <v>45127</v>
      </c>
      <c r="B67" s="36">
        <f>SUMIFS(СВЦЭМ!$D$39:$D$782,СВЦЭМ!$A$39:$A$782,$A67,СВЦЭМ!$B$39:$B$782,B$47)+'СЕТ СН'!$G$14+СВЦЭМ!$D$10+'СЕТ СН'!$G$5-'СЕТ СН'!$G$24</f>
        <v>5034.97495015</v>
      </c>
      <c r="C67" s="36">
        <f>SUMIFS(СВЦЭМ!$D$39:$D$782,СВЦЭМ!$A$39:$A$782,$A67,СВЦЭМ!$B$39:$B$782,C$47)+'СЕТ СН'!$G$14+СВЦЭМ!$D$10+'СЕТ СН'!$G$5-'СЕТ СН'!$G$24</f>
        <v>5127.15383931</v>
      </c>
      <c r="D67" s="36">
        <f>SUMIFS(СВЦЭМ!$D$39:$D$782,СВЦЭМ!$A$39:$A$782,$A67,СВЦЭМ!$B$39:$B$782,D$47)+'СЕТ СН'!$G$14+СВЦЭМ!$D$10+'СЕТ СН'!$G$5-'СЕТ СН'!$G$24</f>
        <v>5241.5062328200002</v>
      </c>
      <c r="E67" s="36">
        <f>SUMIFS(СВЦЭМ!$D$39:$D$782,СВЦЭМ!$A$39:$A$782,$A67,СВЦЭМ!$B$39:$B$782,E$47)+'СЕТ СН'!$G$14+СВЦЭМ!$D$10+'СЕТ СН'!$G$5-'СЕТ СН'!$G$24</f>
        <v>5249.6424056400001</v>
      </c>
      <c r="F67" s="36">
        <f>SUMIFS(СВЦЭМ!$D$39:$D$782,СВЦЭМ!$A$39:$A$782,$A67,СВЦЭМ!$B$39:$B$782,F$47)+'СЕТ СН'!$G$14+СВЦЭМ!$D$10+'СЕТ СН'!$G$5-'СЕТ СН'!$G$24</f>
        <v>5243.8462558900001</v>
      </c>
      <c r="G67" s="36">
        <f>SUMIFS(СВЦЭМ!$D$39:$D$782,СВЦЭМ!$A$39:$A$782,$A67,СВЦЭМ!$B$39:$B$782,G$47)+'СЕТ СН'!$G$14+СВЦЭМ!$D$10+'СЕТ СН'!$G$5-'СЕТ СН'!$G$24</f>
        <v>5257.9419634799997</v>
      </c>
      <c r="H67" s="36">
        <f>SUMIFS(СВЦЭМ!$D$39:$D$782,СВЦЭМ!$A$39:$A$782,$A67,СВЦЭМ!$B$39:$B$782,H$47)+'СЕТ СН'!$G$14+СВЦЭМ!$D$10+'СЕТ СН'!$G$5-'СЕТ СН'!$G$24</f>
        <v>5064.2438544800007</v>
      </c>
      <c r="I67" s="36">
        <f>SUMIFS(СВЦЭМ!$D$39:$D$782,СВЦЭМ!$A$39:$A$782,$A67,СВЦЭМ!$B$39:$B$782,I$47)+'СЕТ СН'!$G$14+СВЦЭМ!$D$10+'СЕТ СН'!$G$5-'СЕТ СН'!$G$24</f>
        <v>4977.7113644900001</v>
      </c>
      <c r="J67" s="36">
        <f>SUMIFS(СВЦЭМ!$D$39:$D$782,СВЦЭМ!$A$39:$A$782,$A67,СВЦЭМ!$B$39:$B$782,J$47)+'СЕТ СН'!$G$14+СВЦЭМ!$D$10+'СЕТ СН'!$G$5-'СЕТ СН'!$G$24</f>
        <v>4866.9467938200005</v>
      </c>
      <c r="K67" s="36">
        <f>SUMIFS(СВЦЭМ!$D$39:$D$782,СВЦЭМ!$A$39:$A$782,$A67,СВЦЭМ!$B$39:$B$782,K$47)+'СЕТ СН'!$G$14+СВЦЭМ!$D$10+'СЕТ СН'!$G$5-'СЕТ СН'!$G$24</f>
        <v>4827.11879288</v>
      </c>
      <c r="L67" s="36">
        <f>SUMIFS(СВЦЭМ!$D$39:$D$782,СВЦЭМ!$A$39:$A$782,$A67,СВЦЭМ!$B$39:$B$782,L$47)+'СЕТ СН'!$G$14+СВЦЭМ!$D$10+'СЕТ СН'!$G$5-'СЕТ СН'!$G$24</f>
        <v>4789.6082564500002</v>
      </c>
      <c r="M67" s="36">
        <f>SUMIFS(СВЦЭМ!$D$39:$D$782,СВЦЭМ!$A$39:$A$782,$A67,СВЦЭМ!$B$39:$B$782,M$47)+'СЕТ СН'!$G$14+СВЦЭМ!$D$10+'СЕТ СН'!$G$5-'СЕТ СН'!$G$24</f>
        <v>4769.1772598999996</v>
      </c>
      <c r="N67" s="36">
        <f>SUMIFS(СВЦЭМ!$D$39:$D$782,СВЦЭМ!$A$39:$A$782,$A67,СВЦЭМ!$B$39:$B$782,N$47)+'СЕТ СН'!$G$14+СВЦЭМ!$D$10+'СЕТ СН'!$G$5-'СЕТ СН'!$G$24</f>
        <v>4761.0655199700004</v>
      </c>
      <c r="O67" s="36">
        <f>SUMIFS(СВЦЭМ!$D$39:$D$782,СВЦЭМ!$A$39:$A$782,$A67,СВЦЭМ!$B$39:$B$782,O$47)+'СЕТ СН'!$G$14+СВЦЭМ!$D$10+'СЕТ СН'!$G$5-'СЕТ СН'!$G$24</f>
        <v>4767.0031910799999</v>
      </c>
      <c r="P67" s="36">
        <f>SUMIFS(СВЦЭМ!$D$39:$D$782,СВЦЭМ!$A$39:$A$782,$A67,СВЦЭМ!$B$39:$B$782,P$47)+'СЕТ СН'!$G$14+СВЦЭМ!$D$10+'СЕТ СН'!$G$5-'СЕТ СН'!$G$24</f>
        <v>4779.7995569900004</v>
      </c>
      <c r="Q67" s="36">
        <f>SUMIFS(СВЦЭМ!$D$39:$D$782,СВЦЭМ!$A$39:$A$782,$A67,СВЦЭМ!$B$39:$B$782,Q$47)+'СЕТ СН'!$G$14+СВЦЭМ!$D$10+'СЕТ СН'!$G$5-'СЕТ СН'!$G$24</f>
        <v>4782.5634884800002</v>
      </c>
      <c r="R67" s="36">
        <f>SUMIFS(СВЦЭМ!$D$39:$D$782,СВЦЭМ!$A$39:$A$782,$A67,СВЦЭМ!$B$39:$B$782,R$47)+'СЕТ СН'!$G$14+СВЦЭМ!$D$10+'СЕТ СН'!$G$5-'СЕТ СН'!$G$24</f>
        <v>4783.6921953199999</v>
      </c>
      <c r="S67" s="36">
        <f>SUMIFS(СВЦЭМ!$D$39:$D$782,СВЦЭМ!$A$39:$A$782,$A67,СВЦЭМ!$B$39:$B$782,S$47)+'СЕТ СН'!$G$14+СВЦЭМ!$D$10+'СЕТ СН'!$G$5-'СЕТ СН'!$G$24</f>
        <v>4788.4602353</v>
      </c>
      <c r="T67" s="36">
        <f>SUMIFS(СВЦЭМ!$D$39:$D$782,СВЦЭМ!$A$39:$A$782,$A67,СВЦЭМ!$B$39:$B$782,T$47)+'СЕТ СН'!$G$14+СВЦЭМ!$D$10+'СЕТ СН'!$G$5-'СЕТ СН'!$G$24</f>
        <v>4788.4265410300004</v>
      </c>
      <c r="U67" s="36">
        <f>SUMIFS(СВЦЭМ!$D$39:$D$782,СВЦЭМ!$A$39:$A$782,$A67,СВЦЭМ!$B$39:$B$782,U$47)+'СЕТ СН'!$G$14+СВЦЭМ!$D$10+'СЕТ СН'!$G$5-'СЕТ СН'!$G$24</f>
        <v>4809.9116694300001</v>
      </c>
      <c r="V67" s="36">
        <f>SUMIFS(СВЦЭМ!$D$39:$D$782,СВЦЭМ!$A$39:$A$782,$A67,СВЦЭМ!$B$39:$B$782,V$47)+'СЕТ СН'!$G$14+СВЦЭМ!$D$10+'СЕТ СН'!$G$5-'СЕТ СН'!$G$24</f>
        <v>4813.7267363999999</v>
      </c>
      <c r="W67" s="36">
        <f>SUMIFS(СВЦЭМ!$D$39:$D$782,СВЦЭМ!$A$39:$A$782,$A67,СВЦЭМ!$B$39:$B$782,W$47)+'СЕТ СН'!$G$14+СВЦЭМ!$D$10+'СЕТ СН'!$G$5-'СЕТ СН'!$G$24</f>
        <v>4820.0228111300003</v>
      </c>
      <c r="X67" s="36">
        <f>SUMIFS(СВЦЭМ!$D$39:$D$782,СВЦЭМ!$A$39:$A$782,$A67,СВЦЭМ!$B$39:$B$782,X$47)+'СЕТ СН'!$G$14+СВЦЭМ!$D$10+'СЕТ СН'!$G$5-'СЕТ СН'!$G$24</f>
        <v>4898.3751386399999</v>
      </c>
      <c r="Y67" s="36">
        <f>SUMIFS(СВЦЭМ!$D$39:$D$782,СВЦЭМ!$A$39:$A$782,$A67,СВЦЭМ!$B$39:$B$782,Y$47)+'СЕТ СН'!$G$14+СВЦЭМ!$D$10+'СЕТ СН'!$G$5-'СЕТ СН'!$G$24</f>
        <v>4990.0703443500006</v>
      </c>
    </row>
    <row r="68" spans="1:26" ht="15.75" x14ac:dyDescent="0.2">
      <c r="A68" s="35">
        <f t="shared" si="1"/>
        <v>45128</v>
      </c>
      <c r="B68" s="36">
        <f>SUMIFS(СВЦЭМ!$D$39:$D$782,СВЦЭМ!$A$39:$A$782,$A68,СВЦЭМ!$B$39:$B$782,B$47)+'СЕТ СН'!$G$14+СВЦЭМ!$D$10+'СЕТ СН'!$G$5-'СЕТ СН'!$G$24</f>
        <v>5022.5703775700003</v>
      </c>
      <c r="C68" s="36">
        <f>SUMIFS(СВЦЭМ!$D$39:$D$782,СВЦЭМ!$A$39:$A$782,$A68,СВЦЭМ!$B$39:$B$782,C$47)+'СЕТ СН'!$G$14+СВЦЭМ!$D$10+'СЕТ СН'!$G$5-'СЕТ СН'!$G$24</f>
        <v>5115.18186195</v>
      </c>
      <c r="D68" s="36">
        <f>SUMIFS(СВЦЭМ!$D$39:$D$782,СВЦЭМ!$A$39:$A$782,$A68,СВЦЭМ!$B$39:$B$782,D$47)+'СЕТ СН'!$G$14+СВЦЭМ!$D$10+'СЕТ СН'!$G$5-'СЕТ СН'!$G$24</f>
        <v>5222.9096726300004</v>
      </c>
      <c r="E68" s="36">
        <f>SUMIFS(СВЦЭМ!$D$39:$D$782,СВЦЭМ!$A$39:$A$782,$A68,СВЦЭМ!$B$39:$B$782,E$47)+'СЕТ СН'!$G$14+СВЦЭМ!$D$10+'СЕТ СН'!$G$5-'СЕТ СН'!$G$24</f>
        <v>5223.1510964600002</v>
      </c>
      <c r="F68" s="36">
        <f>SUMIFS(СВЦЭМ!$D$39:$D$782,СВЦЭМ!$A$39:$A$782,$A68,СВЦЭМ!$B$39:$B$782,F$47)+'СЕТ СН'!$G$14+СВЦЭМ!$D$10+'СЕТ СН'!$G$5-'СЕТ СН'!$G$24</f>
        <v>5242.9367806</v>
      </c>
      <c r="G68" s="36">
        <f>SUMIFS(СВЦЭМ!$D$39:$D$782,СВЦЭМ!$A$39:$A$782,$A68,СВЦЭМ!$B$39:$B$782,G$47)+'СЕТ СН'!$G$14+СВЦЭМ!$D$10+'СЕТ СН'!$G$5-'СЕТ СН'!$G$24</f>
        <v>5250.3129230900004</v>
      </c>
      <c r="H68" s="36">
        <f>SUMIFS(СВЦЭМ!$D$39:$D$782,СВЦЭМ!$A$39:$A$782,$A68,СВЦЭМ!$B$39:$B$782,H$47)+'СЕТ СН'!$G$14+СВЦЭМ!$D$10+'СЕТ СН'!$G$5-'СЕТ СН'!$G$24</f>
        <v>5097.4750352299998</v>
      </c>
      <c r="I68" s="36">
        <f>SUMIFS(СВЦЭМ!$D$39:$D$782,СВЦЭМ!$A$39:$A$782,$A68,СВЦЭМ!$B$39:$B$782,I$47)+'СЕТ СН'!$G$14+СВЦЭМ!$D$10+'СЕТ СН'!$G$5-'СЕТ СН'!$G$24</f>
        <v>4996.7355448300004</v>
      </c>
      <c r="J68" s="36">
        <f>SUMIFS(СВЦЭМ!$D$39:$D$782,СВЦЭМ!$A$39:$A$782,$A68,СВЦЭМ!$B$39:$B$782,J$47)+'СЕТ СН'!$G$14+СВЦЭМ!$D$10+'СЕТ СН'!$G$5-'СЕТ СН'!$G$24</f>
        <v>4882.7067464499996</v>
      </c>
      <c r="K68" s="36">
        <f>SUMIFS(СВЦЭМ!$D$39:$D$782,СВЦЭМ!$A$39:$A$782,$A68,СВЦЭМ!$B$39:$B$782,K$47)+'СЕТ СН'!$G$14+СВЦЭМ!$D$10+'СЕТ СН'!$G$5-'СЕТ СН'!$G$24</f>
        <v>4808.6942899100004</v>
      </c>
      <c r="L68" s="36">
        <f>SUMIFS(СВЦЭМ!$D$39:$D$782,СВЦЭМ!$A$39:$A$782,$A68,СВЦЭМ!$B$39:$B$782,L$47)+'СЕТ СН'!$G$14+СВЦЭМ!$D$10+'СЕТ СН'!$G$5-'СЕТ СН'!$G$24</f>
        <v>4763.1705901000005</v>
      </c>
      <c r="M68" s="36">
        <f>SUMIFS(СВЦЭМ!$D$39:$D$782,СВЦЭМ!$A$39:$A$782,$A68,СВЦЭМ!$B$39:$B$782,M$47)+'СЕТ СН'!$G$14+СВЦЭМ!$D$10+'СЕТ СН'!$G$5-'СЕТ СН'!$G$24</f>
        <v>4760.8118195500001</v>
      </c>
      <c r="N68" s="36">
        <f>SUMIFS(СВЦЭМ!$D$39:$D$782,СВЦЭМ!$A$39:$A$782,$A68,СВЦЭМ!$B$39:$B$782,N$47)+'СЕТ СН'!$G$14+СВЦЭМ!$D$10+'СЕТ СН'!$G$5-'СЕТ СН'!$G$24</f>
        <v>4764.2313093100001</v>
      </c>
      <c r="O68" s="36">
        <f>SUMIFS(СВЦЭМ!$D$39:$D$782,СВЦЭМ!$A$39:$A$782,$A68,СВЦЭМ!$B$39:$B$782,O$47)+'СЕТ СН'!$G$14+СВЦЭМ!$D$10+'СЕТ СН'!$G$5-'СЕТ СН'!$G$24</f>
        <v>4762.2035968600003</v>
      </c>
      <c r="P68" s="36">
        <f>SUMIFS(СВЦЭМ!$D$39:$D$782,СВЦЭМ!$A$39:$A$782,$A68,СВЦЭМ!$B$39:$B$782,P$47)+'СЕТ СН'!$G$14+СВЦЭМ!$D$10+'СЕТ СН'!$G$5-'СЕТ СН'!$G$24</f>
        <v>4746.5940548199997</v>
      </c>
      <c r="Q68" s="36">
        <f>SUMIFS(СВЦЭМ!$D$39:$D$782,СВЦЭМ!$A$39:$A$782,$A68,СВЦЭМ!$B$39:$B$782,Q$47)+'СЕТ СН'!$G$14+СВЦЭМ!$D$10+'СЕТ СН'!$G$5-'СЕТ СН'!$G$24</f>
        <v>4753.5732903999997</v>
      </c>
      <c r="R68" s="36">
        <f>SUMIFS(СВЦЭМ!$D$39:$D$782,СВЦЭМ!$A$39:$A$782,$A68,СВЦЭМ!$B$39:$B$782,R$47)+'СЕТ СН'!$G$14+СВЦЭМ!$D$10+'СЕТ СН'!$G$5-'СЕТ СН'!$G$24</f>
        <v>4767.2655825100001</v>
      </c>
      <c r="S68" s="36">
        <f>SUMIFS(СВЦЭМ!$D$39:$D$782,СВЦЭМ!$A$39:$A$782,$A68,СВЦЭМ!$B$39:$B$782,S$47)+'СЕТ СН'!$G$14+СВЦЭМ!$D$10+'СЕТ СН'!$G$5-'СЕТ СН'!$G$24</f>
        <v>4773.4487250700004</v>
      </c>
      <c r="T68" s="36">
        <f>SUMIFS(СВЦЭМ!$D$39:$D$782,СВЦЭМ!$A$39:$A$782,$A68,СВЦЭМ!$B$39:$B$782,T$47)+'СЕТ СН'!$G$14+СВЦЭМ!$D$10+'СЕТ СН'!$G$5-'СЕТ СН'!$G$24</f>
        <v>4771.9694512300002</v>
      </c>
      <c r="U68" s="36">
        <f>SUMIFS(СВЦЭМ!$D$39:$D$782,СВЦЭМ!$A$39:$A$782,$A68,СВЦЭМ!$B$39:$B$782,U$47)+'СЕТ СН'!$G$14+СВЦЭМ!$D$10+'СЕТ СН'!$G$5-'СЕТ СН'!$G$24</f>
        <v>4778.7804743200004</v>
      </c>
      <c r="V68" s="36">
        <f>SUMIFS(СВЦЭМ!$D$39:$D$782,СВЦЭМ!$A$39:$A$782,$A68,СВЦЭМ!$B$39:$B$782,V$47)+'СЕТ СН'!$G$14+СВЦЭМ!$D$10+'СЕТ СН'!$G$5-'СЕТ СН'!$G$24</f>
        <v>4771.2633162000002</v>
      </c>
      <c r="W68" s="36">
        <f>SUMIFS(СВЦЭМ!$D$39:$D$782,СВЦЭМ!$A$39:$A$782,$A68,СВЦЭМ!$B$39:$B$782,W$47)+'СЕТ СН'!$G$14+СВЦЭМ!$D$10+'СЕТ СН'!$G$5-'СЕТ СН'!$G$24</f>
        <v>4742.6256777300005</v>
      </c>
      <c r="X68" s="36">
        <f>SUMIFS(СВЦЭМ!$D$39:$D$782,СВЦЭМ!$A$39:$A$782,$A68,СВЦЭМ!$B$39:$B$782,X$47)+'СЕТ СН'!$G$14+СВЦЭМ!$D$10+'СЕТ СН'!$G$5-'СЕТ СН'!$G$24</f>
        <v>4812.0744854300001</v>
      </c>
      <c r="Y68" s="36">
        <f>SUMIFS(СВЦЭМ!$D$39:$D$782,СВЦЭМ!$A$39:$A$782,$A68,СВЦЭМ!$B$39:$B$782,Y$47)+'СЕТ СН'!$G$14+СВЦЭМ!$D$10+'СЕТ СН'!$G$5-'СЕТ СН'!$G$24</f>
        <v>4978.9677922999999</v>
      </c>
    </row>
    <row r="69" spans="1:26" ht="15.75" x14ac:dyDescent="0.2">
      <c r="A69" s="35">
        <f t="shared" si="1"/>
        <v>45129</v>
      </c>
      <c r="B69" s="36">
        <f>SUMIFS(СВЦЭМ!$D$39:$D$782,СВЦЭМ!$A$39:$A$782,$A69,СВЦЭМ!$B$39:$B$782,B$47)+'СЕТ СН'!$G$14+СВЦЭМ!$D$10+'СЕТ СН'!$G$5-'СЕТ СН'!$G$24</f>
        <v>4965.6147045400003</v>
      </c>
      <c r="C69" s="36">
        <f>SUMIFS(СВЦЭМ!$D$39:$D$782,СВЦЭМ!$A$39:$A$782,$A69,СВЦЭМ!$B$39:$B$782,C$47)+'СЕТ СН'!$G$14+СВЦЭМ!$D$10+'СЕТ СН'!$G$5-'СЕТ СН'!$G$24</f>
        <v>5031.0616795400001</v>
      </c>
      <c r="D69" s="36">
        <f>SUMIFS(СВЦЭМ!$D$39:$D$782,СВЦЭМ!$A$39:$A$782,$A69,СВЦЭМ!$B$39:$B$782,D$47)+'СЕТ СН'!$G$14+СВЦЭМ!$D$10+'СЕТ СН'!$G$5-'СЕТ СН'!$G$24</f>
        <v>5124.8048894599997</v>
      </c>
      <c r="E69" s="36">
        <f>SUMIFS(СВЦЭМ!$D$39:$D$782,СВЦЭМ!$A$39:$A$782,$A69,СВЦЭМ!$B$39:$B$782,E$47)+'СЕТ СН'!$G$14+СВЦЭМ!$D$10+'СЕТ СН'!$G$5-'СЕТ СН'!$G$24</f>
        <v>5113.5956839700002</v>
      </c>
      <c r="F69" s="36">
        <f>SUMIFS(СВЦЭМ!$D$39:$D$782,СВЦЭМ!$A$39:$A$782,$A69,СВЦЭМ!$B$39:$B$782,F$47)+'СЕТ СН'!$G$14+СВЦЭМ!$D$10+'СЕТ СН'!$G$5-'СЕТ СН'!$G$24</f>
        <v>5105.9655930600002</v>
      </c>
      <c r="G69" s="36">
        <f>SUMIFS(СВЦЭМ!$D$39:$D$782,СВЦЭМ!$A$39:$A$782,$A69,СВЦЭМ!$B$39:$B$782,G$47)+'СЕТ СН'!$G$14+СВЦЭМ!$D$10+'СЕТ СН'!$G$5-'СЕТ СН'!$G$24</f>
        <v>5101.63332601</v>
      </c>
      <c r="H69" s="36">
        <f>SUMIFS(СВЦЭМ!$D$39:$D$782,СВЦЭМ!$A$39:$A$782,$A69,СВЦЭМ!$B$39:$B$782,H$47)+'СЕТ СН'!$G$14+СВЦЭМ!$D$10+'СЕТ СН'!$G$5-'СЕТ СН'!$G$24</f>
        <v>5043.3571286400002</v>
      </c>
      <c r="I69" s="36">
        <f>SUMIFS(СВЦЭМ!$D$39:$D$782,СВЦЭМ!$A$39:$A$782,$A69,СВЦЭМ!$B$39:$B$782,I$47)+'СЕТ СН'!$G$14+СВЦЭМ!$D$10+'СЕТ СН'!$G$5-'СЕТ СН'!$G$24</f>
        <v>4998.6054554000002</v>
      </c>
      <c r="J69" s="36">
        <f>SUMIFS(СВЦЭМ!$D$39:$D$782,СВЦЭМ!$A$39:$A$782,$A69,СВЦЭМ!$B$39:$B$782,J$47)+'СЕТ СН'!$G$14+СВЦЭМ!$D$10+'СЕТ СН'!$G$5-'СЕТ СН'!$G$24</f>
        <v>4872.7466929100001</v>
      </c>
      <c r="K69" s="36">
        <f>SUMIFS(СВЦЭМ!$D$39:$D$782,СВЦЭМ!$A$39:$A$782,$A69,СВЦЭМ!$B$39:$B$782,K$47)+'СЕТ СН'!$G$14+СВЦЭМ!$D$10+'СЕТ СН'!$G$5-'СЕТ СН'!$G$24</f>
        <v>4800.5292910099997</v>
      </c>
      <c r="L69" s="36">
        <f>SUMIFS(СВЦЭМ!$D$39:$D$782,СВЦЭМ!$A$39:$A$782,$A69,СВЦЭМ!$B$39:$B$782,L$47)+'СЕТ СН'!$G$14+СВЦЭМ!$D$10+'СЕТ СН'!$G$5-'СЕТ СН'!$G$24</f>
        <v>4739.3632220500003</v>
      </c>
      <c r="M69" s="36">
        <f>SUMIFS(СВЦЭМ!$D$39:$D$782,СВЦЭМ!$A$39:$A$782,$A69,СВЦЭМ!$B$39:$B$782,M$47)+'СЕТ СН'!$G$14+СВЦЭМ!$D$10+'СЕТ СН'!$G$5-'СЕТ СН'!$G$24</f>
        <v>4724.0093645500001</v>
      </c>
      <c r="N69" s="36">
        <f>SUMIFS(СВЦЭМ!$D$39:$D$782,СВЦЭМ!$A$39:$A$782,$A69,СВЦЭМ!$B$39:$B$782,N$47)+'СЕТ СН'!$G$14+СВЦЭМ!$D$10+'СЕТ СН'!$G$5-'СЕТ СН'!$G$24</f>
        <v>4716.7893000100003</v>
      </c>
      <c r="O69" s="36">
        <f>SUMIFS(СВЦЭМ!$D$39:$D$782,СВЦЭМ!$A$39:$A$782,$A69,СВЦЭМ!$B$39:$B$782,O$47)+'СЕТ СН'!$G$14+СВЦЭМ!$D$10+'СЕТ СН'!$G$5-'СЕТ СН'!$G$24</f>
        <v>4724.3776840999999</v>
      </c>
      <c r="P69" s="36">
        <f>SUMIFS(СВЦЭМ!$D$39:$D$782,СВЦЭМ!$A$39:$A$782,$A69,СВЦЭМ!$B$39:$B$782,P$47)+'СЕТ СН'!$G$14+СВЦЭМ!$D$10+'СЕТ СН'!$G$5-'СЕТ СН'!$G$24</f>
        <v>4722.3620020300004</v>
      </c>
      <c r="Q69" s="36">
        <f>SUMIFS(СВЦЭМ!$D$39:$D$782,СВЦЭМ!$A$39:$A$782,$A69,СВЦЭМ!$B$39:$B$782,Q$47)+'СЕТ СН'!$G$14+СВЦЭМ!$D$10+'СЕТ СН'!$G$5-'СЕТ СН'!$G$24</f>
        <v>4728.1067948300006</v>
      </c>
      <c r="R69" s="36">
        <f>SUMIFS(СВЦЭМ!$D$39:$D$782,СВЦЭМ!$A$39:$A$782,$A69,СВЦЭМ!$B$39:$B$782,R$47)+'СЕТ СН'!$G$14+СВЦЭМ!$D$10+'СЕТ СН'!$G$5-'СЕТ СН'!$G$24</f>
        <v>4723.2586909500005</v>
      </c>
      <c r="S69" s="36">
        <f>SUMIFS(СВЦЭМ!$D$39:$D$782,СВЦЭМ!$A$39:$A$782,$A69,СВЦЭМ!$B$39:$B$782,S$47)+'СЕТ СН'!$G$14+СВЦЭМ!$D$10+'СЕТ СН'!$G$5-'СЕТ СН'!$G$24</f>
        <v>4722.6510492100006</v>
      </c>
      <c r="T69" s="36">
        <f>SUMIFS(СВЦЭМ!$D$39:$D$782,СВЦЭМ!$A$39:$A$782,$A69,СВЦЭМ!$B$39:$B$782,T$47)+'СЕТ СН'!$G$14+СВЦЭМ!$D$10+'СЕТ СН'!$G$5-'СЕТ СН'!$G$24</f>
        <v>4725.4114079000001</v>
      </c>
      <c r="U69" s="36">
        <f>SUMIFS(СВЦЭМ!$D$39:$D$782,СВЦЭМ!$A$39:$A$782,$A69,СВЦЭМ!$B$39:$B$782,U$47)+'СЕТ СН'!$G$14+СВЦЭМ!$D$10+'СЕТ СН'!$G$5-'СЕТ СН'!$G$24</f>
        <v>4731.0468930500001</v>
      </c>
      <c r="V69" s="36">
        <f>SUMIFS(СВЦЭМ!$D$39:$D$782,СВЦЭМ!$A$39:$A$782,$A69,СВЦЭМ!$B$39:$B$782,V$47)+'СЕТ СН'!$G$14+СВЦЭМ!$D$10+'СЕТ СН'!$G$5-'СЕТ СН'!$G$24</f>
        <v>4750.3787855</v>
      </c>
      <c r="W69" s="36">
        <f>SUMIFS(СВЦЭМ!$D$39:$D$782,СВЦЭМ!$A$39:$A$782,$A69,СВЦЭМ!$B$39:$B$782,W$47)+'СЕТ СН'!$G$14+СВЦЭМ!$D$10+'СЕТ СН'!$G$5-'СЕТ СН'!$G$24</f>
        <v>4723.8513617600001</v>
      </c>
      <c r="X69" s="36">
        <f>SUMIFS(СВЦЭМ!$D$39:$D$782,СВЦЭМ!$A$39:$A$782,$A69,СВЦЭМ!$B$39:$B$782,X$47)+'СЕТ СН'!$G$14+СВЦЭМ!$D$10+'СЕТ СН'!$G$5-'СЕТ СН'!$G$24</f>
        <v>4771.2064089300002</v>
      </c>
      <c r="Y69" s="36">
        <f>SUMIFS(СВЦЭМ!$D$39:$D$782,СВЦЭМ!$A$39:$A$782,$A69,СВЦЭМ!$B$39:$B$782,Y$47)+'СЕТ СН'!$G$14+СВЦЭМ!$D$10+'СЕТ СН'!$G$5-'СЕТ СН'!$G$24</f>
        <v>4859.7307696099997</v>
      </c>
    </row>
    <row r="70" spans="1:26" ht="15.75" x14ac:dyDescent="0.2">
      <c r="A70" s="35">
        <f t="shared" si="1"/>
        <v>45130</v>
      </c>
      <c r="B70" s="36">
        <f>SUMIFS(СВЦЭМ!$D$39:$D$782,СВЦЭМ!$A$39:$A$782,$A70,СВЦЭМ!$B$39:$B$782,B$47)+'СЕТ СН'!$G$14+СВЦЭМ!$D$10+'СЕТ СН'!$G$5-'СЕТ СН'!$G$24</f>
        <v>5124.7563128700003</v>
      </c>
      <c r="C70" s="36">
        <f>SUMIFS(СВЦЭМ!$D$39:$D$782,СВЦЭМ!$A$39:$A$782,$A70,СВЦЭМ!$B$39:$B$782,C$47)+'СЕТ СН'!$G$14+СВЦЭМ!$D$10+'СЕТ СН'!$G$5-'СЕТ СН'!$G$24</f>
        <v>5170.8510658599998</v>
      </c>
      <c r="D70" s="36">
        <f>SUMIFS(СВЦЭМ!$D$39:$D$782,СВЦЭМ!$A$39:$A$782,$A70,СВЦЭМ!$B$39:$B$782,D$47)+'СЕТ СН'!$G$14+СВЦЭМ!$D$10+'СЕТ СН'!$G$5-'СЕТ СН'!$G$24</f>
        <v>5281.7700230299997</v>
      </c>
      <c r="E70" s="36">
        <f>SUMIFS(СВЦЭМ!$D$39:$D$782,СВЦЭМ!$A$39:$A$782,$A70,СВЦЭМ!$B$39:$B$782,E$47)+'СЕТ СН'!$G$14+СВЦЭМ!$D$10+'СЕТ СН'!$G$5-'СЕТ СН'!$G$24</f>
        <v>5307.20778651</v>
      </c>
      <c r="F70" s="36">
        <f>SUMIFS(СВЦЭМ!$D$39:$D$782,СВЦЭМ!$A$39:$A$782,$A70,СВЦЭМ!$B$39:$B$782,F$47)+'СЕТ СН'!$G$14+СВЦЭМ!$D$10+'СЕТ СН'!$G$5-'СЕТ СН'!$G$24</f>
        <v>5309.8055233699997</v>
      </c>
      <c r="G70" s="36">
        <f>SUMIFS(СВЦЭМ!$D$39:$D$782,СВЦЭМ!$A$39:$A$782,$A70,СВЦЭМ!$B$39:$B$782,G$47)+'СЕТ СН'!$G$14+СВЦЭМ!$D$10+'СЕТ СН'!$G$5-'СЕТ СН'!$G$24</f>
        <v>5299.75783606</v>
      </c>
      <c r="H70" s="36">
        <f>SUMIFS(СВЦЭМ!$D$39:$D$782,СВЦЭМ!$A$39:$A$782,$A70,СВЦЭМ!$B$39:$B$782,H$47)+'СЕТ СН'!$G$14+СВЦЭМ!$D$10+'СЕТ СН'!$G$5-'СЕТ СН'!$G$24</f>
        <v>5207.8035912000005</v>
      </c>
      <c r="I70" s="36">
        <f>SUMIFS(СВЦЭМ!$D$39:$D$782,СВЦЭМ!$A$39:$A$782,$A70,СВЦЭМ!$B$39:$B$782,I$47)+'СЕТ СН'!$G$14+СВЦЭМ!$D$10+'СЕТ СН'!$G$5-'СЕТ СН'!$G$24</f>
        <v>5164.4259359099997</v>
      </c>
      <c r="J70" s="36">
        <f>SUMIFS(СВЦЭМ!$D$39:$D$782,СВЦЭМ!$A$39:$A$782,$A70,СВЦЭМ!$B$39:$B$782,J$47)+'СЕТ СН'!$G$14+СВЦЭМ!$D$10+'СЕТ СН'!$G$5-'СЕТ СН'!$G$24</f>
        <v>5079.5815022799998</v>
      </c>
      <c r="K70" s="36">
        <f>SUMIFS(СВЦЭМ!$D$39:$D$782,СВЦЭМ!$A$39:$A$782,$A70,СВЦЭМ!$B$39:$B$782,K$47)+'СЕТ СН'!$G$14+СВЦЭМ!$D$10+'СЕТ СН'!$G$5-'СЕТ СН'!$G$24</f>
        <v>4991.7640166500005</v>
      </c>
      <c r="L70" s="36">
        <f>SUMIFS(СВЦЭМ!$D$39:$D$782,СВЦЭМ!$A$39:$A$782,$A70,СВЦЭМ!$B$39:$B$782,L$47)+'СЕТ СН'!$G$14+СВЦЭМ!$D$10+'СЕТ СН'!$G$5-'СЕТ СН'!$G$24</f>
        <v>4924.1167327900002</v>
      </c>
      <c r="M70" s="36">
        <f>SUMIFS(СВЦЭМ!$D$39:$D$782,СВЦЭМ!$A$39:$A$782,$A70,СВЦЭМ!$B$39:$B$782,M$47)+'СЕТ СН'!$G$14+СВЦЭМ!$D$10+'СЕТ СН'!$G$5-'СЕТ СН'!$G$24</f>
        <v>4908.0536493099999</v>
      </c>
      <c r="N70" s="36">
        <f>SUMIFS(СВЦЭМ!$D$39:$D$782,СВЦЭМ!$A$39:$A$782,$A70,СВЦЭМ!$B$39:$B$782,N$47)+'СЕТ СН'!$G$14+СВЦЭМ!$D$10+'СЕТ СН'!$G$5-'СЕТ СН'!$G$24</f>
        <v>4895.3425810899998</v>
      </c>
      <c r="O70" s="36">
        <f>SUMIFS(СВЦЭМ!$D$39:$D$782,СВЦЭМ!$A$39:$A$782,$A70,СВЦЭМ!$B$39:$B$782,O$47)+'СЕТ СН'!$G$14+СВЦЭМ!$D$10+'СЕТ СН'!$G$5-'СЕТ СН'!$G$24</f>
        <v>4901.5055135600005</v>
      </c>
      <c r="P70" s="36">
        <f>SUMIFS(СВЦЭМ!$D$39:$D$782,СВЦЭМ!$A$39:$A$782,$A70,СВЦЭМ!$B$39:$B$782,P$47)+'СЕТ СН'!$G$14+СВЦЭМ!$D$10+'СЕТ СН'!$G$5-'СЕТ СН'!$G$24</f>
        <v>4907.8088948200002</v>
      </c>
      <c r="Q70" s="36">
        <f>SUMIFS(СВЦЭМ!$D$39:$D$782,СВЦЭМ!$A$39:$A$782,$A70,СВЦЭМ!$B$39:$B$782,Q$47)+'СЕТ СН'!$G$14+СВЦЭМ!$D$10+'СЕТ СН'!$G$5-'СЕТ СН'!$G$24</f>
        <v>4908.6128686800002</v>
      </c>
      <c r="R70" s="36">
        <f>SUMIFS(СВЦЭМ!$D$39:$D$782,СВЦЭМ!$A$39:$A$782,$A70,СВЦЭМ!$B$39:$B$782,R$47)+'СЕТ СН'!$G$14+СВЦЭМ!$D$10+'СЕТ СН'!$G$5-'СЕТ СН'!$G$24</f>
        <v>4897.7236878000003</v>
      </c>
      <c r="S70" s="36">
        <f>SUMIFS(СВЦЭМ!$D$39:$D$782,СВЦЭМ!$A$39:$A$782,$A70,СВЦЭМ!$B$39:$B$782,S$47)+'СЕТ СН'!$G$14+СВЦЭМ!$D$10+'СЕТ СН'!$G$5-'СЕТ СН'!$G$24</f>
        <v>4892.4102272500004</v>
      </c>
      <c r="T70" s="36">
        <f>SUMIFS(СВЦЭМ!$D$39:$D$782,СВЦЭМ!$A$39:$A$782,$A70,СВЦЭМ!$B$39:$B$782,T$47)+'СЕТ СН'!$G$14+СВЦЭМ!$D$10+'СЕТ СН'!$G$5-'СЕТ СН'!$G$24</f>
        <v>4891.6891608000005</v>
      </c>
      <c r="U70" s="36">
        <f>SUMIFS(СВЦЭМ!$D$39:$D$782,СВЦЭМ!$A$39:$A$782,$A70,СВЦЭМ!$B$39:$B$782,U$47)+'СЕТ СН'!$G$14+СВЦЭМ!$D$10+'СЕТ СН'!$G$5-'СЕТ СН'!$G$24</f>
        <v>4907.4675194800002</v>
      </c>
      <c r="V70" s="36">
        <f>SUMIFS(СВЦЭМ!$D$39:$D$782,СВЦЭМ!$A$39:$A$782,$A70,СВЦЭМ!$B$39:$B$782,V$47)+'СЕТ СН'!$G$14+СВЦЭМ!$D$10+'СЕТ СН'!$G$5-'СЕТ СН'!$G$24</f>
        <v>4912.4762453000003</v>
      </c>
      <c r="W70" s="36">
        <f>SUMIFS(СВЦЭМ!$D$39:$D$782,СВЦЭМ!$A$39:$A$782,$A70,СВЦЭМ!$B$39:$B$782,W$47)+'СЕТ СН'!$G$14+СВЦЭМ!$D$10+'СЕТ СН'!$G$5-'СЕТ СН'!$G$24</f>
        <v>4883.3997943200002</v>
      </c>
      <c r="X70" s="36">
        <f>SUMIFS(СВЦЭМ!$D$39:$D$782,СВЦЭМ!$A$39:$A$782,$A70,СВЦЭМ!$B$39:$B$782,X$47)+'СЕТ СН'!$G$14+СВЦЭМ!$D$10+'СЕТ СН'!$G$5-'СЕТ СН'!$G$24</f>
        <v>4920.2173376299997</v>
      </c>
      <c r="Y70" s="36">
        <f>SUMIFS(СВЦЭМ!$D$39:$D$782,СВЦЭМ!$A$39:$A$782,$A70,СВЦЭМ!$B$39:$B$782,Y$47)+'СЕТ СН'!$G$14+СВЦЭМ!$D$10+'СЕТ СН'!$G$5-'СЕТ СН'!$G$24</f>
        <v>5032.9353453399999</v>
      </c>
    </row>
    <row r="71" spans="1:26" ht="15.75" x14ac:dyDescent="0.2">
      <c r="A71" s="35">
        <f t="shared" si="1"/>
        <v>45131</v>
      </c>
      <c r="B71" s="36">
        <f>SUMIFS(СВЦЭМ!$D$39:$D$782,СВЦЭМ!$A$39:$A$782,$A71,СВЦЭМ!$B$39:$B$782,B$47)+'СЕТ СН'!$G$14+СВЦЭМ!$D$10+'СЕТ СН'!$G$5-'СЕТ СН'!$G$24</f>
        <v>5090.6757534099997</v>
      </c>
      <c r="C71" s="36">
        <f>SUMIFS(СВЦЭМ!$D$39:$D$782,СВЦЭМ!$A$39:$A$782,$A71,СВЦЭМ!$B$39:$B$782,C$47)+'СЕТ СН'!$G$14+СВЦЭМ!$D$10+'СЕТ СН'!$G$5-'СЕТ СН'!$G$24</f>
        <v>5227.6532390499997</v>
      </c>
      <c r="D71" s="36">
        <f>SUMIFS(СВЦЭМ!$D$39:$D$782,СВЦЭМ!$A$39:$A$782,$A71,СВЦЭМ!$B$39:$B$782,D$47)+'СЕТ СН'!$G$14+СВЦЭМ!$D$10+'СЕТ СН'!$G$5-'СЕТ СН'!$G$24</f>
        <v>5283.9488806999998</v>
      </c>
      <c r="E71" s="36">
        <f>SUMIFS(СВЦЭМ!$D$39:$D$782,СВЦЭМ!$A$39:$A$782,$A71,СВЦЭМ!$B$39:$B$782,E$47)+'СЕТ СН'!$G$14+СВЦЭМ!$D$10+'СЕТ СН'!$G$5-'СЕТ СН'!$G$24</f>
        <v>5335.8017410700004</v>
      </c>
      <c r="F71" s="36">
        <f>SUMIFS(СВЦЭМ!$D$39:$D$782,СВЦЭМ!$A$39:$A$782,$A71,СВЦЭМ!$B$39:$B$782,F$47)+'СЕТ СН'!$G$14+СВЦЭМ!$D$10+'СЕТ СН'!$G$5-'СЕТ СН'!$G$24</f>
        <v>5344.3684547399998</v>
      </c>
      <c r="G71" s="36">
        <f>SUMIFS(СВЦЭМ!$D$39:$D$782,СВЦЭМ!$A$39:$A$782,$A71,СВЦЭМ!$B$39:$B$782,G$47)+'СЕТ СН'!$G$14+СВЦЭМ!$D$10+'СЕТ СН'!$G$5-'СЕТ СН'!$G$24</f>
        <v>5473.3436587200003</v>
      </c>
      <c r="H71" s="36">
        <f>SUMIFS(СВЦЭМ!$D$39:$D$782,СВЦЭМ!$A$39:$A$782,$A71,СВЦЭМ!$B$39:$B$782,H$47)+'СЕТ СН'!$G$14+СВЦЭМ!$D$10+'СЕТ СН'!$G$5-'СЕТ СН'!$G$24</f>
        <v>5381.5252983800001</v>
      </c>
      <c r="I71" s="36">
        <f>SUMIFS(СВЦЭМ!$D$39:$D$782,СВЦЭМ!$A$39:$A$782,$A71,СВЦЭМ!$B$39:$B$782,I$47)+'СЕТ СН'!$G$14+СВЦЭМ!$D$10+'СЕТ СН'!$G$5-'СЕТ СН'!$G$24</f>
        <v>5260.8488212600005</v>
      </c>
      <c r="J71" s="36">
        <f>SUMIFS(СВЦЭМ!$D$39:$D$782,СВЦЭМ!$A$39:$A$782,$A71,СВЦЭМ!$B$39:$B$782,J$47)+'СЕТ СН'!$G$14+СВЦЭМ!$D$10+'СЕТ СН'!$G$5-'СЕТ СН'!$G$24</f>
        <v>5148.8133768999996</v>
      </c>
      <c r="K71" s="36">
        <f>SUMIFS(СВЦЭМ!$D$39:$D$782,СВЦЭМ!$A$39:$A$782,$A71,СВЦЭМ!$B$39:$B$782,K$47)+'СЕТ СН'!$G$14+СВЦЭМ!$D$10+'СЕТ СН'!$G$5-'СЕТ СН'!$G$24</f>
        <v>5071.0304482900001</v>
      </c>
      <c r="L71" s="36">
        <f>SUMIFS(СВЦЭМ!$D$39:$D$782,СВЦЭМ!$A$39:$A$782,$A71,СВЦЭМ!$B$39:$B$782,L$47)+'СЕТ СН'!$G$14+СВЦЭМ!$D$10+'СЕТ СН'!$G$5-'СЕТ СН'!$G$24</f>
        <v>5032.89690341</v>
      </c>
      <c r="M71" s="36">
        <f>SUMIFS(СВЦЭМ!$D$39:$D$782,СВЦЭМ!$A$39:$A$782,$A71,СВЦЭМ!$B$39:$B$782,M$47)+'СЕТ СН'!$G$14+СВЦЭМ!$D$10+'СЕТ СН'!$G$5-'СЕТ СН'!$G$24</f>
        <v>5018.4080083200006</v>
      </c>
      <c r="N71" s="36">
        <f>SUMIFS(СВЦЭМ!$D$39:$D$782,СВЦЭМ!$A$39:$A$782,$A71,СВЦЭМ!$B$39:$B$782,N$47)+'СЕТ СН'!$G$14+СВЦЭМ!$D$10+'СЕТ СН'!$G$5-'СЕТ СН'!$G$24</f>
        <v>5013.2107853500002</v>
      </c>
      <c r="O71" s="36">
        <f>SUMIFS(СВЦЭМ!$D$39:$D$782,СВЦЭМ!$A$39:$A$782,$A71,СВЦЭМ!$B$39:$B$782,O$47)+'СЕТ СН'!$G$14+СВЦЭМ!$D$10+'СЕТ СН'!$G$5-'СЕТ СН'!$G$24</f>
        <v>5020.6095805000004</v>
      </c>
      <c r="P71" s="36">
        <f>SUMIFS(СВЦЭМ!$D$39:$D$782,СВЦЭМ!$A$39:$A$782,$A71,СВЦЭМ!$B$39:$B$782,P$47)+'СЕТ СН'!$G$14+СВЦЭМ!$D$10+'СЕТ СН'!$G$5-'СЕТ СН'!$G$24</f>
        <v>5026.9482115000001</v>
      </c>
      <c r="Q71" s="36">
        <f>SUMIFS(СВЦЭМ!$D$39:$D$782,СВЦЭМ!$A$39:$A$782,$A71,СВЦЭМ!$B$39:$B$782,Q$47)+'СЕТ СН'!$G$14+СВЦЭМ!$D$10+'СЕТ СН'!$G$5-'СЕТ СН'!$G$24</f>
        <v>5027.8713873100005</v>
      </c>
      <c r="R71" s="36">
        <f>SUMIFS(СВЦЭМ!$D$39:$D$782,СВЦЭМ!$A$39:$A$782,$A71,СВЦЭМ!$B$39:$B$782,R$47)+'СЕТ СН'!$G$14+СВЦЭМ!$D$10+'СЕТ СН'!$G$5-'СЕТ СН'!$G$24</f>
        <v>5030.5779142299998</v>
      </c>
      <c r="S71" s="36">
        <f>SUMIFS(СВЦЭМ!$D$39:$D$782,СВЦЭМ!$A$39:$A$782,$A71,СВЦЭМ!$B$39:$B$782,S$47)+'СЕТ СН'!$G$14+СВЦЭМ!$D$10+'СЕТ СН'!$G$5-'СЕТ СН'!$G$24</f>
        <v>5032.9584009999999</v>
      </c>
      <c r="T71" s="36">
        <f>SUMIFS(СВЦЭМ!$D$39:$D$782,СВЦЭМ!$A$39:$A$782,$A71,СВЦЭМ!$B$39:$B$782,T$47)+'СЕТ СН'!$G$14+СВЦЭМ!$D$10+'СЕТ СН'!$G$5-'СЕТ СН'!$G$24</f>
        <v>5027.8754796499998</v>
      </c>
      <c r="U71" s="36">
        <f>SUMIFS(СВЦЭМ!$D$39:$D$782,СВЦЭМ!$A$39:$A$782,$A71,СВЦЭМ!$B$39:$B$782,U$47)+'СЕТ СН'!$G$14+СВЦЭМ!$D$10+'СЕТ СН'!$G$5-'СЕТ СН'!$G$24</f>
        <v>5038.2080156400007</v>
      </c>
      <c r="V71" s="36">
        <f>SUMIFS(СВЦЭМ!$D$39:$D$782,СВЦЭМ!$A$39:$A$782,$A71,СВЦЭМ!$B$39:$B$782,V$47)+'СЕТ СН'!$G$14+СВЦЭМ!$D$10+'СЕТ СН'!$G$5-'СЕТ СН'!$G$24</f>
        <v>5042.0411825700003</v>
      </c>
      <c r="W71" s="36">
        <f>SUMIFS(СВЦЭМ!$D$39:$D$782,СВЦЭМ!$A$39:$A$782,$A71,СВЦЭМ!$B$39:$B$782,W$47)+'СЕТ СН'!$G$14+СВЦЭМ!$D$10+'СЕТ СН'!$G$5-'СЕТ СН'!$G$24</f>
        <v>5001.5908956800004</v>
      </c>
      <c r="X71" s="36">
        <f>SUMIFS(СВЦЭМ!$D$39:$D$782,СВЦЭМ!$A$39:$A$782,$A71,СВЦЭМ!$B$39:$B$782,X$47)+'СЕТ СН'!$G$14+СВЦЭМ!$D$10+'СЕТ СН'!$G$5-'СЕТ СН'!$G$24</f>
        <v>5053.5298820400003</v>
      </c>
      <c r="Y71" s="36">
        <f>SUMIFS(СВЦЭМ!$D$39:$D$782,СВЦЭМ!$A$39:$A$782,$A71,СВЦЭМ!$B$39:$B$782,Y$47)+'СЕТ СН'!$G$14+СВЦЭМ!$D$10+'СЕТ СН'!$G$5-'СЕТ СН'!$G$24</f>
        <v>5158.5417558600002</v>
      </c>
    </row>
    <row r="72" spans="1:26" ht="15.75" x14ac:dyDescent="0.2">
      <c r="A72" s="35">
        <f t="shared" si="1"/>
        <v>45132</v>
      </c>
      <c r="B72" s="36">
        <f>SUMIFS(СВЦЭМ!$D$39:$D$782,СВЦЭМ!$A$39:$A$782,$A72,СВЦЭМ!$B$39:$B$782,B$47)+'СЕТ СН'!$G$14+СВЦЭМ!$D$10+'СЕТ СН'!$G$5-'СЕТ СН'!$G$24</f>
        <v>5050.4780139600007</v>
      </c>
      <c r="C72" s="36">
        <f>SUMIFS(СВЦЭМ!$D$39:$D$782,СВЦЭМ!$A$39:$A$782,$A72,СВЦЭМ!$B$39:$B$782,C$47)+'СЕТ СН'!$G$14+СВЦЭМ!$D$10+'СЕТ СН'!$G$5-'СЕТ СН'!$G$24</f>
        <v>5122.1596124999996</v>
      </c>
      <c r="D72" s="36">
        <f>SUMIFS(СВЦЭМ!$D$39:$D$782,СВЦЭМ!$A$39:$A$782,$A72,СВЦЭМ!$B$39:$B$782,D$47)+'СЕТ СН'!$G$14+СВЦЭМ!$D$10+'СЕТ СН'!$G$5-'СЕТ СН'!$G$24</f>
        <v>5258.7879973600002</v>
      </c>
      <c r="E72" s="36">
        <f>SUMIFS(СВЦЭМ!$D$39:$D$782,СВЦЭМ!$A$39:$A$782,$A72,СВЦЭМ!$B$39:$B$782,E$47)+'СЕТ СН'!$G$14+СВЦЭМ!$D$10+'СЕТ СН'!$G$5-'СЕТ СН'!$G$24</f>
        <v>5329.5859868000007</v>
      </c>
      <c r="F72" s="36">
        <f>SUMIFS(СВЦЭМ!$D$39:$D$782,СВЦЭМ!$A$39:$A$782,$A72,СВЦЭМ!$B$39:$B$782,F$47)+'СЕТ СН'!$G$14+СВЦЭМ!$D$10+'СЕТ СН'!$G$5-'СЕТ СН'!$G$24</f>
        <v>5322.6547043</v>
      </c>
      <c r="G72" s="36">
        <f>SUMIFS(СВЦЭМ!$D$39:$D$782,СВЦЭМ!$A$39:$A$782,$A72,СВЦЭМ!$B$39:$B$782,G$47)+'СЕТ СН'!$G$14+СВЦЭМ!$D$10+'СЕТ СН'!$G$5-'СЕТ СН'!$G$24</f>
        <v>5244.7222143700001</v>
      </c>
      <c r="H72" s="36">
        <f>SUMIFS(СВЦЭМ!$D$39:$D$782,СВЦЭМ!$A$39:$A$782,$A72,СВЦЭМ!$B$39:$B$782,H$47)+'СЕТ СН'!$G$14+СВЦЭМ!$D$10+'СЕТ СН'!$G$5-'СЕТ СН'!$G$24</f>
        <v>5130.7148388700007</v>
      </c>
      <c r="I72" s="36">
        <f>SUMIFS(СВЦЭМ!$D$39:$D$782,СВЦЭМ!$A$39:$A$782,$A72,СВЦЭМ!$B$39:$B$782,I$47)+'СЕТ СН'!$G$14+СВЦЭМ!$D$10+'СЕТ СН'!$G$5-'СЕТ СН'!$G$24</f>
        <v>5050.6495403200006</v>
      </c>
      <c r="J72" s="36">
        <f>SUMIFS(СВЦЭМ!$D$39:$D$782,СВЦЭМ!$A$39:$A$782,$A72,СВЦЭМ!$B$39:$B$782,J$47)+'СЕТ СН'!$G$14+СВЦЭМ!$D$10+'СЕТ СН'!$G$5-'СЕТ СН'!$G$24</f>
        <v>4963.3520918600007</v>
      </c>
      <c r="K72" s="36">
        <f>SUMIFS(СВЦЭМ!$D$39:$D$782,СВЦЭМ!$A$39:$A$782,$A72,СВЦЭМ!$B$39:$B$782,K$47)+'СЕТ СН'!$G$14+СВЦЭМ!$D$10+'СЕТ СН'!$G$5-'СЕТ СН'!$G$24</f>
        <v>4891.1403082500001</v>
      </c>
      <c r="L72" s="36">
        <f>SUMIFS(СВЦЭМ!$D$39:$D$782,СВЦЭМ!$A$39:$A$782,$A72,СВЦЭМ!$B$39:$B$782,L$47)+'СЕТ СН'!$G$14+СВЦЭМ!$D$10+'СЕТ СН'!$G$5-'СЕТ СН'!$G$24</f>
        <v>4887.1905767999997</v>
      </c>
      <c r="M72" s="36">
        <f>SUMIFS(СВЦЭМ!$D$39:$D$782,СВЦЭМ!$A$39:$A$782,$A72,СВЦЭМ!$B$39:$B$782,M$47)+'СЕТ СН'!$G$14+СВЦЭМ!$D$10+'СЕТ СН'!$G$5-'СЕТ СН'!$G$24</f>
        <v>4900.2448554100001</v>
      </c>
      <c r="N72" s="36">
        <f>SUMIFS(СВЦЭМ!$D$39:$D$782,СВЦЭМ!$A$39:$A$782,$A72,СВЦЭМ!$B$39:$B$782,N$47)+'СЕТ СН'!$G$14+СВЦЭМ!$D$10+'СЕТ СН'!$G$5-'СЕТ СН'!$G$24</f>
        <v>4893.9960160800001</v>
      </c>
      <c r="O72" s="36">
        <f>SUMIFS(СВЦЭМ!$D$39:$D$782,СВЦЭМ!$A$39:$A$782,$A72,СВЦЭМ!$B$39:$B$782,O$47)+'СЕТ СН'!$G$14+СВЦЭМ!$D$10+'СЕТ СН'!$G$5-'СЕТ СН'!$G$24</f>
        <v>4892.27847028</v>
      </c>
      <c r="P72" s="36">
        <f>SUMIFS(СВЦЭМ!$D$39:$D$782,СВЦЭМ!$A$39:$A$782,$A72,СВЦЭМ!$B$39:$B$782,P$47)+'СЕТ СН'!$G$14+СВЦЭМ!$D$10+'СЕТ СН'!$G$5-'СЕТ СН'!$G$24</f>
        <v>4888.8722005099999</v>
      </c>
      <c r="Q72" s="36">
        <f>SUMIFS(СВЦЭМ!$D$39:$D$782,СВЦЭМ!$A$39:$A$782,$A72,СВЦЭМ!$B$39:$B$782,Q$47)+'СЕТ СН'!$G$14+СВЦЭМ!$D$10+'СЕТ СН'!$G$5-'СЕТ СН'!$G$24</f>
        <v>4871.3219030700002</v>
      </c>
      <c r="R72" s="36">
        <f>SUMIFS(СВЦЭМ!$D$39:$D$782,СВЦЭМ!$A$39:$A$782,$A72,СВЦЭМ!$B$39:$B$782,R$47)+'СЕТ СН'!$G$14+СВЦЭМ!$D$10+'СЕТ СН'!$G$5-'СЕТ СН'!$G$24</f>
        <v>4869.8839281800001</v>
      </c>
      <c r="S72" s="36">
        <f>SUMIFS(СВЦЭМ!$D$39:$D$782,СВЦЭМ!$A$39:$A$782,$A72,СВЦЭМ!$B$39:$B$782,S$47)+'СЕТ СН'!$G$14+СВЦЭМ!$D$10+'СЕТ СН'!$G$5-'СЕТ СН'!$G$24</f>
        <v>4865.96733958</v>
      </c>
      <c r="T72" s="36">
        <f>SUMIFS(СВЦЭМ!$D$39:$D$782,СВЦЭМ!$A$39:$A$782,$A72,СВЦЭМ!$B$39:$B$782,T$47)+'СЕТ СН'!$G$14+СВЦЭМ!$D$10+'СЕТ СН'!$G$5-'СЕТ СН'!$G$24</f>
        <v>4900.4227613000003</v>
      </c>
      <c r="U72" s="36">
        <f>SUMIFS(СВЦЭМ!$D$39:$D$782,СВЦЭМ!$A$39:$A$782,$A72,СВЦЭМ!$B$39:$B$782,U$47)+'СЕТ СН'!$G$14+СВЦЭМ!$D$10+'СЕТ СН'!$G$5-'СЕТ СН'!$G$24</f>
        <v>4892.2963776300003</v>
      </c>
      <c r="V72" s="36">
        <f>SUMIFS(СВЦЭМ!$D$39:$D$782,СВЦЭМ!$A$39:$A$782,$A72,СВЦЭМ!$B$39:$B$782,V$47)+'СЕТ СН'!$G$14+СВЦЭМ!$D$10+'СЕТ СН'!$G$5-'СЕТ СН'!$G$24</f>
        <v>4866.1572585499998</v>
      </c>
      <c r="W72" s="36">
        <f>SUMIFS(СВЦЭМ!$D$39:$D$782,СВЦЭМ!$A$39:$A$782,$A72,СВЦЭМ!$B$39:$B$782,W$47)+'СЕТ СН'!$G$14+СВЦЭМ!$D$10+'СЕТ СН'!$G$5-'СЕТ СН'!$G$24</f>
        <v>4830.5397438500004</v>
      </c>
      <c r="X72" s="36">
        <f>SUMIFS(СВЦЭМ!$D$39:$D$782,СВЦЭМ!$A$39:$A$782,$A72,СВЦЭМ!$B$39:$B$782,X$47)+'СЕТ СН'!$G$14+СВЦЭМ!$D$10+'СЕТ СН'!$G$5-'СЕТ СН'!$G$24</f>
        <v>4875.25525767</v>
      </c>
      <c r="Y72" s="36">
        <f>SUMIFS(СВЦЭМ!$D$39:$D$782,СВЦЭМ!$A$39:$A$782,$A72,СВЦЭМ!$B$39:$B$782,Y$47)+'СЕТ СН'!$G$14+СВЦЭМ!$D$10+'СЕТ СН'!$G$5-'СЕТ СН'!$G$24</f>
        <v>4965.2530071800002</v>
      </c>
    </row>
    <row r="73" spans="1:26" ht="15.75" x14ac:dyDescent="0.2">
      <c r="A73" s="35">
        <f t="shared" si="1"/>
        <v>45133</v>
      </c>
      <c r="B73" s="36">
        <f>SUMIFS(СВЦЭМ!$D$39:$D$782,СВЦЭМ!$A$39:$A$782,$A73,СВЦЭМ!$B$39:$B$782,B$47)+'СЕТ СН'!$G$14+СВЦЭМ!$D$10+'СЕТ СН'!$G$5-'СЕТ СН'!$G$24</f>
        <v>4938.7738679000004</v>
      </c>
      <c r="C73" s="36">
        <f>SUMIFS(СВЦЭМ!$D$39:$D$782,СВЦЭМ!$A$39:$A$782,$A73,СВЦЭМ!$B$39:$B$782,C$47)+'СЕТ СН'!$G$14+СВЦЭМ!$D$10+'СЕТ СН'!$G$5-'СЕТ СН'!$G$24</f>
        <v>5017.50045899</v>
      </c>
      <c r="D73" s="36">
        <f>SUMIFS(СВЦЭМ!$D$39:$D$782,СВЦЭМ!$A$39:$A$782,$A73,СВЦЭМ!$B$39:$B$782,D$47)+'СЕТ СН'!$G$14+СВЦЭМ!$D$10+'СЕТ СН'!$G$5-'СЕТ СН'!$G$24</f>
        <v>5134.6299691100003</v>
      </c>
      <c r="E73" s="36">
        <f>SUMIFS(СВЦЭМ!$D$39:$D$782,СВЦЭМ!$A$39:$A$782,$A73,СВЦЭМ!$B$39:$B$782,E$47)+'СЕТ СН'!$G$14+СВЦЭМ!$D$10+'СЕТ СН'!$G$5-'СЕТ СН'!$G$24</f>
        <v>5155.4479775700001</v>
      </c>
      <c r="F73" s="36">
        <f>SUMIFS(СВЦЭМ!$D$39:$D$782,СВЦЭМ!$A$39:$A$782,$A73,СВЦЭМ!$B$39:$B$782,F$47)+'СЕТ СН'!$G$14+СВЦЭМ!$D$10+'СЕТ СН'!$G$5-'СЕТ СН'!$G$24</f>
        <v>5162.7024466599996</v>
      </c>
      <c r="G73" s="36">
        <f>SUMIFS(СВЦЭМ!$D$39:$D$782,СВЦЭМ!$A$39:$A$782,$A73,СВЦЭМ!$B$39:$B$782,G$47)+'СЕТ СН'!$G$14+СВЦЭМ!$D$10+'СЕТ СН'!$G$5-'СЕТ СН'!$G$24</f>
        <v>5146.9604272899996</v>
      </c>
      <c r="H73" s="36">
        <f>SUMIFS(СВЦЭМ!$D$39:$D$782,СВЦЭМ!$A$39:$A$782,$A73,СВЦЭМ!$B$39:$B$782,H$47)+'СЕТ СН'!$G$14+СВЦЭМ!$D$10+'СЕТ СН'!$G$5-'СЕТ СН'!$G$24</f>
        <v>5051.1674811000003</v>
      </c>
      <c r="I73" s="36">
        <f>SUMIFS(СВЦЭМ!$D$39:$D$782,СВЦЭМ!$A$39:$A$782,$A73,СВЦЭМ!$B$39:$B$782,I$47)+'СЕТ СН'!$G$14+СВЦЭМ!$D$10+'СЕТ СН'!$G$5-'СЕТ СН'!$G$24</f>
        <v>4951.6495218099999</v>
      </c>
      <c r="J73" s="36">
        <f>SUMIFS(СВЦЭМ!$D$39:$D$782,СВЦЭМ!$A$39:$A$782,$A73,СВЦЭМ!$B$39:$B$782,J$47)+'СЕТ СН'!$G$14+СВЦЭМ!$D$10+'СЕТ СН'!$G$5-'СЕТ СН'!$G$24</f>
        <v>4853.5256206600006</v>
      </c>
      <c r="K73" s="36">
        <f>SUMIFS(СВЦЭМ!$D$39:$D$782,СВЦЭМ!$A$39:$A$782,$A73,СВЦЭМ!$B$39:$B$782,K$47)+'СЕТ СН'!$G$14+СВЦЭМ!$D$10+'СЕТ СН'!$G$5-'СЕТ СН'!$G$24</f>
        <v>4764.2880692799999</v>
      </c>
      <c r="L73" s="36">
        <f>SUMIFS(СВЦЭМ!$D$39:$D$782,СВЦЭМ!$A$39:$A$782,$A73,СВЦЭМ!$B$39:$B$782,L$47)+'СЕТ СН'!$G$14+СВЦЭМ!$D$10+'СЕТ СН'!$G$5-'СЕТ СН'!$G$24</f>
        <v>4736.59354497</v>
      </c>
      <c r="M73" s="36">
        <f>SUMIFS(СВЦЭМ!$D$39:$D$782,СВЦЭМ!$A$39:$A$782,$A73,СВЦЭМ!$B$39:$B$782,M$47)+'СЕТ СН'!$G$14+СВЦЭМ!$D$10+'СЕТ СН'!$G$5-'СЕТ СН'!$G$24</f>
        <v>4742.8367800900005</v>
      </c>
      <c r="N73" s="36">
        <f>SUMIFS(СВЦЭМ!$D$39:$D$782,СВЦЭМ!$A$39:$A$782,$A73,СВЦЭМ!$B$39:$B$782,N$47)+'СЕТ СН'!$G$14+СВЦЭМ!$D$10+'СЕТ СН'!$G$5-'СЕТ СН'!$G$24</f>
        <v>4731.2425792399999</v>
      </c>
      <c r="O73" s="36">
        <f>SUMIFS(СВЦЭМ!$D$39:$D$782,СВЦЭМ!$A$39:$A$782,$A73,СВЦЭМ!$B$39:$B$782,O$47)+'СЕТ СН'!$G$14+СВЦЭМ!$D$10+'СЕТ СН'!$G$5-'СЕТ СН'!$G$24</f>
        <v>4731.3730193600004</v>
      </c>
      <c r="P73" s="36">
        <f>SUMIFS(СВЦЭМ!$D$39:$D$782,СВЦЭМ!$A$39:$A$782,$A73,СВЦЭМ!$B$39:$B$782,P$47)+'СЕТ СН'!$G$14+СВЦЭМ!$D$10+'СЕТ СН'!$G$5-'СЕТ СН'!$G$24</f>
        <v>4706.2152007499999</v>
      </c>
      <c r="Q73" s="36">
        <f>SUMIFS(СВЦЭМ!$D$39:$D$782,СВЦЭМ!$A$39:$A$782,$A73,СВЦЭМ!$B$39:$B$782,Q$47)+'СЕТ СН'!$G$14+СВЦЭМ!$D$10+'СЕТ СН'!$G$5-'СЕТ СН'!$G$24</f>
        <v>4680.1868237100007</v>
      </c>
      <c r="R73" s="36">
        <f>SUMIFS(СВЦЭМ!$D$39:$D$782,СВЦЭМ!$A$39:$A$782,$A73,СВЦЭМ!$B$39:$B$782,R$47)+'СЕТ СН'!$G$14+СВЦЭМ!$D$10+'СЕТ СН'!$G$5-'СЕТ СН'!$G$24</f>
        <v>4690.6189550500003</v>
      </c>
      <c r="S73" s="36">
        <f>SUMIFS(СВЦЭМ!$D$39:$D$782,СВЦЭМ!$A$39:$A$782,$A73,СВЦЭМ!$B$39:$B$782,S$47)+'СЕТ СН'!$G$14+СВЦЭМ!$D$10+'СЕТ СН'!$G$5-'СЕТ СН'!$G$24</f>
        <v>4694.8323247500002</v>
      </c>
      <c r="T73" s="36">
        <f>SUMIFS(СВЦЭМ!$D$39:$D$782,СВЦЭМ!$A$39:$A$782,$A73,СВЦЭМ!$B$39:$B$782,T$47)+'СЕТ СН'!$G$14+СВЦЭМ!$D$10+'СЕТ СН'!$G$5-'СЕТ СН'!$G$24</f>
        <v>4725.4701487600005</v>
      </c>
      <c r="U73" s="36">
        <f>SUMIFS(СВЦЭМ!$D$39:$D$782,СВЦЭМ!$A$39:$A$782,$A73,СВЦЭМ!$B$39:$B$782,U$47)+'СЕТ СН'!$G$14+СВЦЭМ!$D$10+'СЕТ СН'!$G$5-'СЕТ СН'!$G$24</f>
        <v>4733.4157808700002</v>
      </c>
      <c r="V73" s="36">
        <f>SUMIFS(СВЦЭМ!$D$39:$D$782,СВЦЭМ!$A$39:$A$782,$A73,СВЦЭМ!$B$39:$B$782,V$47)+'СЕТ СН'!$G$14+СВЦЭМ!$D$10+'СЕТ СН'!$G$5-'СЕТ СН'!$G$24</f>
        <v>4745.1041220099996</v>
      </c>
      <c r="W73" s="36">
        <f>SUMIFS(СВЦЭМ!$D$39:$D$782,СВЦЭМ!$A$39:$A$782,$A73,СВЦЭМ!$B$39:$B$782,W$47)+'СЕТ СН'!$G$14+СВЦЭМ!$D$10+'СЕТ СН'!$G$5-'СЕТ СН'!$G$24</f>
        <v>4724.5029983499999</v>
      </c>
      <c r="X73" s="36">
        <f>SUMIFS(СВЦЭМ!$D$39:$D$782,СВЦЭМ!$A$39:$A$782,$A73,СВЦЭМ!$B$39:$B$782,X$47)+'СЕТ СН'!$G$14+СВЦЭМ!$D$10+'СЕТ СН'!$G$5-'СЕТ СН'!$G$24</f>
        <v>4758.4214956800006</v>
      </c>
      <c r="Y73" s="36">
        <f>SUMIFS(СВЦЭМ!$D$39:$D$782,СВЦЭМ!$A$39:$A$782,$A73,СВЦЭМ!$B$39:$B$782,Y$47)+'СЕТ СН'!$G$14+СВЦЭМ!$D$10+'СЕТ СН'!$G$5-'СЕТ СН'!$G$24</f>
        <v>4864.6988829000002</v>
      </c>
    </row>
    <row r="74" spans="1:26" ht="15.75" x14ac:dyDescent="0.2">
      <c r="A74" s="35">
        <f t="shared" si="1"/>
        <v>45134</v>
      </c>
      <c r="B74" s="36">
        <f>SUMIFS(СВЦЭМ!$D$39:$D$782,СВЦЭМ!$A$39:$A$782,$A74,СВЦЭМ!$B$39:$B$782,B$47)+'СЕТ СН'!$G$14+СВЦЭМ!$D$10+'СЕТ СН'!$G$5-'СЕТ СН'!$G$24</f>
        <v>5088.7920075100001</v>
      </c>
      <c r="C74" s="36">
        <f>SUMIFS(СВЦЭМ!$D$39:$D$782,СВЦЭМ!$A$39:$A$782,$A74,СВЦЭМ!$B$39:$B$782,C$47)+'СЕТ СН'!$G$14+СВЦЭМ!$D$10+'СЕТ СН'!$G$5-'СЕТ СН'!$G$24</f>
        <v>5148.0863342299999</v>
      </c>
      <c r="D74" s="36">
        <f>SUMIFS(СВЦЭМ!$D$39:$D$782,СВЦЭМ!$A$39:$A$782,$A74,СВЦЭМ!$B$39:$B$782,D$47)+'СЕТ СН'!$G$14+СВЦЭМ!$D$10+'СЕТ СН'!$G$5-'СЕТ СН'!$G$24</f>
        <v>5293.6812635200004</v>
      </c>
      <c r="E74" s="36">
        <f>SUMIFS(СВЦЭМ!$D$39:$D$782,СВЦЭМ!$A$39:$A$782,$A74,СВЦЭМ!$B$39:$B$782,E$47)+'СЕТ СН'!$G$14+СВЦЭМ!$D$10+'СЕТ СН'!$G$5-'СЕТ СН'!$G$24</f>
        <v>5355.7495093899997</v>
      </c>
      <c r="F74" s="36">
        <f>SUMIFS(СВЦЭМ!$D$39:$D$782,СВЦЭМ!$A$39:$A$782,$A74,СВЦЭМ!$B$39:$B$782,F$47)+'СЕТ СН'!$G$14+СВЦЭМ!$D$10+'СЕТ СН'!$G$5-'СЕТ СН'!$G$24</f>
        <v>5369.4779785999999</v>
      </c>
      <c r="G74" s="36">
        <f>SUMIFS(СВЦЭМ!$D$39:$D$782,СВЦЭМ!$A$39:$A$782,$A74,СВЦЭМ!$B$39:$B$782,G$47)+'СЕТ СН'!$G$14+СВЦЭМ!$D$10+'СЕТ СН'!$G$5-'СЕТ СН'!$G$24</f>
        <v>5360.3628694500003</v>
      </c>
      <c r="H74" s="36">
        <f>SUMIFS(СВЦЭМ!$D$39:$D$782,СВЦЭМ!$A$39:$A$782,$A74,СВЦЭМ!$B$39:$B$782,H$47)+'СЕТ СН'!$G$14+СВЦЭМ!$D$10+'СЕТ СН'!$G$5-'СЕТ СН'!$G$24</f>
        <v>5173.9180870600003</v>
      </c>
      <c r="I74" s="36">
        <f>SUMIFS(СВЦЭМ!$D$39:$D$782,СВЦЭМ!$A$39:$A$782,$A74,СВЦЭМ!$B$39:$B$782,I$47)+'СЕТ СН'!$G$14+СВЦЭМ!$D$10+'СЕТ СН'!$G$5-'СЕТ СН'!$G$24</f>
        <v>5081.2067951099998</v>
      </c>
      <c r="J74" s="36">
        <f>SUMIFS(СВЦЭМ!$D$39:$D$782,СВЦЭМ!$A$39:$A$782,$A74,СВЦЭМ!$B$39:$B$782,J$47)+'СЕТ СН'!$G$14+СВЦЭМ!$D$10+'СЕТ СН'!$G$5-'СЕТ СН'!$G$24</f>
        <v>4983.5151630099999</v>
      </c>
      <c r="K74" s="36">
        <f>SUMIFS(СВЦЭМ!$D$39:$D$782,СВЦЭМ!$A$39:$A$782,$A74,СВЦЭМ!$B$39:$B$782,K$47)+'СЕТ СН'!$G$14+СВЦЭМ!$D$10+'СЕТ СН'!$G$5-'СЕТ СН'!$G$24</f>
        <v>4899.8638203299997</v>
      </c>
      <c r="L74" s="36">
        <f>SUMIFS(СВЦЭМ!$D$39:$D$782,СВЦЭМ!$A$39:$A$782,$A74,СВЦЭМ!$B$39:$B$782,L$47)+'СЕТ СН'!$G$14+СВЦЭМ!$D$10+'СЕТ СН'!$G$5-'СЕТ СН'!$G$24</f>
        <v>4851.92892493</v>
      </c>
      <c r="M74" s="36">
        <f>SUMIFS(СВЦЭМ!$D$39:$D$782,СВЦЭМ!$A$39:$A$782,$A74,СВЦЭМ!$B$39:$B$782,M$47)+'СЕТ СН'!$G$14+СВЦЭМ!$D$10+'СЕТ СН'!$G$5-'СЕТ СН'!$G$24</f>
        <v>4854.54094919</v>
      </c>
      <c r="N74" s="36">
        <f>SUMIFS(СВЦЭМ!$D$39:$D$782,СВЦЭМ!$A$39:$A$782,$A74,СВЦЭМ!$B$39:$B$782,N$47)+'СЕТ СН'!$G$14+СВЦЭМ!$D$10+'СЕТ СН'!$G$5-'СЕТ СН'!$G$24</f>
        <v>4852.4631573699999</v>
      </c>
      <c r="O74" s="36">
        <f>SUMIFS(СВЦЭМ!$D$39:$D$782,СВЦЭМ!$A$39:$A$782,$A74,СВЦЭМ!$B$39:$B$782,O$47)+'СЕТ СН'!$G$14+СВЦЭМ!$D$10+'СЕТ СН'!$G$5-'СЕТ СН'!$G$24</f>
        <v>4855.0308487500006</v>
      </c>
      <c r="P74" s="36">
        <f>SUMIFS(СВЦЭМ!$D$39:$D$782,СВЦЭМ!$A$39:$A$782,$A74,СВЦЭМ!$B$39:$B$782,P$47)+'СЕТ СН'!$G$14+СВЦЭМ!$D$10+'СЕТ СН'!$G$5-'СЕТ СН'!$G$24</f>
        <v>4853.6329489199998</v>
      </c>
      <c r="Q74" s="36">
        <f>SUMIFS(СВЦЭМ!$D$39:$D$782,СВЦЭМ!$A$39:$A$782,$A74,СВЦЭМ!$B$39:$B$782,Q$47)+'СЕТ СН'!$G$14+СВЦЭМ!$D$10+'СЕТ СН'!$G$5-'СЕТ СН'!$G$24</f>
        <v>4825.4358035799996</v>
      </c>
      <c r="R74" s="36">
        <f>SUMIFS(СВЦЭМ!$D$39:$D$782,СВЦЭМ!$A$39:$A$782,$A74,СВЦЭМ!$B$39:$B$782,R$47)+'СЕТ СН'!$G$14+СВЦЭМ!$D$10+'СЕТ СН'!$G$5-'СЕТ СН'!$G$24</f>
        <v>4834.41770017</v>
      </c>
      <c r="S74" s="36">
        <f>SUMIFS(СВЦЭМ!$D$39:$D$782,СВЦЭМ!$A$39:$A$782,$A74,СВЦЭМ!$B$39:$B$782,S$47)+'СЕТ СН'!$G$14+СВЦЭМ!$D$10+'СЕТ СН'!$G$5-'СЕТ СН'!$G$24</f>
        <v>4838.04869968</v>
      </c>
      <c r="T74" s="36">
        <f>SUMIFS(СВЦЭМ!$D$39:$D$782,СВЦЭМ!$A$39:$A$782,$A74,СВЦЭМ!$B$39:$B$782,T$47)+'СЕТ СН'!$G$14+СВЦЭМ!$D$10+'СЕТ СН'!$G$5-'СЕТ СН'!$G$24</f>
        <v>4874.3695054600003</v>
      </c>
      <c r="U74" s="36">
        <f>SUMIFS(СВЦЭМ!$D$39:$D$782,СВЦЭМ!$A$39:$A$782,$A74,СВЦЭМ!$B$39:$B$782,U$47)+'СЕТ СН'!$G$14+СВЦЭМ!$D$10+'СЕТ СН'!$G$5-'СЕТ СН'!$G$24</f>
        <v>4891.1678206500001</v>
      </c>
      <c r="V74" s="36">
        <f>SUMIFS(СВЦЭМ!$D$39:$D$782,СВЦЭМ!$A$39:$A$782,$A74,СВЦЭМ!$B$39:$B$782,V$47)+'СЕТ СН'!$G$14+СВЦЭМ!$D$10+'СЕТ СН'!$G$5-'СЕТ СН'!$G$24</f>
        <v>4897.13494541</v>
      </c>
      <c r="W74" s="36">
        <f>SUMIFS(СВЦЭМ!$D$39:$D$782,СВЦЭМ!$A$39:$A$782,$A74,СВЦЭМ!$B$39:$B$782,W$47)+'СЕТ СН'!$G$14+СВЦЭМ!$D$10+'СЕТ СН'!$G$5-'СЕТ СН'!$G$24</f>
        <v>4862.8780000500001</v>
      </c>
      <c r="X74" s="36">
        <f>SUMIFS(СВЦЭМ!$D$39:$D$782,СВЦЭМ!$A$39:$A$782,$A74,СВЦЭМ!$B$39:$B$782,X$47)+'СЕТ СН'!$G$14+СВЦЭМ!$D$10+'СЕТ СН'!$G$5-'СЕТ СН'!$G$24</f>
        <v>4916.6589619900005</v>
      </c>
      <c r="Y74" s="36">
        <f>SUMIFS(СВЦЭМ!$D$39:$D$782,СВЦЭМ!$A$39:$A$782,$A74,СВЦЭМ!$B$39:$B$782,Y$47)+'СЕТ СН'!$G$14+СВЦЭМ!$D$10+'СЕТ СН'!$G$5-'СЕТ СН'!$G$24</f>
        <v>5027.7884007499997</v>
      </c>
    </row>
    <row r="75" spans="1:26" ht="15.75" x14ac:dyDescent="0.2">
      <c r="A75" s="35">
        <f t="shared" si="1"/>
        <v>45135</v>
      </c>
      <c r="B75" s="36">
        <f>SUMIFS(СВЦЭМ!$D$39:$D$782,СВЦЭМ!$A$39:$A$782,$A75,СВЦЭМ!$B$39:$B$782,B$47)+'СЕТ СН'!$G$14+СВЦЭМ!$D$10+'СЕТ СН'!$G$5-'СЕТ СН'!$G$24</f>
        <v>5119.3485971400005</v>
      </c>
      <c r="C75" s="36">
        <f>SUMIFS(СВЦЭМ!$D$39:$D$782,СВЦЭМ!$A$39:$A$782,$A75,СВЦЭМ!$B$39:$B$782,C$47)+'СЕТ СН'!$G$14+СВЦЭМ!$D$10+'СЕТ СН'!$G$5-'СЕТ СН'!$G$24</f>
        <v>5183.2604932699996</v>
      </c>
      <c r="D75" s="36">
        <f>SUMIFS(СВЦЭМ!$D$39:$D$782,СВЦЭМ!$A$39:$A$782,$A75,СВЦЭМ!$B$39:$B$782,D$47)+'СЕТ СН'!$G$14+СВЦЭМ!$D$10+'СЕТ СН'!$G$5-'СЕТ СН'!$G$24</f>
        <v>5328.80914725</v>
      </c>
      <c r="E75" s="36">
        <f>SUMIFS(СВЦЭМ!$D$39:$D$782,СВЦЭМ!$A$39:$A$782,$A75,СВЦЭМ!$B$39:$B$782,E$47)+'СЕТ СН'!$G$14+СВЦЭМ!$D$10+'СЕТ СН'!$G$5-'СЕТ СН'!$G$24</f>
        <v>5409.1860187399998</v>
      </c>
      <c r="F75" s="36">
        <f>SUMIFS(СВЦЭМ!$D$39:$D$782,СВЦЭМ!$A$39:$A$782,$A75,СВЦЭМ!$B$39:$B$782,F$47)+'СЕТ СН'!$G$14+СВЦЭМ!$D$10+'СЕТ СН'!$G$5-'СЕТ СН'!$G$24</f>
        <v>5412.2118349400007</v>
      </c>
      <c r="G75" s="36">
        <f>SUMIFS(СВЦЭМ!$D$39:$D$782,СВЦЭМ!$A$39:$A$782,$A75,СВЦЭМ!$B$39:$B$782,G$47)+'СЕТ СН'!$G$14+СВЦЭМ!$D$10+'СЕТ СН'!$G$5-'СЕТ СН'!$G$24</f>
        <v>5416.6661277399999</v>
      </c>
      <c r="H75" s="36">
        <f>SUMIFS(СВЦЭМ!$D$39:$D$782,СВЦЭМ!$A$39:$A$782,$A75,СВЦЭМ!$B$39:$B$782,H$47)+'СЕТ СН'!$G$14+СВЦЭМ!$D$10+'СЕТ СН'!$G$5-'СЕТ СН'!$G$24</f>
        <v>5226.746075</v>
      </c>
      <c r="I75" s="36">
        <f>SUMIFS(СВЦЭМ!$D$39:$D$782,СВЦЭМ!$A$39:$A$782,$A75,СВЦЭМ!$B$39:$B$782,I$47)+'СЕТ СН'!$G$14+СВЦЭМ!$D$10+'СЕТ СН'!$G$5-'СЕТ СН'!$G$24</f>
        <v>5129.95288196</v>
      </c>
      <c r="J75" s="36">
        <f>SUMIFS(СВЦЭМ!$D$39:$D$782,СВЦЭМ!$A$39:$A$782,$A75,СВЦЭМ!$B$39:$B$782,J$47)+'СЕТ СН'!$G$14+СВЦЭМ!$D$10+'СЕТ СН'!$G$5-'СЕТ СН'!$G$24</f>
        <v>5027.7624778400004</v>
      </c>
      <c r="K75" s="36">
        <f>SUMIFS(СВЦЭМ!$D$39:$D$782,СВЦЭМ!$A$39:$A$782,$A75,СВЦЭМ!$B$39:$B$782,K$47)+'СЕТ СН'!$G$14+СВЦЭМ!$D$10+'СЕТ СН'!$G$5-'СЕТ СН'!$G$24</f>
        <v>4948.6100634600007</v>
      </c>
      <c r="L75" s="36">
        <f>SUMIFS(СВЦЭМ!$D$39:$D$782,СВЦЭМ!$A$39:$A$782,$A75,СВЦЭМ!$B$39:$B$782,L$47)+'СЕТ СН'!$G$14+СВЦЭМ!$D$10+'СЕТ СН'!$G$5-'СЕТ СН'!$G$24</f>
        <v>4900.88382301</v>
      </c>
      <c r="M75" s="36">
        <f>SUMIFS(СВЦЭМ!$D$39:$D$782,СВЦЭМ!$A$39:$A$782,$A75,СВЦЭМ!$B$39:$B$782,M$47)+'СЕТ СН'!$G$14+СВЦЭМ!$D$10+'СЕТ СН'!$G$5-'СЕТ СН'!$G$24</f>
        <v>4895.1436122300001</v>
      </c>
      <c r="N75" s="36">
        <f>SUMIFS(СВЦЭМ!$D$39:$D$782,СВЦЭМ!$A$39:$A$782,$A75,СВЦЭМ!$B$39:$B$782,N$47)+'СЕТ СН'!$G$14+СВЦЭМ!$D$10+'СЕТ СН'!$G$5-'СЕТ СН'!$G$24</f>
        <v>4898.72232145</v>
      </c>
      <c r="O75" s="36">
        <f>SUMIFS(СВЦЭМ!$D$39:$D$782,СВЦЭМ!$A$39:$A$782,$A75,СВЦЭМ!$B$39:$B$782,O$47)+'СЕТ СН'!$G$14+СВЦЭМ!$D$10+'СЕТ СН'!$G$5-'СЕТ СН'!$G$24</f>
        <v>4901.5603615</v>
      </c>
      <c r="P75" s="36">
        <f>SUMIFS(СВЦЭМ!$D$39:$D$782,СВЦЭМ!$A$39:$A$782,$A75,СВЦЭМ!$B$39:$B$782,P$47)+'СЕТ СН'!$G$14+СВЦЭМ!$D$10+'СЕТ СН'!$G$5-'СЕТ СН'!$G$24</f>
        <v>4882.7297832499999</v>
      </c>
      <c r="Q75" s="36">
        <f>SUMIFS(СВЦЭМ!$D$39:$D$782,СВЦЭМ!$A$39:$A$782,$A75,СВЦЭМ!$B$39:$B$782,Q$47)+'СЕТ СН'!$G$14+СВЦЭМ!$D$10+'СЕТ СН'!$G$5-'СЕТ СН'!$G$24</f>
        <v>4890.9469303300002</v>
      </c>
      <c r="R75" s="36">
        <f>SUMIFS(СВЦЭМ!$D$39:$D$782,СВЦЭМ!$A$39:$A$782,$A75,СВЦЭМ!$B$39:$B$782,R$47)+'СЕТ СН'!$G$14+СВЦЭМ!$D$10+'СЕТ СН'!$G$5-'СЕТ СН'!$G$24</f>
        <v>4896.9936165199997</v>
      </c>
      <c r="S75" s="36">
        <f>SUMIFS(СВЦЭМ!$D$39:$D$782,СВЦЭМ!$A$39:$A$782,$A75,СВЦЭМ!$B$39:$B$782,S$47)+'СЕТ СН'!$G$14+СВЦЭМ!$D$10+'СЕТ СН'!$G$5-'СЕТ СН'!$G$24</f>
        <v>4899.9907808400003</v>
      </c>
      <c r="T75" s="36">
        <f>SUMIFS(СВЦЭМ!$D$39:$D$782,СВЦЭМ!$A$39:$A$782,$A75,СВЦЭМ!$B$39:$B$782,T$47)+'СЕТ СН'!$G$14+СВЦЭМ!$D$10+'СЕТ СН'!$G$5-'СЕТ СН'!$G$24</f>
        <v>4907.9310812599997</v>
      </c>
      <c r="U75" s="36">
        <f>SUMIFS(СВЦЭМ!$D$39:$D$782,СВЦЭМ!$A$39:$A$782,$A75,СВЦЭМ!$B$39:$B$782,U$47)+'СЕТ СН'!$G$14+СВЦЭМ!$D$10+'СЕТ СН'!$G$5-'СЕТ СН'!$G$24</f>
        <v>4926.4514772299999</v>
      </c>
      <c r="V75" s="36">
        <f>SUMIFS(СВЦЭМ!$D$39:$D$782,СВЦЭМ!$A$39:$A$782,$A75,СВЦЭМ!$B$39:$B$782,V$47)+'СЕТ СН'!$G$14+СВЦЭМ!$D$10+'СЕТ СН'!$G$5-'СЕТ СН'!$G$24</f>
        <v>4935.4728016099998</v>
      </c>
      <c r="W75" s="36">
        <f>SUMIFS(СВЦЭМ!$D$39:$D$782,СВЦЭМ!$A$39:$A$782,$A75,СВЦЭМ!$B$39:$B$782,W$47)+'СЕТ СН'!$G$14+СВЦЭМ!$D$10+'СЕТ СН'!$G$5-'СЕТ СН'!$G$24</f>
        <v>4913.7295602000004</v>
      </c>
      <c r="X75" s="36">
        <f>SUMIFS(СВЦЭМ!$D$39:$D$782,СВЦЭМ!$A$39:$A$782,$A75,СВЦЭМ!$B$39:$B$782,X$47)+'СЕТ СН'!$G$14+СВЦЭМ!$D$10+'СЕТ СН'!$G$5-'СЕТ СН'!$G$24</f>
        <v>4956.81086891</v>
      </c>
      <c r="Y75" s="36">
        <f>SUMIFS(СВЦЭМ!$D$39:$D$782,СВЦЭМ!$A$39:$A$782,$A75,СВЦЭМ!$B$39:$B$782,Y$47)+'СЕТ СН'!$G$14+СВЦЭМ!$D$10+'СЕТ СН'!$G$5-'СЕТ СН'!$G$24</f>
        <v>5153.30750094</v>
      </c>
    </row>
    <row r="76" spans="1:26" ht="15.75" x14ac:dyDescent="0.2">
      <c r="A76" s="35">
        <f t="shared" si="1"/>
        <v>45136</v>
      </c>
      <c r="B76" s="36">
        <f>SUMIFS(СВЦЭМ!$D$39:$D$782,СВЦЭМ!$A$39:$A$782,$A76,СВЦЭМ!$B$39:$B$782,B$47)+'СЕТ СН'!$G$14+СВЦЭМ!$D$10+'СЕТ СН'!$G$5-'СЕТ СН'!$G$24</f>
        <v>5110.2387109800002</v>
      </c>
      <c r="C76" s="36">
        <f>SUMIFS(СВЦЭМ!$D$39:$D$782,СВЦЭМ!$A$39:$A$782,$A76,СВЦЭМ!$B$39:$B$782,C$47)+'СЕТ СН'!$G$14+СВЦЭМ!$D$10+'СЕТ СН'!$G$5-'СЕТ СН'!$G$24</f>
        <v>5131.7462231500003</v>
      </c>
      <c r="D76" s="36">
        <f>SUMIFS(СВЦЭМ!$D$39:$D$782,СВЦЭМ!$A$39:$A$782,$A76,СВЦЭМ!$B$39:$B$782,D$47)+'СЕТ СН'!$G$14+СВЦЭМ!$D$10+'СЕТ СН'!$G$5-'СЕТ СН'!$G$24</f>
        <v>5295.8153505400005</v>
      </c>
      <c r="E76" s="36">
        <f>SUMIFS(СВЦЭМ!$D$39:$D$782,СВЦЭМ!$A$39:$A$782,$A76,СВЦЭМ!$B$39:$B$782,E$47)+'СЕТ СН'!$G$14+СВЦЭМ!$D$10+'СЕТ СН'!$G$5-'СЕТ СН'!$G$24</f>
        <v>5298.7479203299999</v>
      </c>
      <c r="F76" s="36">
        <f>SUMIFS(СВЦЭМ!$D$39:$D$782,СВЦЭМ!$A$39:$A$782,$A76,СВЦЭМ!$B$39:$B$782,F$47)+'СЕТ СН'!$G$14+СВЦЭМ!$D$10+'СЕТ СН'!$G$5-'СЕТ СН'!$G$24</f>
        <v>5316.4684507600005</v>
      </c>
      <c r="G76" s="36">
        <f>SUMIFS(СВЦЭМ!$D$39:$D$782,СВЦЭМ!$A$39:$A$782,$A76,СВЦЭМ!$B$39:$B$782,G$47)+'СЕТ СН'!$G$14+СВЦЭМ!$D$10+'СЕТ СН'!$G$5-'СЕТ СН'!$G$24</f>
        <v>5273.0992465099998</v>
      </c>
      <c r="H76" s="36">
        <f>SUMIFS(СВЦЭМ!$D$39:$D$782,СВЦЭМ!$A$39:$A$782,$A76,СВЦЭМ!$B$39:$B$782,H$47)+'СЕТ СН'!$G$14+СВЦЭМ!$D$10+'СЕТ СН'!$G$5-'СЕТ СН'!$G$24</f>
        <v>5212.5291057100003</v>
      </c>
      <c r="I76" s="36">
        <f>SUMIFS(СВЦЭМ!$D$39:$D$782,СВЦЭМ!$A$39:$A$782,$A76,СВЦЭМ!$B$39:$B$782,I$47)+'СЕТ СН'!$G$14+СВЦЭМ!$D$10+'СЕТ СН'!$G$5-'СЕТ СН'!$G$24</f>
        <v>5026.7143869000001</v>
      </c>
      <c r="J76" s="36">
        <f>SUMIFS(СВЦЭМ!$D$39:$D$782,СВЦЭМ!$A$39:$A$782,$A76,СВЦЭМ!$B$39:$B$782,J$47)+'СЕТ СН'!$G$14+СВЦЭМ!$D$10+'СЕТ СН'!$G$5-'СЕТ СН'!$G$24</f>
        <v>4923.0818068400004</v>
      </c>
      <c r="K76" s="36">
        <f>SUMIFS(СВЦЭМ!$D$39:$D$782,СВЦЭМ!$A$39:$A$782,$A76,СВЦЭМ!$B$39:$B$782,K$47)+'СЕТ СН'!$G$14+СВЦЭМ!$D$10+'СЕТ СН'!$G$5-'СЕТ СН'!$G$24</f>
        <v>4830.5085543700006</v>
      </c>
      <c r="L76" s="36">
        <f>SUMIFS(СВЦЭМ!$D$39:$D$782,СВЦЭМ!$A$39:$A$782,$A76,СВЦЭМ!$B$39:$B$782,L$47)+'СЕТ СН'!$G$14+СВЦЭМ!$D$10+'СЕТ СН'!$G$5-'СЕТ СН'!$G$24</f>
        <v>4773.7721133300001</v>
      </c>
      <c r="M76" s="36">
        <f>SUMIFS(СВЦЭМ!$D$39:$D$782,СВЦЭМ!$A$39:$A$782,$A76,СВЦЭМ!$B$39:$B$782,M$47)+'СЕТ СН'!$G$14+СВЦЭМ!$D$10+'СЕТ СН'!$G$5-'СЕТ СН'!$G$24</f>
        <v>4777.6530676500006</v>
      </c>
      <c r="N76" s="36">
        <f>SUMIFS(СВЦЭМ!$D$39:$D$782,СВЦЭМ!$A$39:$A$782,$A76,СВЦЭМ!$B$39:$B$782,N$47)+'СЕТ СН'!$G$14+СВЦЭМ!$D$10+'СЕТ СН'!$G$5-'СЕТ СН'!$G$24</f>
        <v>4786.7299858300003</v>
      </c>
      <c r="O76" s="36">
        <f>SUMIFS(СВЦЭМ!$D$39:$D$782,СВЦЭМ!$A$39:$A$782,$A76,СВЦЭМ!$B$39:$B$782,O$47)+'СЕТ СН'!$G$14+СВЦЭМ!$D$10+'СЕТ СН'!$G$5-'СЕТ СН'!$G$24</f>
        <v>4793.1745595000002</v>
      </c>
      <c r="P76" s="36">
        <f>SUMIFS(СВЦЭМ!$D$39:$D$782,СВЦЭМ!$A$39:$A$782,$A76,СВЦЭМ!$B$39:$B$782,P$47)+'СЕТ СН'!$G$14+СВЦЭМ!$D$10+'СЕТ СН'!$G$5-'СЕТ СН'!$G$24</f>
        <v>4798.7058381300003</v>
      </c>
      <c r="Q76" s="36">
        <f>SUMIFS(СВЦЭМ!$D$39:$D$782,СВЦЭМ!$A$39:$A$782,$A76,СВЦЭМ!$B$39:$B$782,Q$47)+'СЕТ СН'!$G$14+СВЦЭМ!$D$10+'СЕТ СН'!$G$5-'СЕТ СН'!$G$24</f>
        <v>4796.9683170400003</v>
      </c>
      <c r="R76" s="36">
        <f>SUMIFS(СВЦЭМ!$D$39:$D$782,СВЦЭМ!$A$39:$A$782,$A76,СВЦЭМ!$B$39:$B$782,R$47)+'СЕТ СН'!$G$14+СВЦЭМ!$D$10+'СЕТ СН'!$G$5-'СЕТ СН'!$G$24</f>
        <v>4789.4362540700004</v>
      </c>
      <c r="S76" s="36">
        <f>SUMIFS(СВЦЭМ!$D$39:$D$782,СВЦЭМ!$A$39:$A$782,$A76,СВЦЭМ!$B$39:$B$782,S$47)+'СЕТ СН'!$G$14+СВЦЭМ!$D$10+'СЕТ СН'!$G$5-'СЕТ СН'!$G$24</f>
        <v>4790.7122043300005</v>
      </c>
      <c r="T76" s="36">
        <f>SUMIFS(СВЦЭМ!$D$39:$D$782,СВЦЭМ!$A$39:$A$782,$A76,СВЦЭМ!$B$39:$B$782,T$47)+'СЕТ СН'!$G$14+СВЦЭМ!$D$10+'СЕТ СН'!$G$5-'СЕТ СН'!$G$24</f>
        <v>4798.33985708</v>
      </c>
      <c r="U76" s="36">
        <f>SUMIFS(СВЦЭМ!$D$39:$D$782,СВЦЭМ!$A$39:$A$782,$A76,СВЦЭМ!$B$39:$B$782,U$47)+'СЕТ СН'!$G$14+СВЦЭМ!$D$10+'СЕТ СН'!$G$5-'СЕТ СН'!$G$24</f>
        <v>4821.3155593600004</v>
      </c>
      <c r="V76" s="36">
        <f>SUMIFS(СВЦЭМ!$D$39:$D$782,СВЦЭМ!$A$39:$A$782,$A76,СВЦЭМ!$B$39:$B$782,V$47)+'СЕТ СН'!$G$14+СВЦЭМ!$D$10+'СЕТ СН'!$G$5-'СЕТ СН'!$G$24</f>
        <v>4805.2927002200004</v>
      </c>
      <c r="W76" s="36">
        <f>SUMIFS(СВЦЭМ!$D$39:$D$782,СВЦЭМ!$A$39:$A$782,$A76,СВЦЭМ!$B$39:$B$782,W$47)+'СЕТ СН'!$G$14+СВЦЭМ!$D$10+'СЕТ СН'!$G$5-'СЕТ СН'!$G$24</f>
        <v>4836.3331241699998</v>
      </c>
      <c r="X76" s="36">
        <f>SUMIFS(СВЦЭМ!$D$39:$D$782,СВЦЭМ!$A$39:$A$782,$A76,СВЦЭМ!$B$39:$B$782,X$47)+'СЕТ СН'!$G$14+СВЦЭМ!$D$10+'СЕТ СН'!$G$5-'СЕТ СН'!$G$24</f>
        <v>4901.1164363000007</v>
      </c>
      <c r="Y76" s="36">
        <f>SUMIFS(СВЦЭМ!$D$39:$D$782,СВЦЭМ!$A$39:$A$782,$A76,СВЦЭМ!$B$39:$B$782,Y$47)+'СЕТ СН'!$G$14+СВЦЭМ!$D$10+'СЕТ СН'!$G$5-'СЕТ СН'!$G$24</f>
        <v>4998.9945060800001</v>
      </c>
    </row>
    <row r="77" spans="1:26" ht="15.75" x14ac:dyDescent="0.2">
      <c r="A77" s="35">
        <f t="shared" si="1"/>
        <v>45137</v>
      </c>
      <c r="B77" s="36">
        <f>SUMIFS(СВЦЭМ!$D$39:$D$782,СВЦЭМ!$A$39:$A$782,$A77,СВЦЭМ!$B$39:$B$782,B$47)+'СЕТ СН'!$G$14+СВЦЭМ!$D$10+'СЕТ СН'!$G$5-'СЕТ СН'!$G$24</f>
        <v>5096.3423765999996</v>
      </c>
      <c r="C77" s="36">
        <f>SUMIFS(СВЦЭМ!$D$39:$D$782,СВЦЭМ!$A$39:$A$782,$A77,СВЦЭМ!$B$39:$B$782,C$47)+'СЕТ СН'!$G$14+СВЦЭМ!$D$10+'СЕТ СН'!$G$5-'СЕТ СН'!$G$24</f>
        <v>5216.7224254400007</v>
      </c>
      <c r="D77" s="36">
        <f>SUMIFS(СВЦЭМ!$D$39:$D$782,СВЦЭМ!$A$39:$A$782,$A77,СВЦЭМ!$B$39:$B$782,D$47)+'СЕТ СН'!$G$14+СВЦЭМ!$D$10+'СЕТ СН'!$G$5-'СЕТ СН'!$G$24</f>
        <v>5237.3119776000003</v>
      </c>
      <c r="E77" s="36">
        <f>SUMIFS(СВЦЭМ!$D$39:$D$782,СВЦЭМ!$A$39:$A$782,$A77,СВЦЭМ!$B$39:$B$782,E$47)+'СЕТ СН'!$G$14+СВЦЭМ!$D$10+'СЕТ СН'!$G$5-'СЕТ СН'!$G$24</f>
        <v>5302.5743068800002</v>
      </c>
      <c r="F77" s="36">
        <f>SUMIFS(СВЦЭМ!$D$39:$D$782,СВЦЭМ!$A$39:$A$782,$A77,СВЦЭМ!$B$39:$B$782,F$47)+'СЕТ СН'!$G$14+СВЦЭМ!$D$10+'СЕТ СН'!$G$5-'СЕТ СН'!$G$24</f>
        <v>5315.8405694000003</v>
      </c>
      <c r="G77" s="36">
        <f>SUMIFS(СВЦЭМ!$D$39:$D$782,СВЦЭМ!$A$39:$A$782,$A77,СВЦЭМ!$B$39:$B$782,G$47)+'СЕТ СН'!$G$14+СВЦЭМ!$D$10+'СЕТ СН'!$G$5-'СЕТ СН'!$G$24</f>
        <v>5308.4235456000006</v>
      </c>
      <c r="H77" s="36">
        <f>SUMIFS(СВЦЭМ!$D$39:$D$782,СВЦЭМ!$A$39:$A$782,$A77,СВЦЭМ!$B$39:$B$782,H$47)+'СЕТ СН'!$G$14+СВЦЭМ!$D$10+'СЕТ СН'!$G$5-'СЕТ СН'!$G$24</f>
        <v>5290.86241376</v>
      </c>
      <c r="I77" s="36">
        <f>SUMIFS(СВЦЭМ!$D$39:$D$782,СВЦЭМ!$A$39:$A$782,$A77,СВЦЭМ!$B$39:$B$782,I$47)+'СЕТ СН'!$G$14+СВЦЭМ!$D$10+'СЕТ СН'!$G$5-'СЕТ СН'!$G$24</f>
        <v>5131.7261370200004</v>
      </c>
      <c r="J77" s="36">
        <f>SUMIFS(СВЦЭМ!$D$39:$D$782,СВЦЭМ!$A$39:$A$782,$A77,СВЦЭМ!$B$39:$B$782,J$47)+'СЕТ СН'!$G$14+СВЦЭМ!$D$10+'СЕТ СН'!$G$5-'СЕТ СН'!$G$24</f>
        <v>5034.5377439200001</v>
      </c>
      <c r="K77" s="36">
        <f>SUMIFS(СВЦЭМ!$D$39:$D$782,СВЦЭМ!$A$39:$A$782,$A77,СВЦЭМ!$B$39:$B$782,K$47)+'СЕТ СН'!$G$14+СВЦЭМ!$D$10+'СЕТ СН'!$G$5-'СЕТ СН'!$G$24</f>
        <v>4820.8011543900002</v>
      </c>
      <c r="L77" s="36">
        <f>SUMIFS(СВЦЭМ!$D$39:$D$782,СВЦЭМ!$A$39:$A$782,$A77,СВЦЭМ!$B$39:$B$782,L$47)+'СЕТ СН'!$G$14+СВЦЭМ!$D$10+'СЕТ СН'!$G$5-'СЕТ СН'!$G$24</f>
        <v>4797.5005422499999</v>
      </c>
      <c r="M77" s="36">
        <f>SUMIFS(СВЦЭМ!$D$39:$D$782,СВЦЭМ!$A$39:$A$782,$A77,СВЦЭМ!$B$39:$B$782,M$47)+'СЕТ СН'!$G$14+СВЦЭМ!$D$10+'СЕТ СН'!$G$5-'СЕТ СН'!$G$24</f>
        <v>4827.72085014</v>
      </c>
      <c r="N77" s="36">
        <f>SUMIFS(СВЦЭМ!$D$39:$D$782,СВЦЭМ!$A$39:$A$782,$A77,СВЦЭМ!$B$39:$B$782,N$47)+'СЕТ СН'!$G$14+СВЦЭМ!$D$10+'СЕТ СН'!$G$5-'СЕТ СН'!$G$24</f>
        <v>4867.4580089600004</v>
      </c>
      <c r="O77" s="36">
        <f>SUMIFS(СВЦЭМ!$D$39:$D$782,СВЦЭМ!$A$39:$A$782,$A77,СВЦЭМ!$B$39:$B$782,O$47)+'СЕТ СН'!$G$14+СВЦЭМ!$D$10+'СЕТ СН'!$G$5-'СЕТ СН'!$G$24</f>
        <v>4885.59467477</v>
      </c>
      <c r="P77" s="36">
        <f>SUMIFS(СВЦЭМ!$D$39:$D$782,СВЦЭМ!$A$39:$A$782,$A77,СВЦЭМ!$B$39:$B$782,P$47)+'СЕТ СН'!$G$14+СВЦЭМ!$D$10+'СЕТ СН'!$G$5-'СЕТ СН'!$G$24</f>
        <v>4911.3153924799999</v>
      </c>
      <c r="Q77" s="36">
        <f>SUMIFS(СВЦЭМ!$D$39:$D$782,СВЦЭМ!$A$39:$A$782,$A77,СВЦЭМ!$B$39:$B$782,Q$47)+'СЕТ СН'!$G$14+СВЦЭМ!$D$10+'СЕТ СН'!$G$5-'СЕТ СН'!$G$24</f>
        <v>4915.58419512</v>
      </c>
      <c r="R77" s="36">
        <f>SUMIFS(СВЦЭМ!$D$39:$D$782,СВЦЭМ!$A$39:$A$782,$A77,СВЦЭМ!$B$39:$B$782,R$47)+'СЕТ СН'!$G$14+СВЦЭМ!$D$10+'СЕТ СН'!$G$5-'СЕТ СН'!$G$24</f>
        <v>4906.0188744200004</v>
      </c>
      <c r="S77" s="36">
        <f>SUMIFS(СВЦЭМ!$D$39:$D$782,СВЦЭМ!$A$39:$A$782,$A77,СВЦЭМ!$B$39:$B$782,S$47)+'СЕТ СН'!$G$14+СВЦЭМ!$D$10+'СЕТ СН'!$G$5-'СЕТ СН'!$G$24</f>
        <v>4905.1074490500005</v>
      </c>
      <c r="T77" s="36">
        <f>SUMIFS(СВЦЭМ!$D$39:$D$782,СВЦЭМ!$A$39:$A$782,$A77,СВЦЭМ!$B$39:$B$782,T$47)+'СЕТ СН'!$G$14+СВЦЭМ!$D$10+'СЕТ СН'!$G$5-'СЕТ СН'!$G$24</f>
        <v>4895.0190936600002</v>
      </c>
      <c r="U77" s="36">
        <f>SUMIFS(СВЦЭМ!$D$39:$D$782,СВЦЭМ!$A$39:$A$782,$A77,СВЦЭМ!$B$39:$B$782,U$47)+'СЕТ СН'!$G$14+СВЦЭМ!$D$10+'СЕТ СН'!$G$5-'СЕТ СН'!$G$24</f>
        <v>4899.7593509199996</v>
      </c>
      <c r="V77" s="36">
        <f>SUMIFS(СВЦЭМ!$D$39:$D$782,СВЦЭМ!$A$39:$A$782,$A77,СВЦЭМ!$B$39:$B$782,V$47)+'СЕТ СН'!$G$14+СВЦЭМ!$D$10+'СЕТ СН'!$G$5-'СЕТ СН'!$G$24</f>
        <v>4894.2126483900001</v>
      </c>
      <c r="W77" s="36">
        <f>SUMIFS(СВЦЭМ!$D$39:$D$782,СВЦЭМ!$A$39:$A$782,$A77,СВЦЭМ!$B$39:$B$782,W$47)+'СЕТ СН'!$G$14+СВЦЭМ!$D$10+'СЕТ СН'!$G$5-'СЕТ СН'!$G$24</f>
        <v>4868.8677228800007</v>
      </c>
      <c r="X77" s="36">
        <f>SUMIFS(СВЦЭМ!$D$39:$D$782,СВЦЭМ!$A$39:$A$782,$A77,СВЦЭМ!$B$39:$B$782,X$47)+'СЕТ СН'!$G$14+СВЦЭМ!$D$10+'СЕТ СН'!$G$5-'СЕТ СН'!$G$24</f>
        <v>4934.9166444100001</v>
      </c>
      <c r="Y77" s="36">
        <f>SUMIFS(СВЦЭМ!$D$39:$D$782,СВЦЭМ!$A$39:$A$782,$A77,СВЦЭМ!$B$39:$B$782,Y$47)+'СЕТ СН'!$G$14+СВЦЭМ!$D$10+'СЕТ СН'!$G$5-'СЕТ СН'!$G$24</f>
        <v>5034.2619789099999</v>
      </c>
    </row>
    <row r="78" spans="1:26" ht="15.75" x14ac:dyDescent="0.2">
      <c r="A78" s="35">
        <f t="shared" si="1"/>
        <v>45138</v>
      </c>
      <c r="B78" s="36">
        <f>SUMIFS(СВЦЭМ!$D$39:$D$782,СВЦЭМ!$A$39:$A$782,$A78,СВЦЭМ!$B$39:$B$782,B$47)+'СЕТ СН'!$G$14+СВЦЭМ!$D$10+'СЕТ СН'!$G$5-'СЕТ СН'!$G$24</f>
        <v>5075.8220144400002</v>
      </c>
      <c r="C78" s="36">
        <f>SUMIFS(СВЦЭМ!$D$39:$D$782,СВЦЭМ!$A$39:$A$782,$A78,СВЦЭМ!$B$39:$B$782,C$47)+'СЕТ СН'!$G$14+СВЦЭМ!$D$10+'СЕТ СН'!$G$5-'СЕТ СН'!$G$24</f>
        <v>5153.5898449899996</v>
      </c>
      <c r="D78" s="36">
        <f>SUMIFS(СВЦЭМ!$D$39:$D$782,СВЦЭМ!$A$39:$A$782,$A78,СВЦЭМ!$B$39:$B$782,D$47)+'СЕТ СН'!$G$14+СВЦЭМ!$D$10+'СЕТ СН'!$G$5-'СЕТ СН'!$G$24</f>
        <v>5298.2566519600005</v>
      </c>
      <c r="E78" s="36">
        <f>SUMIFS(СВЦЭМ!$D$39:$D$782,СВЦЭМ!$A$39:$A$782,$A78,СВЦЭМ!$B$39:$B$782,E$47)+'СЕТ СН'!$G$14+СВЦЭМ!$D$10+'СЕТ СН'!$G$5-'СЕТ СН'!$G$24</f>
        <v>5330.5515212299997</v>
      </c>
      <c r="F78" s="36">
        <f>SUMIFS(СВЦЭМ!$D$39:$D$782,СВЦЭМ!$A$39:$A$782,$A78,СВЦЭМ!$B$39:$B$782,F$47)+'СЕТ СН'!$G$14+СВЦЭМ!$D$10+'СЕТ СН'!$G$5-'СЕТ СН'!$G$24</f>
        <v>5331.3694345599997</v>
      </c>
      <c r="G78" s="36">
        <f>SUMIFS(СВЦЭМ!$D$39:$D$782,СВЦЭМ!$A$39:$A$782,$A78,СВЦЭМ!$B$39:$B$782,G$47)+'СЕТ СН'!$G$14+СВЦЭМ!$D$10+'СЕТ СН'!$G$5-'СЕТ СН'!$G$24</f>
        <v>5342.3028457800001</v>
      </c>
      <c r="H78" s="36">
        <f>SUMIFS(СВЦЭМ!$D$39:$D$782,СВЦЭМ!$A$39:$A$782,$A78,СВЦЭМ!$B$39:$B$782,H$47)+'СЕТ СН'!$G$14+СВЦЭМ!$D$10+'СЕТ СН'!$G$5-'СЕТ СН'!$G$24</f>
        <v>5373.3455164699999</v>
      </c>
      <c r="I78" s="36">
        <f>SUMIFS(СВЦЭМ!$D$39:$D$782,СВЦЭМ!$A$39:$A$782,$A78,СВЦЭМ!$B$39:$B$782,I$47)+'СЕТ СН'!$G$14+СВЦЭМ!$D$10+'СЕТ СН'!$G$5-'СЕТ СН'!$G$24</f>
        <v>5092.3106725500002</v>
      </c>
      <c r="J78" s="36">
        <f>SUMIFS(СВЦЭМ!$D$39:$D$782,СВЦЭМ!$A$39:$A$782,$A78,СВЦЭМ!$B$39:$B$782,J$47)+'СЕТ СН'!$G$14+СВЦЭМ!$D$10+'СЕТ СН'!$G$5-'СЕТ СН'!$G$24</f>
        <v>5013.8910006900005</v>
      </c>
      <c r="K78" s="36">
        <f>SUMIFS(СВЦЭМ!$D$39:$D$782,СВЦЭМ!$A$39:$A$782,$A78,СВЦЭМ!$B$39:$B$782,K$47)+'СЕТ СН'!$G$14+СВЦЭМ!$D$10+'СЕТ СН'!$G$5-'СЕТ СН'!$G$24</f>
        <v>4994.8911229300002</v>
      </c>
      <c r="L78" s="36">
        <f>SUMIFS(СВЦЭМ!$D$39:$D$782,СВЦЭМ!$A$39:$A$782,$A78,СВЦЭМ!$B$39:$B$782,L$47)+'СЕТ СН'!$G$14+СВЦЭМ!$D$10+'СЕТ СН'!$G$5-'СЕТ СН'!$G$24</f>
        <v>4951.2606638200004</v>
      </c>
      <c r="M78" s="36">
        <f>SUMIFS(СВЦЭМ!$D$39:$D$782,СВЦЭМ!$A$39:$A$782,$A78,СВЦЭМ!$B$39:$B$782,M$47)+'СЕТ СН'!$G$14+СВЦЭМ!$D$10+'СЕТ СН'!$G$5-'СЕТ СН'!$G$24</f>
        <v>4941.2541860399997</v>
      </c>
      <c r="N78" s="36">
        <f>SUMIFS(СВЦЭМ!$D$39:$D$782,СВЦЭМ!$A$39:$A$782,$A78,СВЦЭМ!$B$39:$B$782,N$47)+'СЕТ СН'!$G$14+СВЦЭМ!$D$10+'СЕТ СН'!$G$5-'СЕТ СН'!$G$24</f>
        <v>4930.3045085900003</v>
      </c>
      <c r="O78" s="36">
        <f>SUMIFS(СВЦЭМ!$D$39:$D$782,СВЦЭМ!$A$39:$A$782,$A78,СВЦЭМ!$B$39:$B$782,O$47)+'СЕТ СН'!$G$14+СВЦЭМ!$D$10+'СЕТ СН'!$G$5-'СЕТ СН'!$G$24</f>
        <v>4924.8818085299999</v>
      </c>
      <c r="P78" s="36">
        <f>SUMIFS(СВЦЭМ!$D$39:$D$782,СВЦЭМ!$A$39:$A$782,$A78,СВЦЭМ!$B$39:$B$782,P$47)+'СЕТ СН'!$G$14+СВЦЭМ!$D$10+'СЕТ СН'!$G$5-'СЕТ СН'!$G$24</f>
        <v>4930.6980613699998</v>
      </c>
      <c r="Q78" s="36">
        <f>SUMIFS(СВЦЭМ!$D$39:$D$782,СВЦЭМ!$A$39:$A$782,$A78,СВЦЭМ!$B$39:$B$782,Q$47)+'СЕТ СН'!$G$14+СВЦЭМ!$D$10+'СЕТ СН'!$G$5-'СЕТ СН'!$G$24</f>
        <v>4898.6419399000006</v>
      </c>
      <c r="R78" s="36">
        <f>SUMIFS(СВЦЭМ!$D$39:$D$782,СВЦЭМ!$A$39:$A$782,$A78,СВЦЭМ!$B$39:$B$782,R$47)+'СЕТ СН'!$G$14+СВЦЭМ!$D$10+'СЕТ СН'!$G$5-'СЕТ СН'!$G$24</f>
        <v>4905.1090451500004</v>
      </c>
      <c r="S78" s="36">
        <f>SUMIFS(СВЦЭМ!$D$39:$D$782,СВЦЭМ!$A$39:$A$782,$A78,СВЦЭМ!$B$39:$B$782,S$47)+'СЕТ СН'!$G$14+СВЦЭМ!$D$10+'СЕТ СН'!$G$5-'СЕТ СН'!$G$24</f>
        <v>4921.9009466099997</v>
      </c>
      <c r="T78" s="36">
        <f>SUMIFS(СВЦЭМ!$D$39:$D$782,СВЦЭМ!$A$39:$A$782,$A78,СВЦЭМ!$B$39:$B$782,T$47)+'СЕТ СН'!$G$14+СВЦЭМ!$D$10+'СЕТ СН'!$G$5-'СЕТ СН'!$G$24</f>
        <v>4951.2326859800005</v>
      </c>
      <c r="U78" s="36">
        <f>SUMIFS(СВЦЭМ!$D$39:$D$782,СВЦЭМ!$A$39:$A$782,$A78,СВЦЭМ!$B$39:$B$782,U$47)+'СЕТ СН'!$G$14+СВЦЭМ!$D$10+'СЕТ СН'!$G$5-'СЕТ СН'!$G$24</f>
        <v>4982.7291452299996</v>
      </c>
      <c r="V78" s="36">
        <f>SUMIFS(СВЦЭМ!$D$39:$D$782,СВЦЭМ!$A$39:$A$782,$A78,СВЦЭМ!$B$39:$B$782,V$47)+'СЕТ СН'!$G$14+СВЦЭМ!$D$10+'СЕТ СН'!$G$5-'СЕТ СН'!$G$24</f>
        <v>4979.8019759600002</v>
      </c>
      <c r="W78" s="36">
        <f>SUMIFS(СВЦЭМ!$D$39:$D$782,СВЦЭМ!$A$39:$A$782,$A78,СВЦЭМ!$B$39:$B$782,W$47)+'СЕТ СН'!$G$14+СВЦЭМ!$D$10+'СЕТ СН'!$G$5-'СЕТ СН'!$G$24</f>
        <v>4942.4995074400003</v>
      </c>
      <c r="X78" s="36">
        <f>SUMIFS(СВЦЭМ!$D$39:$D$782,СВЦЭМ!$A$39:$A$782,$A78,СВЦЭМ!$B$39:$B$782,X$47)+'СЕТ СН'!$G$14+СВЦЭМ!$D$10+'СЕТ СН'!$G$5-'СЕТ СН'!$G$24</f>
        <v>5015.6749206000004</v>
      </c>
      <c r="Y78" s="36">
        <f>SUMIFS(СВЦЭМ!$D$39:$D$782,СВЦЭМ!$A$39:$A$782,$A78,СВЦЭМ!$B$39:$B$782,Y$47)+'СЕТ СН'!$G$14+СВЦЭМ!$D$10+'СЕТ СН'!$G$5-'СЕТ СН'!$G$24</f>
        <v>5146.5654176600001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СН'!$H$14+СВЦЭМ!$D$10+'СЕТ СН'!$H$5-'СЕТ СН'!$H$24</f>
        <v>5243.6596375299996</v>
      </c>
      <c r="C84" s="36">
        <f>SUMIFS(СВЦЭМ!$D$39:$D$782,СВЦЭМ!$A$39:$A$782,$A84,СВЦЭМ!$B$39:$B$782,C$83)+'СЕТ СН'!$H$14+СВЦЭМ!$D$10+'СЕТ СН'!$H$5-'СЕТ СН'!$H$24</f>
        <v>5326.2770254200004</v>
      </c>
      <c r="D84" s="36">
        <f>SUMIFS(СВЦЭМ!$D$39:$D$782,СВЦЭМ!$A$39:$A$782,$A84,СВЦЭМ!$B$39:$B$782,D$83)+'СЕТ СН'!$H$14+СВЦЭМ!$D$10+'СЕТ СН'!$H$5-'СЕТ СН'!$H$24</f>
        <v>5357.4166124500007</v>
      </c>
      <c r="E84" s="36">
        <f>SUMIFS(СВЦЭМ!$D$39:$D$782,СВЦЭМ!$A$39:$A$782,$A84,СВЦЭМ!$B$39:$B$782,E$83)+'СЕТ СН'!$H$14+СВЦЭМ!$D$10+'СЕТ СН'!$H$5-'СЕТ СН'!$H$24</f>
        <v>5354.7157990800006</v>
      </c>
      <c r="F84" s="36">
        <f>SUMIFS(СВЦЭМ!$D$39:$D$782,СВЦЭМ!$A$39:$A$782,$A84,СВЦЭМ!$B$39:$B$782,F$83)+'СЕТ СН'!$H$14+СВЦЭМ!$D$10+'СЕТ СН'!$H$5-'СЕТ СН'!$H$24</f>
        <v>5356.7684004000002</v>
      </c>
      <c r="G84" s="36">
        <f>SUMIFS(СВЦЭМ!$D$39:$D$782,СВЦЭМ!$A$39:$A$782,$A84,СВЦЭМ!$B$39:$B$782,G$83)+'СЕТ СН'!$H$14+СВЦЭМ!$D$10+'СЕТ СН'!$H$5-'СЕТ СН'!$H$24</f>
        <v>5358.3317001599999</v>
      </c>
      <c r="H84" s="36">
        <f>SUMIFS(СВЦЭМ!$D$39:$D$782,СВЦЭМ!$A$39:$A$782,$A84,СВЦЭМ!$B$39:$B$782,H$83)+'СЕТ СН'!$H$14+СВЦЭМ!$D$10+'СЕТ СН'!$H$5-'СЕТ СН'!$H$24</f>
        <v>5363.5328956600006</v>
      </c>
      <c r="I84" s="36">
        <f>SUMIFS(СВЦЭМ!$D$39:$D$782,СВЦЭМ!$A$39:$A$782,$A84,СВЦЭМ!$B$39:$B$782,I$83)+'СЕТ СН'!$H$14+СВЦЭМ!$D$10+'СЕТ СН'!$H$5-'СЕТ СН'!$H$24</f>
        <v>5261.5817743099997</v>
      </c>
      <c r="J84" s="36">
        <f>SUMIFS(СВЦЭМ!$D$39:$D$782,СВЦЭМ!$A$39:$A$782,$A84,СВЦЭМ!$B$39:$B$782,J$83)+'СЕТ СН'!$H$14+СВЦЭМ!$D$10+'СЕТ СН'!$H$5-'СЕТ СН'!$H$24</f>
        <v>5142.4249375600002</v>
      </c>
      <c r="K84" s="36">
        <f>SUMIFS(СВЦЭМ!$D$39:$D$782,СВЦЭМ!$A$39:$A$782,$A84,СВЦЭМ!$B$39:$B$782,K$83)+'СЕТ СН'!$H$14+СВЦЭМ!$D$10+'СЕТ СН'!$H$5-'СЕТ СН'!$H$24</f>
        <v>5072.5971488499999</v>
      </c>
      <c r="L84" s="36">
        <f>SUMIFS(СВЦЭМ!$D$39:$D$782,СВЦЭМ!$A$39:$A$782,$A84,СВЦЭМ!$B$39:$B$782,L$83)+'СЕТ СН'!$H$14+СВЦЭМ!$D$10+'СЕТ СН'!$H$5-'СЕТ СН'!$H$24</f>
        <v>5028.0365410699997</v>
      </c>
      <c r="M84" s="36">
        <f>SUMIFS(СВЦЭМ!$D$39:$D$782,СВЦЭМ!$A$39:$A$782,$A84,СВЦЭМ!$B$39:$B$782,M$83)+'СЕТ СН'!$H$14+СВЦЭМ!$D$10+'СЕТ СН'!$H$5-'СЕТ СН'!$H$24</f>
        <v>5003.1572092500001</v>
      </c>
      <c r="N84" s="36">
        <f>SUMIFS(СВЦЭМ!$D$39:$D$782,СВЦЭМ!$A$39:$A$782,$A84,СВЦЭМ!$B$39:$B$782,N$83)+'СЕТ СН'!$H$14+СВЦЭМ!$D$10+'СЕТ СН'!$H$5-'СЕТ СН'!$H$24</f>
        <v>4992.3180746400003</v>
      </c>
      <c r="O84" s="36">
        <f>SUMIFS(СВЦЭМ!$D$39:$D$782,СВЦЭМ!$A$39:$A$782,$A84,СВЦЭМ!$B$39:$B$782,O$83)+'СЕТ СН'!$H$14+СВЦЭМ!$D$10+'СЕТ СН'!$H$5-'СЕТ СН'!$H$24</f>
        <v>5003.6881086600006</v>
      </c>
      <c r="P84" s="36">
        <f>SUMIFS(СВЦЭМ!$D$39:$D$782,СВЦЭМ!$A$39:$A$782,$A84,СВЦЭМ!$B$39:$B$782,P$83)+'СЕТ СН'!$H$14+СВЦЭМ!$D$10+'СЕТ СН'!$H$5-'СЕТ СН'!$H$24</f>
        <v>5012.6670774900003</v>
      </c>
      <c r="Q84" s="36">
        <f>SUMIFS(СВЦЭМ!$D$39:$D$782,СВЦЭМ!$A$39:$A$782,$A84,СВЦЭМ!$B$39:$B$782,Q$83)+'СЕТ СН'!$H$14+СВЦЭМ!$D$10+'СЕТ СН'!$H$5-'СЕТ СН'!$H$24</f>
        <v>5010.8067443400005</v>
      </c>
      <c r="R84" s="36">
        <f>SUMIFS(СВЦЭМ!$D$39:$D$782,СВЦЭМ!$A$39:$A$782,$A84,СВЦЭМ!$B$39:$B$782,R$83)+'СЕТ СН'!$H$14+СВЦЭМ!$D$10+'СЕТ СН'!$H$5-'СЕТ СН'!$H$24</f>
        <v>4998.4190761899999</v>
      </c>
      <c r="S84" s="36">
        <f>SUMIFS(СВЦЭМ!$D$39:$D$782,СВЦЭМ!$A$39:$A$782,$A84,СВЦЭМ!$B$39:$B$782,S$83)+'СЕТ СН'!$H$14+СВЦЭМ!$D$10+'СЕТ СН'!$H$5-'СЕТ СН'!$H$24</f>
        <v>5000.7191924899998</v>
      </c>
      <c r="T84" s="36">
        <f>SUMIFS(СВЦЭМ!$D$39:$D$782,СВЦЭМ!$A$39:$A$782,$A84,СВЦЭМ!$B$39:$B$782,T$83)+'СЕТ СН'!$H$14+СВЦЭМ!$D$10+'СЕТ СН'!$H$5-'СЕТ СН'!$H$24</f>
        <v>5009.48212762</v>
      </c>
      <c r="U84" s="36">
        <f>SUMIFS(СВЦЭМ!$D$39:$D$782,СВЦЭМ!$A$39:$A$782,$A84,СВЦЭМ!$B$39:$B$782,U$83)+'СЕТ СН'!$H$14+СВЦЭМ!$D$10+'СЕТ СН'!$H$5-'СЕТ СН'!$H$24</f>
        <v>5024.89049359</v>
      </c>
      <c r="V84" s="36">
        <f>SUMIFS(СВЦЭМ!$D$39:$D$782,СВЦЭМ!$A$39:$A$782,$A84,СВЦЭМ!$B$39:$B$782,V$83)+'СЕТ СН'!$H$14+СВЦЭМ!$D$10+'СЕТ СН'!$H$5-'СЕТ СН'!$H$24</f>
        <v>5034.4443278500003</v>
      </c>
      <c r="W84" s="36">
        <f>SUMIFS(СВЦЭМ!$D$39:$D$782,СВЦЭМ!$A$39:$A$782,$A84,СВЦЭМ!$B$39:$B$782,W$83)+'СЕТ СН'!$H$14+СВЦЭМ!$D$10+'СЕТ СН'!$H$5-'СЕТ СН'!$H$24</f>
        <v>5011.2396776000005</v>
      </c>
      <c r="X84" s="36">
        <f>SUMIFS(СВЦЭМ!$D$39:$D$782,СВЦЭМ!$A$39:$A$782,$A84,СВЦЭМ!$B$39:$B$782,X$83)+'СЕТ СН'!$H$14+СВЦЭМ!$D$10+'СЕТ СН'!$H$5-'СЕТ СН'!$H$24</f>
        <v>5056.57121577</v>
      </c>
      <c r="Y84" s="36">
        <f>SUMIFS(СВЦЭМ!$D$39:$D$782,СВЦЭМ!$A$39:$A$782,$A84,СВЦЭМ!$B$39:$B$782,Y$83)+'СЕТ СН'!$H$14+СВЦЭМ!$D$10+'СЕТ СН'!$H$5-'СЕТ СН'!$H$24</f>
        <v>5126.21204407</v>
      </c>
      <c r="AA84" s="45"/>
    </row>
    <row r="85" spans="1:27" ht="15.75" x14ac:dyDescent="0.2">
      <c r="A85" s="35">
        <f>A84+1</f>
        <v>45109</v>
      </c>
      <c r="B85" s="36">
        <f>SUMIFS(СВЦЭМ!$D$39:$D$782,СВЦЭМ!$A$39:$A$782,$A85,СВЦЭМ!$B$39:$B$782,B$83)+'СЕТ СН'!$H$14+СВЦЭМ!$D$10+'СЕТ СН'!$H$5-'СЕТ СН'!$H$24</f>
        <v>5023.0524705500002</v>
      </c>
      <c r="C85" s="36">
        <f>SUMIFS(СВЦЭМ!$D$39:$D$782,СВЦЭМ!$A$39:$A$782,$A85,СВЦЭМ!$B$39:$B$782,C$83)+'СЕТ СН'!$H$14+СВЦЭМ!$D$10+'СЕТ СН'!$H$5-'СЕТ СН'!$H$24</f>
        <v>5088.8458542300004</v>
      </c>
      <c r="D85" s="36">
        <f>SUMIFS(СВЦЭМ!$D$39:$D$782,СВЦЭМ!$A$39:$A$782,$A85,СВЦЭМ!$B$39:$B$782,D$83)+'СЕТ СН'!$H$14+СВЦЭМ!$D$10+'СЕТ СН'!$H$5-'СЕТ СН'!$H$24</f>
        <v>5143.6969358699998</v>
      </c>
      <c r="E85" s="36">
        <f>SUMIFS(СВЦЭМ!$D$39:$D$782,СВЦЭМ!$A$39:$A$782,$A85,СВЦЭМ!$B$39:$B$782,E$83)+'СЕТ СН'!$H$14+СВЦЭМ!$D$10+'СЕТ СН'!$H$5-'СЕТ СН'!$H$24</f>
        <v>5176.3288553399998</v>
      </c>
      <c r="F85" s="36">
        <f>SUMIFS(СВЦЭМ!$D$39:$D$782,СВЦЭМ!$A$39:$A$782,$A85,СВЦЭМ!$B$39:$B$782,F$83)+'СЕТ СН'!$H$14+СВЦЭМ!$D$10+'СЕТ СН'!$H$5-'СЕТ СН'!$H$24</f>
        <v>5168.1315338100003</v>
      </c>
      <c r="G85" s="36">
        <f>SUMIFS(СВЦЭМ!$D$39:$D$782,СВЦЭМ!$A$39:$A$782,$A85,СВЦЭМ!$B$39:$B$782,G$83)+'СЕТ СН'!$H$14+СВЦЭМ!$D$10+'СЕТ СН'!$H$5-'СЕТ СН'!$H$24</f>
        <v>5141.4986883199999</v>
      </c>
      <c r="H85" s="36">
        <f>SUMIFS(СВЦЭМ!$D$39:$D$782,СВЦЭМ!$A$39:$A$782,$A85,СВЦЭМ!$B$39:$B$782,H$83)+'СЕТ СН'!$H$14+СВЦЭМ!$D$10+'СЕТ СН'!$H$5-'СЕТ СН'!$H$24</f>
        <v>5171.0251520100001</v>
      </c>
      <c r="I85" s="36">
        <f>SUMIFS(СВЦЭМ!$D$39:$D$782,СВЦЭМ!$A$39:$A$782,$A85,СВЦЭМ!$B$39:$B$782,I$83)+'СЕТ СН'!$H$14+СВЦЭМ!$D$10+'СЕТ СН'!$H$5-'СЕТ СН'!$H$24</f>
        <v>5160.1862434800005</v>
      </c>
      <c r="J85" s="36">
        <f>SUMIFS(СВЦЭМ!$D$39:$D$782,СВЦЭМ!$A$39:$A$782,$A85,СВЦЭМ!$B$39:$B$782,J$83)+'СЕТ СН'!$H$14+СВЦЭМ!$D$10+'СЕТ СН'!$H$5-'СЕТ СН'!$H$24</f>
        <v>5062.4562354099999</v>
      </c>
      <c r="K85" s="36">
        <f>SUMIFS(СВЦЭМ!$D$39:$D$782,СВЦЭМ!$A$39:$A$782,$A85,СВЦЭМ!$B$39:$B$782,K$83)+'СЕТ СН'!$H$14+СВЦЭМ!$D$10+'СЕТ СН'!$H$5-'СЕТ СН'!$H$24</f>
        <v>5003.2822947800005</v>
      </c>
      <c r="L85" s="36">
        <f>SUMIFS(СВЦЭМ!$D$39:$D$782,СВЦЭМ!$A$39:$A$782,$A85,СВЦЭМ!$B$39:$B$782,L$83)+'СЕТ СН'!$H$14+СВЦЭМ!$D$10+'СЕТ СН'!$H$5-'СЕТ СН'!$H$24</f>
        <v>4947.8615848299996</v>
      </c>
      <c r="M85" s="36">
        <f>SUMIFS(СВЦЭМ!$D$39:$D$782,СВЦЭМ!$A$39:$A$782,$A85,СВЦЭМ!$B$39:$B$782,M$83)+'СЕТ СН'!$H$14+СВЦЭМ!$D$10+'СЕТ СН'!$H$5-'СЕТ СН'!$H$24</f>
        <v>4920.4914362</v>
      </c>
      <c r="N85" s="36">
        <f>SUMIFS(СВЦЭМ!$D$39:$D$782,СВЦЭМ!$A$39:$A$782,$A85,СВЦЭМ!$B$39:$B$782,N$83)+'СЕТ СН'!$H$14+СВЦЭМ!$D$10+'СЕТ СН'!$H$5-'СЕТ СН'!$H$24</f>
        <v>4905.2254505800001</v>
      </c>
      <c r="O85" s="36">
        <f>SUMIFS(СВЦЭМ!$D$39:$D$782,СВЦЭМ!$A$39:$A$782,$A85,СВЦЭМ!$B$39:$B$782,O$83)+'СЕТ СН'!$H$14+СВЦЭМ!$D$10+'СЕТ СН'!$H$5-'СЕТ СН'!$H$24</f>
        <v>4907.2498534599999</v>
      </c>
      <c r="P85" s="36">
        <f>SUMIFS(СВЦЭМ!$D$39:$D$782,СВЦЭМ!$A$39:$A$782,$A85,СВЦЭМ!$B$39:$B$782,P$83)+'СЕТ СН'!$H$14+СВЦЭМ!$D$10+'СЕТ СН'!$H$5-'СЕТ СН'!$H$24</f>
        <v>4923.56832424</v>
      </c>
      <c r="Q85" s="36">
        <f>SUMIFS(СВЦЭМ!$D$39:$D$782,СВЦЭМ!$A$39:$A$782,$A85,СВЦЭМ!$B$39:$B$782,Q$83)+'СЕТ СН'!$H$14+СВЦЭМ!$D$10+'СЕТ СН'!$H$5-'СЕТ СН'!$H$24</f>
        <v>4921.31180322</v>
      </c>
      <c r="R85" s="36">
        <f>SUMIFS(СВЦЭМ!$D$39:$D$782,СВЦЭМ!$A$39:$A$782,$A85,СВЦЭМ!$B$39:$B$782,R$83)+'СЕТ СН'!$H$14+СВЦЭМ!$D$10+'СЕТ СН'!$H$5-'СЕТ СН'!$H$24</f>
        <v>4920.1827458999996</v>
      </c>
      <c r="S85" s="36">
        <f>SUMIFS(СВЦЭМ!$D$39:$D$782,СВЦЭМ!$A$39:$A$782,$A85,СВЦЭМ!$B$39:$B$782,S$83)+'СЕТ СН'!$H$14+СВЦЭМ!$D$10+'СЕТ СН'!$H$5-'СЕТ СН'!$H$24</f>
        <v>4925.1229267899998</v>
      </c>
      <c r="T85" s="36">
        <f>SUMIFS(СВЦЭМ!$D$39:$D$782,СВЦЭМ!$A$39:$A$782,$A85,СВЦЭМ!$B$39:$B$782,T$83)+'СЕТ СН'!$H$14+СВЦЭМ!$D$10+'СЕТ СН'!$H$5-'СЕТ СН'!$H$24</f>
        <v>4915.4916248500003</v>
      </c>
      <c r="U85" s="36">
        <f>SUMIFS(СВЦЭМ!$D$39:$D$782,СВЦЭМ!$A$39:$A$782,$A85,СВЦЭМ!$B$39:$B$782,U$83)+'СЕТ СН'!$H$14+СВЦЭМ!$D$10+'СЕТ СН'!$H$5-'СЕТ СН'!$H$24</f>
        <v>4922.6035819600002</v>
      </c>
      <c r="V85" s="36">
        <f>SUMIFS(СВЦЭМ!$D$39:$D$782,СВЦЭМ!$A$39:$A$782,$A85,СВЦЭМ!$B$39:$B$782,V$83)+'СЕТ СН'!$H$14+СВЦЭМ!$D$10+'СЕТ СН'!$H$5-'СЕТ СН'!$H$24</f>
        <v>4926.2264451000001</v>
      </c>
      <c r="W85" s="36">
        <f>SUMIFS(СВЦЭМ!$D$39:$D$782,СВЦЭМ!$A$39:$A$782,$A85,СВЦЭМ!$B$39:$B$782,W$83)+'СЕТ СН'!$H$14+СВЦЭМ!$D$10+'СЕТ СН'!$H$5-'СЕТ СН'!$H$24</f>
        <v>4907.8390171000001</v>
      </c>
      <c r="X85" s="36">
        <f>SUMIFS(СВЦЭМ!$D$39:$D$782,СВЦЭМ!$A$39:$A$782,$A85,СВЦЭМ!$B$39:$B$782,X$83)+'СЕТ СН'!$H$14+СВЦЭМ!$D$10+'СЕТ СН'!$H$5-'СЕТ СН'!$H$24</f>
        <v>4939.0173835400001</v>
      </c>
      <c r="Y85" s="36">
        <f>SUMIFS(СВЦЭМ!$D$39:$D$782,СВЦЭМ!$A$39:$A$782,$A85,СВЦЭМ!$B$39:$B$782,Y$83)+'СЕТ СН'!$H$14+СВЦЭМ!$D$10+'СЕТ СН'!$H$5-'СЕТ СН'!$H$24</f>
        <v>5027.8484261900003</v>
      </c>
    </row>
    <row r="86" spans="1:27" ht="15.75" x14ac:dyDescent="0.2">
      <c r="A86" s="35">
        <f t="shared" ref="A86:A114" si="2">A85+1</f>
        <v>45110</v>
      </c>
      <c r="B86" s="36">
        <f>SUMIFS(СВЦЭМ!$D$39:$D$782,СВЦЭМ!$A$39:$A$782,$A86,СВЦЭМ!$B$39:$B$782,B$83)+'СЕТ СН'!$H$14+СВЦЭМ!$D$10+'СЕТ СН'!$H$5-'СЕТ СН'!$H$24</f>
        <v>5145.3123580700003</v>
      </c>
      <c r="C86" s="36">
        <f>SUMIFS(СВЦЭМ!$D$39:$D$782,СВЦЭМ!$A$39:$A$782,$A86,СВЦЭМ!$B$39:$B$782,C$83)+'СЕТ СН'!$H$14+СВЦЭМ!$D$10+'СЕТ СН'!$H$5-'СЕТ СН'!$H$24</f>
        <v>5211.4007053200003</v>
      </c>
      <c r="D86" s="36">
        <f>SUMIFS(СВЦЭМ!$D$39:$D$782,СВЦЭМ!$A$39:$A$782,$A86,СВЦЭМ!$B$39:$B$782,D$83)+'СЕТ СН'!$H$14+СВЦЭМ!$D$10+'СЕТ СН'!$H$5-'СЕТ СН'!$H$24</f>
        <v>5246.2950073000002</v>
      </c>
      <c r="E86" s="36">
        <f>SUMIFS(СВЦЭМ!$D$39:$D$782,СВЦЭМ!$A$39:$A$782,$A86,СВЦЭМ!$B$39:$B$782,E$83)+'СЕТ СН'!$H$14+СВЦЭМ!$D$10+'СЕТ СН'!$H$5-'СЕТ СН'!$H$24</f>
        <v>5272.0526802599998</v>
      </c>
      <c r="F86" s="36">
        <f>SUMIFS(СВЦЭМ!$D$39:$D$782,СВЦЭМ!$A$39:$A$782,$A86,СВЦЭМ!$B$39:$B$782,F$83)+'СЕТ СН'!$H$14+СВЦЭМ!$D$10+'СЕТ СН'!$H$5-'СЕТ СН'!$H$24</f>
        <v>5275.9273347400003</v>
      </c>
      <c r="G86" s="36">
        <f>SUMIFS(СВЦЭМ!$D$39:$D$782,СВЦЭМ!$A$39:$A$782,$A86,СВЦЭМ!$B$39:$B$782,G$83)+'СЕТ СН'!$H$14+СВЦЭМ!$D$10+'СЕТ СН'!$H$5-'СЕТ СН'!$H$24</f>
        <v>5262.6440034699999</v>
      </c>
      <c r="H86" s="36">
        <f>SUMIFS(СВЦЭМ!$D$39:$D$782,СВЦЭМ!$A$39:$A$782,$A86,СВЦЭМ!$B$39:$B$782,H$83)+'СЕТ СН'!$H$14+СВЦЭМ!$D$10+'СЕТ СН'!$H$5-'СЕТ СН'!$H$24</f>
        <v>5182.8800125799999</v>
      </c>
      <c r="I86" s="36">
        <f>SUMIFS(СВЦЭМ!$D$39:$D$782,СВЦЭМ!$A$39:$A$782,$A86,СВЦЭМ!$B$39:$B$782,I$83)+'СЕТ СН'!$H$14+СВЦЭМ!$D$10+'СЕТ СН'!$H$5-'СЕТ СН'!$H$24</f>
        <v>5074.7235780999999</v>
      </c>
      <c r="J86" s="36">
        <f>SUMIFS(СВЦЭМ!$D$39:$D$782,СВЦЭМ!$A$39:$A$782,$A86,СВЦЭМ!$B$39:$B$782,J$83)+'СЕТ СН'!$H$14+СВЦЭМ!$D$10+'СЕТ СН'!$H$5-'СЕТ СН'!$H$24</f>
        <v>4987.8866619500004</v>
      </c>
      <c r="K86" s="36">
        <f>SUMIFS(СВЦЭМ!$D$39:$D$782,СВЦЭМ!$A$39:$A$782,$A86,СВЦЭМ!$B$39:$B$782,K$83)+'СЕТ СН'!$H$14+СВЦЭМ!$D$10+'СЕТ СН'!$H$5-'СЕТ СН'!$H$24</f>
        <v>4917.75409519</v>
      </c>
      <c r="L86" s="36">
        <f>SUMIFS(СВЦЭМ!$D$39:$D$782,СВЦЭМ!$A$39:$A$782,$A86,СВЦЭМ!$B$39:$B$782,L$83)+'СЕТ СН'!$H$14+СВЦЭМ!$D$10+'СЕТ СН'!$H$5-'СЕТ СН'!$H$24</f>
        <v>4941.83197019</v>
      </c>
      <c r="M86" s="36">
        <f>SUMIFS(СВЦЭМ!$D$39:$D$782,СВЦЭМ!$A$39:$A$782,$A86,СВЦЭМ!$B$39:$B$782,M$83)+'СЕТ СН'!$H$14+СВЦЭМ!$D$10+'СЕТ СН'!$H$5-'СЕТ СН'!$H$24</f>
        <v>4925.5033652299999</v>
      </c>
      <c r="N86" s="36">
        <f>SUMIFS(СВЦЭМ!$D$39:$D$782,СВЦЭМ!$A$39:$A$782,$A86,СВЦЭМ!$B$39:$B$782,N$83)+'СЕТ СН'!$H$14+СВЦЭМ!$D$10+'СЕТ СН'!$H$5-'СЕТ СН'!$H$24</f>
        <v>4929.1385838699998</v>
      </c>
      <c r="O86" s="36">
        <f>SUMIFS(СВЦЭМ!$D$39:$D$782,СВЦЭМ!$A$39:$A$782,$A86,СВЦЭМ!$B$39:$B$782,O$83)+'СЕТ СН'!$H$14+СВЦЭМ!$D$10+'СЕТ СН'!$H$5-'СЕТ СН'!$H$24</f>
        <v>4919.68553737</v>
      </c>
      <c r="P86" s="36">
        <f>SUMIFS(СВЦЭМ!$D$39:$D$782,СВЦЭМ!$A$39:$A$782,$A86,СВЦЭМ!$B$39:$B$782,P$83)+'СЕТ СН'!$H$14+СВЦЭМ!$D$10+'СЕТ СН'!$H$5-'СЕТ СН'!$H$24</f>
        <v>4925.9765436300004</v>
      </c>
      <c r="Q86" s="36">
        <f>SUMIFS(СВЦЭМ!$D$39:$D$782,СВЦЭМ!$A$39:$A$782,$A86,СВЦЭМ!$B$39:$B$782,Q$83)+'СЕТ СН'!$H$14+СВЦЭМ!$D$10+'СЕТ СН'!$H$5-'СЕТ СН'!$H$24</f>
        <v>4943.2739619900003</v>
      </c>
      <c r="R86" s="36">
        <f>SUMIFS(СВЦЭМ!$D$39:$D$782,СВЦЭМ!$A$39:$A$782,$A86,СВЦЭМ!$B$39:$B$782,R$83)+'СЕТ СН'!$H$14+СВЦЭМ!$D$10+'СЕТ СН'!$H$5-'СЕТ СН'!$H$24</f>
        <v>4952.4537353699998</v>
      </c>
      <c r="S86" s="36">
        <f>SUMIFS(СВЦЭМ!$D$39:$D$782,СВЦЭМ!$A$39:$A$782,$A86,СВЦЭМ!$B$39:$B$782,S$83)+'СЕТ СН'!$H$14+СВЦЭМ!$D$10+'СЕТ СН'!$H$5-'СЕТ СН'!$H$24</f>
        <v>4955.8318071699996</v>
      </c>
      <c r="T86" s="36">
        <f>SUMIFS(СВЦЭМ!$D$39:$D$782,СВЦЭМ!$A$39:$A$782,$A86,СВЦЭМ!$B$39:$B$782,T$83)+'СЕТ СН'!$H$14+СВЦЭМ!$D$10+'СЕТ СН'!$H$5-'СЕТ СН'!$H$24</f>
        <v>4971.2215287400004</v>
      </c>
      <c r="U86" s="36">
        <f>SUMIFS(СВЦЭМ!$D$39:$D$782,СВЦЭМ!$A$39:$A$782,$A86,СВЦЭМ!$B$39:$B$782,U$83)+'СЕТ СН'!$H$14+СВЦЭМ!$D$10+'СЕТ СН'!$H$5-'СЕТ СН'!$H$24</f>
        <v>4984.1116154499996</v>
      </c>
      <c r="V86" s="36">
        <f>SUMIFS(СВЦЭМ!$D$39:$D$782,СВЦЭМ!$A$39:$A$782,$A86,СВЦЭМ!$B$39:$B$782,V$83)+'СЕТ СН'!$H$14+СВЦЭМ!$D$10+'СЕТ СН'!$H$5-'СЕТ СН'!$H$24</f>
        <v>4979.8982802700002</v>
      </c>
      <c r="W86" s="36">
        <f>SUMIFS(СВЦЭМ!$D$39:$D$782,СВЦЭМ!$A$39:$A$782,$A86,СВЦЭМ!$B$39:$B$782,W$83)+'СЕТ СН'!$H$14+СВЦЭМ!$D$10+'СЕТ СН'!$H$5-'СЕТ СН'!$H$24</f>
        <v>4979.6355341300005</v>
      </c>
      <c r="X86" s="36">
        <f>SUMIFS(СВЦЭМ!$D$39:$D$782,СВЦЭМ!$A$39:$A$782,$A86,СВЦЭМ!$B$39:$B$782,X$83)+'СЕТ СН'!$H$14+СВЦЭМ!$D$10+'СЕТ СН'!$H$5-'СЕТ СН'!$H$24</f>
        <v>5008.2907889899998</v>
      </c>
      <c r="Y86" s="36">
        <f>SUMIFS(СВЦЭМ!$D$39:$D$782,СВЦЭМ!$A$39:$A$782,$A86,СВЦЭМ!$B$39:$B$782,Y$83)+'СЕТ СН'!$H$14+СВЦЭМ!$D$10+'СЕТ СН'!$H$5-'СЕТ СН'!$H$24</f>
        <v>5085.47497905</v>
      </c>
    </row>
    <row r="87" spans="1:27" ht="15.75" x14ac:dyDescent="0.2">
      <c r="A87" s="35">
        <f t="shared" si="2"/>
        <v>45111</v>
      </c>
      <c r="B87" s="36">
        <f>SUMIFS(СВЦЭМ!$D$39:$D$782,СВЦЭМ!$A$39:$A$782,$A87,СВЦЭМ!$B$39:$B$782,B$83)+'СЕТ СН'!$H$14+СВЦЭМ!$D$10+'СЕТ СН'!$H$5-'СЕТ СН'!$H$24</f>
        <v>5235.85984414</v>
      </c>
      <c r="C87" s="36">
        <f>SUMIFS(СВЦЭМ!$D$39:$D$782,СВЦЭМ!$A$39:$A$782,$A87,СВЦЭМ!$B$39:$B$782,C$83)+'СЕТ СН'!$H$14+СВЦЭМ!$D$10+'СЕТ СН'!$H$5-'СЕТ СН'!$H$24</f>
        <v>5301.0820586299997</v>
      </c>
      <c r="D87" s="36">
        <f>SUMIFS(СВЦЭМ!$D$39:$D$782,СВЦЭМ!$A$39:$A$782,$A87,СВЦЭМ!$B$39:$B$782,D$83)+'СЕТ СН'!$H$14+СВЦЭМ!$D$10+'СЕТ СН'!$H$5-'СЕТ СН'!$H$24</f>
        <v>5312.5068014300005</v>
      </c>
      <c r="E87" s="36">
        <f>SUMIFS(СВЦЭМ!$D$39:$D$782,СВЦЭМ!$A$39:$A$782,$A87,СВЦЭМ!$B$39:$B$782,E$83)+'СЕТ СН'!$H$14+СВЦЭМ!$D$10+'СЕТ СН'!$H$5-'СЕТ СН'!$H$24</f>
        <v>5327.80539331</v>
      </c>
      <c r="F87" s="36">
        <f>SUMIFS(СВЦЭМ!$D$39:$D$782,СВЦЭМ!$A$39:$A$782,$A87,СВЦЭМ!$B$39:$B$782,F$83)+'СЕТ СН'!$H$14+СВЦЭМ!$D$10+'СЕТ СН'!$H$5-'СЕТ СН'!$H$24</f>
        <v>5319.1300857300002</v>
      </c>
      <c r="G87" s="36">
        <f>SUMIFS(СВЦЭМ!$D$39:$D$782,СВЦЭМ!$A$39:$A$782,$A87,СВЦЭМ!$B$39:$B$782,G$83)+'СЕТ СН'!$H$14+СВЦЭМ!$D$10+'СЕТ СН'!$H$5-'СЕТ СН'!$H$24</f>
        <v>5266.9373529100003</v>
      </c>
      <c r="H87" s="36">
        <f>SUMIFS(СВЦЭМ!$D$39:$D$782,СВЦЭМ!$A$39:$A$782,$A87,СВЦЭМ!$B$39:$B$782,H$83)+'СЕТ СН'!$H$14+СВЦЭМ!$D$10+'СЕТ СН'!$H$5-'СЕТ СН'!$H$24</f>
        <v>5236.19861038</v>
      </c>
      <c r="I87" s="36">
        <f>SUMIFS(СВЦЭМ!$D$39:$D$782,СВЦЭМ!$A$39:$A$782,$A87,СВЦЭМ!$B$39:$B$782,I$83)+'СЕТ СН'!$H$14+СВЦЭМ!$D$10+'СЕТ СН'!$H$5-'СЕТ СН'!$H$24</f>
        <v>5137.6383322800002</v>
      </c>
      <c r="J87" s="36">
        <f>SUMIFS(СВЦЭМ!$D$39:$D$782,СВЦЭМ!$A$39:$A$782,$A87,СВЦЭМ!$B$39:$B$782,J$83)+'СЕТ СН'!$H$14+СВЦЭМ!$D$10+'СЕТ СН'!$H$5-'СЕТ СН'!$H$24</f>
        <v>5051.28437295</v>
      </c>
      <c r="K87" s="36">
        <f>SUMIFS(СВЦЭМ!$D$39:$D$782,СВЦЭМ!$A$39:$A$782,$A87,СВЦЭМ!$B$39:$B$782,K$83)+'СЕТ СН'!$H$14+СВЦЭМ!$D$10+'СЕТ СН'!$H$5-'СЕТ СН'!$H$24</f>
        <v>5034.4436958300003</v>
      </c>
      <c r="L87" s="36">
        <f>SUMIFS(СВЦЭМ!$D$39:$D$782,СВЦЭМ!$A$39:$A$782,$A87,СВЦЭМ!$B$39:$B$782,L$83)+'СЕТ СН'!$H$14+СВЦЭМ!$D$10+'СЕТ СН'!$H$5-'СЕТ СН'!$H$24</f>
        <v>5014.9030804600006</v>
      </c>
      <c r="M87" s="36">
        <f>SUMIFS(СВЦЭМ!$D$39:$D$782,СВЦЭМ!$A$39:$A$782,$A87,СВЦЭМ!$B$39:$B$782,M$83)+'СЕТ СН'!$H$14+СВЦЭМ!$D$10+'СЕТ СН'!$H$5-'СЕТ СН'!$H$24</f>
        <v>5006.9551012700003</v>
      </c>
      <c r="N87" s="36">
        <f>SUMIFS(СВЦЭМ!$D$39:$D$782,СВЦЭМ!$A$39:$A$782,$A87,СВЦЭМ!$B$39:$B$782,N$83)+'СЕТ СН'!$H$14+СВЦЭМ!$D$10+'СЕТ СН'!$H$5-'СЕТ СН'!$H$24</f>
        <v>5021.5107926600003</v>
      </c>
      <c r="O87" s="36">
        <f>SUMIFS(СВЦЭМ!$D$39:$D$782,СВЦЭМ!$A$39:$A$782,$A87,СВЦЭМ!$B$39:$B$782,O$83)+'СЕТ СН'!$H$14+СВЦЭМ!$D$10+'СЕТ СН'!$H$5-'СЕТ СН'!$H$24</f>
        <v>5021.9527600600004</v>
      </c>
      <c r="P87" s="36">
        <f>SUMIFS(СВЦЭМ!$D$39:$D$782,СВЦЭМ!$A$39:$A$782,$A87,СВЦЭМ!$B$39:$B$782,P$83)+'СЕТ СН'!$H$14+СВЦЭМ!$D$10+'СЕТ СН'!$H$5-'СЕТ СН'!$H$24</f>
        <v>5022.1973571400003</v>
      </c>
      <c r="Q87" s="36">
        <f>SUMIFS(СВЦЭМ!$D$39:$D$782,СВЦЭМ!$A$39:$A$782,$A87,СВЦЭМ!$B$39:$B$782,Q$83)+'СЕТ СН'!$H$14+СВЦЭМ!$D$10+'СЕТ СН'!$H$5-'СЕТ СН'!$H$24</f>
        <v>5021.1683785000005</v>
      </c>
      <c r="R87" s="36">
        <f>SUMIFS(СВЦЭМ!$D$39:$D$782,СВЦЭМ!$A$39:$A$782,$A87,СВЦЭМ!$B$39:$B$782,R$83)+'СЕТ СН'!$H$14+СВЦЭМ!$D$10+'СЕТ СН'!$H$5-'СЕТ СН'!$H$24</f>
        <v>5025.7659201200004</v>
      </c>
      <c r="S87" s="36">
        <f>SUMIFS(СВЦЭМ!$D$39:$D$782,СВЦЭМ!$A$39:$A$782,$A87,СВЦЭМ!$B$39:$B$782,S$83)+'СЕТ СН'!$H$14+СВЦЭМ!$D$10+'СЕТ СН'!$H$5-'СЕТ СН'!$H$24</f>
        <v>5031.3441293599999</v>
      </c>
      <c r="T87" s="36">
        <f>SUMIFS(СВЦЭМ!$D$39:$D$782,СВЦЭМ!$A$39:$A$782,$A87,СВЦЭМ!$B$39:$B$782,T$83)+'СЕТ СН'!$H$14+СВЦЭМ!$D$10+'СЕТ СН'!$H$5-'СЕТ СН'!$H$24</f>
        <v>5024.53629834</v>
      </c>
      <c r="U87" s="36">
        <f>SUMIFS(СВЦЭМ!$D$39:$D$782,СВЦЭМ!$A$39:$A$782,$A87,СВЦЭМ!$B$39:$B$782,U$83)+'СЕТ СН'!$H$14+СВЦЭМ!$D$10+'СЕТ СН'!$H$5-'СЕТ СН'!$H$24</f>
        <v>5019.7699409200004</v>
      </c>
      <c r="V87" s="36">
        <f>SUMIFS(СВЦЭМ!$D$39:$D$782,СВЦЭМ!$A$39:$A$782,$A87,СВЦЭМ!$B$39:$B$782,V$83)+'СЕТ СН'!$H$14+СВЦЭМ!$D$10+'СЕТ СН'!$H$5-'СЕТ СН'!$H$24</f>
        <v>4998.9148792400001</v>
      </c>
      <c r="W87" s="36">
        <f>SUMIFS(СВЦЭМ!$D$39:$D$782,СВЦЭМ!$A$39:$A$782,$A87,СВЦЭМ!$B$39:$B$782,W$83)+'СЕТ СН'!$H$14+СВЦЭМ!$D$10+'СЕТ СН'!$H$5-'СЕТ СН'!$H$24</f>
        <v>4979.85093839</v>
      </c>
      <c r="X87" s="36">
        <f>SUMIFS(СВЦЭМ!$D$39:$D$782,СВЦЭМ!$A$39:$A$782,$A87,СВЦЭМ!$B$39:$B$782,X$83)+'СЕТ СН'!$H$14+СВЦЭМ!$D$10+'СЕТ СН'!$H$5-'СЕТ СН'!$H$24</f>
        <v>5024.9381787299999</v>
      </c>
      <c r="Y87" s="36">
        <f>SUMIFS(СВЦЭМ!$D$39:$D$782,СВЦЭМ!$A$39:$A$782,$A87,СВЦЭМ!$B$39:$B$782,Y$83)+'СЕТ СН'!$H$14+СВЦЭМ!$D$10+'СЕТ СН'!$H$5-'СЕТ СН'!$H$24</f>
        <v>5065.8675839099997</v>
      </c>
    </row>
    <row r="88" spans="1:27" ht="15.75" x14ac:dyDescent="0.2">
      <c r="A88" s="35">
        <f t="shared" si="2"/>
        <v>45112</v>
      </c>
      <c r="B88" s="36">
        <f>SUMIFS(СВЦЭМ!$D$39:$D$782,СВЦЭМ!$A$39:$A$782,$A88,СВЦЭМ!$B$39:$B$782,B$83)+'СЕТ СН'!$H$14+СВЦЭМ!$D$10+'СЕТ СН'!$H$5-'СЕТ СН'!$H$24</f>
        <v>5036.4260599400004</v>
      </c>
      <c r="C88" s="36">
        <f>SUMIFS(СВЦЭМ!$D$39:$D$782,СВЦЭМ!$A$39:$A$782,$A88,СВЦЭМ!$B$39:$B$782,C$83)+'СЕТ СН'!$H$14+СВЦЭМ!$D$10+'СЕТ СН'!$H$5-'СЕТ СН'!$H$24</f>
        <v>5091.9737574999999</v>
      </c>
      <c r="D88" s="36">
        <f>SUMIFS(СВЦЭМ!$D$39:$D$782,СВЦЭМ!$A$39:$A$782,$A88,СВЦЭМ!$B$39:$B$782,D$83)+'СЕТ СН'!$H$14+СВЦЭМ!$D$10+'СЕТ СН'!$H$5-'СЕТ СН'!$H$24</f>
        <v>5195.3308482499997</v>
      </c>
      <c r="E88" s="36">
        <f>SUMIFS(СВЦЭМ!$D$39:$D$782,СВЦЭМ!$A$39:$A$782,$A88,СВЦЭМ!$B$39:$B$782,E$83)+'СЕТ СН'!$H$14+СВЦЭМ!$D$10+'СЕТ СН'!$H$5-'СЕТ СН'!$H$24</f>
        <v>5198.0714518200002</v>
      </c>
      <c r="F88" s="36">
        <f>SUMIFS(СВЦЭМ!$D$39:$D$782,СВЦЭМ!$A$39:$A$782,$A88,СВЦЭМ!$B$39:$B$782,F$83)+'СЕТ СН'!$H$14+СВЦЭМ!$D$10+'СЕТ СН'!$H$5-'СЕТ СН'!$H$24</f>
        <v>5193.9284769900005</v>
      </c>
      <c r="G88" s="36">
        <f>SUMIFS(СВЦЭМ!$D$39:$D$782,СВЦЭМ!$A$39:$A$782,$A88,СВЦЭМ!$B$39:$B$782,G$83)+'СЕТ СН'!$H$14+СВЦЭМ!$D$10+'СЕТ СН'!$H$5-'СЕТ СН'!$H$24</f>
        <v>5188.7671525100004</v>
      </c>
      <c r="H88" s="36">
        <f>SUMIFS(СВЦЭМ!$D$39:$D$782,СВЦЭМ!$A$39:$A$782,$A88,СВЦЭМ!$B$39:$B$782,H$83)+'СЕТ СН'!$H$14+СВЦЭМ!$D$10+'СЕТ СН'!$H$5-'СЕТ СН'!$H$24</f>
        <v>5144.2176054199999</v>
      </c>
      <c r="I88" s="36">
        <f>SUMIFS(СВЦЭМ!$D$39:$D$782,СВЦЭМ!$A$39:$A$782,$A88,СВЦЭМ!$B$39:$B$782,I$83)+'СЕТ СН'!$H$14+СВЦЭМ!$D$10+'СЕТ СН'!$H$5-'СЕТ СН'!$H$24</f>
        <v>5083.0728732500002</v>
      </c>
      <c r="J88" s="36">
        <f>SUMIFS(СВЦЭМ!$D$39:$D$782,СВЦЭМ!$A$39:$A$782,$A88,СВЦЭМ!$B$39:$B$782,J$83)+'СЕТ СН'!$H$14+СВЦЭМ!$D$10+'СЕТ СН'!$H$5-'СЕТ СН'!$H$24</f>
        <v>5007.1045987200005</v>
      </c>
      <c r="K88" s="36">
        <f>SUMIFS(СВЦЭМ!$D$39:$D$782,СВЦЭМ!$A$39:$A$782,$A88,СВЦЭМ!$B$39:$B$782,K$83)+'СЕТ СН'!$H$14+СВЦЭМ!$D$10+'СЕТ СН'!$H$5-'СЕТ СН'!$H$24</f>
        <v>4944.3725707600006</v>
      </c>
      <c r="L88" s="36">
        <f>SUMIFS(СВЦЭМ!$D$39:$D$782,СВЦЭМ!$A$39:$A$782,$A88,СВЦЭМ!$B$39:$B$782,L$83)+'СЕТ СН'!$H$14+СВЦЭМ!$D$10+'СЕТ СН'!$H$5-'СЕТ СН'!$H$24</f>
        <v>4908.9971661199997</v>
      </c>
      <c r="M88" s="36">
        <f>SUMIFS(СВЦЭМ!$D$39:$D$782,СВЦЭМ!$A$39:$A$782,$A88,СВЦЭМ!$B$39:$B$782,M$83)+'СЕТ СН'!$H$14+СВЦЭМ!$D$10+'СЕТ СН'!$H$5-'СЕТ СН'!$H$24</f>
        <v>4881.7388160600003</v>
      </c>
      <c r="N88" s="36">
        <f>SUMIFS(СВЦЭМ!$D$39:$D$782,СВЦЭМ!$A$39:$A$782,$A88,СВЦЭМ!$B$39:$B$782,N$83)+'СЕТ СН'!$H$14+СВЦЭМ!$D$10+'СЕТ СН'!$H$5-'СЕТ СН'!$H$24</f>
        <v>4898.4143522300001</v>
      </c>
      <c r="O88" s="36">
        <f>SUMIFS(СВЦЭМ!$D$39:$D$782,СВЦЭМ!$A$39:$A$782,$A88,СВЦЭМ!$B$39:$B$782,O$83)+'СЕТ СН'!$H$14+СВЦЭМ!$D$10+'СЕТ СН'!$H$5-'СЕТ СН'!$H$24</f>
        <v>4908.1701903600006</v>
      </c>
      <c r="P88" s="36">
        <f>SUMIFS(СВЦЭМ!$D$39:$D$782,СВЦЭМ!$A$39:$A$782,$A88,СВЦЭМ!$B$39:$B$782,P$83)+'СЕТ СН'!$H$14+СВЦЭМ!$D$10+'СЕТ СН'!$H$5-'СЕТ СН'!$H$24</f>
        <v>4910.4102808900006</v>
      </c>
      <c r="Q88" s="36">
        <f>SUMIFS(СВЦЭМ!$D$39:$D$782,СВЦЭМ!$A$39:$A$782,$A88,СВЦЭМ!$B$39:$B$782,Q$83)+'СЕТ СН'!$H$14+СВЦЭМ!$D$10+'СЕТ СН'!$H$5-'СЕТ СН'!$H$24</f>
        <v>4907.3398301400002</v>
      </c>
      <c r="R88" s="36">
        <f>SUMIFS(СВЦЭМ!$D$39:$D$782,СВЦЭМ!$A$39:$A$782,$A88,СВЦЭМ!$B$39:$B$782,R$83)+'СЕТ СН'!$H$14+СВЦЭМ!$D$10+'СЕТ СН'!$H$5-'СЕТ СН'!$H$24</f>
        <v>4910.6796651599998</v>
      </c>
      <c r="S88" s="36">
        <f>SUMIFS(СВЦЭМ!$D$39:$D$782,СВЦЭМ!$A$39:$A$782,$A88,СВЦЭМ!$B$39:$B$782,S$83)+'СЕТ СН'!$H$14+СВЦЭМ!$D$10+'СЕТ СН'!$H$5-'СЕТ СН'!$H$24</f>
        <v>4888.5642107700005</v>
      </c>
      <c r="T88" s="36">
        <f>SUMIFS(СВЦЭМ!$D$39:$D$782,СВЦЭМ!$A$39:$A$782,$A88,СВЦЭМ!$B$39:$B$782,T$83)+'СЕТ СН'!$H$14+СВЦЭМ!$D$10+'СЕТ СН'!$H$5-'СЕТ СН'!$H$24</f>
        <v>4879.0757443000002</v>
      </c>
      <c r="U88" s="36">
        <f>SUMIFS(СВЦЭМ!$D$39:$D$782,СВЦЭМ!$A$39:$A$782,$A88,СВЦЭМ!$B$39:$B$782,U$83)+'СЕТ СН'!$H$14+СВЦЭМ!$D$10+'СЕТ СН'!$H$5-'СЕТ СН'!$H$24</f>
        <v>4882.7138713700006</v>
      </c>
      <c r="V88" s="36">
        <f>SUMIFS(СВЦЭМ!$D$39:$D$782,СВЦЭМ!$A$39:$A$782,$A88,СВЦЭМ!$B$39:$B$782,V$83)+'СЕТ СН'!$H$14+СВЦЭМ!$D$10+'СЕТ СН'!$H$5-'СЕТ СН'!$H$24</f>
        <v>4892.4598969500003</v>
      </c>
      <c r="W88" s="36">
        <f>SUMIFS(СВЦЭМ!$D$39:$D$782,СВЦЭМ!$A$39:$A$782,$A88,СВЦЭМ!$B$39:$B$782,W$83)+'СЕТ СН'!$H$14+СВЦЭМ!$D$10+'СЕТ СН'!$H$5-'СЕТ СН'!$H$24</f>
        <v>4889.41960483</v>
      </c>
      <c r="X88" s="36">
        <f>SUMIFS(СВЦЭМ!$D$39:$D$782,СВЦЭМ!$A$39:$A$782,$A88,СВЦЭМ!$B$39:$B$782,X$83)+'СЕТ СН'!$H$14+СВЦЭМ!$D$10+'СЕТ СН'!$H$5-'СЕТ СН'!$H$24</f>
        <v>4929.2466518199999</v>
      </c>
      <c r="Y88" s="36">
        <f>SUMIFS(СВЦЭМ!$D$39:$D$782,СВЦЭМ!$A$39:$A$782,$A88,СВЦЭМ!$B$39:$B$782,Y$83)+'СЕТ СН'!$H$14+СВЦЭМ!$D$10+'СЕТ СН'!$H$5-'СЕТ СН'!$H$24</f>
        <v>5009.2835870300005</v>
      </c>
    </row>
    <row r="89" spans="1:27" ht="15.75" x14ac:dyDescent="0.2">
      <c r="A89" s="35">
        <f t="shared" si="2"/>
        <v>45113</v>
      </c>
      <c r="B89" s="36">
        <f>SUMIFS(СВЦЭМ!$D$39:$D$782,СВЦЭМ!$A$39:$A$782,$A89,СВЦЭМ!$B$39:$B$782,B$83)+'СЕТ СН'!$H$14+СВЦЭМ!$D$10+'СЕТ СН'!$H$5-'СЕТ СН'!$H$24</f>
        <v>5101.2073234099998</v>
      </c>
      <c r="C89" s="36">
        <f>SUMIFS(СВЦЭМ!$D$39:$D$782,СВЦЭМ!$A$39:$A$782,$A89,СВЦЭМ!$B$39:$B$782,C$83)+'СЕТ СН'!$H$14+СВЦЭМ!$D$10+'СЕТ СН'!$H$5-'СЕТ СН'!$H$24</f>
        <v>5147.0877460800002</v>
      </c>
      <c r="D89" s="36">
        <f>SUMIFS(СВЦЭМ!$D$39:$D$782,СВЦЭМ!$A$39:$A$782,$A89,СВЦЭМ!$B$39:$B$782,D$83)+'СЕТ СН'!$H$14+СВЦЭМ!$D$10+'СЕТ СН'!$H$5-'СЕТ СН'!$H$24</f>
        <v>5170.97294745</v>
      </c>
      <c r="E89" s="36">
        <f>SUMIFS(СВЦЭМ!$D$39:$D$782,СВЦЭМ!$A$39:$A$782,$A89,СВЦЭМ!$B$39:$B$782,E$83)+'СЕТ СН'!$H$14+СВЦЭМ!$D$10+'СЕТ СН'!$H$5-'СЕТ СН'!$H$24</f>
        <v>5173.5625176600006</v>
      </c>
      <c r="F89" s="36">
        <f>SUMIFS(СВЦЭМ!$D$39:$D$782,СВЦЭМ!$A$39:$A$782,$A89,СВЦЭМ!$B$39:$B$782,F$83)+'СЕТ СН'!$H$14+СВЦЭМ!$D$10+'СЕТ СН'!$H$5-'СЕТ СН'!$H$24</f>
        <v>5166.20201034</v>
      </c>
      <c r="G89" s="36">
        <f>SUMIFS(СВЦЭМ!$D$39:$D$782,СВЦЭМ!$A$39:$A$782,$A89,СВЦЭМ!$B$39:$B$782,G$83)+'СЕТ СН'!$H$14+СВЦЭМ!$D$10+'СЕТ СН'!$H$5-'СЕТ СН'!$H$24</f>
        <v>5149.1892183800001</v>
      </c>
      <c r="H89" s="36">
        <f>SUMIFS(СВЦЭМ!$D$39:$D$782,СВЦЭМ!$A$39:$A$782,$A89,СВЦЭМ!$B$39:$B$782,H$83)+'СЕТ СН'!$H$14+СВЦЭМ!$D$10+'СЕТ СН'!$H$5-'СЕТ СН'!$H$24</f>
        <v>5113.2368984000004</v>
      </c>
      <c r="I89" s="36">
        <f>SUMIFS(СВЦЭМ!$D$39:$D$782,СВЦЭМ!$A$39:$A$782,$A89,СВЦЭМ!$B$39:$B$782,I$83)+'СЕТ СН'!$H$14+СВЦЭМ!$D$10+'СЕТ СН'!$H$5-'СЕТ СН'!$H$24</f>
        <v>5018.8185897900003</v>
      </c>
      <c r="J89" s="36">
        <f>SUMIFS(СВЦЭМ!$D$39:$D$782,СВЦЭМ!$A$39:$A$782,$A89,СВЦЭМ!$B$39:$B$782,J$83)+'СЕТ СН'!$H$14+СВЦЭМ!$D$10+'СЕТ СН'!$H$5-'СЕТ СН'!$H$24</f>
        <v>4941.1023992500004</v>
      </c>
      <c r="K89" s="36">
        <f>SUMIFS(СВЦЭМ!$D$39:$D$782,СВЦЭМ!$A$39:$A$782,$A89,СВЦЭМ!$B$39:$B$782,K$83)+'СЕТ СН'!$H$14+СВЦЭМ!$D$10+'СЕТ СН'!$H$5-'СЕТ СН'!$H$24</f>
        <v>4902.3019921200002</v>
      </c>
      <c r="L89" s="36">
        <f>SUMIFS(СВЦЭМ!$D$39:$D$782,СВЦЭМ!$A$39:$A$782,$A89,СВЦЭМ!$B$39:$B$782,L$83)+'СЕТ СН'!$H$14+СВЦЭМ!$D$10+'СЕТ СН'!$H$5-'СЕТ СН'!$H$24</f>
        <v>4899.7795910100003</v>
      </c>
      <c r="M89" s="36">
        <f>SUMIFS(СВЦЭМ!$D$39:$D$782,СВЦЭМ!$A$39:$A$782,$A89,СВЦЭМ!$B$39:$B$782,M$83)+'СЕТ СН'!$H$14+СВЦЭМ!$D$10+'СЕТ СН'!$H$5-'СЕТ СН'!$H$24</f>
        <v>4915.5365991400004</v>
      </c>
      <c r="N89" s="36">
        <f>SUMIFS(СВЦЭМ!$D$39:$D$782,СВЦЭМ!$A$39:$A$782,$A89,СВЦЭМ!$B$39:$B$782,N$83)+'СЕТ СН'!$H$14+СВЦЭМ!$D$10+'СЕТ СН'!$H$5-'СЕТ СН'!$H$24</f>
        <v>4918.3389414900003</v>
      </c>
      <c r="O89" s="36">
        <f>SUMIFS(СВЦЭМ!$D$39:$D$782,СВЦЭМ!$A$39:$A$782,$A89,СВЦЭМ!$B$39:$B$782,O$83)+'СЕТ СН'!$H$14+СВЦЭМ!$D$10+'СЕТ СН'!$H$5-'СЕТ СН'!$H$24</f>
        <v>4924.6904372700001</v>
      </c>
      <c r="P89" s="36">
        <f>SUMIFS(СВЦЭМ!$D$39:$D$782,СВЦЭМ!$A$39:$A$782,$A89,СВЦЭМ!$B$39:$B$782,P$83)+'СЕТ СН'!$H$14+СВЦЭМ!$D$10+'СЕТ СН'!$H$5-'СЕТ СН'!$H$24</f>
        <v>4935.2699005300001</v>
      </c>
      <c r="Q89" s="36">
        <f>SUMIFS(СВЦЭМ!$D$39:$D$782,СВЦЭМ!$A$39:$A$782,$A89,СВЦЭМ!$B$39:$B$782,Q$83)+'СЕТ СН'!$H$14+СВЦЭМ!$D$10+'СЕТ СН'!$H$5-'СЕТ СН'!$H$24</f>
        <v>4939.6879763800007</v>
      </c>
      <c r="R89" s="36">
        <f>SUMIFS(СВЦЭМ!$D$39:$D$782,СВЦЭМ!$A$39:$A$782,$A89,СВЦЭМ!$B$39:$B$782,R$83)+'СЕТ СН'!$H$14+СВЦЭМ!$D$10+'СЕТ СН'!$H$5-'СЕТ СН'!$H$24</f>
        <v>4927.3401894600001</v>
      </c>
      <c r="S89" s="36">
        <f>SUMIFS(СВЦЭМ!$D$39:$D$782,СВЦЭМ!$A$39:$A$782,$A89,СВЦЭМ!$B$39:$B$782,S$83)+'СЕТ СН'!$H$14+СВЦЭМ!$D$10+'СЕТ СН'!$H$5-'СЕТ СН'!$H$24</f>
        <v>4923.8941719499999</v>
      </c>
      <c r="T89" s="36">
        <f>SUMIFS(СВЦЭМ!$D$39:$D$782,СВЦЭМ!$A$39:$A$782,$A89,СВЦЭМ!$B$39:$B$782,T$83)+'СЕТ СН'!$H$14+СВЦЭМ!$D$10+'СЕТ СН'!$H$5-'СЕТ СН'!$H$24</f>
        <v>4929.1096507700004</v>
      </c>
      <c r="U89" s="36">
        <f>SUMIFS(СВЦЭМ!$D$39:$D$782,СВЦЭМ!$A$39:$A$782,$A89,СВЦЭМ!$B$39:$B$782,U$83)+'СЕТ СН'!$H$14+СВЦЭМ!$D$10+'СЕТ СН'!$H$5-'СЕТ СН'!$H$24</f>
        <v>4911.02237255</v>
      </c>
      <c r="V89" s="36">
        <f>SUMIFS(СВЦЭМ!$D$39:$D$782,СВЦЭМ!$A$39:$A$782,$A89,СВЦЭМ!$B$39:$B$782,V$83)+'СЕТ СН'!$H$14+СВЦЭМ!$D$10+'СЕТ СН'!$H$5-'СЕТ СН'!$H$24</f>
        <v>4917.1623119100004</v>
      </c>
      <c r="W89" s="36">
        <f>SUMIFS(СВЦЭМ!$D$39:$D$782,СВЦЭМ!$A$39:$A$782,$A89,СВЦЭМ!$B$39:$B$782,W$83)+'СЕТ СН'!$H$14+СВЦЭМ!$D$10+'СЕТ СН'!$H$5-'СЕТ СН'!$H$24</f>
        <v>4912.54675615</v>
      </c>
      <c r="X89" s="36">
        <f>SUMIFS(СВЦЭМ!$D$39:$D$782,СВЦЭМ!$A$39:$A$782,$A89,СВЦЭМ!$B$39:$B$782,X$83)+'СЕТ СН'!$H$14+СВЦЭМ!$D$10+'СЕТ СН'!$H$5-'СЕТ СН'!$H$24</f>
        <v>4999.3496928700006</v>
      </c>
      <c r="Y89" s="36">
        <f>SUMIFS(СВЦЭМ!$D$39:$D$782,СВЦЭМ!$A$39:$A$782,$A89,СВЦЭМ!$B$39:$B$782,Y$83)+'СЕТ СН'!$H$14+СВЦЭМ!$D$10+'СЕТ СН'!$H$5-'СЕТ СН'!$H$24</f>
        <v>5084.0671412600004</v>
      </c>
    </row>
    <row r="90" spans="1:27" ht="15.75" x14ac:dyDescent="0.2">
      <c r="A90" s="35">
        <f t="shared" si="2"/>
        <v>45114</v>
      </c>
      <c r="B90" s="36">
        <f>SUMIFS(СВЦЭМ!$D$39:$D$782,СВЦЭМ!$A$39:$A$782,$A90,СВЦЭМ!$B$39:$B$782,B$83)+'СЕТ СН'!$H$14+СВЦЭМ!$D$10+'СЕТ СН'!$H$5-'СЕТ СН'!$H$24</f>
        <v>5202.1868885499998</v>
      </c>
      <c r="C90" s="36">
        <f>SUMIFS(СВЦЭМ!$D$39:$D$782,СВЦЭМ!$A$39:$A$782,$A90,СВЦЭМ!$B$39:$B$782,C$83)+'СЕТ СН'!$H$14+СВЦЭМ!$D$10+'СЕТ СН'!$H$5-'СЕТ СН'!$H$24</f>
        <v>5319.7967404000001</v>
      </c>
      <c r="D90" s="36">
        <f>SUMIFS(СВЦЭМ!$D$39:$D$782,СВЦЭМ!$A$39:$A$782,$A90,СВЦЭМ!$B$39:$B$782,D$83)+'СЕТ СН'!$H$14+СВЦЭМ!$D$10+'СЕТ СН'!$H$5-'СЕТ СН'!$H$24</f>
        <v>5454.1947484800003</v>
      </c>
      <c r="E90" s="36">
        <f>SUMIFS(СВЦЭМ!$D$39:$D$782,СВЦЭМ!$A$39:$A$782,$A90,СВЦЭМ!$B$39:$B$782,E$83)+'СЕТ СН'!$H$14+СВЦЭМ!$D$10+'СЕТ СН'!$H$5-'СЕТ СН'!$H$24</f>
        <v>5478.4527038899996</v>
      </c>
      <c r="F90" s="36">
        <f>SUMIFS(СВЦЭМ!$D$39:$D$782,СВЦЭМ!$A$39:$A$782,$A90,СВЦЭМ!$B$39:$B$782,F$83)+'СЕТ СН'!$H$14+СВЦЭМ!$D$10+'СЕТ СН'!$H$5-'СЕТ СН'!$H$24</f>
        <v>5490.3519071700002</v>
      </c>
      <c r="G90" s="36">
        <f>SUMIFS(СВЦЭМ!$D$39:$D$782,СВЦЭМ!$A$39:$A$782,$A90,СВЦЭМ!$B$39:$B$782,G$83)+'СЕТ СН'!$H$14+СВЦЭМ!$D$10+'СЕТ СН'!$H$5-'СЕТ СН'!$H$24</f>
        <v>5497.3784854799997</v>
      </c>
      <c r="H90" s="36">
        <f>SUMIFS(СВЦЭМ!$D$39:$D$782,СВЦЭМ!$A$39:$A$782,$A90,СВЦЭМ!$B$39:$B$782,H$83)+'СЕТ СН'!$H$14+СВЦЭМ!$D$10+'СЕТ СН'!$H$5-'СЕТ СН'!$H$24</f>
        <v>5463.5743284300006</v>
      </c>
      <c r="I90" s="36">
        <f>SUMIFS(СВЦЭМ!$D$39:$D$782,СВЦЭМ!$A$39:$A$782,$A90,СВЦЭМ!$B$39:$B$782,I$83)+'СЕТ СН'!$H$14+СВЦЭМ!$D$10+'СЕТ СН'!$H$5-'СЕТ СН'!$H$24</f>
        <v>5333.7717566299998</v>
      </c>
      <c r="J90" s="36">
        <f>SUMIFS(СВЦЭМ!$D$39:$D$782,СВЦЭМ!$A$39:$A$782,$A90,СВЦЭМ!$B$39:$B$782,J$83)+'СЕТ СН'!$H$14+СВЦЭМ!$D$10+'СЕТ СН'!$H$5-'СЕТ СН'!$H$24</f>
        <v>5131.3409525300003</v>
      </c>
      <c r="K90" s="36">
        <f>SUMIFS(СВЦЭМ!$D$39:$D$782,СВЦЭМ!$A$39:$A$782,$A90,СВЦЭМ!$B$39:$B$782,K$83)+'СЕТ СН'!$H$14+СВЦЭМ!$D$10+'СЕТ СН'!$H$5-'СЕТ СН'!$H$24</f>
        <v>5108.2550122800003</v>
      </c>
      <c r="L90" s="36">
        <f>SUMIFS(СВЦЭМ!$D$39:$D$782,СВЦЭМ!$A$39:$A$782,$A90,СВЦЭМ!$B$39:$B$782,L$83)+'СЕТ СН'!$H$14+СВЦЭМ!$D$10+'СЕТ СН'!$H$5-'СЕТ СН'!$H$24</f>
        <v>5088.2499732100005</v>
      </c>
      <c r="M90" s="36">
        <f>SUMIFS(СВЦЭМ!$D$39:$D$782,СВЦЭМ!$A$39:$A$782,$A90,СВЦЭМ!$B$39:$B$782,M$83)+'СЕТ СН'!$H$14+СВЦЭМ!$D$10+'СЕТ СН'!$H$5-'СЕТ СН'!$H$24</f>
        <v>5008.9139167100002</v>
      </c>
      <c r="N90" s="36">
        <f>SUMIFS(СВЦЭМ!$D$39:$D$782,СВЦЭМ!$A$39:$A$782,$A90,СВЦЭМ!$B$39:$B$782,N$83)+'СЕТ СН'!$H$14+СВЦЭМ!$D$10+'СЕТ СН'!$H$5-'СЕТ СН'!$H$24</f>
        <v>5058.3976007600004</v>
      </c>
      <c r="O90" s="36">
        <f>SUMIFS(СВЦЭМ!$D$39:$D$782,СВЦЭМ!$A$39:$A$782,$A90,СВЦЭМ!$B$39:$B$782,O$83)+'СЕТ СН'!$H$14+СВЦЭМ!$D$10+'СЕТ СН'!$H$5-'СЕТ СН'!$H$24</f>
        <v>5056.0880570400004</v>
      </c>
      <c r="P90" s="36">
        <f>SUMIFS(СВЦЭМ!$D$39:$D$782,СВЦЭМ!$A$39:$A$782,$A90,СВЦЭМ!$B$39:$B$782,P$83)+'СЕТ СН'!$H$14+СВЦЭМ!$D$10+'СЕТ СН'!$H$5-'СЕТ СН'!$H$24</f>
        <v>5026.9663052900005</v>
      </c>
      <c r="Q90" s="36">
        <f>SUMIFS(СВЦЭМ!$D$39:$D$782,СВЦЭМ!$A$39:$A$782,$A90,СВЦЭМ!$B$39:$B$782,Q$83)+'СЕТ СН'!$H$14+СВЦЭМ!$D$10+'СЕТ СН'!$H$5-'СЕТ СН'!$H$24</f>
        <v>5070.0980543700007</v>
      </c>
      <c r="R90" s="36">
        <f>SUMIFS(СВЦЭМ!$D$39:$D$782,СВЦЭМ!$A$39:$A$782,$A90,СВЦЭМ!$B$39:$B$782,R$83)+'СЕТ СН'!$H$14+СВЦЭМ!$D$10+'СЕТ СН'!$H$5-'СЕТ СН'!$H$24</f>
        <v>5078.9910572200006</v>
      </c>
      <c r="S90" s="36">
        <f>SUMIFS(СВЦЭМ!$D$39:$D$782,СВЦЭМ!$A$39:$A$782,$A90,СВЦЭМ!$B$39:$B$782,S$83)+'СЕТ СН'!$H$14+СВЦЭМ!$D$10+'СЕТ СН'!$H$5-'СЕТ СН'!$H$24</f>
        <v>5079.3837664800003</v>
      </c>
      <c r="T90" s="36">
        <f>SUMIFS(СВЦЭМ!$D$39:$D$782,СВЦЭМ!$A$39:$A$782,$A90,СВЦЭМ!$B$39:$B$782,T$83)+'СЕТ СН'!$H$14+СВЦЭМ!$D$10+'СЕТ СН'!$H$5-'СЕТ СН'!$H$24</f>
        <v>5080.6020228100006</v>
      </c>
      <c r="U90" s="36">
        <f>SUMIFS(СВЦЭМ!$D$39:$D$782,СВЦЭМ!$A$39:$A$782,$A90,СВЦЭМ!$B$39:$B$782,U$83)+'СЕТ СН'!$H$14+СВЦЭМ!$D$10+'СЕТ СН'!$H$5-'СЕТ СН'!$H$24</f>
        <v>5098.2330672099997</v>
      </c>
      <c r="V90" s="36">
        <f>SUMIFS(СВЦЭМ!$D$39:$D$782,СВЦЭМ!$A$39:$A$782,$A90,СВЦЭМ!$B$39:$B$782,V$83)+'СЕТ СН'!$H$14+СВЦЭМ!$D$10+'СЕТ СН'!$H$5-'СЕТ СН'!$H$24</f>
        <v>5120.23301489</v>
      </c>
      <c r="W90" s="36">
        <f>SUMIFS(СВЦЭМ!$D$39:$D$782,СВЦЭМ!$A$39:$A$782,$A90,СВЦЭМ!$B$39:$B$782,W$83)+'СЕТ СН'!$H$14+СВЦЭМ!$D$10+'СЕТ СН'!$H$5-'СЕТ СН'!$H$24</f>
        <v>5123.5704807700004</v>
      </c>
      <c r="X90" s="36">
        <f>SUMIFS(СВЦЭМ!$D$39:$D$782,СВЦЭМ!$A$39:$A$782,$A90,СВЦЭМ!$B$39:$B$782,X$83)+'СЕТ СН'!$H$14+СВЦЭМ!$D$10+'СЕТ СН'!$H$5-'СЕТ СН'!$H$24</f>
        <v>5145.1436748200003</v>
      </c>
      <c r="Y90" s="36">
        <f>SUMIFS(СВЦЭМ!$D$39:$D$782,СВЦЭМ!$A$39:$A$782,$A90,СВЦЭМ!$B$39:$B$782,Y$83)+'СЕТ СН'!$H$14+СВЦЭМ!$D$10+'СЕТ СН'!$H$5-'СЕТ СН'!$H$24</f>
        <v>5330.2937465100003</v>
      </c>
    </row>
    <row r="91" spans="1:27" ht="15.75" x14ac:dyDescent="0.2">
      <c r="A91" s="35">
        <f t="shared" si="2"/>
        <v>45115</v>
      </c>
      <c r="B91" s="36">
        <f>SUMIFS(СВЦЭМ!$D$39:$D$782,СВЦЭМ!$A$39:$A$782,$A91,СВЦЭМ!$B$39:$B$782,B$83)+'СЕТ СН'!$H$14+СВЦЭМ!$D$10+'СЕТ СН'!$H$5-'СЕТ СН'!$H$24</f>
        <v>5221.5165527600002</v>
      </c>
      <c r="C91" s="36">
        <f>SUMIFS(СВЦЭМ!$D$39:$D$782,СВЦЭМ!$A$39:$A$782,$A91,СВЦЭМ!$B$39:$B$782,C$83)+'СЕТ СН'!$H$14+СВЦЭМ!$D$10+'СЕТ СН'!$H$5-'СЕТ СН'!$H$24</f>
        <v>5323.4087888600006</v>
      </c>
      <c r="D91" s="36">
        <f>SUMIFS(СВЦЭМ!$D$39:$D$782,СВЦЭМ!$A$39:$A$782,$A91,СВЦЭМ!$B$39:$B$782,D$83)+'СЕТ СН'!$H$14+СВЦЭМ!$D$10+'СЕТ СН'!$H$5-'СЕТ СН'!$H$24</f>
        <v>5324.0062005</v>
      </c>
      <c r="E91" s="36">
        <f>SUMIFS(СВЦЭМ!$D$39:$D$782,СВЦЭМ!$A$39:$A$782,$A91,СВЦЭМ!$B$39:$B$782,E$83)+'СЕТ СН'!$H$14+СВЦЭМ!$D$10+'СЕТ СН'!$H$5-'СЕТ СН'!$H$24</f>
        <v>5301.2048642200007</v>
      </c>
      <c r="F91" s="36">
        <f>SUMIFS(СВЦЭМ!$D$39:$D$782,СВЦЭМ!$A$39:$A$782,$A91,СВЦЭМ!$B$39:$B$782,F$83)+'СЕТ СН'!$H$14+СВЦЭМ!$D$10+'СЕТ СН'!$H$5-'СЕТ СН'!$H$24</f>
        <v>5298.5953813200003</v>
      </c>
      <c r="G91" s="36">
        <f>SUMIFS(СВЦЭМ!$D$39:$D$782,СВЦЭМ!$A$39:$A$782,$A91,СВЦЭМ!$B$39:$B$782,G$83)+'СЕТ СН'!$H$14+СВЦЭМ!$D$10+'СЕТ СН'!$H$5-'СЕТ СН'!$H$24</f>
        <v>5303.3045250699997</v>
      </c>
      <c r="H91" s="36">
        <f>SUMIFS(СВЦЭМ!$D$39:$D$782,СВЦЭМ!$A$39:$A$782,$A91,СВЦЭМ!$B$39:$B$782,H$83)+'СЕТ СН'!$H$14+СВЦЭМ!$D$10+'СЕТ СН'!$H$5-'СЕТ СН'!$H$24</f>
        <v>5263.3188952300006</v>
      </c>
      <c r="I91" s="36">
        <f>SUMIFS(СВЦЭМ!$D$39:$D$782,СВЦЭМ!$A$39:$A$782,$A91,СВЦЭМ!$B$39:$B$782,I$83)+'СЕТ СН'!$H$14+СВЦЭМ!$D$10+'СЕТ СН'!$H$5-'СЕТ СН'!$H$24</f>
        <v>5091.2776303099999</v>
      </c>
      <c r="J91" s="36">
        <f>SUMIFS(СВЦЭМ!$D$39:$D$782,СВЦЭМ!$A$39:$A$782,$A91,СВЦЭМ!$B$39:$B$782,J$83)+'СЕТ СН'!$H$14+СВЦЭМ!$D$10+'СЕТ СН'!$H$5-'СЕТ СН'!$H$24</f>
        <v>5035.5433263900004</v>
      </c>
      <c r="K91" s="36">
        <f>SUMIFS(СВЦЭМ!$D$39:$D$782,СВЦЭМ!$A$39:$A$782,$A91,СВЦЭМ!$B$39:$B$782,K$83)+'СЕТ СН'!$H$14+СВЦЭМ!$D$10+'СЕТ СН'!$H$5-'СЕТ СН'!$H$24</f>
        <v>5025.1975116800004</v>
      </c>
      <c r="L91" s="36">
        <f>SUMIFS(СВЦЭМ!$D$39:$D$782,СВЦЭМ!$A$39:$A$782,$A91,СВЦЭМ!$B$39:$B$782,L$83)+'СЕТ СН'!$H$14+СВЦЭМ!$D$10+'СЕТ СН'!$H$5-'СЕТ СН'!$H$24</f>
        <v>5012.5564356800005</v>
      </c>
      <c r="M91" s="36">
        <f>SUMIFS(СВЦЭМ!$D$39:$D$782,СВЦЭМ!$A$39:$A$782,$A91,СВЦЭМ!$B$39:$B$782,M$83)+'СЕТ СН'!$H$14+СВЦЭМ!$D$10+'СЕТ СН'!$H$5-'СЕТ СН'!$H$24</f>
        <v>5019.6240558</v>
      </c>
      <c r="N91" s="36">
        <f>SUMIFS(СВЦЭМ!$D$39:$D$782,СВЦЭМ!$A$39:$A$782,$A91,СВЦЭМ!$B$39:$B$782,N$83)+'СЕТ СН'!$H$14+СВЦЭМ!$D$10+'СЕТ СН'!$H$5-'СЕТ СН'!$H$24</f>
        <v>5019.1784465000001</v>
      </c>
      <c r="O91" s="36">
        <f>SUMIFS(СВЦЭМ!$D$39:$D$782,СВЦЭМ!$A$39:$A$782,$A91,СВЦЭМ!$B$39:$B$782,O$83)+'СЕТ СН'!$H$14+СВЦЭМ!$D$10+'СЕТ СН'!$H$5-'СЕТ СН'!$H$24</f>
        <v>5025.8419041100005</v>
      </c>
      <c r="P91" s="36">
        <f>SUMIFS(СВЦЭМ!$D$39:$D$782,СВЦЭМ!$A$39:$A$782,$A91,СВЦЭМ!$B$39:$B$782,P$83)+'СЕТ СН'!$H$14+СВЦЭМ!$D$10+'СЕТ СН'!$H$5-'СЕТ СН'!$H$24</f>
        <v>5034.3803906100002</v>
      </c>
      <c r="Q91" s="36">
        <f>SUMIFS(СВЦЭМ!$D$39:$D$782,СВЦЭМ!$A$39:$A$782,$A91,СВЦЭМ!$B$39:$B$782,Q$83)+'СЕТ СН'!$H$14+СВЦЭМ!$D$10+'СЕТ СН'!$H$5-'СЕТ СН'!$H$24</f>
        <v>5034.4278060100005</v>
      </c>
      <c r="R91" s="36">
        <f>SUMIFS(СВЦЭМ!$D$39:$D$782,СВЦЭМ!$A$39:$A$782,$A91,СВЦЭМ!$B$39:$B$782,R$83)+'СЕТ СН'!$H$14+СВЦЭМ!$D$10+'СЕТ СН'!$H$5-'СЕТ СН'!$H$24</f>
        <v>5042.9877690100002</v>
      </c>
      <c r="S91" s="36">
        <f>SUMIFS(СВЦЭМ!$D$39:$D$782,СВЦЭМ!$A$39:$A$782,$A91,СВЦЭМ!$B$39:$B$782,S$83)+'СЕТ СН'!$H$14+СВЦЭМ!$D$10+'СЕТ СН'!$H$5-'СЕТ СН'!$H$24</f>
        <v>5044.92783874</v>
      </c>
      <c r="T91" s="36">
        <f>SUMIFS(СВЦЭМ!$D$39:$D$782,СВЦЭМ!$A$39:$A$782,$A91,СВЦЭМ!$B$39:$B$782,T$83)+'СЕТ СН'!$H$14+СВЦЭМ!$D$10+'СЕТ СН'!$H$5-'СЕТ СН'!$H$24</f>
        <v>5047.8118088299998</v>
      </c>
      <c r="U91" s="36">
        <f>SUMIFS(СВЦЭМ!$D$39:$D$782,СВЦЭМ!$A$39:$A$782,$A91,СВЦЭМ!$B$39:$B$782,U$83)+'СЕТ СН'!$H$14+СВЦЭМ!$D$10+'СЕТ СН'!$H$5-'СЕТ СН'!$H$24</f>
        <v>5038.8687022900003</v>
      </c>
      <c r="V91" s="36">
        <f>SUMIFS(СВЦЭМ!$D$39:$D$782,СВЦЭМ!$A$39:$A$782,$A91,СВЦЭМ!$B$39:$B$782,V$83)+'СЕТ СН'!$H$14+СВЦЭМ!$D$10+'СЕТ СН'!$H$5-'СЕТ СН'!$H$24</f>
        <v>5053.9620745700004</v>
      </c>
      <c r="W91" s="36">
        <f>SUMIFS(СВЦЭМ!$D$39:$D$782,СВЦЭМ!$A$39:$A$782,$A91,СВЦЭМ!$B$39:$B$782,W$83)+'СЕТ СН'!$H$14+СВЦЭМ!$D$10+'СЕТ СН'!$H$5-'СЕТ СН'!$H$24</f>
        <v>5066.6763328200004</v>
      </c>
      <c r="X91" s="36">
        <f>SUMIFS(СВЦЭМ!$D$39:$D$782,СВЦЭМ!$A$39:$A$782,$A91,СВЦЭМ!$B$39:$B$782,X$83)+'СЕТ СН'!$H$14+СВЦЭМ!$D$10+'СЕТ СН'!$H$5-'СЕТ СН'!$H$24</f>
        <v>5123.15485128</v>
      </c>
      <c r="Y91" s="36">
        <f>SUMIFS(СВЦЭМ!$D$39:$D$782,СВЦЭМ!$A$39:$A$782,$A91,СВЦЭМ!$B$39:$B$782,Y$83)+'СЕТ СН'!$H$14+СВЦЭМ!$D$10+'СЕТ СН'!$H$5-'СЕТ СН'!$H$24</f>
        <v>5186.5922686200001</v>
      </c>
    </row>
    <row r="92" spans="1:27" ht="15.75" x14ac:dyDescent="0.2">
      <c r="A92" s="35">
        <f t="shared" si="2"/>
        <v>45116</v>
      </c>
      <c r="B92" s="36">
        <f>SUMIFS(СВЦЭМ!$D$39:$D$782,СВЦЭМ!$A$39:$A$782,$A92,СВЦЭМ!$B$39:$B$782,B$83)+'СЕТ СН'!$H$14+СВЦЭМ!$D$10+'СЕТ СН'!$H$5-'СЕТ СН'!$H$24</f>
        <v>5138.8848126600005</v>
      </c>
      <c r="C92" s="36">
        <f>SUMIFS(СВЦЭМ!$D$39:$D$782,СВЦЭМ!$A$39:$A$782,$A92,СВЦЭМ!$B$39:$B$782,C$83)+'СЕТ СН'!$H$14+СВЦЭМ!$D$10+'СЕТ СН'!$H$5-'СЕТ СН'!$H$24</f>
        <v>5254.6792550600003</v>
      </c>
      <c r="D92" s="36">
        <f>SUMIFS(СВЦЭМ!$D$39:$D$782,СВЦЭМ!$A$39:$A$782,$A92,СВЦЭМ!$B$39:$B$782,D$83)+'СЕТ СН'!$H$14+СВЦЭМ!$D$10+'СЕТ СН'!$H$5-'СЕТ СН'!$H$24</f>
        <v>5329.3728464599999</v>
      </c>
      <c r="E92" s="36">
        <f>SUMIFS(СВЦЭМ!$D$39:$D$782,СВЦЭМ!$A$39:$A$782,$A92,СВЦЭМ!$B$39:$B$782,E$83)+'СЕТ СН'!$H$14+СВЦЭМ!$D$10+'СЕТ СН'!$H$5-'СЕТ СН'!$H$24</f>
        <v>5322.8941599400005</v>
      </c>
      <c r="F92" s="36">
        <f>SUMIFS(СВЦЭМ!$D$39:$D$782,СВЦЭМ!$A$39:$A$782,$A92,СВЦЭМ!$B$39:$B$782,F$83)+'СЕТ СН'!$H$14+СВЦЭМ!$D$10+'СЕТ СН'!$H$5-'СЕТ СН'!$H$24</f>
        <v>5317.5533696100001</v>
      </c>
      <c r="G92" s="36">
        <f>SUMIFS(СВЦЭМ!$D$39:$D$782,СВЦЭМ!$A$39:$A$782,$A92,СВЦЭМ!$B$39:$B$782,G$83)+'СЕТ СН'!$H$14+СВЦЭМ!$D$10+'СЕТ СН'!$H$5-'СЕТ СН'!$H$24</f>
        <v>5324.3060505100002</v>
      </c>
      <c r="H92" s="36">
        <f>SUMIFS(СВЦЭМ!$D$39:$D$782,СВЦЭМ!$A$39:$A$782,$A92,СВЦЭМ!$B$39:$B$782,H$83)+'СЕТ СН'!$H$14+СВЦЭМ!$D$10+'СЕТ СН'!$H$5-'СЕТ СН'!$H$24</f>
        <v>5352.07733766</v>
      </c>
      <c r="I92" s="36">
        <f>SUMIFS(СВЦЭМ!$D$39:$D$782,СВЦЭМ!$A$39:$A$782,$A92,СВЦЭМ!$B$39:$B$782,I$83)+'СЕТ СН'!$H$14+СВЦЭМ!$D$10+'СЕТ СН'!$H$5-'СЕТ СН'!$H$24</f>
        <v>5247.2078708400004</v>
      </c>
      <c r="J92" s="36">
        <f>SUMIFS(СВЦЭМ!$D$39:$D$782,СВЦЭМ!$A$39:$A$782,$A92,СВЦЭМ!$B$39:$B$782,J$83)+'СЕТ СН'!$H$14+СВЦЭМ!$D$10+'СЕТ СН'!$H$5-'СЕТ СН'!$H$24</f>
        <v>5159.5038651200002</v>
      </c>
      <c r="K92" s="36">
        <f>SUMIFS(СВЦЭМ!$D$39:$D$782,СВЦЭМ!$A$39:$A$782,$A92,СВЦЭМ!$B$39:$B$782,K$83)+'СЕТ СН'!$H$14+СВЦЭМ!$D$10+'СЕТ СН'!$H$5-'СЕТ СН'!$H$24</f>
        <v>5054.9374236599997</v>
      </c>
      <c r="L92" s="36">
        <f>SUMIFS(СВЦЭМ!$D$39:$D$782,СВЦЭМ!$A$39:$A$782,$A92,СВЦЭМ!$B$39:$B$782,L$83)+'СЕТ СН'!$H$14+СВЦЭМ!$D$10+'СЕТ СН'!$H$5-'СЕТ СН'!$H$24</f>
        <v>5066.3394094300002</v>
      </c>
      <c r="M92" s="36">
        <f>SUMIFS(СВЦЭМ!$D$39:$D$782,СВЦЭМ!$A$39:$A$782,$A92,СВЦЭМ!$B$39:$B$782,M$83)+'СЕТ СН'!$H$14+СВЦЭМ!$D$10+'СЕТ СН'!$H$5-'СЕТ СН'!$H$24</f>
        <v>5046.3913751</v>
      </c>
      <c r="N92" s="36">
        <f>SUMIFS(СВЦЭМ!$D$39:$D$782,СВЦЭМ!$A$39:$A$782,$A92,СВЦЭМ!$B$39:$B$782,N$83)+'СЕТ СН'!$H$14+СВЦЭМ!$D$10+'СЕТ СН'!$H$5-'СЕТ СН'!$H$24</f>
        <v>5033.95622903</v>
      </c>
      <c r="O92" s="36">
        <f>SUMIFS(СВЦЭМ!$D$39:$D$782,СВЦЭМ!$A$39:$A$782,$A92,СВЦЭМ!$B$39:$B$782,O$83)+'СЕТ СН'!$H$14+СВЦЭМ!$D$10+'СЕТ СН'!$H$5-'СЕТ СН'!$H$24</f>
        <v>5038.7620283400001</v>
      </c>
      <c r="P92" s="36">
        <f>SUMIFS(СВЦЭМ!$D$39:$D$782,СВЦЭМ!$A$39:$A$782,$A92,СВЦЭМ!$B$39:$B$782,P$83)+'СЕТ СН'!$H$14+СВЦЭМ!$D$10+'СЕТ СН'!$H$5-'СЕТ СН'!$H$24</f>
        <v>5048.9912083400004</v>
      </c>
      <c r="Q92" s="36">
        <f>SUMIFS(СВЦЭМ!$D$39:$D$782,СВЦЭМ!$A$39:$A$782,$A92,СВЦЭМ!$B$39:$B$782,Q$83)+'СЕТ СН'!$H$14+СВЦЭМ!$D$10+'СЕТ СН'!$H$5-'СЕТ СН'!$H$24</f>
        <v>5050.6914621800006</v>
      </c>
      <c r="R92" s="36">
        <f>SUMIFS(СВЦЭМ!$D$39:$D$782,СВЦЭМ!$A$39:$A$782,$A92,СВЦЭМ!$B$39:$B$782,R$83)+'СЕТ СН'!$H$14+СВЦЭМ!$D$10+'СЕТ СН'!$H$5-'СЕТ СН'!$H$24</f>
        <v>5045.5775072800006</v>
      </c>
      <c r="S92" s="36">
        <f>SUMIFS(СВЦЭМ!$D$39:$D$782,СВЦЭМ!$A$39:$A$782,$A92,СВЦЭМ!$B$39:$B$782,S$83)+'СЕТ СН'!$H$14+СВЦЭМ!$D$10+'СЕТ СН'!$H$5-'СЕТ СН'!$H$24</f>
        <v>5041.9504128799999</v>
      </c>
      <c r="T92" s="36">
        <f>SUMIFS(СВЦЭМ!$D$39:$D$782,СВЦЭМ!$A$39:$A$782,$A92,СВЦЭМ!$B$39:$B$782,T$83)+'СЕТ СН'!$H$14+СВЦЭМ!$D$10+'СЕТ СН'!$H$5-'СЕТ СН'!$H$24</f>
        <v>5039.0306891199998</v>
      </c>
      <c r="U92" s="36">
        <f>SUMIFS(СВЦЭМ!$D$39:$D$782,СВЦЭМ!$A$39:$A$782,$A92,СВЦЭМ!$B$39:$B$782,U$83)+'СЕТ СН'!$H$14+СВЦЭМ!$D$10+'СЕТ СН'!$H$5-'СЕТ СН'!$H$24</f>
        <v>5066.6226304299998</v>
      </c>
      <c r="V92" s="36">
        <f>SUMIFS(СВЦЭМ!$D$39:$D$782,СВЦЭМ!$A$39:$A$782,$A92,СВЦЭМ!$B$39:$B$782,V$83)+'СЕТ СН'!$H$14+СВЦЭМ!$D$10+'СЕТ СН'!$H$5-'СЕТ СН'!$H$24</f>
        <v>5072.80523498</v>
      </c>
      <c r="W92" s="36">
        <f>SUMIFS(СВЦЭМ!$D$39:$D$782,СВЦЭМ!$A$39:$A$782,$A92,СВЦЭМ!$B$39:$B$782,W$83)+'СЕТ СН'!$H$14+СВЦЭМ!$D$10+'СЕТ СН'!$H$5-'СЕТ СН'!$H$24</f>
        <v>5038.7672587800007</v>
      </c>
      <c r="X92" s="36">
        <f>SUMIFS(СВЦЭМ!$D$39:$D$782,СВЦЭМ!$A$39:$A$782,$A92,СВЦЭМ!$B$39:$B$782,X$83)+'СЕТ СН'!$H$14+СВЦЭМ!$D$10+'СЕТ СН'!$H$5-'СЕТ СН'!$H$24</f>
        <v>5076.8190353800001</v>
      </c>
      <c r="Y92" s="36">
        <f>SUMIFS(СВЦЭМ!$D$39:$D$782,СВЦЭМ!$A$39:$A$782,$A92,СВЦЭМ!$B$39:$B$782,Y$83)+'СЕТ СН'!$H$14+СВЦЭМ!$D$10+'СЕТ СН'!$H$5-'СЕТ СН'!$H$24</f>
        <v>5168.5746715700006</v>
      </c>
    </row>
    <row r="93" spans="1:27" ht="15.75" x14ac:dyDescent="0.2">
      <c r="A93" s="35">
        <f t="shared" si="2"/>
        <v>45117</v>
      </c>
      <c r="B93" s="36">
        <f>SUMIFS(СВЦЭМ!$D$39:$D$782,СВЦЭМ!$A$39:$A$782,$A93,СВЦЭМ!$B$39:$B$782,B$83)+'СЕТ СН'!$H$14+СВЦЭМ!$D$10+'СЕТ СН'!$H$5-'СЕТ СН'!$H$24</f>
        <v>5149.87583369</v>
      </c>
      <c r="C93" s="36">
        <f>SUMIFS(СВЦЭМ!$D$39:$D$782,СВЦЭМ!$A$39:$A$782,$A93,СВЦЭМ!$B$39:$B$782,C$83)+'СЕТ СН'!$H$14+СВЦЭМ!$D$10+'СЕТ СН'!$H$5-'СЕТ СН'!$H$24</f>
        <v>5230.3471102800004</v>
      </c>
      <c r="D93" s="36">
        <f>SUMIFS(СВЦЭМ!$D$39:$D$782,СВЦЭМ!$A$39:$A$782,$A93,СВЦЭМ!$B$39:$B$782,D$83)+'СЕТ СН'!$H$14+СВЦЭМ!$D$10+'СЕТ СН'!$H$5-'СЕТ СН'!$H$24</f>
        <v>5347.0438459899997</v>
      </c>
      <c r="E93" s="36">
        <f>SUMIFS(СВЦЭМ!$D$39:$D$782,СВЦЭМ!$A$39:$A$782,$A93,СВЦЭМ!$B$39:$B$782,E$83)+'СЕТ СН'!$H$14+СВЦЭМ!$D$10+'СЕТ СН'!$H$5-'СЕТ СН'!$H$24</f>
        <v>5368.4198487800004</v>
      </c>
      <c r="F93" s="36">
        <f>SUMIFS(СВЦЭМ!$D$39:$D$782,СВЦЭМ!$A$39:$A$782,$A93,СВЦЭМ!$B$39:$B$782,F$83)+'СЕТ СН'!$H$14+СВЦЭМ!$D$10+'СЕТ СН'!$H$5-'СЕТ СН'!$H$24</f>
        <v>5358.3799992200002</v>
      </c>
      <c r="G93" s="36">
        <f>SUMIFS(СВЦЭМ!$D$39:$D$782,СВЦЭМ!$A$39:$A$782,$A93,СВЦЭМ!$B$39:$B$782,G$83)+'СЕТ СН'!$H$14+СВЦЭМ!$D$10+'СЕТ СН'!$H$5-'СЕТ СН'!$H$24</f>
        <v>5361.8975866600003</v>
      </c>
      <c r="H93" s="36">
        <f>SUMIFS(СВЦЭМ!$D$39:$D$782,СВЦЭМ!$A$39:$A$782,$A93,СВЦЭМ!$B$39:$B$782,H$83)+'СЕТ СН'!$H$14+СВЦЭМ!$D$10+'СЕТ СН'!$H$5-'СЕТ СН'!$H$24</f>
        <v>5426.6780448099998</v>
      </c>
      <c r="I93" s="36">
        <f>SUMIFS(СВЦЭМ!$D$39:$D$782,СВЦЭМ!$A$39:$A$782,$A93,СВЦЭМ!$B$39:$B$782,I$83)+'СЕТ СН'!$H$14+СВЦЭМ!$D$10+'СЕТ СН'!$H$5-'СЕТ СН'!$H$24</f>
        <v>5205.3037962799999</v>
      </c>
      <c r="J93" s="36">
        <f>SUMIFS(СВЦЭМ!$D$39:$D$782,СВЦЭМ!$A$39:$A$782,$A93,СВЦЭМ!$B$39:$B$782,J$83)+'СЕТ СН'!$H$14+СВЦЭМ!$D$10+'СЕТ СН'!$H$5-'СЕТ СН'!$H$24</f>
        <v>5112.4302486699999</v>
      </c>
      <c r="K93" s="36">
        <f>SUMIFS(СВЦЭМ!$D$39:$D$782,СВЦЭМ!$A$39:$A$782,$A93,СВЦЭМ!$B$39:$B$782,K$83)+'СЕТ СН'!$H$14+СВЦЭМ!$D$10+'СЕТ СН'!$H$5-'СЕТ СН'!$H$24</f>
        <v>5085.2761090200001</v>
      </c>
      <c r="L93" s="36">
        <f>SUMIFS(СВЦЭМ!$D$39:$D$782,СВЦЭМ!$A$39:$A$782,$A93,СВЦЭМ!$B$39:$B$782,L$83)+'СЕТ СН'!$H$14+СВЦЭМ!$D$10+'СЕТ СН'!$H$5-'СЕТ СН'!$H$24</f>
        <v>5042.4611352800002</v>
      </c>
      <c r="M93" s="36">
        <f>SUMIFS(СВЦЭМ!$D$39:$D$782,СВЦЭМ!$A$39:$A$782,$A93,СВЦЭМ!$B$39:$B$782,M$83)+'СЕТ СН'!$H$14+СВЦЭМ!$D$10+'СЕТ СН'!$H$5-'СЕТ СН'!$H$24</f>
        <v>4983.1318075899999</v>
      </c>
      <c r="N93" s="36">
        <f>SUMIFS(СВЦЭМ!$D$39:$D$782,СВЦЭМ!$A$39:$A$782,$A93,СВЦЭМ!$B$39:$B$782,N$83)+'СЕТ СН'!$H$14+СВЦЭМ!$D$10+'СЕТ СН'!$H$5-'СЕТ СН'!$H$24</f>
        <v>4982.6465848600001</v>
      </c>
      <c r="O93" s="36">
        <f>SUMIFS(СВЦЭМ!$D$39:$D$782,СВЦЭМ!$A$39:$A$782,$A93,СВЦЭМ!$B$39:$B$782,O$83)+'СЕТ СН'!$H$14+СВЦЭМ!$D$10+'СЕТ СН'!$H$5-'СЕТ СН'!$H$24</f>
        <v>5006.2388871700005</v>
      </c>
      <c r="P93" s="36">
        <f>SUMIFS(СВЦЭМ!$D$39:$D$782,СВЦЭМ!$A$39:$A$782,$A93,СВЦЭМ!$B$39:$B$782,P$83)+'СЕТ СН'!$H$14+СВЦЭМ!$D$10+'СЕТ СН'!$H$5-'СЕТ СН'!$H$24</f>
        <v>5011.0836792299997</v>
      </c>
      <c r="Q93" s="36">
        <f>SUMIFS(СВЦЭМ!$D$39:$D$782,СВЦЭМ!$A$39:$A$782,$A93,СВЦЭМ!$B$39:$B$782,Q$83)+'СЕТ СН'!$H$14+СВЦЭМ!$D$10+'СЕТ СН'!$H$5-'СЕТ СН'!$H$24</f>
        <v>5015.0142880700005</v>
      </c>
      <c r="R93" s="36">
        <f>SUMIFS(СВЦЭМ!$D$39:$D$782,СВЦЭМ!$A$39:$A$782,$A93,СВЦЭМ!$B$39:$B$782,R$83)+'СЕТ СН'!$H$14+СВЦЭМ!$D$10+'СЕТ СН'!$H$5-'СЕТ СН'!$H$24</f>
        <v>5014.0317122300003</v>
      </c>
      <c r="S93" s="36">
        <f>SUMIFS(СВЦЭМ!$D$39:$D$782,СВЦЭМ!$A$39:$A$782,$A93,СВЦЭМ!$B$39:$B$782,S$83)+'СЕТ СН'!$H$14+СВЦЭМ!$D$10+'СЕТ СН'!$H$5-'СЕТ СН'!$H$24</f>
        <v>5014.2002248300005</v>
      </c>
      <c r="T93" s="36">
        <f>SUMIFS(СВЦЭМ!$D$39:$D$782,СВЦЭМ!$A$39:$A$782,$A93,СВЦЭМ!$B$39:$B$782,T$83)+'СЕТ СН'!$H$14+СВЦЭМ!$D$10+'СЕТ СН'!$H$5-'СЕТ СН'!$H$24</f>
        <v>5022.1324126600002</v>
      </c>
      <c r="U93" s="36">
        <f>SUMIFS(СВЦЭМ!$D$39:$D$782,СВЦЭМ!$A$39:$A$782,$A93,СВЦЭМ!$B$39:$B$782,U$83)+'СЕТ СН'!$H$14+СВЦЭМ!$D$10+'СЕТ СН'!$H$5-'СЕТ СН'!$H$24</f>
        <v>5026.4881098700007</v>
      </c>
      <c r="V93" s="36">
        <f>SUMIFS(СВЦЭМ!$D$39:$D$782,СВЦЭМ!$A$39:$A$782,$A93,СВЦЭМ!$B$39:$B$782,V$83)+'СЕТ СН'!$H$14+СВЦЭМ!$D$10+'СЕТ СН'!$H$5-'СЕТ СН'!$H$24</f>
        <v>5014.8445701000001</v>
      </c>
      <c r="W93" s="36">
        <f>SUMIFS(СВЦЭМ!$D$39:$D$782,СВЦЭМ!$A$39:$A$782,$A93,СВЦЭМ!$B$39:$B$782,W$83)+'СЕТ СН'!$H$14+СВЦЭМ!$D$10+'СЕТ СН'!$H$5-'СЕТ СН'!$H$24</f>
        <v>4998.3489788500001</v>
      </c>
      <c r="X93" s="36">
        <f>SUMIFS(СВЦЭМ!$D$39:$D$782,СВЦЭМ!$A$39:$A$782,$A93,СВЦЭМ!$B$39:$B$782,X$83)+'СЕТ СН'!$H$14+СВЦЭМ!$D$10+'СЕТ СН'!$H$5-'СЕТ СН'!$H$24</f>
        <v>5044.6993921200001</v>
      </c>
      <c r="Y93" s="36">
        <f>SUMIFS(СВЦЭМ!$D$39:$D$782,СВЦЭМ!$A$39:$A$782,$A93,СВЦЭМ!$B$39:$B$782,Y$83)+'СЕТ СН'!$H$14+СВЦЭМ!$D$10+'СЕТ СН'!$H$5-'СЕТ СН'!$H$24</f>
        <v>5109.8516286300001</v>
      </c>
    </row>
    <row r="94" spans="1:27" ht="15.75" x14ac:dyDescent="0.2">
      <c r="A94" s="35">
        <f t="shared" si="2"/>
        <v>45118</v>
      </c>
      <c r="B94" s="36">
        <f>SUMIFS(СВЦЭМ!$D$39:$D$782,СВЦЭМ!$A$39:$A$782,$A94,СВЦЭМ!$B$39:$B$782,B$83)+'СЕТ СН'!$H$14+СВЦЭМ!$D$10+'СЕТ СН'!$H$5-'СЕТ СН'!$H$24</f>
        <v>5259.9818562</v>
      </c>
      <c r="C94" s="36">
        <f>SUMIFS(СВЦЭМ!$D$39:$D$782,СВЦЭМ!$A$39:$A$782,$A94,СВЦЭМ!$B$39:$B$782,C$83)+'СЕТ СН'!$H$14+СВЦЭМ!$D$10+'СЕТ СН'!$H$5-'СЕТ СН'!$H$24</f>
        <v>5329.7822799799997</v>
      </c>
      <c r="D94" s="36">
        <f>SUMIFS(СВЦЭМ!$D$39:$D$782,СВЦЭМ!$A$39:$A$782,$A94,СВЦЭМ!$B$39:$B$782,D$83)+'СЕТ СН'!$H$14+СВЦЭМ!$D$10+'СЕТ СН'!$H$5-'СЕТ СН'!$H$24</f>
        <v>5399.61112306</v>
      </c>
      <c r="E94" s="36">
        <f>SUMIFS(СВЦЭМ!$D$39:$D$782,СВЦЭМ!$A$39:$A$782,$A94,СВЦЭМ!$B$39:$B$782,E$83)+'СЕТ СН'!$H$14+СВЦЭМ!$D$10+'СЕТ СН'!$H$5-'СЕТ СН'!$H$24</f>
        <v>5374.3524708200002</v>
      </c>
      <c r="F94" s="36">
        <f>SUMIFS(СВЦЭМ!$D$39:$D$782,СВЦЭМ!$A$39:$A$782,$A94,СВЦЭМ!$B$39:$B$782,F$83)+'СЕТ СН'!$H$14+СВЦЭМ!$D$10+'СЕТ СН'!$H$5-'СЕТ СН'!$H$24</f>
        <v>5374.1299439200002</v>
      </c>
      <c r="G94" s="36">
        <f>SUMIFS(СВЦЭМ!$D$39:$D$782,СВЦЭМ!$A$39:$A$782,$A94,СВЦЭМ!$B$39:$B$782,G$83)+'СЕТ СН'!$H$14+СВЦЭМ!$D$10+'СЕТ СН'!$H$5-'СЕТ СН'!$H$24</f>
        <v>5379.4078564700003</v>
      </c>
      <c r="H94" s="36">
        <f>SUMIFS(СВЦЭМ!$D$39:$D$782,СВЦЭМ!$A$39:$A$782,$A94,СВЦЭМ!$B$39:$B$782,H$83)+'СЕТ СН'!$H$14+СВЦЭМ!$D$10+'СЕТ СН'!$H$5-'СЕТ СН'!$H$24</f>
        <v>5431.1651184500006</v>
      </c>
      <c r="I94" s="36">
        <f>SUMIFS(СВЦЭМ!$D$39:$D$782,СВЦЭМ!$A$39:$A$782,$A94,СВЦЭМ!$B$39:$B$782,I$83)+'СЕТ СН'!$H$14+СВЦЭМ!$D$10+'СЕТ СН'!$H$5-'СЕТ СН'!$H$24</f>
        <v>5237.57481783</v>
      </c>
      <c r="J94" s="36">
        <f>SUMIFS(СВЦЭМ!$D$39:$D$782,СВЦЭМ!$A$39:$A$782,$A94,СВЦЭМ!$B$39:$B$782,J$83)+'СЕТ СН'!$H$14+СВЦЭМ!$D$10+'СЕТ СН'!$H$5-'СЕТ СН'!$H$24</f>
        <v>5124.8039103700003</v>
      </c>
      <c r="K94" s="36">
        <f>SUMIFS(СВЦЭМ!$D$39:$D$782,СВЦЭМ!$A$39:$A$782,$A94,СВЦЭМ!$B$39:$B$782,K$83)+'СЕТ СН'!$H$14+СВЦЭМ!$D$10+'СЕТ СН'!$H$5-'СЕТ СН'!$H$24</f>
        <v>5076.2369108500006</v>
      </c>
      <c r="L94" s="36">
        <f>SUMIFS(СВЦЭМ!$D$39:$D$782,СВЦЭМ!$A$39:$A$782,$A94,СВЦЭМ!$B$39:$B$782,L$83)+'СЕТ СН'!$H$14+СВЦЭМ!$D$10+'СЕТ СН'!$H$5-'СЕТ СН'!$H$24</f>
        <v>5032.1682952700003</v>
      </c>
      <c r="M94" s="36">
        <f>SUMIFS(СВЦЭМ!$D$39:$D$782,СВЦЭМ!$A$39:$A$782,$A94,СВЦЭМ!$B$39:$B$782,M$83)+'СЕТ СН'!$H$14+СВЦЭМ!$D$10+'СЕТ СН'!$H$5-'СЕТ СН'!$H$24</f>
        <v>5023.1543553299998</v>
      </c>
      <c r="N94" s="36">
        <f>SUMIFS(СВЦЭМ!$D$39:$D$782,СВЦЭМ!$A$39:$A$782,$A94,СВЦЭМ!$B$39:$B$782,N$83)+'СЕТ СН'!$H$14+СВЦЭМ!$D$10+'СЕТ СН'!$H$5-'СЕТ СН'!$H$24</f>
        <v>5023.0737516600002</v>
      </c>
      <c r="O94" s="36">
        <f>SUMIFS(СВЦЭМ!$D$39:$D$782,СВЦЭМ!$A$39:$A$782,$A94,СВЦЭМ!$B$39:$B$782,O$83)+'СЕТ СН'!$H$14+СВЦЭМ!$D$10+'СЕТ СН'!$H$5-'СЕТ СН'!$H$24</f>
        <v>5013.3506194600004</v>
      </c>
      <c r="P94" s="36">
        <f>SUMIFS(СВЦЭМ!$D$39:$D$782,СВЦЭМ!$A$39:$A$782,$A94,СВЦЭМ!$B$39:$B$782,P$83)+'СЕТ СН'!$H$14+СВЦЭМ!$D$10+'СЕТ СН'!$H$5-'СЕТ СН'!$H$24</f>
        <v>5008.2327845300006</v>
      </c>
      <c r="Q94" s="36">
        <f>SUMIFS(СВЦЭМ!$D$39:$D$782,СВЦЭМ!$A$39:$A$782,$A94,СВЦЭМ!$B$39:$B$782,Q$83)+'СЕТ СН'!$H$14+СВЦЭМ!$D$10+'СЕТ СН'!$H$5-'СЕТ СН'!$H$24</f>
        <v>5010.7686072200004</v>
      </c>
      <c r="R94" s="36">
        <f>SUMIFS(СВЦЭМ!$D$39:$D$782,СВЦЭМ!$A$39:$A$782,$A94,СВЦЭМ!$B$39:$B$782,R$83)+'СЕТ СН'!$H$14+СВЦЭМ!$D$10+'СЕТ СН'!$H$5-'СЕТ СН'!$H$24</f>
        <v>5015.1211531999998</v>
      </c>
      <c r="S94" s="36">
        <f>SUMIFS(СВЦЭМ!$D$39:$D$782,СВЦЭМ!$A$39:$A$782,$A94,СВЦЭМ!$B$39:$B$782,S$83)+'СЕТ СН'!$H$14+СВЦЭМ!$D$10+'СЕТ СН'!$H$5-'СЕТ СН'!$H$24</f>
        <v>4996.5135170800004</v>
      </c>
      <c r="T94" s="36">
        <f>SUMIFS(СВЦЭМ!$D$39:$D$782,СВЦЭМ!$A$39:$A$782,$A94,СВЦЭМ!$B$39:$B$782,T$83)+'СЕТ СН'!$H$14+СВЦЭМ!$D$10+'СЕТ СН'!$H$5-'СЕТ СН'!$H$24</f>
        <v>4992.4526772200006</v>
      </c>
      <c r="U94" s="36">
        <f>SUMIFS(СВЦЭМ!$D$39:$D$782,СВЦЭМ!$A$39:$A$782,$A94,СВЦЭМ!$B$39:$B$782,U$83)+'СЕТ СН'!$H$14+СВЦЭМ!$D$10+'СЕТ СН'!$H$5-'СЕТ СН'!$H$24</f>
        <v>5015.2117767999998</v>
      </c>
      <c r="V94" s="36">
        <f>SUMIFS(СВЦЭМ!$D$39:$D$782,СВЦЭМ!$A$39:$A$782,$A94,СВЦЭМ!$B$39:$B$782,V$83)+'СЕТ СН'!$H$14+СВЦЭМ!$D$10+'СЕТ СН'!$H$5-'СЕТ СН'!$H$24</f>
        <v>5036.1317570600004</v>
      </c>
      <c r="W94" s="36">
        <f>SUMIFS(СВЦЭМ!$D$39:$D$782,СВЦЭМ!$A$39:$A$782,$A94,СВЦЭМ!$B$39:$B$782,W$83)+'СЕТ СН'!$H$14+СВЦЭМ!$D$10+'СЕТ СН'!$H$5-'СЕТ СН'!$H$24</f>
        <v>5016.8925558299998</v>
      </c>
      <c r="X94" s="36">
        <f>SUMIFS(СВЦЭМ!$D$39:$D$782,СВЦЭМ!$A$39:$A$782,$A94,СВЦЭМ!$B$39:$B$782,X$83)+'СЕТ СН'!$H$14+СВЦЭМ!$D$10+'СЕТ СН'!$H$5-'СЕТ СН'!$H$24</f>
        <v>5060.3038728499996</v>
      </c>
      <c r="Y94" s="36">
        <f>SUMIFS(СВЦЭМ!$D$39:$D$782,СВЦЭМ!$A$39:$A$782,$A94,СВЦЭМ!$B$39:$B$782,Y$83)+'СЕТ СН'!$H$14+СВЦЭМ!$D$10+'СЕТ СН'!$H$5-'СЕТ СН'!$H$24</f>
        <v>5141.4959808800004</v>
      </c>
    </row>
    <row r="95" spans="1:27" ht="15.75" x14ac:dyDescent="0.2">
      <c r="A95" s="35">
        <f t="shared" si="2"/>
        <v>45119</v>
      </c>
      <c r="B95" s="36">
        <f>SUMIFS(СВЦЭМ!$D$39:$D$782,СВЦЭМ!$A$39:$A$782,$A95,СВЦЭМ!$B$39:$B$782,B$83)+'СЕТ СН'!$H$14+СВЦЭМ!$D$10+'СЕТ СН'!$H$5-'СЕТ СН'!$H$24</f>
        <v>5211.2844919899999</v>
      </c>
      <c r="C95" s="36">
        <f>SUMIFS(СВЦЭМ!$D$39:$D$782,СВЦЭМ!$A$39:$A$782,$A95,СВЦЭМ!$B$39:$B$782,C$83)+'СЕТ СН'!$H$14+СВЦЭМ!$D$10+'СЕТ СН'!$H$5-'СЕТ СН'!$H$24</f>
        <v>5257.9861460100001</v>
      </c>
      <c r="D95" s="36">
        <f>SUMIFS(СВЦЭМ!$D$39:$D$782,СВЦЭМ!$A$39:$A$782,$A95,СВЦЭМ!$B$39:$B$782,D$83)+'СЕТ СН'!$H$14+СВЦЭМ!$D$10+'СЕТ СН'!$H$5-'СЕТ СН'!$H$24</f>
        <v>5330.3856992800002</v>
      </c>
      <c r="E95" s="36">
        <f>SUMIFS(СВЦЭМ!$D$39:$D$782,СВЦЭМ!$A$39:$A$782,$A95,СВЦЭМ!$B$39:$B$782,E$83)+'СЕТ СН'!$H$14+СВЦЭМ!$D$10+'СЕТ СН'!$H$5-'СЕТ СН'!$H$24</f>
        <v>5391.2310073500003</v>
      </c>
      <c r="F95" s="36">
        <f>SUMIFS(СВЦЭМ!$D$39:$D$782,СВЦЭМ!$A$39:$A$782,$A95,СВЦЭМ!$B$39:$B$782,F$83)+'СЕТ СН'!$H$14+СВЦЭМ!$D$10+'СЕТ СН'!$H$5-'СЕТ СН'!$H$24</f>
        <v>5432.3601622300002</v>
      </c>
      <c r="G95" s="36">
        <f>SUMIFS(СВЦЭМ!$D$39:$D$782,СВЦЭМ!$A$39:$A$782,$A95,СВЦЭМ!$B$39:$B$782,G$83)+'СЕТ СН'!$H$14+СВЦЭМ!$D$10+'СЕТ СН'!$H$5-'СЕТ СН'!$H$24</f>
        <v>5404.8466595099999</v>
      </c>
      <c r="H95" s="36">
        <f>SUMIFS(СВЦЭМ!$D$39:$D$782,СВЦЭМ!$A$39:$A$782,$A95,СВЦЭМ!$B$39:$B$782,H$83)+'СЕТ СН'!$H$14+СВЦЭМ!$D$10+'СЕТ СН'!$H$5-'СЕТ СН'!$H$24</f>
        <v>5356.1446569099999</v>
      </c>
      <c r="I95" s="36">
        <f>SUMIFS(СВЦЭМ!$D$39:$D$782,СВЦЭМ!$A$39:$A$782,$A95,СВЦЭМ!$B$39:$B$782,I$83)+'СЕТ СН'!$H$14+СВЦЭМ!$D$10+'СЕТ СН'!$H$5-'СЕТ СН'!$H$24</f>
        <v>5159.7775196100001</v>
      </c>
      <c r="J95" s="36">
        <f>SUMIFS(СВЦЭМ!$D$39:$D$782,СВЦЭМ!$A$39:$A$782,$A95,СВЦЭМ!$B$39:$B$782,J$83)+'СЕТ СН'!$H$14+СВЦЭМ!$D$10+'СЕТ СН'!$H$5-'СЕТ СН'!$H$24</f>
        <v>5098.7978028899997</v>
      </c>
      <c r="K95" s="36">
        <f>SUMIFS(СВЦЭМ!$D$39:$D$782,СВЦЭМ!$A$39:$A$782,$A95,СВЦЭМ!$B$39:$B$782,K$83)+'СЕТ СН'!$H$14+СВЦЭМ!$D$10+'СЕТ СН'!$H$5-'СЕТ СН'!$H$24</f>
        <v>5028.6831368000003</v>
      </c>
      <c r="L95" s="36">
        <f>SUMIFS(СВЦЭМ!$D$39:$D$782,СВЦЭМ!$A$39:$A$782,$A95,СВЦЭМ!$B$39:$B$782,L$83)+'СЕТ СН'!$H$14+СВЦЭМ!$D$10+'СЕТ СН'!$H$5-'СЕТ СН'!$H$24</f>
        <v>5031.0648816100002</v>
      </c>
      <c r="M95" s="36">
        <f>SUMIFS(СВЦЭМ!$D$39:$D$782,СВЦЭМ!$A$39:$A$782,$A95,СВЦЭМ!$B$39:$B$782,M$83)+'СЕТ СН'!$H$14+СВЦЭМ!$D$10+'СЕТ СН'!$H$5-'СЕТ СН'!$H$24</f>
        <v>5056.5606849300002</v>
      </c>
      <c r="N95" s="36">
        <f>SUMIFS(СВЦЭМ!$D$39:$D$782,СВЦЭМ!$A$39:$A$782,$A95,СВЦЭМ!$B$39:$B$782,N$83)+'СЕТ СН'!$H$14+СВЦЭМ!$D$10+'СЕТ СН'!$H$5-'СЕТ СН'!$H$24</f>
        <v>5069.52362851</v>
      </c>
      <c r="O95" s="36">
        <f>SUMIFS(СВЦЭМ!$D$39:$D$782,СВЦЭМ!$A$39:$A$782,$A95,СВЦЭМ!$B$39:$B$782,O$83)+'СЕТ СН'!$H$14+СВЦЭМ!$D$10+'СЕТ СН'!$H$5-'СЕТ СН'!$H$24</f>
        <v>5064.6861584300004</v>
      </c>
      <c r="P95" s="36">
        <f>SUMIFS(СВЦЭМ!$D$39:$D$782,СВЦЭМ!$A$39:$A$782,$A95,СВЦЭМ!$B$39:$B$782,P$83)+'СЕТ СН'!$H$14+СВЦЭМ!$D$10+'СЕТ СН'!$H$5-'СЕТ СН'!$H$24</f>
        <v>5057.4195749999999</v>
      </c>
      <c r="Q95" s="36">
        <f>SUMIFS(СВЦЭМ!$D$39:$D$782,СВЦЭМ!$A$39:$A$782,$A95,СВЦЭМ!$B$39:$B$782,Q$83)+'СЕТ СН'!$H$14+СВЦЭМ!$D$10+'СЕТ СН'!$H$5-'СЕТ СН'!$H$24</f>
        <v>5054.54089028</v>
      </c>
      <c r="R95" s="36">
        <f>SUMIFS(СВЦЭМ!$D$39:$D$782,СВЦЭМ!$A$39:$A$782,$A95,СВЦЭМ!$B$39:$B$782,R$83)+'СЕТ СН'!$H$14+СВЦЭМ!$D$10+'СЕТ СН'!$H$5-'СЕТ СН'!$H$24</f>
        <v>5056.2025502300003</v>
      </c>
      <c r="S95" s="36">
        <f>SUMIFS(СВЦЭМ!$D$39:$D$782,СВЦЭМ!$A$39:$A$782,$A95,СВЦЭМ!$B$39:$B$782,S$83)+'СЕТ СН'!$H$14+СВЦЭМ!$D$10+'СЕТ СН'!$H$5-'СЕТ СН'!$H$24</f>
        <v>5052.2304823100003</v>
      </c>
      <c r="T95" s="36">
        <f>SUMIFS(СВЦЭМ!$D$39:$D$782,СВЦЭМ!$A$39:$A$782,$A95,СВЦЭМ!$B$39:$B$782,T$83)+'СЕТ СН'!$H$14+СВЦЭМ!$D$10+'СЕТ СН'!$H$5-'СЕТ СН'!$H$24</f>
        <v>5044.5726555600004</v>
      </c>
      <c r="U95" s="36">
        <f>SUMIFS(СВЦЭМ!$D$39:$D$782,СВЦЭМ!$A$39:$A$782,$A95,СВЦЭМ!$B$39:$B$782,U$83)+'СЕТ СН'!$H$14+СВЦЭМ!$D$10+'СЕТ СН'!$H$5-'СЕТ СН'!$H$24</f>
        <v>5054.8539304700007</v>
      </c>
      <c r="V95" s="36">
        <f>SUMIFS(СВЦЭМ!$D$39:$D$782,СВЦЭМ!$A$39:$A$782,$A95,СВЦЭМ!$B$39:$B$782,V$83)+'СЕТ СН'!$H$14+СВЦЭМ!$D$10+'СЕТ СН'!$H$5-'СЕТ СН'!$H$24</f>
        <v>5061.5002733500005</v>
      </c>
      <c r="W95" s="36">
        <f>SUMIFS(СВЦЭМ!$D$39:$D$782,СВЦЭМ!$A$39:$A$782,$A95,СВЦЭМ!$B$39:$B$782,W$83)+'СЕТ СН'!$H$14+СВЦЭМ!$D$10+'СЕТ СН'!$H$5-'СЕТ СН'!$H$24</f>
        <v>5028.4844158300002</v>
      </c>
      <c r="X95" s="36">
        <f>SUMIFS(СВЦЭМ!$D$39:$D$782,СВЦЭМ!$A$39:$A$782,$A95,СВЦЭМ!$B$39:$B$782,X$83)+'СЕТ СН'!$H$14+СВЦЭМ!$D$10+'СЕТ СН'!$H$5-'СЕТ СН'!$H$24</f>
        <v>5079.8500329400003</v>
      </c>
      <c r="Y95" s="36">
        <f>SUMIFS(СВЦЭМ!$D$39:$D$782,СВЦЭМ!$A$39:$A$782,$A95,СВЦЭМ!$B$39:$B$782,Y$83)+'СЕТ СН'!$H$14+СВЦЭМ!$D$10+'СЕТ СН'!$H$5-'СЕТ СН'!$H$24</f>
        <v>5128.27975255</v>
      </c>
    </row>
    <row r="96" spans="1:27" ht="15.75" x14ac:dyDescent="0.2">
      <c r="A96" s="35">
        <f t="shared" si="2"/>
        <v>45120</v>
      </c>
      <c r="B96" s="36">
        <f>SUMIFS(СВЦЭМ!$D$39:$D$782,СВЦЭМ!$A$39:$A$782,$A96,СВЦЭМ!$B$39:$B$782,B$83)+'СЕТ СН'!$H$14+СВЦЭМ!$D$10+'СЕТ СН'!$H$5-'СЕТ СН'!$H$24</f>
        <v>5189.8549719800003</v>
      </c>
      <c r="C96" s="36">
        <f>SUMIFS(СВЦЭМ!$D$39:$D$782,СВЦЭМ!$A$39:$A$782,$A96,СВЦЭМ!$B$39:$B$782,C$83)+'СЕТ СН'!$H$14+СВЦЭМ!$D$10+'СЕТ СН'!$H$5-'СЕТ СН'!$H$24</f>
        <v>5252.9235304600006</v>
      </c>
      <c r="D96" s="36">
        <f>SUMIFS(СВЦЭМ!$D$39:$D$782,СВЦЭМ!$A$39:$A$782,$A96,СВЦЭМ!$B$39:$B$782,D$83)+'СЕТ СН'!$H$14+СВЦЭМ!$D$10+'СЕТ СН'!$H$5-'СЕТ СН'!$H$24</f>
        <v>5391.21358951</v>
      </c>
      <c r="E96" s="36">
        <f>SUMIFS(СВЦЭМ!$D$39:$D$782,СВЦЭМ!$A$39:$A$782,$A96,СВЦЭМ!$B$39:$B$782,E$83)+'СЕТ СН'!$H$14+СВЦЭМ!$D$10+'СЕТ СН'!$H$5-'СЕТ СН'!$H$24</f>
        <v>5452.21884512</v>
      </c>
      <c r="F96" s="36">
        <f>SUMIFS(СВЦЭМ!$D$39:$D$782,СВЦЭМ!$A$39:$A$782,$A96,СВЦЭМ!$B$39:$B$782,F$83)+'СЕТ СН'!$H$14+СВЦЭМ!$D$10+'СЕТ СН'!$H$5-'СЕТ СН'!$H$24</f>
        <v>5460.8143173899998</v>
      </c>
      <c r="G96" s="36">
        <f>SUMIFS(СВЦЭМ!$D$39:$D$782,СВЦЭМ!$A$39:$A$782,$A96,СВЦЭМ!$B$39:$B$782,G$83)+'СЕТ СН'!$H$14+СВЦЭМ!$D$10+'СЕТ СН'!$H$5-'СЕТ СН'!$H$24</f>
        <v>5444.9160141800003</v>
      </c>
      <c r="H96" s="36">
        <f>SUMIFS(СВЦЭМ!$D$39:$D$782,СВЦЭМ!$A$39:$A$782,$A96,СВЦЭМ!$B$39:$B$782,H$83)+'СЕТ СН'!$H$14+СВЦЭМ!$D$10+'СЕТ СН'!$H$5-'СЕТ СН'!$H$24</f>
        <v>5380.0656738500002</v>
      </c>
      <c r="I96" s="36">
        <f>SUMIFS(СВЦЭМ!$D$39:$D$782,СВЦЭМ!$A$39:$A$782,$A96,СВЦЭМ!$B$39:$B$782,I$83)+'СЕТ СН'!$H$14+СВЦЭМ!$D$10+'СЕТ СН'!$H$5-'СЕТ СН'!$H$24</f>
        <v>5180.5321324400002</v>
      </c>
      <c r="J96" s="36">
        <f>SUMIFS(СВЦЭМ!$D$39:$D$782,СВЦЭМ!$A$39:$A$782,$A96,СВЦЭМ!$B$39:$B$782,J$83)+'СЕТ СН'!$H$14+СВЦЭМ!$D$10+'СЕТ СН'!$H$5-'СЕТ СН'!$H$24</f>
        <v>5078.7222285600001</v>
      </c>
      <c r="K96" s="36">
        <f>SUMIFS(СВЦЭМ!$D$39:$D$782,СВЦЭМ!$A$39:$A$782,$A96,СВЦЭМ!$B$39:$B$782,K$83)+'СЕТ СН'!$H$14+СВЦЭМ!$D$10+'СЕТ СН'!$H$5-'СЕТ СН'!$H$24</f>
        <v>5041.3295076000004</v>
      </c>
      <c r="L96" s="36">
        <f>SUMIFS(СВЦЭМ!$D$39:$D$782,СВЦЭМ!$A$39:$A$782,$A96,СВЦЭМ!$B$39:$B$782,L$83)+'СЕТ СН'!$H$14+СВЦЭМ!$D$10+'СЕТ СН'!$H$5-'СЕТ СН'!$H$24</f>
        <v>5008.84036414</v>
      </c>
      <c r="M96" s="36">
        <f>SUMIFS(СВЦЭМ!$D$39:$D$782,СВЦЭМ!$A$39:$A$782,$A96,СВЦЭМ!$B$39:$B$782,M$83)+'СЕТ СН'!$H$14+СВЦЭМ!$D$10+'СЕТ СН'!$H$5-'СЕТ СН'!$H$24</f>
        <v>5007.5946376299999</v>
      </c>
      <c r="N96" s="36">
        <f>SUMIFS(СВЦЭМ!$D$39:$D$782,СВЦЭМ!$A$39:$A$782,$A96,СВЦЭМ!$B$39:$B$782,N$83)+'СЕТ СН'!$H$14+СВЦЭМ!$D$10+'СЕТ СН'!$H$5-'СЕТ СН'!$H$24</f>
        <v>5005.9564137300003</v>
      </c>
      <c r="O96" s="36">
        <f>SUMIFS(СВЦЭМ!$D$39:$D$782,СВЦЭМ!$A$39:$A$782,$A96,СВЦЭМ!$B$39:$B$782,O$83)+'СЕТ СН'!$H$14+СВЦЭМ!$D$10+'СЕТ СН'!$H$5-'СЕТ СН'!$H$24</f>
        <v>5004.2797980800005</v>
      </c>
      <c r="P96" s="36">
        <f>SUMIFS(СВЦЭМ!$D$39:$D$782,СВЦЭМ!$A$39:$A$782,$A96,СВЦЭМ!$B$39:$B$782,P$83)+'СЕТ СН'!$H$14+СВЦЭМ!$D$10+'СЕТ СН'!$H$5-'СЕТ СН'!$H$24</f>
        <v>5016.1709614400006</v>
      </c>
      <c r="Q96" s="36">
        <f>SUMIFS(СВЦЭМ!$D$39:$D$782,СВЦЭМ!$A$39:$A$782,$A96,СВЦЭМ!$B$39:$B$782,Q$83)+'СЕТ СН'!$H$14+СВЦЭМ!$D$10+'СЕТ СН'!$H$5-'СЕТ СН'!$H$24</f>
        <v>5017.8251242799997</v>
      </c>
      <c r="R96" s="36">
        <f>SUMIFS(СВЦЭМ!$D$39:$D$782,СВЦЭМ!$A$39:$A$782,$A96,СВЦЭМ!$B$39:$B$782,R$83)+'СЕТ СН'!$H$14+СВЦЭМ!$D$10+'СЕТ СН'!$H$5-'СЕТ СН'!$H$24</f>
        <v>5026.34650418</v>
      </c>
      <c r="S96" s="36">
        <f>SUMIFS(СВЦЭМ!$D$39:$D$782,СВЦЭМ!$A$39:$A$782,$A96,СВЦЭМ!$B$39:$B$782,S$83)+'СЕТ СН'!$H$14+СВЦЭМ!$D$10+'СЕТ СН'!$H$5-'СЕТ СН'!$H$24</f>
        <v>5025.1445397400003</v>
      </c>
      <c r="T96" s="36">
        <f>SUMIFS(СВЦЭМ!$D$39:$D$782,СВЦЭМ!$A$39:$A$782,$A96,СВЦЭМ!$B$39:$B$782,T$83)+'СЕТ СН'!$H$14+СВЦЭМ!$D$10+'СЕТ СН'!$H$5-'СЕТ СН'!$H$24</f>
        <v>5012.6258833900001</v>
      </c>
      <c r="U96" s="36">
        <f>SUMIFS(СВЦЭМ!$D$39:$D$782,СВЦЭМ!$A$39:$A$782,$A96,СВЦЭМ!$B$39:$B$782,U$83)+'СЕТ СН'!$H$14+СВЦЭМ!$D$10+'СЕТ СН'!$H$5-'СЕТ СН'!$H$24</f>
        <v>5030.0596604700004</v>
      </c>
      <c r="V96" s="36">
        <f>SUMIFS(СВЦЭМ!$D$39:$D$782,СВЦЭМ!$A$39:$A$782,$A96,СВЦЭМ!$B$39:$B$782,V$83)+'СЕТ СН'!$H$14+СВЦЭМ!$D$10+'СЕТ СН'!$H$5-'СЕТ СН'!$H$24</f>
        <v>5039.4865625299999</v>
      </c>
      <c r="W96" s="36">
        <f>SUMIFS(СВЦЭМ!$D$39:$D$782,СВЦЭМ!$A$39:$A$782,$A96,СВЦЭМ!$B$39:$B$782,W$83)+'СЕТ СН'!$H$14+СВЦЭМ!$D$10+'СЕТ СН'!$H$5-'СЕТ СН'!$H$24</f>
        <v>5028.5304672299999</v>
      </c>
      <c r="X96" s="36">
        <f>SUMIFS(СВЦЭМ!$D$39:$D$782,СВЦЭМ!$A$39:$A$782,$A96,СВЦЭМ!$B$39:$B$782,X$83)+'СЕТ СН'!$H$14+СВЦЭМ!$D$10+'СЕТ СН'!$H$5-'СЕТ СН'!$H$24</f>
        <v>5067.7340294400001</v>
      </c>
      <c r="Y96" s="36">
        <f>SUMIFS(СВЦЭМ!$D$39:$D$782,СВЦЭМ!$A$39:$A$782,$A96,СВЦЭМ!$B$39:$B$782,Y$83)+'СЕТ СН'!$H$14+СВЦЭМ!$D$10+'СЕТ СН'!$H$5-'СЕТ СН'!$H$24</f>
        <v>5173.2206963600001</v>
      </c>
    </row>
    <row r="97" spans="1:25" ht="15.75" x14ac:dyDescent="0.2">
      <c r="A97" s="35">
        <f t="shared" si="2"/>
        <v>45121</v>
      </c>
      <c r="B97" s="36">
        <f>SUMIFS(СВЦЭМ!$D$39:$D$782,СВЦЭМ!$A$39:$A$782,$A97,СВЦЭМ!$B$39:$B$782,B$83)+'СЕТ СН'!$H$14+СВЦЭМ!$D$10+'СЕТ СН'!$H$5-'СЕТ СН'!$H$24</f>
        <v>5086.9189353399997</v>
      </c>
      <c r="C97" s="36">
        <f>SUMIFS(СВЦЭМ!$D$39:$D$782,СВЦЭМ!$A$39:$A$782,$A97,СВЦЭМ!$B$39:$B$782,C$83)+'СЕТ СН'!$H$14+СВЦЭМ!$D$10+'СЕТ СН'!$H$5-'СЕТ СН'!$H$24</f>
        <v>5186.5071663500003</v>
      </c>
      <c r="D97" s="36">
        <f>SUMIFS(СВЦЭМ!$D$39:$D$782,СВЦЭМ!$A$39:$A$782,$A97,СВЦЭМ!$B$39:$B$782,D$83)+'СЕТ СН'!$H$14+СВЦЭМ!$D$10+'СЕТ СН'!$H$5-'СЕТ СН'!$H$24</f>
        <v>5232.5051833500002</v>
      </c>
      <c r="E97" s="36">
        <f>SUMIFS(СВЦЭМ!$D$39:$D$782,СВЦЭМ!$A$39:$A$782,$A97,СВЦЭМ!$B$39:$B$782,E$83)+'СЕТ СН'!$H$14+СВЦЭМ!$D$10+'СЕТ СН'!$H$5-'СЕТ СН'!$H$24</f>
        <v>5299.0519516599998</v>
      </c>
      <c r="F97" s="36">
        <f>SUMIFS(СВЦЭМ!$D$39:$D$782,СВЦЭМ!$A$39:$A$782,$A97,СВЦЭМ!$B$39:$B$782,F$83)+'СЕТ СН'!$H$14+СВЦЭМ!$D$10+'СЕТ СН'!$H$5-'СЕТ СН'!$H$24</f>
        <v>5326.4428636399998</v>
      </c>
      <c r="G97" s="36">
        <f>SUMIFS(СВЦЭМ!$D$39:$D$782,СВЦЭМ!$A$39:$A$782,$A97,СВЦЭМ!$B$39:$B$782,G$83)+'СЕТ СН'!$H$14+СВЦЭМ!$D$10+'СЕТ СН'!$H$5-'СЕТ СН'!$H$24</f>
        <v>5349.9342655099999</v>
      </c>
      <c r="H97" s="36">
        <f>SUMIFS(СВЦЭМ!$D$39:$D$782,СВЦЭМ!$A$39:$A$782,$A97,СВЦЭМ!$B$39:$B$782,H$83)+'СЕТ СН'!$H$14+СВЦЭМ!$D$10+'СЕТ СН'!$H$5-'СЕТ СН'!$H$24</f>
        <v>5355.6401075100002</v>
      </c>
      <c r="I97" s="36">
        <f>SUMIFS(СВЦЭМ!$D$39:$D$782,СВЦЭМ!$A$39:$A$782,$A97,СВЦЭМ!$B$39:$B$782,I$83)+'СЕТ СН'!$H$14+СВЦЭМ!$D$10+'СЕТ СН'!$H$5-'СЕТ СН'!$H$24</f>
        <v>5152.2976551600004</v>
      </c>
      <c r="J97" s="36">
        <f>SUMIFS(СВЦЭМ!$D$39:$D$782,СВЦЭМ!$A$39:$A$782,$A97,СВЦЭМ!$B$39:$B$782,J$83)+'СЕТ СН'!$H$14+СВЦЭМ!$D$10+'СЕТ СН'!$H$5-'СЕТ СН'!$H$24</f>
        <v>5044.9187012000002</v>
      </c>
      <c r="K97" s="36">
        <f>SUMIFS(СВЦЭМ!$D$39:$D$782,СВЦЭМ!$A$39:$A$782,$A97,СВЦЭМ!$B$39:$B$782,K$83)+'СЕТ СН'!$H$14+СВЦЭМ!$D$10+'СЕТ СН'!$H$5-'СЕТ СН'!$H$24</f>
        <v>5017.2839106299998</v>
      </c>
      <c r="L97" s="36">
        <f>SUMIFS(СВЦЭМ!$D$39:$D$782,СВЦЭМ!$A$39:$A$782,$A97,СВЦЭМ!$B$39:$B$782,L$83)+'СЕТ СН'!$H$14+СВЦЭМ!$D$10+'СЕТ СН'!$H$5-'СЕТ СН'!$H$24</f>
        <v>4981.2335957800005</v>
      </c>
      <c r="M97" s="36">
        <f>SUMIFS(СВЦЭМ!$D$39:$D$782,СВЦЭМ!$A$39:$A$782,$A97,СВЦЭМ!$B$39:$B$782,M$83)+'СЕТ СН'!$H$14+СВЦЭМ!$D$10+'СЕТ СН'!$H$5-'СЕТ СН'!$H$24</f>
        <v>5008.5665020800006</v>
      </c>
      <c r="N97" s="36">
        <f>SUMIFS(СВЦЭМ!$D$39:$D$782,СВЦЭМ!$A$39:$A$782,$A97,СВЦЭМ!$B$39:$B$782,N$83)+'СЕТ СН'!$H$14+СВЦЭМ!$D$10+'СЕТ СН'!$H$5-'СЕТ СН'!$H$24</f>
        <v>5042.0972924100006</v>
      </c>
      <c r="O97" s="36">
        <f>SUMIFS(СВЦЭМ!$D$39:$D$782,СВЦЭМ!$A$39:$A$782,$A97,СВЦЭМ!$B$39:$B$782,O$83)+'СЕТ СН'!$H$14+СВЦЭМ!$D$10+'СЕТ СН'!$H$5-'СЕТ СН'!$H$24</f>
        <v>5046.5855243200003</v>
      </c>
      <c r="P97" s="36">
        <f>SUMIFS(СВЦЭМ!$D$39:$D$782,СВЦЭМ!$A$39:$A$782,$A97,СВЦЭМ!$B$39:$B$782,P$83)+'СЕТ СН'!$H$14+СВЦЭМ!$D$10+'СЕТ СН'!$H$5-'СЕТ СН'!$H$24</f>
        <v>5006.5641528899996</v>
      </c>
      <c r="Q97" s="36">
        <f>SUMIFS(СВЦЭМ!$D$39:$D$782,СВЦЭМ!$A$39:$A$782,$A97,СВЦЭМ!$B$39:$B$782,Q$83)+'СЕТ СН'!$H$14+СВЦЭМ!$D$10+'СЕТ СН'!$H$5-'СЕТ СН'!$H$24</f>
        <v>4939.8522835599997</v>
      </c>
      <c r="R97" s="36">
        <f>SUMIFS(СВЦЭМ!$D$39:$D$782,СВЦЭМ!$A$39:$A$782,$A97,СВЦЭМ!$B$39:$B$782,R$83)+'СЕТ СН'!$H$14+СВЦЭМ!$D$10+'СЕТ СН'!$H$5-'СЕТ СН'!$H$24</f>
        <v>4937.6877665900001</v>
      </c>
      <c r="S97" s="36">
        <f>SUMIFS(СВЦЭМ!$D$39:$D$782,СВЦЭМ!$A$39:$A$782,$A97,СВЦЭМ!$B$39:$B$782,S$83)+'СЕТ СН'!$H$14+СВЦЭМ!$D$10+'СЕТ СН'!$H$5-'СЕТ СН'!$H$24</f>
        <v>4936.3107934199998</v>
      </c>
      <c r="T97" s="36">
        <f>SUMIFS(СВЦЭМ!$D$39:$D$782,СВЦЭМ!$A$39:$A$782,$A97,СВЦЭМ!$B$39:$B$782,T$83)+'СЕТ СН'!$H$14+СВЦЭМ!$D$10+'СЕТ СН'!$H$5-'СЕТ СН'!$H$24</f>
        <v>4970.6287671600003</v>
      </c>
      <c r="U97" s="36">
        <f>SUMIFS(СВЦЭМ!$D$39:$D$782,СВЦЭМ!$A$39:$A$782,$A97,СВЦЭМ!$B$39:$B$782,U$83)+'СЕТ СН'!$H$14+СВЦЭМ!$D$10+'СЕТ СН'!$H$5-'СЕТ СН'!$H$24</f>
        <v>4970.7484328099999</v>
      </c>
      <c r="V97" s="36">
        <f>SUMIFS(СВЦЭМ!$D$39:$D$782,СВЦЭМ!$A$39:$A$782,$A97,СВЦЭМ!$B$39:$B$782,V$83)+'СЕТ СН'!$H$14+СВЦЭМ!$D$10+'СЕТ СН'!$H$5-'СЕТ СН'!$H$24</f>
        <v>4991.7159497800003</v>
      </c>
      <c r="W97" s="36">
        <f>SUMIFS(СВЦЭМ!$D$39:$D$782,СВЦЭМ!$A$39:$A$782,$A97,СВЦЭМ!$B$39:$B$782,W$83)+'СЕТ СН'!$H$14+СВЦЭМ!$D$10+'СЕТ СН'!$H$5-'СЕТ СН'!$H$24</f>
        <v>4964.94948819</v>
      </c>
      <c r="X97" s="36">
        <f>SUMIFS(СВЦЭМ!$D$39:$D$782,СВЦЭМ!$A$39:$A$782,$A97,СВЦЭМ!$B$39:$B$782,X$83)+'СЕТ СН'!$H$14+СВЦЭМ!$D$10+'СЕТ СН'!$H$5-'СЕТ СН'!$H$24</f>
        <v>5002.2296870200007</v>
      </c>
      <c r="Y97" s="36">
        <f>SUMIFS(СВЦЭМ!$D$39:$D$782,СВЦЭМ!$A$39:$A$782,$A97,СВЦЭМ!$B$39:$B$782,Y$83)+'СЕТ СН'!$H$14+СВЦЭМ!$D$10+'СЕТ СН'!$H$5-'СЕТ СН'!$H$24</f>
        <v>5121.3239291400005</v>
      </c>
    </row>
    <row r="98" spans="1:25" ht="15.75" x14ac:dyDescent="0.2">
      <c r="A98" s="35">
        <f t="shared" si="2"/>
        <v>45122</v>
      </c>
      <c r="B98" s="36">
        <f>SUMIFS(СВЦЭМ!$D$39:$D$782,СВЦЭМ!$A$39:$A$782,$A98,СВЦЭМ!$B$39:$B$782,B$83)+'СЕТ СН'!$H$14+СВЦЭМ!$D$10+'СЕТ СН'!$H$5-'СЕТ СН'!$H$24</f>
        <v>5117.6985024400001</v>
      </c>
      <c r="C98" s="36">
        <f>SUMIFS(СВЦЭМ!$D$39:$D$782,СВЦЭМ!$A$39:$A$782,$A98,СВЦЭМ!$B$39:$B$782,C$83)+'СЕТ СН'!$H$14+СВЦЭМ!$D$10+'СЕТ СН'!$H$5-'СЕТ СН'!$H$24</f>
        <v>5227.1900653299999</v>
      </c>
      <c r="D98" s="36">
        <f>SUMIFS(СВЦЭМ!$D$39:$D$782,СВЦЭМ!$A$39:$A$782,$A98,СВЦЭМ!$B$39:$B$782,D$83)+'СЕТ СН'!$H$14+СВЦЭМ!$D$10+'СЕТ СН'!$H$5-'СЕТ СН'!$H$24</f>
        <v>5375.59886388</v>
      </c>
      <c r="E98" s="36">
        <f>SUMIFS(СВЦЭМ!$D$39:$D$782,СВЦЭМ!$A$39:$A$782,$A98,СВЦЭМ!$B$39:$B$782,E$83)+'СЕТ СН'!$H$14+СВЦЭМ!$D$10+'СЕТ СН'!$H$5-'СЕТ СН'!$H$24</f>
        <v>5410.5237276900007</v>
      </c>
      <c r="F98" s="36">
        <f>SUMIFS(СВЦЭМ!$D$39:$D$782,СВЦЭМ!$A$39:$A$782,$A98,СВЦЭМ!$B$39:$B$782,F$83)+'СЕТ СН'!$H$14+СВЦЭМ!$D$10+'СЕТ СН'!$H$5-'СЕТ СН'!$H$24</f>
        <v>5408.0897869500004</v>
      </c>
      <c r="G98" s="36">
        <f>SUMIFS(СВЦЭМ!$D$39:$D$782,СВЦЭМ!$A$39:$A$782,$A98,СВЦЭМ!$B$39:$B$782,G$83)+'СЕТ СН'!$H$14+СВЦЭМ!$D$10+'СЕТ СН'!$H$5-'СЕТ СН'!$H$24</f>
        <v>5409.2569592199998</v>
      </c>
      <c r="H98" s="36">
        <f>SUMIFS(СВЦЭМ!$D$39:$D$782,СВЦЭМ!$A$39:$A$782,$A98,СВЦЭМ!$B$39:$B$782,H$83)+'СЕТ СН'!$H$14+СВЦЭМ!$D$10+'СЕТ СН'!$H$5-'СЕТ СН'!$H$24</f>
        <v>5403.0448119600005</v>
      </c>
      <c r="I98" s="36">
        <f>SUMIFS(СВЦЭМ!$D$39:$D$782,СВЦЭМ!$A$39:$A$782,$A98,СВЦЭМ!$B$39:$B$782,I$83)+'СЕТ СН'!$H$14+СВЦЭМ!$D$10+'СЕТ СН'!$H$5-'СЕТ СН'!$H$24</f>
        <v>5208.3369441200002</v>
      </c>
      <c r="J98" s="36">
        <f>SUMIFS(СВЦЭМ!$D$39:$D$782,СВЦЭМ!$A$39:$A$782,$A98,СВЦЭМ!$B$39:$B$782,J$83)+'СЕТ СН'!$H$14+СВЦЭМ!$D$10+'СЕТ СН'!$H$5-'СЕТ СН'!$H$24</f>
        <v>5105.2305977300002</v>
      </c>
      <c r="K98" s="36">
        <f>SUMIFS(СВЦЭМ!$D$39:$D$782,СВЦЭМ!$A$39:$A$782,$A98,СВЦЭМ!$B$39:$B$782,K$83)+'СЕТ СН'!$H$14+СВЦЭМ!$D$10+'СЕТ СН'!$H$5-'СЕТ СН'!$H$24</f>
        <v>5019.2640102400001</v>
      </c>
      <c r="L98" s="36">
        <f>SUMIFS(СВЦЭМ!$D$39:$D$782,СВЦЭМ!$A$39:$A$782,$A98,СВЦЭМ!$B$39:$B$782,L$83)+'СЕТ СН'!$H$14+СВЦЭМ!$D$10+'СЕТ СН'!$H$5-'СЕТ СН'!$H$24</f>
        <v>4964.2994851100002</v>
      </c>
      <c r="M98" s="36">
        <f>SUMIFS(СВЦЭМ!$D$39:$D$782,СВЦЭМ!$A$39:$A$782,$A98,СВЦЭМ!$B$39:$B$782,M$83)+'СЕТ СН'!$H$14+СВЦЭМ!$D$10+'СЕТ СН'!$H$5-'СЕТ СН'!$H$24</f>
        <v>4929.0461461499999</v>
      </c>
      <c r="N98" s="36">
        <f>SUMIFS(СВЦЭМ!$D$39:$D$782,СВЦЭМ!$A$39:$A$782,$A98,СВЦЭМ!$B$39:$B$782,N$83)+'СЕТ СН'!$H$14+СВЦЭМ!$D$10+'СЕТ СН'!$H$5-'СЕТ СН'!$H$24</f>
        <v>4921.7983930999999</v>
      </c>
      <c r="O98" s="36">
        <f>SUMIFS(СВЦЭМ!$D$39:$D$782,СВЦЭМ!$A$39:$A$782,$A98,СВЦЭМ!$B$39:$B$782,O$83)+'СЕТ СН'!$H$14+СВЦЭМ!$D$10+'СЕТ СН'!$H$5-'СЕТ СН'!$H$24</f>
        <v>4886.9267712000001</v>
      </c>
      <c r="P98" s="36">
        <f>SUMIFS(СВЦЭМ!$D$39:$D$782,СВЦЭМ!$A$39:$A$782,$A98,СВЦЭМ!$B$39:$B$782,P$83)+'СЕТ СН'!$H$14+СВЦЭМ!$D$10+'СЕТ СН'!$H$5-'СЕТ СН'!$H$24</f>
        <v>4719.88339989</v>
      </c>
      <c r="Q98" s="36">
        <f>SUMIFS(СВЦЭМ!$D$39:$D$782,СВЦЭМ!$A$39:$A$782,$A98,СВЦЭМ!$B$39:$B$782,Q$83)+'СЕТ СН'!$H$14+СВЦЭМ!$D$10+'СЕТ СН'!$H$5-'СЕТ СН'!$H$24</f>
        <v>4691.8458259600002</v>
      </c>
      <c r="R98" s="36">
        <f>SUMIFS(СВЦЭМ!$D$39:$D$782,СВЦЭМ!$A$39:$A$782,$A98,СВЦЭМ!$B$39:$B$782,R$83)+'СЕТ СН'!$H$14+СВЦЭМ!$D$10+'СЕТ СН'!$H$5-'СЕТ СН'!$H$24</f>
        <v>4684.5840889999999</v>
      </c>
      <c r="S98" s="36">
        <f>SUMIFS(СВЦЭМ!$D$39:$D$782,СВЦЭМ!$A$39:$A$782,$A98,СВЦЭМ!$B$39:$B$782,S$83)+'СЕТ СН'!$H$14+СВЦЭМ!$D$10+'СЕТ СН'!$H$5-'СЕТ СН'!$H$24</f>
        <v>4685.1911534000001</v>
      </c>
      <c r="T98" s="36">
        <f>SUMIFS(СВЦЭМ!$D$39:$D$782,СВЦЭМ!$A$39:$A$782,$A98,СВЦЭМ!$B$39:$B$782,T$83)+'СЕТ СН'!$H$14+СВЦЭМ!$D$10+'СЕТ СН'!$H$5-'СЕТ СН'!$H$24</f>
        <v>4716.5428365799999</v>
      </c>
      <c r="U98" s="36">
        <f>SUMIFS(СВЦЭМ!$D$39:$D$782,СВЦЭМ!$A$39:$A$782,$A98,СВЦЭМ!$B$39:$B$782,U$83)+'СЕТ СН'!$H$14+СВЦЭМ!$D$10+'СЕТ СН'!$H$5-'СЕТ СН'!$H$24</f>
        <v>4782.8899005800004</v>
      </c>
      <c r="V98" s="36">
        <f>SUMIFS(СВЦЭМ!$D$39:$D$782,СВЦЭМ!$A$39:$A$782,$A98,СВЦЭМ!$B$39:$B$782,V$83)+'СЕТ СН'!$H$14+СВЦЭМ!$D$10+'СЕТ СН'!$H$5-'СЕТ СН'!$H$24</f>
        <v>4972.2336381599998</v>
      </c>
      <c r="W98" s="36">
        <f>SUMIFS(СВЦЭМ!$D$39:$D$782,СВЦЭМ!$A$39:$A$782,$A98,СВЦЭМ!$B$39:$B$782,W$83)+'СЕТ СН'!$H$14+СВЦЭМ!$D$10+'СЕТ СН'!$H$5-'СЕТ СН'!$H$24</f>
        <v>4947.7071526199998</v>
      </c>
      <c r="X98" s="36">
        <f>SUMIFS(СВЦЭМ!$D$39:$D$782,СВЦЭМ!$A$39:$A$782,$A98,СВЦЭМ!$B$39:$B$782,X$83)+'СЕТ СН'!$H$14+СВЦЭМ!$D$10+'СЕТ СН'!$H$5-'СЕТ СН'!$H$24</f>
        <v>4985.8748075700005</v>
      </c>
      <c r="Y98" s="36">
        <f>SUMIFS(СВЦЭМ!$D$39:$D$782,СВЦЭМ!$A$39:$A$782,$A98,СВЦЭМ!$B$39:$B$782,Y$83)+'СЕТ СН'!$H$14+СВЦЭМ!$D$10+'СЕТ СН'!$H$5-'СЕТ СН'!$H$24</f>
        <v>5060.4474386900001</v>
      </c>
    </row>
    <row r="99" spans="1:25" ht="15.75" x14ac:dyDescent="0.2">
      <c r="A99" s="35">
        <f t="shared" si="2"/>
        <v>45123</v>
      </c>
      <c r="B99" s="36">
        <f>SUMIFS(СВЦЭМ!$D$39:$D$782,СВЦЭМ!$A$39:$A$782,$A99,СВЦЭМ!$B$39:$B$782,B$83)+'СЕТ СН'!$H$14+СВЦЭМ!$D$10+'СЕТ СН'!$H$5-'СЕТ СН'!$H$24</f>
        <v>5077.5217235099999</v>
      </c>
      <c r="C99" s="36">
        <f>SUMIFS(СВЦЭМ!$D$39:$D$782,СВЦЭМ!$A$39:$A$782,$A99,СВЦЭМ!$B$39:$B$782,C$83)+'СЕТ СН'!$H$14+СВЦЭМ!$D$10+'СЕТ СН'!$H$5-'СЕТ СН'!$H$24</f>
        <v>5164.1723742300001</v>
      </c>
      <c r="D99" s="36">
        <f>SUMIFS(СВЦЭМ!$D$39:$D$782,СВЦЭМ!$A$39:$A$782,$A99,СВЦЭМ!$B$39:$B$782,D$83)+'СЕТ СН'!$H$14+СВЦЭМ!$D$10+'СЕТ СН'!$H$5-'СЕТ СН'!$H$24</f>
        <v>5335.2818615300002</v>
      </c>
      <c r="E99" s="36">
        <f>SUMIFS(СВЦЭМ!$D$39:$D$782,СВЦЭМ!$A$39:$A$782,$A99,СВЦЭМ!$B$39:$B$782,E$83)+'СЕТ СН'!$H$14+СВЦЭМ!$D$10+'СЕТ СН'!$H$5-'СЕТ СН'!$H$24</f>
        <v>5403.9786256999996</v>
      </c>
      <c r="F99" s="36">
        <f>SUMIFS(СВЦЭМ!$D$39:$D$782,СВЦЭМ!$A$39:$A$782,$A99,СВЦЭМ!$B$39:$B$782,F$83)+'СЕТ СН'!$H$14+СВЦЭМ!$D$10+'СЕТ СН'!$H$5-'СЕТ СН'!$H$24</f>
        <v>5408.5726652900003</v>
      </c>
      <c r="G99" s="36">
        <f>SUMIFS(СВЦЭМ!$D$39:$D$782,СВЦЭМ!$A$39:$A$782,$A99,СВЦЭМ!$B$39:$B$782,G$83)+'СЕТ СН'!$H$14+СВЦЭМ!$D$10+'СЕТ СН'!$H$5-'СЕТ СН'!$H$24</f>
        <v>5402.4197441800006</v>
      </c>
      <c r="H99" s="36">
        <f>SUMIFS(СВЦЭМ!$D$39:$D$782,СВЦЭМ!$A$39:$A$782,$A99,СВЦЭМ!$B$39:$B$782,H$83)+'СЕТ СН'!$H$14+СВЦЭМ!$D$10+'СЕТ СН'!$H$5-'СЕТ СН'!$H$24</f>
        <v>5247.7861120600001</v>
      </c>
      <c r="I99" s="36">
        <f>SUMIFS(СВЦЭМ!$D$39:$D$782,СВЦЭМ!$A$39:$A$782,$A99,СВЦЭМ!$B$39:$B$782,I$83)+'СЕТ СН'!$H$14+СВЦЭМ!$D$10+'СЕТ СН'!$H$5-'СЕТ СН'!$H$24</f>
        <v>5191.0454011500005</v>
      </c>
      <c r="J99" s="36">
        <f>SUMIFS(СВЦЭМ!$D$39:$D$782,СВЦЭМ!$A$39:$A$782,$A99,СВЦЭМ!$B$39:$B$782,J$83)+'СЕТ СН'!$H$14+СВЦЭМ!$D$10+'СЕТ СН'!$H$5-'СЕТ СН'!$H$24</f>
        <v>5087.9667695099997</v>
      </c>
      <c r="K99" s="36">
        <f>SUMIFS(СВЦЭМ!$D$39:$D$782,СВЦЭМ!$A$39:$A$782,$A99,СВЦЭМ!$B$39:$B$782,K$83)+'СЕТ СН'!$H$14+СВЦЭМ!$D$10+'СЕТ СН'!$H$5-'СЕТ СН'!$H$24</f>
        <v>5010.3036654699999</v>
      </c>
      <c r="L99" s="36">
        <f>SUMIFS(СВЦЭМ!$D$39:$D$782,СВЦЭМ!$A$39:$A$782,$A99,СВЦЭМ!$B$39:$B$782,L$83)+'СЕТ СН'!$H$14+СВЦЭМ!$D$10+'СЕТ СН'!$H$5-'СЕТ СН'!$H$24</f>
        <v>4966.6170503200001</v>
      </c>
      <c r="M99" s="36">
        <f>SUMIFS(СВЦЭМ!$D$39:$D$782,СВЦЭМ!$A$39:$A$782,$A99,СВЦЭМ!$B$39:$B$782,M$83)+'СЕТ СН'!$H$14+СВЦЭМ!$D$10+'СЕТ СН'!$H$5-'СЕТ СН'!$H$24</f>
        <v>4935.1619094100006</v>
      </c>
      <c r="N99" s="36">
        <f>SUMIFS(СВЦЭМ!$D$39:$D$782,СВЦЭМ!$A$39:$A$782,$A99,СВЦЭМ!$B$39:$B$782,N$83)+'СЕТ СН'!$H$14+СВЦЭМ!$D$10+'СЕТ СН'!$H$5-'СЕТ СН'!$H$24</f>
        <v>4928.3913525799999</v>
      </c>
      <c r="O99" s="36">
        <f>SUMIFS(СВЦЭМ!$D$39:$D$782,СВЦЭМ!$A$39:$A$782,$A99,СВЦЭМ!$B$39:$B$782,O$83)+'СЕТ СН'!$H$14+СВЦЭМ!$D$10+'СЕТ СН'!$H$5-'СЕТ СН'!$H$24</f>
        <v>4935.0718256500004</v>
      </c>
      <c r="P99" s="36">
        <f>SUMIFS(СВЦЭМ!$D$39:$D$782,СВЦЭМ!$A$39:$A$782,$A99,СВЦЭМ!$B$39:$B$782,P$83)+'СЕТ СН'!$H$14+СВЦЭМ!$D$10+'СЕТ СН'!$H$5-'СЕТ СН'!$H$24</f>
        <v>4937.9121706599999</v>
      </c>
      <c r="Q99" s="36">
        <f>SUMIFS(СВЦЭМ!$D$39:$D$782,СВЦЭМ!$A$39:$A$782,$A99,СВЦЭМ!$B$39:$B$782,Q$83)+'СЕТ СН'!$H$14+СВЦЭМ!$D$10+'СЕТ СН'!$H$5-'СЕТ СН'!$H$24</f>
        <v>4916.7277428400002</v>
      </c>
      <c r="R99" s="36">
        <f>SUMIFS(СВЦЭМ!$D$39:$D$782,СВЦЭМ!$A$39:$A$782,$A99,СВЦЭМ!$B$39:$B$782,R$83)+'СЕТ СН'!$H$14+СВЦЭМ!$D$10+'СЕТ СН'!$H$5-'СЕТ СН'!$H$24</f>
        <v>4906.35361663</v>
      </c>
      <c r="S99" s="36">
        <f>SUMIFS(СВЦЭМ!$D$39:$D$782,СВЦЭМ!$A$39:$A$782,$A99,СВЦЭМ!$B$39:$B$782,S$83)+'СЕТ СН'!$H$14+СВЦЭМ!$D$10+'СЕТ СН'!$H$5-'СЕТ СН'!$H$24</f>
        <v>4907.6939047100004</v>
      </c>
      <c r="T99" s="36">
        <f>SUMIFS(СВЦЭМ!$D$39:$D$782,СВЦЭМ!$A$39:$A$782,$A99,СВЦЭМ!$B$39:$B$782,T$83)+'СЕТ СН'!$H$14+СВЦЭМ!$D$10+'СЕТ СН'!$H$5-'СЕТ СН'!$H$24</f>
        <v>4936.5531972999997</v>
      </c>
      <c r="U99" s="36">
        <f>SUMIFS(СВЦЭМ!$D$39:$D$782,СВЦЭМ!$A$39:$A$782,$A99,СВЦЭМ!$B$39:$B$782,U$83)+'СЕТ СН'!$H$14+СВЦЭМ!$D$10+'СЕТ СН'!$H$5-'СЕТ СН'!$H$24</f>
        <v>4943.3256803300001</v>
      </c>
      <c r="V99" s="36">
        <f>SUMIFS(СВЦЭМ!$D$39:$D$782,СВЦЭМ!$A$39:$A$782,$A99,СВЦЭМ!$B$39:$B$782,V$83)+'СЕТ СН'!$H$14+СВЦЭМ!$D$10+'СЕТ СН'!$H$5-'СЕТ СН'!$H$24</f>
        <v>4765.3291882000003</v>
      </c>
      <c r="W99" s="36">
        <f>SUMIFS(СВЦЭМ!$D$39:$D$782,СВЦЭМ!$A$39:$A$782,$A99,СВЦЭМ!$B$39:$B$782,W$83)+'СЕТ СН'!$H$14+СВЦЭМ!$D$10+'СЕТ СН'!$H$5-'СЕТ СН'!$H$24</f>
        <v>4589.2912779100006</v>
      </c>
      <c r="X99" s="36">
        <f>SUMIFS(СВЦЭМ!$D$39:$D$782,СВЦЭМ!$A$39:$A$782,$A99,СВЦЭМ!$B$39:$B$782,X$83)+'СЕТ СН'!$H$14+СВЦЭМ!$D$10+'СЕТ СН'!$H$5-'СЕТ СН'!$H$24</f>
        <v>4608.0191373100006</v>
      </c>
      <c r="Y99" s="36">
        <f>SUMIFS(СВЦЭМ!$D$39:$D$782,СВЦЭМ!$A$39:$A$782,$A99,СВЦЭМ!$B$39:$B$782,Y$83)+'СЕТ СН'!$H$14+СВЦЭМ!$D$10+'СЕТ СН'!$H$5-'СЕТ СН'!$H$24</f>
        <v>4652.2642828799999</v>
      </c>
    </row>
    <row r="100" spans="1:25" ht="15.75" x14ac:dyDescent="0.2">
      <c r="A100" s="35">
        <f t="shared" si="2"/>
        <v>45124</v>
      </c>
      <c r="B100" s="36">
        <f>SUMIFS(СВЦЭМ!$D$39:$D$782,СВЦЭМ!$A$39:$A$782,$A100,СВЦЭМ!$B$39:$B$782,B$83)+'СЕТ СН'!$H$14+СВЦЭМ!$D$10+'СЕТ СН'!$H$5-'СЕТ СН'!$H$24</f>
        <v>4718.6960339200004</v>
      </c>
      <c r="C100" s="36">
        <f>SUMIFS(СВЦЭМ!$D$39:$D$782,СВЦЭМ!$A$39:$A$782,$A100,СВЦЭМ!$B$39:$B$782,C$83)+'СЕТ СН'!$H$14+СВЦЭМ!$D$10+'СЕТ СН'!$H$5-'СЕТ СН'!$H$24</f>
        <v>4925.7967078199999</v>
      </c>
      <c r="D100" s="36">
        <f>SUMIFS(СВЦЭМ!$D$39:$D$782,СВЦЭМ!$A$39:$A$782,$A100,СВЦЭМ!$B$39:$B$782,D$83)+'СЕТ СН'!$H$14+СВЦЭМ!$D$10+'СЕТ СН'!$H$5-'СЕТ СН'!$H$24</f>
        <v>5246.6595997700006</v>
      </c>
      <c r="E100" s="36">
        <f>SUMIFS(СВЦЭМ!$D$39:$D$782,СВЦЭМ!$A$39:$A$782,$A100,СВЦЭМ!$B$39:$B$782,E$83)+'СЕТ СН'!$H$14+СВЦЭМ!$D$10+'СЕТ СН'!$H$5-'СЕТ СН'!$H$24</f>
        <v>5352.3640939400002</v>
      </c>
      <c r="F100" s="36">
        <f>SUMIFS(СВЦЭМ!$D$39:$D$782,СВЦЭМ!$A$39:$A$782,$A100,СВЦЭМ!$B$39:$B$782,F$83)+'СЕТ СН'!$H$14+СВЦЭМ!$D$10+'СЕТ СН'!$H$5-'СЕТ СН'!$H$24</f>
        <v>5392.4162571200004</v>
      </c>
      <c r="G100" s="36">
        <f>SUMIFS(СВЦЭМ!$D$39:$D$782,СВЦЭМ!$A$39:$A$782,$A100,СВЦЭМ!$B$39:$B$782,G$83)+'СЕТ СН'!$H$14+СВЦЭМ!$D$10+'СЕТ СН'!$H$5-'СЕТ СН'!$H$24</f>
        <v>5437.2274294500003</v>
      </c>
      <c r="H100" s="36">
        <f>SUMIFS(СВЦЭМ!$D$39:$D$782,СВЦЭМ!$A$39:$A$782,$A100,СВЦЭМ!$B$39:$B$782,H$83)+'СЕТ СН'!$H$14+СВЦЭМ!$D$10+'СЕТ СН'!$H$5-'СЕТ СН'!$H$24</f>
        <v>5286.1604644300005</v>
      </c>
      <c r="I100" s="36">
        <f>SUMIFS(СВЦЭМ!$D$39:$D$782,СВЦЭМ!$A$39:$A$782,$A100,СВЦЭМ!$B$39:$B$782,I$83)+'СЕТ СН'!$H$14+СВЦЭМ!$D$10+'СЕТ СН'!$H$5-'СЕТ СН'!$H$24</f>
        <v>5177.52306331</v>
      </c>
      <c r="J100" s="36">
        <f>SUMIFS(СВЦЭМ!$D$39:$D$782,СВЦЭМ!$A$39:$A$782,$A100,СВЦЭМ!$B$39:$B$782,J$83)+'СЕТ СН'!$H$14+СВЦЭМ!$D$10+'СЕТ СН'!$H$5-'СЕТ СН'!$H$24</f>
        <v>5118.1528582299998</v>
      </c>
      <c r="K100" s="36">
        <f>SUMIFS(СВЦЭМ!$D$39:$D$782,СВЦЭМ!$A$39:$A$782,$A100,СВЦЭМ!$B$39:$B$782,K$83)+'СЕТ СН'!$H$14+СВЦЭМ!$D$10+'СЕТ СН'!$H$5-'СЕТ СН'!$H$24</f>
        <v>5075.8609183899998</v>
      </c>
      <c r="L100" s="36">
        <f>SUMIFS(СВЦЭМ!$D$39:$D$782,СВЦЭМ!$A$39:$A$782,$A100,СВЦЭМ!$B$39:$B$782,L$83)+'СЕТ СН'!$H$14+СВЦЭМ!$D$10+'СЕТ СН'!$H$5-'СЕТ СН'!$H$24</f>
        <v>5056.5549392700004</v>
      </c>
      <c r="M100" s="36">
        <f>SUMIFS(СВЦЭМ!$D$39:$D$782,СВЦЭМ!$A$39:$A$782,$A100,СВЦЭМ!$B$39:$B$782,M$83)+'СЕТ СН'!$H$14+СВЦЭМ!$D$10+'СЕТ СН'!$H$5-'СЕТ СН'!$H$24</f>
        <v>5054.4723566700004</v>
      </c>
      <c r="N100" s="36">
        <f>SUMIFS(СВЦЭМ!$D$39:$D$782,СВЦЭМ!$A$39:$A$782,$A100,СВЦЭМ!$B$39:$B$782,N$83)+'СЕТ СН'!$H$14+СВЦЭМ!$D$10+'СЕТ СН'!$H$5-'СЕТ СН'!$H$24</f>
        <v>5056.6642949100005</v>
      </c>
      <c r="O100" s="36">
        <f>SUMIFS(СВЦЭМ!$D$39:$D$782,СВЦЭМ!$A$39:$A$782,$A100,СВЦЭМ!$B$39:$B$782,O$83)+'СЕТ СН'!$H$14+СВЦЭМ!$D$10+'СЕТ СН'!$H$5-'СЕТ СН'!$H$24</f>
        <v>5048.8653869899999</v>
      </c>
      <c r="P100" s="36">
        <f>SUMIFS(СВЦЭМ!$D$39:$D$782,СВЦЭМ!$A$39:$A$782,$A100,СВЦЭМ!$B$39:$B$782,P$83)+'СЕТ СН'!$H$14+СВЦЭМ!$D$10+'СЕТ СН'!$H$5-'СЕТ СН'!$H$24</f>
        <v>5057.1567437100002</v>
      </c>
      <c r="Q100" s="36">
        <f>SUMIFS(СВЦЭМ!$D$39:$D$782,СВЦЭМ!$A$39:$A$782,$A100,СВЦЭМ!$B$39:$B$782,Q$83)+'СЕТ СН'!$H$14+СВЦЭМ!$D$10+'СЕТ СН'!$H$5-'СЕТ СН'!$H$24</f>
        <v>5033.3237450200004</v>
      </c>
      <c r="R100" s="36">
        <f>SUMIFS(СВЦЭМ!$D$39:$D$782,СВЦЭМ!$A$39:$A$782,$A100,СВЦЭМ!$B$39:$B$782,R$83)+'СЕТ СН'!$H$14+СВЦЭМ!$D$10+'СЕТ СН'!$H$5-'СЕТ СН'!$H$24</f>
        <v>5028.5219032900004</v>
      </c>
      <c r="S100" s="36">
        <f>SUMIFS(СВЦЭМ!$D$39:$D$782,СВЦЭМ!$A$39:$A$782,$A100,СВЦЭМ!$B$39:$B$782,S$83)+'СЕТ СН'!$H$14+СВЦЭМ!$D$10+'СЕТ СН'!$H$5-'СЕТ СН'!$H$24</f>
        <v>5020.7085773600002</v>
      </c>
      <c r="T100" s="36">
        <f>SUMIFS(СВЦЭМ!$D$39:$D$782,СВЦЭМ!$A$39:$A$782,$A100,СВЦЭМ!$B$39:$B$782,T$83)+'СЕТ СН'!$H$14+СВЦЭМ!$D$10+'СЕТ СН'!$H$5-'СЕТ СН'!$H$24</f>
        <v>5048.77329276</v>
      </c>
      <c r="U100" s="36">
        <f>SUMIFS(СВЦЭМ!$D$39:$D$782,СВЦЭМ!$A$39:$A$782,$A100,СВЦЭМ!$B$39:$B$782,U$83)+'СЕТ СН'!$H$14+СВЦЭМ!$D$10+'СЕТ СН'!$H$5-'СЕТ СН'!$H$24</f>
        <v>5053.1243077199997</v>
      </c>
      <c r="V100" s="36">
        <f>SUMIFS(СВЦЭМ!$D$39:$D$782,СВЦЭМ!$A$39:$A$782,$A100,СВЦЭМ!$B$39:$B$782,V$83)+'СЕТ СН'!$H$14+СВЦЭМ!$D$10+'СЕТ СН'!$H$5-'СЕТ СН'!$H$24</f>
        <v>5071.1548085499999</v>
      </c>
      <c r="W100" s="36">
        <f>SUMIFS(СВЦЭМ!$D$39:$D$782,СВЦЭМ!$A$39:$A$782,$A100,СВЦЭМ!$B$39:$B$782,W$83)+'СЕТ СН'!$H$14+СВЦЭМ!$D$10+'СЕТ СН'!$H$5-'СЕТ СН'!$H$24</f>
        <v>5044.5933381800005</v>
      </c>
      <c r="X100" s="36">
        <f>SUMIFS(СВЦЭМ!$D$39:$D$782,СВЦЭМ!$A$39:$A$782,$A100,СВЦЭМ!$B$39:$B$782,X$83)+'СЕТ СН'!$H$14+СВЦЭМ!$D$10+'СЕТ СН'!$H$5-'СЕТ СН'!$H$24</f>
        <v>5094.8199424200002</v>
      </c>
      <c r="Y100" s="36">
        <f>SUMIFS(СВЦЭМ!$D$39:$D$782,СВЦЭМ!$A$39:$A$782,$A100,СВЦЭМ!$B$39:$B$782,Y$83)+'СЕТ СН'!$H$14+СВЦЭМ!$D$10+'СЕТ СН'!$H$5-'СЕТ СН'!$H$24</f>
        <v>5175.7845780000007</v>
      </c>
    </row>
    <row r="101" spans="1:25" ht="15.75" x14ac:dyDescent="0.2">
      <c r="A101" s="35">
        <f t="shared" si="2"/>
        <v>45125</v>
      </c>
      <c r="B101" s="36">
        <f>SUMIFS(СВЦЭМ!$D$39:$D$782,СВЦЭМ!$A$39:$A$782,$A101,СВЦЭМ!$B$39:$B$782,B$83)+'СЕТ СН'!$H$14+СВЦЭМ!$D$10+'СЕТ СН'!$H$5-'СЕТ СН'!$H$24</f>
        <v>5118.68383206</v>
      </c>
      <c r="C101" s="36">
        <f>SUMIFS(СВЦЭМ!$D$39:$D$782,СВЦЭМ!$A$39:$A$782,$A101,СВЦЭМ!$B$39:$B$782,C$83)+'СЕТ СН'!$H$14+СВЦЭМ!$D$10+'СЕТ СН'!$H$5-'СЕТ СН'!$H$24</f>
        <v>5154.9698177600003</v>
      </c>
      <c r="D101" s="36">
        <f>SUMIFS(СВЦЭМ!$D$39:$D$782,СВЦЭМ!$A$39:$A$782,$A101,СВЦЭМ!$B$39:$B$782,D$83)+'СЕТ СН'!$H$14+СВЦЭМ!$D$10+'СЕТ СН'!$H$5-'СЕТ СН'!$H$24</f>
        <v>5321.0907158600003</v>
      </c>
      <c r="E101" s="36">
        <f>SUMIFS(СВЦЭМ!$D$39:$D$782,СВЦЭМ!$A$39:$A$782,$A101,СВЦЭМ!$B$39:$B$782,E$83)+'СЕТ СН'!$H$14+СВЦЭМ!$D$10+'СЕТ СН'!$H$5-'СЕТ СН'!$H$24</f>
        <v>5425.8859221500006</v>
      </c>
      <c r="F101" s="36">
        <f>SUMIFS(СВЦЭМ!$D$39:$D$782,СВЦЭМ!$A$39:$A$782,$A101,СВЦЭМ!$B$39:$B$782,F$83)+'СЕТ СН'!$H$14+СВЦЭМ!$D$10+'СЕТ СН'!$H$5-'СЕТ СН'!$H$24</f>
        <v>5435.1989467000003</v>
      </c>
      <c r="G101" s="36">
        <f>SUMIFS(СВЦЭМ!$D$39:$D$782,СВЦЭМ!$A$39:$A$782,$A101,СВЦЭМ!$B$39:$B$782,G$83)+'СЕТ СН'!$H$14+СВЦЭМ!$D$10+'СЕТ СН'!$H$5-'СЕТ СН'!$H$24</f>
        <v>5445.1188853100002</v>
      </c>
      <c r="H101" s="36">
        <f>SUMIFS(СВЦЭМ!$D$39:$D$782,СВЦЭМ!$A$39:$A$782,$A101,СВЦЭМ!$B$39:$B$782,H$83)+'СЕТ СН'!$H$14+СВЦЭМ!$D$10+'СЕТ СН'!$H$5-'СЕТ СН'!$H$24</f>
        <v>5241.5111417900007</v>
      </c>
      <c r="I101" s="36">
        <f>SUMIFS(СВЦЭМ!$D$39:$D$782,СВЦЭМ!$A$39:$A$782,$A101,СВЦЭМ!$B$39:$B$782,I$83)+'СЕТ СН'!$H$14+СВЦЭМ!$D$10+'СЕТ СН'!$H$5-'СЕТ СН'!$H$24</f>
        <v>5164.6969972400002</v>
      </c>
      <c r="J101" s="36">
        <f>SUMIFS(СВЦЭМ!$D$39:$D$782,СВЦЭМ!$A$39:$A$782,$A101,СВЦЭМ!$B$39:$B$782,J$83)+'СЕТ СН'!$H$14+СВЦЭМ!$D$10+'СЕТ СН'!$H$5-'СЕТ СН'!$H$24</f>
        <v>5071.76437644</v>
      </c>
      <c r="K101" s="36">
        <f>SUMIFS(СВЦЭМ!$D$39:$D$782,СВЦЭМ!$A$39:$A$782,$A101,СВЦЭМ!$B$39:$B$782,K$83)+'СЕТ СН'!$H$14+СВЦЭМ!$D$10+'СЕТ СН'!$H$5-'СЕТ СН'!$H$24</f>
        <v>5014.6167584699997</v>
      </c>
      <c r="L101" s="36">
        <f>SUMIFS(СВЦЭМ!$D$39:$D$782,СВЦЭМ!$A$39:$A$782,$A101,СВЦЭМ!$B$39:$B$782,L$83)+'СЕТ СН'!$H$14+СВЦЭМ!$D$10+'СЕТ СН'!$H$5-'СЕТ СН'!$H$24</f>
        <v>5002.49553268</v>
      </c>
      <c r="M101" s="36">
        <f>SUMIFS(СВЦЭМ!$D$39:$D$782,СВЦЭМ!$A$39:$A$782,$A101,СВЦЭМ!$B$39:$B$782,M$83)+'СЕТ СН'!$H$14+СВЦЭМ!$D$10+'СЕТ СН'!$H$5-'СЕТ СН'!$H$24</f>
        <v>4987.4893450600002</v>
      </c>
      <c r="N101" s="36">
        <f>SUMIFS(СВЦЭМ!$D$39:$D$782,СВЦЭМ!$A$39:$A$782,$A101,СВЦЭМ!$B$39:$B$782,N$83)+'СЕТ СН'!$H$14+СВЦЭМ!$D$10+'СЕТ СН'!$H$5-'СЕТ СН'!$H$24</f>
        <v>4989.8150922499999</v>
      </c>
      <c r="O101" s="36">
        <f>SUMIFS(СВЦЭМ!$D$39:$D$782,СВЦЭМ!$A$39:$A$782,$A101,СВЦЭМ!$B$39:$B$782,O$83)+'СЕТ СН'!$H$14+СВЦЭМ!$D$10+'СЕТ СН'!$H$5-'СЕТ СН'!$H$24</f>
        <v>4988.3580797100003</v>
      </c>
      <c r="P101" s="36">
        <f>SUMIFS(СВЦЭМ!$D$39:$D$782,СВЦЭМ!$A$39:$A$782,$A101,СВЦЭМ!$B$39:$B$782,P$83)+'СЕТ СН'!$H$14+СВЦЭМ!$D$10+'СЕТ СН'!$H$5-'СЕТ СН'!$H$24</f>
        <v>4987.3222114099999</v>
      </c>
      <c r="Q101" s="36">
        <f>SUMIFS(СВЦЭМ!$D$39:$D$782,СВЦЭМ!$A$39:$A$782,$A101,СВЦЭМ!$B$39:$B$782,Q$83)+'СЕТ СН'!$H$14+СВЦЭМ!$D$10+'СЕТ СН'!$H$5-'СЕТ СН'!$H$24</f>
        <v>4965.0096220000005</v>
      </c>
      <c r="R101" s="36">
        <f>SUMIFS(СВЦЭМ!$D$39:$D$782,СВЦЭМ!$A$39:$A$782,$A101,СВЦЭМ!$B$39:$B$782,R$83)+'СЕТ СН'!$H$14+СВЦЭМ!$D$10+'СЕТ СН'!$H$5-'СЕТ СН'!$H$24</f>
        <v>4968.8247627399996</v>
      </c>
      <c r="S101" s="36">
        <f>SUMIFS(СВЦЭМ!$D$39:$D$782,СВЦЭМ!$A$39:$A$782,$A101,СВЦЭМ!$B$39:$B$782,S$83)+'СЕТ СН'!$H$14+СВЦЭМ!$D$10+'СЕТ СН'!$H$5-'СЕТ СН'!$H$24</f>
        <v>4971.8896548499997</v>
      </c>
      <c r="T101" s="36">
        <f>SUMIFS(СВЦЭМ!$D$39:$D$782,СВЦЭМ!$A$39:$A$782,$A101,СВЦЭМ!$B$39:$B$782,T$83)+'СЕТ СН'!$H$14+СВЦЭМ!$D$10+'СЕТ СН'!$H$5-'СЕТ СН'!$H$24</f>
        <v>4993.5007815200006</v>
      </c>
      <c r="U101" s="36">
        <f>SUMIFS(СВЦЭМ!$D$39:$D$782,СВЦЭМ!$A$39:$A$782,$A101,СВЦЭМ!$B$39:$B$782,U$83)+'СЕТ СН'!$H$14+СВЦЭМ!$D$10+'СЕТ СН'!$H$5-'СЕТ СН'!$H$24</f>
        <v>5017.7859457000004</v>
      </c>
      <c r="V101" s="36">
        <f>SUMIFS(СВЦЭМ!$D$39:$D$782,СВЦЭМ!$A$39:$A$782,$A101,СВЦЭМ!$B$39:$B$782,V$83)+'СЕТ СН'!$H$14+СВЦЭМ!$D$10+'СЕТ СН'!$H$5-'СЕТ СН'!$H$24</f>
        <v>5019.0597891799998</v>
      </c>
      <c r="W101" s="36">
        <f>SUMIFS(СВЦЭМ!$D$39:$D$782,СВЦЭМ!$A$39:$A$782,$A101,СВЦЭМ!$B$39:$B$782,W$83)+'СЕТ СН'!$H$14+СВЦЭМ!$D$10+'СЕТ СН'!$H$5-'СЕТ СН'!$H$24</f>
        <v>5000.2021529100002</v>
      </c>
      <c r="X101" s="36">
        <f>SUMIFS(СВЦЭМ!$D$39:$D$782,СВЦЭМ!$A$39:$A$782,$A101,СВЦЭМ!$B$39:$B$782,X$83)+'СЕТ СН'!$H$14+СВЦЭМ!$D$10+'СЕТ СН'!$H$5-'СЕТ СН'!$H$24</f>
        <v>5035.4577909600002</v>
      </c>
      <c r="Y101" s="36">
        <f>SUMIFS(СВЦЭМ!$D$39:$D$782,СВЦЭМ!$A$39:$A$782,$A101,СВЦЭМ!$B$39:$B$782,Y$83)+'СЕТ СН'!$H$14+СВЦЭМ!$D$10+'СЕТ СН'!$H$5-'СЕТ СН'!$H$24</f>
        <v>5108.5230939499997</v>
      </c>
    </row>
    <row r="102" spans="1:25" ht="15.75" x14ac:dyDescent="0.2">
      <c r="A102" s="35">
        <f t="shared" si="2"/>
        <v>45126</v>
      </c>
      <c r="B102" s="36">
        <f>SUMIFS(СВЦЭМ!$D$39:$D$782,СВЦЭМ!$A$39:$A$782,$A102,СВЦЭМ!$B$39:$B$782,B$83)+'СЕТ СН'!$H$14+СВЦЭМ!$D$10+'СЕТ СН'!$H$5-'СЕТ СН'!$H$24</f>
        <v>5217.4428774999997</v>
      </c>
      <c r="C102" s="36">
        <f>SUMIFS(СВЦЭМ!$D$39:$D$782,СВЦЭМ!$A$39:$A$782,$A102,СВЦЭМ!$B$39:$B$782,C$83)+'СЕТ СН'!$H$14+СВЦЭМ!$D$10+'СЕТ СН'!$H$5-'СЕТ СН'!$H$24</f>
        <v>5257.8475523899997</v>
      </c>
      <c r="D102" s="36">
        <f>SUMIFS(СВЦЭМ!$D$39:$D$782,СВЦЭМ!$A$39:$A$782,$A102,СВЦЭМ!$B$39:$B$782,D$83)+'СЕТ СН'!$H$14+СВЦЭМ!$D$10+'СЕТ СН'!$H$5-'СЕТ СН'!$H$24</f>
        <v>5354.1016534099999</v>
      </c>
      <c r="E102" s="36">
        <f>SUMIFS(СВЦЭМ!$D$39:$D$782,СВЦЭМ!$A$39:$A$782,$A102,СВЦЭМ!$B$39:$B$782,E$83)+'СЕТ СН'!$H$14+СВЦЭМ!$D$10+'СЕТ СН'!$H$5-'СЕТ СН'!$H$24</f>
        <v>5391.2233912199999</v>
      </c>
      <c r="F102" s="36">
        <f>SUMIFS(СВЦЭМ!$D$39:$D$782,СВЦЭМ!$A$39:$A$782,$A102,СВЦЭМ!$B$39:$B$782,F$83)+'СЕТ СН'!$H$14+СВЦЭМ!$D$10+'СЕТ СН'!$H$5-'СЕТ СН'!$H$24</f>
        <v>5387.3954430600006</v>
      </c>
      <c r="G102" s="36">
        <f>SUMIFS(СВЦЭМ!$D$39:$D$782,СВЦЭМ!$A$39:$A$782,$A102,СВЦЭМ!$B$39:$B$782,G$83)+'СЕТ СН'!$H$14+СВЦЭМ!$D$10+'СЕТ СН'!$H$5-'СЕТ СН'!$H$24</f>
        <v>5379.3733074000002</v>
      </c>
      <c r="H102" s="36">
        <f>SUMIFS(СВЦЭМ!$D$39:$D$782,СВЦЭМ!$A$39:$A$782,$A102,СВЦЭМ!$B$39:$B$782,H$83)+'СЕТ СН'!$H$14+СВЦЭМ!$D$10+'СЕТ СН'!$H$5-'СЕТ СН'!$H$24</f>
        <v>5264.4130536600005</v>
      </c>
      <c r="I102" s="36">
        <f>SUMIFS(СВЦЭМ!$D$39:$D$782,СВЦЭМ!$A$39:$A$782,$A102,СВЦЭМ!$B$39:$B$782,I$83)+'СЕТ СН'!$H$14+СВЦЭМ!$D$10+'СЕТ СН'!$H$5-'СЕТ СН'!$H$24</f>
        <v>5173.1588265</v>
      </c>
      <c r="J102" s="36">
        <f>SUMIFS(СВЦЭМ!$D$39:$D$782,СВЦЭМ!$A$39:$A$782,$A102,СВЦЭМ!$B$39:$B$782,J$83)+'СЕТ СН'!$H$14+СВЦЭМ!$D$10+'СЕТ СН'!$H$5-'СЕТ СН'!$H$24</f>
        <v>5091.6299643299999</v>
      </c>
      <c r="K102" s="36">
        <f>SUMIFS(СВЦЭМ!$D$39:$D$782,СВЦЭМ!$A$39:$A$782,$A102,СВЦЭМ!$B$39:$B$782,K$83)+'СЕТ СН'!$H$14+СВЦЭМ!$D$10+'СЕТ СН'!$H$5-'СЕТ СН'!$H$24</f>
        <v>5020.7588755300003</v>
      </c>
      <c r="L102" s="36">
        <f>SUMIFS(СВЦЭМ!$D$39:$D$782,СВЦЭМ!$A$39:$A$782,$A102,СВЦЭМ!$B$39:$B$782,L$83)+'СЕТ СН'!$H$14+СВЦЭМ!$D$10+'СЕТ СН'!$H$5-'СЕТ СН'!$H$24</f>
        <v>4992.4788159</v>
      </c>
      <c r="M102" s="36">
        <f>SUMIFS(СВЦЭМ!$D$39:$D$782,СВЦЭМ!$A$39:$A$782,$A102,СВЦЭМ!$B$39:$B$782,M$83)+'СЕТ СН'!$H$14+СВЦЭМ!$D$10+'СЕТ СН'!$H$5-'СЕТ СН'!$H$24</f>
        <v>4987.7071720399999</v>
      </c>
      <c r="N102" s="36">
        <f>SUMIFS(СВЦЭМ!$D$39:$D$782,СВЦЭМ!$A$39:$A$782,$A102,СВЦЭМ!$B$39:$B$782,N$83)+'СЕТ СН'!$H$14+СВЦЭМ!$D$10+'СЕТ СН'!$H$5-'СЕТ СН'!$H$24</f>
        <v>4981.8704018200006</v>
      </c>
      <c r="O102" s="36">
        <f>SUMIFS(СВЦЭМ!$D$39:$D$782,СВЦЭМ!$A$39:$A$782,$A102,СВЦЭМ!$B$39:$B$782,O$83)+'СЕТ СН'!$H$14+СВЦЭМ!$D$10+'СЕТ СН'!$H$5-'СЕТ СН'!$H$24</f>
        <v>4986.7369293000002</v>
      </c>
      <c r="P102" s="36">
        <f>SUMIFS(СВЦЭМ!$D$39:$D$782,СВЦЭМ!$A$39:$A$782,$A102,СВЦЭМ!$B$39:$B$782,P$83)+'СЕТ СН'!$H$14+СВЦЭМ!$D$10+'СЕТ СН'!$H$5-'СЕТ СН'!$H$24</f>
        <v>4977.0879558500001</v>
      </c>
      <c r="Q102" s="36">
        <f>SUMIFS(СВЦЭМ!$D$39:$D$782,СВЦЭМ!$A$39:$A$782,$A102,СВЦЭМ!$B$39:$B$782,Q$83)+'СЕТ СН'!$H$14+СВЦЭМ!$D$10+'СЕТ СН'!$H$5-'СЕТ СН'!$H$24</f>
        <v>4979.1843743899999</v>
      </c>
      <c r="R102" s="36">
        <f>SUMIFS(СВЦЭМ!$D$39:$D$782,СВЦЭМ!$A$39:$A$782,$A102,СВЦЭМ!$B$39:$B$782,R$83)+'СЕТ СН'!$H$14+СВЦЭМ!$D$10+'СЕТ СН'!$H$5-'СЕТ СН'!$H$24</f>
        <v>4991.8621033899999</v>
      </c>
      <c r="S102" s="36">
        <f>SUMIFS(СВЦЭМ!$D$39:$D$782,СВЦЭМ!$A$39:$A$782,$A102,СВЦЭМ!$B$39:$B$782,S$83)+'СЕТ СН'!$H$14+СВЦЭМ!$D$10+'СЕТ СН'!$H$5-'СЕТ СН'!$H$24</f>
        <v>4998.9122215799998</v>
      </c>
      <c r="T102" s="36">
        <f>SUMIFS(СВЦЭМ!$D$39:$D$782,СВЦЭМ!$A$39:$A$782,$A102,СВЦЭМ!$B$39:$B$782,T$83)+'СЕТ СН'!$H$14+СВЦЭМ!$D$10+'СЕТ СН'!$H$5-'СЕТ СН'!$H$24</f>
        <v>5033.1115998400001</v>
      </c>
      <c r="U102" s="36">
        <f>SUMIFS(СВЦЭМ!$D$39:$D$782,СВЦЭМ!$A$39:$A$782,$A102,СВЦЭМ!$B$39:$B$782,U$83)+'СЕТ СН'!$H$14+СВЦЭМ!$D$10+'СЕТ СН'!$H$5-'СЕТ СН'!$H$24</f>
        <v>5031.7675596200006</v>
      </c>
      <c r="V102" s="36">
        <f>SUMIFS(СВЦЭМ!$D$39:$D$782,СВЦЭМ!$A$39:$A$782,$A102,СВЦЭМ!$B$39:$B$782,V$83)+'СЕТ СН'!$H$14+СВЦЭМ!$D$10+'СЕТ СН'!$H$5-'СЕТ СН'!$H$24</f>
        <v>5043.7317657800004</v>
      </c>
      <c r="W102" s="36">
        <f>SUMIFS(СВЦЭМ!$D$39:$D$782,СВЦЭМ!$A$39:$A$782,$A102,СВЦЭМ!$B$39:$B$782,W$83)+'СЕТ СН'!$H$14+СВЦЭМ!$D$10+'СЕТ СН'!$H$5-'СЕТ СН'!$H$24</f>
        <v>5031.3293370600004</v>
      </c>
      <c r="X102" s="36">
        <f>SUMIFS(СВЦЭМ!$D$39:$D$782,СВЦЭМ!$A$39:$A$782,$A102,СВЦЭМ!$B$39:$B$782,X$83)+'СЕТ СН'!$H$14+СВЦЭМ!$D$10+'СЕТ СН'!$H$5-'СЕТ СН'!$H$24</f>
        <v>5071.8277012500002</v>
      </c>
      <c r="Y102" s="36">
        <f>SUMIFS(СВЦЭМ!$D$39:$D$782,СВЦЭМ!$A$39:$A$782,$A102,СВЦЭМ!$B$39:$B$782,Y$83)+'СЕТ СН'!$H$14+СВЦЭМ!$D$10+'СЕТ СН'!$H$5-'СЕТ СН'!$H$24</f>
        <v>5157.7904566500001</v>
      </c>
    </row>
    <row r="103" spans="1:25" ht="15.75" x14ac:dyDescent="0.2">
      <c r="A103" s="35">
        <f t="shared" si="2"/>
        <v>45127</v>
      </c>
      <c r="B103" s="36">
        <f>SUMIFS(СВЦЭМ!$D$39:$D$782,СВЦЭМ!$A$39:$A$782,$A103,СВЦЭМ!$B$39:$B$782,B$83)+'СЕТ СН'!$H$14+СВЦЭМ!$D$10+'СЕТ СН'!$H$5-'СЕТ СН'!$H$24</f>
        <v>5157.7449501500005</v>
      </c>
      <c r="C103" s="36">
        <f>SUMIFS(СВЦЭМ!$D$39:$D$782,СВЦЭМ!$A$39:$A$782,$A103,СВЦЭМ!$B$39:$B$782,C$83)+'СЕТ СН'!$H$14+СВЦЭМ!$D$10+'СЕТ СН'!$H$5-'СЕТ СН'!$H$24</f>
        <v>5249.9238393100004</v>
      </c>
      <c r="D103" s="36">
        <f>SUMIFS(СВЦЭМ!$D$39:$D$782,СВЦЭМ!$A$39:$A$782,$A103,СВЦЭМ!$B$39:$B$782,D$83)+'СЕТ СН'!$H$14+СВЦЭМ!$D$10+'СЕТ СН'!$H$5-'СЕТ СН'!$H$24</f>
        <v>5364.2762328200006</v>
      </c>
      <c r="E103" s="36">
        <f>SUMIFS(СВЦЭМ!$D$39:$D$782,СВЦЭМ!$A$39:$A$782,$A103,СВЦЭМ!$B$39:$B$782,E$83)+'СЕТ СН'!$H$14+СВЦЭМ!$D$10+'СЕТ СН'!$H$5-'СЕТ СН'!$H$24</f>
        <v>5372.4124056399996</v>
      </c>
      <c r="F103" s="36">
        <f>SUMIFS(СВЦЭМ!$D$39:$D$782,СВЦЭМ!$A$39:$A$782,$A103,СВЦЭМ!$B$39:$B$782,F$83)+'СЕТ СН'!$H$14+СВЦЭМ!$D$10+'СЕТ СН'!$H$5-'СЕТ СН'!$H$24</f>
        <v>5366.6162558899996</v>
      </c>
      <c r="G103" s="36">
        <f>SUMIFS(СВЦЭМ!$D$39:$D$782,СВЦЭМ!$A$39:$A$782,$A103,СВЦЭМ!$B$39:$B$782,G$83)+'СЕТ СН'!$H$14+СВЦЭМ!$D$10+'СЕТ СН'!$H$5-'СЕТ СН'!$H$24</f>
        <v>5380.7119634800001</v>
      </c>
      <c r="H103" s="36">
        <f>SUMIFS(СВЦЭМ!$D$39:$D$782,СВЦЭМ!$A$39:$A$782,$A103,СВЦЭМ!$B$39:$B$782,H$83)+'СЕТ СН'!$H$14+СВЦЭМ!$D$10+'СЕТ СН'!$H$5-'СЕТ СН'!$H$24</f>
        <v>5187.0138544800002</v>
      </c>
      <c r="I103" s="36">
        <f>SUMIFS(СВЦЭМ!$D$39:$D$782,СВЦЭМ!$A$39:$A$782,$A103,СВЦЭМ!$B$39:$B$782,I$83)+'СЕТ СН'!$H$14+СВЦЭМ!$D$10+'СЕТ СН'!$H$5-'СЕТ СН'!$H$24</f>
        <v>5100.4813644900005</v>
      </c>
      <c r="J103" s="36">
        <f>SUMIFS(СВЦЭМ!$D$39:$D$782,СВЦЭМ!$A$39:$A$782,$A103,СВЦЭМ!$B$39:$B$782,J$83)+'СЕТ СН'!$H$14+СВЦЭМ!$D$10+'СЕТ СН'!$H$5-'СЕТ СН'!$H$24</f>
        <v>4989.71679382</v>
      </c>
      <c r="K103" s="36">
        <f>SUMIFS(СВЦЭМ!$D$39:$D$782,СВЦЭМ!$A$39:$A$782,$A103,СВЦЭМ!$B$39:$B$782,K$83)+'СЕТ СН'!$H$14+СВЦЭМ!$D$10+'СЕТ СН'!$H$5-'СЕТ СН'!$H$24</f>
        <v>4949.8887928800004</v>
      </c>
      <c r="L103" s="36">
        <f>SUMIFS(СВЦЭМ!$D$39:$D$782,СВЦЭМ!$A$39:$A$782,$A103,СВЦЭМ!$B$39:$B$782,L$83)+'СЕТ СН'!$H$14+СВЦЭМ!$D$10+'СЕТ СН'!$H$5-'СЕТ СН'!$H$24</f>
        <v>4912.3782564499998</v>
      </c>
      <c r="M103" s="36">
        <f>SUMIFS(СВЦЭМ!$D$39:$D$782,СВЦЭМ!$A$39:$A$782,$A103,СВЦЭМ!$B$39:$B$782,M$83)+'СЕТ СН'!$H$14+СВЦЭМ!$D$10+'СЕТ СН'!$H$5-'СЕТ СН'!$H$24</f>
        <v>4891.9472599000001</v>
      </c>
      <c r="N103" s="36">
        <f>SUMIFS(СВЦЭМ!$D$39:$D$782,СВЦЭМ!$A$39:$A$782,$A103,СВЦЭМ!$B$39:$B$782,N$83)+'СЕТ СН'!$H$14+СВЦЭМ!$D$10+'СЕТ СН'!$H$5-'СЕТ СН'!$H$24</f>
        <v>4883.83551997</v>
      </c>
      <c r="O103" s="36">
        <f>SUMIFS(СВЦЭМ!$D$39:$D$782,СВЦЭМ!$A$39:$A$782,$A103,СВЦЭМ!$B$39:$B$782,O$83)+'СЕТ СН'!$H$14+СВЦЭМ!$D$10+'СЕТ СН'!$H$5-'СЕТ СН'!$H$24</f>
        <v>4889.7731910800003</v>
      </c>
      <c r="P103" s="36">
        <f>SUMIFS(СВЦЭМ!$D$39:$D$782,СВЦЭМ!$A$39:$A$782,$A103,СВЦЭМ!$B$39:$B$782,P$83)+'СЕТ СН'!$H$14+СВЦЭМ!$D$10+'СЕТ СН'!$H$5-'СЕТ СН'!$H$24</f>
        <v>4902.5695569899999</v>
      </c>
      <c r="Q103" s="36">
        <f>SUMIFS(СВЦЭМ!$D$39:$D$782,СВЦЭМ!$A$39:$A$782,$A103,СВЦЭМ!$B$39:$B$782,Q$83)+'СЕТ СН'!$H$14+СВЦЭМ!$D$10+'СЕТ СН'!$H$5-'СЕТ СН'!$H$24</f>
        <v>4905.3334884800006</v>
      </c>
      <c r="R103" s="36">
        <f>SUMIFS(СВЦЭМ!$D$39:$D$782,СВЦЭМ!$A$39:$A$782,$A103,СВЦЭМ!$B$39:$B$782,R$83)+'СЕТ СН'!$H$14+СВЦЭМ!$D$10+'СЕТ СН'!$H$5-'СЕТ СН'!$H$24</f>
        <v>4906.4621953200003</v>
      </c>
      <c r="S103" s="36">
        <f>SUMIFS(СВЦЭМ!$D$39:$D$782,СВЦЭМ!$A$39:$A$782,$A103,СВЦЭМ!$B$39:$B$782,S$83)+'СЕТ СН'!$H$14+СВЦЭМ!$D$10+'СЕТ СН'!$H$5-'СЕТ СН'!$H$24</f>
        <v>4911.2302353000005</v>
      </c>
      <c r="T103" s="36">
        <f>SUMIFS(СВЦЭМ!$D$39:$D$782,СВЦЭМ!$A$39:$A$782,$A103,СВЦЭМ!$B$39:$B$782,T$83)+'СЕТ СН'!$H$14+СВЦЭМ!$D$10+'СЕТ СН'!$H$5-'СЕТ СН'!$H$24</f>
        <v>4911.1965410299999</v>
      </c>
      <c r="U103" s="36">
        <f>SUMIFS(СВЦЭМ!$D$39:$D$782,СВЦЭМ!$A$39:$A$782,$A103,СВЦЭМ!$B$39:$B$782,U$83)+'СЕТ СН'!$H$14+СВЦЭМ!$D$10+'СЕТ СН'!$H$5-'СЕТ СН'!$H$24</f>
        <v>4932.6816694299996</v>
      </c>
      <c r="V103" s="36">
        <f>SUMIFS(СВЦЭМ!$D$39:$D$782,СВЦЭМ!$A$39:$A$782,$A103,СВЦЭМ!$B$39:$B$782,V$83)+'СЕТ СН'!$H$14+СВЦЭМ!$D$10+'СЕТ СН'!$H$5-'СЕТ СН'!$H$24</f>
        <v>4936.4967364000004</v>
      </c>
      <c r="W103" s="36">
        <f>SUMIFS(СВЦЭМ!$D$39:$D$782,СВЦЭМ!$A$39:$A$782,$A103,СВЦЭМ!$B$39:$B$782,W$83)+'СЕТ СН'!$H$14+СВЦЭМ!$D$10+'СЕТ СН'!$H$5-'СЕТ СН'!$H$24</f>
        <v>4942.7928111300007</v>
      </c>
      <c r="X103" s="36">
        <f>SUMIFS(СВЦЭМ!$D$39:$D$782,СВЦЭМ!$A$39:$A$782,$A103,СВЦЭМ!$B$39:$B$782,X$83)+'СЕТ СН'!$H$14+СВЦЭМ!$D$10+'СЕТ СН'!$H$5-'СЕТ СН'!$H$24</f>
        <v>5021.1451386400004</v>
      </c>
      <c r="Y103" s="36">
        <f>SUMIFS(СВЦЭМ!$D$39:$D$782,СВЦЭМ!$A$39:$A$782,$A103,СВЦЭМ!$B$39:$B$782,Y$83)+'СЕТ СН'!$H$14+СВЦЭМ!$D$10+'СЕТ СН'!$H$5-'СЕТ СН'!$H$24</f>
        <v>5112.8403443500001</v>
      </c>
    </row>
    <row r="104" spans="1:25" ht="15.75" x14ac:dyDescent="0.2">
      <c r="A104" s="35">
        <f t="shared" si="2"/>
        <v>45128</v>
      </c>
      <c r="B104" s="36">
        <f>SUMIFS(СВЦЭМ!$D$39:$D$782,СВЦЭМ!$A$39:$A$782,$A104,СВЦЭМ!$B$39:$B$782,B$83)+'СЕТ СН'!$H$14+СВЦЭМ!$D$10+'СЕТ СН'!$H$5-'СЕТ СН'!$H$24</f>
        <v>5145.3403775699999</v>
      </c>
      <c r="C104" s="36">
        <f>SUMIFS(СВЦЭМ!$D$39:$D$782,СВЦЭМ!$A$39:$A$782,$A104,СВЦЭМ!$B$39:$B$782,C$83)+'СЕТ СН'!$H$14+СВЦЭМ!$D$10+'СЕТ СН'!$H$5-'СЕТ СН'!$H$24</f>
        <v>5237.9518619500004</v>
      </c>
      <c r="D104" s="36">
        <f>SUMIFS(СВЦЭМ!$D$39:$D$782,СВЦЭМ!$A$39:$A$782,$A104,СВЦЭМ!$B$39:$B$782,D$83)+'СЕТ СН'!$H$14+СВЦЭМ!$D$10+'СЕТ СН'!$H$5-'СЕТ СН'!$H$24</f>
        <v>5345.6796726299999</v>
      </c>
      <c r="E104" s="36">
        <f>SUMIFS(СВЦЭМ!$D$39:$D$782,СВЦЭМ!$A$39:$A$782,$A104,СВЦЭМ!$B$39:$B$782,E$83)+'СЕТ СН'!$H$14+СВЦЭМ!$D$10+'СЕТ СН'!$H$5-'СЕТ СН'!$H$24</f>
        <v>5345.9210964600006</v>
      </c>
      <c r="F104" s="36">
        <f>SUMIFS(СВЦЭМ!$D$39:$D$782,СВЦЭМ!$A$39:$A$782,$A104,СВЦЭМ!$B$39:$B$782,F$83)+'СЕТ СН'!$H$14+СВЦЭМ!$D$10+'СЕТ СН'!$H$5-'СЕТ СН'!$H$24</f>
        <v>5365.7067806000005</v>
      </c>
      <c r="G104" s="36">
        <f>SUMIFS(СВЦЭМ!$D$39:$D$782,СВЦЭМ!$A$39:$A$782,$A104,СВЦЭМ!$B$39:$B$782,G$83)+'СЕТ СН'!$H$14+СВЦЭМ!$D$10+'СЕТ СН'!$H$5-'СЕТ СН'!$H$24</f>
        <v>5373.0829230899999</v>
      </c>
      <c r="H104" s="36">
        <f>SUMIFS(СВЦЭМ!$D$39:$D$782,СВЦЭМ!$A$39:$A$782,$A104,СВЦЭМ!$B$39:$B$782,H$83)+'СЕТ СН'!$H$14+СВЦЭМ!$D$10+'СЕТ СН'!$H$5-'СЕТ СН'!$H$24</f>
        <v>5220.2450352300002</v>
      </c>
      <c r="I104" s="36">
        <f>SUMIFS(СВЦЭМ!$D$39:$D$782,СВЦЭМ!$A$39:$A$782,$A104,СВЦЭМ!$B$39:$B$782,I$83)+'СЕТ СН'!$H$14+СВЦЭМ!$D$10+'СЕТ СН'!$H$5-'СЕТ СН'!$H$24</f>
        <v>5119.50554483</v>
      </c>
      <c r="J104" s="36">
        <f>SUMIFS(СВЦЭМ!$D$39:$D$782,СВЦЭМ!$A$39:$A$782,$A104,СВЦЭМ!$B$39:$B$782,J$83)+'СЕТ СН'!$H$14+СВЦЭМ!$D$10+'СЕТ СН'!$H$5-'СЕТ СН'!$H$24</f>
        <v>5005.4767464500001</v>
      </c>
      <c r="K104" s="36">
        <f>SUMIFS(СВЦЭМ!$D$39:$D$782,СВЦЭМ!$A$39:$A$782,$A104,СВЦЭМ!$B$39:$B$782,K$83)+'СЕТ СН'!$H$14+СВЦЭМ!$D$10+'СЕТ СН'!$H$5-'СЕТ СН'!$H$24</f>
        <v>4931.4642899099999</v>
      </c>
      <c r="L104" s="36">
        <f>SUMIFS(СВЦЭМ!$D$39:$D$782,СВЦЭМ!$A$39:$A$782,$A104,СВЦЭМ!$B$39:$B$782,L$83)+'СЕТ СН'!$H$14+СВЦЭМ!$D$10+'СЕТ СН'!$H$5-'СЕТ СН'!$H$24</f>
        <v>4885.9405901</v>
      </c>
      <c r="M104" s="36">
        <f>SUMIFS(СВЦЭМ!$D$39:$D$782,СВЦЭМ!$A$39:$A$782,$A104,СВЦЭМ!$B$39:$B$782,M$83)+'СЕТ СН'!$H$14+СВЦЭМ!$D$10+'СЕТ СН'!$H$5-'СЕТ СН'!$H$24</f>
        <v>4883.5818195499996</v>
      </c>
      <c r="N104" s="36">
        <f>SUMIFS(СВЦЭМ!$D$39:$D$782,СВЦЭМ!$A$39:$A$782,$A104,СВЦЭМ!$B$39:$B$782,N$83)+'СЕТ СН'!$H$14+СВЦЭМ!$D$10+'СЕТ СН'!$H$5-'СЕТ СН'!$H$24</f>
        <v>4887.0013093100006</v>
      </c>
      <c r="O104" s="36">
        <f>SUMIFS(СВЦЭМ!$D$39:$D$782,СВЦЭМ!$A$39:$A$782,$A104,СВЦЭМ!$B$39:$B$782,O$83)+'СЕТ СН'!$H$14+СВЦЭМ!$D$10+'СЕТ СН'!$H$5-'СЕТ СН'!$H$24</f>
        <v>4884.9735968599998</v>
      </c>
      <c r="P104" s="36">
        <f>SUMIFS(СВЦЭМ!$D$39:$D$782,СВЦЭМ!$A$39:$A$782,$A104,СВЦЭМ!$B$39:$B$782,P$83)+'СЕТ СН'!$H$14+СВЦЭМ!$D$10+'СЕТ СН'!$H$5-'СЕТ СН'!$H$24</f>
        <v>4869.3640548200001</v>
      </c>
      <c r="Q104" s="36">
        <f>SUMIFS(СВЦЭМ!$D$39:$D$782,СВЦЭМ!$A$39:$A$782,$A104,СВЦЭМ!$B$39:$B$782,Q$83)+'СЕТ СН'!$H$14+СВЦЭМ!$D$10+'СЕТ СН'!$H$5-'СЕТ СН'!$H$24</f>
        <v>4876.3432904000001</v>
      </c>
      <c r="R104" s="36">
        <f>SUMIFS(СВЦЭМ!$D$39:$D$782,СВЦЭМ!$A$39:$A$782,$A104,СВЦЭМ!$B$39:$B$782,R$83)+'СЕТ СН'!$H$14+СВЦЭМ!$D$10+'СЕТ СН'!$H$5-'СЕТ СН'!$H$24</f>
        <v>4890.0355825099996</v>
      </c>
      <c r="S104" s="36">
        <f>SUMIFS(СВЦЭМ!$D$39:$D$782,СВЦЭМ!$A$39:$A$782,$A104,СВЦЭМ!$B$39:$B$782,S$83)+'СЕТ СН'!$H$14+СВЦЭМ!$D$10+'СЕТ СН'!$H$5-'СЕТ СН'!$H$24</f>
        <v>4896.2187250699999</v>
      </c>
      <c r="T104" s="36">
        <f>SUMIFS(СВЦЭМ!$D$39:$D$782,СВЦЭМ!$A$39:$A$782,$A104,СВЦЭМ!$B$39:$B$782,T$83)+'СЕТ СН'!$H$14+СВЦЭМ!$D$10+'СЕТ СН'!$H$5-'СЕТ СН'!$H$24</f>
        <v>4894.7394512299998</v>
      </c>
      <c r="U104" s="36">
        <f>SUMIFS(СВЦЭМ!$D$39:$D$782,СВЦЭМ!$A$39:$A$782,$A104,СВЦЭМ!$B$39:$B$782,U$83)+'СЕТ СН'!$H$14+СВЦЭМ!$D$10+'СЕТ СН'!$H$5-'СЕТ СН'!$H$24</f>
        <v>4901.5504743199999</v>
      </c>
      <c r="V104" s="36">
        <f>SUMIFS(СВЦЭМ!$D$39:$D$782,СВЦЭМ!$A$39:$A$782,$A104,СВЦЭМ!$B$39:$B$782,V$83)+'СЕТ СН'!$H$14+СВЦЭМ!$D$10+'СЕТ СН'!$H$5-'СЕТ СН'!$H$24</f>
        <v>4894.0333162000006</v>
      </c>
      <c r="W104" s="36">
        <f>SUMIFS(СВЦЭМ!$D$39:$D$782,СВЦЭМ!$A$39:$A$782,$A104,СВЦЭМ!$B$39:$B$782,W$83)+'СЕТ СН'!$H$14+СВЦЭМ!$D$10+'СЕТ СН'!$H$5-'СЕТ СН'!$H$24</f>
        <v>4865.39567773</v>
      </c>
      <c r="X104" s="36">
        <f>SUMIFS(СВЦЭМ!$D$39:$D$782,СВЦЭМ!$A$39:$A$782,$A104,СВЦЭМ!$B$39:$B$782,X$83)+'СЕТ СН'!$H$14+СВЦЭМ!$D$10+'СЕТ СН'!$H$5-'СЕТ СН'!$H$24</f>
        <v>4934.8444854299996</v>
      </c>
      <c r="Y104" s="36">
        <f>SUMIFS(СВЦЭМ!$D$39:$D$782,СВЦЭМ!$A$39:$A$782,$A104,СВЦЭМ!$B$39:$B$782,Y$83)+'СЕТ СН'!$H$14+СВЦЭМ!$D$10+'СЕТ СН'!$H$5-'СЕТ СН'!$H$24</f>
        <v>5101.7377923000004</v>
      </c>
    </row>
    <row r="105" spans="1:25" ht="15.75" x14ac:dyDescent="0.2">
      <c r="A105" s="35">
        <f t="shared" si="2"/>
        <v>45129</v>
      </c>
      <c r="B105" s="36">
        <f>SUMIFS(СВЦЭМ!$D$39:$D$782,СВЦЭМ!$A$39:$A$782,$A105,СВЦЭМ!$B$39:$B$782,B$83)+'СЕТ СН'!$H$14+СВЦЭМ!$D$10+'СЕТ СН'!$H$5-'СЕТ СН'!$H$24</f>
        <v>5088.3847045399998</v>
      </c>
      <c r="C105" s="36">
        <f>SUMIFS(СВЦЭМ!$D$39:$D$782,СВЦЭМ!$A$39:$A$782,$A105,СВЦЭМ!$B$39:$B$782,C$83)+'СЕТ СН'!$H$14+СВЦЭМ!$D$10+'СЕТ СН'!$H$5-'СЕТ СН'!$H$24</f>
        <v>5153.8316795400006</v>
      </c>
      <c r="D105" s="36">
        <f>SUMIFS(СВЦЭМ!$D$39:$D$782,СВЦЭМ!$A$39:$A$782,$A105,СВЦЭМ!$B$39:$B$782,D$83)+'СЕТ СН'!$H$14+СВЦЭМ!$D$10+'СЕТ СН'!$H$5-'СЕТ СН'!$H$24</f>
        <v>5247.5748894600001</v>
      </c>
      <c r="E105" s="36">
        <f>SUMIFS(СВЦЭМ!$D$39:$D$782,СВЦЭМ!$A$39:$A$782,$A105,СВЦЭМ!$B$39:$B$782,E$83)+'СЕТ СН'!$H$14+СВЦЭМ!$D$10+'СЕТ СН'!$H$5-'СЕТ СН'!$H$24</f>
        <v>5236.3656839699997</v>
      </c>
      <c r="F105" s="36">
        <f>SUMIFS(СВЦЭМ!$D$39:$D$782,СВЦЭМ!$A$39:$A$782,$A105,СВЦЭМ!$B$39:$B$782,F$83)+'СЕТ СН'!$H$14+СВЦЭМ!$D$10+'СЕТ СН'!$H$5-'СЕТ СН'!$H$24</f>
        <v>5228.7355930600006</v>
      </c>
      <c r="G105" s="36">
        <f>SUMIFS(СВЦЭМ!$D$39:$D$782,СВЦЭМ!$A$39:$A$782,$A105,СВЦЭМ!$B$39:$B$782,G$83)+'СЕТ СН'!$H$14+СВЦЭМ!$D$10+'СЕТ СН'!$H$5-'СЕТ СН'!$H$24</f>
        <v>5224.4033260100005</v>
      </c>
      <c r="H105" s="36">
        <f>SUMIFS(СВЦЭМ!$D$39:$D$782,СВЦЭМ!$A$39:$A$782,$A105,СВЦЭМ!$B$39:$B$782,H$83)+'СЕТ СН'!$H$14+СВЦЭМ!$D$10+'СЕТ СН'!$H$5-'СЕТ СН'!$H$24</f>
        <v>5166.1271286400006</v>
      </c>
      <c r="I105" s="36">
        <f>SUMIFS(СВЦЭМ!$D$39:$D$782,СВЦЭМ!$A$39:$A$782,$A105,СВЦЭМ!$B$39:$B$782,I$83)+'СЕТ СН'!$H$14+СВЦЭМ!$D$10+'СЕТ СН'!$H$5-'СЕТ СН'!$H$24</f>
        <v>5121.3754554000006</v>
      </c>
      <c r="J105" s="36">
        <f>SUMIFS(СВЦЭМ!$D$39:$D$782,СВЦЭМ!$A$39:$A$782,$A105,СВЦЭМ!$B$39:$B$782,J$83)+'СЕТ СН'!$H$14+СВЦЭМ!$D$10+'СЕТ СН'!$H$5-'СЕТ СН'!$H$24</f>
        <v>4995.5166929099996</v>
      </c>
      <c r="K105" s="36">
        <f>SUMIFS(СВЦЭМ!$D$39:$D$782,СВЦЭМ!$A$39:$A$782,$A105,СВЦЭМ!$B$39:$B$782,K$83)+'СЕТ СН'!$H$14+СВЦЭМ!$D$10+'СЕТ СН'!$H$5-'СЕТ СН'!$H$24</f>
        <v>4923.2992910100002</v>
      </c>
      <c r="L105" s="36">
        <f>SUMIFS(СВЦЭМ!$D$39:$D$782,СВЦЭМ!$A$39:$A$782,$A105,СВЦЭМ!$B$39:$B$782,L$83)+'СЕТ СН'!$H$14+СВЦЭМ!$D$10+'СЕТ СН'!$H$5-'СЕТ СН'!$H$24</f>
        <v>4862.1332220499999</v>
      </c>
      <c r="M105" s="36">
        <f>SUMIFS(СВЦЭМ!$D$39:$D$782,СВЦЭМ!$A$39:$A$782,$A105,СВЦЭМ!$B$39:$B$782,M$83)+'СЕТ СН'!$H$14+СВЦЭМ!$D$10+'СЕТ СН'!$H$5-'СЕТ СН'!$H$24</f>
        <v>4846.7793645500005</v>
      </c>
      <c r="N105" s="36">
        <f>SUMIFS(СВЦЭМ!$D$39:$D$782,СВЦЭМ!$A$39:$A$782,$A105,СВЦЭМ!$B$39:$B$782,N$83)+'СЕТ СН'!$H$14+СВЦЭМ!$D$10+'СЕТ СН'!$H$5-'СЕТ СН'!$H$24</f>
        <v>4839.5593000099998</v>
      </c>
      <c r="O105" s="36">
        <f>SUMIFS(СВЦЭМ!$D$39:$D$782,СВЦЭМ!$A$39:$A$782,$A105,СВЦЭМ!$B$39:$B$782,O$83)+'СЕТ СН'!$H$14+СВЦЭМ!$D$10+'СЕТ СН'!$H$5-'СЕТ СН'!$H$24</f>
        <v>4847.1476841000003</v>
      </c>
      <c r="P105" s="36">
        <f>SUMIFS(СВЦЭМ!$D$39:$D$782,СВЦЭМ!$A$39:$A$782,$A105,СВЦЭМ!$B$39:$B$782,P$83)+'СЕТ СН'!$H$14+СВЦЭМ!$D$10+'СЕТ СН'!$H$5-'СЕТ СН'!$H$24</f>
        <v>4845.13200203</v>
      </c>
      <c r="Q105" s="36">
        <f>SUMIFS(СВЦЭМ!$D$39:$D$782,СВЦЭМ!$A$39:$A$782,$A105,СВЦЭМ!$B$39:$B$782,Q$83)+'СЕТ СН'!$H$14+СВЦЭМ!$D$10+'СЕТ СН'!$H$5-'СЕТ СН'!$H$24</f>
        <v>4850.8767948300001</v>
      </c>
      <c r="R105" s="36">
        <f>SUMIFS(СВЦЭМ!$D$39:$D$782,СВЦЭМ!$A$39:$A$782,$A105,СВЦЭМ!$B$39:$B$782,R$83)+'СЕТ СН'!$H$14+СВЦЭМ!$D$10+'СЕТ СН'!$H$5-'СЕТ СН'!$H$24</f>
        <v>4846.0286909500001</v>
      </c>
      <c r="S105" s="36">
        <f>SUMIFS(СВЦЭМ!$D$39:$D$782,СВЦЭМ!$A$39:$A$782,$A105,СВЦЭМ!$B$39:$B$782,S$83)+'СЕТ СН'!$H$14+СВЦЭМ!$D$10+'СЕТ СН'!$H$5-'СЕТ СН'!$H$24</f>
        <v>4845.4210492100001</v>
      </c>
      <c r="T105" s="36">
        <f>SUMIFS(СВЦЭМ!$D$39:$D$782,СВЦЭМ!$A$39:$A$782,$A105,СВЦЭМ!$B$39:$B$782,T$83)+'СЕТ СН'!$H$14+СВЦЭМ!$D$10+'СЕТ СН'!$H$5-'СЕТ СН'!$H$24</f>
        <v>4848.1814078999996</v>
      </c>
      <c r="U105" s="36">
        <f>SUMIFS(СВЦЭМ!$D$39:$D$782,СВЦЭМ!$A$39:$A$782,$A105,СВЦЭМ!$B$39:$B$782,U$83)+'СЕТ СН'!$H$14+СВЦЭМ!$D$10+'СЕТ СН'!$H$5-'СЕТ СН'!$H$24</f>
        <v>4853.8168930499996</v>
      </c>
      <c r="V105" s="36">
        <f>SUMIFS(СВЦЭМ!$D$39:$D$782,СВЦЭМ!$A$39:$A$782,$A105,СВЦЭМ!$B$39:$B$782,V$83)+'СЕТ СН'!$H$14+СВЦЭМ!$D$10+'СЕТ СН'!$H$5-'СЕТ СН'!$H$24</f>
        <v>4873.1487855000005</v>
      </c>
      <c r="W105" s="36">
        <f>SUMIFS(СВЦЭМ!$D$39:$D$782,СВЦЭМ!$A$39:$A$782,$A105,СВЦЭМ!$B$39:$B$782,W$83)+'СЕТ СН'!$H$14+СВЦЭМ!$D$10+'СЕТ СН'!$H$5-'СЕТ СН'!$H$24</f>
        <v>4846.6213617600006</v>
      </c>
      <c r="X105" s="36">
        <f>SUMIFS(СВЦЭМ!$D$39:$D$782,СВЦЭМ!$A$39:$A$782,$A105,СВЦЭМ!$B$39:$B$782,X$83)+'СЕТ СН'!$H$14+СВЦЭМ!$D$10+'СЕТ СН'!$H$5-'СЕТ СН'!$H$24</f>
        <v>4893.9764089300006</v>
      </c>
      <c r="Y105" s="36">
        <f>SUMIFS(СВЦЭМ!$D$39:$D$782,СВЦЭМ!$A$39:$A$782,$A105,СВЦЭМ!$B$39:$B$782,Y$83)+'СЕТ СН'!$H$14+СВЦЭМ!$D$10+'СЕТ СН'!$H$5-'СЕТ СН'!$H$24</f>
        <v>4982.5007696100001</v>
      </c>
    </row>
    <row r="106" spans="1:25" ht="15.75" x14ac:dyDescent="0.2">
      <c r="A106" s="35">
        <f t="shared" si="2"/>
        <v>45130</v>
      </c>
      <c r="B106" s="36">
        <f>SUMIFS(СВЦЭМ!$D$39:$D$782,СВЦЭМ!$A$39:$A$782,$A106,СВЦЭМ!$B$39:$B$782,B$83)+'СЕТ СН'!$H$14+СВЦЭМ!$D$10+'СЕТ СН'!$H$5-'СЕТ СН'!$H$24</f>
        <v>5247.5263128699999</v>
      </c>
      <c r="C106" s="36">
        <f>SUMIFS(СВЦЭМ!$D$39:$D$782,СВЦЭМ!$A$39:$A$782,$A106,СВЦЭМ!$B$39:$B$782,C$83)+'СЕТ СН'!$H$14+СВЦЭМ!$D$10+'СЕТ СН'!$H$5-'СЕТ СН'!$H$24</f>
        <v>5293.6210658600003</v>
      </c>
      <c r="D106" s="36">
        <f>SUMIFS(СВЦЭМ!$D$39:$D$782,СВЦЭМ!$A$39:$A$782,$A106,СВЦЭМ!$B$39:$B$782,D$83)+'СЕТ СН'!$H$14+СВЦЭМ!$D$10+'СЕТ СН'!$H$5-'СЕТ СН'!$H$24</f>
        <v>5404.5400230300002</v>
      </c>
      <c r="E106" s="36">
        <f>SUMIFS(СВЦЭМ!$D$39:$D$782,СВЦЭМ!$A$39:$A$782,$A106,СВЦЭМ!$B$39:$B$782,E$83)+'СЕТ СН'!$H$14+СВЦЭМ!$D$10+'СЕТ СН'!$H$5-'СЕТ СН'!$H$24</f>
        <v>5429.9777865100004</v>
      </c>
      <c r="F106" s="36">
        <f>SUMIFS(СВЦЭМ!$D$39:$D$782,СВЦЭМ!$A$39:$A$782,$A106,СВЦЭМ!$B$39:$B$782,F$83)+'СЕТ СН'!$H$14+СВЦЭМ!$D$10+'СЕТ СН'!$H$5-'СЕТ СН'!$H$24</f>
        <v>5432.5755233700002</v>
      </c>
      <c r="G106" s="36">
        <f>SUMIFS(СВЦЭМ!$D$39:$D$782,СВЦЭМ!$A$39:$A$782,$A106,СВЦЭМ!$B$39:$B$782,G$83)+'СЕТ СН'!$H$14+СВЦЭМ!$D$10+'СЕТ СН'!$H$5-'СЕТ СН'!$H$24</f>
        <v>5422.5278360600005</v>
      </c>
      <c r="H106" s="36">
        <f>SUMIFS(СВЦЭМ!$D$39:$D$782,СВЦЭМ!$A$39:$A$782,$A106,СВЦЭМ!$B$39:$B$782,H$83)+'СЕТ СН'!$H$14+СВЦЭМ!$D$10+'СЕТ СН'!$H$5-'СЕТ СН'!$H$24</f>
        <v>5330.5735912</v>
      </c>
      <c r="I106" s="36">
        <f>SUMIFS(СВЦЭМ!$D$39:$D$782,СВЦЭМ!$A$39:$A$782,$A106,СВЦЭМ!$B$39:$B$782,I$83)+'СЕТ СН'!$H$14+СВЦЭМ!$D$10+'СЕТ СН'!$H$5-'СЕТ СН'!$H$24</f>
        <v>5287.1959359100001</v>
      </c>
      <c r="J106" s="36">
        <f>SUMIFS(СВЦЭМ!$D$39:$D$782,СВЦЭМ!$A$39:$A$782,$A106,СВЦЭМ!$B$39:$B$782,J$83)+'СЕТ СН'!$H$14+СВЦЭМ!$D$10+'СЕТ СН'!$H$5-'СЕТ СН'!$H$24</f>
        <v>5202.3515022800002</v>
      </c>
      <c r="K106" s="36">
        <f>SUMIFS(СВЦЭМ!$D$39:$D$782,СВЦЭМ!$A$39:$A$782,$A106,СВЦЭМ!$B$39:$B$782,K$83)+'СЕТ СН'!$H$14+СВЦЭМ!$D$10+'СЕТ СН'!$H$5-'СЕТ СН'!$H$24</f>
        <v>5114.53401665</v>
      </c>
      <c r="L106" s="36">
        <f>SUMIFS(СВЦЭМ!$D$39:$D$782,СВЦЭМ!$A$39:$A$782,$A106,СВЦЭМ!$B$39:$B$782,L$83)+'СЕТ СН'!$H$14+СВЦЭМ!$D$10+'СЕТ СН'!$H$5-'СЕТ СН'!$H$24</f>
        <v>5046.8867327900007</v>
      </c>
      <c r="M106" s="36">
        <f>SUMIFS(СВЦЭМ!$D$39:$D$782,СВЦЭМ!$A$39:$A$782,$A106,СВЦЭМ!$B$39:$B$782,M$83)+'СЕТ СН'!$H$14+СВЦЭМ!$D$10+'СЕТ СН'!$H$5-'СЕТ СН'!$H$24</f>
        <v>5030.8236493100003</v>
      </c>
      <c r="N106" s="36">
        <f>SUMIFS(СВЦЭМ!$D$39:$D$782,СВЦЭМ!$A$39:$A$782,$A106,СВЦЭМ!$B$39:$B$782,N$83)+'СЕТ СН'!$H$14+СВЦЭМ!$D$10+'СЕТ СН'!$H$5-'СЕТ СН'!$H$24</f>
        <v>5018.1125810900003</v>
      </c>
      <c r="O106" s="36">
        <f>SUMIFS(СВЦЭМ!$D$39:$D$782,СВЦЭМ!$A$39:$A$782,$A106,СВЦЭМ!$B$39:$B$782,O$83)+'СЕТ СН'!$H$14+СВЦЭМ!$D$10+'СЕТ СН'!$H$5-'СЕТ СН'!$H$24</f>
        <v>5024.27551356</v>
      </c>
      <c r="P106" s="36">
        <f>SUMIFS(СВЦЭМ!$D$39:$D$782,СВЦЭМ!$A$39:$A$782,$A106,СВЦЭМ!$B$39:$B$782,P$83)+'СЕТ СН'!$H$14+СВЦЭМ!$D$10+'СЕТ СН'!$H$5-'СЕТ СН'!$H$24</f>
        <v>5030.5788948200006</v>
      </c>
      <c r="Q106" s="36">
        <f>SUMIFS(СВЦЭМ!$D$39:$D$782,СВЦЭМ!$A$39:$A$782,$A106,СВЦЭМ!$B$39:$B$782,Q$83)+'СЕТ СН'!$H$14+СВЦЭМ!$D$10+'СЕТ СН'!$H$5-'СЕТ СН'!$H$24</f>
        <v>5031.3828686800007</v>
      </c>
      <c r="R106" s="36">
        <f>SUMIFS(СВЦЭМ!$D$39:$D$782,СВЦЭМ!$A$39:$A$782,$A106,СВЦЭМ!$B$39:$B$782,R$83)+'СЕТ СН'!$H$14+СВЦЭМ!$D$10+'СЕТ СН'!$H$5-'СЕТ СН'!$H$24</f>
        <v>5020.4936877999999</v>
      </c>
      <c r="S106" s="36">
        <f>SUMIFS(СВЦЭМ!$D$39:$D$782,СВЦЭМ!$A$39:$A$782,$A106,СВЦЭМ!$B$39:$B$782,S$83)+'СЕТ СН'!$H$14+СВЦЭМ!$D$10+'СЕТ СН'!$H$5-'СЕТ СН'!$H$24</f>
        <v>5015.1802272499999</v>
      </c>
      <c r="T106" s="36">
        <f>SUMIFS(СВЦЭМ!$D$39:$D$782,СВЦЭМ!$A$39:$A$782,$A106,СВЦЭМ!$B$39:$B$782,T$83)+'СЕТ СН'!$H$14+СВЦЭМ!$D$10+'СЕТ СН'!$H$5-'СЕТ СН'!$H$24</f>
        <v>5014.4591608000001</v>
      </c>
      <c r="U106" s="36">
        <f>SUMIFS(СВЦЭМ!$D$39:$D$782,СВЦЭМ!$A$39:$A$782,$A106,СВЦЭМ!$B$39:$B$782,U$83)+'СЕТ СН'!$H$14+СВЦЭМ!$D$10+'СЕТ СН'!$H$5-'СЕТ СН'!$H$24</f>
        <v>5030.2375194800006</v>
      </c>
      <c r="V106" s="36">
        <f>SUMIFS(СВЦЭМ!$D$39:$D$782,СВЦЭМ!$A$39:$A$782,$A106,СВЦЭМ!$B$39:$B$782,V$83)+'СЕТ СН'!$H$14+СВЦЭМ!$D$10+'СЕТ СН'!$H$5-'СЕТ СН'!$H$24</f>
        <v>5035.2462452999998</v>
      </c>
      <c r="W106" s="36">
        <f>SUMIFS(СВЦЭМ!$D$39:$D$782,СВЦЭМ!$A$39:$A$782,$A106,СВЦЭМ!$B$39:$B$782,W$83)+'СЕТ СН'!$H$14+СВЦЭМ!$D$10+'СЕТ СН'!$H$5-'СЕТ СН'!$H$24</f>
        <v>5006.1697943199997</v>
      </c>
      <c r="X106" s="36">
        <f>SUMIFS(СВЦЭМ!$D$39:$D$782,СВЦЭМ!$A$39:$A$782,$A106,СВЦЭМ!$B$39:$B$782,X$83)+'СЕТ СН'!$H$14+СВЦЭМ!$D$10+'СЕТ СН'!$H$5-'СЕТ СН'!$H$24</f>
        <v>5042.9873376300002</v>
      </c>
      <c r="Y106" s="36">
        <f>SUMIFS(СВЦЭМ!$D$39:$D$782,СВЦЭМ!$A$39:$A$782,$A106,СВЦЭМ!$B$39:$B$782,Y$83)+'СЕТ СН'!$H$14+СВЦЭМ!$D$10+'СЕТ СН'!$H$5-'СЕТ СН'!$H$24</f>
        <v>5155.7053453400003</v>
      </c>
    </row>
    <row r="107" spans="1:25" ht="15.75" x14ac:dyDescent="0.2">
      <c r="A107" s="35">
        <f t="shared" si="2"/>
        <v>45131</v>
      </c>
      <c r="B107" s="36">
        <f>SUMIFS(СВЦЭМ!$D$39:$D$782,СВЦЭМ!$A$39:$A$782,$A107,СВЦЭМ!$B$39:$B$782,B$83)+'СЕТ СН'!$H$14+СВЦЭМ!$D$10+'СЕТ СН'!$H$5-'СЕТ СН'!$H$24</f>
        <v>5213.4457534100002</v>
      </c>
      <c r="C107" s="36">
        <f>SUMIFS(СВЦЭМ!$D$39:$D$782,СВЦЭМ!$A$39:$A$782,$A107,СВЦЭМ!$B$39:$B$782,C$83)+'СЕТ СН'!$H$14+СВЦЭМ!$D$10+'СЕТ СН'!$H$5-'СЕТ СН'!$H$24</f>
        <v>5350.4232390500001</v>
      </c>
      <c r="D107" s="36">
        <f>SUMIFS(СВЦЭМ!$D$39:$D$782,СВЦЭМ!$A$39:$A$782,$A107,СВЦЭМ!$B$39:$B$782,D$83)+'СЕТ СН'!$H$14+СВЦЭМ!$D$10+'СЕТ СН'!$H$5-'СЕТ СН'!$H$24</f>
        <v>5406.7188807000002</v>
      </c>
      <c r="E107" s="36">
        <f>SUMIFS(СВЦЭМ!$D$39:$D$782,СВЦЭМ!$A$39:$A$782,$A107,СВЦЭМ!$B$39:$B$782,E$83)+'СЕТ СН'!$H$14+СВЦЭМ!$D$10+'СЕТ СН'!$H$5-'СЕТ СН'!$H$24</f>
        <v>5458.5717410699999</v>
      </c>
      <c r="F107" s="36">
        <f>SUMIFS(СВЦЭМ!$D$39:$D$782,СВЦЭМ!$A$39:$A$782,$A107,СВЦЭМ!$B$39:$B$782,F$83)+'СЕТ СН'!$H$14+СВЦЭМ!$D$10+'СЕТ СН'!$H$5-'СЕТ СН'!$H$24</f>
        <v>5467.1384547400003</v>
      </c>
      <c r="G107" s="36">
        <f>SUMIFS(СВЦЭМ!$D$39:$D$782,СВЦЭМ!$A$39:$A$782,$A107,СВЦЭМ!$B$39:$B$782,G$83)+'СЕТ СН'!$H$14+СВЦЭМ!$D$10+'СЕТ СН'!$H$5-'СЕТ СН'!$H$24</f>
        <v>5596.1136587199999</v>
      </c>
      <c r="H107" s="36">
        <f>SUMIFS(СВЦЭМ!$D$39:$D$782,СВЦЭМ!$A$39:$A$782,$A107,СВЦЭМ!$B$39:$B$782,H$83)+'СЕТ СН'!$H$14+СВЦЭМ!$D$10+'СЕТ СН'!$H$5-'СЕТ СН'!$H$24</f>
        <v>5504.2952983800005</v>
      </c>
      <c r="I107" s="36">
        <f>SUMIFS(СВЦЭМ!$D$39:$D$782,СВЦЭМ!$A$39:$A$782,$A107,СВЦЭМ!$B$39:$B$782,I$83)+'СЕТ СН'!$H$14+СВЦЭМ!$D$10+'СЕТ СН'!$H$5-'СЕТ СН'!$H$24</f>
        <v>5383.61882126</v>
      </c>
      <c r="J107" s="36">
        <f>SUMIFS(СВЦЭМ!$D$39:$D$782,СВЦЭМ!$A$39:$A$782,$A107,СВЦЭМ!$B$39:$B$782,J$83)+'СЕТ СН'!$H$14+СВЦЭМ!$D$10+'СЕТ СН'!$H$5-'СЕТ СН'!$H$24</f>
        <v>5271.5833769000001</v>
      </c>
      <c r="K107" s="36">
        <f>SUMIFS(СВЦЭМ!$D$39:$D$782,СВЦЭМ!$A$39:$A$782,$A107,СВЦЭМ!$B$39:$B$782,K$83)+'СЕТ СН'!$H$14+СВЦЭМ!$D$10+'СЕТ СН'!$H$5-'СЕТ СН'!$H$24</f>
        <v>5193.8004482899996</v>
      </c>
      <c r="L107" s="36">
        <f>SUMIFS(СВЦЭМ!$D$39:$D$782,СВЦЭМ!$A$39:$A$782,$A107,СВЦЭМ!$B$39:$B$782,L$83)+'СЕТ СН'!$H$14+СВЦЭМ!$D$10+'СЕТ СН'!$H$5-'СЕТ СН'!$H$24</f>
        <v>5155.6669034100005</v>
      </c>
      <c r="M107" s="36">
        <f>SUMIFS(СВЦЭМ!$D$39:$D$782,СВЦЭМ!$A$39:$A$782,$A107,СВЦЭМ!$B$39:$B$782,M$83)+'СЕТ СН'!$H$14+СВЦЭМ!$D$10+'СЕТ СН'!$H$5-'СЕТ СН'!$H$24</f>
        <v>5141.1780083200001</v>
      </c>
      <c r="N107" s="36">
        <f>SUMIFS(СВЦЭМ!$D$39:$D$782,СВЦЭМ!$A$39:$A$782,$A107,СВЦЭМ!$B$39:$B$782,N$83)+'СЕТ СН'!$H$14+СВЦЭМ!$D$10+'СЕТ СН'!$H$5-'СЕТ СН'!$H$24</f>
        <v>5135.9807853500006</v>
      </c>
      <c r="O107" s="36">
        <f>SUMIFS(СВЦЭМ!$D$39:$D$782,СВЦЭМ!$A$39:$A$782,$A107,СВЦЭМ!$B$39:$B$782,O$83)+'СЕТ СН'!$H$14+СВЦЭМ!$D$10+'СЕТ СН'!$H$5-'СЕТ СН'!$H$24</f>
        <v>5143.3795805</v>
      </c>
      <c r="P107" s="36">
        <f>SUMIFS(СВЦЭМ!$D$39:$D$782,СВЦЭМ!$A$39:$A$782,$A107,СВЦЭМ!$B$39:$B$782,P$83)+'СЕТ СН'!$H$14+СВЦЭМ!$D$10+'СЕТ СН'!$H$5-'СЕТ СН'!$H$24</f>
        <v>5149.7182114999996</v>
      </c>
      <c r="Q107" s="36">
        <f>SUMIFS(СВЦЭМ!$D$39:$D$782,СВЦЭМ!$A$39:$A$782,$A107,СВЦЭМ!$B$39:$B$782,Q$83)+'СЕТ СН'!$H$14+СВЦЭМ!$D$10+'СЕТ СН'!$H$5-'СЕТ СН'!$H$24</f>
        <v>5150.64138731</v>
      </c>
      <c r="R107" s="36">
        <f>SUMIFS(СВЦЭМ!$D$39:$D$782,СВЦЭМ!$A$39:$A$782,$A107,СВЦЭМ!$B$39:$B$782,R$83)+'СЕТ СН'!$H$14+СВЦЭМ!$D$10+'СЕТ СН'!$H$5-'СЕТ СН'!$H$24</f>
        <v>5153.3479142300002</v>
      </c>
      <c r="S107" s="36">
        <f>SUMIFS(СВЦЭМ!$D$39:$D$782,СВЦЭМ!$A$39:$A$782,$A107,СВЦЭМ!$B$39:$B$782,S$83)+'СЕТ СН'!$H$14+СВЦЭМ!$D$10+'СЕТ СН'!$H$5-'СЕТ СН'!$H$24</f>
        <v>5155.7284010000003</v>
      </c>
      <c r="T107" s="36">
        <f>SUMIFS(СВЦЭМ!$D$39:$D$782,СВЦЭМ!$A$39:$A$782,$A107,СВЦЭМ!$B$39:$B$782,T$83)+'СЕТ СН'!$H$14+СВЦЭМ!$D$10+'СЕТ СН'!$H$5-'СЕТ СН'!$H$24</f>
        <v>5150.6454796500002</v>
      </c>
      <c r="U107" s="36">
        <f>SUMIFS(СВЦЭМ!$D$39:$D$782,СВЦЭМ!$A$39:$A$782,$A107,СВЦЭМ!$B$39:$B$782,U$83)+'СЕТ СН'!$H$14+СВЦЭМ!$D$10+'СЕТ СН'!$H$5-'СЕТ СН'!$H$24</f>
        <v>5160.9780156400002</v>
      </c>
      <c r="V107" s="36">
        <f>SUMIFS(СВЦЭМ!$D$39:$D$782,СВЦЭМ!$A$39:$A$782,$A107,СВЦЭМ!$B$39:$B$782,V$83)+'СЕТ СН'!$H$14+СВЦЭМ!$D$10+'СЕТ СН'!$H$5-'СЕТ СН'!$H$24</f>
        <v>5164.8111825699998</v>
      </c>
      <c r="W107" s="36">
        <f>SUMIFS(СВЦЭМ!$D$39:$D$782,СВЦЭМ!$A$39:$A$782,$A107,СВЦЭМ!$B$39:$B$782,W$83)+'СЕТ СН'!$H$14+СВЦЭМ!$D$10+'СЕТ СН'!$H$5-'СЕТ СН'!$H$24</f>
        <v>5124.3608956799999</v>
      </c>
      <c r="X107" s="36">
        <f>SUMIFS(СВЦЭМ!$D$39:$D$782,СВЦЭМ!$A$39:$A$782,$A107,СВЦЭМ!$B$39:$B$782,X$83)+'СЕТ СН'!$H$14+СВЦЭМ!$D$10+'СЕТ СН'!$H$5-'СЕТ СН'!$H$24</f>
        <v>5176.2998820399998</v>
      </c>
      <c r="Y107" s="36">
        <f>SUMIFS(СВЦЭМ!$D$39:$D$782,СВЦЭМ!$A$39:$A$782,$A107,СВЦЭМ!$B$39:$B$782,Y$83)+'СЕТ СН'!$H$14+СВЦЭМ!$D$10+'СЕТ СН'!$H$5-'СЕТ СН'!$H$24</f>
        <v>5281.3117558600006</v>
      </c>
    </row>
    <row r="108" spans="1:25" ht="15.75" x14ac:dyDescent="0.2">
      <c r="A108" s="35">
        <f t="shared" si="2"/>
        <v>45132</v>
      </c>
      <c r="B108" s="36">
        <f>SUMIFS(СВЦЭМ!$D$39:$D$782,СВЦЭМ!$A$39:$A$782,$A108,СВЦЭМ!$B$39:$B$782,B$83)+'СЕТ СН'!$H$14+СВЦЭМ!$D$10+'СЕТ СН'!$H$5-'СЕТ СН'!$H$24</f>
        <v>5173.2480139600002</v>
      </c>
      <c r="C108" s="36">
        <f>SUMIFS(СВЦЭМ!$D$39:$D$782,СВЦЭМ!$A$39:$A$782,$A108,СВЦЭМ!$B$39:$B$782,C$83)+'СЕТ СН'!$H$14+СВЦЭМ!$D$10+'СЕТ СН'!$H$5-'СЕТ СН'!$H$24</f>
        <v>5244.9296125000001</v>
      </c>
      <c r="D108" s="36">
        <f>SUMIFS(СВЦЭМ!$D$39:$D$782,СВЦЭМ!$A$39:$A$782,$A108,СВЦЭМ!$B$39:$B$782,D$83)+'СЕТ СН'!$H$14+СВЦЭМ!$D$10+'СЕТ СН'!$H$5-'СЕТ СН'!$H$24</f>
        <v>5381.5579973599997</v>
      </c>
      <c r="E108" s="36">
        <f>SUMIFS(СВЦЭМ!$D$39:$D$782,СВЦЭМ!$A$39:$A$782,$A108,СВЦЭМ!$B$39:$B$782,E$83)+'СЕТ СН'!$H$14+СВЦЭМ!$D$10+'СЕТ СН'!$H$5-'СЕТ СН'!$H$24</f>
        <v>5452.3559868000002</v>
      </c>
      <c r="F108" s="36">
        <f>SUMIFS(СВЦЭМ!$D$39:$D$782,СВЦЭМ!$A$39:$A$782,$A108,СВЦЭМ!$B$39:$B$782,F$83)+'СЕТ СН'!$H$14+СВЦЭМ!$D$10+'СЕТ СН'!$H$5-'СЕТ СН'!$H$24</f>
        <v>5445.4247043000005</v>
      </c>
      <c r="G108" s="36">
        <f>SUMIFS(СВЦЭМ!$D$39:$D$782,СВЦЭМ!$A$39:$A$782,$A108,СВЦЭМ!$B$39:$B$782,G$83)+'СЕТ СН'!$H$14+СВЦЭМ!$D$10+'СЕТ СН'!$H$5-'СЕТ СН'!$H$24</f>
        <v>5367.4922143700005</v>
      </c>
      <c r="H108" s="36">
        <f>SUMIFS(СВЦЭМ!$D$39:$D$782,СВЦЭМ!$A$39:$A$782,$A108,СВЦЭМ!$B$39:$B$782,H$83)+'СЕТ СН'!$H$14+СВЦЭМ!$D$10+'СЕТ СН'!$H$5-'СЕТ СН'!$H$24</f>
        <v>5253.4848388700002</v>
      </c>
      <c r="I108" s="36">
        <f>SUMIFS(СВЦЭМ!$D$39:$D$782,СВЦЭМ!$A$39:$A$782,$A108,СВЦЭМ!$B$39:$B$782,I$83)+'СЕТ СН'!$H$14+СВЦЭМ!$D$10+'СЕТ СН'!$H$5-'СЕТ СН'!$H$24</f>
        <v>5173.4195403200001</v>
      </c>
      <c r="J108" s="36">
        <f>SUMIFS(СВЦЭМ!$D$39:$D$782,СВЦЭМ!$A$39:$A$782,$A108,СВЦЭМ!$B$39:$B$782,J$83)+'СЕТ СН'!$H$14+СВЦЭМ!$D$10+'СЕТ СН'!$H$5-'СЕТ СН'!$H$24</f>
        <v>5086.1220918600002</v>
      </c>
      <c r="K108" s="36">
        <f>SUMIFS(СВЦЭМ!$D$39:$D$782,СВЦЭМ!$A$39:$A$782,$A108,СВЦЭМ!$B$39:$B$782,K$83)+'СЕТ СН'!$H$14+СВЦЭМ!$D$10+'СЕТ СН'!$H$5-'СЕТ СН'!$H$24</f>
        <v>5013.9103082500005</v>
      </c>
      <c r="L108" s="36">
        <f>SUMIFS(СВЦЭМ!$D$39:$D$782,СВЦЭМ!$A$39:$A$782,$A108,СВЦЭМ!$B$39:$B$782,L$83)+'СЕТ СН'!$H$14+СВЦЭМ!$D$10+'СЕТ СН'!$H$5-'СЕТ СН'!$H$24</f>
        <v>5009.9605768000001</v>
      </c>
      <c r="M108" s="36">
        <f>SUMIFS(СВЦЭМ!$D$39:$D$782,СВЦЭМ!$A$39:$A$782,$A108,СВЦЭМ!$B$39:$B$782,M$83)+'СЕТ СН'!$H$14+СВЦЭМ!$D$10+'СЕТ СН'!$H$5-'СЕТ СН'!$H$24</f>
        <v>5023.0148554099997</v>
      </c>
      <c r="N108" s="36">
        <f>SUMIFS(СВЦЭМ!$D$39:$D$782,СВЦЭМ!$A$39:$A$782,$A108,СВЦЭМ!$B$39:$B$782,N$83)+'СЕТ СН'!$H$14+СВЦЭМ!$D$10+'СЕТ СН'!$H$5-'СЕТ СН'!$H$24</f>
        <v>5016.7660160800006</v>
      </c>
      <c r="O108" s="36">
        <f>SUMIFS(СВЦЭМ!$D$39:$D$782,СВЦЭМ!$A$39:$A$782,$A108,СВЦЭМ!$B$39:$B$782,O$83)+'СЕТ СН'!$H$14+СВЦЭМ!$D$10+'СЕТ СН'!$H$5-'СЕТ СН'!$H$24</f>
        <v>5015.0484702800004</v>
      </c>
      <c r="P108" s="36">
        <f>SUMIFS(СВЦЭМ!$D$39:$D$782,СВЦЭМ!$A$39:$A$782,$A108,СВЦЭМ!$B$39:$B$782,P$83)+'СЕТ СН'!$H$14+СВЦЭМ!$D$10+'СЕТ СН'!$H$5-'СЕТ СН'!$H$24</f>
        <v>5011.6422005100003</v>
      </c>
      <c r="Q108" s="36">
        <f>SUMIFS(СВЦЭМ!$D$39:$D$782,СВЦЭМ!$A$39:$A$782,$A108,СВЦЭМ!$B$39:$B$782,Q$83)+'СЕТ СН'!$H$14+СВЦЭМ!$D$10+'СЕТ СН'!$H$5-'СЕТ СН'!$H$24</f>
        <v>4994.0919030700006</v>
      </c>
      <c r="R108" s="36">
        <f>SUMIFS(СВЦЭМ!$D$39:$D$782,СВЦЭМ!$A$39:$A$782,$A108,СВЦЭМ!$B$39:$B$782,R$83)+'СЕТ СН'!$H$14+СВЦЭМ!$D$10+'СЕТ СН'!$H$5-'СЕТ СН'!$H$24</f>
        <v>4992.6539281799996</v>
      </c>
      <c r="S108" s="36">
        <f>SUMIFS(СВЦЭМ!$D$39:$D$782,СВЦЭМ!$A$39:$A$782,$A108,СВЦЭМ!$B$39:$B$782,S$83)+'СЕТ СН'!$H$14+СВЦЭМ!$D$10+'СЕТ СН'!$H$5-'СЕТ СН'!$H$24</f>
        <v>4988.7373395800005</v>
      </c>
      <c r="T108" s="36">
        <f>SUMIFS(СВЦЭМ!$D$39:$D$782,СВЦЭМ!$A$39:$A$782,$A108,СВЦЭМ!$B$39:$B$782,T$83)+'СЕТ СН'!$H$14+СВЦЭМ!$D$10+'СЕТ СН'!$H$5-'СЕТ СН'!$H$24</f>
        <v>5023.1927613000007</v>
      </c>
      <c r="U108" s="36">
        <f>SUMIFS(СВЦЭМ!$D$39:$D$782,СВЦЭМ!$A$39:$A$782,$A108,СВЦЭМ!$B$39:$B$782,U$83)+'СЕТ СН'!$H$14+СВЦЭМ!$D$10+'СЕТ СН'!$H$5-'СЕТ СН'!$H$24</f>
        <v>5015.0663776300007</v>
      </c>
      <c r="V108" s="36">
        <f>SUMIFS(СВЦЭМ!$D$39:$D$782,СВЦЭМ!$A$39:$A$782,$A108,СВЦЭМ!$B$39:$B$782,V$83)+'СЕТ СН'!$H$14+СВЦЭМ!$D$10+'СЕТ СН'!$H$5-'СЕТ СН'!$H$24</f>
        <v>4988.9272585500003</v>
      </c>
      <c r="W108" s="36">
        <f>SUMIFS(СВЦЭМ!$D$39:$D$782,СВЦЭМ!$A$39:$A$782,$A108,СВЦЭМ!$B$39:$B$782,W$83)+'СЕТ СН'!$H$14+СВЦЭМ!$D$10+'СЕТ СН'!$H$5-'СЕТ СН'!$H$24</f>
        <v>4953.3097438499999</v>
      </c>
      <c r="X108" s="36">
        <f>SUMIFS(СВЦЭМ!$D$39:$D$782,СВЦЭМ!$A$39:$A$782,$A108,СВЦЭМ!$B$39:$B$782,X$83)+'СЕТ СН'!$H$14+СВЦЭМ!$D$10+'СЕТ СН'!$H$5-'СЕТ СН'!$H$24</f>
        <v>4998.0252576700004</v>
      </c>
      <c r="Y108" s="36">
        <f>SUMIFS(СВЦЭМ!$D$39:$D$782,СВЦЭМ!$A$39:$A$782,$A108,СВЦЭМ!$B$39:$B$782,Y$83)+'СЕТ СН'!$H$14+СВЦЭМ!$D$10+'СЕТ СН'!$H$5-'СЕТ СН'!$H$24</f>
        <v>5088.0230071799997</v>
      </c>
    </row>
    <row r="109" spans="1:25" ht="15.75" x14ac:dyDescent="0.2">
      <c r="A109" s="35">
        <f t="shared" si="2"/>
        <v>45133</v>
      </c>
      <c r="B109" s="36">
        <f>SUMIFS(СВЦЭМ!$D$39:$D$782,СВЦЭМ!$A$39:$A$782,$A109,СВЦЭМ!$B$39:$B$782,B$83)+'СЕТ СН'!$H$14+СВЦЭМ!$D$10+'СЕТ СН'!$H$5-'СЕТ СН'!$H$24</f>
        <v>5061.5438678999999</v>
      </c>
      <c r="C109" s="36">
        <f>SUMIFS(СВЦЭМ!$D$39:$D$782,СВЦЭМ!$A$39:$A$782,$A109,СВЦЭМ!$B$39:$B$782,C$83)+'СЕТ СН'!$H$14+СВЦЭМ!$D$10+'СЕТ СН'!$H$5-'СЕТ СН'!$H$24</f>
        <v>5140.2704589900004</v>
      </c>
      <c r="D109" s="36">
        <f>SUMIFS(СВЦЭМ!$D$39:$D$782,СВЦЭМ!$A$39:$A$782,$A109,СВЦЭМ!$B$39:$B$782,D$83)+'СЕТ СН'!$H$14+СВЦЭМ!$D$10+'СЕТ СН'!$H$5-'СЕТ СН'!$H$24</f>
        <v>5257.3999691099998</v>
      </c>
      <c r="E109" s="36">
        <f>SUMIFS(СВЦЭМ!$D$39:$D$782,СВЦЭМ!$A$39:$A$782,$A109,СВЦЭМ!$B$39:$B$782,E$83)+'СЕТ СН'!$H$14+СВЦЭМ!$D$10+'СЕТ СН'!$H$5-'СЕТ СН'!$H$24</f>
        <v>5278.2179775700006</v>
      </c>
      <c r="F109" s="36">
        <f>SUMIFS(СВЦЭМ!$D$39:$D$782,СВЦЭМ!$A$39:$A$782,$A109,СВЦЭМ!$B$39:$B$782,F$83)+'СЕТ СН'!$H$14+СВЦЭМ!$D$10+'СЕТ СН'!$H$5-'СЕТ СН'!$H$24</f>
        <v>5285.4724466600001</v>
      </c>
      <c r="G109" s="36">
        <f>SUMIFS(СВЦЭМ!$D$39:$D$782,СВЦЭМ!$A$39:$A$782,$A109,СВЦЭМ!$B$39:$B$782,G$83)+'СЕТ СН'!$H$14+СВЦЭМ!$D$10+'СЕТ СН'!$H$5-'СЕТ СН'!$H$24</f>
        <v>5269.7304272900001</v>
      </c>
      <c r="H109" s="36">
        <f>SUMIFS(СВЦЭМ!$D$39:$D$782,СВЦЭМ!$A$39:$A$782,$A109,СВЦЭМ!$B$39:$B$782,H$83)+'СЕТ СН'!$H$14+СВЦЭМ!$D$10+'СЕТ СН'!$H$5-'СЕТ СН'!$H$24</f>
        <v>5173.9374810999998</v>
      </c>
      <c r="I109" s="36">
        <f>SUMIFS(СВЦЭМ!$D$39:$D$782,СВЦЭМ!$A$39:$A$782,$A109,СВЦЭМ!$B$39:$B$782,I$83)+'СЕТ СН'!$H$14+СВЦЭМ!$D$10+'СЕТ СН'!$H$5-'СЕТ СН'!$H$24</f>
        <v>5074.4195218100003</v>
      </c>
      <c r="J109" s="36">
        <f>SUMIFS(СВЦЭМ!$D$39:$D$782,СВЦЭМ!$A$39:$A$782,$A109,СВЦЭМ!$B$39:$B$782,J$83)+'СЕТ СН'!$H$14+СВЦЭМ!$D$10+'СЕТ СН'!$H$5-'СЕТ СН'!$H$24</f>
        <v>4976.2956206600002</v>
      </c>
      <c r="K109" s="36">
        <f>SUMIFS(СВЦЭМ!$D$39:$D$782,СВЦЭМ!$A$39:$A$782,$A109,СВЦЭМ!$B$39:$B$782,K$83)+'СЕТ СН'!$H$14+СВЦЭМ!$D$10+'СЕТ СН'!$H$5-'СЕТ СН'!$H$24</f>
        <v>4887.0580692800004</v>
      </c>
      <c r="L109" s="36">
        <f>SUMIFS(СВЦЭМ!$D$39:$D$782,СВЦЭМ!$A$39:$A$782,$A109,СВЦЭМ!$B$39:$B$782,L$83)+'СЕТ СН'!$H$14+СВЦЭМ!$D$10+'СЕТ СН'!$H$5-'СЕТ СН'!$H$24</f>
        <v>4859.3635449700005</v>
      </c>
      <c r="M109" s="36">
        <f>SUMIFS(СВЦЭМ!$D$39:$D$782,СВЦЭМ!$A$39:$A$782,$A109,СВЦЭМ!$B$39:$B$782,M$83)+'СЕТ СН'!$H$14+СВЦЭМ!$D$10+'СЕТ СН'!$H$5-'СЕТ СН'!$H$24</f>
        <v>4865.60678009</v>
      </c>
      <c r="N109" s="36">
        <f>SUMIFS(СВЦЭМ!$D$39:$D$782,СВЦЭМ!$A$39:$A$782,$A109,СВЦЭМ!$B$39:$B$782,N$83)+'СЕТ СН'!$H$14+СВЦЭМ!$D$10+'СЕТ СН'!$H$5-'СЕТ СН'!$H$24</f>
        <v>4854.0125792400004</v>
      </c>
      <c r="O109" s="36">
        <f>SUMIFS(СВЦЭМ!$D$39:$D$782,СВЦЭМ!$A$39:$A$782,$A109,СВЦЭМ!$B$39:$B$782,O$83)+'СЕТ СН'!$H$14+СВЦЭМ!$D$10+'СЕТ СН'!$H$5-'СЕТ СН'!$H$24</f>
        <v>4854.1430193599999</v>
      </c>
      <c r="P109" s="36">
        <f>SUMIFS(СВЦЭМ!$D$39:$D$782,СВЦЭМ!$A$39:$A$782,$A109,СВЦЭМ!$B$39:$B$782,P$83)+'СЕТ СН'!$H$14+СВЦЭМ!$D$10+'СЕТ СН'!$H$5-'СЕТ СН'!$H$24</f>
        <v>4828.9852007500003</v>
      </c>
      <c r="Q109" s="36">
        <f>SUMIFS(СВЦЭМ!$D$39:$D$782,СВЦЭМ!$A$39:$A$782,$A109,СВЦЭМ!$B$39:$B$782,Q$83)+'СЕТ СН'!$H$14+СВЦЭМ!$D$10+'СЕТ СН'!$H$5-'СЕТ СН'!$H$24</f>
        <v>4802.9568237100002</v>
      </c>
      <c r="R109" s="36">
        <f>SUMIFS(СВЦЭМ!$D$39:$D$782,СВЦЭМ!$A$39:$A$782,$A109,СВЦЭМ!$B$39:$B$782,R$83)+'СЕТ СН'!$H$14+СВЦЭМ!$D$10+'СЕТ СН'!$H$5-'СЕТ СН'!$H$24</f>
        <v>4813.3889550499998</v>
      </c>
      <c r="S109" s="36">
        <f>SUMIFS(СВЦЭМ!$D$39:$D$782,СВЦЭМ!$A$39:$A$782,$A109,СВЦЭМ!$B$39:$B$782,S$83)+'СЕТ СН'!$H$14+СВЦЭМ!$D$10+'СЕТ СН'!$H$5-'СЕТ СН'!$H$24</f>
        <v>4817.6023247499998</v>
      </c>
      <c r="T109" s="36">
        <f>SUMIFS(СВЦЭМ!$D$39:$D$782,СВЦЭМ!$A$39:$A$782,$A109,СВЦЭМ!$B$39:$B$782,T$83)+'СЕТ СН'!$H$14+СВЦЭМ!$D$10+'СЕТ СН'!$H$5-'СЕТ СН'!$H$24</f>
        <v>4848.24014876</v>
      </c>
      <c r="U109" s="36">
        <f>SUMIFS(СВЦЭМ!$D$39:$D$782,СВЦЭМ!$A$39:$A$782,$A109,СВЦЭМ!$B$39:$B$782,U$83)+'СЕТ СН'!$H$14+СВЦЭМ!$D$10+'СЕТ СН'!$H$5-'СЕТ СН'!$H$24</f>
        <v>4856.1857808700006</v>
      </c>
      <c r="V109" s="36">
        <f>SUMIFS(СВЦЭМ!$D$39:$D$782,СВЦЭМ!$A$39:$A$782,$A109,СВЦЭМ!$B$39:$B$782,V$83)+'СЕТ СН'!$H$14+СВЦЭМ!$D$10+'СЕТ СН'!$H$5-'СЕТ СН'!$H$24</f>
        <v>4867.8741220100001</v>
      </c>
      <c r="W109" s="36">
        <f>SUMIFS(СВЦЭМ!$D$39:$D$782,СВЦЭМ!$A$39:$A$782,$A109,СВЦЭМ!$B$39:$B$782,W$83)+'СЕТ СН'!$H$14+СВЦЭМ!$D$10+'СЕТ СН'!$H$5-'СЕТ СН'!$H$24</f>
        <v>4847.2729983500003</v>
      </c>
      <c r="X109" s="36">
        <f>SUMIFS(СВЦЭМ!$D$39:$D$782,СВЦЭМ!$A$39:$A$782,$A109,СВЦЭМ!$B$39:$B$782,X$83)+'СЕТ СН'!$H$14+СВЦЭМ!$D$10+'СЕТ СН'!$H$5-'СЕТ СН'!$H$24</f>
        <v>4881.1914956800001</v>
      </c>
      <c r="Y109" s="36">
        <f>SUMIFS(СВЦЭМ!$D$39:$D$782,СВЦЭМ!$A$39:$A$782,$A109,СВЦЭМ!$B$39:$B$782,Y$83)+'СЕТ СН'!$H$14+СВЦЭМ!$D$10+'СЕТ СН'!$H$5-'СЕТ СН'!$H$24</f>
        <v>4987.4688829000006</v>
      </c>
    </row>
    <row r="110" spans="1:25" ht="15.75" x14ac:dyDescent="0.2">
      <c r="A110" s="35">
        <f t="shared" si="2"/>
        <v>45134</v>
      </c>
      <c r="B110" s="36">
        <f>SUMIFS(СВЦЭМ!$D$39:$D$782,СВЦЭМ!$A$39:$A$782,$A110,СВЦЭМ!$B$39:$B$782,B$83)+'СЕТ СН'!$H$14+СВЦЭМ!$D$10+'СЕТ СН'!$H$5-'СЕТ СН'!$H$24</f>
        <v>5211.5620075099996</v>
      </c>
      <c r="C110" s="36">
        <f>SUMIFS(СВЦЭМ!$D$39:$D$782,СВЦЭМ!$A$39:$A$782,$A110,СВЦЭМ!$B$39:$B$782,C$83)+'СЕТ СН'!$H$14+СВЦЭМ!$D$10+'СЕТ СН'!$H$5-'СЕТ СН'!$H$24</f>
        <v>5270.8563342300004</v>
      </c>
      <c r="D110" s="36">
        <f>SUMIFS(СВЦЭМ!$D$39:$D$782,СВЦЭМ!$A$39:$A$782,$A110,СВЦЭМ!$B$39:$B$782,D$83)+'СЕТ СН'!$H$14+СВЦЭМ!$D$10+'СЕТ СН'!$H$5-'СЕТ СН'!$H$24</f>
        <v>5416.4512635199999</v>
      </c>
      <c r="E110" s="36">
        <f>SUMIFS(СВЦЭМ!$D$39:$D$782,СВЦЭМ!$A$39:$A$782,$A110,СВЦЭМ!$B$39:$B$782,E$83)+'СЕТ СН'!$H$14+СВЦЭМ!$D$10+'СЕТ СН'!$H$5-'СЕТ СН'!$H$24</f>
        <v>5478.5195093900002</v>
      </c>
      <c r="F110" s="36">
        <f>SUMIFS(СВЦЭМ!$D$39:$D$782,СВЦЭМ!$A$39:$A$782,$A110,СВЦЭМ!$B$39:$B$782,F$83)+'СЕТ СН'!$H$14+СВЦЭМ!$D$10+'СЕТ СН'!$H$5-'СЕТ СН'!$H$24</f>
        <v>5492.2479786000004</v>
      </c>
      <c r="G110" s="36">
        <f>SUMIFS(СВЦЭМ!$D$39:$D$782,СВЦЭМ!$A$39:$A$782,$A110,СВЦЭМ!$B$39:$B$782,G$83)+'СЕТ СН'!$H$14+СВЦЭМ!$D$10+'СЕТ СН'!$H$5-'СЕТ СН'!$H$24</f>
        <v>5483.1328694499998</v>
      </c>
      <c r="H110" s="36">
        <f>SUMIFS(СВЦЭМ!$D$39:$D$782,СВЦЭМ!$A$39:$A$782,$A110,СВЦЭМ!$B$39:$B$782,H$83)+'СЕТ СН'!$H$14+СВЦЭМ!$D$10+'СЕТ СН'!$H$5-'СЕТ СН'!$H$24</f>
        <v>5296.6880870599998</v>
      </c>
      <c r="I110" s="36">
        <f>SUMIFS(СВЦЭМ!$D$39:$D$782,СВЦЭМ!$A$39:$A$782,$A110,СВЦЭМ!$B$39:$B$782,I$83)+'СЕТ СН'!$H$14+СВЦЭМ!$D$10+'СЕТ СН'!$H$5-'СЕТ СН'!$H$24</f>
        <v>5203.9767951100002</v>
      </c>
      <c r="J110" s="36">
        <f>SUMIFS(СВЦЭМ!$D$39:$D$782,СВЦЭМ!$A$39:$A$782,$A110,СВЦЭМ!$B$39:$B$782,J$83)+'СЕТ СН'!$H$14+СВЦЭМ!$D$10+'СЕТ СН'!$H$5-'СЕТ СН'!$H$24</f>
        <v>5106.2851630100004</v>
      </c>
      <c r="K110" s="36">
        <f>SUMIFS(СВЦЭМ!$D$39:$D$782,СВЦЭМ!$A$39:$A$782,$A110,СВЦЭМ!$B$39:$B$782,K$83)+'СЕТ СН'!$H$14+СВЦЭМ!$D$10+'СЕТ СН'!$H$5-'СЕТ СН'!$H$24</f>
        <v>5022.6338203300002</v>
      </c>
      <c r="L110" s="36">
        <f>SUMIFS(СВЦЭМ!$D$39:$D$782,СВЦЭМ!$A$39:$A$782,$A110,СВЦЭМ!$B$39:$B$782,L$83)+'СЕТ СН'!$H$14+СВЦЭМ!$D$10+'СЕТ СН'!$H$5-'СЕТ СН'!$H$24</f>
        <v>4974.6989249300004</v>
      </c>
      <c r="M110" s="36">
        <f>SUMIFS(СВЦЭМ!$D$39:$D$782,СВЦЭМ!$A$39:$A$782,$A110,СВЦЭМ!$B$39:$B$782,M$83)+'СЕТ СН'!$H$14+СВЦЭМ!$D$10+'СЕТ СН'!$H$5-'СЕТ СН'!$H$24</f>
        <v>4977.3109491900004</v>
      </c>
      <c r="N110" s="36">
        <f>SUMIFS(СВЦЭМ!$D$39:$D$782,СВЦЭМ!$A$39:$A$782,$A110,СВЦЭМ!$B$39:$B$782,N$83)+'СЕТ СН'!$H$14+СВЦЭМ!$D$10+'СЕТ СН'!$H$5-'СЕТ СН'!$H$24</f>
        <v>4975.2331573700003</v>
      </c>
      <c r="O110" s="36">
        <f>SUMIFS(СВЦЭМ!$D$39:$D$782,СВЦЭМ!$A$39:$A$782,$A110,СВЦЭМ!$B$39:$B$782,O$83)+'СЕТ СН'!$H$14+СВЦЭМ!$D$10+'СЕТ СН'!$H$5-'СЕТ СН'!$H$24</f>
        <v>4977.8008487500001</v>
      </c>
      <c r="P110" s="36">
        <f>SUMIFS(СВЦЭМ!$D$39:$D$782,СВЦЭМ!$A$39:$A$782,$A110,СВЦЭМ!$B$39:$B$782,P$83)+'СЕТ СН'!$H$14+СВЦЭМ!$D$10+'СЕТ СН'!$H$5-'СЕТ СН'!$H$24</f>
        <v>4976.4029489200002</v>
      </c>
      <c r="Q110" s="36">
        <f>SUMIFS(СВЦЭМ!$D$39:$D$782,СВЦЭМ!$A$39:$A$782,$A110,СВЦЭМ!$B$39:$B$782,Q$83)+'СЕТ СН'!$H$14+СВЦЭМ!$D$10+'СЕТ СН'!$H$5-'СЕТ СН'!$H$24</f>
        <v>4948.2058035800001</v>
      </c>
      <c r="R110" s="36">
        <f>SUMIFS(СВЦЭМ!$D$39:$D$782,СВЦЭМ!$A$39:$A$782,$A110,СВЦЭМ!$B$39:$B$782,R$83)+'СЕТ СН'!$H$14+СВЦЭМ!$D$10+'СЕТ СН'!$H$5-'СЕТ СН'!$H$24</f>
        <v>4957.1877001700004</v>
      </c>
      <c r="S110" s="36">
        <f>SUMIFS(СВЦЭМ!$D$39:$D$782,СВЦЭМ!$A$39:$A$782,$A110,СВЦЭМ!$B$39:$B$782,S$83)+'СЕТ СН'!$H$14+СВЦЭМ!$D$10+'СЕТ СН'!$H$5-'СЕТ СН'!$H$24</f>
        <v>4960.8186996800005</v>
      </c>
      <c r="T110" s="36">
        <f>SUMIFS(СВЦЭМ!$D$39:$D$782,СВЦЭМ!$A$39:$A$782,$A110,СВЦЭМ!$B$39:$B$782,T$83)+'СЕТ СН'!$H$14+СВЦЭМ!$D$10+'СЕТ СН'!$H$5-'СЕТ СН'!$H$24</f>
        <v>4997.1395054599998</v>
      </c>
      <c r="U110" s="36">
        <f>SUMIFS(СВЦЭМ!$D$39:$D$782,СВЦЭМ!$A$39:$A$782,$A110,СВЦЭМ!$B$39:$B$782,U$83)+'СЕТ СН'!$H$14+СВЦЭМ!$D$10+'СЕТ СН'!$H$5-'СЕТ СН'!$H$24</f>
        <v>5013.9378206500005</v>
      </c>
      <c r="V110" s="36">
        <f>SUMIFS(СВЦЭМ!$D$39:$D$782,СВЦЭМ!$A$39:$A$782,$A110,СВЦЭМ!$B$39:$B$782,V$83)+'СЕТ СН'!$H$14+СВЦЭМ!$D$10+'СЕТ СН'!$H$5-'СЕТ СН'!$H$24</f>
        <v>5019.9049454100004</v>
      </c>
      <c r="W110" s="36">
        <f>SUMIFS(СВЦЭМ!$D$39:$D$782,СВЦЭМ!$A$39:$A$782,$A110,СВЦЭМ!$B$39:$B$782,W$83)+'СЕТ СН'!$H$14+СВЦЭМ!$D$10+'СЕТ СН'!$H$5-'СЕТ СН'!$H$24</f>
        <v>4985.6480000499996</v>
      </c>
      <c r="X110" s="36">
        <f>SUMIFS(СВЦЭМ!$D$39:$D$782,СВЦЭМ!$A$39:$A$782,$A110,СВЦЭМ!$B$39:$B$782,X$83)+'СЕТ СН'!$H$14+СВЦЭМ!$D$10+'СЕТ СН'!$H$5-'СЕТ СН'!$H$24</f>
        <v>5039.4289619900001</v>
      </c>
      <c r="Y110" s="36">
        <f>SUMIFS(СВЦЭМ!$D$39:$D$782,СВЦЭМ!$A$39:$A$782,$A110,СВЦЭМ!$B$39:$B$782,Y$83)+'СЕТ СН'!$H$14+СВЦЭМ!$D$10+'СЕТ СН'!$H$5-'СЕТ СН'!$H$24</f>
        <v>5150.5584007500001</v>
      </c>
    </row>
    <row r="111" spans="1:25" ht="15.75" x14ac:dyDescent="0.2">
      <c r="A111" s="35">
        <f t="shared" si="2"/>
        <v>45135</v>
      </c>
      <c r="B111" s="36">
        <f>SUMIFS(СВЦЭМ!$D$39:$D$782,СВЦЭМ!$A$39:$A$782,$A111,СВЦЭМ!$B$39:$B$782,B$83)+'СЕТ СН'!$H$14+СВЦЭМ!$D$10+'СЕТ СН'!$H$5-'СЕТ СН'!$H$24</f>
        <v>5242.11859714</v>
      </c>
      <c r="C111" s="36">
        <f>SUMIFS(СВЦЭМ!$D$39:$D$782,СВЦЭМ!$A$39:$A$782,$A111,СВЦЭМ!$B$39:$B$782,C$83)+'СЕТ СН'!$H$14+СВЦЭМ!$D$10+'СЕТ СН'!$H$5-'СЕТ СН'!$H$24</f>
        <v>5306.0304932700001</v>
      </c>
      <c r="D111" s="36">
        <f>SUMIFS(СВЦЭМ!$D$39:$D$782,СВЦЭМ!$A$39:$A$782,$A111,СВЦЭМ!$B$39:$B$782,D$83)+'СЕТ СН'!$H$14+СВЦЭМ!$D$10+'СЕТ СН'!$H$5-'СЕТ СН'!$H$24</f>
        <v>5451.5791472500005</v>
      </c>
      <c r="E111" s="36">
        <f>SUMIFS(СВЦЭМ!$D$39:$D$782,СВЦЭМ!$A$39:$A$782,$A111,СВЦЭМ!$B$39:$B$782,E$83)+'СЕТ СН'!$H$14+СВЦЭМ!$D$10+'СЕТ СН'!$H$5-'СЕТ СН'!$H$24</f>
        <v>5531.9560187400002</v>
      </c>
      <c r="F111" s="36">
        <f>SUMIFS(СВЦЭМ!$D$39:$D$782,СВЦЭМ!$A$39:$A$782,$A111,СВЦЭМ!$B$39:$B$782,F$83)+'СЕТ СН'!$H$14+СВЦЭМ!$D$10+'СЕТ СН'!$H$5-'СЕТ СН'!$H$24</f>
        <v>5534.9818349400002</v>
      </c>
      <c r="G111" s="36">
        <f>SUMIFS(СВЦЭМ!$D$39:$D$782,СВЦЭМ!$A$39:$A$782,$A111,СВЦЭМ!$B$39:$B$782,G$83)+'СЕТ СН'!$H$14+СВЦЭМ!$D$10+'СЕТ СН'!$H$5-'СЕТ СН'!$H$24</f>
        <v>5539.4361277400003</v>
      </c>
      <c r="H111" s="36">
        <f>SUMIFS(СВЦЭМ!$D$39:$D$782,СВЦЭМ!$A$39:$A$782,$A111,СВЦЭМ!$B$39:$B$782,H$83)+'СЕТ СН'!$H$14+СВЦЭМ!$D$10+'СЕТ СН'!$H$5-'СЕТ СН'!$H$24</f>
        <v>5349.5160750000005</v>
      </c>
      <c r="I111" s="36">
        <f>SUMIFS(СВЦЭМ!$D$39:$D$782,СВЦЭМ!$A$39:$A$782,$A111,СВЦЭМ!$B$39:$B$782,I$83)+'СЕТ СН'!$H$14+СВЦЭМ!$D$10+'СЕТ СН'!$H$5-'СЕТ СН'!$H$24</f>
        <v>5252.7228819600004</v>
      </c>
      <c r="J111" s="36">
        <f>SUMIFS(СВЦЭМ!$D$39:$D$782,СВЦЭМ!$A$39:$A$782,$A111,СВЦЭМ!$B$39:$B$782,J$83)+'СЕТ СН'!$H$14+СВЦЭМ!$D$10+'СЕТ СН'!$H$5-'СЕТ СН'!$H$24</f>
        <v>5150.53247784</v>
      </c>
      <c r="K111" s="36">
        <f>SUMIFS(СВЦЭМ!$D$39:$D$782,СВЦЭМ!$A$39:$A$782,$A111,СВЦЭМ!$B$39:$B$782,K$83)+'СЕТ СН'!$H$14+СВЦЭМ!$D$10+'СЕТ СН'!$H$5-'СЕТ СН'!$H$24</f>
        <v>5071.3800634600002</v>
      </c>
      <c r="L111" s="36">
        <f>SUMIFS(СВЦЭМ!$D$39:$D$782,СВЦЭМ!$A$39:$A$782,$A111,СВЦЭМ!$B$39:$B$782,L$83)+'СЕТ СН'!$H$14+СВЦЭМ!$D$10+'СЕТ СН'!$H$5-'СЕТ СН'!$H$24</f>
        <v>5023.6538230100005</v>
      </c>
      <c r="M111" s="36">
        <f>SUMIFS(СВЦЭМ!$D$39:$D$782,СВЦЭМ!$A$39:$A$782,$A111,СВЦЭМ!$B$39:$B$782,M$83)+'СЕТ СН'!$H$14+СВЦЭМ!$D$10+'СЕТ СН'!$H$5-'СЕТ СН'!$H$24</f>
        <v>5017.9136122300006</v>
      </c>
      <c r="N111" s="36">
        <f>SUMIFS(СВЦЭМ!$D$39:$D$782,СВЦЭМ!$A$39:$A$782,$A111,СВЦЭМ!$B$39:$B$782,N$83)+'СЕТ СН'!$H$14+СВЦЭМ!$D$10+'СЕТ СН'!$H$5-'СЕТ СН'!$H$24</f>
        <v>5021.4923214500004</v>
      </c>
      <c r="O111" s="36">
        <f>SUMIFS(СВЦЭМ!$D$39:$D$782,СВЦЭМ!$A$39:$A$782,$A111,СВЦЭМ!$B$39:$B$782,O$83)+'СЕТ СН'!$H$14+СВЦЭМ!$D$10+'СЕТ СН'!$H$5-'СЕТ СН'!$H$24</f>
        <v>5024.3303615000004</v>
      </c>
      <c r="P111" s="36">
        <f>SUMIFS(СВЦЭМ!$D$39:$D$782,СВЦЭМ!$A$39:$A$782,$A111,СВЦЭМ!$B$39:$B$782,P$83)+'СЕТ СН'!$H$14+СВЦЭМ!$D$10+'СЕТ СН'!$H$5-'СЕТ СН'!$H$24</f>
        <v>5005.4997832500003</v>
      </c>
      <c r="Q111" s="36">
        <f>SUMIFS(СВЦЭМ!$D$39:$D$782,СВЦЭМ!$A$39:$A$782,$A111,СВЦЭМ!$B$39:$B$782,Q$83)+'СЕТ СН'!$H$14+СВЦЭМ!$D$10+'СЕТ СН'!$H$5-'СЕТ СН'!$H$24</f>
        <v>5013.7169303299997</v>
      </c>
      <c r="R111" s="36">
        <f>SUMIFS(СВЦЭМ!$D$39:$D$782,СВЦЭМ!$A$39:$A$782,$A111,СВЦЭМ!$B$39:$B$782,R$83)+'СЕТ СН'!$H$14+СВЦЭМ!$D$10+'СЕТ СН'!$H$5-'СЕТ СН'!$H$24</f>
        <v>5019.7636165200001</v>
      </c>
      <c r="S111" s="36">
        <f>SUMIFS(СВЦЭМ!$D$39:$D$782,СВЦЭМ!$A$39:$A$782,$A111,СВЦЭМ!$B$39:$B$782,S$83)+'СЕТ СН'!$H$14+СВЦЭМ!$D$10+'СЕТ СН'!$H$5-'СЕТ СН'!$H$24</f>
        <v>5022.7607808399998</v>
      </c>
      <c r="T111" s="36">
        <f>SUMIFS(СВЦЭМ!$D$39:$D$782,СВЦЭМ!$A$39:$A$782,$A111,СВЦЭМ!$B$39:$B$782,T$83)+'СЕТ СН'!$H$14+СВЦЭМ!$D$10+'СЕТ СН'!$H$5-'СЕТ СН'!$H$24</f>
        <v>5030.7010812600001</v>
      </c>
      <c r="U111" s="36">
        <f>SUMIFS(СВЦЭМ!$D$39:$D$782,СВЦЭМ!$A$39:$A$782,$A111,СВЦЭМ!$B$39:$B$782,U$83)+'СЕТ СН'!$H$14+СВЦЭМ!$D$10+'СЕТ СН'!$H$5-'СЕТ СН'!$H$24</f>
        <v>5049.2214772300003</v>
      </c>
      <c r="V111" s="36">
        <f>SUMIFS(СВЦЭМ!$D$39:$D$782,СВЦЭМ!$A$39:$A$782,$A111,СВЦЭМ!$B$39:$B$782,V$83)+'СЕТ СН'!$H$14+СВЦЭМ!$D$10+'СЕТ СН'!$H$5-'СЕТ СН'!$H$24</f>
        <v>5058.2428016100002</v>
      </c>
      <c r="W111" s="36">
        <f>SUMIFS(СВЦЭМ!$D$39:$D$782,СВЦЭМ!$A$39:$A$782,$A111,СВЦЭМ!$B$39:$B$782,W$83)+'СЕТ СН'!$H$14+СВЦЭМ!$D$10+'СЕТ СН'!$H$5-'СЕТ СН'!$H$24</f>
        <v>5036.4995601999999</v>
      </c>
      <c r="X111" s="36">
        <f>SUMIFS(СВЦЭМ!$D$39:$D$782,СВЦЭМ!$A$39:$A$782,$A111,СВЦЭМ!$B$39:$B$782,X$83)+'СЕТ СН'!$H$14+СВЦЭМ!$D$10+'СЕТ СН'!$H$5-'СЕТ СН'!$H$24</f>
        <v>5079.5808689100004</v>
      </c>
      <c r="Y111" s="36">
        <f>SUMIFS(СВЦЭМ!$D$39:$D$782,СВЦЭМ!$A$39:$A$782,$A111,СВЦЭМ!$B$39:$B$782,Y$83)+'СЕТ СН'!$H$14+СВЦЭМ!$D$10+'СЕТ СН'!$H$5-'СЕТ СН'!$H$24</f>
        <v>5276.0775009400004</v>
      </c>
    </row>
    <row r="112" spans="1:25" ht="15.75" x14ac:dyDescent="0.2">
      <c r="A112" s="35">
        <f t="shared" si="2"/>
        <v>45136</v>
      </c>
      <c r="B112" s="36">
        <f>SUMIFS(СВЦЭМ!$D$39:$D$782,СВЦЭМ!$A$39:$A$782,$A112,СВЦЭМ!$B$39:$B$782,B$83)+'СЕТ СН'!$H$14+СВЦЭМ!$D$10+'СЕТ СН'!$H$5-'СЕТ СН'!$H$24</f>
        <v>5233.0087109800006</v>
      </c>
      <c r="C112" s="36">
        <f>SUMIFS(СВЦЭМ!$D$39:$D$782,СВЦЭМ!$A$39:$A$782,$A112,СВЦЭМ!$B$39:$B$782,C$83)+'СЕТ СН'!$H$14+СВЦЭМ!$D$10+'СЕТ СН'!$H$5-'СЕТ СН'!$H$24</f>
        <v>5254.5162231499999</v>
      </c>
      <c r="D112" s="36">
        <f>SUMIFS(СВЦЭМ!$D$39:$D$782,СВЦЭМ!$A$39:$A$782,$A112,СВЦЭМ!$B$39:$B$782,D$83)+'СЕТ СН'!$H$14+СВЦЭМ!$D$10+'СЕТ СН'!$H$5-'СЕТ СН'!$H$24</f>
        <v>5418.58535054</v>
      </c>
      <c r="E112" s="36">
        <f>SUMIFS(СВЦЭМ!$D$39:$D$782,СВЦЭМ!$A$39:$A$782,$A112,СВЦЭМ!$B$39:$B$782,E$83)+'СЕТ СН'!$H$14+СВЦЭМ!$D$10+'СЕТ СН'!$H$5-'СЕТ СН'!$H$24</f>
        <v>5421.5179203300004</v>
      </c>
      <c r="F112" s="36">
        <f>SUMIFS(СВЦЭМ!$D$39:$D$782,СВЦЭМ!$A$39:$A$782,$A112,СВЦЭМ!$B$39:$B$782,F$83)+'СЕТ СН'!$H$14+СВЦЭМ!$D$10+'СЕТ СН'!$H$5-'СЕТ СН'!$H$24</f>
        <v>5439.23845076</v>
      </c>
      <c r="G112" s="36">
        <f>SUMIFS(СВЦЭМ!$D$39:$D$782,СВЦЭМ!$A$39:$A$782,$A112,СВЦЭМ!$B$39:$B$782,G$83)+'СЕТ СН'!$H$14+СВЦЭМ!$D$10+'СЕТ СН'!$H$5-'СЕТ СН'!$H$24</f>
        <v>5395.8692465100003</v>
      </c>
      <c r="H112" s="36">
        <f>SUMIFS(СВЦЭМ!$D$39:$D$782,СВЦЭМ!$A$39:$A$782,$A112,СВЦЭМ!$B$39:$B$782,H$83)+'СЕТ СН'!$H$14+СВЦЭМ!$D$10+'СЕТ СН'!$H$5-'СЕТ СН'!$H$24</f>
        <v>5335.2991057099998</v>
      </c>
      <c r="I112" s="36">
        <f>SUMIFS(СВЦЭМ!$D$39:$D$782,СВЦЭМ!$A$39:$A$782,$A112,СВЦЭМ!$B$39:$B$782,I$83)+'СЕТ СН'!$H$14+СВЦЭМ!$D$10+'СЕТ СН'!$H$5-'СЕТ СН'!$H$24</f>
        <v>5149.4843868999997</v>
      </c>
      <c r="J112" s="36">
        <f>SUMIFS(СВЦЭМ!$D$39:$D$782,СВЦЭМ!$A$39:$A$782,$A112,СВЦЭМ!$B$39:$B$782,J$83)+'СЕТ СН'!$H$14+СВЦЭМ!$D$10+'СЕТ СН'!$H$5-'СЕТ СН'!$H$24</f>
        <v>5045.8518068399999</v>
      </c>
      <c r="K112" s="36">
        <f>SUMIFS(СВЦЭМ!$D$39:$D$782,СВЦЭМ!$A$39:$A$782,$A112,СВЦЭМ!$B$39:$B$782,K$83)+'СЕТ СН'!$H$14+СВЦЭМ!$D$10+'СЕТ СН'!$H$5-'СЕТ СН'!$H$24</f>
        <v>4953.2785543700002</v>
      </c>
      <c r="L112" s="36">
        <f>SUMIFS(СВЦЭМ!$D$39:$D$782,СВЦЭМ!$A$39:$A$782,$A112,СВЦЭМ!$B$39:$B$782,L$83)+'СЕТ СН'!$H$14+СВЦЭМ!$D$10+'СЕТ СН'!$H$5-'СЕТ СН'!$H$24</f>
        <v>4896.5421133300006</v>
      </c>
      <c r="M112" s="36">
        <f>SUMIFS(СВЦЭМ!$D$39:$D$782,СВЦЭМ!$A$39:$A$782,$A112,СВЦЭМ!$B$39:$B$782,M$83)+'СЕТ СН'!$H$14+СВЦЭМ!$D$10+'СЕТ СН'!$H$5-'СЕТ СН'!$H$24</f>
        <v>4900.4230676500001</v>
      </c>
      <c r="N112" s="36">
        <f>SUMIFS(СВЦЭМ!$D$39:$D$782,СВЦЭМ!$A$39:$A$782,$A112,СВЦЭМ!$B$39:$B$782,N$83)+'СЕТ СН'!$H$14+СВЦЭМ!$D$10+'СЕТ СН'!$H$5-'СЕТ СН'!$H$24</f>
        <v>4909.4999858299998</v>
      </c>
      <c r="O112" s="36">
        <f>SUMIFS(СВЦЭМ!$D$39:$D$782,СВЦЭМ!$A$39:$A$782,$A112,СВЦЭМ!$B$39:$B$782,O$83)+'СЕТ СН'!$H$14+СВЦЭМ!$D$10+'СЕТ СН'!$H$5-'СЕТ СН'!$H$24</f>
        <v>4915.9445594999997</v>
      </c>
      <c r="P112" s="36">
        <f>SUMIFS(СВЦЭМ!$D$39:$D$782,СВЦЭМ!$A$39:$A$782,$A112,СВЦЭМ!$B$39:$B$782,P$83)+'СЕТ СН'!$H$14+СВЦЭМ!$D$10+'СЕТ СН'!$H$5-'СЕТ СН'!$H$24</f>
        <v>4921.4758381299998</v>
      </c>
      <c r="Q112" s="36">
        <f>SUMIFS(СВЦЭМ!$D$39:$D$782,СВЦЭМ!$A$39:$A$782,$A112,СВЦЭМ!$B$39:$B$782,Q$83)+'СЕТ СН'!$H$14+СВЦЭМ!$D$10+'СЕТ СН'!$H$5-'СЕТ СН'!$H$24</f>
        <v>4919.7383170399999</v>
      </c>
      <c r="R112" s="36">
        <f>SUMIFS(СВЦЭМ!$D$39:$D$782,СВЦЭМ!$A$39:$A$782,$A112,СВЦЭМ!$B$39:$B$782,R$83)+'СЕТ СН'!$H$14+СВЦЭМ!$D$10+'СЕТ СН'!$H$5-'СЕТ СН'!$H$24</f>
        <v>4912.2062540699999</v>
      </c>
      <c r="S112" s="36">
        <f>SUMIFS(СВЦЭМ!$D$39:$D$782,СВЦЭМ!$A$39:$A$782,$A112,СВЦЭМ!$B$39:$B$782,S$83)+'СЕТ СН'!$H$14+СВЦЭМ!$D$10+'СЕТ СН'!$H$5-'СЕТ СН'!$H$24</f>
        <v>4913.4822043300001</v>
      </c>
      <c r="T112" s="36">
        <f>SUMIFS(СВЦЭМ!$D$39:$D$782,СВЦЭМ!$A$39:$A$782,$A112,СВЦЭМ!$B$39:$B$782,T$83)+'СЕТ СН'!$H$14+СВЦЭМ!$D$10+'СЕТ СН'!$H$5-'СЕТ СН'!$H$24</f>
        <v>4921.1098570800004</v>
      </c>
      <c r="U112" s="36">
        <f>SUMIFS(СВЦЭМ!$D$39:$D$782,СВЦЭМ!$A$39:$A$782,$A112,СВЦЭМ!$B$39:$B$782,U$83)+'СЕТ СН'!$H$14+СВЦЭМ!$D$10+'СЕТ СН'!$H$5-'СЕТ СН'!$H$24</f>
        <v>4944.0855593599999</v>
      </c>
      <c r="V112" s="36">
        <f>SUMIFS(СВЦЭМ!$D$39:$D$782,СВЦЭМ!$A$39:$A$782,$A112,СВЦЭМ!$B$39:$B$782,V$83)+'СЕТ СН'!$H$14+СВЦЭМ!$D$10+'СЕТ СН'!$H$5-'СЕТ СН'!$H$24</f>
        <v>4928.0627002199999</v>
      </c>
      <c r="W112" s="36">
        <f>SUMIFS(СВЦЭМ!$D$39:$D$782,СВЦЭМ!$A$39:$A$782,$A112,СВЦЭМ!$B$39:$B$782,W$83)+'СЕТ СН'!$H$14+СВЦЭМ!$D$10+'СЕТ СН'!$H$5-'СЕТ СН'!$H$24</f>
        <v>4959.1031241700002</v>
      </c>
      <c r="X112" s="36">
        <f>SUMIFS(СВЦЭМ!$D$39:$D$782,СВЦЭМ!$A$39:$A$782,$A112,СВЦЭМ!$B$39:$B$782,X$83)+'СЕТ СН'!$H$14+СВЦЭМ!$D$10+'СЕТ СН'!$H$5-'СЕТ СН'!$H$24</f>
        <v>5023.8864363000002</v>
      </c>
      <c r="Y112" s="36">
        <f>SUMIFS(СВЦЭМ!$D$39:$D$782,СВЦЭМ!$A$39:$A$782,$A112,СВЦЭМ!$B$39:$B$782,Y$83)+'СЕТ СН'!$H$14+СВЦЭМ!$D$10+'СЕТ СН'!$H$5-'СЕТ СН'!$H$24</f>
        <v>5121.7645060800005</v>
      </c>
    </row>
    <row r="113" spans="1:27" ht="15.75" x14ac:dyDescent="0.2">
      <c r="A113" s="35">
        <f t="shared" si="2"/>
        <v>45137</v>
      </c>
      <c r="B113" s="36">
        <f>SUMIFS(СВЦЭМ!$D$39:$D$782,СВЦЭМ!$A$39:$A$782,$A113,СВЦЭМ!$B$39:$B$782,B$83)+'СЕТ СН'!$H$14+СВЦЭМ!$D$10+'СЕТ СН'!$H$5-'СЕТ СН'!$H$24</f>
        <v>5219.1123766000001</v>
      </c>
      <c r="C113" s="36">
        <f>SUMIFS(СВЦЭМ!$D$39:$D$782,СВЦЭМ!$A$39:$A$782,$A113,СВЦЭМ!$B$39:$B$782,C$83)+'СЕТ СН'!$H$14+СВЦЭМ!$D$10+'СЕТ СН'!$H$5-'СЕТ СН'!$H$24</f>
        <v>5339.4924254400003</v>
      </c>
      <c r="D113" s="36">
        <f>SUMIFS(СВЦЭМ!$D$39:$D$782,СВЦЭМ!$A$39:$A$782,$A113,СВЦЭМ!$B$39:$B$782,D$83)+'СЕТ СН'!$H$14+СВЦЭМ!$D$10+'СЕТ СН'!$H$5-'СЕТ СН'!$H$24</f>
        <v>5360.0819775999998</v>
      </c>
      <c r="E113" s="36">
        <f>SUMIFS(СВЦЭМ!$D$39:$D$782,СВЦЭМ!$A$39:$A$782,$A113,СВЦЭМ!$B$39:$B$782,E$83)+'СЕТ СН'!$H$14+СВЦЭМ!$D$10+'СЕТ СН'!$H$5-'СЕТ СН'!$H$24</f>
        <v>5425.3443068800007</v>
      </c>
      <c r="F113" s="36">
        <f>SUMIFS(СВЦЭМ!$D$39:$D$782,СВЦЭМ!$A$39:$A$782,$A113,СВЦЭМ!$B$39:$B$782,F$83)+'СЕТ СН'!$H$14+СВЦЭМ!$D$10+'СЕТ СН'!$H$5-'СЕТ СН'!$H$24</f>
        <v>5438.6105693999998</v>
      </c>
      <c r="G113" s="36">
        <f>SUMIFS(СВЦЭМ!$D$39:$D$782,СВЦЭМ!$A$39:$A$782,$A113,СВЦЭМ!$B$39:$B$782,G$83)+'СЕТ СН'!$H$14+СВЦЭМ!$D$10+'СЕТ СН'!$H$5-'СЕТ СН'!$H$24</f>
        <v>5431.1935456000001</v>
      </c>
      <c r="H113" s="36">
        <f>SUMIFS(СВЦЭМ!$D$39:$D$782,СВЦЭМ!$A$39:$A$782,$A113,СВЦЭМ!$B$39:$B$782,H$83)+'СЕТ СН'!$H$14+СВЦЭМ!$D$10+'СЕТ СН'!$H$5-'СЕТ СН'!$H$24</f>
        <v>5413.6324137600004</v>
      </c>
      <c r="I113" s="36">
        <f>SUMIFS(СВЦЭМ!$D$39:$D$782,СВЦЭМ!$A$39:$A$782,$A113,СВЦЭМ!$B$39:$B$782,I$83)+'СЕТ СН'!$H$14+СВЦЭМ!$D$10+'СЕТ СН'!$H$5-'СЕТ СН'!$H$24</f>
        <v>5254.4961370199999</v>
      </c>
      <c r="J113" s="36">
        <f>SUMIFS(СВЦЭМ!$D$39:$D$782,СВЦЭМ!$A$39:$A$782,$A113,СВЦЭМ!$B$39:$B$782,J$83)+'СЕТ СН'!$H$14+СВЦЭМ!$D$10+'СЕТ СН'!$H$5-'СЕТ СН'!$H$24</f>
        <v>5157.3077439200006</v>
      </c>
      <c r="K113" s="36">
        <f>SUMIFS(СВЦЭМ!$D$39:$D$782,СВЦЭМ!$A$39:$A$782,$A113,СВЦЭМ!$B$39:$B$782,K$83)+'СЕТ СН'!$H$14+СВЦЭМ!$D$10+'СЕТ СН'!$H$5-'СЕТ СН'!$H$24</f>
        <v>4943.5711543899997</v>
      </c>
      <c r="L113" s="36">
        <f>SUMIFS(СВЦЭМ!$D$39:$D$782,СВЦЭМ!$A$39:$A$782,$A113,СВЦЭМ!$B$39:$B$782,L$83)+'СЕТ СН'!$H$14+СВЦЭМ!$D$10+'СЕТ СН'!$H$5-'СЕТ СН'!$H$24</f>
        <v>4920.2705422500003</v>
      </c>
      <c r="M113" s="36">
        <f>SUMIFS(СВЦЭМ!$D$39:$D$782,СВЦЭМ!$A$39:$A$782,$A113,СВЦЭМ!$B$39:$B$782,M$83)+'СЕТ СН'!$H$14+СВЦЭМ!$D$10+'СЕТ СН'!$H$5-'СЕТ СН'!$H$24</f>
        <v>4950.4908501400005</v>
      </c>
      <c r="N113" s="36">
        <f>SUMIFS(СВЦЭМ!$D$39:$D$782,СВЦЭМ!$A$39:$A$782,$A113,СВЦЭМ!$B$39:$B$782,N$83)+'СЕТ СН'!$H$14+СВЦЭМ!$D$10+'СЕТ СН'!$H$5-'СЕТ СН'!$H$24</f>
        <v>4990.2280089599999</v>
      </c>
      <c r="O113" s="36">
        <f>SUMIFS(СВЦЭМ!$D$39:$D$782,СВЦЭМ!$A$39:$A$782,$A113,СВЦЭМ!$B$39:$B$782,O$83)+'СЕТ СН'!$H$14+СВЦЭМ!$D$10+'СЕТ СН'!$H$5-'СЕТ СН'!$H$24</f>
        <v>5008.3646747700004</v>
      </c>
      <c r="P113" s="36">
        <f>SUMIFS(СВЦЭМ!$D$39:$D$782,СВЦЭМ!$A$39:$A$782,$A113,СВЦЭМ!$B$39:$B$782,P$83)+'СЕТ СН'!$H$14+СВЦЭМ!$D$10+'СЕТ СН'!$H$5-'СЕТ СН'!$H$24</f>
        <v>5034.0853924800003</v>
      </c>
      <c r="Q113" s="36">
        <f>SUMIFS(СВЦЭМ!$D$39:$D$782,СВЦЭМ!$A$39:$A$782,$A113,СВЦЭМ!$B$39:$B$782,Q$83)+'СЕТ СН'!$H$14+СВЦЭМ!$D$10+'СЕТ СН'!$H$5-'СЕТ СН'!$H$24</f>
        <v>5038.3541951200004</v>
      </c>
      <c r="R113" s="36">
        <f>SUMIFS(СВЦЭМ!$D$39:$D$782,СВЦЭМ!$A$39:$A$782,$A113,СВЦЭМ!$B$39:$B$782,R$83)+'СЕТ СН'!$H$14+СВЦЭМ!$D$10+'СЕТ СН'!$H$5-'СЕТ СН'!$H$24</f>
        <v>5028.78887442</v>
      </c>
      <c r="S113" s="36">
        <f>SUMIFS(СВЦЭМ!$D$39:$D$782,СВЦЭМ!$A$39:$A$782,$A113,СВЦЭМ!$B$39:$B$782,S$83)+'СЕТ СН'!$H$14+СВЦЭМ!$D$10+'СЕТ СН'!$H$5-'СЕТ СН'!$H$24</f>
        <v>5027.87744905</v>
      </c>
      <c r="T113" s="36">
        <f>SUMIFS(СВЦЭМ!$D$39:$D$782,СВЦЭМ!$A$39:$A$782,$A113,СВЦЭМ!$B$39:$B$782,T$83)+'СЕТ СН'!$H$14+СВЦЭМ!$D$10+'СЕТ СН'!$H$5-'СЕТ СН'!$H$24</f>
        <v>5017.7890936599997</v>
      </c>
      <c r="U113" s="36">
        <f>SUMIFS(СВЦЭМ!$D$39:$D$782,СВЦЭМ!$A$39:$A$782,$A113,СВЦЭМ!$B$39:$B$782,U$83)+'СЕТ СН'!$H$14+СВЦЭМ!$D$10+'СЕТ СН'!$H$5-'СЕТ СН'!$H$24</f>
        <v>5022.5293509200001</v>
      </c>
      <c r="V113" s="36">
        <f>SUMIFS(СВЦЭМ!$D$39:$D$782,СВЦЭМ!$A$39:$A$782,$A113,СВЦЭМ!$B$39:$B$782,V$83)+'СЕТ СН'!$H$14+СВЦЭМ!$D$10+'СЕТ СН'!$H$5-'СЕТ СН'!$H$24</f>
        <v>5016.9826483899997</v>
      </c>
      <c r="W113" s="36">
        <f>SUMIFS(СВЦЭМ!$D$39:$D$782,СВЦЭМ!$A$39:$A$782,$A113,СВЦЭМ!$B$39:$B$782,W$83)+'СЕТ СН'!$H$14+СВЦЭМ!$D$10+'СЕТ СН'!$H$5-'СЕТ СН'!$H$24</f>
        <v>4991.6377228800002</v>
      </c>
      <c r="X113" s="36">
        <f>SUMIFS(СВЦЭМ!$D$39:$D$782,СВЦЭМ!$A$39:$A$782,$A113,СВЦЭМ!$B$39:$B$782,X$83)+'СЕТ СН'!$H$14+СВЦЭМ!$D$10+'СЕТ СН'!$H$5-'СЕТ СН'!$H$24</f>
        <v>5057.6866444099996</v>
      </c>
      <c r="Y113" s="36">
        <f>SUMIFS(СВЦЭМ!$D$39:$D$782,СВЦЭМ!$A$39:$A$782,$A113,СВЦЭМ!$B$39:$B$782,Y$83)+'СЕТ СН'!$H$14+СВЦЭМ!$D$10+'СЕТ СН'!$H$5-'СЕТ СН'!$H$24</f>
        <v>5157.0319789100004</v>
      </c>
    </row>
    <row r="114" spans="1:27" ht="15.75" x14ac:dyDescent="0.2">
      <c r="A114" s="35">
        <f t="shared" si="2"/>
        <v>45138</v>
      </c>
      <c r="B114" s="36">
        <f>SUMIFS(СВЦЭМ!$D$39:$D$782,СВЦЭМ!$A$39:$A$782,$A114,СВЦЭМ!$B$39:$B$782,B$83)+'СЕТ СН'!$H$14+СВЦЭМ!$D$10+'СЕТ СН'!$H$5-'СЕТ СН'!$H$24</f>
        <v>5198.5920144400006</v>
      </c>
      <c r="C114" s="36">
        <f>SUMIFS(СВЦЭМ!$D$39:$D$782,СВЦЭМ!$A$39:$A$782,$A114,СВЦЭМ!$B$39:$B$782,C$83)+'СЕТ СН'!$H$14+СВЦЭМ!$D$10+'СЕТ СН'!$H$5-'СЕТ СН'!$H$24</f>
        <v>5276.3598449900001</v>
      </c>
      <c r="D114" s="36">
        <f>SUMIFS(СВЦЭМ!$D$39:$D$782,СВЦЭМ!$A$39:$A$782,$A114,СВЦЭМ!$B$39:$B$782,D$83)+'СЕТ СН'!$H$14+СВЦЭМ!$D$10+'СЕТ СН'!$H$5-'СЕТ СН'!$H$24</f>
        <v>5421.02665196</v>
      </c>
      <c r="E114" s="36">
        <f>SUMIFS(СВЦЭМ!$D$39:$D$782,СВЦЭМ!$A$39:$A$782,$A114,СВЦЭМ!$B$39:$B$782,E$83)+'СЕТ СН'!$H$14+СВЦЭМ!$D$10+'СЕТ СН'!$H$5-'СЕТ СН'!$H$24</f>
        <v>5453.3215212300001</v>
      </c>
      <c r="F114" s="36">
        <f>SUMIFS(СВЦЭМ!$D$39:$D$782,СВЦЭМ!$A$39:$A$782,$A114,СВЦЭМ!$B$39:$B$782,F$83)+'СЕТ СН'!$H$14+СВЦЭМ!$D$10+'СЕТ СН'!$H$5-'СЕТ СН'!$H$24</f>
        <v>5454.1394345600002</v>
      </c>
      <c r="G114" s="36">
        <f>SUMIFS(СВЦЭМ!$D$39:$D$782,СВЦЭМ!$A$39:$A$782,$A114,СВЦЭМ!$B$39:$B$782,G$83)+'СЕТ СН'!$H$14+СВЦЭМ!$D$10+'СЕТ СН'!$H$5-'СЕТ СН'!$H$24</f>
        <v>5465.0728457799996</v>
      </c>
      <c r="H114" s="36">
        <f>SUMIFS(СВЦЭМ!$D$39:$D$782,СВЦЭМ!$A$39:$A$782,$A114,СВЦЭМ!$B$39:$B$782,H$83)+'СЕТ СН'!$H$14+СВЦЭМ!$D$10+'СЕТ СН'!$H$5-'СЕТ СН'!$H$24</f>
        <v>5496.1155164700003</v>
      </c>
      <c r="I114" s="36">
        <f>SUMIFS(СВЦЭМ!$D$39:$D$782,СВЦЭМ!$A$39:$A$782,$A114,СВЦЭМ!$B$39:$B$782,I$83)+'СЕТ СН'!$H$14+СВЦЭМ!$D$10+'СЕТ СН'!$H$5-'СЕТ СН'!$H$24</f>
        <v>5215.0806725500006</v>
      </c>
      <c r="J114" s="36">
        <f>SUMIFS(СВЦЭМ!$D$39:$D$782,СВЦЭМ!$A$39:$A$782,$A114,СВЦЭМ!$B$39:$B$782,J$83)+'СЕТ СН'!$H$14+СВЦЭМ!$D$10+'СЕТ СН'!$H$5-'СЕТ СН'!$H$24</f>
        <v>5136.66100069</v>
      </c>
      <c r="K114" s="36">
        <f>SUMIFS(СВЦЭМ!$D$39:$D$782,СВЦЭМ!$A$39:$A$782,$A114,СВЦЭМ!$B$39:$B$782,K$83)+'СЕТ СН'!$H$14+СВЦЭМ!$D$10+'СЕТ СН'!$H$5-'СЕТ СН'!$H$24</f>
        <v>5117.6611229299997</v>
      </c>
      <c r="L114" s="36">
        <f>SUMIFS(СВЦЭМ!$D$39:$D$782,СВЦЭМ!$A$39:$A$782,$A114,СВЦЭМ!$B$39:$B$782,L$83)+'СЕТ СН'!$H$14+СВЦЭМ!$D$10+'СЕТ СН'!$H$5-'СЕТ СН'!$H$24</f>
        <v>5074.03066382</v>
      </c>
      <c r="M114" s="36">
        <f>SUMIFS(СВЦЭМ!$D$39:$D$782,СВЦЭМ!$A$39:$A$782,$A114,СВЦЭМ!$B$39:$B$782,M$83)+'СЕТ СН'!$H$14+СВЦЭМ!$D$10+'СЕТ СН'!$H$5-'СЕТ СН'!$H$24</f>
        <v>5064.0241860400001</v>
      </c>
      <c r="N114" s="36">
        <f>SUMIFS(СВЦЭМ!$D$39:$D$782,СВЦЭМ!$A$39:$A$782,$A114,СВЦЭМ!$B$39:$B$782,N$83)+'СЕТ СН'!$H$14+СВЦЭМ!$D$10+'СЕТ СН'!$H$5-'СЕТ СН'!$H$24</f>
        <v>5053.0745085899998</v>
      </c>
      <c r="O114" s="36">
        <f>SUMIFS(СВЦЭМ!$D$39:$D$782,СВЦЭМ!$A$39:$A$782,$A114,СВЦЭМ!$B$39:$B$782,O$83)+'СЕТ СН'!$H$14+СВЦЭМ!$D$10+'СЕТ СН'!$H$5-'СЕТ СН'!$H$24</f>
        <v>5047.6518085300004</v>
      </c>
      <c r="P114" s="36">
        <f>SUMIFS(СВЦЭМ!$D$39:$D$782,СВЦЭМ!$A$39:$A$782,$A114,СВЦЭМ!$B$39:$B$782,P$83)+'СЕТ СН'!$H$14+СВЦЭМ!$D$10+'СЕТ СН'!$H$5-'СЕТ СН'!$H$24</f>
        <v>5053.4680613700002</v>
      </c>
      <c r="Q114" s="36">
        <f>SUMIFS(СВЦЭМ!$D$39:$D$782,СВЦЭМ!$A$39:$A$782,$A114,СВЦЭМ!$B$39:$B$782,Q$83)+'СЕТ СН'!$H$14+СВЦЭМ!$D$10+'СЕТ СН'!$H$5-'СЕТ СН'!$H$24</f>
        <v>5021.4119399000001</v>
      </c>
      <c r="R114" s="36">
        <f>SUMIFS(СВЦЭМ!$D$39:$D$782,СВЦЭМ!$A$39:$A$782,$A114,СВЦЭМ!$B$39:$B$782,R$83)+'СЕТ СН'!$H$14+СВЦЭМ!$D$10+'СЕТ СН'!$H$5-'СЕТ СН'!$H$24</f>
        <v>5027.8790451499999</v>
      </c>
      <c r="S114" s="36">
        <f>SUMIFS(СВЦЭМ!$D$39:$D$782,СВЦЭМ!$A$39:$A$782,$A114,СВЦЭМ!$B$39:$B$782,S$83)+'СЕТ СН'!$H$14+СВЦЭМ!$D$10+'СЕТ СН'!$H$5-'СЕТ СН'!$H$24</f>
        <v>5044.6709466100001</v>
      </c>
      <c r="T114" s="36">
        <f>SUMIFS(СВЦЭМ!$D$39:$D$782,СВЦЭМ!$A$39:$A$782,$A114,СВЦЭМ!$B$39:$B$782,T$83)+'СЕТ СН'!$H$14+СВЦЭМ!$D$10+'СЕТ СН'!$H$5-'СЕТ СН'!$H$24</f>
        <v>5074.00268598</v>
      </c>
      <c r="U114" s="36">
        <f>SUMIFS(СВЦЭМ!$D$39:$D$782,СВЦЭМ!$A$39:$A$782,$A114,СВЦЭМ!$B$39:$B$782,U$83)+'СЕТ СН'!$H$14+СВЦЭМ!$D$10+'СЕТ СН'!$H$5-'СЕТ СН'!$H$24</f>
        <v>5105.4991452300001</v>
      </c>
      <c r="V114" s="36">
        <f>SUMIFS(СВЦЭМ!$D$39:$D$782,СВЦЭМ!$A$39:$A$782,$A114,СВЦЭМ!$B$39:$B$782,V$83)+'СЕТ СН'!$H$14+СВЦЭМ!$D$10+'СЕТ СН'!$H$5-'СЕТ СН'!$H$24</f>
        <v>5102.5719759599997</v>
      </c>
      <c r="W114" s="36">
        <f>SUMIFS(СВЦЭМ!$D$39:$D$782,СВЦЭМ!$A$39:$A$782,$A114,СВЦЭМ!$B$39:$B$782,W$83)+'СЕТ СН'!$H$14+СВЦЭМ!$D$10+'СЕТ СН'!$H$5-'СЕТ СН'!$H$24</f>
        <v>5065.2695074399999</v>
      </c>
      <c r="X114" s="36">
        <f>SUMIFS(СВЦЭМ!$D$39:$D$782,СВЦЭМ!$A$39:$A$782,$A114,СВЦЭМ!$B$39:$B$782,X$83)+'СЕТ СН'!$H$14+СВЦЭМ!$D$10+'СЕТ СН'!$H$5-'СЕТ СН'!$H$24</f>
        <v>5138.4449205999999</v>
      </c>
      <c r="Y114" s="36">
        <f>SUMIFS(СВЦЭМ!$D$39:$D$782,СВЦЭМ!$A$39:$A$782,$A114,СВЦЭМ!$B$39:$B$782,Y$83)+'СЕТ СН'!$H$14+СВЦЭМ!$D$10+'СЕТ СН'!$H$5-'СЕТ СН'!$H$24</f>
        <v>5269.3354176600005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СН'!$I$14+СВЦЭМ!$D$10+'СЕТ СН'!$I$5-'СЕТ СН'!$I$24</f>
        <v>5495.67963753</v>
      </c>
      <c r="C120" s="36">
        <f>SUMIFS(СВЦЭМ!$D$39:$D$782,СВЦЭМ!$A$39:$A$782,$A120,СВЦЭМ!$B$39:$B$782,C$119)+'СЕТ СН'!$I$14+СВЦЭМ!$D$10+'СЕТ СН'!$I$5-'СЕТ СН'!$I$24</f>
        <v>5578.29702542</v>
      </c>
      <c r="D120" s="36">
        <f>SUMIFS(СВЦЭМ!$D$39:$D$782,СВЦЭМ!$A$39:$A$782,$A120,СВЦЭМ!$B$39:$B$782,D$119)+'СЕТ СН'!$I$14+СВЦЭМ!$D$10+'СЕТ СН'!$I$5-'СЕТ СН'!$I$24</f>
        <v>5609.4366124500002</v>
      </c>
      <c r="E120" s="36">
        <f>SUMIFS(СВЦЭМ!$D$39:$D$782,СВЦЭМ!$A$39:$A$782,$A120,СВЦЭМ!$B$39:$B$782,E$119)+'СЕТ СН'!$I$14+СВЦЭМ!$D$10+'СЕТ СН'!$I$5-'СЕТ СН'!$I$24</f>
        <v>5606.7357990800001</v>
      </c>
      <c r="F120" s="36">
        <f>SUMIFS(СВЦЭМ!$D$39:$D$782,СВЦЭМ!$A$39:$A$782,$A120,СВЦЭМ!$B$39:$B$782,F$119)+'СЕТ СН'!$I$14+СВЦЭМ!$D$10+'СЕТ СН'!$I$5-'СЕТ СН'!$I$24</f>
        <v>5608.7884004000007</v>
      </c>
      <c r="G120" s="36">
        <f>SUMIFS(СВЦЭМ!$D$39:$D$782,СВЦЭМ!$A$39:$A$782,$A120,СВЦЭМ!$B$39:$B$782,G$119)+'СЕТ СН'!$I$14+СВЦЭМ!$D$10+'СЕТ СН'!$I$5-'СЕТ СН'!$I$24</f>
        <v>5610.3517001600003</v>
      </c>
      <c r="H120" s="36">
        <f>SUMIFS(СВЦЭМ!$D$39:$D$782,СВЦЭМ!$A$39:$A$782,$A120,СВЦЭМ!$B$39:$B$782,H$119)+'СЕТ СН'!$I$14+СВЦЭМ!$D$10+'СЕТ СН'!$I$5-'СЕТ СН'!$I$24</f>
        <v>5615.5528956600001</v>
      </c>
      <c r="I120" s="36">
        <f>SUMIFS(СВЦЭМ!$D$39:$D$782,СВЦЭМ!$A$39:$A$782,$A120,СВЦЭМ!$B$39:$B$782,I$119)+'СЕТ СН'!$I$14+СВЦЭМ!$D$10+'СЕТ СН'!$I$5-'СЕТ СН'!$I$24</f>
        <v>5513.6017743100001</v>
      </c>
      <c r="J120" s="36">
        <f>SUMIFS(СВЦЭМ!$D$39:$D$782,СВЦЭМ!$A$39:$A$782,$A120,СВЦЭМ!$B$39:$B$782,J$119)+'СЕТ СН'!$I$14+СВЦЭМ!$D$10+'СЕТ СН'!$I$5-'СЕТ СН'!$I$24</f>
        <v>5394.4449375599997</v>
      </c>
      <c r="K120" s="36">
        <f>SUMIFS(СВЦЭМ!$D$39:$D$782,СВЦЭМ!$A$39:$A$782,$A120,СВЦЭМ!$B$39:$B$782,K$119)+'СЕТ СН'!$I$14+СВЦЭМ!$D$10+'СЕТ СН'!$I$5-'СЕТ СН'!$I$24</f>
        <v>5324.6171488500004</v>
      </c>
      <c r="L120" s="36">
        <f>SUMIFS(СВЦЭМ!$D$39:$D$782,СВЦЭМ!$A$39:$A$782,$A120,СВЦЭМ!$B$39:$B$782,L$119)+'СЕТ СН'!$I$14+СВЦЭМ!$D$10+'СЕТ СН'!$I$5-'СЕТ СН'!$I$24</f>
        <v>5280.0565410700001</v>
      </c>
      <c r="M120" s="36">
        <f>SUMIFS(СВЦЭМ!$D$39:$D$782,СВЦЭМ!$A$39:$A$782,$A120,СВЦЭМ!$B$39:$B$782,M$119)+'СЕТ СН'!$I$14+СВЦЭМ!$D$10+'СЕТ СН'!$I$5-'СЕТ СН'!$I$24</f>
        <v>5255.1772092499996</v>
      </c>
      <c r="N120" s="36">
        <f>SUMIFS(СВЦЭМ!$D$39:$D$782,СВЦЭМ!$A$39:$A$782,$A120,СВЦЭМ!$B$39:$B$782,N$119)+'СЕТ СН'!$I$14+СВЦЭМ!$D$10+'СЕТ СН'!$I$5-'СЕТ СН'!$I$24</f>
        <v>5244.3380746399998</v>
      </c>
      <c r="O120" s="36">
        <f>SUMIFS(СВЦЭМ!$D$39:$D$782,СВЦЭМ!$A$39:$A$782,$A120,СВЦЭМ!$B$39:$B$782,O$119)+'СЕТ СН'!$I$14+СВЦЭМ!$D$10+'СЕТ СН'!$I$5-'СЕТ СН'!$I$24</f>
        <v>5255.7081086600001</v>
      </c>
      <c r="P120" s="36">
        <f>SUMIFS(СВЦЭМ!$D$39:$D$782,СВЦЭМ!$A$39:$A$782,$A120,СВЦЭМ!$B$39:$B$782,P$119)+'СЕТ СН'!$I$14+СВЦЭМ!$D$10+'СЕТ СН'!$I$5-'СЕТ СН'!$I$24</f>
        <v>5264.6870774899999</v>
      </c>
      <c r="Q120" s="36">
        <f>SUMIFS(СВЦЭМ!$D$39:$D$782,СВЦЭМ!$A$39:$A$782,$A120,СВЦЭМ!$B$39:$B$782,Q$119)+'СЕТ СН'!$I$14+СВЦЭМ!$D$10+'СЕТ СН'!$I$5-'СЕТ СН'!$I$24</f>
        <v>5262.82674434</v>
      </c>
      <c r="R120" s="36">
        <f>SUMIFS(СВЦЭМ!$D$39:$D$782,СВЦЭМ!$A$39:$A$782,$A120,СВЦЭМ!$B$39:$B$782,R$119)+'СЕТ СН'!$I$14+СВЦЭМ!$D$10+'СЕТ СН'!$I$5-'СЕТ СН'!$I$24</f>
        <v>5250.4390761900004</v>
      </c>
      <c r="S120" s="36">
        <f>SUMIFS(СВЦЭМ!$D$39:$D$782,СВЦЭМ!$A$39:$A$782,$A120,СВЦЭМ!$B$39:$B$782,S$119)+'СЕТ СН'!$I$14+СВЦЭМ!$D$10+'СЕТ СН'!$I$5-'СЕТ СН'!$I$24</f>
        <v>5252.7391924900003</v>
      </c>
      <c r="T120" s="36">
        <f>SUMIFS(СВЦЭМ!$D$39:$D$782,СВЦЭМ!$A$39:$A$782,$A120,СВЦЭМ!$B$39:$B$782,T$119)+'СЕТ СН'!$I$14+СВЦЭМ!$D$10+'СЕТ СН'!$I$5-'СЕТ СН'!$I$24</f>
        <v>5261.5021276200005</v>
      </c>
      <c r="U120" s="36">
        <f>SUMIFS(СВЦЭМ!$D$39:$D$782,СВЦЭМ!$A$39:$A$782,$A120,СВЦЭМ!$B$39:$B$782,U$119)+'СЕТ СН'!$I$14+СВЦЭМ!$D$10+'СЕТ СН'!$I$5-'СЕТ СН'!$I$24</f>
        <v>5276.9104935900004</v>
      </c>
      <c r="V120" s="36">
        <f>SUMIFS(СВЦЭМ!$D$39:$D$782,СВЦЭМ!$A$39:$A$782,$A120,СВЦЭМ!$B$39:$B$782,V$119)+'СЕТ СН'!$I$14+СВЦЭМ!$D$10+'СЕТ СН'!$I$5-'СЕТ СН'!$I$24</f>
        <v>5286.4643278500007</v>
      </c>
      <c r="W120" s="36">
        <f>SUMIFS(СВЦЭМ!$D$39:$D$782,СВЦЭМ!$A$39:$A$782,$A120,СВЦЭМ!$B$39:$B$782,W$119)+'СЕТ СН'!$I$14+СВЦЭМ!$D$10+'СЕТ СН'!$I$5-'СЕТ СН'!$I$24</f>
        <v>5263.2596776</v>
      </c>
      <c r="X120" s="36">
        <f>SUMIFS(СВЦЭМ!$D$39:$D$782,СВЦЭМ!$A$39:$A$782,$A120,СВЦЭМ!$B$39:$B$782,X$119)+'СЕТ СН'!$I$14+СВЦЭМ!$D$10+'СЕТ СН'!$I$5-'СЕТ СН'!$I$24</f>
        <v>5308.5912157700004</v>
      </c>
      <c r="Y120" s="36">
        <f>SUMIFS(СВЦЭМ!$D$39:$D$782,СВЦЭМ!$A$39:$A$782,$A120,СВЦЭМ!$B$39:$B$782,Y$119)+'СЕТ СН'!$I$14+СВЦЭМ!$D$10+'СЕТ СН'!$I$5-'СЕТ СН'!$I$24</f>
        <v>5378.2320440700005</v>
      </c>
      <c r="AA120" s="45"/>
    </row>
    <row r="121" spans="1:27" ht="15.75" x14ac:dyDescent="0.2">
      <c r="A121" s="35">
        <f>A120+1</f>
        <v>45109</v>
      </c>
      <c r="B121" s="36">
        <f>SUMIFS(СВЦЭМ!$D$39:$D$782,СВЦЭМ!$A$39:$A$782,$A121,СВЦЭМ!$B$39:$B$782,B$119)+'СЕТ СН'!$I$14+СВЦЭМ!$D$10+'СЕТ СН'!$I$5-'СЕТ СН'!$I$24</f>
        <v>5275.0724705499997</v>
      </c>
      <c r="C121" s="36">
        <f>SUMIFS(СВЦЭМ!$D$39:$D$782,СВЦЭМ!$A$39:$A$782,$A121,СВЦЭМ!$B$39:$B$782,C$119)+'СЕТ СН'!$I$14+СВЦЭМ!$D$10+'СЕТ СН'!$I$5-'СЕТ СН'!$I$24</f>
        <v>5340.86585423</v>
      </c>
      <c r="D121" s="36">
        <f>SUMIFS(СВЦЭМ!$D$39:$D$782,СВЦЭМ!$A$39:$A$782,$A121,СВЦЭМ!$B$39:$B$782,D$119)+'СЕТ СН'!$I$14+СВЦЭМ!$D$10+'СЕТ СН'!$I$5-'СЕТ СН'!$I$24</f>
        <v>5395.7169358700003</v>
      </c>
      <c r="E121" s="36">
        <f>SUMIFS(СВЦЭМ!$D$39:$D$782,СВЦЭМ!$A$39:$A$782,$A121,СВЦЭМ!$B$39:$B$782,E$119)+'СЕТ СН'!$I$14+СВЦЭМ!$D$10+'СЕТ СН'!$I$5-'СЕТ СН'!$I$24</f>
        <v>5428.3488553400002</v>
      </c>
      <c r="F121" s="36">
        <f>SUMIFS(СВЦЭМ!$D$39:$D$782,СВЦЭМ!$A$39:$A$782,$A121,СВЦЭМ!$B$39:$B$782,F$119)+'СЕТ СН'!$I$14+СВЦЭМ!$D$10+'СЕТ СН'!$I$5-'СЕТ СН'!$I$24</f>
        <v>5420.1515338099998</v>
      </c>
      <c r="G121" s="36">
        <f>SUMIFS(СВЦЭМ!$D$39:$D$782,СВЦЭМ!$A$39:$A$782,$A121,СВЦЭМ!$B$39:$B$782,G$119)+'СЕТ СН'!$I$14+СВЦЭМ!$D$10+'СЕТ СН'!$I$5-'СЕТ СН'!$I$24</f>
        <v>5393.5186883200004</v>
      </c>
      <c r="H121" s="36">
        <f>SUMIFS(СВЦЭМ!$D$39:$D$782,СВЦЭМ!$A$39:$A$782,$A121,СВЦЭМ!$B$39:$B$782,H$119)+'СЕТ СН'!$I$14+СВЦЭМ!$D$10+'СЕТ СН'!$I$5-'СЕТ СН'!$I$24</f>
        <v>5423.0451520099996</v>
      </c>
      <c r="I121" s="36">
        <f>SUMIFS(СВЦЭМ!$D$39:$D$782,СВЦЭМ!$A$39:$A$782,$A121,СВЦЭМ!$B$39:$B$782,I$119)+'СЕТ СН'!$I$14+СВЦЭМ!$D$10+'СЕТ СН'!$I$5-'СЕТ СН'!$I$24</f>
        <v>5412.20624348</v>
      </c>
      <c r="J121" s="36">
        <f>SUMIFS(СВЦЭМ!$D$39:$D$782,СВЦЭМ!$A$39:$A$782,$A121,СВЦЭМ!$B$39:$B$782,J$119)+'СЕТ СН'!$I$14+СВЦЭМ!$D$10+'СЕТ СН'!$I$5-'СЕТ СН'!$I$24</f>
        <v>5314.4762354100003</v>
      </c>
      <c r="K121" s="36">
        <f>SUMIFS(СВЦЭМ!$D$39:$D$782,СВЦЭМ!$A$39:$A$782,$A121,СВЦЭМ!$B$39:$B$782,K$119)+'СЕТ СН'!$I$14+СВЦЭМ!$D$10+'СЕТ СН'!$I$5-'СЕТ СН'!$I$24</f>
        <v>5255.30229478</v>
      </c>
      <c r="L121" s="36">
        <f>SUMIFS(СВЦЭМ!$D$39:$D$782,СВЦЭМ!$A$39:$A$782,$A121,СВЦЭМ!$B$39:$B$782,L$119)+'СЕТ СН'!$I$14+СВЦЭМ!$D$10+'СЕТ СН'!$I$5-'СЕТ СН'!$I$24</f>
        <v>5199.8815848300001</v>
      </c>
      <c r="M121" s="36">
        <f>SUMIFS(СВЦЭМ!$D$39:$D$782,СВЦЭМ!$A$39:$A$782,$A121,СВЦЭМ!$B$39:$B$782,M$119)+'СЕТ СН'!$I$14+СВЦЭМ!$D$10+'СЕТ СН'!$I$5-'СЕТ СН'!$I$24</f>
        <v>5172.5114362000004</v>
      </c>
      <c r="N121" s="36">
        <f>SUMIFS(СВЦЭМ!$D$39:$D$782,СВЦЭМ!$A$39:$A$782,$A121,СВЦЭМ!$B$39:$B$782,N$119)+'СЕТ СН'!$I$14+СВЦЭМ!$D$10+'СЕТ СН'!$I$5-'СЕТ СН'!$I$24</f>
        <v>5157.2454505799997</v>
      </c>
      <c r="O121" s="36">
        <f>SUMIFS(СВЦЭМ!$D$39:$D$782,СВЦЭМ!$A$39:$A$782,$A121,СВЦЭМ!$B$39:$B$782,O$119)+'СЕТ СН'!$I$14+СВЦЭМ!$D$10+'СЕТ СН'!$I$5-'СЕТ СН'!$I$24</f>
        <v>5159.2698534600004</v>
      </c>
      <c r="P121" s="36">
        <f>SUMIFS(СВЦЭМ!$D$39:$D$782,СВЦЭМ!$A$39:$A$782,$A121,СВЦЭМ!$B$39:$B$782,P$119)+'СЕТ СН'!$I$14+СВЦЭМ!$D$10+'СЕТ СН'!$I$5-'СЕТ СН'!$I$24</f>
        <v>5175.5883242399996</v>
      </c>
      <c r="Q121" s="36">
        <f>SUMIFS(СВЦЭМ!$D$39:$D$782,СВЦЭМ!$A$39:$A$782,$A121,СВЦЭМ!$B$39:$B$782,Q$119)+'СЕТ СН'!$I$14+СВЦЭМ!$D$10+'СЕТ СН'!$I$5-'СЕТ СН'!$I$24</f>
        <v>5173.3318032200004</v>
      </c>
      <c r="R121" s="36">
        <f>SUMIFS(СВЦЭМ!$D$39:$D$782,СВЦЭМ!$A$39:$A$782,$A121,СВЦЭМ!$B$39:$B$782,R$119)+'СЕТ СН'!$I$14+СВЦЭМ!$D$10+'СЕТ СН'!$I$5-'СЕТ СН'!$I$24</f>
        <v>5172.2027459000001</v>
      </c>
      <c r="S121" s="36">
        <f>SUMIFS(СВЦЭМ!$D$39:$D$782,СВЦЭМ!$A$39:$A$782,$A121,СВЦЭМ!$B$39:$B$782,S$119)+'СЕТ СН'!$I$14+СВЦЭМ!$D$10+'СЕТ СН'!$I$5-'СЕТ СН'!$I$24</f>
        <v>5177.1429267900003</v>
      </c>
      <c r="T121" s="36">
        <f>SUMIFS(СВЦЭМ!$D$39:$D$782,СВЦЭМ!$A$39:$A$782,$A121,СВЦЭМ!$B$39:$B$782,T$119)+'СЕТ СН'!$I$14+СВЦЭМ!$D$10+'СЕТ СН'!$I$5-'СЕТ СН'!$I$24</f>
        <v>5167.5116248499999</v>
      </c>
      <c r="U121" s="36">
        <f>SUMIFS(СВЦЭМ!$D$39:$D$782,СВЦЭМ!$A$39:$A$782,$A121,СВЦЭМ!$B$39:$B$782,U$119)+'СЕТ СН'!$I$14+СВЦЭМ!$D$10+'СЕТ СН'!$I$5-'СЕТ СН'!$I$24</f>
        <v>5174.6235819600006</v>
      </c>
      <c r="V121" s="36">
        <f>SUMIFS(СВЦЭМ!$D$39:$D$782,СВЦЭМ!$A$39:$A$782,$A121,СВЦЭМ!$B$39:$B$782,V$119)+'СЕТ СН'!$I$14+СВЦЭМ!$D$10+'СЕТ СН'!$I$5-'СЕТ СН'!$I$24</f>
        <v>5178.2464450999996</v>
      </c>
      <c r="W121" s="36">
        <f>SUMIFS(СВЦЭМ!$D$39:$D$782,СВЦЭМ!$A$39:$A$782,$A121,СВЦЭМ!$B$39:$B$782,W$119)+'СЕТ СН'!$I$14+СВЦЭМ!$D$10+'СЕТ СН'!$I$5-'СЕТ СН'!$I$24</f>
        <v>5159.8590170999996</v>
      </c>
      <c r="X121" s="36">
        <f>SUMIFS(СВЦЭМ!$D$39:$D$782,СВЦЭМ!$A$39:$A$782,$A121,СВЦЭМ!$B$39:$B$782,X$119)+'СЕТ СН'!$I$14+СВЦЭМ!$D$10+'СЕТ СН'!$I$5-'СЕТ СН'!$I$24</f>
        <v>5191.0373835400005</v>
      </c>
      <c r="Y121" s="36">
        <f>SUMIFS(СВЦЭМ!$D$39:$D$782,СВЦЭМ!$A$39:$A$782,$A121,СВЦЭМ!$B$39:$B$782,Y$119)+'СЕТ СН'!$I$14+СВЦЭМ!$D$10+'СЕТ СН'!$I$5-'СЕТ СН'!$I$24</f>
        <v>5279.8684261899998</v>
      </c>
    </row>
    <row r="122" spans="1:27" ht="15.75" x14ac:dyDescent="0.2">
      <c r="A122" s="35">
        <f t="shared" ref="A122:A150" si="3">A121+1</f>
        <v>45110</v>
      </c>
      <c r="B122" s="36">
        <f>SUMIFS(СВЦЭМ!$D$39:$D$782,СВЦЭМ!$A$39:$A$782,$A122,СВЦЭМ!$B$39:$B$782,B$119)+'СЕТ СН'!$I$14+СВЦЭМ!$D$10+'СЕТ СН'!$I$5-'СЕТ СН'!$I$24</f>
        <v>5397.3323580699998</v>
      </c>
      <c r="C122" s="36">
        <f>SUMIFS(СВЦЭМ!$D$39:$D$782,СВЦЭМ!$A$39:$A$782,$A122,СВЦЭМ!$B$39:$B$782,C$119)+'СЕТ СН'!$I$14+СВЦЭМ!$D$10+'СЕТ СН'!$I$5-'СЕТ СН'!$I$24</f>
        <v>5463.4207053199998</v>
      </c>
      <c r="D122" s="36">
        <f>SUMIFS(СВЦЭМ!$D$39:$D$782,СВЦЭМ!$A$39:$A$782,$A122,СВЦЭМ!$B$39:$B$782,D$119)+'СЕТ СН'!$I$14+СВЦЭМ!$D$10+'СЕТ СН'!$I$5-'СЕТ СН'!$I$24</f>
        <v>5498.3150072999997</v>
      </c>
      <c r="E122" s="36">
        <f>SUMIFS(СВЦЭМ!$D$39:$D$782,СВЦЭМ!$A$39:$A$782,$A122,СВЦЭМ!$B$39:$B$782,E$119)+'СЕТ СН'!$I$14+СВЦЭМ!$D$10+'СЕТ СН'!$I$5-'СЕТ СН'!$I$24</f>
        <v>5524.0726802600002</v>
      </c>
      <c r="F122" s="36">
        <f>SUMIFS(СВЦЭМ!$D$39:$D$782,СВЦЭМ!$A$39:$A$782,$A122,СВЦЭМ!$B$39:$B$782,F$119)+'СЕТ СН'!$I$14+СВЦЭМ!$D$10+'СЕТ СН'!$I$5-'СЕТ СН'!$I$24</f>
        <v>5527.9473347399999</v>
      </c>
      <c r="G122" s="36">
        <f>SUMIFS(СВЦЭМ!$D$39:$D$782,СВЦЭМ!$A$39:$A$782,$A122,СВЦЭМ!$B$39:$B$782,G$119)+'СЕТ СН'!$I$14+СВЦЭМ!$D$10+'СЕТ СН'!$I$5-'СЕТ СН'!$I$24</f>
        <v>5514.6640034700004</v>
      </c>
      <c r="H122" s="36">
        <f>SUMIFS(СВЦЭМ!$D$39:$D$782,СВЦЭМ!$A$39:$A$782,$A122,СВЦЭМ!$B$39:$B$782,H$119)+'СЕТ СН'!$I$14+СВЦЭМ!$D$10+'СЕТ СН'!$I$5-'СЕТ СН'!$I$24</f>
        <v>5434.9000125800003</v>
      </c>
      <c r="I122" s="36">
        <f>SUMIFS(СВЦЭМ!$D$39:$D$782,СВЦЭМ!$A$39:$A$782,$A122,СВЦЭМ!$B$39:$B$782,I$119)+'СЕТ СН'!$I$14+СВЦЭМ!$D$10+'СЕТ СН'!$I$5-'СЕТ СН'!$I$24</f>
        <v>5326.7435781000004</v>
      </c>
      <c r="J122" s="36">
        <f>SUMIFS(СВЦЭМ!$D$39:$D$782,СВЦЭМ!$A$39:$A$782,$A122,СВЦЭМ!$B$39:$B$782,J$119)+'СЕТ СН'!$I$14+СВЦЭМ!$D$10+'СЕТ СН'!$I$5-'СЕТ СН'!$I$24</f>
        <v>5239.9066619499999</v>
      </c>
      <c r="K122" s="36">
        <f>SUMIFS(СВЦЭМ!$D$39:$D$782,СВЦЭМ!$A$39:$A$782,$A122,СВЦЭМ!$B$39:$B$782,K$119)+'СЕТ СН'!$I$14+СВЦЭМ!$D$10+'СЕТ СН'!$I$5-'СЕТ СН'!$I$24</f>
        <v>5169.7740951899996</v>
      </c>
      <c r="L122" s="36">
        <f>SUMIFS(СВЦЭМ!$D$39:$D$782,СВЦЭМ!$A$39:$A$782,$A122,СВЦЭМ!$B$39:$B$782,L$119)+'СЕТ СН'!$I$14+СВЦЭМ!$D$10+'СЕТ СН'!$I$5-'СЕТ СН'!$I$24</f>
        <v>5193.8519701900004</v>
      </c>
      <c r="M122" s="36">
        <f>SUMIFS(СВЦЭМ!$D$39:$D$782,СВЦЭМ!$A$39:$A$782,$A122,СВЦЭМ!$B$39:$B$782,M$119)+'СЕТ СН'!$I$14+СВЦЭМ!$D$10+'СЕТ СН'!$I$5-'СЕТ СН'!$I$24</f>
        <v>5177.5233652300003</v>
      </c>
      <c r="N122" s="36">
        <f>SUMIFS(СВЦЭМ!$D$39:$D$782,СВЦЭМ!$A$39:$A$782,$A122,СВЦЭМ!$B$39:$B$782,N$119)+'СЕТ СН'!$I$14+СВЦЭМ!$D$10+'СЕТ СН'!$I$5-'СЕТ СН'!$I$24</f>
        <v>5181.1585838700003</v>
      </c>
      <c r="O122" s="36">
        <f>SUMIFS(СВЦЭМ!$D$39:$D$782,СВЦЭМ!$A$39:$A$782,$A122,СВЦЭМ!$B$39:$B$782,O$119)+'СЕТ СН'!$I$14+СВЦЭМ!$D$10+'СЕТ СН'!$I$5-'СЕТ СН'!$I$24</f>
        <v>5171.7055373700005</v>
      </c>
      <c r="P122" s="36">
        <f>SUMIFS(СВЦЭМ!$D$39:$D$782,СВЦЭМ!$A$39:$A$782,$A122,СВЦЭМ!$B$39:$B$782,P$119)+'СЕТ СН'!$I$14+СВЦЭМ!$D$10+'СЕТ СН'!$I$5-'СЕТ СН'!$I$24</f>
        <v>5177.9965436299999</v>
      </c>
      <c r="Q122" s="36">
        <f>SUMIFS(СВЦЭМ!$D$39:$D$782,СВЦЭМ!$A$39:$A$782,$A122,СВЦЭМ!$B$39:$B$782,Q$119)+'СЕТ СН'!$I$14+СВЦЭМ!$D$10+'СЕТ СН'!$I$5-'СЕТ СН'!$I$24</f>
        <v>5195.2939619899998</v>
      </c>
      <c r="R122" s="36">
        <f>SUMIFS(СВЦЭМ!$D$39:$D$782,СВЦЭМ!$A$39:$A$782,$A122,СВЦЭМ!$B$39:$B$782,R$119)+'СЕТ СН'!$I$14+СВЦЭМ!$D$10+'СЕТ СН'!$I$5-'СЕТ СН'!$I$24</f>
        <v>5204.4737353700002</v>
      </c>
      <c r="S122" s="36">
        <f>SUMIFS(СВЦЭМ!$D$39:$D$782,СВЦЭМ!$A$39:$A$782,$A122,СВЦЭМ!$B$39:$B$782,S$119)+'СЕТ СН'!$I$14+СВЦЭМ!$D$10+'СЕТ СН'!$I$5-'СЕТ СН'!$I$24</f>
        <v>5207.85180717</v>
      </c>
      <c r="T122" s="36">
        <f>SUMIFS(СВЦЭМ!$D$39:$D$782,СВЦЭМ!$A$39:$A$782,$A122,СВЦЭМ!$B$39:$B$782,T$119)+'СЕТ СН'!$I$14+СВЦЭМ!$D$10+'СЕТ СН'!$I$5-'СЕТ СН'!$I$24</f>
        <v>5223.2415287399999</v>
      </c>
      <c r="U122" s="36">
        <f>SUMIFS(СВЦЭМ!$D$39:$D$782,СВЦЭМ!$A$39:$A$782,$A122,СВЦЭМ!$B$39:$B$782,U$119)+'СЕТ СН'!$I$14+СВЦЭМ!$D$10+'СЕТ СН'!$I$5-'СЕТ СН'!$I$24</f>
        <v>5236.13161545</v>
      </c>
      <c r="V122" s="36">
        <f>SUMIFS(СВЦЭМ!$D$39:$D$782,СВЦЭМ!$A$39:$A$782,$A122,СВЦЭМ!$B$39:$B$782,V$119)+'СЕТ СН'!$I$14+СВЦЭМ!$D$10+'СЕТ СН'!$I$5-'СЕТ СН'!$I$24</f>
        <v>5231.9182802699997</v>
      </c>
      <c r="W122" s="36">
        <f>SUMIFS(СВЦЭМ!$D$39:$D$782,СВЦЭМ!$A$39:$A$782,$A122,СВЦЭМ!$B$39:$B$782,W$119)+'СЕТ СН'!$I$14+СВЦЭМ!$D$10+'СЕТ СН'!$I$5-'СЕТ СН'!$I$24</f>
        <v>5231.65553413</v>
      </c>
      <c r="X122" s="36">
        <f>SUMIFS(СВЦЭМ!$D$39:$D$782,СВЦЭМ!$A$39:$A$782,$A122,СВЦЭМ!$B$39:$B$782,X$119)+'СЕТ СН'!$I$14+СВЦЭМ!$D$10+'СЕТ СН'!$I$5-'СЕТ СН'!$I$24</f>
        <v>5260.3107889900002</v>
      </c>
      <c r="Y122" s="36">
        <f>SUMIFS(СВЦЭМ!$D$39:$D$782,СВЦЭМ!$A$39:$A$782,$A122,СВЦЭМ!$B$39:$B$782,Y$119)+'СЕТ СН'!$I$14+СВЦЭМ!$D$10+'СЕТ СН'!$I$5-'СЕТ СН'!$I$24</f>
        <v>5337.4949790500004</v>
      </c>
    </row>
    <row r="123" spans="1:27" ht="15.75" x14ac:dyDescent="0.2">
      <c r="A123" s="35">
        <f t="shared" si="3"/>
        <v>45111</v>
      </c>
      <c r="B123" s="36">
        <f>SUMIFS(СВЦЭМ!$D$39:$D$782,СВЦЭМ!$A$39:$A$782,$A123,СВЦЭМ!$B$39:$B$782,B$119)+'СЕТ СН'!$I$14+СВЦЭМ!$D$10+'СЕТ СН'!$I$5-'СЕТ СН'!$I$24</f>
        <v>5487.8798441400004</v>
      </c>
      <c r="C123" s="36">
        <f>SUMIFS(СВЦЭМ!$D$39:$D$782,СВЦЭМ!$A$39:$A$782,$A123,СВЦЭМ!$B$39:$B$782,C$119)+'СЕТ СН'!$I$14+СВЦЭМ!$D$10+'СЕТ СН'!$I$5-'СЕТ СН'!$I$24</f>
        <v>5553.1020586300001</v>
      </c>
      <c r="D123" s="36">
        <f>SUMIFS(СВЦЭМ!$D$39:$D$782,СВЦЭМ!$A$39:$A$782,$A123,СВЦЭМ!$B$39:$B$782,D$119)+'СЕТ СН'!$I$14+СВЦЭМ!$D$10+'СЕТ СН'!$I$5-'СЕТ СН'!$I$24</f>
        <v>5564.52680143</v>
      </c>
      <c r="E123" s="36">
        <f>SUMIFS(СВЦЭМ!$D$39:$D$782,СВЦЭМ!$A$39:$A$782,$A123,СВЦЭМ!$B$39:$B$782,E$119)+'СЕТ СН'!$I$14+СВЦЭМ!$D$10+'СЕТ СН'!$I$5-'СЕТ СН'!$I$24</f>
        <v>5579.8253933100004</v>
      </c>
      <c r="F123" s="36">
        <f>SUMIFS(СВЦЭМ!$D$39:$D$782,СВЦЭМ!$A$39:$A$782,$A123,СВЦЭМ!$B$39:$B$782,F$119)+'СЕТ СН'!$I$14+СВЦЭМ!$D$10+'СЕТ СН'!$I$5-'СЕТ СН'!$I$24</f>
        <v>5571.1500857299998</v>
      </c>
      <c r="G123" s="36">
        <f>SUMIFS(СВЦЭМ!$D$39:$D$782,СВЦЭМ!$A$39:$A$782,$A123,СВЦЭМ!$B$39:$B$782,G$119)+'СЕТ СН'!$I$14+СВЦЭМ!$D$10+'СЕТ СН'!$I$5-'СЕТ СН'!$I$24</f>
        <v>5518.9573529099998</v>
      </c>
      <c r="H123" s="36">
        <f>SUMIFS(СВЦЭМ!$D$39:$D$782,СВЦЭМ!$A$39:$A$782,$A123,СВЦЭМ!$B$39:$B$782,H$119)+'СЕТ СН'!$I$14+СВЦЭМ!$D$10+'СЕТ СН'!$I$5-'СЕТ СН'!$I$24</f>
        <v>5488.2186103800004</v>
      </c>
      <c r="I123" s="36">
        <f>SUMIFS(СВЦЭМ!$D$39:$D$782,СВЦЭМ!$A$39:$A$782,$A123,СВЦЭМ!$B$39:$B$782,I$119)+'СЕТ СН'!$I$14+СВЦЭМ!$D$10+'СЕТ СН'!$I$5-'СЕТ СН'!$I$24</f>
        <v>5389.6583322799997</v>
      </c>
      <c r="J123" s="36">
        <f>SUMIFS(СВЦЭМ!$D$39:$D$782,СВЦЭМ!$A$39:$A$782,$A123,СВЦЭМ!$B$39:$B$782,J$119)+'СЕТ СН'!$I$14+СВЦЭМ!$D$10+'СЕТ СН'!$I$5-'СЕТ СН'!$I$24</f>
        <v>5303.3043729500005</v>
      </c>
      <c r="K123" s="36">
        <f>SUMIFS(СВЦЭМ!$D$39:$D$782,СВЦЭМ!$A$39:$A$782,$A123,СВЦЭМ!$B$39:$B$782,K$119)+'СЕТ СН'!$I$14+СВЦЭМ!$D$10+'СЕТ СН'!$I$5-'СЕТ СН'!$I$24</f>
        <v>5286.4636958299998</v>
      </c>
      <c r="L123" s="36">
        <f>SUMIFS(СВЦЭМ!$D$39:$D$782,СВЦЭМ!$A$39:$A$782,$A123,СВЦЭМ!$B$39:$B$782,L$119)+'СЕТ СН'!$I$14+СВЦЭМ!$D$10+'СЕТ СН'!$I$5-'СЕТ СН'!$I$24</f>
        <v>5266.9230804600002</v>
      </c>
      <c r="M123" s="36">
        <f>SUMIFS(СВЦЭМ!$D$39:$D$782,СВЦЭМ!$A$39:$A$782,$A123,СВЦЭМ!$B$39:$B$782,M$119)+'СЕТ СН'!$I$14+СВЦЭМ!$D$10+'СЕТ СН'!$I$5-'СЕТ СН'!$I$24</f>
        <v>5258.9751012699999</v>
      </c>
      <c r="N123" s="36">
        <f>SUMIFS(СВЦЭМ!$D$39:$D$782,СВЦЭМ!$A$39:$A$782,$A123,СВЦЭМ!$B$39:$B$782,N$119)+'СЕТ СН'!$I$14+СВЦЭМ!$D$10+'СЕТ СН'!$I$5-'СЕТ СН'!$I$24</f>
        <v>5273.5307926599999</v>
      </c>
      <c r="O123" s="36">
        <f>SUMIFS(СВЦЭМ!$D$39:$D$782,СВЦЭМ!$A$39:$A$782,$A123,СВЦЭМ!$B$39:$B$782,O$119)+'СЕТ СН'!$I$14+СВЦЭМ!$D$10+'СЕТ СН'!$I$5-'СЕТ СН'!$I$24</f>
        <v>5273.9727600599999</v>
      </c>
      <c r="P123" s="36">
        <f>SUMIFS(СВЦЭМ!$D$39:$D$782,СВЦЭМ!$A$39:$A$782,$A123,СВЦЭМ!$B$39:$B$782,P$119)+'СЕТ СН'!$I$14+СВЦЭМ!$D$10+'СЕТ СН'!$I$5-'СЕТ СН'!$I$24</f>
        <v>5274.2173571399999</v>
      </c>
      <c r="Q123" s="36">
        <f>SUMIFS(СВЦЭМ!$D$39:$D$782,СВЦЭМ!$A$39:$A$782,$A123,СВЦЭМ!$B$39:$B$782,Q$119)+'СЕТ СН'!$I$14+СВЦЭМ!$D$10+'СЕТ СН'!$I$5-'СЕТ СН'!$I$24</f>
        <v>5273.1883785</v>
      </c>
      <c r="R123" s="36">
        <f>SUMIFS(СВЦЭМ!$D$39:$D$782,СВЦЭМ!$A$39:$A$782,$A123,СВЦЭМ!$B$39:$B$782,R$119)+'СЕТ СН'!$I$14+СВЦЭМ!$D$10+'СЕТ СН'!$I$5-'СЕТ СН'!$I$24</f>
        <v>5277.7859201199999</v>
      </c>
      <c r="S123" s="36">
        <f>SUMIFS(СВЦЭМ!$D$39:$D$782,СВЦЭМ!$A$39:$A$782,$A123,СВЦЭМ!$B$39:$B$782,S$119)+'СЕТ СН'!$I$14+СВЦЭМ!$D$10+'СЕТ СН'!$I$5-'СЕТ СН'!$I$24</f>
        <v>5283.3641293600003</v>
      </c>
      <c r="T123" s="36">
        <f>SUMIFS(СВЦЭМ!$D$39:$D$782,СВЦЭМ!$A$39:$A$782,$A123,СВЦЭМ!$B$39:$B$782,T$119)+'СЕТ СН'!$I$14+СВЦЭМ!$D$10+'СЕТ СН'!$I$5-'СЕТ СН'!$I$24</f>
        <v>5276.5562983400005</v>
      </c>
      <c r="U123" s="36">
        <f>SUMIFS(СВЦЭМ!$D$39:$D$782,СВЦЭМ!$A$39:$A$782,$A123,СВЦЭМ!$B$39:$B$782,U$119)+'СЕТ СН'!$I$14+СВЦЭМ!$D$10+'СЕТ СН'!$I$5-'СЕТ СН'!$I$24</f>
        <v>5271.7899409199999</v>
      </c>
      <c r="V123" s="36">
        <f>SUMIFS(СВЦЭМ!$D$39:$D$782,СВЦЭМ!$A$39:$A$782,$A123,СВЦЭМ!$B$39:$B$782,V$119)+'СЕТ СН'!$I$14+СВЦЭМ!$D$10+'СЕТ СН'!$I$5-'СЕТ СН'!$I$24</f>
        <v>5250.9348792399996</v>
      </c>
      <c r="W123" s="36">
        <f>SUMIFS(СВЦЭМ!$D$39:$D$782,СВЦЭМ!$A$39:$A$782,$A123,СВЦЭМ!$B$39:$B$782,W$119)+'СЕТ СН'!$I$14+СВЦЭМ!$D$10+'СЕТ СН'!$I$5-'СЕТ СН'!$I$24</f>
        <v>5231.8709383900004</v>
      </c>
      <c r="X123" s="36">
        <f>SUMIFS(СВЦЭМ!$D$39:$D$782,СВЦЭМ!$A$39:$A$782,$A123,СВЦЭМ!$B$39:$B$782,X$119)+'СЕТ СН'!$I$14+СВЦЭМ!$D$10+'СЕТ СН'!$I$5-'СЕТ СН'!$I$24</f>
        <v>5276.9581787300003</v>
      </c>
      <c r="Y123" s="36">
        <f>SUMIFS(СВЦЭМ!$D$39:$D$782,СВЦЭМ!$A$39:$A$782,$A123,СВЦЭМ!$B$39:$B$782,Y$119)+'СЕТ СН'!$I$14+СВЦЭМ!$D$10+'СЕТ СН'!$I$5-'СЕТ СН'!$I$24</f>
        <v>5317.8875839100001</v>
      </c>
    </row>
    <row r="124" spans="1:27" ht="15.75" x14ac:dyDescent="0.2">
      <c r="A124" s="35">
        <f t="shared" si="3"/>
        <v>45112</v>
      </c>
      <c r="B124" s="36">
        <f>SUMIFS(СВЦЭМ!$D$39:$D$782,СВЦЭМ!$A$39:$A$782,$A124,СВЦЭМ!$B$39:$B$782,B$119)+'СЕТ СН'!$I$14+СВЦЭМ!$D$10+'СЕТ СН'!$I$5-'СЕТ СН'!$I$24</f>
        <v>5288.4460599399999</v>
      </c>
      <c r="C124" s="36">
        <f>SUMIFS(СВЦЭМ!$D$39:$D$782,СВЦЭМ!$A$39:$A$782,$A124,СВЦЭМ!$B$39:$B$782,C$119)+'СЕТ СН'!$I$14+СВЦЭМ!$D$10+'СЕТ СН'!$I$5-'СЕТ СН'!$I$24</f>
        <v>5343.9937575000004</v>
      </c>
      <c r="D124" s="36">
        <f>SUMIFS(СВЦЭМ!$D$39:$D$782,СВЦЭМ!$A$39:$A$782,$A124,СВЦЭМ!$B$39:$B$782,D$119)+'СЕТ СН'!$I$14+СВЦЭМ!$D$10+'СЕТ СН'!$I$5-'СЕТ СН'!$I$24</f>
        <v>5447.3508482500001</v>
      </c>
      <c r="E124" s="36">
        <f>SUMIFS(СВЦЭМ!$D$39:$D$782,СВЦЭМ!$A$39:$A$782,$A124,СВЦЭМ!$B$39:$B$782,E$119)+'СЕТ СН'!$I$14+СВЦЭМ!$D$10+'СЕТ СН'!$I$5-'СЕТ СН'!$I$24</f>
        <v>5450.0914518200007</v>
      </c>
      <c r="F124" s="36">
        <f>SUMIFS(СВЦЭМ!$D$39:$D$782,СВЦЭМ!$A$39:$A$782,$A124,СВЦЭМ!$B$39:$B$782,F$119)+'СЕТ СН'!$I$14+СВЦЭМ!$D$10+'СЕТ СН'!$I$5-'СЕТ СН'!$I$24</f>
        <v>5445.94847699</v>
      </c>
      <c r="G124" s="36">
        <f>SUMIFS(СВЦЭМ!$D$39:$D$782,СВЦЭМ!$A$39:$A$782,$A124,СВЦЭМ!$B$39:$B$782,G$119)+'СЕТ СН'!$I$14+СВЦЭМ!$D$10+'СЕТ СН'!$I$5-'СЕТ СН'!$I$24</f>
        <v>5440.7871525099999</v>
      </c>
      <c r="H124" s="36">
        <f>SUMIFS(СВЦЭМ!$D$39:$D$782,СВЦЭМ!$A$39:$A$782,$A124,СВЦЭМ!$B$39:$B$782,H$119)+'СЕТ СН'!$I$14+СВЦЭМ!$D$10+'СЕТ СН'!$I$5-'СЕТ СН'!$I$24</f>
        <v>5396.2376054200004</v>
      </c>
      <c r="I124" s="36">
        <f>SUMIFS(СВЦЭМ!$D$39:$D$782,СВЦЭМ!$A$39:$A$782,$A124,СВЦЭМ!$B$39:$B$782,I$119)+'СЕТ СН'!$I$14+СВЦЭМ!$D$10+'СЕТ СН'!$I$5-'СЕТ СН'!$I$24</f>
        <v>5335.0928732499997</v>
      </c>
      <c r="J124" s="36">
        <f>SUMIFS(СВЦЭМ!$D$39:$D$782,СВЦЭМ!$A$39:$A$782,$A124,СВЦЭМ!$B$39:$B$782,J$119)+'СЕТ СН'!$I$14+СВЦЭМ!$D$10+'СЕТ СН'!$I$5-'СЕТ СН'!$I$24</f>
        <v>5259.12459872</v>
      </c>
      <c r="K124" s="36">
        <f>SUMIFS(СВЦЭМ!$D$39:$D$782,СВЦЭМ!$A$39:$A$782,$A124,СВЦЭМ!$B$39:$B$782,K$119)+'СЕТ СН'!$I$14+СВЦЭМ!$D$10+'СЕТ СН'!$I$5-'СЕТ СН'!$I$24</f>
        <v>5196.3925707600001</v>
      </c>
      <c r="L124" s="36">
        <f>SUMIFS(СВЦЭМ!$D$39:$D$782,СВЦЭМ!$A$39:$A$782,$A124,СВЦЭМ!$B$39:$B$782,L$119)+'СЕТ СН'!$I$14+СВЦЭМ!$D$10+'СЕТ СН'!$I$5-'СЕТ СН'!$I$24</f>
        <v>5161.0171661200002</v>
      </c>
      <c r="M124" s="36">
        <f>SUMIFS(СВЦЭМ!$D$39:$D$782,СВЦЭМ!$A$39:$A$782,$A124,СВЦЭМ!$B$39:$B$782,M$119)+'СЕТ СН'!$I$14+СВЦЭМ!$D$10+'СЕТ СН'!$I$5-'СЕТ СН'!$I$24</f>
        <v>5133.7588160599998</v>
      </c>
      <c r="N124" s="36">
        <f>SUMIFS(СВЦЭМ!$D$39:$D$782,СВЦЭМ!$A$39:$A$782,$A124,СВЦЭМ!$B$39:$B$782,N$119)+'СЕТ СН'!$I$14+СВЦЭМ!$D$10+'СЕТ СН'!$I$5-'СЕТ СН'!$I$24</f>
        <v>5150.4343522300005</v>
      </c>
      <c r="O124" s="36">
        <f>SUMIFS(СВЦЭМ!$D$39:$D$782,СВЦЭМ!$A$39:$A$782,$A124,СВЦЭМ!$B$39:$B$782,O$119)+'СЕТ СН'!$I$14+СВЦЭМ!$D$10+'СЕТ СН'!$I$5-'СЕТ СН'!$I$24</f>
        <v>5160.1901903600001</v>
      </c>
      <c r="P124" s="36">
        <f>SUMIFS(СВЦЭМ!$D$39:$D$782,СВЦЭМ!$A$39:$A$782,$A124,СВЦЭМ!$B$39:$B$782,P$119)+'СЕТ СН'!$I$14+СВЦЭМ!$D$10+'СЕТ СН'!$I$5-'СЕТ СН'!$I$24</f>
        <v>5162.4302808900002</v>
      </c>
      <c r="Q124" s="36">
        <f>SUMIFS(СВЦЭМ!$D$39:$D$782,СВЦЭМ!$A$39:$A$782,$A124,СВЦЭМ!$B$39:$B$782,Q$119)+'СЕТ СН'!$I$14+СВЦЭМ!$D$10+'СЕТ СН'!$I$5-'СЕТ СН'!$I$24</f>
        <v>5159.3598301399998</v>
      </c>
      <c r="R124" s="36">
        <f>SUMIFS(СВЦЭМ!$D$39:$D$782,СВЦЭМ!$A$39:$A$782,$A124,СВЦЭМ!$B$39:$B$782,R$119)+'СЕТ СН'!$I$14+СВЦЭМ!$D$10+'СЕТ СН'!$I$5-'СЕТ СН'!$I$24</f>
        <v>5162.6996651600002</v>
      </c>
      <c r="S124" s="36">
        <f>SUMIFS(СВЦЭМ!$D$39:$D$782,СВЦЭМ!$A$39:$A$782,$A124,СВЦЭМ!$B$39:$B$782,S$119)+'СЕТ СН'!$I$14+СВЦЭМ!$D$10+'СЕТ СН'!$I$5-'СЕТ СН'!$I$24</f>
        <v>5140.58421077</v>
      </c>
      <c r="T124" s="36">
        <f>SUMIFS(СВЦЭМ!$D$39:$D$782,СВЦЭМ!$A$39:$A$782,$A124,СВЦЭМ!$B$39:$B$782,T$119)+'СЕТ СН'!$I$14+СВЦЭМ!$D$10+'СЕТ СН'!$I$5-'СЕТ СН'!$I$24</f>
        <v>5131.0957443000007</v>
      </c>
      <c r="U124" s="36">
        <f>SUMIFS(СВЦЭМ!$D$39:$D$782,СВЦЭМ!$A$39:$A$782,$A124,СВЦЭМ!$B$39:$B$782,U$119)+'СЕТ СН'!$I$14+СВЦЭМ!$D$10+'СЕТ СН'!$I$5-'СЕТ СН'!$I$24</f>
        <v>5134.7338713700001</v>
      </c>
      <c r="V124" s="36">
        <f>SUMIFS(СВЦЭМ!$D$39:$D$782,СВЦЭМ!$A$39:$A$782,$A124,СВЦЭМ!$B$39:$B$782,V$119)+'СЕТ СН'!$I$14+СВЦЭМ!$D$10+'СЕТ СН'!$I$5-'СЕТ СН'!$I$24</f>
        <v>5144.4798969500007</v>
      </c>
      <c r="W124" s="36">
        <f>SUMIFS(СВЦЭМ!$D$39:$D$782,СВЦЭМ!$A$39:$A$782,$A124,СВЦЭМ!$B$39:$B$782,W$119)+'СЕТ СН'!$I$14+СВЦЭМ!$D$10+'СЕТ СН'!$I$5-'СЕТ СН'!$I$24</f>
        <v>5141.4396048300005</v>
      </c>
      <c r="X124" s="36">
        <f>SUMIFS(СВЦЭМ!$D$39:$D$782,СВЦЭМ!$A$39:$A$782,$A124,СВЦЭМ!$B$39:$B$782,X$119)+'СЕТ СН'!$I$14+СВЦЭМ!$D$10+'СЕТ СН'!$I$5-'СЕТ СН'!$I$24</f>
        <v>5181.2666518200003</v>
      </c>
      <c r="Y124" s="36">
        <f>SUMIFS(СВЦЭМ!$D$39:$D$782,СВЦЭМ!$A$39:$A$782,$A124,СВЦЭМ!$B$39:$B$782,Y$119)+'СЕТ СН'!$I$14+СВЦЭМ!$D$10+'СЕТ СН'!$I$5-'СЕТ СН'!$I$24</f>
        <v>5261.30358703</v>
      </c>
    </row>
    <row r="125" spans="1:27" ht="15.75" x14ac:dyDescent="0.2">
      <c r="A125" s="35">
        <f t="shared" si="3"/>
        <v>45113</v>
      </c>
      <c r="B125" s="36">
        <f>SUMIFS(СВЦЭМ!$D$39:$D$782,СВЦЭМ!$A$39:$A$782,$A125,СВЦЭМ!$B$39:$B$782,B$119)+'СЕТ СН'!$I$14+СВЦЭМ!$D$10+'СЕТ СН'!$I$5-'СЕТ СН'!$I$24</f>
        <v>5353.2273234100003</v>
      </c>
      <c r="C125" s="36">
        <f>SUMIFS(СВЦЭМ!$D$39:$D$782,СВЦЭМ!$A$39:$A$782,$A125,СВЦЭМ!$B$39:$B$782,C$119)+'СЕТ СН'!$I$14+СВЦЭМ!$D$10+'СЕТ СН'!$I$5-'СЕТ СН'!$I$24</f>
        <v>5399.1077460800007</v>
      </c>
      <c r="D125" s="36">
        <f>SUMIFS(СВЦЭМ!$D$39:$D$782,СВЦЭМ!$A$39:$A$782,$A125,СВЦЭМ!$B$39:$B$782,D$119)+'СЕТ СН'!$I$14+СВЦЭМ!$D$10+'СЕТ СН'!$I$5-'СЕТ СН'!$I$24</f>
        <v>5422.9929474500004</v>
      </c>
      <c r="E125" s="36">
        <f>SUMIFS(СВЦЭМ!$D$39:$D$782,СВЦЭМ!$A$39:$A$782,$A125,СВЦЭМ!$B$39:$B$782,E$119)+'СЕТ СН'!$I$14+СВЦЭМ!$D$10+'СЕТ СН'!$I$5-'СЕТ СН'!$I$24</f>
        <v>5425.5825176600001</v>
      </c>
      <c r="F125" s="36">
        <f>SUMIFS(СВЦЭМ!$D$39:$D$782,СВЦЭМ!$A$39:$A$782,$A125,СВЦЭМ!$B$39:$B$782,F$119)+'СЕТ СН'!$I$14+СВЦЭМ!$D$10+'СЕТ СН'!$I$5-'СЕТ СН'!$I$24</f>
        <v>5418.2220103400005</v>
      </c>
      <c r="G125" s="36">
        <f>SUMIFS(СВЦЭМ!$D$39:$D$782,СВЦЭМ!$A$39:$A$782,$A125,СВЦЭМ!$B$39:$B$782,G$119)+'СЕТ СН'!$I$14+СВЦЭМ!$D$10+'СЕТ СН'!$I$5-'СЕТ СН'!$I$24</f>
        <v>5401.2092183799996</v>
      </c>
      <c r="H125" s="36">
        <f>SUMIFS(СВЦЭМ!$D$39:$D$782,СВЦЭМ!$A$39:$A$782,$A125,СВЦЭМ!$B$39:$B$782,H$119)+'СЕТ СН'!$I$14+СВЦЭМ!$D$10+'СЕТ СН'!$I$5-'СЕТ СН'!$I$24</f>
        <v>5365.2568984</v>
      </c>
      <c r="I125" s="36">
        <f>SUMIFS(СВЦЭМ!$D$39:$D$782,СВЦЭМ!$A$39:$A$782,$A125,СВЦЭМ!$B$39:$B$782,I$119)+'СЕТ СН'!$I$14+СВЦЭМ!$D$10+'СЕТ СН'!$I$5-'СЕТ СН'!$I$24</f>
        <v>5270.8385897900007</v>
      </c>
      <c r="J125" s="36">
        <f>SUMIFS(СВЦЭМ!$D$39:$D$782,СВЦЭМ!$A$39:$A$782,$A125,СВЦЭМ!$B$39:$B$782,J$119)+'СЕТ СН'!$I$14+СВЦЭМ!$D$10+'СЕТ СН'!$I$5-'СЕТ СН'!$I$24</f>
        <v>5193.1223992499999</v>
      </c>
      <c r="K125" s="36">
        <f>SUMIFS(СВЦЭМ!$D$39:$D$782,СВЦЭМ!$A$39:$A$782,$A125,СВЦЭМ!$B$39:$B$782,K$119)+'СЕТ СН'!$I$14+СВЦЭМ!$D$10+'СЕТ СН'!$I$5-'СЕТ СН'!$I$24</f>
        <v>5154.3219921199998</v>
      </c>
      <c r="L125" s="36">
        <f>SUMIFS(СВЦЭМ!$D$39:$D$782,СВЦЭМ!$A$39:$A$782,$A125,СВЦЭМ!$B$39:$B$782,L$119)+'СЕТ СН'!$I$14+СВЦЭМ!$D$10+'СЕТ СН'!$I$5-'СЕТ СН'!$I$24</f>
        <v>5151.7995910099999</v>
      </c>
      <c r="M125" s="36">
        <f>SUMIFS(СВЦЭМ!$D$39:$D$782,СВЦЭМ!$A$39:$A$782,$A125,СВЦЭМ!$B$39:$B$782,M$119)+'СЕТ СН'!$I$14+СВЦЭМ!$D$10+'СЕТ СН'!$I$5-'СЕТ СН'!$I$24</f>
        <v>5167.5565991399999</v>
      </c>
      <c r="N125" s="36">
        <f>SUMIFS(СВЦЭМ!$D$39:$D$782,СВЦЭМ!$A$39:$A$782,$A125,СВЦЭМ!$B$39:$B$782,N$119)+'СЕТ СН'!$I$14+СВЦЭМ!$D$10+'СЕТ СН'!$I$5-'СЕТ СН'!$I$24</f>
        <v>5170.3589414899998</v>
      </c>
      <c r="O125" s="36">
        <f>SUMIFS(СВЦЭМ!$D$39:$D$782,СВЦЭМ!$A$39:$A$782,$A125,СВЦЭМ!$B$39:$B$782,O$119)+'СЕТ СН'!$I$14+СВЦЭМ!$D$10+'СЕТ СН'!$I$5-'СЕТ СН'!$I$24</f>
        <v>5176.7104372699996</v>
      </c>
      <c r="P125" s="36">
        <f>SUMIFS(СВЦЭМ!$D$39:$D$782,СВЦЭМ!$A$39:$A$782,$A125,СВЦЭМ!$B$39:$B$782,P$119)+'СЕТ СН'!$I$14+СВЦЭМ!$D$10+'СЕТ СН'!$I$5-'СЕТ СН'!$I$24</f>
        <v>5187.2899005300005</v>
      </c>
      <c r="Q125" s="36">
        <f>SUMIFS(СВЦЭМ!$D$39:$D$782,СВЦЭМ!$A$39:$A$782,$A125,СВЦЭМ!$B$39:$B$782,Q$119)+'СЕТ СН'!$I$14+СВЦЭМ!$D$10+'СЕТ СН'!$I$5-'СЕТ СН'!$I$24</f>
        <v>5191.7079763800002</v>
      </c>
      <c r="R125" s="36">
        <f>SUMIFS(СВЦЭМ!$D$39:$D$782,СВЦЭМ!$A$39:$A$782,$A125,СВЦЭМ!$B$39:$B$782,R$119)+'СЕТ СН'!$I$14+СВЦЭМ!$D$10+'СЕТ СН'!$I$5-'СЕТ СН'!$I$24</f>
        <v>5179.3601894599997</v>
      </c>
      <c r="S125" s="36">
        <f>SUMIFS(СВЦЭМ!$D$39:$D$782,СВЦЭМ!$A$39:$A$782,$A125,СВЦЭМ!$B$39:$B$782,S$119)+'СЕТ СН'!$I$14+СВЦЭМ!$D$10+'СЕТ СН'!$I$5-'СЕТ СН'!$I$24</f>
        <v>5175.9141719500003</v>
      </c>
      <c r="T125" s="36">
        <f>SUMIFS(СВЦЭМ!$D$39:$D$782,СВЦЭМ!$A$39:$A$782,$A125,СВЦЭМ!$B$39:$B$782,T$119)+'СЕТ СН'!$I$14+СВЦЭМ!$D$10+'СЕТ СН'!$I$5-'СЕТ СН'!$I$24</f>
        <v>5181.1296507699999</v>
      </c>
      <c r="U125" s="36">
        <f>SUMIFS(СВЦЭМ!$D$39:$D$782,СВЦЭМ!$A$39:$A$782,$A125,СВЦЭМ!$B$39:$B$782,U$119)+'СЕТ СН'!$I$14+СВЦЭМ!$D$10+'СЕТ СН'!$I$5-'СЕТ СН'!$I$24</f>
        <v>5163.0423725500004</v>
      </c>
      <c r="V125" s="36">
        <f>SUMIFS(СВЦЭМ!$D$39:$D$782,СВЦЭМ!$A$39:$A$782,$A125,СВЦЭМ!$B$39:$B$782,V$119)+'СЕТ СН'!$I$14+СВЦЭМ!$D$10+'СЕТ СН'!$I$5-'СЕТ СН'!$I$24</f>
        <v>5169.18231191</v>
      </c>
      <c r="W125" s="36">
        <f>SUMIFS(СВЦЭМ!$D$39:$D$782,СВЦЭМ!$A$39:$A$782,$A125,СВЦЭМ!$B$39:$B$782,W$119)+'СЕТ СН'!$I$14+СВЦЭМ!$D$10+'СЕТ СН'!$I$5-'СЕТ СН'!$I$24</f>
        <v>5164.5667561500004</v>
      </c>
      <c r="X125" s="36">
        <f>SUMIFS(СВЦЭМ!$D$39:$D$782,СВЦЭМ!$A$39:$A$782,$A125,СВЦЭМ!$B$39:$B$782,X$119)+'СЕТ СН'!$I$14+СВЦЭМ!$D$10+'СЕТ СН'!$I$5-'СЕТ СН'!$I$24</f>
        <v>5251.3696928700001</v>
      </c>
      <c r="Y125" s="36">
        <f>SUMIFS(СВЦЭМ!$D$39:$D$782,СВЦЭМ!$A$39:$A$782,$A125,СВЦЭМ!$B$39:$B$782,Y$119)+'СЕТ СН'!$I$14+СВЦЭМ!$D$10+'СЕТ СН'!$I$5-'СЕТ СН'!$I$24</f>
        <v>5336.08714126</v>
      </c>
    </row>
    <row r="126" spans="1:27" ht="15.75" x14ac:dyDescent="0.2">
      <c r="A126" s="35">
        <f t="shared" si="3"/>
        <v>45114</v>
      </c>
      <c r="B126" s="36">
        <f>SUMIFS(СВЦЭМ!$D$39:$D$782,СВЦЭМ!$A$39:$A$782,$A126,СВЦЭМ!$B$39:$B$782,B$119)+'СЕТ СН'!$I$14+СВЦЭМ!$D$10+'СЕТ СН'!$I$5-'СЕТ СН'!$I$24</f>
        <v>5454.2068885500003</v>
      </c>
      <c r="C126" s="36">
        <f>SUMIFS(СВЦЭМ!$D$39:$D$782,СВЦЭМ!$A$39:$A$782,$A126,СВЦЭМ!$B$39:$B$782,C$119)+'СЕТ СН'!$I$14+СВЦЭМ!$D$10+'СЕТ СН'!$I$5-'СЕТ СН'!$I$24</f>
        <v>5571.8167403999996</v>
      </c>
      <c r="D126" s="36">
        <f>SUMIFS(СВЦЭМ!$D$39:$D$782,СВЦЭМ!$A$39:$A$782,$A126,СВЦЭМ!$B$39:$B$782,D$119)+'СЕТ СН'!$I$14+СВЦЭМ!$D$10+'СЕТ СН'!$I$5-'СЕТ СН'!$I$24</f>
        <v>5706.2147484799998</v>
      </c>
      <c r="E126" s="36">
        <f>SUMIFS(СВЦЭМ!$D$39:$D$782,СВЦЭМ!$A$39:$A$782,$A126,СВЦЭМ!$B$39:$B$782,E$119)+'СЕТ СН'!$I$14+СВЦЭМ!$D$10+'СЕТ СН'!$I$5-'СЕТ СН'!$I$24</f>
        <v>5730.47270389</v>
      </c>
      <c r="F126" s="36">
        <f>SUMIFS(СВЦЭМ!$D$39:$D$782,СВЦЭМ!$A$39:$A$782,$A126,СВЦЭМ!$B$39:$B$782,F$119)+'СЕТ СН'!$I$14+СВЦЭМ!$D$10+'СЕТ СН'!$I$5-'СЕТ СН'!$I$24</f>
        <v>5742.3719071699998</v>
      </c>
      <c r="G126" s="36">
        <f>SUMIFS(СВЦЭМ!$D$39:$D$782,СВЦЭМ!$A$39:$A$782,$A126,СВЦЭМ!$B$39:$B$782,G$119)+'СЕТ СН'!$I$14+СВЦЭМ!$D$10+'СЕТ СН'!$I$5-'СЕТ СН'!$I$24</f>
        <v>5749.3984854800001</v>
      </c>
      <c r="H126" s="36">
        <f>SUMIFS(СВЦЭМ!$D$39:$D$782,СВЦЭМ!$A$39:$A$782,$A126,СВЦЭМ!$B$39:$B$782,H$119)+'СЕТ СН'!$I$14+СВЦЭМ!$D$10+'СЕТ СН'!$I$5-'СЕТ СН'!$I$24</f>
        <v>5715.5943284300001</v>
      </c>
      <c r="I126" s="36">
        <f>SUMIFS(СВЦЭМ!$D$39:$D$782,СВЦЭМ!$A$39:$A$782,$A126,СВЦЭМ!$B$39:$B$782,I$119)+'СЕТ СН'!$I$14+СВЦЭМ!$D$10+'СЕТ СН'!$I$5-'СЕТ СН'!$I$24</f>
        <v>5585.7917566300002</v>
      </c>
      <c r="J126" s="36">
        <f>SUMIFS(СВЦЭМ!$D$39:$D$782,СВЦЭМ!$A$39:$A$782,$A126,СВЦЭМ!$B$39:$B$782,J$119)+'СЕТ СН'!$I$14+СВЦЭМ!$D$10+'СЕТ СН'!$I$5-'СЕТ СН'!$I$24</f>
        <v>5383.3609525299998</v>
      </c>
      <c r="K126" s="36">
        <f>SUMIFS(СВЦЭМ!$D$39:$D$782,СВЦЭМ!$A$39:$A$782,$A126,СВЦЭМ!$B$39:$B$782,K$119)+'СЕТ СН'!$I$14+СВЦЭМ!$D$10+'СЕТ СН'!$I$5-'СЕТ СН'!$I$24</f>
        <v>5360.2750122799998</v>
      </c>
      <c r="L126" s="36">
        <f>SUMIFS(СВЦЭМ!$D$39:$D$782,СВЦЭМ!$A$39:$A$782,$A126,СВЦЭМ!$B$39:$B$782,L$119)+'СЕТ СН'!$I$14+СВЦЭМ!$D$10+'СЕТ СН'!$I$5-'СЕТ СН'!$I$24</f>
        <v>5340.26997321</v>
      </c>
      <c r="M126" s="36">
        <f>SUMIFS(СВЦЭМ!$D$39:$D$782,СВЦЭМ!$A$39:$A$782,$A126,СВЦЭМ!$B$39:$B$782,M$119)+'СЕТ СН'!$I$14+СВЦЭМ!$D$10+'СЕТ СН'!$I$5-'СЕТ СН'!$I$24</f>
        <v>5260.9339167100006</v>
      </c>
      <c r="N126" s="36">
        <f>SUMIFS(СВЦЭМ!$D$39:$D$782,СВЦЭМ!$A$39:$A$782,$A126,СВЦЭМ!$B$39:$B$782,N$119)+'СЕТ СН'!$I$14+СВЦЭМ!$D$10+'СЕТ СН'!$I$5-'СЕТ СН'!$I$24</f>
        <v>5310.4176007599999</v>
      </c>
      <c r="O126" s="36">
        <f>SUMIFS(СВЦЭМ!$D$39:$D$782,СВЦЭМ!$A$39:$A$782,$A126,СВЦЭМ!$B$39:$B$782,O$119)+'СЕТ СН'!$I$14+СВЦЭМ!$D$10+'СЕТ СН'!$I$5-'СЕТ СН'!$I$24</f>
        <v>5308.1080570399999</v>
      </c>
      <c r="P126" s="36">
        <f>SUMIFS(СВЦЭМ!$D$39:$D$782,СВЦЭМ!$A$39:$A$782,$A126,СВЦЭМ!$B$39:$B$782,P$119)+'СЕТ СН'!$I$14+СВЦЭМ!$D$10+'СЕТ СН'!$I$5-'СЕТ СН'!$I$24</f>
        <v>5278.98630529</v>
      </c>
      <c r="Q126" s="36">
        <f>SUMIFS(СВЦЭМ!$D$39:$D$782,СВЦЭМ!$A$39:$A$782,$A126,СВЦЭМ!$B$39:$B$782,Q$119)+'СЕТ СН'!$I$14+СВЦЭМ!$D$10+'СЕТ СН'!$I$5-'СЕТ СН'!$I$24</f>
        <v>5322.1180543700002</v>
      </c>
      <c r="R126" s="36">
        <f>SUMIFS(СВЦЭМ!$D$39:$D$782,СВЦЭМ!$A$39:$A$782,$A126,СВЦЭМ!$B$39:$B$782,R$119)+'СЕТ СН'!$I$14+СВЦЭМ!$D$10+'СЕТ СН'!$I$5-'СЕТ СН'!$I$24</f>
        <v>5331.0110572200001</v>
      </c>
      <c r="S126" s="36">
        <f>SUMIFS(СВЦЭМ!$D$39:$D$782,СВЦЭМ!$A$39:$A$782,$A126,СВЦЭМ!$B$39:$B$782,S$119)+'СЕТ СН'!$I$14+СВЦЭМ!$D$10+'СЕТ СН'!$I$5-'СЕТ СН'!$I$24</f>
        <v>5331.4037664799998</v>
      </c>
      <c r="T126" s="36">
        <f>SUMIFS(СВЦЭМ!$D$39:$D$782,СВЦЭМ!$A$39:$A$782,$A126,СВЦЭМ!$B$39:$B$782,T$119)+'СЕТ СН'!$I$14+СВЦЭМ!$D$10+'СЕТ СН'!$I$5-'СЕТ СН'!$I$24</f>
        <v>5332.6220228100001</v>
      </c>
      <c r="U126" s="36">
        <f>SUMIFS(СВЦЭМ!$D$39:$D$782,СВЦЭМ!$A$39:$A$782,$A126,СВЦЭМ!$B$39:$B$782,U$119)+'СЕТ СН'!$I$14+СВЦЭМ!$D$10+'СЕТ СН'!$I$5-'СЕТ СН'!$I$24</f>
        <v>5350.2530672100002</v>
      </c>
      <c r="V126" s="36">
        <f>SUMIFS(СВЦЭМ!$D$39:$D$782,СВЦЭМ!$A$39:$A$782,$A126,СВЦЭМ!$B$39:$B$782,V$119)+'СЕТ СН'!$I$14+СВЦЭМ!$D$10+'СЕТ СН'!$I$5-'СЕТ СН'!$I$24</f>
        <v>5372.2530148900005</v>
      </c>
      <c r="W126" s="36">
        <f>SUMIFS(СВЦЭМ!$D$39:$D$782,СВЦЭМ!$A$39:$A$782,$A126,СВЦЭМ!$B$39:$B$782,W$119)+'СЕТ СН'!$I$14+СВЦЭМ!$D$10+'СЕТ СН'!$I$5-'СЕТ СН'!$I$24</f>
        <v>5375.5904807699999</v>
      </c>
      <c r="X126" s="36">
        <f>SUMIFS(СВЦЭМ!$D$39:$D$782,СВЦЭМ!$A$39:$A$782,$A126,СВЦЭМ!$B$39:$B$782,X$119)+'СЕТ СН'!$I$14+СВЦЭМ!$D$10+'СЕТ СН'!$I$5-'СЕТ СН'!$I$24</f>
        <v>5397.1636748199999</v>
      </c>
      <c r="Y126" s="36">
        <f>SUMIFS(СВЦЭМ!$D$39:$D$782,СВЦЭМ!$A$39:$A$782,$A126,СВЦЭМ!$B$39:$B$782,Y$119)+'СЕТ СН'!$I$14+СВЦЭМ!$D$10+'СЕТ СН'!$I$5-'СЕТ СН'!$I$24</f>
        <v>5582.3137465099999</v>
      </c>
    </row>
    <row r="127" spans="1:27" ht="15.75" x14ac:dyDescent="0.2">
      <c r="A127" s="35">
        <f t="shared" si="3"/>
        <v>45115</v>
      </c>
      <c r="B127" s="36">
        <f>SUMIFS(СВЦЭМ!$D$39:$D$782,СВЦЭМ!$A$39:$A$782,$A127,СВЦЭМ!$B$39:$B$782,B$119)+'СЕТ СН'!$I$14+СВЦЭМ!$D$10+'СЕТ СН'!$I$5-'СЕТ СН'!$I$24</f>
        <v>5473.5365527600006</v>
      </c>
      <c r="C127" s="36">
        <f>SUMIFS(СВЦЭМ!$D$39:$D$782,СВЦЭМ!$A$39:$A$782,$A127,СВЦЭМ!$B$39:$B$782,C$119)+'СЕТ СН'!$I$14+СВЦЭМ!$D$10+'СЕТ СН'!$I$5-'СЕТ СН'!$I$24</f>
        <v>5575.4287888600002</v>
      </c>
      <c r="D127" s="36">
        <f>SUMIFS(СВЦЭМ!$D$39:$D$782,СВЦЭМ!$A$39:$A$782,$A127,СВЦЭМ!$B$39:$B$782,D$119)+'СЕТ СН'!$I$14+СВЦЭМ!$D$10+'СЕТ СН'!$I$5-'СЕТ СН'!$I$24</f>
        <v>5576.0262005000004</v>
      </c>
      <c r="E127" s="36">
        <f>SUMIFS(СВЦЭМ!$D$39:$D$782,СВЦЭМ!$A$39:$A$782,$A127,СВЦЭМ!$B$39:$B$782,E$119)+'СЕТ СН'!$I$14+СВЦЭМ!$D$10+'СЕТ СН'!$I$5-'СЕТ СН'!$I$24</f>
        <v>5553.2248642200002</v>
      </c>
      <c r="F127" s="36">
        <f>SUMIFS(СВЦЭМ!$D$39:$D$782,СВЦЭМ!$A$39:$A$782,$A127,СВЦЭМ!$B$39:$B$782,F$119)+'СЕТ СН'!$I$14+СВЦЭМ!$D$10+'СЕТ СН'!$I$5-'СЕТ СН'!$I$24</f>
        <v>5550.6153813199999</v>
      </c>
      <c r="G127" s="36">
        <f>SUMIFS(СВЦЭМ!$D$39:$D$782,СВЦЭМ!$A$39:$A$782,$A127,СВЦЭМ!$B$39:$B$782,G$119)+'СЕТ СН'!$I$14+СВЦЭМ!$D$10+'СЕТ СН'!$I$5-'СЕТ СН'!$I$24</f>
        <v>5555.3245250700002</v>
      </c>
      <c r="H127" s="36">
        <f>SUMIFS(СВЦЭМ!$D$39:$D$782,СВЦЭМ!$A$39:$A$782,$A127,СВЦЭМ!$B$39:$B$782,H$119)+'СЕТ СН'!$I$14+СВЦЭМ!$D$10+'СЕТ СН'!$I$5-'СЕТ СН'!$I$24</f>
        <v>5515.3388952300002</v>
      </c>
      <c r="I127" s="36">
        <f>SUMIFS(СВЦЭМ!$D$39:$D$782,СВЦЭМ!$A$39:$A$782,$A127,СВЦЭМ!$B$39:$B$782,I$119)+'СЕТ СН'!$I$14+СВЦЭМ!$D$10+'СЕТ СН'!$I$5-'СЕТ СН'!$I$24</f>
        <v>5343.2976303100004</v>
      </c>
      <c r="J127" s="36">
        <f>SUMIFS(СВЦЭМ!$D$39:$D$782,СВЦЭМ!$A$39:$A$782,$A127,СВЦЭМ!$B$39:$B$782,J$119)+'СЕТ СН'!$I$14+СВЦЭМ!$D$10+'СЕТ СН'!$I$5-'СЕТ СН'!$I$24</f>
        <v>5287.5633263899999</v>
      </c>
      <c r="K127" s="36">
        <f>SUMIFS(СВЦЭМ!$D$39:$D$782,СВЦЭМ!$A$39:$A$782,$A127,СВЦЭМ!$B$39:$B$782,K$119)+'СЕТ СН'!$I$14+СВЦЭМ!$D$10+'СЕТ СН'!$I$5-'СЕТ СН'!$I$24</f>
        <v>5277.2175116799999</v>
      </c>
      <c r="L127" s="36">
        <f>SUMIFS(СВЦЭМ!$D$39:$D$782,СВЦЭМ!$A$39:$A$782,$A127,СВЦЭМ!$B$39:$B$782,L$119)+'СЕТ СН'!$I$14+СВЦЭМ!$D$10+'СЕТ СН'!$I$5-'СЕТ СН'!$I$24</f>
        <v>5264.57643568</v>
      </c>
      <c r="M127" s="36">
        <f>SUMIFS(СВЦЭМ!$D$39:$D$782,СВЦЭМ!$A$39:$A$782,$A127,СВЦЭМ!$B$39:$B$782,M$119)+'СЕТ СН'!$I$14+СВЦЭМ!$D$10+'СЕТ СН'!$I$5-'СЕТ СН'!$I$24</f>
        <v>5271.6440558000004</v>
      </c>
      <c r="N127" s="36">
        <f>SUMIFS(СВЦЭМ!$D$39:$D$782,СВЦЭМ!$A$39:$A$782,$A127,СВЦЭМ!$B$39:$B$782,N$119)+'СЕТ СН'!$I$14+СВЦЭМ!$D$10+'СЕТ СН'!$I$5-'СЕТ СН'!$I$24</f>
        <v>5271.1984465000005</v>
      </c>
      <c r="O127" s="36">
        <f>SUMIFS(СВЦЭМ!$D$39:$D$782,СВЦЭМ!$A$39:$A$782,$A127,СВЦЭМ!$B$39:$B$782,O$119)+'СЕТ СН'!$I$14+СВЦЭМ!$D$10+'СЕТ СН'!$I$5-'СЕТ СН'!$I$24</f>
        <v>5277.8619041100001</v>
      </c>
      <c r="P127" s="36">
        <f>SUMIFS(СВЦЭМ!$D$39:$D$782,СВЦЭМ!$A$39:$A$782,$A127,СВЦЭМ!$B$39:$B$782,P$119)+'СЕТ СН'!$I$14+СВЦЭМ!$D$10+'СЕТ СН'!$I$5-'СЕТ СН'!$I$24</f>
        <v>5286.4003906100006</v>
      </c>
      <c r="Q127" s="36">
        <f>SUMIFS(СВЦЭМ!$D$39:$D$782,СВЦЭМ!$A$39:$A$782,$A127,СВЦЭМ!$B$39:$B$782,Q$119)+'СЕТ СН'!$I$14+СВЦЭМ!$D$10+'СЕТ СН'!$I$5-'СЕТ СН'!$I$24</f>
        <v>5286.44780601</v>
      </c>
      <c r="R127" s="36">
        <f>SUMIFS(СВЦЭМ!$D$39:$D$782,СВЦЭМ!$A$39:$A$782,$A127,СВЦЭМ!$B$39:$B$782,R$119)+'СЕТ СН'!$I$14+СВЦЭМ!$D$10+'СЕТ СН'!$I$5-'СЕТ СН'!$I$24</f>
        <v>5295.0077690100006</v>
      </c>
      <c r="S127" s="36">
        <f>SUMIFS(СВЦЭМ!$D$39:$D$782,СВЦЭМ!$A$39:$A$782,$A127,СВЦЭМ!$B$39:$B$782,S$119)+'СЕТ СН'!$I$14+СВЦЭМ!$D$10+'СЕТ СН'!$I$5-'СЕТ СН'!$I$24</f>
        <v>5296.9478387400004</v>
      </c>
      <c r="T127" s="36">
        <f>SUMIFS(СВЦЭМ!$D$39:$D$782,СВЦЭМ!$A$39:$A$782,$A127,СВЦЭМ!$B$39:$B$782,T$119)+'СЕТ СН'!$I$14+СВЦЭМ!$D$10+'СЕТ СН'!$I$5-'СЕТ СН'!$I$24</f>
        <v>5299.8318088300002</v>
      </c>
      <c r="U127" s="36">
        <f>SUMIFS(СВЦЭМ!$D$39:$D$782,СВЦЭМ!$A$39:$A$782,$A127,СВЦЭМ!$B$39:$B$782,U$119)+'СЕТ СН'!$I$14+СВЦЭМ!$D$10+'СЕТ СН'!$I$5-'СЕТ СН'!$I$24</f>
        <v>5290.8887022899999</v>
      </c>
      <c r="V127" s="36">
        <f>SUMIFS(СВЦЭМ!$D$39:$D$782,СВЦЭМ!$A$39:$A$782,$A127,СВЦЭМ!$B$39:$B$782,V$119)+'СЕТ СН'!$I$14+СВЦЭМ!$D$10+'СЕТ СН'!$I$5-'СЕТ СН'!$I$24</f>
        <v>5305.9820745699999</v>
      </c>
      <c r="W127" s="36">
        <f>SUMIFS(СВЦЭМ!$D$39:$D$782,СВЦЭМ!$A$39:$A$782,$A127,СВЦЭМ!$B$39:$B$782,W$119)+'СЕТ СН'!$I$14+СВЦЭМ!$D$10+'СЕТ СН'!$I$5-'СЕТ СН'!$I$24</f>
        <v>5318.69633282</v>
      </c>
      <c r="X127" s="36">
        <f>SUMIFS(СВЦЭМ!$D$39:$D$782,СВЦЭМ!$A$39:$A$782,$A127,СВЦЭМ!$B$39:$B$782,X$119)+'СЕТ СН'!$I$14+СВЦЭМ!$D$10+'СЕТ СН'!$I$5-'СЕТ СН'!$I$24</f>
        <v>5375.1748512800004</v>
      </c>
      <c r="Y127" s="36">
        <f>SUMIFS(СВЦЭМ!$D$39:$D$782,СВЦЭМ!$A$39:$A$782,$A127,СВЦЭМ!$B$39:$B$782,Y$119)+'СЕТ СН'!$I$14+СВЦЭМ!$D$10+'СЕТ СН'!$I$5-'СЕТ СН'!$I$24</f>
        <v>5438.6122686199997</v>
      </c>
    </row>
    <row r="128" spans="1:27" ht="15.75" x14ac:dyDescent="0.2">
      <c r="A128" s="35">
        <f t="shared" si="3"/>
        <v>45116</v>
      </c>
      <c r="B128" s="36">
        <f>SUMIFS(СВЦЭМ!$D$39:$D$782,СВЦЭМ!$A$39:$A$782,$A128,СВЦЭМ!$B$39:$B$782,B$119)+'СЕТ СН'!$I$14+СВЦЭМ!$D$10+'СЕТ СН'!$I$5-'СЕТ СН'!$I$24</f>
        <v>5390.9048126600001</v>
      </c>
      <c r="C128" s="36">
        <f>SUMIFS(СВЦЭМ!$D$39:$D$782,СВЦЭМ!$A$39:$A$782,$A128,СВЦЭМ!$B$39:$B$782,C$119)+'СЕТ СН'!$I$14+СВЦЭМ!$D$10+'СЕТ СН'!$I$5-'СЕТ СН'!$I$24</f>
        <v>5506.6992550599998</v>
      </c>
      <c r="D128" s="36">
        <f>SUMIFS(СВЦЭМ!$D$39:$D$782,СВЦЭМ!$A$39:$A$782,$A128,СВЦЭМ!$B$39:$B$782,D$119)+'СЕТ СН'!$I$14+СВЦЭМ!$D$10+'СЕТ СН'!$I$5-'СЕТ СН'!$I$24</f>
        <v>5581.3928464600003</v>
      </c>
      <c r="E128" s="36">
        <f>SUMIFS(СВЦЭМ!$D$39:$D$782,СВЦЭМ!$A$39:$A$782,$A128,СВЦЭМ!$B$39:$B$782,E$119)+'СЕТ СН'!$I$14+СВЦЭМ!$D$10+'СЕТ СН'!$I$5-'СЕТ СН'!$I$24</f>
        <v>5574.91415994</v>
      </c>
      <c r="F128" s="36">
        <f>SUMIFS(СВЦЭМ!$D$39:$D$782,СВЦЭМ!$A$39:$A$782,$A128,СВЦЭМ!$B$39:$B$782,F$119)+'СЕТ СН'!$I$14+СВЦЭМ!$D$10+'СЕТ СН'!$I$5-'СЕТ СН'!$I$24</f>
        <v>5569.5733696099996</v>
      </c>
      <c r="G128" s="36">
        <f>SUMIFS(СВЦЭМ!$D$39:$D$782,СВЦЭМ!$A$39:$A$782,$A128,СВЦЭМ!$B$39:$B$782,G$119)+'СЕТ СН'!$I$14+СВЦЭМ!$D$10+'СЕТ СН'!$I$5-'СЕТ СН'!$I$24</f>
        <v>5576.3260505100006</v>
      </c>
      <c r="H128" s="36">
        <f>SUMIFS(СВЦЭМ!$D$39:$D$782,СВЦЭМ!$A$39:$A$782,$A128,СВЦЭМ!$B$39:$B$782,H$119)+'СЕТ СН'!$I$14+СВЦЭМ!$D$10+'СЕТ СН'!$I$5-'СЕТ СН'!$I$24</f>
        <v>5604.0973376600004</v>
      </c>
      <c r="I128" s="36">
        <f>SUMIFS(СВЦЭМ!$D$39:$D$782,СВЦЭМ!$A$39:$A$782,$A128,СВЦЭМ!$B$39:$B$782,I$119)+'СЕТ СН'!$I$14+СВЦЭМ!$D$10+'СЕТ СН'!$I$5-'СЕТ СН'!$I$24</f>
        <v>5499.2278708399999</v>
      </c>
      <c r="J128" s="36">
        <f>SUMIFS(СВЦЭМ!$D$39:$D$782,СВЦЭМ!$A$39:$A$782,$A128,СВЦЭМ!$B$39:$B$782,J$119)+'СЕТ СН'!$I$14+СВЦЭМ!$D$10+'СЕТ СН'!$I$5-'СЕТ СН'!$I$24</f>
        <v>5411.5238651199998</v>
      </c>
      <c r="K128" s="36">
        <f>SUMIFS(СВЦЭМ!$D$39:$D$782,СВЦЭМ!$A$39:$A$782,$A128,СВЦЭМ!$B$39:$B$782,K$119)+'СЕТ СН'!$I$14+СВЦЭМ!$D$10+'СЕТ СН'!$I$5-'СЕТ СН'!$I$24</f>
        <v>5306.9574236600001</v>
      </c>
      <c r="L128" s="36">
        <f>SUMIFS(СВЦЭМ!$D$39:$D$782,СВЦЭМ!$A$39:$A$782,$A128,СВЦЭМ!$B$39:$B$782,L$119)+'СЕТ СН'!$I$14+СВЦЭМ!$D$10+'СЕТ СН'!$I$5-'СЕТ СН'!$I$24</f>
        <v>5318.3594094300006</v>
      </c>
      <c r="M128" s="36">
        <f>SUMIFS(СВЦЭМ!$D$39:$D$782,СВЦЭМ!$A$39:$A$782,$A128,СВЦЭМ!$B$39:$B$782,M$119)+'СЕТ СН'!$I$14+СВЦЭМ!$D$10+'СЕТ СН'!$I$5-'СЕТ СН'!$I$24</f>
        <v>5298.4113751000004</v>
      </c>
      <c r="N128" s="36">
        <f>SUMIFS(СВЦЭМ!$D$39:$D$782,СВЦЭМ!$A$39:$A$782,$A128,СВЦЭМ!$B$39:$B$782,N$119)+'СЕТ СН'!$I$14+СВЦЭМ!$D$10+'СЕТ СН'!$I$5-'СЕТ СН'!$I$24</f>
        <v>5285.9762290300005</v>
      </c>
      <c r="O128" s="36">
        <f>SUMIFS(СВЦЭМ!$D$39:$D$782,СВЦЭМ!$A$39:$A$782,$A128,СВЦЭМ!$B$39:$B$782,O$119)+'СЕТ СН'!$I$14+СВЦЭМ!$D$10+'СЕТ СН'!$I$5-'СЕТ СН'!$I$24</f>
        <v>5290.7820283399997</v>
      </c>
      <c r="P128" s="36">
        <f>SUMIFS(СВЦЭМ!$D$39:$D$782,СВЦЭМ!$A$39:$A$782,$A128,СВЦЭМ!$B$39:$B$782,P$119)+'СЕТ СН'!$I$14+СВЦЭМ!$D$10+'СЕТ СН'!$I$5-'СЕТ СН'!$I$24</f>
        <v>5301.0112083399999</v>
      </c>
      <c r="Q128" s="36">
        <f>SUMIFS(СВЦЭМ!$D$39:$D$782,СВЦЭМ!$A$39:$A$782,$A128,СВЦЭМ!$B$39:$B$782,Q$119)+'СЕТ СН'!$I$14+СВЦЭМ!$D$10+'СЕТ СН'!$I$5-'СЕТ СН'!$I$24</f>
        <v>5302.7114621800001</v>
      </c>
      <c r="R128" s="36">
        <f>SUMIFS(СВЦЭМ!$D$39:$D$782,СВЦЭМ!$A$39:$A$782,$A128,СВЦЭМ!$B$39:$B$782,R$119)+'СЕТ СН'!$I$14+СВЦЭМ!$D$10+'СЕТ СН'!$I$5-'СЕТ СН'!$I$24</f>
        <v>5297.5975072800002</v>
      </c>
      <c r="S128" s="36">
        <f>SUMIFS(СВЦЭМ!$D$39:$D$782,СВЦЭМ!$A$39:$A$782,$A128,СВЦЭМ!$B$39:$B$782,S$119)+'СЕТ СН'!$I$14+СВЦЭМ!$D$10+'СЕТ СН'!$I$5-'СЕТ СН'!$I$24</f>
        <v>5293.9704128800004</v>
      </c>
      <c r="T128" s="36">
        <f>SUMIFS(СВЦЭМ!$D$39:$D$782,СВЦЭМ!$A$39:$A$782,$A128,СВЦЭМ!$B$39:$B$782,T$119)+'СЕТ СН'!$I$14+СВЦЭМ!$D$10+'СЕТ СН'!$I$5-'СЕТ СН'!$I$24</f>
        <v>5291.0506891200002</v>
      </c>
      <c r="U128" s="36">
        <f>SUMIFS(СВЦЭМ!$D$39:$D$782,СВЦЭМ!$A$39:$A$782,$A128,СВЦЭМ!$B$39:$B$782,U$119)+'СЕТ СН'!$I$14+СВЦЭМ!$D$10+'СЕТ СН'!$I$5-'СЕТ СН'!$I$24</f>
        <v>5318.6426304300003</v>
      </c>
      <c r="V128" s="36">
        <f>SUMIFS(СВЦЭМ!$D$39:$D$782,СВЦЭМ!$A$39:$A$782,$A128,СВЦЭМ!$B$39:$B$782,V$119)+'СЕТ СН'!$I$14+СВЦЭМ!$D$10+'СЕТ СН'!$I$5-'СЕТ СН'!$I$24</f>
        <v>5324.8252349800005</v>
      </c>
      <c r="W128" s="36">
        <f>SUMIFS(СВЦЭМ!$D$39:$D$782,СВЦЭМ!$A$39:$A$782,$A128,СВЦЭМ!$B$39:$B$782,W$119)+'СЕТ СН'!$I$14+СВЦЭМ!$D$10+'СЕТ СН'!$I$5-'СЕТ СН'!$I$24</f>
        <v>5290.7872587800002</v>
      </c>
      <c r="X128" s="36">
        <f>SUMIFS(СВЦЭМ!$D$39:$D$782,СВЦЭМ!$A$39:$A$782,$A128,СВЦЭМ!$B$39:$B$782,X$119)+'СЕТ СН'!$I$14+СВЦЭМ!$D$10+'СЕТ СН'!$I$5-'СЕТ СН'!$I$24</f>
        <v>5328.8390353800005</v>
      </c>
      <c r="Y128" s="36">
        <f>SUMIFS(СВЦЭМ!$D$39:$D$782,СВЦЭМ!$A$39:$A$782,$A128,СВЦЭМ!$B$39:$B$782,Y$119)+'СЕТ СН'!$I$14+СВЦЭМ!$D$10+'СЕТ СН'!$I$5-'СЕТ СН'!$I$24</f>
        <v>5420.5946715700002</v>
      </c>
    </row>
    <row r="129" spans="1:25" ht="15.75" x14ac:dyDescent="0.2">
      <c r="A129" s="35">
        <f t="shared" si="3"/>
        <v>45117</v>
      </c>
      <c r="B129" s="36">
        <f>SUMIFS(СВЦЭМ!$D$39:$D$782,СВЦЭМ!$A$39:$A$782,$A129,СВЦЭМ!$B$39:$B$782,B$119)+'СЕТ СН'!$I$14+СВЦЭМ!$D$10+'СЕТ СН'!$I$5-'СЕТ СН'!$I$24</f>
        <v>5401.8958336900005</v>
      </c>
      <c r="C129" s="36">
        <f>SUMIFS(СВЦЭМ!$D$39:$D$782,СВЦЭМ!$A$39:$A$782,$A129,СВЦЭМ!$B$39:$B$782,C$119)+'СЕТ СН'!$I$14+СВЦЭМ!$D$10+'СЕТ СН'!$I$5-'СЕТ СН'!$I$24</f>
        <v>5482.3671102799999</v>
      </c>
      <c r="D129" s="36">
        <f>SUMIFS(СВЦЭМ!$D$39:$D$782,СВЦЭМ!$A$39:$A$782,$A129,СВЦЭМ!$B$39:$B$782,D$119)+'СЕТ СН'!$I$14+СВЦЭМ!$D$10+'СЕТ СН'!$I$5-'СЕТ СН'!$I$24</f>
        <v>5599.0638459900001</v>
      </c>
      <c r="E129" s="36">
        <f>SUMIFS(СВЦЭМ!$D$39:$D$782,СВЦЭМ!$A$39:$A$782,$A129,СВЦЭМ!$B$39:$B$782,E$119)+'СЕТ СН'!$I$14+СВЦЭМ!$D$10+'СЕТ СН'!$I$5-'СЕТ СН'!$I$24</f>
        <v>5620.4398487799999</v>
      </c>
      <c r="F129" s="36">
        <f>SUMIFS(СВЦЭМ!$D$39:$D$782,СВЦЭМ!$A$39:$A$782,$A129,СВЦЭМ!$B$39:$B$782,F$119)+'СЕТ СН'!$I$14+СВЦЭМ!$D$10+'СЕТ СН'!$I$5-'СЕТ СН'!$I$24</f>
        <v>5610.3999992200006</v>
      </c>
      <c r="G129" s="36">
        <f>SUMIFS(СВЦЭМ!$D$39:$D$782,СВЦЭМ!$A$39:$A$782,$A129,СВЦЭМ!$B$39:$B$782,G$119)+'СЕТ СН'!$I$14+СВЦЭМ!$D$10+'СЕТ СН'!$I$5-'СЕТ СН'!$I$24</f>
        <v>5613.9175866599999</v>
      </c>
      <c r="H129" s="36">
        <f>SUMIFS(СВЦЭМ!$D$39:$D$782,СВЦЭМ!$A$39:$A$782,$A129,СВЦЭМ!$B$39:$B$782,H$119)+'СЕТ СН'!$I$14+СВЦЭМ!$D$10+'СЕТ СН'!$I$5-'СЕТ СН'!$I$24</f>
        <v>5678.6980448100003</v>
      </c>
      <c r="I129" s="36">
        <f>SUMIFS(СВЦЭМ!$D$39:$D$782,СВЦЭМ!$A$39:$A$782,$A129,СВЦЭМ!$B$39:$B$782,I$119)+'СЕТ СН'!$I$14+СВЦЭМ!$D$10+'СЕТ СН'!$I$5-'СЕТ СН'!$I$24</f>
        <v>5457.3237962800004</v>
      </c>
      <c r="J129" s="36">
        <f>SUMIFS(СВЦЭМ!$D$39:$D$782,СВЦЭМ!$A$39:$A$782,$A129,СВЦЭМ!$B$39:$B$782,J$119)+'СЕТ СН'!$I$14+СВЦЭМ!$D$10+'СЕТ СН'!$I$5-'СЕТ СН'!$I$24</f>
        <v>5364.4502486700003</v>
      </c>
      <c r="K129" s="36">
        <f>SUMIFS(СВЦЭМ!$D$39:$D$782,СВЦЭМ!$A$39:$A$782,$A129,СВЦЭМ!$B$39:$B$782,K$119)+'СЕТ СН'!$I$14+СВЦЭМ!$D$10+'СЕТ СН'!$I$5-'СЕТ СН'!$I$24</f>
        <v>5337.2961090200006</v>
      </c>
      <c r="L129" s="36">
        <f>SUMIFS(СВЦЭМ!$D$39:$D$782,СВЦЭМ!$A$39:$A$782,$A129,СВЦЭМ!$B$39:$B$782,L$119)+'СЕТ СН'!$I$14+СВЦЭМ!$D$10+'СЕТ СН'!$I$5-'СЕТ СН'!$I$24</f>
        <v>5294.4811352800007</v>
      </c>
      <c r="M129" s="36">
        <f>SUMIFS(СВЦЭМ!$D$39:$D$782,СВЦЭМ!$A$39:$A$782,$A129,СВЦЭМ!$B$39:$B$782,M$119)+'СЕТ СН'!$I$14+СВЦЭМ!$D$10+'СЕТ СН'!$I$5-'СЕТ СН'!$I$24</f>
        <v>5235.1518075900003</v>
      </c>
      <c r="N129" s="36">
        <f>SUMIFS(СВЦЭМ!$D$39:$D$782,СВЦЭМ!$A$39:$A$782,$A129,СВЦЭМ!$B$39:$B$782,N$119)+'СЕТ СН'!$I$14+СВЦЭМ!$D$10+'СЕТ СН'!$I$5-'СЕТ СН'!$I$24</f>
        <v>5234.6665848600005</v>
      </c>
      <c r="O129" s="36">
        <f>SUMIFS(СВЦЭМ!$D$39:$D$782,СВЦЭМ!$A$39:$A$782,$A129,СВЦЭМ!$B$39:$B$782,O$119)+'СЕТ СН'!$I$14+СВЦЭМ!$D$10+'СЕТ СН'!$I$5-'СЕТ СН'!$I$24</f>
        <v>5258.25888717</v>
      </c>
      <c r="P129" s="36">
        <f>SUMIFS(СВЦЭМ!$D$39:$D$782,СВЦЭМ!$A$39:$A$782,$A129,СВЦЭМ!$B$39:$B$782,P$119)+'СЕТ СН'!$I$14+СВЦЭМ!$D$10+'СЕТ СН'!$I$5-'СЕТ СН'!$I$24</f>
        <v>5263.1036792300001</v>
      </c>
      <c r="Q129" s="36">
        <f>SUMIFS(СВЦЭМ!$D$39:$D$782,СВЦЭМ!$A$39:$A$782,$A129,СВЦЭМ!$B$39:$B$782,Q$119)+'СЕТ СН'!$I$14+СВЦЭМ!$D$10+'СЕТ СН'!$I$5-'СЕТ СН'!$I$24</f>
        <v>5267.03428807</v>
      </c>
      <c r="R129" s="36">
        <f>SUMIFS(СВЦЭМ!$D$39:$D$782,СВЦЭМ!$A$39:$A$782,$A129,СВЦЭМ!$B$39:$B$782,R$119)+'СЕТ СН'!$I$14+СВЦЭМ!$D$10+'СЕТ СН'!$I$5-'СЕТ СН'!$I$24</f>
        <v>5266.0517122299998</v>
      </c>
      <c r="S129" s="36">
        <f>SUMIFS(СВЦЭМ!$D$39:$D$782,СВЦЭМ!$A$39:$A$782,$A129,СВЦЭМ!$B$39:$B$782,S$119)+'СЕТ СН'!$I$14+СВЦЭМ!$D$10+'СЕТ СН'!$I$5-'СЕТ СН'!$I$24</f>
        <v>5266.22022483</v>
      </c>
      <c r="T129" s="36">
        <f>SUMIFS(СВЦЭМ!$D$39:$D$782,СВЦЭМ!$A$39:$A$782,$A129,СВЦЭМ!$B$39:$B$782,T$119)+'СЕТ СН'!$I$14+СВЦЭМ!$D$10+'СЕТ СН'!$I$5-'СЕТ СН'!$I$24</f>
        <v>5274.1524126599998</v>
      </c>
      <c r="U129" s="36">
        <f>SUMIFS(СВЦЭМ!$D$39:$D$782,СВЦЭМ!$A$39:$A$782,$A129,СВЦЭМ!$B$39:$B$782,U$119)+'СЕТ СН'!$I$14+СВЦЭМ!$D$10+'СЕТ СН'!$I$5-'СЕТ СН'!$I$24</f>
        <v>5278.5081098700002</v>
      </c>
      <c r="V129" s="36">
        <f>SUMIFS(СВЦЭМ!$D$39:$D$782,СВЦЭМ!$A$39:$A$782,$A129,СВЦЭМ!$B$39:$B$782,V$119)+'СЕТ СН'!$I$14+СВЦЭМ!$D$10+'СЕТ СН'!$I$5-'СЕТ СН'!$I$24</f>
        <v>5266.8645701000005</v>
      </c>
      <c r="W129" s="36">
        <f>SUMIFS(СВЦЭМ!$D$39:$D$782,СВЦЭМ!$A$39:$A$782,$A129,СВЦЭМ!$B$39:$B$782,W$119)+'СЕТ СН'!$I$14+СВЦЭМ!$D$10+'СЕТ СН'!$I$5-'СЕТ СН'!$I$24</f>
        <v>5250.3689788499996</v>
      </c>
      <c r="X129" s="36">
        <f>SUMIFS(СВЦЭМ!$D$39:$D$782,СВЦЭМ!$A$39:$A$782,$A129,СВЦЭМ!$B$39:$B$782,X$119)+'СЕТ СН'!$I$14+СВЦЭМ!$D$10+'СЕТ СН'!$I$5-'СЕТ СН'!$I$24</f>
        <v>5296.7193921199996</v>
      </c>
      <c r="Y129" s="36">
        <f>SUMIFS(СВЦЭМ!$D$39:$D$782,СВЦЭМ!$A$39:$A$782,$A129,СВЦЭМ!$B$39:$B$782,Y$119)+'СЕТ СН'!$I$14+СВЦЭМ!$D$10+'СЕТ СН'!$I$5-'СЕТ СН'!$I$24</f>
        <v>5361.8716286300005</v>
      </c>
    </row>
    <row r="130" spans="1:25" ht="15.75" x14ac:dyDescent="0.2">
      <c r="A130" s="35">
        <f t="shared" si="3"/>
        <v>45118</v>
      </c>
      <c r="B130" s="36">
        <f>SUMIFS(СВЦЭМ!$D$39:$D$782,СВЦЭМ!$A$39:$A$782,$A130,СВЦЭМ!$B$39:$B$782,B$119)+'СЕТ СН'!$I$14+СВЦЭМ!$D$10+'СЕТ СН'!$I$5-'СЕТ СН'!$I$24</f>
        <v>5512.0018562000005</v>
      </c>
      <c r="C130" s="36">
        <f>SUMIFS(СВЦЭМ!$D$39:$D$782,СВЦЭМ!$A$39:$A$782,$A130,СВЦЭМ!$B$39:$B$782,C$119)+'СЕТ СН'!$I$14+СВЦЭМ!$D$10+'СЕТ СН'!$I$5-'СЕТ СН'!$I$24</f>
        <v>5581.8022799800001</v>
      </c>
      <c r="D130" s="36">
        <f>SUMIFS(СВЦЭМ!$D$39:$D$782,СВЦЭМ!$A$39:$A$782,$A130,СВЦЭМ!$B$39:$B$782,D$119)+'СЕТ СН'!$I$14+СВЦЭМ!$D$10+'СЕТ СН'!$I$5-'СЕТ СН'!$I$24</f>
        <v>5651.6311230600004</v>
      </c>
      <c r="E130" s="36">
        <f>SUMIFS(СВЦЭМ!$D$39:$D$782,СВЦЭМ!$A$39:$A$782,$A130,СВЦЭМ!$B$39:$B$782,E$119)+'СЕТ СН'!$I$14+СВЦЭМ!$D$10+'СЕТ СН'!$I$5-'СЕТ СН'!$I$24</f>
        <v>5626.3724708200007</v>
      </c>
      <c r="F130" s="36">
        <f>SUMIFS(СВЦЭМ!$D$39:$D$782,СВЦЭМ!$A$39:$A$782,$A130,СВЦЭМ!$B$39:$B$782,F$119)+'СЕТ СН'!$I$14+СВЦЭМ!$D$10+'СЕТ СН'!$I$5-'СЕТ СН'!$I$24</f>
        <v>5626.1499439199997</v>
      </c>
      <c r="G130" s="36">
        <f>SUMIFS(СВЦЭМ!$D$39:$D$782,СВЦЭМ!$A$39:$A$782,$A130,СВЦЭМ!$B$39:$B$782,G$119)+'СЕТ СН'!$I$14+СВЦЭМ!$D$10+'СЕТ СН'!$I$5-'СЕТ СН'!$I$24</f>
        <v>5631.4278564699998</v>
      </c>
      <c r="H130" s="36">
        <f>SUMIFS(СВЦЭМ!$D$39:$D$782,СВЦЭМ!$A$39:$A$782,$A130,СВЦЭМ!$B$39:$B$782,H$119)+'СЕТ СН'!$I$14+СВЦЭМ!$D$10+'СЕТ СН'!$I$5-'СЕТ СН'!$I$24</f>
        <v>5683.1851184500001</v>
      </c>
      <c r="I130" s="36">
        <f>SUMIFS(СВЦЭМ!$D$39:$D$782,СВЦЭМ!$A$39:$A$782,$A130,СВЦЭМ!$B$39:$B$782,I$119)+'СЕТ СН'!$I$14+СВЦЭМ!$D$10+'СЕТ СН'!$I$5-'СЕТ СН'!$I$24</f>
        <v>5489.5948178300005</v>
      </c>
      <c r="J130" s="36">
        <f>SUMIFS(СВЦЭМ!$D$39:$D$782,СВЦЭМ!$A$39:$A$782,$A130,СВЦЭМ!$B$39:$B$782,J$119)+'СЕТ СН'!$I$14+СВЦЭМ!$D$10+'СЕТ СН'!$I$5-'СЕТ СН'!$I$24</f>
        <v>5376.8239103699998</v>
      </c>
      <c r="K130" s="36">
        <f>SUMIFS(СВЦЭМ!$D$39:$D$782,СВЦЭМ!$A$39:$A$782,$A130,СВЦЭМ!$B$39:$B$782,K$119)+'СЕТ СН'!$I$14+СВЦЭМ!$D$10+'СЕТ СН'!$I$5-'СЕТ СН'!$I$24</f>
        <v>5328.2569108500002</v>
      </c>
      <c r="L130" s="36">
        <f>SUMIFS(СВЦЭМ!$D$39:$D$782,СВЦЭМ!$A$39:$A$782,$A130,СВЦЭМ!$B$39:$B$782,L$119)+'СЕТ СН'!$I$14+СВЦЭМ!$D$10+'СЕТ СН'!$I$5-'СЕТ СН'!$I$24</f>
        <v>5284.1882952699998</v>
      </c>
      <c r="M130" s="36">
        <f>SUMIFS(СВЦЭМ!$D$39:$D$782,СВЦЭМ!$A$39:$A$782,$A130,СВЦЭМ!$B$39:$B$782,M$119)+'СЕТ СН'!$I$14+СВЦЭМ!$D$10+'СЕТ СН'!$I$5-'СЕТ СН'!$I$24</f>
        <v>5275.1743553300003</v>
      </c>
      <c r="N130" s="36">
        <f>SUMIFS(СВЦЭМ!$D$39:$D$782,СВЦЭМ!$A$39:$A$782,$A130,СВЦЭМ!$B$39:$B$782,N$119)+'СЕТ СН'!$I$14+СВЦЭМ!$D$10+'СЕТ СН'!$I$5-'СЕТ СН'!$I$24</f>
        <v>5275.0937516600006</v>
      </c>
      <c r="O130" s="36">
        <f>SUMIFS(СВЦЭМ!$D$39:$D$782,СВЦЭМ!$A$39:$A$782,$A130,СВЦЭМ!$B$39:$B$782,O$119)+'СЕТ СН'!$I$14+СВЦЭМ!$D$10+'СЕТ СН'!$I$5-'СЕТ СН'!$I$24</f>
        <v>5265.3706194599999</v>
      </c>
      <c r="P130" s="36">
        <f>SUMIFS(СВЦЭМ!$D$39:$D$782,СВЦЭМ!$A$39:$A$782,$A130,СВЦЭМ!$B$39:$B$782,P$119)+'СЕТ СН'!$I$14+СВЦЭМ!$D$10+'СЕТ СН'!$I$5-'СЕТ СН'!$I$24</f>
        <v>5260.2527845300001</v>
      </c>
      <c r="Q130" s="36">
        <f>SUMIFS(СВЦЭМ!$D$39:$D$782,СВЦЭМ!$A$39:$A$782,$A130,СВЦЭМ!$B$39:$B$782,Q$119)+'СЕТ СН'!$I$14+СВЦЭМ!$D$10+'СЕТ СН'!$I$5-'СЕТ СН'!$I$24</f>
        <v>5262.7886072199999</v>
      </c>
      <c r="R130" s="36">
        <f>SUMIFS(СВЦЭМ!$D$39:$D$782,СВЦЭМ!$A$39:$A$782,$A130,СВЦЭМ!$B$39:$B$782,R$119)+'СЕТ СН'!$I$14+СВЦЭМ!$D$10+'СЕТ СН'!$I$5-'СЕТ СН'!$I$24</f>
        <v>5267.1411532000002</v>
      </c>
      <c r="S130" s="36">
        <f>SUMIFS(СВЦЭМ!$D$39:$D$782,СВЦЭМ!$A$39:$A$782,$A130,СВЦЭМ!$B$39:$B$782,S$119)+'СЕТ СН'!$I$14+СВЦЭМ!$D$10+'СЕТ СН'!$I$5-'СЕТ СН'!$I$24</f>
        <v>5248.5335170799999</v>
      </c>
      <c r="T130" s="36">
        <f>SUMIFS(СВЦЭМ!$D$39:$D$782,СВЦЭМ!$A$39:$A$782,$A130,СВЦЭМ!$B$39:$B$782,T$119)+'СЕТ СН'!$I$14+СВЦЭМ!$D$10+'СЕТ СН'!$I$5-'СЕТ СН'!$I$24</f>
        <v>5244.4726772200002</v>
      </c>
      <c r="U130" s="36">
        <f>SUMIFS(СВЦЭМ!$D$39:$D$782,СВЦЭМ!$A$39:$A$782,$A130,СВЦЭМ!$B$39:$B$782,U$119)+'СЕТ СН'!$I$14+СВЦЭМ!$D$10+'СЕТ СН'!$I$5-'СЕТ СН'!$I$24</f>
        <v>5267.2317768000003</v>
      </c>
      <c r="V130" s="36">
        <f>SUMIFS(СВЦЭМ!$D$39:$D$782,СВЦЭМ!$A$39:$A$782,$A130,СВЦЭМ!$B$39:$B$782,V$119)+'СЕТ СН'!$I$14+СВЦЭМ!$D$10+'СЕТ СН'!$I$5-'СЕТ СН'!$I$24</f>
        <v>5288.1517570599999</v>
      </c>
      <c r="W130" s="36">
        <f>SUMIFS(СВЦЭМ!$D$39:$D$782,СВЦЭМ!$A$39:$A$782,$A130,СВЦЭМ!$B$39:$B$782,W$119)+'СЕТ СН'!$I$14+СВЦЭМ!$D$10+'СЕТ СН'!$I$5-'СЕТ СН'!$I$24</f>
        <v>5268.9125558300002</v>
      </c>
      <c r="X130" s="36">
        <f>SUMIFS(СВЦЭМ!$D$39:$D$782,СВЦЭМ!$A$39:$A$782,$A130,СВЦЭМ!$B$39:$B$782,X$119)+'СЕТ СН'!$I$14+СВЦЭМ!$D$10+'СЕТ СН'!$I$5-'СЕТ СН'!$I$24</f>
        <v>5312.32387285</v>
      </c>
      <c r="Y130" s="36">
        <f>SUMIFS(СВЦЭМ!$D$39:$D$782,СВЦЭМ!$A$39:$A$782,$A130,СВЦЭМ!$B$39:$B$782,Y$119)+'СЕТ СН'!$I$14+СВЦЭМ!$D$10+'СЕТ СН'!$I$5-'СЕТ СН'!$I$24</f>
        <v>5393.5159808799999</v>
      </c>
    </row>
    <row r="131" spans="1:25" ht="15.75" x14ac:dyDescent="0.2">
      <c r="A131" s="35">
        <f t="shared" si="3"/>
        <v>45119</v>
      </c>
      <c r="B131" s="36">
        <f>SUMIFS(СВЦЭМ!$D$39:$D$782,СВЦЭМ!$A$39:$A$782,$A131,СВЦЭМ!$B$39:$B$782,B$119)+'СЕТ СН'!$I$14+СВЦЭМ!$D$10+'СЕТ СН'!$I$5-'СЕТ СН'!$I$24</f>
        <v>5463.3044919900003</v>
      </c>
      <c r="C131" s="36">
        <f>SUMIFS(СВЦЭМ!$D$39:$D$782,СВЦЭМ!$A$39:$A$782,$A131,СВЦЭМ!$B$39:$B$782,C$119)+'СЕТ СН'!$I$14+СВЦЭМ!$D$10+'СЕТ СН'!$I$5-'СЕТ СН'!$I$24</f>
        <v>5510.0061460100005</v>
      </c>
      <c r="D131" s="36">
        <f>SUMIFS(СВЦЭМ!$D$39:$D$782,СВЦЭМ!$A$39:$A$782,$A131,СВЦЭМ!$B$39:$B$782,D$119)+'СЕТ СН'!$I$14+СВЦЭМ!$D$10+'СЕТ СН'!$I$5-'СЕТ СН'!$I$24</f>
        <v>5582.4056992799997</v>
      </c>
      <c r="E131" s="36">
        <f>SUMIFS(СВЦЭМ!$D$39:$D$782,СВЦЭМ!$A$39:$A$782,$A131,СВЦЭМ!$B$39:$B$782,E$119)+'СЕТ СН'!$I$14+СВЦЭМ!$D$10+'СЕТ СН'!$I$5-'СЕТ СН'!$I$24</f>
        <v>5643.2510073499998</v>
      </c>
      <c r="F131" s="36">
        <f>SUMIFS(СВЦЭМ!$D$39:$D$782,СВЦЭМ!$A$39:$A$782,$A131,СВЦЭМ!$B$39:$B$782,F$119)+'СЕТ СН'!$I$14+СВЦЭМ!$D$10+'СЕТ СН'!$I$5-'СЕТ СН'!$I$24</f>
        <v>5684.3801622299998</v>
      </c>
      <c r="G131" s="36">
        <f>SUMIFS(СВЦЭМ!$D$39:$D$782,СВЦЭМ!$A$39:$A$782,$A131,СВЦЭМ!$B$39:$B$782,G$119)+'СЕТ СН'!$I$14+СВЦЭМ!$D$10+'СЕТ СН'!$I$5-'СЕТ СН'!$I$24</f>
        <v>5656.8666595100003</v>
      </c>
      <c r="H131" s="36">
        <f>SUMIFS(СВЦЭМ!$D$39:$D$782,СВЦЭМ!$A$39:$A$782,$A131,СВЦЭМ!$B$39:$B$782,H$119)+'СЕТ СН'!$I$14+СВЦЭМ!$D$10+'СЕТ СН'!$I$5-'СЕТ СН'!$I$24</f>
        <v>5608.1646569100003</v>
      </c>
      <c r="I131" s="36">
        <f>SUMIFS(СВЦЭМ!$D$39:$D$782,СВЦЭМ!$A$39:$A$782,$A131,СВЦЭМ!$B$39:$B$782,I$119)+'СЕТ СН'!$I$14+СВЦЭМ!$D$10+'СЕТ СН'!$I$5-'СЕТ СН'!$I$24</f>
        <v>5411.7975196099997</v>
      </c>
      <c r="J131" s="36">
        <f>SUMIFS(СВЦЭМ!$D$39:$D$782,СВЦЭМ!$A$39:$A$782,$A131,СВЦЭМ!$B$39:$B$782,J$119)+'СЕТ СН'!$I$14+СВЦЭМ!$D$10+'СЕТ СН'!$I$5-'СЕТ СН'!$I$24</f>
        <v>5350.8178028900002</v>
      </c>
      <c r="K131" s="36">
        <f>SUMIFS(СВЦЭМ!$D$39:$D$782,СВЦЭМ!$A$39:$A$782,$A131,СВЦЭМ!$B$39:$B$782,K$119)+'СЕТ СН'!$I$14+СВЦЭМ!$D$10+'СЕТ СН'!$I$5-'СЕТ СН'!$I$24</f>
        <v>5280.7031367999998</v>
      </c>
      <c r="L131" s="36">
        <f>SUMIFS(СВЦЭМ!$D$39:$D$782,СВЦЭМ!$A$39:$A$782,$A131,СВЦЭМ!$B$39:$B$782,L$119)+'СЕТ СН'!$I$14+СВЦЭМ!$D$10+'СЕТ СН'!$I$5-'СЕТ СН'!$I$24</f>
        <v>5283.0848816100006</v>
      </c>
      <c r="M131" s="36">
        <f>SUMIFS(СВЦЭМ!$D$39:$D$782,СВЦЭМ!$A$39:$A$782,$A131,СВЦЭМ!$B$39:$B$782,M$119)+'СЕТ СН'!$I$14+СВЦЭМ!$D$10+'СЕТ СН'!$I$5-'СЕТ СН'!$I$24</f>
        <v>5308.5806849300006</v>
      </c>
      <c r="N131" s="36">
        <f>SUMIFS(СВЦЭМ!$D$39:$D$782,СВЦЭМ!$A$39:$A$782,$A131,СВЦЭМ!$B$39:$B$782,N$119)+'СЕТ СН'!$I$14+СВЦЭМ!$D$10+'СЕТ СН'!$I$5-'СЕТ СН'!$I$24</f>
        <v>5321.5436285100004</v>
      </c>
      <c r="O131" s="36">
        <f>SUMIFS(СВЦЭМ!$D$39:$D$782,СВЦЭМ!$A$39:$A$782,$A131,СВЦЭМ!$B$39:$B$782,O$119)+'СЕТ СН'!$I$14+СВЦЭМ!$D$10+'СЕТ СН'!$I$5-'СЕТ СН'!$I$24</f>
        <v>5316.70615843</v>
      </c>
      <c r="P131" s="36">
        <f>SUMIFS(СВЦЭМ!$D$39:$D$782,СВЦЭМ!$A$39:$A$782,$A131,СВЦЭМ!$B$39:$B$782,P$119)+'СЕТ СН'!$I$14+СВЦЭМ!$D$10+'СЕТ СН'!$I$5-'СЕТ СН'!$I$24</f>
        <v>5309.4395750000003</v>
      </c>
      <c r="Q131" s="36">
        <f>SUMIFS(СВЦЭМ!$D$39:$D$782,СВЦЭМ!$A$39:$A$782,$A131,СВЦЭМ!$B$39:$B$782,Q$119)+'СЕТ СН'!$I$14+СВЦЭМ!$D$10+'СЕТ СН'!$I$5-'СЕТ СН'!$I$24</f>
        <v>5306.5608902800004</v>
      </c>
      <c r="R131" s="36">
        <f>SUMIFS(СВЦЭМ!$D$39:$D$782,СВЦЭМ!$A$39:$A$782,$A131,СВЦЭМ!$B$39:$B$782,R$119)+'СЕТ СН'!$I$14+СВЦЭМ!$D$10+'СЕТ СН'!$I$5-'СЕТ СН'!$I$24</f>
        <v>5308.2225502299998</v>
      </c>
      <c r="S131" s="36">
        <f>SUMIFS(СВЦЭМ!$D$39:$D$782,СВЦЭМ!$A$39:$A$782,$A131,СВЦЭМ!$B$39:$B$782,S$119)+'СЕТ СН'!$I$14+СВЦЭМ!$D$10+'СЕТ СН'!$I$5-'СЕТ СН'!$I$24</f>
        <v>5304.2504823099998</v>
      </c>
      <c r="T131" s="36">
        <f>SUMIFS(СВЦЭМ!$D$39:$D$782,СВЦЭМ!$A$39:$A$782,$A131,СВЦЭМ!$B$39:$B$782,T$119)+'СЕТ СН'!$I$14+СВЦЭМ!$D$10+'СЕТ СН'!$I$5-'СЕТ СН'!$I$24</f>
        <v>5296.5926555599999</v>
      </c>
      <c r="U131" s="36">
        <f>SUMIFS(СВЦЭМ!$D$39:$D$782,СВЦЭМ!$A$39:$A$782,$A131,СВЦЭМ!$B$39:$B$782,U$119)+'СЕТ СН'!$I$14+СВЦЭМ!$D$10+'СЕТ СН'!$I$5-'СЕТ СН'!$I$24</f>
        <v>5306.8739304700002</v>
      </c>
      <c r="V131" s="36">
        <f>SUMIFS(СВЦЭМ!$D$39:$D$782,СВЦЭМ!$A$39:$A$782,$A131,СВЦЭМ!$B$39:$B$782,V$119)+'СЕТ СН'!$I$14+СВЦЭМ!$D$10+'СЕТ СН'!$I$5-'СЕТ СН'!$I$24</f>
        <v>5313.52027335</v>
      </c>
      <c r="W131" s="36">
        <f>SUMIFS(СВЦЭМ!$D$39:$D$782,СВЦЭМ!$A$39:$A$782,$A131,СВЦЭМ!$B$39:$B$782,W$119)+'СЕТ СН'!$I$14+СВЦЭМ!$D$10+'СЕТ СН'!$I$5-'СЕТ СН'!$I$24</f>
        <v>5280.5044158300007</v>
      </c>
      <c r="X131" s="36">
        <f>SUMIFS(СВЦЭМ!$D$39:$D$782,СВЦЭМ!$A$39:$A$782,$A131,СВЦЭМ!$B$39:$B$782,X$119)+'СЕТ СН'!$I$14+СВЦЭМ!$D$10+'СЕТ СН'!$I$5-'СЕТ СН'!$I$24</f>
        <v>5331.8700329399999</v>
      </c>
      <c r="Y131" s="36">
        <f>SUMIFS(СВЦЭМ!$D$39:$D$782,СВЦЭМ!$A$39:$A$782,$A131,СВЦЭМ!$B$39:$B$782,Y$119)+'СЕТ СН'!$I$14+СВЦЭМ!$D$10+'СЕТ СН'!$I$5-'СЕТ СН'!$I$24</f>
        <v>5380.2997525500004</v>
      </c>
    </row>
    <row r="132" spans="1:25" ht="15.75" x14ac:dyDescent="0.2">
      <c r="A132" s="35">
        <f t="shared" si="3"/>
        <v>45120</v>
      </c>
      <c r="B132" s="36">
        <f>SUMIFS(СВЦЭМ!$D$39:$D$782,СВЦЭМ!$A$39:$A$782,$A132,СВЦЭМ!$B$39:$B$782,B$119)+'СЕТ СН'!$I$14+СВЦЭМ!$D$10+'СЕТ СН'!$I$5-'СЕТ СН'!$I$24</f>
        <v>5441.8749719799998</v>
      </c>
      <c r="C132" s="36">
        <f>SUMIFS(СВЦЭМ!$D$39:$D$782,СВЦЭМ!$A$39:$A$782,$A132,СВЦЭМ!$B$39:$B$782,C$119)+'СЕТ СН'!$I$14+СВЦЭМ!$D$10+'СЕТ СН'!$I$5-'СЕТ СН'!$I$24</f>
        <v>5504.9435304600001</v>
      </c>
      <c r="D132" s="36">
        <f>SUMIFS(СВЦЭМ!$D$39:$D$782,СВЦЭМ!$A$39:$A$782,$A132,СВЦЭМ!$B$39:$B$782,D$119)+'СЕТ СН'!$I$14+СВЦЭМ!$D$10+'СЕТ СН'!$I$5-'СЕТ СН'!$I$24</f>
        <v>5643.2335895100005</v>
      </c>
      <c r="E132" s="36">
        <f>SUMIFS(СВЦЭМ!$D$39:$D$782,СВЦЭМ!$A$39:$A$782,$A132,СВЦЭМ!$B$39:$B$782,E$119)+'СЕТ СН'!$I$14+СВЦЭМ!$D$10+'СЕТ СН'!$I$5-'СЕТ СН'!$I$24</f>
        <v>5704.2388451200004</v>
      </c>
      <c r="F132" s="36">
        <f>SUMIFS(СВЦЭМ!$D$39:$D$782,СВЦЭМ!$A$39:$A$782,$A132,СВЦЭМ!$B$39:$B$782,F$119)+'СЕТ СН'!$I$14+СВЦЭМ!$D$10+'СЕТ СН'!$I$5-'СЕТ СН'!$I$24</f>
        <v>5712.8343173900003</v>
      </c>
      <c r="G132" s="36">
        <f>SUMIFS(СВЦЭМ!$D$39:$D$782,СВЦЭМ!$A$39:$A$782,$A132,СВЦЭМ!$B$39:$B$782,G$119)+'СЕТ СН'!$I$14+СВЦЭМ!$D$10+'СЕТ СН'!$I$5-'СЕТ СН'!$I$24</f>
        <v>5696.9360141799998</v>
      </c>
      <c r="H132" s="36">
        <f>SUMIFS(СВЦЭМ!$D$39:$D$782,СВЦЭМ!$A$39:$A$782,$A132,СВЦЭМ!$B$39:$B$782,H$119)+'СЕТ СН'!$I$14+СВЦЭМ!$D$10+'СЕТ СН'!$I$5-'СЕТ СН'!$I$24</f>
        <v>5632.0856738500006</v>
      </c>
      <c r="I132" s="36">
        <f>SUMIFS(СВЦЭМ!$D$39:$D$782,СВЦЭМ!$A$39:$A$782,$A132,СВЦЭМ!$B$39:$B$782,I$119)+'СЕТ СН'!$I$14+СВЦЭМ!$D$10+'СЕТ СН'!$I$5-'СЕТ СН'!$I$24</f>
        <v>5432.5521324399997</v>
      </c>
      <c r="J132" s="36">
        <f>SUMIFS(СВЦЭМ!$D$39:$D$782,СВЦЭМ!$A$39:$A$782,$A132,СВЦЭМ!$B$39:$B$782,J$119)+'СЕТ СН'!$I$14+СВЦЭМ!$D$10+'СЕТ СН'!$I$5-'СЕТ СН'!$I$24</f>
        <v>5330.7422285600005</v>
      </c>
      <c r="K132" s="36">
        <f>SUMIFS(СВЦЭМ!$D$39:$D$782,СВЦЭМ!$A$39:$A$782,$A132,СВЦЭМ!$B$39:$B$782,K$119)+'СЕТ СН'!$I$14+СВЦЭМ!$D$10+'СЕТ СН'!$I$5-'СЕТ СН'!$I$24</f>
        <v>5293.3495075999999</v>
      </c>
      <c r="L132" s="36">
        <f>SUMIFS(СВЦЭМ!$D$39:$D$782,СВЦЭМ!$A$39:$A$782,$A132,СВЦЭМ!$B$39:$B$782,L$119)+'СЕТ СН'!$I$14+СВЦЭМ!$D$10+'СЕТ СН'!$I$5-'СЕТ СН'!$I$24</f>
        <v>5260.8603641400005</v>
      </c>
      <c r="M132" s="36">
        <f>SUMIFS(СВЦЭМ!$D$39:$D$782,СВЦЭМ!$A$39:$A$782,$A132,СВЦЭМ!$B$39:$B$782,M$119)+'СЕТ СН'!$I$14+СВЦЭМ!$D$10+'СЕТ СН'!$I$5-'СЕТ СН'!$I$24</f>
        <v>5259.6146376300003</v>
      </c>
      <c r="N132" s="36">
        <f>SUMIFS(СВЦЭМ!$D$39:$D$782,СВЦЭМ!$A$39:$A$782,$A132,СВЦЭМ!$B$39:$B$782,N$119)+'СЕТ СН'!$I$14+СВЦЭМ!$D$10+'СЕТ СН'!$I$5-'СЕТ СН'!$I$24</f>
        <v>5257.9764137299999</v>
      </c>
      <c r="O132" s="36">
        <f>SUMIFS(СВЦЭМ!$D$39:$D$782,СВЦЭМ!$A$39:$A$782,$A132,СВЦЭМ!$B$39:$B$782,O$119)+'СЕТ СН'!$I$14+СВЦЭМ!$D$10+'СЕТ СН'!$I$5-'СЕТ СН'!$I$24</f>
        <v>5256.2997980800001</v>
      </c>
      <c r="P132" s="36">
        <f>SUMIFS(СВЦЭМ!$D$39:$D$782,СВЦЭМ!$A$39:$A$782,$A132,СВЦЭМ!$B$39:$B$782,P$119)+'СЕТ СН'!$I$14+СВЦЭМ!$D$10+'СЕТ СН'!$I$5-'СЕТ СН'!$I$24</f>
        <v>5268.1909614400001</v>
      </c>
      <c r="Q132" s="36">
        <f>SUMIFS(СВЦЭМ!$D$39:$D$782,СВЦЭМ!$A$39:$A$782,$A132,СВЦЭМ!$B$39:$B$782,Q$119)+'СЕТ СН'!$I$14+СВЦЭМ!$D$10+'СЕТ СН'!$I$5-'СЕТ СН'!$I$24</f>
        <v>5269.8451242800002</v>
      </c>
      <c r="R132" s="36">
        <f>SUMIFS(СВЦЭМ!$D$39:$D$782,СВЦЭМ!$A$39:$A$782,$A132,СВЦЭМ!$B$39:$B$782,R$119)+'СЕТ СН'!$I$14+СВЦЭМ!$D$10+'СЕТ СН'!$I$5-'СЕТ СН'!$I$24</f>
        <v>5278.3665041800004</v>
      </c>
      <c r="S132" s="36">
        <f>SUMIFS(СВЦЭМ!$D$39:$D$782,СВЦЭМ!$A$39:$A$782,$A132,СВЦЭМ!$B$39:$B$782,S$119)+'СЕТ СН'!$I$14+СВЦЭМ!$D$10+'СЕТ СН'!$I$5-'СЕТ СН'!$I$24</f>
        <v>5277.1645397400007</v>
      </c>
      <c r="T132" s="36">
        <f>SUMIFS(СВЦЭМ!$D$39:$D$782,СВЦЭМ!$A$39:$A$782,$A132,СВЦЭМ!$B$39:$B$782,T$119)+'СЕТ СН'!$I$14+СВЦЭМ!$D$10+'СЕТ СН'!$I$5-'СЕТ СН'!$I$24</f>
        <v>5264.6458833899997</v>
      </c>
      <c r="U132" s="36">
        <f>SUMIFS(СВЦЭМ!$D$39:$D$782,СВЦЭМ!$A$39:$A$782,$A132,СВЦЭМ!$B$39:$B$782,U$119)+'СЕТ СН'!$I$14+СВЦЭМ!$D$10+'СЕТ СН'!$I$5-'СЕТ СН'!$I$24</f>
        <v>5282.0796604699999</v>
      </c>
      <c r="V132" s="36">
        <f>SUMIFS(СВЦЭМ!$D$39:$D$782,СВЦЭМ!$A$39:$A$782,$A132,СВЦЭМ!$B$39:$B$782,V$119)+'СЕТ СН'!$I$14+СВЦЭМ!$D$10+'СЕТ СН'!$I$5-'СЕТ СН'!$I$24</f>
        <v>5291.5065625300003</v>
      </c>
      <c r="W132" s="36">
        <f>SUMIFS(СВЦЭМ!$D$39:$D$782,СВЦЭМ!$A$39:$A$782,$A132,СВЦЭМ!$B$39:$B$782,W$119)+'СЕТ СН'!$I$14+СВЦЭМ!$D$10+'СЕТ СН'!$I$5-'СЕТ СН'!$I$24</f>
        <v>5280.5504672300003</v>
      </c>
      <c r="X132" s="36">
        <f>SUMIFS(СВЦЭМ!$D$39:$D$782,СВЦЭМ!$A$39:$A$782,$A132,СВЦЭМ!$B$39:$B$782,X$119)+'СЕТ СН'!$I$14+СВЦЭМ!$D$10+'СЕТ СН'!$I$5-'СЕТ СН'!$I$24</f>
        <v>5319.7540294400005</v>
      </c>
      <c r="Y132" s="36">
        <f>SUMIFS(СВЦЭМ!$D$39:$D$782,СВЦЭМ!$A$39:$A$782,$A132,СВЦЭМ!$B$39:$B$782,Y$119)+'СЕТ СН'!$I$14+СВЦЭМ!$D$10+'СЕТ СН'!$I$5-'СЕТ СН'!$I$24</f>
        <v>5425.2406963600006</v>
      </c>
    </row>
    <row r="133" spans="1:25" ht="15.75" x14ac:dyDescent="0.2">
      <c r="A133" s="35">
        <f t="shared" si="3"/>
        <v>45121</v>
      </c>
      <c r="B133" s="36">
        <f>SUMIFS(СВЦЭМ!$D$39:$D$782,СВЦЭМ!$A$39:$A$782,$A133,СВЦЭМ!$B$39:$B$782,B$119)+'СЕТ СН'!$I$14+СВЦЭМ!$D$10+'СЕТ СН'!$I$5-'СЕТ СН'!$I$24</f>
        <v>5338.9389353400002</v>
      </c>
      <c r="C133" s="36">
        <f>SUMIFS(СВЦЭМ!$D$39:$D$782,СВЦЭМ!$A$39:$A$782,$A133,СВЦЭМ!$B$39:$B$782,C$119)+'СЕТ СН'!$I$14+СВЦЭМ!$D$10+'СЕТ СН'!$I$5-'СЕТ СН'!$I$24</f>
        <v>5438.5271663500007</v>
      </c>
      <c r="D133" s="36">
        <f>SUMIFS(СВЦЭМ!$D$39:$D$782,СВЦЭМ!$A$39:$A$782,$A133,СВЦЭМ!$B$39:$B$782,D$119)+'СЕТ СН'!$I$14+СВЦЭМ!$D$10+'СЕТ СН'!$I$5-'СЕТ СН'!$I$24</f>
        <v>5484.5251833500006</v>
      </c>
      <c r="E133" s="36">
        <f>SUMIFS(СВЦЭМ!$D$39:$D$782,СВЦЭМ!$A$39:$A$782,$A133,СВЦЭМ!$B$39:$B$782,E$119)+'СЕТ СН'!$I$14+СВЦЭМ!$D$10+'СЕТ СН'!$I$5-'СЕТ СН'!$I$24</f>
        <v>5551.0719516600002</v>
      </c>
      <c r="F133" s="36">
        <f>SUMIFS(СВЦЭМ!$D$39:$D$782,СВЦЭМ!$A$39:$A$782,$A133,СВЦЭМ!$B$39:$B$782,F$119)+'СЕТ СН'!$I$14+СВЦЭМ!$D$10+'СЕТ СН'!$I$5-'СЕТ СН'!$I$24</f>
        <v>5578.4628636400003</v>
      </c>
      <c r="G133" s="36">
        <f>SUMIFS(СВЦЭМ!$D$39:$D$782,СВЦЭМ!$A$39:$A$782,$A133,СВЦЭМ!$B$39:$B$782,G$119)+'СЕТ СН'!$I$14+СВЦЭМ!$D$10+'СЕТ СН'!$I$5-'СЕТ СН'!$I$24</f>
        <v>5601.9542655100004</v>
      </c>
      <c r="H133" s="36">
        <f>SUMIFS(СВЦЭМ!$D$39:$D$782,СВЦЭМ!$A$39:$A$782,$A133,СВЦЭМ!$B$39:$B$782,H$119)+'СЕТ СН'!$I$14+СВЦЭМ!$D$10+'СЕТ СН'!$I$5-'СЕТ СН'!$I$24</f>
        <v>5607.6601075100007</v>
      </c>
      <c r="I133" s="36">
        <f>SUMIFS(СВЦЭМ!$D$39:$D$782,СВЦЭМ!$A$39:$A$782,$A133,СВЦЭМ!$B$39:$B$782,I$119)+'СЕТ СН'!$I$14+СВЦЭМ!$D$10+'СЕТ СН'!$I$5-'СЕТ СН'!$I$24</f>
        <v>5404.31765516</v>
      </c>
      <c r="J133" s="36">
        <f>SUMIFS(СВЦЭМ!$D$39:$D$782,СВЦЭМ!$A$39:$A$782,$A133,СВЦЭМ!$B$39:$B$782,J$119)+'СЕТ СН'!$I$14+СВЦЭМ!$D$10+'СЕТ СН'!$I$5-'СЕТ СН'!$I$24</f>
        <v>5296.9387012000007</v>
      </c>
      <c r="K133" s="36">
        <f>SUMIFS(СВЦЭМ!$D$39:$D$782,СВЦЭМ!$A$39:$A$782,$A133,СВЦЭМ!$B$39:$B$782,K$119)+'СЕТ СН'!$I$14+СВЦЭМ!$D$10+'СЕТ СН'!$I$5-'СЕТ СН'!$I$24</f>
        <v>5269.3039106300002</v>
      </c>
      <c r="L133" s="36">
        <f>SUMIFS(СВЦЭМ!$D$39:$D$782,СВЦЭМ!$A$39:$A$782,$A133,СВЦЭМ!$B$39:$B$782,L$119)+'СЕТ СН'!$I$14+СВЦЭМ!$D$10+'СЕТ СН'!$I$5-'СЕТ СН'!$I$24</f>
        <v>5233.2535957800001</v>
      </c>
      <c r="M133" s="36">
        <f>SUMIFS(СВЦЭМ!$D$39:$D$782,СВЦЭМ!$A$39:$A$782,$A133,СВЦЭМ!$B$39:$B$782,M$119)+'СЕТ СН'!$I$14+СВЦЭМ!$D$10+'СЕТ СН'!$I$5-'СЕТ СН'!$I$24</f>
        <v>5260.5865020800002</v>
      </c>
      <c r="N133" s="36">
        <f>SUMIFS(СВЦЭМ!$D$39:$D$782,СВЦЭМ!$A$39:$A$782,$A133,СВЦЭМ!$B$39:$B$782,N$119)+'СЕТ СН'!$I$14+СВЦЭМ!$D$10+'СЕТ СН'!$I$5-'СЕТ СН'!$I$24</f>
        <v>5294.1172924100001</v>
      </c>
      <c r="O133" s="36">
        <f>SUMIFS(СВЦЭМ!$D$39:$D$782,СВЦЭМ!$A$39:$A$782,$A133,СВЦЭМ!$B$39:$B$782,O$119)+'СЕТ СН'!$I$14+СВЦЭМ!$D$10+'СЕТ СН'!$I$5-'СЕТ СН'!$I$24</f>
        <v>5298.6055243199999</v>
      </c>
      <c r="P133" s="36">
        <f>SUMIFS(СВЦЭМ!$D$39:$D$782,СВЦЭМ!$A$39:$A$782,$A133,СВЦЭМ!$B$39:$B$782,P$119)+'СЕТ СН'!$I$14+СВЦЭМ!$D$10+'СЕТ СН'!$I$5-'СЕТ СН'!$I$24</f>
        <v>5258.58415289</v>
      </c>
      <c r="Q133" s="36">
        <f>SUMIFS(СВЦЭМ!$D$39:$D$782,СВЦЭМ!$A$39:$A$782,$A133,СВЦЭМ!$B$39:$B$782,Q$119)+'СЕТ СН'!$I$14+СВЦЭМ!$D$10+'СЕТ СН'!$I$5-'СЕТ СН'!$I$24</f>
        <v>5191.8722835600001</v>
      </c>
      <c r="R133" s="36">
        <f>SUMIFS(СВЦЭМ!$D$39:$D$782,СВЦЭМ!$A$39:$A$782,$A133,СВЦЭМ!$B$39:$B$782,R$119)+'СЕТ СН'!$I$14+СВЦЭМ!$D$10+'СЕТ СН'!$I$5-'СЕТ СН'!$I$24</f>
        <v>5189.7077665899997</v>
      </c>
      <c r="S133" s="36">
        <f>SUMIFS(СВЦЭМ!$D$39:$D$782,СВЦЭМ!$A$39:$A$782,$A133,СВЦЭМ!$B$39:$B$782,S$119)+'СЕТ СН'!$I$14+СВЦЭМ!$D$10+'СЕТ СН'!$I$5-'СЕТ СН'!$I$24</f>
        <v>5188.3307934200002</v>
      </c>
      <c r="T133" s="36">
        <f>SUMIFS(СВЦЭМ!$D$39:$D$782,СВЦЭМ!$A$39:$A$782,$A133,СВЦЭМ!$B$39:$B$782,T$119)+'СЕТ СН'!$I$14+СВЦЭМ!$D$10+'СЕТ СН'!$I$5-'СЕТ СН'!$I$24</f>
        <v>5222.6487671599998</v>
      </c>
      <c r="U133" s="36">
        <f>SUMIFS(СВЦЭМ!$D$39:$D$782,СВЦЭМ!$A$39:$A$782,$A133,СВЦЭМ!$B$39:$B$782,U$119)+'СЕТ СН'!$I$14+СВЦЭМ!$D$10+'СЕТ СН'!$I$5-'СЕТ СН'!$I$24</f>
        <v>5222.7684328100004</v>
      </c>
      <c r="V133" s="36">
        <f>SUMIFS(СВЦЭМ!$D$39:$D$782,СВЦЭМ!$A$39:$A$782,$A133,СВЦЭМ!$B$39:$B$782,V$119)+'СЕТ СН'!$I$14+СВЦЭМ!$D$10+'СЕТ СН'!$I$5-'СЕТ СН'!$I$24</f>
        <v>5243.7359497799998</v>
      </c>
      <c r="W133" s="36">
        <f>SUMIFS(СВЦЭМ!$D$39:$D$782,СВЦЭМ!$A$39:$A$782,$A133,СВЦЭМ!$B$39:$B$782,W$119)+'СЕТ СН'!$I$14+СВЦЭМ!$D$10+'СЕТ СН'!$I$5-'СЕТ СН'!$I$24</f>
        <v>5216.9694881900004</v>
      </c>
      <c r="X133" s="36">
        <f>SUMIFS(СВЦЭМ!$D$39:$D$782,СВЦЭМ!$A$39:$A$782,$A133,СВЦЭМ!$B$39:$B$782,X$119)+'СЕТ СН'!$I$14+СВЦЭМ!$D$10+'СЕТ СН'!$I$5-'СЕТ СН'!$I$24</f>
        <v>5254.2496870200002</v>
      </c>
      <c r="Y133" s="36">
        <f>SUMIFS(СВЦЭМ!$D$39:$D$782,СВЦЭМ!$A$39:$A$782,$A133,СВЦЭМ!$B$39:$B$782,Y$119)+'СЕТ СН'!$I$14+СВЦЭМ!$D$10+'СЕТ СН'!$I$5-'СЕТ СН'!$I$24</f>
        <v>5373.34392914</v>
      </c>
    </row>
    <row r="134" spans="1:25" ht="15.75" x14ac:dyDescent="0.2">
      <c r="A134" s="35">
        <f t="shared" si="3"/>
        <v>45122</v>
      </c>
      <c r="B134" s="36">
        <f>SUMIFS(СВЦЭМ!$D$39:$D$782,СВЦЭМ!$A$39:$A$782,$A134,СВЦЭМ!$B$39:$B$782,B$119)+'СЕТ СН'!$I$14+СВЦЭМ!$D$10+'СЕТ СН'!$I$5-'СЕТ СН'!$I$24</f>
        <v>5369.7185024400005</v>
      </c>
      <c r="C134" s="36">
        <f>SUMIFS(СВЦЭМ!$D$39:$D$782,СВЦЭМ!$A$39:$A$782,$A134,СВЦЭМ!$B$39:$B$782,C$119)+'СЕТ СН'!$I$14+СВЦЭМ!$D$10+'СЕТ СН'!$I$5-'СЕТ СН'!$I$24</f>
        <v>5479.2100653300004</v>
      </c>
      <c r="D134" s="36">
        <f>SUMIFS(СВЦЭМ!$D$39:$D$782,СВЦЭМ!$A$39:$A$782,$A134,СВЦЭМ!$B$39:$B$782,D$119)+'СЕТ СН'!$I$14+СВЦЭМ!$D$10+'СЕТ СН'!$I$5-'СЕТ СН'!$I$24</f>
        <v>5627.6188638800004</v>
      </c>
      <c r="E134" s="36">
        <f>SUMIFS(СВЦЭМ!$D$39:$D$782,СВЦЭМ!$A$39:$A$782,$A134,СВЦЭМ!$B$39:$B$782,E$119)+'СЕТ СН'!$I$14+СВЦЭМ!$D$10+'СЕТ СН'!$I$5-'СЕТ СН'!$I$24</f>
        <v>5662.5437276900002</v>
      </c>
      <c r="F134" s="36">
        <f>SUMIFS(СВЦЭМ!$D$39:$D$782,СВЦЭМ!$A$39:$A$782,$A134,СВЦЭМ!$B$39:$B$782,F$119)+'СЕТ СН'!$I$14+СВЦЭМ!$D$10+'СЕТ СН'!$I$5-'СЕТ СН'!$I$24</f>
        <v>5660.1097869499999</v>
      </c>
      <c r="G134" s="36">
        <f>SUMIFS(СВЦЭМ!$D$39:$D$782,СВЦЭМ!$A$39:$A$782,$A134,СВЦЭМ!$B$39:$B$782,G$119)+'СЕТ СН'!$I$14+СВЦЭМ!$D$10+'СЕТ СН'!$I$5-'СЕТ СН'!$I$24</f>
        <v>5661.2769592200002</v>
      </c>
      <c r="H134" s="36">
        <f>SUMIFS(СВЦЭМ!$D$39:$D$782,СВЦЭМ!$A$39:$A$782,$A134,СВЦЭМ!$B$39:$B$782,H$119)+'СЕТ СН'!$I$14+СВЦЭМ!$D$10+'СЕТ СН'!$I$5-'СЕТ СН'!$I$24</f>
        <v>5655.06481196</v>
      </c>
      <c r="I134" s="36">
        <f>SUMIFS(СВЦЭМ!$D$39:$D$782,СВЦЭМ!$A$39:$A$782,$A134,СВЦЭМ!$B$39:$B$782,I$119)+'СЕТ СН'!$I$14+СВЦЭМ!$D$10+'СЕТ СН'!$I$5-'СЕТ СН'!$I$24</f>
        <v>5460.3569441199998</v>
      </c>
      <c r="J134" s="36">
        <f>SUMIFS(СВЦЭМ!$D$39:$D$782,СВЦЭМ!$A$39:$A$782,$A134,СВЦЭМ!$B$39:$B$782,J$119)+'СЕТ СН'!$I$14+СВЦЭМ!$D$10+'СЕТ СН'!$I$5-'СЕТ СН'!$I$24</f>
        <v>5357.2505977300007</v>
      </c>
      <c r="K134" s="36">
        <f>SUMIFS(СВЦЭМ!$D$39:$D$782,СВЦЭМ!$A$39:$A$782,$A134,СВЦЭМ!$B$39:$B$782,K$119)+'СЕТ СН'!$I$14+СВЦЭМ!$D$10+'СЕТ СН'!$I$5-'СЕТ СН'!$I$24</f>
        <v>5271.2840102400005</v>
      </c>
      <c r="L134" s="36">
        <f>SUMIFS(СВЦЭМ!$D$39:$D$782,СВЦЭМ!$A$39:$A$782,$A134,СВЦЭМ!$B$39:$B$782,L$119)+'СЕТ СН'!$I$14+СВЦЭМ!$D$10+'СЕТ СН'!$I$5-'СЕТ СН'!$I$24</f>
        <v>5216.3194851099997</v>
      </c>
      <c r="M134" s="36">
        <f>SUMIFS(СВЦЭМ!$D$39:$D$782,СВЦЭМ!$A$39:$A$782,$A134,СВЦЭМ!$B$39:$B$782,M$119)+'СЕТ СН'!$I$14+СВЦЭМ!$D$10+'СЕТ СН'!$I$5-'СЕТ СН'!$I$24</f>
        <v>5181.0661461500003</v>
      </c>
      <c r="N134" s="36">
        <f>SUMIFS(СВЦЭМ!$D$39:$D$782,СВЦЭМ!$A$39:$A$782,$A134,СВЦЭМ!$B$39:$B$782,N$119)+'СЕТ СН'!$I$14+СВЦЭМ!$D$10+'СЕТ СН'!$I$5-'СЕТ СН'!$I$24</f>
        <v>5173.8183931000003</v>
      </c>
      <c r="O134" s="36">
        <f>SUMIFS(СВЦЭМ!$D$39:$D$782,СВЦЭМ!$A$39:$A$782,$A134,СВЦЭМ!$B$39:$B$782,O$119)+'СЕТ СН'!$I$14+СВЦЭМ!$D$10+'СЕТ СН'!$I$5-'СЕТ СН'!$I$24</f>
        <v>5138.9467712000005</v>
      </c>
      <c r="P134" s="36">
        <f>SUMIFS(СВЦЭМ!$D$39:$D$782,СВЦЭМ!$A$39:$A$782,$A134,СВЦЭМ!$B$39:$B$782,P$119)+'СЕТ СН'!$I$14+СВЦЭМ!$D$10+'СЕТ СН'!$I$5-'СЕТ СН'!$I$24</f>
        <v>4971.9033998900004</v>
      </c>
      <c r="Q134" s="36">
        <f>SUMIFS(СВЦЭМ!$D$39:$D$782,СВЦЭМ!$A$39:$A$782,$A134,СВЦЭМ!$B$39:$B$782,Q$119)+'СЕТ СН'!$I$14+СВЦЭМ!$D$10+'СЕТ СН'!$I$5-'СЕТ СН'!$I$24</f>
        <v>4943.8658259599997</v>
      </c>
      <c r="R134" s="36">
        <f>SUMIFS(СВЦЭМ!$D$39:$D$782,СВЦЭМ!$A$39:$A$782,$A134,СВЦЭМ!$B$39:$B$782,R$119)+'СЕТ СН'!$I$14+СВЦЭМ!$D$10+'СЕТ СН'!$I$5-'СЕТ СН'!$I$24</f>
        <v>4936.6040890000004</v>
      </c>
      <c r="S134" s="36">
        <f>SUMIFS(СВЦЭМ!$D$39:$D$782,СВЦЭМ!$A$39:$A$782,$A134,СВЦЭМ!$B$39:$B$782,S$119)+'СЕТ СН'!$I$14+СВЦЭМ!$D$10+'СЕТ СН'!$I$5-'СЕТ СН'!$I$24</f>
        <v>4937.2111533999996</v>
      </c>
      <c r="T134" s="36">
        <f>SUMIFS(СВЦЭМ!$D$39:$D$782,СВЦЭМ!$A$39:$A$782,$A134,СВЦЭМ!$B$39:$B$782,T$119)+'СЕТ СН'!$I$14+СВЦЭМ!$D$10+'СЕТ СН'!$I$5-'СЕТ СН'!$I$24</f>
        <v>4968.5628365800003</v>
      </c>
      <c r="U134" s="36">
        <f>SUMIFS(СВЦЭМ!$D$39:$D$782,СВЦЭМ!$A$39:$A$782,$A134,СВЦЭМ!$B$39:$B$782,U$119)+'СЕТ СН'!$I$14+СВЦЭМ!$D$10+'СЕТ СН'!$I$5-'СЕТ СН'!$I$24</f>
        <v>5034.9099005799999</v>
      </c>
      <c r="V134" s="36">
        <f>SUMIFS(СВЦЭМ!$D$39:$D$782,СВЦЭМ!$A$39:$A$782,$A134,СВЦЭМ!$B$39:$B$782,V$119)+'СЕТ СН'!$I$14+СВЦЭМ!$D$10+'СЕТ СН'!$I$5-'СЕТ СН'!$I$24</f>
        <v>5224.2536381600003</v>
      </c>
      <c r="W134" s="36">
        <f>SUMIFS(СВЦЭМ!$D$39:$D$782,СВЦЭМ!$A$39:$A$782,$A134,СВЦЭМ!$B$39:$B$782,W$119)+'СЕТ СН'!$I$14+СВЦЭМ!$D$10+'СЕТ СН'!$I$5-'СЕТ СН'!$I$24</f>
        <v>5199.7271526200002</v>
      </c>
      <c r="X134" s="36">
        <f>SUMIFS(СВЦЭМ!$D$39:$D$782,СВЦЭМ!$A$39:$A$782,$A134,СВЦЭМ!$B$39:$B$782,X$119)+'СЕТ СН'!$I$14+СВЦЭМ!$D$10+'СЕТ СН'!$I$5-'СЕТ СН'!$I$24</f>
        <v>5237.89480757</v>
      </c>
      <c r="Y134" s="36">
        <f>SUMIFS(СВЦЭМ!$D$39:$D$782,СВЦЭМ!$A$39:$A$782,$A134,СВЦЭМ!$B$39:$B$782,Y$119)+'СЕТ СН'!$I$14+СВЦЭМ!$D$10+'СЕТ СН'!$I$5-'СЕТ СН'!$I$24</f>
        <v>5312.4674386900006</v>
      </c>
    </row>
    <row r="135" spans="1:25" ht="15.75" x14ac:dyDescent="0.2">
      <c r="A135" s="35">
        <f t="shared" si="3"/>
        <v>45123</v>
      </c>
      <c r="B135" s="36">
        <f>SUMIFS(СВЦЭМ!$D$39:$D$782,СВЦЭМ!$A$39:$A$782,$A135,СВЦЭМ!$B$39:$B$782,B$119)+'СЕТ СН'!$I$14+СВЦЭМ!$D$10+'СЕТ СН'!$I$5-'СЕТ СН'!$I$24</f>
        <v>5329.5417235100003</v>
      </c>
      <c r="C135" s="36">
        <f>SUMIFS(СВЦЭМ!$D$39:$D$782,СВЦЭМ!$A$39:$A$782,$A135,СВЦЭМ!$B$39:$B$782,C$119)+'СЕТ СН'!$I$14+СВЦЭМ!$D$10+'СЕТ СН'!$I$5-'СЕТ СН'!$I$24</f>
        <v>5416.1923742300005</v>
      </c>
      <c r="D135" s="36">
        <f>SUMIFS(СВЦЭМ!$D$39:$D$782,СВЦЭМ!$A$39:$A$782,$A135,СВЦЭМ!$B$39:$B$782,D$119)+'СЕТ СН'!$I$14+СВЦЭМ!$D$10+'СЕТ СН'!$I$5-'СЕТ СН'!$I$24</f>
        <v>5587.3018615300007</v>
      </c>
      <c r="E135" s="36">
        <f>SUMIFS(СВЦЭМ!$D$39:$D$782,СВЦЭМ!$A$39:$A$782,$A135,СВЦЭМ!$B$39:$B$782,E$119)+'СЕТ СН'!$I$14+СВЦЭМ!$D$10+'СЕТ СН'!$I$5-'СЕТ СН'!$I$24</f>
        <v>5655.9986257</v>
      </c>
      <c r="F135" s="36">
        <f>SUMIFS(СВЦЭМ!$D$39:$D$782,СВЦЭМ!$A$39:$A$782,$A135,СВЦЭМ!$B$39:$B$782,F$119)+'СЕТ СН'!$I$14+СВЦЭМ!$D$10+'СЕТ СН'!$I$5-'СЕТ СН'!$I$24</f>
        <v>5660.5926652899998</v>
      </c>
      <c r="G135" s="36">
        <f>SUMIFS(СВЦЭМ!$D$39:$D$782,СВЦЭМ!$A$39:$A$782,$A135,СВЦЭМ!$B$39:$B$782,G$119)+'СЕТ СН'!$I$14+СВЦЭМ!$D$10+'СЕТ СН'!$I$5-'СЕТ СН'!$I$24</f>
        <v>5654.4397441800002</v>
      </c>
      <c r="H135" s="36">
        <f>SUMIFS(СВЦЭМ!$D$39:$D$782,СВЦЭМ!$A$39:$A$782,$A135,СВЦЭМ!$B$39:$B$782,H$119)+'СЕТ СН'!$I$14+СВЦЭМ!$D$10+'СЕТ СН'!$I$5-'СЕТ СН'!$I$24</f>
        <v>5499.8061120599996</v>
      </c>
      <c r="I135" s="36">
        <f>SUMIFS(СВЦЭМ!$D$39:$D$782,СВЦЭМ!$A$39:$A$782,$A135,СВЦЭМ!$B$39:$B$782,I$119)+'СЕТ СН'!$I$14+СВЦЭМ!$D$10+'СЕТ СН'!$I$5-'СЕТ СН'!$I$24</f>
        <v>5443.0654011500001</v>
      </c>
      <c r="J135" s="36">
        <f>SUMIFS(СВЦЭМ!$D$39:$D$782,СВЦЭМ!$A$39:$A$782,$A135,СВЦЭМ!$B$39:$B$782,J$119)+'СЕТ СН'!$I$14+СВЦЭМ!$D$10+'СЕТ СН'!$I$5-'СЕТ СН'!$I$24</f>
        <v>5339.9867695100002</v>
      </c>
      <c r="K135" s="36">
        <f>SUMIFS(СВЦЭМ!$D$39:$D$782,СВЦЭМ!$A$39:$A$782,$A135,СВЦЭМ!$B$39:$B$782,K$119)+'СЕТ СН'!$I$14+СВЦЭМ!$D$10+'СЕТ СН'!$I$5-'СЕТ СН'!$I$24</f>
        <v>5262.3236654700004</v>
      </c>
      <c r="L135" s="36">
        <f>SUMIFS(СВЦЭМ!$D$39:$D$782,СВЦЭМ!$A$39:$A$782,$A135,СВЦЭМ!$B$39:$B$782,L$119)+'СЕТ СН'!$I$14+СВЦЭМ!$D$10+'СЕТ СН'!$I$5-'СЕТ СН'!$I$24</f>
        <v>5218.6370503199996</v>
      </c>
      <c r="M135" s="36">
        <f>SUMIFS(СВЦЭМ!$D$39:$D$782,СВЦЭМ!$A$39:$A$782,$A135,СВЦЭМ!$B$39:$B$782,M$119)+'СЕТ СН'!$I$14+СВЦЭМ!$D$10+'СЕТ СН'!$I$5-'СЕТ СН'!$I$24</f>
        <v>5187.1819094100001</v>
      </c>
      <c r="N135" s="36">
        <f>SUMIFS(СВЦЭМ!$D$39:$D$782,СВЦЭМ!$A$39:$A$782,$A135,СВЦЭМ!$B$39:$B$782,N$119)+'СЕТ СН'!$I$14+СВЦЭМ!$D$10+'СЕТ СН'!$I$5-'СЕТ СН'!$I$24</f>
        <v>5180.4113525800003</v>
      </c>
      <c r="O135" s="36">
        <f>SUMIFS(СВЦЭМ!$D$39:$D$782,СВЦЭМ!$A$39:$A$782,$A135,СВЦЭМ!$B$39:$B$782,O$119)+'СЕТ СН'!$I$14+СВЦЭМ!$D$10+'СЕТ СН'!$I$5-'СЕТ СН'!$I$24</f>
        <v>5187.0918256499999</v>
      </c>
      <c r="P135" s="36">
        <f>SUMIFS(СВЦЭМ!$D$39:$D$782,СВЦЭМ!$A$39:$A$782,$A135,СВЦЭМ!$B$39:$B$782,P$119)+'СЕТ СН'!$I$14+СВЦЭМ!$D$10+'СЕТ СН'!$I$5-'СЕТ СН'!$I$24</f>
        <v>5189.9321706600003</v>
      </c>
      <c r="Q135" s="36">
        <f>SUMIFS(СВЦЭМ!$D$39:$D$782,СВЦЭМ!$A$39:$A$782,$A135,СВЦЭМ!$B$39:$B$782,Q$119)+'СЕТ СН'!$I$14+СВЦЭМ!$D$10+'СЕТ СН'!$I$5-'СЕТ СН'!$I$24</f>
        <v>5168.7477428399998</v>
      </c>
      <c r="R135" s="36">
        <f>SUMIFS(СВЦЭМ!$D$39:$D$782,СВЦЭМ!$A$39:$A$782,$A135,СВЦЭМ!$B$39:$B$782,R$119)+'СЕТ СН'!$I$14+СВЦЭМ!$D$10+'СЕТ СН'!$I$5-'СЕТ СН'!$I$24</f>
        <v>5158.3736166300005</v>
      </c>
      <c r="S135" s="36">
        <f>SUMIFS(СВЦЭМ!$D$39:$D$782,СВЦЭМ!$A$39:$A$782,$A135,СВЦЭМ!$B$39:$B$782,S$119)+'СЕТ СН'!$I$14+СВЦЭМ!$D$10+'СЕТ СН'!$I$5-'СЕТ СН'!$I$24</f>
        <v>5159.71390471</v>
      </c>
      <c r="T135" s="36">
        <f>SUMIFS(СВЦЭМ!$D$39:$D$782,СВЦЭМ!$A$39:$A$782,$A135,СВЦЭМ!$B$39:$B$782,T$119)+'СЕТ СН'!$I$14+СВЦЭМ!$D$10+'СЕТ СН'!$I$5-'СЕТ СН'!$I$24</f>
        <v>5188.5731973000002</v>
      </c>
      <c r="U135" s="36">
        <f>SUMIFS(СВЦЭМ!$D$39:$D$782,СВЦЭМ!$A$39:$A$782,$A135,СВЦЭМ!$B$39:$B$782,U$119)+'СЕТ СН'!$I$14+СВЦЭМ!$D$10+'СЕТ СН'!$I$5-'СЕТ СН'!$I$24</f>
        <v>5195.3456803299996</v>
      </c>
      <c r="V135" s="36">
        <f>SUMIFS(СВЦЭМ!$D$39:$D$782,СВЦЭМ!$A$39:$A$782,$A135,СВЦЭМ!$B$39:$B$782,V$119)+'СЕТ СН'!$I$14+СВЦЭМ!$D$10+'СЕТ СН'!$I$5-'СЕТ СН'!$I$24</f>
        <v>5017.3491881999998</v>
      </c>
      <c r="W135" s="36">
        <f>SUMIFS(СВЦЭМ!$D$39:$D$782,СВЦЭМ!$A$39:$A$782,$A135,СВЦЭМ!$B$39:$B$782,W$119)+'СЕТ СН'!$I$14+СВЦЭМ!$D$10+'СЕТ СН'!$I$5-'СЕТ СН'!$I$24</f>
        <v>4841.3112779100002</v>
      </c>
      <c r="X135" s="36">
        <f>SUMIFS(СВЦЭМ!$D$39:$D$782,СВЦЭМ!$A$39:$A$782,$A135,СВЦЭМ!$B$39:$B$782,X$119)+'СЕТ СН'!$I$14+СВЦЭМ!$D$10+'СЕТ СН'!$I$5-'СЕТ СН'!$I$24</f>
        <v>4860.0391373100001</v>
      </c>
      <c r="Y135" s="36">
        <f>SUMIFS(СВЦЭМ!$D$39:$D$782,СВЦЭМ!$A$39:$A$782,$A135,СВЦЭМ!$B$39:$B$782,Y$119)+'СЕТ СН'!$I$14+СВЦЭМ!$D$10+'СЕТ СН'!$I$5-'СЕТ СН'!$I$24</f>
        <v>4904.2842828800003</v>
      </c>
    </row>
    <row r="136" spans="1:25" ht="15.75" x14ac:dyDescent="0.2">
      <c r="A136" s="35">
        <f t="shared" si="3"/>
        <v>45124</v>
      </c>
      <c r="B136" s="36">
        <f>SUMIFS(СВЦЭМ!$D$39:$D$782,СВЦЭМ!$A$39:$A$782,$A136,СВЦЭМ!$B$39:$B$782,B$119)+'СЕТ СН'!$I$14+СВЦЭМ!$D$10+'СЕТ СН'!$I$5-'СЕТ СН'!$I$24</f>
        <v>4970.71603392</v>
      </c>
      <c r="C136" s="36">
        <f>SUMIFS(СВЦЭМ!$D$39:$D$782,СВЦЭМ!$A$39:$A$782,$A136,СВЦЭМ!$B$39:$B$782,C$119)+'СЕТ СН'!$I$14+СВЦЭМ!$D$10+'СЕТ СН'!$I$5-'СЕТ СН'!$I$24</f>
        <v>5177.8167078200004</v>
      </c>
      <c r="D136" s="36">
        <f>SUMIFS(СВЦЭМ!$D$39:$D$782,СВЦЭМ!$A$39:$A$782,$A136,СВЦЭМ!$B$39:$B$782,D$119)+'СЕТ СН'!$I$14+СВЦЭМ!$D$10+'СЕТ СН'!$I$5-'СЕТ СН'!$I$24</f>
        <v>5498.6795997700001</v>
      </c>
      <c r="E136" s="36">
        <f>SUMIFS(СВЦЭМ!$D$39:$D$782,СВЦЭМ!$A$39:$A$782,$A136,СВЦЭМ!$B$39:$B$782,E$119)+'СЕТ СН'!$I$14+СВЦЭМ!$D$10+'СЕТ СН'!$I$5-'СЕТ СН'!$I$24</f>
        <v>5604.3840939399997</v>
      </c>
      <c r="F136" s="36">
        <f>SUMIFS(СВЦЭМ!$D$39:$D$782,СВЦЭМ!$A$39:$A$782,$A136,СВЦЭМ!$B$39:$B$782,F$119)+'СЕТ СН'!$I$14+СВЦЭМ!$D$10+'СЕТ СН'!$I$5-'СЕТ СН'!$I$24</f>
        <v>5644.4362571199999</v>
      </c>
      <c r="G136" s="36">
        <f>SUMIFS(СВЦЭМ!$D$39:$D$782,СВЦЭМ!$A$39:$A$782,$A136,СВЦЭМ!$B$39:$B$782,G$119)+'СЕТ СН'!$I$14+СВЦЭМ!$D$10+'СЕТ СН'!$I$5-'СЕТ СН'!$I$24</f>
        <v>5689.2474294499998</v>
      </c>
      <c r="H136" s="36">
        <f>SUMIFS(СВЦЭМ!$D$39:$D$782,СВЦЭМ!$A$39:$A$782,$A136,СВЦЭМ!$B$39:$B$782,H$119)+'СЕТ СН'!$I$14+СВЦЭМ!$D$10+'СЕТ СН'!$I$5-'СЕТ СН'!$I$24</f>
        <v>5538.18046443</v>
      </c>
      <c r="I136" s="36">
        <f>SUMIFS(СВЦЭМ!$D$39:$D$782,СВЦЭМ!$A$39:$A$782,$A136,СВЦЭМ!$B$39:$B$782,I$119)+'СЕТ СН'!$I$14+СВЦЭМ!$D$10+'СЕТ СН'!$I$5-'СЕТ СН'!$I$24</f>
        <v>5429.5430633100004</v>
      </c>
      <c r="J136" s="36">
        <f>SUMIFS(СВЦЭМ!$D$39:$D$782,СВЦЭМ!$A$39:$A$782,$A136,СВЦЭМ!$B$39:$B$782,J$119)+'СЕТ СН'!$I$14+СВЦЭМ!$D$10+'СЕТ СН'!$I$5-'СЕТ СН'!$I$24</f>
        <v>5370.1728582300002</v>
      </c>
      <c r="K136" s="36">
        <f>SUMIFS(СВЦЭМ!$D$39:$D$782,СВЦЭМ!$A$39:$A$782,$A136,СВЦЭМ!$B$39:$B$782,K$119)+'СЕТ СН'!$I$14+СВЦЭМ!$D$10+'СЕТ СН'!$I$5-'СЕТ СН'!$I$24</f>
        <v>5327.8809183900003</v>
      </c>
      <c r="L136" s="36">
        <f>SUMIFS(СВЦЭМ!$D$39:$D$782,СВЦЭМ!$A$39:$A$782,$A136,СВЦЭМ!$B$39:$B$782,L$119)+'СЕТ СН'!$I$14+СВЦЭМ!$D$10+'СЕТ СН'!$I$5-'СЕТ СН'!$I$24</f>
        <v>5308.57493927</v>
      </c>
      <c r="M136" s="36">
        <f>SUMIFS(СВЦЭМ!$D$39:$D$782,СВЦЭМ!$A$39:$A$782,$A136,СВЦЭМ!$B$39:$B$782,M$119)+'СЕТ СН'!$I$14+СВЦЭМ!$D$10+'СЕТ СН'!$I$5-'СЕТ СН'!$I$24</f>
        <v>5306.4923566699999</v>
      </c>
      <c r="N136" s="36">
        <f>SUMIFS(СВЦЭМ!$D$39:$D$782,СВЦЭМ!$A$39:$A$782,$A136,СВЦЭМ!$B$39:$B$782,N$119)+'СЕТ СН'!$I$14+СВЦЭМ!$D$10+'СЕТ СН'!$I$5-'СЕТ СН'!$I$24</f>
        <v>5308.6842949100001</v>
      </c>
      <c r="O136" s="36">
        <f>SUMIFS(СВЦЭМ!$D$39:$D$782,СВЦЭМ!$A$39:$A$782,$A136,СВЦЭМ!$B$39:$B$782,O$119)+'СЕТ СН'!$I$14+СВЦЭМ!$D$10+'СЕТ СН'!$I$5-'СЕТ СН'!$I$24</f>
        <v>5300.8853869900004</v>
      </c>
      <c r="P136" s="36">
        <f>SUMIFS(СВЦЭМ!$D$39:$D$782,СВЦЭМ!$A$39:$A$782,$A136,СВЦЭМ!$B$39:$B$782,P$119)+'СЕТ СН'!$I$14+СВЦЭМ!$D$10+'СЕТ СН'!$I$5-'СЕТ СН'!$I$24</f>
        <v>5309.1767437100007</v>
      </c>
      <c r="Q136" s="36">
        <f>SUMIFS(СВЦЭМ!$D$39:$D$782,СВЦЭМ!$A$39:$A$782,$A136,СВЦЭМ!$B$39:$B$782,Q$119)+'СЕТ СН'!$I$14+СВЦЭМ!$D$10+'СЕТ СН'!$I$5-'СЕТ СН'!$I$24</f>
        <v>5285.3437450199999</v>
      </c>
      <c r="R136" s="36">
        <f>SUMIFS(СВЦЭМ!$D$39:$D$782,СВЦЭМ!$A$39:$A$782,$A136,СВЦЭМ!$B$39:$B$782,R$119)+'СЕТ СН'!$I$14+СВЦЭМ!$D$10+'СЕТ СН'!$I$5-'СЕТ СН'!$I$24</f>
        <v>5280.5419032899999</v>
      </c>
      <c r="S136" s="36">
        <f>SUMIFS(СВЦЭМ!$D$39:$D$782,СВЦЭМ!$A$39:$A$782,$A136,СВЦЭМ!$B$39:$B$782,S$119)+'СЕТ СН'!$I$14+СВЦЭМ!$D$10+'СЕТ СН'!$I$5-'СЕТ СН'!$I$24</f>
        <v>5272.7285773599997</v>
      </c>
      <c r="T136" s="36">
        <f>SUMIFS(СВЦЭМ!$D$39:$D$782,СВЦЭМ!$A$39:$A$782,$A136,СВЦЭМ!$B$39:$B$782,T$119)+'СЕТ СН'!$I$14+СВЦЭМ!$D$10+'СЕТ СН'!$I$5-'СЕТ СН'!$I$24</f>
        <v>5300.7932927600004</v>
      </c>
      <c r="U136" s="36">
        <f>SUMIFS(СВЦЭМ!$D$39:$D$782,СВЦЭМ!$A$39:$A$782,$A136,СВЦЭМ!$B$39:$B$782,U$119)+'СЕТ СН'!$I$14+СВЦЭМ!$D$10+'СЕТ СН'!$I$5-'СЕТ СН'!$I$24</f>
        <v>5305.1443077200001</v>
      </c>
      <c r="V136" s="36">
        <f>SUMIFS(СВЦЭМ!$D$39:$D$782,СВЦЭМ!$A$39:$A$782,$A136,СВЦЭМ!$B$39:$B$782,V$119)+'СЕТ СН'!$I$14+СВЦЭМ!$D$10+'СЕТ СН'!$I$5-'СЕТ СН'!$I$24</f>
        <v>5323.1748085500003</v>
      </c>
      <c r="W136" s="36">
        <f>SUMIFS(СВЦЭМ!$D$39:$D$782,СВЦЭМ!$A$39:$A$782,$A136,СВЦЭМ!$B$39:$B$782,W$119)+'СЕТ СН'!$I$14+СВЦЭМ!$D$10+'СЕТ СН'!$I$5-'СЕТ СН'!$I$24</f>
        <v>5296.61333818</v>
      </c>
      <c r="X136" s="36">
        <f>SUMIFS(СВЦЭМ!$D$39:$D$782,СВЦЭМ!$A$39:$A$782,$A136,СВЦЭМ!$B$39:$B$782,X$119)+'СЕТ СН'!$I$14+СВЦЭМ!$D$10+'СЕТ СН'!$I$5-'СЕТ СН'!$I$24</f>
        <v>5346.8399424199997</v>
      </c>
      <c r="Y136" s="36">
        <f>SUMIFS(СВЦЭМ!$D$39:$D$782,СВЦЭМ!$A$39:$A$782,$A136,СВЦЭМ!$B$39:$B$782,Y$119)+'СЕТ СН'!$I$14+СВЦЭМ!$D$10+'СЕТ СН'!$I$5-'СЕТ СН'!$I$24</f>
        <v>5427.8045780000002</v>
      </c>
    </row>
    <row r="137" spans="1:25" ht="15.75" x14ac:dyDescent="0.2">
      <c r="A137" s="35">
        <f t="shared" si="3"/>
        <v>45125</v>
      </c>
      <c r="B137" s="36">
        <f>SUMIFS(СВЦЭМ!$D$39:$D$782,СВЦЭМ!$A$39:$A$782,$A137,СВЦЭМ!$B$39:$B$782,B$119)+'СЕТ СН'!$I$14+СВЦЭМ!$D$10+'СЕТ СН'!$I$5-'СЕТ СН'!$I$24</f>
        <v>5370.7038320600004</v>
      </c>
      <c r="C137" s="36">
        <f>SUMIFS(СВЦЭМ!$D$39:$D$782,СВЦЭМ!$A$39:$A$782,$A137,СВЦЭМ!$B$39:$B$782,C$119)+'СЕТ СН'!$I$14+СВЦЭМ!$D$10+'СЕТ СН'!$I$5-'СЕТ СН'!$I$24</f>
        <v>5406.9898177599998</v>
      </c>
      <c r="D137" s="36">
        <f>SUMIFS(СВЦЭМ!$D$39:$D$782,СВЦЭМ!$A$39:$A$782,$A137,СВЦЭМ!$B$39:$B$782,D$119)+'СЕТ СН'!$I$14+СВЦЭМ!$D$10+'СЕТ СН'!$I$5-'СЕТ СН'!$I$24</f>
        <v>5573.1107158599998</v>
      </c>
      <c r="E137" s="36">
        <f>SUMIFS(СВЦЭМ!$D$39:$D$782,СВЦЭМ!$A$39:$A$782,$A137,СВЦЭМ!$B$39:$B$782,E$119)+'СЕТ СН'!$I$14+СВЦЭМ!$D$10+'СЕТ СН'!$I$5-'СЕТ СН'!$I$24</f>
        <v>5677.9059221500002</v>
      </c>
      <c r="F137" s="36">
        <f>SUMIFS(СВЦЭМ!$D$39:$D$782,СВЦЭМ!$A$39:$A$782,$A137,СВЦЭМ!$B$39:$B$782,F$119)+'СЕТ СН'!$I$14+СВЦЭМ!$D$10+'СЕТ СН'!$I$5-'СЕТ СН'!$I$24</f>
        <v>5687.2189466999998</v>
      </c>
      <c r="G137" s="36">
        <f>SUMIFS(СВЦЭМ!$D$39:$D$782,СВЦЭМ!$A$39:$A$782,$A137,СВЦЭМ!$B$39:$B$782,G$119)+'СЕТ СН'!$I$14+СВЦЭМ!$D$10+'СЕТ СН'!$I$5-'СЕТ СН'!$I$24</f>
        <v>5697.1388853099998</v>
      </c>
      <c r="H137" s="36">
        <f>SUMIFS(СВЦЭМ!$D$39:$D$782,СВЦЭМ!$A$39:$A$782,$A137,СВЦЭМ!$B$39:$B$782,H$119)+'СЕТ СН'!$I$14+СВЦЭМ!$D$10+'СЕТ СН'!$I$5-'СЕТ СН'!$I$24</f>
        <v>5493.5311417900002</v>
      </c>
      <c r="I137" s="36">
        <f>SUMIFS(СВЦЭМ!$D$39:$D$782,СВЦЭМ!$A$39:$A$782,$A137,СВЦЭМ!$B$39:$B$782,I$119)+'СЕТ СН'!$I$14+СВЦЭМ!$D$10+'СЕТ СН'!$I$5-'СЕТ СН'!$I$24</f>
        <v>5416.7169972400006</v>
      </c>
      <c r="J137" s="36">
        <f>SUMIFS(СВЦЭМ!$D$39:$D$782,СВЦЭМ!$A$39:$A$782,$A137,СВЦЭМ!$B$39:$B$782,J$119)+'СЕТ СН'!$I$14+СВЦЭМ!$D$10+'СЕТ СН'!$I$5-'СЕТ СН'!$I$24</f>
        <v>5323.7843764400004</v>
      </c>
      <c r="K137" s="36">
        <f>SUMIFS(СВЦЭМ!$D$39:$D$782,СВЦЭМ!$A$39:$A$782,$A137,СВЦЭМ!$B$39:$B$782,K$119)+'СЕТ СН'!$I$14+СВЦЭМ!$D$10+'СЕТ СН'!$I$5-'СЕТ СН'!$I$24</f>
        <v>5266.6367584700001</v>
      </c>
      <c r="L137" s="36">
        <f>SUMIFS(СВЦЭМ!$D$39:$D$782,СВЦЭМ!$A$39:$A$782,$A137,СВЦЭМ!$B$39:$B$782,L$119)+'СЕТ СН'!$I$14+СВЦЭМ!$D$10+'СЕТ СН'!$I$5-'СЕТ СН'!$I$24</f>
        <v>5254.5155326800004</v>
      </c>
      <c r="M137" s="36">
        <f>SUMIFS(СВЦЭМ!$D$39:$D$782,СВЦЭМ!$A$39:$A$782,$A137,СВЦЭМ!$B$39:$B$782,M$119)+'СЕТ СН'!$I$14+СВЦЭМ!$D$10+'СЕТ СН'!$I$5-'СЕТ СН'!$I$24</f>
        <v>5239.5093450599998</v>
      </c>
      <c r="N137" s="36">
        <f>SUMIFS(СВЦЭМ!$D$39:$D$782,СВЦЭМ!$A$39:$A$782,$A137,СВЦЭМ!$B$39:$B$782,N$119)+'СЕТ СН'!$I$14+СВЦЭМ!$D$10+'СЕТ СН'!$I$5-'СЕТ СН'!$I$24</f>
        <v>5241.8350922500003</v>
      </c>
      <c r="O137" s="36">
        <f>SUMIFS(СВЦЭМ!$D$39:$D$782,СВЦЭМ!$A$39:$A$782,$A137,СВЦЭМ!$B$39:$B$782,O$119)+'СЕТ СН'!$I$14+СВЦЭМ!$D$10+'СЕТ СН'!$I$5-'СЕТ СН'!$I$24</f>
        <v>5240.3780797099998</v>
      </c>
      <c r="P137" s="36">
        <f>SUMIFS(СВЦЭМ!$D$39:$D$782,СВЦЭМ!$A$39:$A$782,$A137,СВЦЭМ!$B$39:$B$782,P$119)+'СЕТ СН'!$I$14+СВЦЭМ!$D$10+'СЕТ СН'!$I$5-'СЕТ СН'!$I$24</f>
        <v>5239.3422114100003</v>
      </c>
      <c r="Q137" s="36">
        <f>SUMIFS(СВЦЭМ!$D$39:$D$782,СВЦЭМ!$A$39:$A$782,$A137,СВЦЭМ!$B$39:$B$782,Q$119)+'СЕТ СН'!$I$14+СВЦЭМ!$D$10+'СЕТ СН'!$I$5-'СЕТ СН'!$I$24</f>
        <v>5217.029622</v>
      </c>
      <c r="R137" s="36">
        <f>SUMIFS(СВЦЭМ!$D$39:$D$782,СВЦЭМ!$A$39:$A$782,$A137,СВЦЭМ!$B$39:$B$782,R$119)+'СЕТ СН'!$I$14+СВЦЭМ!$D$10+'СЕТ СН'!$I$5-'СЕТ СН'!$I$24</f>
        <v>5220.8447627400001</v>
      </c>
      <c r="S137" s="36">
        <f>SUMIFS(СВЦЭМ!$D$39:$D$782,СВЦЭМ!$A$39:$A$782,$A137,СВЦЭМ!$B$39:$B$782,S$119)+'СЕТ СН'!$I$14+СВЦЭМ!$D$10+'СЕТ СН'!$I$5-'СЕТ СН'!$I$24</f>
        <v>5223.9096548500002</v>
      </c>
      <c r="T137" s="36">
        <f>SUMIFS(СВЦЭМ!$D$39:$D$782,СВЦЭМ!$A$39:$A$782,$A137,СВЦЭМ!$B$39:$B$782,T$119)+'СЕТ СН'!$I$14+СВЦЭМ!$D$10+'СЕТ СН'!$I$5-'СЕТ СН'!$I$24</f>
        <v>5245.5207815200001</v>
      </c>
      <c r="U137" s="36">
        <f>SUMIFS(СВЦЭМ!$D$39:$D$782,СВЦЭМ!$A$39:$A$782,$A137,СВЦЭМ!$B$39:$B$782,U$119)+'СЕТ СН'!$I$14+СВЦЭМ!$D$10+'СЕТ СН'!$I$5-'СЕТ СН'!$I$24</f>
        <v>5269.8059456999999</v>
      </c>
      <c r="V137" s="36">
        <f>SUMIFS(СВЦЭМ!$D$39:$D$782,СВЦЭМ!$A$39:$A$782,$A137,СВЦЭМ!$B$39:$B$782,V$119)+'СЕТ СН'!$I$14+СВЦЭМ!$D$10+'СЕТ СН'!$I$5-'СЕТ СН'!$I$24</f>
        <v>5271.0797891800003</v>
      </c>
      <c r="W137" s="36">
        <f>SUMIFS(СВЦЭМ!$D$39:$D$782,СВЦЭМ!$A$39:$A$782,$A137,СВЦЭМ!$B$39:$B$782,W$119)+'СЕТ СН'!$I$14+СВЦЭМ!$D$10+'СЕТ СН'!$I$5-'СЕТ СН'!$I$24</f>
        <v>5252.2221529100007</v>
      </c>
      <c r="X137" s="36">
        <f>SUMIFS(СВЦЭМ!$D$39:$D$782,СВЦЭМ!$A$39:$A$782,$A137,СВЦЭМ!$B$39:$B$782,X$119)+'СЕТ СН'!$I$14+СВЦЭМ!$D$10+'СЕТ СН'!$I$5-'СЕТ СН'!$I$24</f>
        <v>5287.4777909599998</v>
      </c>
      <c r="Y137" s="36">
        <f>SUMIFS(СВЦЭМ!$D$39:$D$782,СВЦЭМ!$A$39:$A$782,$A137,СВЦЭМ!$B$39:$B$782,Y$119)+'СЕТ СН'!$I$14+СВЦЭМ!$D$10+'СЕТ СН'!$I$5-'СЕТ СН'!$I$24</f>
        <v>5360.5430939500002</v>
      </c>
    </row>
    <row r="138" spans="1:25" ht="15.75" x14ac:dyDescent="0.2">
      <c r="A138" s="35">
        <f t="shared" si="3"/>
        <v>45126</v>
      </c>
      <c r="B138" s="36">
        <f>SUMIFS(СВЦЭМ!$D$39:$D$782,СВЦЭМ!$A$39:$A$782,$A138,СВЦЭМ!$B$39:$B$782,B$119)+'СЕТ СН'!$I$14+СВЦЭМ!$D$10+'СЕТ СН'!$I$5-'СЕТ СН'!$I$24</f>
        <v>5469.4628775000001</v>
      </c>
      <c r="C138" s="36">
        <f>SUMIFS(СВЦЭМ!$D$39:$D$782,СВЦЭМ!$A$39:$A$782,$A138,СВЦЭМ!$B$39:$B$782,C$119)+'СЕТ СН'!$I$14+СВЦЭМ!$D$10+'СЕТ СН'!$I$5-'СЕТ СН'!$I$24</f>
        <v>5509.8675523900001</v>
      </c>
      <c r="D138" s="36">
        <f>SUMIFS(СВЦЭМ!$D$39:$D$782,СВЦЭМ!$A$39:$A$782,$A138,СВЦЭМ!$B$39:$B$782,D$119)+'СЕТ СН'!$I$14+СВЦЭМ!$D$10+'СЕТ СН'!$I$5-'СЕТ СН'!$I$24</f>
        <v>5606.1216534100004</v>
      </c>
      <c r="E138" s="36">
        <f>SUMIFS(СВЦЭМ!$D$39:$D$782,СВЦЭМ!$A$39:$A$782,$A138,СВЦЭМ!$B$39:$B$782,E$119)+'СЕТ СН'!$I$14+СВЦЭМ!$D$10+'СЕТ СН'!$I$5-'СЕТ СН'!$I$24</f>
        <v>5643.2433912200004</v>
      </c>
      <c r="F138" s="36">
        <f>SUMIFS(СВЦЭМ!$D$39:$D$782,СВЦЭМ!$A$39:$A$782,$A138,СВЦЭМ!$B$39:$B$782,F$119)+'СЕТ СН'!$I$14+СВЦЭМ!$D$10+'СЕТ СН'!$I$5-'СЕТ СН'!$I$24</f>
        <v>5639.4154430600001</v>
      </c>
      <c r="G138" s="36">
        <f>SUMIFS(СВЦЭМ!$D$39:$D$782,СВЦЭМ!$A$39:$A$782,$A138,СВЦЭМ!$B$39:$B$782,G$119)+'СЕТ СН'!$I$14+СВЦЭМ!$D$10+'СЕТ СН'!$I$5-'СЕТ СН'!$I$24</f>
        <v>5631.3933073999997</v>
      </c>
      <c r="H138" s="36">
        <f>SUMIFS(СВЦЭМ!$D$39:$D$782,СВЦЭМ!$A$39:$A$782,$A138,СВЦЭМ!$B$39:$B$782,H$119)+'СЕТ СН'!$I$14+СВЦЭМ!$D$10+'СЕТ СН'!$I$5-'СЕТ СН'!$I$24</f>
        <v>5516.43305366</v>
      </c>
      <c r="I138" s="36">
        <f>SUMIFS(СВЦЭМ!$D$39:$D$782,СВЦЭМ!$A$39:$A$782,$A138,СВЦЭМ!$B$39:$B$782,I$119)+'СЕТ СН'!$I$14+СВЦЭМ!$D$10+'СЕТ СН'!$I$5-'СЕТ СН'!$I$24</f>
        <v>5425.1788265000005</v>
      </c>
      <c r="J138" s="36">
        <f>SUMIFS(СВЦЭМ!$D$39:$D$782,СВЦЭМ!$A$39:$A$782,$A138,СВЦЭМ!$B$39:$B$782,J$119)+'СЕТ СН'!$I$14+СВЦЭМ!$D$10+'СЕТ СН'!$I$5-'СЕТ СН'!$I$24</f>
        <v>5343.6499643300003</v>
      </c>
      <c r="K138" s="36">
        <f>SUMIFS(СВЦЭМ!$D$39:$D$782,СВЦЭМ!$A$39:$A$782,$A138,СВЦЭМ!$B$39:$B$782,K$119)+'СЕТ СН'!$I$14+СВЦЭМ!$D$10+'СЕТ СН'!$I$5-'СЕТ СН'!$I$24</f>
        <v>5272.7788755299998</v>
      </c>
      <c r="L138" s="36">
        <f>SUMIFS(СВЦЭМ!$D$39:$D$782,СВЦЭМ!$A$39:$A$782,$A138,СВЦЭМ!$B$39:$B$782,L$119)+'СЕТ СН'!$I$14+СВЦЭМ!$D$10+'СЕТ СН'!$I$5-'СЕТ СН'!$I$24</f>
        <v>5244.4988159000004</v>
      </c>
      <c r="M138" s="36">
        <f>SUMIFS(СВЦЭМ!$D$39:$D$782,СВЦЭМ!$A$39:$A$782,$A138,СВЦЭМ!$B$39:$B$782,M$119)+'СЕТ СН'!$I$14+СВЦЭМ!$D$10+'СЕТ СН'!$I$5-'СЕТ СН'!$I$24</f>
        <v>5239.7271720400004</v>
      </c>
      <c r="N138" s="36">
        <f>SUMIFS(СВЦЭМ!$D$39:$D$782,СВЦЭМ!$A$39:$A$782,$A138,СВЦЭМ!$B$39:$B$782,N$119)+'СЕТ СН'!$I$14+СВЦЭМ!$D$10+'СЕТ СН'!$I$5-'СЕТ СН'!$I$24</f>
        <v>5233.8904018200001</v>
      </c>
      <c r="O138" s="36">
        <f>SUMIFS(СВЦЭМ!$D$39:$D$782,СВЦЭМ!$A$39:$A$782,$A138,СВЦЭМ!$B$39:$B$782,O$119)+'СЕТ СН'!$I$14+СВЦЭМ!$D$10+'СЕТ СН'!$I$5-'СЕТ СН'!$I$24</f>
        <v>5238.7569292999997</v>
      </c>
      <c r="P138" s="36">
        <f>SUMIFS(СВЦЭМ!$D$39:$D$782,СВЦЭМ!$A$39:$A$782,$A138,СВЦЭМ!$B$39:$B$782,P$119)+'СЕТ СН'!$I$14+СВЦЭМ!$D$10+'СЕТ СН'!$I$5-'СЕТ СН'!$I$24</f>
        <v>5229.1079558500005</v>
      </c>
      <c r="Q138" s="36">
        <f>SUMIFS(СВЦЭМ!$D$39:$D$782,СВЦЭМ!$A$39:$A$782,$A138,СВЦЭМ!$B$39:$B$782,Q$119)+'СЕТ СН'!$I$14+СВЦЭМ!$D$10+'СЕТ СН'!$I$5-'СЕТ СН'!$I$24</f>
        <v>5231.2043743900003</v>
      </c>
      <c r="R138" s="36">
        <f>SUMIFS(СВЦЭМ!$D$39:$D$782,СВЦЭМ!$A$39:$A$782,$A138,СВЦЭМ!$B$39:$B$782,R$119)+'СЕТ СН'!$I$14+СВЦЭМ!$D$10+'СЕТ СН'!$I$5-'СЕТ СН'!$I$24</f>
        <v>5243.8821033900003</v>
      </c>
      <c r="S138" s="36">
        <f>SUMIFS(СВЦЭМ!$D$39:$D$782,СВЦЭМ!$A$39:$A$782,$A138,СВЦЭМ!$B$39:$B$782,S$119)+'СЕТ СН'!$I$14+СВЦЭМ!$D$10+'СЕТ СН'!$I$5-'СЕТ СН'!$I$24</f>
        <v>5250.9322215800003</v>
      </c>
      <c r="T138" s="36">
        <f>SUMIFS(СВЦЭМ!$D$39:$D$782,СВЦЭМ!$A$39:$A$782,$A138,СВЦЭМ!$B$39:$B$782,T$119)+'СЕТ СН'!$I$14+СВЦЭМ!$D$10+'СЕТ СН'!$I$5-'СЕТ СН'!$I$24</f>
        <v>5285.1315998400005</v>
      </c>
      <c r="U138" s="36">
        <f>SUMIFS(СВЦЭМ!$D$39:$D$782,СВЦЭМ!$A$39:$A$782,$A138,СВЦЭМ!$B$39:$B$782,U$119)+'СЕТ СН'!$I$14+СВЦЭМ!$D$10+'СЕТ СН'!$I$5-'СЕТ СН'!$I$24</f>
        <v>5283.7875596200001</v>
      </c>
      <c r="V138" s="36">
        <f>SUMIFS(СВЦЭМ!$D$39:$D$782,СВЦЭМ!$A$39:$A$782,$A138,СВЦЭМ!$B$39:$B$782,V$119)+'СЕТ СН'!$I$14+СВЦЭМ!$D$10+'СЕТ СН'!$I$5-'СЕТ СН'!$I$24</f>
        <v>5295.7517657799999</v>
      </c>
      <c r="W138" s="36">
        <f>SUMIFS(СВЦЭМ!$D$39:$D$782,СВЦЭМ!$A$39:$A$782,$A138,СВЦЭМ!$B$39:$B$782,W$119)+'СЕТ СН'!$I$14+СВЦЭМ!$D$10+'СЕТ СН'!$I$5-'СЕТ СН'!$I$24</f>
        <v>5283.3493370599999</v>
      </c>
      <c r="X138" s="36">
        <f>SUMIFS(СВЦЭМ!$D$39:$D$782,СВЦЭМ!$A$39:$A$782,$A138,СВЦЭМ!$B$39:$B$782,X$119)+'СЕТ СН'!$I$14+СВЦЭМ!$D$10+'СЕТ СН'!$I$5-'СЕТ СН'!$I$24</f>
        <v>5323.8477012500007</v>
      </c>
      <c r="Y138" s="36">
        <f>SUMIFS(СВЦЭМ!$D$39:$D$782,СВЦЭМ!$A$39:$A$782,$A138,СВЦЭМ!$B$39:$B$782,Y$119)+'СЕТ СН'!$I$14+СВЦЭМ!$D$10+'СЕТ СН'!$I$5-'СЕТ СН'!$I$24</f>
        <v>5409.8104566500006</v>
      </c>
    </row>
    <row r="139" spans="1:25" ht="15.75" x14ac:dyDescent="0.2">
      <c r="A139" s="35">
        <f t="shared" si="3"/>
        <v>45127</v>
      </c>
      <c r="B139" s="36">
        <f>SUMIFS(СВЦЭМ!$D$39:$D$782,СВЦЭМ!$A$39:$A$782,$A139,СВЦЭМ!$B$39:$B$782,B$119)+'СЕТ СН'!$I$14+СВЦЭМ!$D$10+'СЕТ СН'!$I$5-'СЕТ СН'!$I$24</f>
        <v>5409.76495015</v>
      </c>
      <c r="C139" s="36">
        <f>SUMIFS(СВЦЭМ!$D$39:$D$782,СВЦЭМ!$A$39:$A$782,$A139,СВЦЭМ!$B$39:$B$782,C$119)+'СЕТ СН'!$I$14+СВЦЭМ!$D$10+'СЕТ СН'!$I$5-'СЕТ СН'!$I$24</f>
        <v>5501.9438393099999</v>
      </c>
      <c r="D139" s="36">
        <f>SUMIFS(СВЦЭМ!$D$39:$D$782,СВЦЭМ!$A$39:$A$782,$A139,СВЦЭМ!$B$39:$B$782,D$119)+'СЕТ СН'!$I$14+СВЦЭМ!$D$10+'СЕТ СН'!$I$5-'СЕТ СН'!$I$24</f>
        <v>5616.2962328200001</v>
      </c>
      <c r="E139" s="36">
        <f>SUMIFS(СВЦЭМ!$D$39:$D$782,СВЦЭМ!$A$39:$A$782,$A139,СВЦЭМ!$B$39:$B$782,E$119)+'СЕТ СН'!$I$14+СВЦЭМ!$D$10+'СЕТ СН'!$I$5-'СЕТ СН'!$I$24</f>
        <v>5624.4324056400001</v>
      </c>
      <c r="F139" s="36">
        <f>SUMIFS(СВЦЭМ!$D$39:$D$782,СВЦЭМ!$A$39:$A$782,$A139,СВЦЭМ!$B$39:$B$782,F$119)+'СЕТ СН'!$I$14+СВЦЭМ!$D$10+'СЕТ СН'!$I$5-'СЕТ СН'!$I$24</f>
        <v>5618.63625589</v>
      </c>
      <c r="G139" s="36">
        <f>SUMIFS(СВЦЭМ!$D$39:$D$782,СВЦЭМ!$A$39:$A$782,$A139,СВЦЭМ!$B$39:$B$782,G$119)+'СЕТ СН'!$I$14+СВЦЭМ!$D$10+'СЕТ СН'!$I$5-'СЕТ СН'!$I$24</f>
        <v>5632.7319634800006</v>
      </c>
      <c r="H139" s="36">
        <f>SUMIFS(СВЦЭМ!$D$39:$D$782,СВЦЭМ!$A$39:$A$782,$A139,СВЦЭМ!$B$39:$B$782,H$119)+'СЕТ СН'!$I$14+СВЦЭМ!$D$10+'СЕТ СН'!$I$5-'СЕТ СН'!$I$24</f>
        <v>5439.0338544799997</v>
      </c>
      <c r="I139" s="36">
        <f>SUMIFS(СВЦЭМ!$D$39:$D$782,СВЦЭМ!$A$39:$A$782,$A139,СВЦЭМ!$B$39:$B$782,I$119)+'СЕТ СН'!$I$14+СВЦЭМ!$D$10+'СЕТ СН'!$I$5-'СЕТ СН'!$I$24</f>
        <v>5352.50136449</v>
      </c>
      <c r="J139" s="36">
        <f>SUMIFS(СВЦЭМ!$D$39:$D$782,СВЦЭМ!$A$39:$A$782,$A139,СВЦЭМ!$B$39:$B$782,J$119)+'СЕТ СН'!$I$14+СВЦЭМ!$D$10+'СЕТ СН'!$I$5-'СЕТ СН'!$I$24</f>
        <v>5241.7367938200005</v>
      </c>
      <c r="K139" s="36">
        <f>SUMIFS(СВЦЭМ!$D$39:$D$782,СВЦЭМ!$A$39:$A$782,$A139,СВЦЭМ!$B$39:$B$782,K$119)+'СЕТ СН'!$I$14+СВЦЭМ!$D$10+'СЕТ СН'!$I$5-'СЕТ СН'!$I$24</f>
        <v>5201.90879288</v>
      </c>
      <c r="L139" s="36">
        <f>SUMIFS(СВЦЭМ!$D$39:$D$782,СВЦЭМ!$A$39:$A$782,$A139,СВЦЭМ!$B$39:$B$782,L$119)+'СЕТ СН'!$I$14+СВЦЭМ!$D$10+'СЕТ СН'!$I$5-'СЕТ СН'!$I$24</f>
        <v>5164.3982564500002</v>
      </c>
      <c r="M139" s="36">
        <f>SUMIFS(СВЦЭМ!$D$39:$D$782,СВЦЭМ!$A$39:$A$782,$A139,СВЦЭМ!$B$39:$B$782,M$119)+'СЕТ СН'!$I$14+СВЦЭМ!$D$10+'СЕТ СН'!$I$5-'СЕТ СН'!$I$24</f>
        <v>5143.9672599000005</v>
      </c>
      <c r="N139" s="36">
        <f>SUMIFS(СВЦЭМ!$D$39:$D$782,СВЦЭМ!$A$39:$A$782,$A139,СВЦЭМ!$B$39:$B$782,N$119)+'СЕТ СН'!$I$14+СВЦЭМ!$D$10+'СЕТ СН'!$I$5-'СЕТ СН'!$I$24</f>
        <v>5135.8555199700004</v>
      </c>
      <c r="O139" s="36">
        <f>SUMIFS(СВЦЭМ!$D$39:$D$782,СВЦЭМ!$A$39:$A$782,$A139,СВЦЭМ!$B$39:$B$782,O$119)+'СЕТ СН'!$I$14+СВЦЭМ!$D$10+'СЕТ СН'!$I$5-'СЕТ СН'!$I$24</f>
        <v>5141.7931910799998</v>
      </c>
      <c r="P139" s="36">
        <f>SUMIFS(СВЦЭМ!$D$39:$D$782,СВЦЭМ!$A$39:$A$782,$A139,СВЦЭМ!$B$39:$B$782,P$119)+'СЕТ СН'!$I$14+СВЦЭМ!$D$10+'СЕТ СН'!$I$5-'СЕТ СН'!$I$24</f>
        <v>5154.5895569900003</v>
      </c>
      <c r="Q139" s="36">
        <f>SUMIFS(СВЦЭМ!$D$39:$D$782,СВЦЭМ!$A$39:$A$782,$A139,СВЦЭМ!$B$39:$B$782,Q$119)+'СЕТ СН'!$I$14+СВЦЭМ!$D$10+'СЕТ СН'!$I$5-'СЕТ СН'!$I$24</f>
        <v>5157.3534884800001</v>
      </c>
      <c r="R139" s="36">
        <f>SUMIFS(СВЦЭМ!$D$39:$D$782,СВЦЭМ!$A$39:$A$782,$A139,СВЦЭМ!$B$39:$B$782,R$119)+'СЕТ СН'!$I$14+СВЦЭМ!$D$10+'СЕТ СН'!$I$5-'СЕТ СН'!$I$24</f>
        <v>5158.4821953199998</v>
      </c>
      <c r="S139" s="36">
        <f>SUMIFS(СВЦЭМ!$D$39:$D$782,СВЦЭМ!$A$39:$A$782,$A139,СВЦЭМ!$B$39:$B$782,S$119)+'СЕТ СН'!$I$14+СВЦЭМ!$D$10+'СЕТ СН'!$I$5-'СЕТ СН'!$I$24</f>
        <v>5163.2502353</v>
      </c>
      <c r="T139" s="36">
        <f>SUMIFS(СВЦЭМ!$D$39:$D$782,СВЦЭМ!$A$39:$A$782,$A139,СВЦЭМ!$B$39:$B$782,T$119)+'СЕТ СН'!$I$14+СВЦЭМ!$D$10+'СЕТ СН'!$I$5-'СЕТ СН'!$I$24</f>
        <v>5163.2165410300004</v>
      </c>
      <c r="U139" s="36">
        <f>SUMIFS(СВЦЭМ!$D$39:$D$782,СВЦЭМ!$A$39:$A$782,$A139,СВЦЭМ!$B$39:$B$782,U$119)+'СЕТ СН'!$I$14+СВЦЭМ!$D$10+'СЕТ СН'!$I$5-'СЕТ СН'!$I$24</f>
        <v>5184.70166943</v>
      </c>
      <c r="V139" s="36">
        <f>SUMIFS(СВЦЭМ!$D$39:$D$782,СВЦЭМ!$A$39:$A$782,$A139,СВЦЭМ!$B$39:$B$782,V$119)+'СЕТ СН'!$I$14+СВЦЭМ!$D$10+'СЕТ СН'!$I$5-'СЕТ СН'!$I$24</f>
        <v>5188.5167363999999</v>
      </c>
      <c r="W139" s="36">
        <f>SUMIFS(СВЦЭМ!$D$39:$D$782,СВЦЭМ!$A$39:$A$782,$A139,СВЦЭМ!$B$39:$B$782,W$119)+'СЕТ СН'!$I$14+СВЦЭМ!$D$10+'СЕТ СН'!$I$5-'СЕТ СН'!$I$24</f>
        <v>5194.8128111300002</v>
      </c>
      <c r="X139" s="36">
        <f>SUMIFS(СВЦЭМ!$D$39:$D$782,СВЦЭМ!$A$39:$A$782,$A139,СВЦЭМ!$B$39:$B$782,X$119)+'СЕТ СН'!$I$14+СВЦЭМ!$D$10+'СЕТ СН'!$I$5-'СЕТ СН'!$I$24</f>
        <v>5273.1651386399999</v>
      </c>
      <c r="Y139" s="36">
        <f>SUMIFS(СВЦЭМ!$D$39:$D$782,СВЦЭМ!$A$39:$A$782,$A139,СВЦЭМ!$B$39:$B$782,Y$119)+'СЕТ СН'!$I$14+СВЦЭМ!$D$10+'СЕТ СН'!$I$5-'СЕТ СН'!$I$24</f>
        <v>5364.8603443499997</v>
      </c>
    </row>
    <row r="140" spans="1:25" ht="15.75" x14ac:dyDescent="0.2">
      <c r="A140" s="35">
        <f t="shared" si="3"/>
        <v>45128</v>
      </c>
      <c r="B140" s="36">
        <f>SUMIFS(СВЦЭМ!$D$39:$D$782,СВЦЭМ!$A$39:$A$782,$A140,СВЦЭМ!$B$39:$B$782,B$119)+'СЕТ СН'!$I$14+СВЦЭМ!$D$10+'СЕТ СН'!$I$5-'СЕТ СН'!$I$24</f>
        <v>5397.3603775700003</v>
      </c>
      <c r="C140" s="36">
        <f>SUMIFS(СВЦЭМ!$D$39:$D$782,СВЦЭМ!$A$39:$A$782,$A140,СВЦЭМ!$B$39:$B$782,C$119)+'СЕТ СН'!$I$14+СВЦЭМ!$D$10+'СЕТ СН'!$I$5-'СЕТ СН'!$I$24</f>
        <v>5489.9718619499999</v>
      </c>
      <c r="D140" s="36">
        <f>SUMIFS(СВЦЭМ!$D$39:$D$782,СВЦЭМ!$A$39:$A$782,$A140,СВЦЭМ!$B$39:$B$782,D$119)+'СЕТ СН'!$I$14+СВЦЭМ!$D$10+'СЕТ СН'!$I$5-'СЕТ СН'!$I$24</f>
        <v>5597.6996726300004</v>
      </c>
      <c r="E140" s="36">
        <f>SUMIFS(СВЦЭМ!$D$39:$D$782,СВЦЭМ!$A$39:$A$782,$A140,СВЦЭМ!$B$39:$B$782,E$119)+'СЕТ СН'!$I$14+СВЦЭМ!$D$10+'СЕТ СН'!$I$5-'СЕТ СН'!$I$24</f>
        <v>5597.9410964600002</v>
      </c>
      <c r="F140" s="36">
        <f>SUMIFS(СВЦЭМ!$D$39:$D$782,СВЦЭМ!$A$39:$A$782,$A140,СВЦЭМ!$B$39:$B$782,F$119)+'СЕТ СН'!$I$14+СВЦЭМ!$D$10+'СЕТ СН'!$I$5-'СЕТ СН'!$I$24</f>
        <v>5617.7267806</v>
      </c>
      <c r="G140" s="36">
        <f>SUMIFS(СВЦЭМ!$D$39:$D$782,СВЦЭМ!$A$39:$A$782,$A140,СВЦЭМ!$B$39:$B$782,G$119)+'СЕТ СН'!$I$14+СВЦЭМ!$D$10+'СЕТ СН'!$I$5-'СЕТ СН'!$I$24</f>
        <v>5625.1029230900003</v>
      </c>
      <c r="H140" s="36">
        <f>SUMIFS(СВЦЭМ!$D$39:$D$782,СВЦЭМ!$A$39:$A$782,$A140,СВЦЭМ!$B$39:$B$782,H$119)+'СЕТ СН'!$I$14+СВЦЭМ!$D$10+'СЕТ СН'!$I$5-'СЕТ СН'!$I$24</f>
        <v>5472.2650352300006</v>
      </c>
      <c r="I140" s="36">
        <f>SUMIFS(СВЦЭМ!$D$39:$D$782,СВЦЭМ!$A$39:$A$782,$A140,СВЦЭМ!$B$39:$B$782,I$119)+'СЕТ СН'!$I$14+СВЦЭМ!$D$10+'СЕТ СН'!$I$5-'СЕТ СН'!$I$24</f>
        <v>5371.5255448300004</v>
      </c>
      <c r="J140" s="36">
        <f>SUMIFS(СВЦЭМ!$D$39:$D$782,СВЦЭМ!$A$39:$A$782,$A140,СВЦЭМ!$B$39:$B$782,J$119)+'СЕТ СН'!$I$14+СВЦЭМ!$D$10+'СЕТ СН'!$I$5-'СЕТ СН'!$I$24</f>
        <v>5257.4967464500005</v>
      </c>
      <c r="K140" s="36">
        <f>SUMIFS(СВЦЭМ!$D$39:$D$782,СВЦЭМ!$A$39:$A$782,$A140,СВЦЭМ!$B$39:$B$782,K$119)+'СЕТ СН'!$I$14+СВЦЭМ!$D$10+'СЕТ СН'!$I$5-'СЕТ СН'!$I$24</f>
        <v>5183.4842899100004</v>
      </c>
      <c r="L140" s="36">
        <f>SUMIFS(СВЦЭМ!$D$39:$D$782,СВЦЭМ!$A$39:$A$782,$A140,СВЦЭМ!$B$39:$B$782,L$119)+'СЕТ СН'!$I$14+СВЦЭМ!$D$10+'СЕТ СН'!$I$5-'СЕТ СН'!$I$24</f>
        <v>5137.9605901000004</v>
      </c>
      <c r="M140" s="36">
        <f>SUMIFS(СВЦЭМ!$D$39:$D$782,СВЦЭМ!$A$39:$A$782,$A140,СВЦЭМ!$B$39:$B$782,M$119)+'СЕТ СН'!$I$14+СВЦЭМ!$D$10+'СЕТ СН'!$I$5-'СЕТ СН'!$I$24</f>
        <v>5135.6018195500001</v>
      </c>
      <c r="N140" s="36">
        <f>SUMIFS(СВЦЭМ!$D$39:$D$782,СВЦЭМ!$A$39:$A$782,$A140,СВЦЭМ!$B$39:$B$782,N$119)+'СЕТ СН'!$I$14+СВЦЭМ!$D$10+'СЕТ СН'!$I$5-'СЕТ СН'!$I$24</f>
        <v>5139.0213093100001</v>
      </c>
      <c r="O140" s="36">
        <f>SUMIFS(СВЦЭМ!$D$39:$D$782,СВЦЭМ!$A$39:$A$782,$A140,СВЦЭМ!$B$39:$B$782,O$119)+'СЕТ СН'!$I$14+СВЦЭМ!$D$10+'СЕТ СН'!$I$5-'СЕТ СН'!$I$24</f>
        <v>5136.9935968600003</v>
      </c>
      <c r="P140" s="36">
        <f>SUMIFS(СВЦЭМ!$D$39:$D$782,СВЦЭМ!$A$39:$A$782,$A140,СВЦЭМ!$B$39:$B$782,P$119)+'СЕТ СН'!$I$14+СВЦЭМ!$D$10+'СЕТ СН'!$I$5-'СЕТ СН'!$I$24</f>
        <v>5121.3840548200005</v>
      </c>
      <c r="Q140" s="36">
        <f>SUMIFS(СВЦЭМ!$D$39:$D$782,СВЦЭМ!$A$39:$A$782,$A140,СВЦЭМ!$B$39:$B$782,Q$119)+'СЕТ СН'!$I$14+СВЦЭМ!$D$10+'СЕТ СН'!$I$5-'СЕТ СН'!$I$24</f>
        <v>5128.3632904000006</v>
      </c>
      <c r="R140" s="36">
        <f>SUMIFS(СВЦЭМ!$D$39:$D$782,СВЦЭМ!$A$39:$A$782,$A140,СВЦЭМ!$B$39:$B$782,R$119)+'СЕТ СН'!$I$14+СВЦЭМ!$D$10+'СЕТ СН'!$I$5-'СЕТ СН'!$I$24</f>
        <v>5142.05558251</v>
      </c>
      <c r="S140" s="36">
        <f>SUMIFS(СВЦЭМ!$D$39:$D$782,СВЦЭМ!$A$39:$A$782,$A140,СВЦЭМ!$B$39:$B$782,S$119)+'СЕТ СН'!$I$14+СВЦЭМ!$D$10+'СЕТ СН'!$I$5-'СЕТ СН'!$I$24</f>
        <v>5148.2387250700003</v>
      </c>
      <c r="T140" s="36">
        <f>SUMIFS(СВЦЭМ!$D$39:$D$782,СВЦЭМ!$A$39:$A$782,$A140,СВЦЭМ!$B$39:$B$782,T$119)+'СЕТ СН'!$I$14+СВЦЭМ!$D$10+'СЕТ СН'!$I$5-'СЕТ СН'!$I$24</f>
        <v>5146.7594512300002</v>
      </c>
      <c r="U140" s="36">
        <f>SUMIFS(СВЦЭМ!$D$39:$D$782,СВЦЭМ!$A$39:$A$782,$A140,СВЦЭМ!$B$39:$B$782,U$119)+'СЕТ СН'!$I$14+СВЦЭМ!$D$10+'СЕТ СН'!$I$5-'СЕТ СН'!$I$24</f>
        <v>5153.5704743200004</v>
      </c>
      <c r="V140" s="36">
        <f>SUMIFS(СВЦЭМ!$D$39:$D$782,СВЦЭМ!$A$39:$A$782,$A140,СВЦЭМ!$B$39:$B$782,V$119)+'СЕТ СН'!$I$14+СВЦЭМ!$D$10+'СЕТ СН'!$I$5-'СЕТ СН'!$I$24</f>
        <v>5146.0533162000002</v>
      </c>
      <c r="W140" s="36">
        <f>SUMIFS(СВЦЭМ!$D$39:$D$782,СВЦЭМ!$A$39:$A$782,$A140,СВЦЭМ!$B$39:$B$782,W$119)+'СЕТ СН'!$I$14+СВЦЭМ!$D$10+'СЕТ СН'!$I$5-'СЕТ СН'!$I$24</f>
        <v>5117.4156777300004</v>
      </c>
      <c r="X140" s="36">
        <f>SUMIFS(СВЦЭМ!$D$39:$D$782,СВЦЭМ!$A$39:$A$782,$A140,СВЦЭМ!$B$39:$B$782,X$119)+'СЕТ СН'!$I$14+СВЦЭМ!$D$10+'СЕТ СН'!$I$5-'СЕТ СН'!$I$24</f>
        <v>5186.8644854300001</v>
      </c>
      <c r="Y140" s="36">
        <f>SUMIFS(СВЦЭМ!$D$39:$D$782,СВЦЭМ!$A$39:$A$782,$A140,СВЦЭМ!$B$39:$B$782,Y$119)+'СЕТ СН'!$I$14+СВЦЭМ!$D$10+'СЕТ СН'!$I$5-'СЕТ СН'!$I$24</f>
        <v>5353.7577922999999</v>
      </c>
    </row>
    <row r="141" spans="1:25" ht="15.75" x14ac:dyDescent="0.2">
      <c r="A141" s="35">
        <f t="shared" si="3"/>
        <v>45129</v>
      </c>
      <c r="B141" s="36">
        <f>SUMIFS(СВЦЭМ!$D$39:$D$782,СВЦЭМ!$A$39:$A$782,$A141,СВЦЭМ!$B$39:$B$782,B$119)+'СЕТ СН'!$I$14+СВЦЭМ!$D$10+'СЕТ СН'!$I$5-'СЕТ СН'!$I$24</f>
        <v>5340.4047045400002</v>
      </c>
      <c r="C141" s="36">
        <f>SUMIFS(СВЦЭМ!$D$39:$D$782,СВЦЭМ!$A$39:$A$782,$A141,СВЦЭМ!$B$39:$B$782,C$119)+'СЕТ СН'!$I$14+СВЦЭМ!$D$10+'СЕТ СН'!$I$5-'СЕТ СН'!$I$24</f>
        <v>5405.8516795400001</v>
      </c>
      <c r="D141" s="36">
        <f>SUMIFS(СВЦЭМ!$D$39:$D$782,СВЦЭМ!$A$39:$A$782,$A141,СВЦЭМ!$B$39:$B$782,D$119)+'СЕТ СН'!$I$14+СВЦЭМ!$D$10+'СЕТ СН'!$I$5-'СЕТ СН'!$I$24</f>
        <v>5499.5948894600006</v>
      </c>
      <c r="E141" s="36">
        <f>SUMIFS(СВЦЭМ!$D$39:$D$782,СВЦЭМ!$A$39:$A$782,$A141,СВЦЭМ!$B$39:$B$782,E$119)+'СЕТ СН'!$I$14+СВЦЭМ!$D$10+'СЕТ СН'!$I$5-'СЕТ СН'!$I$24</f>
        <v>5488.3856839700002</v>
      </c>
      <c r="F141" s="36">
        <f>SUMIFS(СВЦЭМ!$D$39:$D$782,СВЦЭМ!$A$39:$A$782,$A141,СВЦЭМ!$B$39:$B$782,F$119)+'СЕТ СН'!$I$14+СВЦЭМ!$D$10+'СЕТ СН'!$I$5-'СЕТ СН'!$I$24</f>
        <v>5480.7555930600001</v>
      </c>
      <c r="G141" s="36">
        <f>SUMIFS(СВЦЭМ!$D$39:$D$782,СВЦЭМ!$A$39:$A$782,$A141,СВЦЭМ!$B$39:$B$782,G$119)+'СЕТ СН'!$I$14+СВЦЭМ!$D$10+'СЕТ СН'!$I$5-'СЕТ СН'!$I$24</f>
        <v>5476.42332601</v>
      </c>
      <c r="H141" s="36">
        <f>SUMIFS(СВЦЭМ!$D$39:$D$782,СВЦЭМ!$A$39:$A$782,$A141,СВЦЭМ!$B$39:$B$782,H$119)+'СЕТ СН'!$I$14+СВЦЭМ!$D$10+'СЕТ СН'!$I$5-'СЕТ СН'!$I$24</f>
        <v>5418.1471286400001</v>
      </c>
      <c r="I141" s="36">
        <f>SUMIFS(СВЦЭМ!$D$39:$D$782,СВЦЭМ!$A$39:$A$782,$A141,СВЦЭМ!$B$39:$B$782,I$119)+'СЕТ СН'!$I$14+СВЦЭМ!$D$10+'СЕТ СН'!$I$5-'СЕТ СН'!$I$24</f>
        <v>5373.3954554000002</v>
      </c>
      <c r="J141" s="36">
        <f>SUMIFS(СВЦЭМ!$D$39:$D$782,СВЦЭМ!$A$39:$A$782,$A141,СВЦЭМ!$B$39:$B$782,J$119)+'СЕТ СН'!$I$14+СВЦЭМ!$D$10+'СЕТ СН'!$I$5-'СЕТ СН'!$I$24</f>
        <v>5247.5366929100001</v>
      </c>
      <c r="K141" s="36">
        <f>SUMIFS(СВЦЭМ!$D$39:$D$782,СВЦЭМ!$A$39:$A$782,$A141,СВЦЭМ!$B$39:$B$782,K$119)+'СЕТ СН'!$I$14+СВЦЭМ!$D$10+'СЕТ СН'!$I$5-'СЕТ СН'!$I$24</f>
        <v>5175.3192910100006</v>
      </c>
      <c r="L141" s="36">
        <f>SUMIFS(СВЦЭМ!$D$39:$D$782,СВЦЭМ!$A$39:$A$782,$A141,СВЦЭМ!$B$39:$B$782,L$119)+'СЕТ СН'!$I$14+СВЦЭМ!$D$10+'СЕТ СН'!$I$5-'СЕТ СН'!$I$24</f>
        <v>5114.1532220500003</v>
      </c>
      <c r="M141" s="36">
        <f>SUMIFS(СВЦЭМ!$D$39:$D$782,СВЦЭМ!$A$39:$A$782,$A141,СВЦЭМ!$B$39:$B$782,M$119)+'СЕТ СН'!$I$14+СВЦЭМ!$D$10+'СЕТ СН'!$I$5-'СЕТ СН'!$I$24</f>
        <v>5098.7993645500001</v>
      </c>
      <c r="N141" s="36">
        <f>SUMIFS(СВЦЭМ!$D$39:$D$782,СВЦЭМ!$A$39:$A$782,$A141,СВЦЭМ!$B$39:$B$782,N$119)+'СЕТ СН'!$I$14+СВЦЭМ!$D$10+'СЕТ СН'!$I$5-'СЕТ СН'!$I$24</f>
        <v>5091.5793000100002</v>
      </c>
      <c r="O141" s="36">
        <f>SUMIFS(СВЦЭМ!$D$39:$D$782,СВЦЭМ!$A$39:$A$782,$A141,СВЦЭМ!$B$39:$B$782,O$119)+'СЕТ СН'!$I$14+СВЦЭМ!$D$10+'СЕТ СН'!$I$5-'СЕТ СН'!$I$24</f>
        <v>5099.1676840999999</v>
      </c>
      <c r="P141" s="36">
        <f>SUMIFS(СВЦЭМ!$D$39:$D$782,СВЦЭМ!$A$39:$A$782,$A141,СВЦЭМ!$B$39:$B$782,P$119)+'СЕТ СН'!$I$14+СВЦЭМ!$D$10+'СЕТ СН'!$I$5-'СЕТ СН'!$I$24</f>
        <v>5097.1520020300004</v>
      </c>
      <c r="Q141" s="36">
        <f>SUMIFS(СВЦЭМ!$D$39:$D$782,СВЦЭМ!$A$39:$A$782,$A141,СВЦЭМ!$B$39:$B$782,Q$119)+'СЕТ СН'!$I$14+СВЦЭМ!$D$10+'СЕТ СН'!$I$5-'СЕТ СН'!$I$24</f>
        <v>5102.8967948299996</v>
      </c>
      <c r="R141" s="36">
        <f>SUMIFS(СВЦЭМ!$D$39:$D$782,СВЦЭМ!$A$39:$A$782,$A141,СВЦЭМ!$B$39:$B$782,R$119)+'СЕТ СН'!$I$14+СВЦЭМ!$D$10+'СЕТ СН'!$I$5-'СЕТ СН'!$I$24</f>
        <v>5098.0486909499996</v>
      </c>
      <c r="S141" s="36">
        <f>SUMIFS(СВЦЭМ!$D$39:$D$782,СВЦЭМ!$A$39:$A$782,$A141,СВЦЭМ!$B$39:$B$782,S$119)+'СЕТ СН'!$I$14+СВЦЭМ!$D$10+'СЕТ СН'!$I$5-'СЕТ СН'!$I$24</f>
        <v>5097.4410492099996</v>
      </c>
      <c r="T141" s="36">
        <f>SUMIFS(СВЦЭМ!$D$39:$D$782,СВЦЭМ!$A$39:$A$782,$A141,СВЦЭМ!$B$39:$B$782,T$119)+'СЕТ СН'!$I$14+СВЦЭМ!$D$10+'СЕТ СН'!$I$5-'СЕТ СН'!$I$24</f>
        <v>5100.2014079</v>
      </c>
      <c r="U141" s="36">
        <f>SUMIFS(СВЦЭМ!$D$39:$D$782,СВЦЭМ!$A$39:$A$782,$A141,СВЦЭМ!$B$39:$B$782,U$119)+'СЕТ СН'!$I$14+СВЦЭМ!$D$10+'СЕТ СН'!$I$5-'СЕТ СН'!$I$24</f>
        <v>5105.8368930500001</v>
      </c>
      <c r="V141" s="36">
        <f>SUMIFS(СВЦЭМ!$D$39:$D$782,СВЦЭМ!$A$39:$A$782,$A141,СВЦЭМ!$B$39:$B$782,V$119)+'СЕТ СН'!$I$14+СВЦЭМ!$D$10+'СЕТ СН'!$I$5-'СЕТ СН'!$I$24</f>
        <v>5125.1687855</v>
      </c>
      <c r="W141" s="36">
        <f>SUMIFS(СВЦЭМ!$D$39:$D$782,СВЦЭМ!$A$39:$A$782,$A141,СВЦЭМ!$B$39:$B$782,W$119)+'СЕТ СН'!$I$14+СВЦЭМ!$D$10+'СЕТ СН'!$I$5-'СЕТ СН'!$I$24</f>
        <v>5098.6413617600001</v>
      </c>
      <c r="X141" s="36">
        <f>SUMIFS(СВЦЭМ!$D$39:$D$782,СВЦЭМ!$A$39:$A$782,$A141,СВЦЭМ!$B$39:$B$782,X$119)+'СЕТ СН'!$I$14+СВЦЭМ!$D$10+'СЕТ СН'!$I$5-'СЕТ СН'!$I$24</f>
        <v>5145.9964089300001</v>
      </c>
      <c r="Y141" s="36">
        <f>SUMIFS(СВЦЭМ!$D$39:$D$782,СВЦЭМ!$A$39:$A$782,$A141,СВЦЭМ!$B$39:$B$782,Y$119)+'СЕТ СН'!$I$14+СВЦЭМ!$D$10+'СЕТ СН'!$I$5-'СЕТ СН'!$I$24</f>
        <v>5234.5207696100006</v>
      </c>
    </row>
    <row r="142" spans="1:25" ht="15.75" x14ac:dyDescent="0.2">
      <c r="A142" s="35">
        <f t="shared" si="3"/>
        <v>45130</v>
      </c>
      <c r="B142" s="36">
        <f>SUMIFS(СВЦЭМ!$D$39:$D$782,СВЦЭМ!$A$39:$A$782,$A142,СВЦЭМ!$B$39:$B$782,B$119)+'СЕТ СН'!$I$14+СВЦЭМ!$D$10+'СЕТ СН'!$I$5-'СЕТ СН'!$I$24</f>
        <v>5499.5463128700003</v>
      </c>
      <c r="C142" s="36">
        <f>SUMIFS(СВЦЭМ!$D$39:$D$782,СВЦЭМ!$A$39:$A$782,$A142,СВЦЭМ!$B$39:$B$782,C$119)+'СЕТ СН'!$I$14+СВЦЭМ!$D$10+'СЕТ СН'!$I$5-'СЕТ СН'!$I$24</f>
        <v>5545.6410658599998</v>
      </c>
      <c r="D142" s="36">
        <f>SUMIFS(СВЦЭМ!$D$39:$D$782,СВЦЭМ!$A$39:$A$782,$A142,СВЦЭМ!$B$39:$B$782,D$119)+'СЕТ СН'!$I$14+СВЦЭМ!$D$10+'СЕТ СН'!$I$5-'СЕТ СН'!$I$24</f>
        <v>5656.5600230300006</v>
      </c>
      <c r="E142" s="36">
        <f>SUMIFS(СВЦЭМ!$D$39:$D$782,СВЦЭМ!$A$39:$A$782,$A142,СВЦЭМ!$B$39:$B$782,E$119)+'СЕТ СН'!$I$14+СВЦЭМ!$D$10+'СЕТ СН'!$I$5-'СЕТ СН'!$I$24</f>
        <v>5681.99778651</v>
      </c>
      <c r="F142" s="36">
        <f>SUMIFS(СВЦЭМ!$D$39:$D$782,СВЦЭМ!$A$39:$A$782,$A142,СВЦЭМ!$B$39:$B$782,F$119)+'СЕТ СН'!$I$14+СВЦЭМ!$D$10+'СЕТ СН'!$I$5-'СЕТ СН'!$I$24</f>
        <v>5684.5955233700006</v>
      </c>
      <c r="G142" s="36">
        <f>SUMIFS(СВЦЭМ!$D$39:$D$782,СВЦЭМ!$A$39:$A$782,$A142,СВЦЭМ!$B$39:$B$782,G$119)+'СЕТ СН'!$I$14+СВЦЭМ!$D$10+'СЕТ СН'!$I$5-'СЕТ СН'!$I$24</f>
        <v>5674.54783606</v>
      </c>
      <c r="H142" s="36">
        <f>SUMIFS(СВЦЭМ!$D$39:$D$782,СВЦЭМ!$A$39:$A$782,$A142,СВЦЭМ!$B$39:$B$782,H$119)+'СЕТ СН'!$I$14+СВЦЭМ!$D$10+'СЕТ СН'!$I$5-'СЕТ СН'!$I$24</f>
        <v>5582.5935912000004</v>
      </c>
      <c r="I142" s="36">
        <f>SUMIFS(СВЦЭМ!$D$39:$D$782,СВЦЭМ!$A$39:$A$782,$A142,СВЦЭМ!$B$39:$B$782,I$119)+'СЕТ СН'!$I$14+СВЦЭМ!$D$10+'СЕТ СН'!$I$5-'СЕТ СН'!$I$24</f>
        <v>5539.2159359100006</v>
      </c>
      <c r="J142" s="36">
        <f>SUMIFS(СВЦЭМ!$D$39:$D$782,СВЦЭМ!$A$39:$A$782,$A142,СВЦЭМ!$B$39:$B$782,J$119)+'СЕТ СН'!$I$14+СВЦЭМ!$D$10+'СЕТ СН'!$I$5-'СЕТ СН'!$I$24</f>
        <v>5454.3715022800006</v>
      </c>
      <c r="K142" s="36">
        <f>SUMIFS(СВЦЭМ!$D$39:$D$782,СВЦЭМ!$A$39:$A$782,$A142,СВЦЭМ!$B$39:$B$782,K$119)+'СЕТ СН'!$I$14+СВЦЭМ!$D$10+'СЕТ СН'!$I$5-'СЕТ СН'!$I$24</f>
        <v>5366.5540166500004</v>
      </c>
      <c r="L142" s="36">
        <f>SUMIFS(СВЦЭМ!$D$39:$D$782,СВЦЭМ!$A$39:$A$782,$A142,СВЦЭМ!$B$39:$B$782,L$119)+'СЕТ СН'!$I$14+СВЦЭМ!$D$10+'СЕТ СН'!$I$5-'СЕТ СН'!$I$24</f>
        <v>5298.9067327900002</v>
      </c>
      <c r="M142" s="36">
        <f>SUMIFS(СВЦЭМ!$D$39:$D$782,СВЦЭМ!$A$39:$A$782,$A142,СВЦЭМ!$B$39:$B$782,M$119)+'СЕТ СН'!$I$14+СВЦЭМ!$D$10+'СЕТ СН'!$I$5-'СЕТ СН'!$I$24</f>
        <v>5282.8436493099998</v>
      </c>
      <c r="N142" s="36">
        <f>SUMIFS(СВЦЭМ!$D$39:$D$782,СВЦЭМ!$A$39:$A$782,$A142,СВЦЭМ!$B$39:$B$782,N$119)+'СЕТ СН'!$I$14+СВЦЭМ!$D$10+'СЕТ СН'!$I$5-'СЕТ СН'!$I$24</f>
        <v>5270.1325810899998</v>
      </c>
      <c r="O142" s="36">
        <f>SUMIFS(СВЦЭМ!$D$39:$D$782,СВЦЭМ!$A$39:$A$782,$A142,СВЦЭМ!$B$39:$B$782,O$119)+'СЕТ СН'!$I$14+СВЦЭМ!$D$10+'СЕТ СН'!$I$5-'СЕТ СН'!$I$24</f>
        <v>5276.2955135600005</v>
      </c>
      <c r="P142" s="36">
        <f>SUMIFS(СВЦЭМ!$D$39:$D$782,СВЦЭМ!$A$39:$A$782,$A142,СВЦЭМ!$B$39:$B$782,P$119)+'СЕТ СН'!$I$14+СВЦЭМ!$D$10+'СЕТ СН'!$I$5-'СЕТ СН'!$I$24</f>
        <v>5282.5988948200002</v>
      </c>
      <c r="Q142" s="36">
        <f>SUMIFS(СВЦЭМ!$D$39:$D$782,СВЦЭМ!$A$39:$A$782,$A142,СВЦЭМ!$B$39:$B$782,Q$119)+'СЕТ СН'!$I$14+СВЦЭМ!$D$10+'СЕТ СН'!$I$5-'СЕТ СН'!$I$24</f>
        <v>5283.4028686800002</v>
      </c>
      <c r="R142" s="36">
        <f>SUMIFS(СВЦЭМ!$D$39:$D$782,СВЦЭМ!$A$39:$A$782,$A142,СВЦЭМ!$B$39:$B$782,R$119)+'СЕТ СН'!$I$14+СВЦЭМ!$D$10+'СЕТ СН'!$I$5-'СЕТ СН'!$I$24</f>
        <v>5272.5136878000003</v>
      </c>
      <c r="S142" s="36">
        <f>SUMIFS(СВЦЭМ!$D$39:$D$782,СВЦЭМ!$A$39:$A$782,$A142,СВЦЭМ!$B$39:$B$782,S$119)+'СЕТ СН'!$I$14+СВЦЭМ!$D$10+'СЕТ СН'!$I$5-'СЕТ СН'!$I$24</f>
        <v>5267.2002272500004</v>
      </c>
      <c r="T142" s="36">
        <f>SUMIFS(СВЦЭМ!$D$39:$D$782,СВЦЭМ!$A$39:$A$782,$A142,СВЦЭМ!$B$39:$B$782,T$119)+'СЕТ СН'!$I$14+СВЦЭМ!$D$10+'СЕТ СН'!$I$5-'СЕТ СН'!$I$24</f>
        <v>5266.4791607999996</v>
      </c>
      <c r="U142" s="36">
        <f>SUMIFS(СВЦЭМ!$D$39:$D$782,СВЦЭМ!$A$39:$A$782,$A142,СВЦЭМ!$B$39:$B$782,U$119)+'СЕТ СН'!$I$14+СВЦЭМ!$D$10+'СЕТ СН'!$I$5-'СЕТ СН'!$I$24</f>
        <v>5282.2575194800002</v>
      </c>
      <c r="V142" s="36">
        <f>SUMIFS(СВЦЭМ!$D$39:$D$782,СВЦЭМ!$A$39:$A$782,$A142,СВЦЭМ!$B$39:$B$782,V$119)+'СЕТ СН'!$I$14+СВЦЭМ!$D$10+'СЕТ СН'!$I$5-'СЕТ СН'!$I$24</f>
        <v>5287.2662453000003</v>
      </c>
      <c r="W142" s="36">
        <f>SUMIFS(СВЦЭМ!$D$39:$D$782,СВЦЭМ!$A$39:$A$782,$A142,СВЦЭМ!$B$39:$B$782,W$119)+'СЕТ СН'!$I$14+СВЦЭМ!$D$10+'СЕТ СН'!$I$5-'СЕТ СН'!$I$24</f>
        <v>5258.1897943200001</v>
      </c>
      <c r="X142" s="36">
        <f>SUMIFS(СВЦЭМ!$D$39:$D$782,СВЦЭМ!$A$39:$A$782,$A142,СВЦЭМ!$B$39:$B$782,X$119)+'СЕТ СН'!$I$14+СВЦЭМ!$D$10+'СЕТ СН'!$I$5-'СЕТ СН'!$I$24</f>
        <v>5295.0073376300006</v>
      </c>
      <c r="Y142" s="36">
        <f>SUMIFS(СВЦЭМ!$D$39:$D$782,СВЦЭМ!$A$39:$A$782,$A142,СВЦЭМ!$B$39:$B$782,Y$119)+'СЕТ СН'!$I$14+СВЦЭМ!$D$10+'СЕТ СН'!$I$5-'СЕТ СН'!$I$24</f>
        <v>5407.7253453399999</v>
      </c>
    </row>
    <row r="143" spans="1:25" ht="15.75" x14ac:dyDescent="0.2">
      <c r="A143" s="35">
        <f t="shared" si="3"/>
        <v>45131</v>
      </c>
      <c r="B143" s="36">
        <f>SUMIFS(СВЦЭМ!$D$39:$D$782,СВЦЭМ!$A$39:$A$782,$A143,СВЦЭМ!$B$39:$B$782,B$119)+'СЕТ СН'!$I$14+СВЦЭМ!$D$10+'СЕТ СН'!$I$5-'СЕТ СН'!$I$24</f>
        <v>5465.4657534100006</v>
      </c>
      <c r="C143" s="36">
        <f>SUMIFS(СВЦЭМ!$D$39:$D$782,СВЦЭМ!$A$39:$A$782,$A143,СВЦЭМ!$B$39:$B$782,C$119)+'СЕТ СН'!$I$14+СВЦЭМ!$D$10+'СЕТ СН'!$I$5-'СЕТ СН'!$I$24</f>
        <v>5602.4432390500006</v>
      </c>
      <c r="D143" s="36">
        <f>SUMIFS(СВЦЭМ!$D$39:$D$782,СВЦЭМ!$A$39:$A$782,$A143,СВЦЭМ!$B$39:$B$782,D$119)+'СЕТ СН'!$I$14+СВЦЭМ!$D$10+'СЕТ СН'!$I$5-'СЕТ СН'!$I$24</f>
        <v>5658.7388807000007</v>
      </c>
      <c r="E143" s="36">
        <f>SUMIFS(СВЦЭМ!$D$39:$D$782,СВЦЭМ!$A$39:$A$782,$A143,СВЦЭМ!$B$39:$B$782,E$119)+'СЕТ СН'!$I$14+СВЦЭМ!$D$10+'СЕТ СН'!$I$5-'СЕТ СН'!$I$24</f>
        <v>5710.5917410700004</v>
      </c>
      <c r="F143" s="36">
        <f>SUMIFS(СВЦЭМ!$D$39:$D$782,СВЦЭМ!$A$39:$A$782,$A143,СВЦЭМ!$B$39:$B$782,F$119)+'СЕТ СН'!$I$14+СВЦЭМ!$D$10+'СЕТ СН'!$I$5-'СЕТ СН'!$I$24</f>
        <v>5719.1584547399998</v>
      </c>
      <c r="G143" s="36">
        <f>SUMIFS(СВЦЭМ!$D$39:$D$782,СВЦЭМ!$A$39:$A$782,$A143,СВЦЭМ!$B$39:$B$782,G$119)+'СЕТ СН'!$I$14+СВЦЭМ!$D$10+'СЕТ СН'!$I$5-'СЕТ СН'!$I$24</f>
        <v>5848.1336587200003</v>
      </c>
      <c r="H143" s="36">
        <f>SUMIFS(СВЦЭМ!$D$39:$D$782,СВЦЭМ!$A$39:$A$782,$A143,СВЦЭМ!$B$39:$B$782,H$119)+'СЕТ СН'!$I$14+СВЦЭМ!$D$10+'СЕТ СН'!$I$5-'СЕТ СН'!$I$24</f>
        <v>5756.3152983800001</v>
      </c>
      <c r="I143" s="36">
        <f>SUMIFS(СВЦЭМ!$D$39:$D$782,СВЦЭМ!$A$39:$A$782,$A143,СВЦЭМ!$B$39:$B$782,I$119)+'СЕТ СН'!$I$14+СВЦЭМ!$D$10+'СЕТ СН'!$I$5-'СЕТ СН'!$I$24</f>
        <v>5635.6388212600004</v>
      </c>
      <c r="J143" s="36">
        <f>SUMIFS(СВЦЭМ!$D$39:$D$782,СВЦЭМ!$A$39:$A$782,$A143,СВЦЭМ!$B$39:$B$782,J$119)+'СЕТ СН'!$I$14+СВЦЭМ!$D$10+'СЕТ СН'!$I$5-'СЕТ СН'!$I$24</f>
        <v>5523.6033769000005</v>
      </c>
      <c r="K143" s="36">
        <f>SUMIFS(СВЦЭМ!$D$39:$D$782,СВЦЭМ!$A$39:$A$782,$A143,СВЦЭМ!$B$39:$B$782,K$119)+'СЕТ СН'!$I$14+СВЦЭМ!$D$10+'СЕТ СН'!$I$5-'СЕТ СН'!$I$24</f>
        <v>5445.8204482900001</v>
      </c>
      <c r="L143" s="36">
        <f>SUMIFS(СВЦЭМ!$D$39:$D$782,СВЦЭМ!$A$39:$A$782,$A143,СВЦЭМ!$B$39:$B$782,L$119)+'СЕТ СН'!$I$14+СВЦЭМ!$D$10+'СЕТ СН'!$I$5-'СЕТ СН'!$I$24</f>
        <v>5407.68690341</v>
      </c>
      <c r="M143" s="36">
        <f>SUMIFS(СВЦЭМ!$D$39:$D$782,СВЦЭМ!$A$39:$A$782,$A143,СВЦЭМ!$B$39:$B$782,M$119)+'СЕТ СН'!$I$14+СВЦЭМ!$D$10+'СЕТ СН'!$I$5-'СЕТ СН'!$I$24</f>
        <v>5393.1980083199996</v>
      </c>
      <c r="N143" s="36">
        <f>SUMIFS(СВЦЭМ!$D$39:$D$782,СВЦЭМ!$A$39:$A$782,$A143,СВЦЭМ!$B$39:$B$782,N$119)+'СЕТ СН'!$I$14+СВЦЭМ!$D$10+'СЕТ СН'!$I$5-'СЕТ СН'!$I$24</f>
        <v>5388.0007853500001</v>
      </c>
      <c r="O143" s="36">
        <f>SUMIFS(СВЦЭМ!$D$39:$D$782,СВЦЭМ!$A$39:$A$782,$A143,СВЦЭМ!$B$39:$B$782,O$119)+'СЕТ СН'!$I$14+СВЦЭМ!$D$10+'СЕТ СН'!$I$5-'СЕТ СН'!$I$24</f>
        <v>5395.3995805000004</v>
      </c>
      <c r="P143" s="36">
        <f>SUMIFS(СВЦЭМ!$D$39:$D$782,СВЦЭМ!$A$39:$A$782,$A143,СВЦЭМ!$B$39:$B$782,P$119)+'СЕТ СН'!$I$14+СВЦЭМ!$D$10+'СЕТ СН'!$I$5-'СЕТ СН'!$I$24</f>
        <v>5401.7382115</v>
      </c>
      <c r="Q143" s="36">
        <f>SUMIFS(СВЦЭМ!$D$39:$D$782,СВЦЭМ!$A$39:$A$782,$A143,СВЦЭМ!$B$39:$B$782,Q$119)+'СЕТ СН'!$I$14+СВЦЭМ!$D$10+'СЕТ СН'!$I$5-'СЕТ СН'!$I$24</f>
        <v>5402.6613873100005</v>
      </c>
      <c r="R143" s="36">
        <f>SUMIFS(СВЦЭМ!$D$39:$D$782,СВЦЭМ!$A$39:$A$782,$A143,СВЦЭМ!$B$39:$B$782,R$119)+'СЕТ СН'!$I$14+СВЦЭМ!$D$10+'СЕТ СН'!$I$5-'СЕТ СН'!$I$24</f>
        <v>5405.3679142300007</v>
      </c>
      <c r="S143" s="36">
        <f>SUMIFS(СВЦЭМ!$D$39:$D$782,СВЦЭМ!$A$39:$A$782,$A143,СВЦЭМ!$B$39:$B$782,S$119)+'СЕТ СН'!$I$14+СВЦЭМ!$D$10+'СЕТ СН'!$I$5-'СЕТ СН'!$I$24</f>
        <v>5407.7484009999998</v>
      </c>
      <c r="T143" s="36">
        <f>SUMIFS(СВЦЭМ!$D$39:$D$782,СВЦЭМ!$A$39:$A$782,$A143,СВЦЭМ!$B$39:$B$782,T$119)+'СЕТ СН'!$I$14+СВЦЭМ!$D$10+'СЕТ СН'!$I$5-'СЕТ СН'!$I$24</f>
        <v>5402.6654796500006</v>
      </c>
      <c r="U143" s="36">
        <f>SUMIFS(СВЦЭМ!$D$39:$D$782,СВЦЭМ!$A$39:$A$782,$A143,СВЦЭМ!$B$39:$B$782,U$119)+'СЕТ СН'!$I$14+СВЦЭМ!$D$10+'СЕТ СН'!$I$5-'СЕТ СН'!$I$24</f>
        <v>5412.9980156399997</v>
      </c>
      <c r="V143" s="36">
        <f>SUMIFS(СВЦЭМ!$D$39:$D$782,СВЦЭМ!$A$39:$A$782,$A143,СВЦЭМ!$B$39:$B$782,V$119)+'СЕТ СН'!$I$14+СВЦЭМ!$D$10+'СЕТ СН'!$I$5-'СЕТ СН'!$I$24</f>
        <v>5416.8311825700002</v>
      </c>
      <c r="W143" s="36">
        <f>SUMIFS(СВЦЭМ!$D$39:$D$782,СВЦЭМ!$A$39:$A$782,$A143,СВЦЭМ!$B$39:$B$782,W$119)+'СЕТ СН'!$I$14+СВЦЭМ!$D$10+'СЕТ СН'!$I$5-'СЕТ СН'!$I$24</f>
        <v>5376.3808956800003</v>
      </c>
      <c r="X143" s="36">
        <f>SUMIFS(СВЦЭМ!$D$39:$D$782,СВЦЭМ!$A$39:$A$782,$A143,СВЦЭМ!$B$39:$B$782,X$119)+'СЕТ СН'!$I$14+СВЦЭМ!$D$10+'СЕТ СН'!$I$5-'СЕТ СН'!$I$24</f>
        <v>5428.3198820400003</v>
      </c>
      <c r="Y143" s="36">
        <f>SUMIFS(СВЦЭМ!$D$39:$D$782,СВЦЭМ!$A$39:$A$782,$A143,СВЦЭМ!$B$39:$B$782,Y$119)+'СЕТ СН'!$I$14+СВЦЭМ!$D$10+'СЕТ СН'!$I$5-'СЕТ СН'!$I$24</f>
        <v>5533.3317558600002</v>
      </c>
    </row>
    <row r="144" spans="1:25" ht="15.75" x14ac:dyDescent="0.2">
      <c r="A144" s="35">
        <f t="shared" si="3"/>
        <v>45132</v>
      </c>
      <c r="B144" s="36">
        <f>SUMIFS(СВЦЭМ!$D$39:$D$782,СВЦЭМ!$A$39:$A$782,$A144,СВЦЭМ!$B$39:$B$782,B$119)+'СЕТ СН'!$I$14+СВЦЭМ!$D$10+'СЕТ СН'!$I$5-'СЕТ СН'!$I$24</f>
        <v>5425.2680139599997</v>
      </c>
      <c r="C144" s="36">
        <f>SUMIFS(СВЦЭМ!$D$39:$D$782,СВЦЭМ!$A$39:$A$782,$A144,СВЦЭМ!$B$39:$B$782,C$119)+'СЕТ СН'!$I$14+СВЦЭМ!$D$10+'СЕТ СН'!$I$5-'СЕТ СН'!$I$24</f>
        <v>5496.9496125000005</v>
      </c>
      <c r="D144" s="36">
        <f>SUMIFS(СВЦЭМ!$D$39:$D$782,СВЦЭМ!$A$39:$A$782,$A144,СВЦЭМ!$B$39:$B$782,D$119)+'СЕТ СН'!$I$14+СВЦЭМ!$D$10+'СЕТ СН'!$I$5-'СЕТ СН'!$I$24</f>
        <v>5633.5779973600002</v>
      </c>
      <c r="E144" s="36">
        <f>SUMIFS(СВЦЭМ!$D$39:$D$782,СВЦЭМ!$A$39:$A$782,$A144,СВЦЭМ!$B$39:$B$782,E$119)+'СЕТ СН'!$I$14+СВЦЭМ!$D$10+'СЕТ СН'!$I$5-'СЕТ СН'!$I$24</f>
        <v>5704.3759867999997</v>
      </c>
      <c r="F144" s="36">
        <f>SUMIFS(СВЦЭМ!$D$39:$D$782,СВЦЭМ!$A$39:$A$782,$A144,СВЦЭМ!$B$39:$B$782,F$119)+'СЕТ СН'!$I$14+СВЦЭМ!$D$10+'СЕТ СН'!$I$5-'СЕТ СН'!$I$24</f>
        <v>5697.4447043</v>
      </c>
      <c r="G144" s="36">
        <f>SUMIFS(СВЦЭМ!$D$39:$D$782,СВЦЭМ!$A$39:$A$782,$A144,СВЦЭМ!$B$39:$B$782,G$119)+'СЕТ СН'!$I$14+СВЦЭМ!$D$10+'СЕТ СН'!$I$5-'СЕТ СН'!$I$24</f>
        <v>5619.51221437</v>
      </c>
      <c r="H144" s="36">
        <f>SUMIFS(СВЦЭМ!$D$39:$D$782,СВЦЭМ!$A$39:$A$782,$A144,СВЦЭМ!$B$39:$B$782,H$119)+'СЕТ СН'!$I$14+СВЦЭМ!$D$10+'СЕТ СН'!$I$5-'СЕТ СН'!$I$24</f>
        <v>5505.5048388699997</v>
      </c>
      <c r="I144" s="36">
        <f>SUMIFS(СВЦЭМ!$D$39:$D$782,СВЦЭМ!$A$39:$A$782,$A144,СВЦЭМ!$B$39:$B$782,I$119)+'СЕТ СН'!$I$14+СВЦЭМ!$D$10+'СЕТ СН'!$I$5-'СЕТ СН'!$I$24</f>
        <v>5425.4395403199997</v>
      </c>
      <c r="J144" s="36">
        <f>SUMIFS(СВЦЭМ!$D$39:$D$782,СВЦЭМ!$A$39:$A$782,$A144,СВЦЭМ!$B$39:$B$782,J$119)+'СЕТ СН'!$I$14+СВЦЭМ!$D$10+'СЕТ СН'!$I$5-'СЕТ СН'!$I$24</f>
        <v>5338.1420918599997</v>
      </c>
      <c r="K144" s="36">
        <f>SUMIFS(СВЦЭМ!$D$39:$D$782,СВЦЭМ!$A$39:$A$782,$A144,СВЦЭМ!$B$39:$B$782,K$119)+'СЕТ СН'!$I$14+СВЦЭМ!$D$10+'СЕТ СН'!$I$5-'СЕТ СН'!$I$24</f>
        <v>5265.9303082500001</v>
      </c>
      <c r="L144" s="36">
        <f>SUMIFS(СВЦЭМ!$D$39:$D$782,СВЦЭМ!$A$39:$A$782,$A144,СВЦЭМ!$B$39:$B$782,L$119)+'СЕТ СН'!$I$14+СВЦЭМ!$D$10+'СЕТ СН'!$I$5-'СЕТ СН'!$I$24</f>
        <v>5261.9805768000006</v>
      </c>
      <c r="M144" s="36">
        <f>SUMIFS(СВЦЭМ!$D$39:$D$782,СВЦЭМ!$A$39:$A$782,$A144,СВЦЭМ!$B$39:$B$782,M$119)+'СЕТ СН'!$I$14+СВЦЭМ!$D$10+'СЕТ СН'!$I$5-'СЕТ СН'!$I$24</f>
        <v>5275.0348554100001</v>
      </c>
      <c r="N144" s="36">
        <f>SUMIFS(СВЦЭМ!$D$39:$D$782,СВЦЭМ!$A$39:$A$782,$A144,СВЦЭМ!$B$39:$B$782,N$119)+'СЕТ СН'!$I$14+СВЦЭМ!$D$10+'СЕТ СН'!$I$5-'СЕТ СН'!$I$24</f>
        <v>5268.7860160800001</v>
      </c>
      <c r="O144" s="36">
        <f>SUMIFS(СВЦЭМ!$D$39:$D$782,СВЦЭМ!$A$39:$A$782,$A144,СВЦЭМ!$B$39:$B$782,O$119)+'СЕТ СН'!$I$14+СВЦЭМ!$D$10+'СЕТ СН'!$I$5-'СЕТ СН'!$I$24</f>
        <v>5267.0684702799999</v>
      </c>
      <c r="P144" s="36">
        <f>SUMIFS(СВЦЭМ!$D$39:$D$782,СВЦЭМ!$A$39:$A$782,$A144,СВЦЭМ!$B$39:$B$782,P$119)+'СЕТ СН'!$I$14+СВЦЭМ!$D$10+'СЕТ СН'!$I$5-'СЕТ СН'!$I$24</f>
        <v>5263.6622005099998</v>
      </c>
      <c r="Q144" s="36">
        <f>SUMIFS(СВЦЭМ!$D$39:$D$782,СВЦЭМ!$A$39:$A$782,$A144,СВЦЭМ!$B$39:$B$782,Q$119)+'СЕТ СН'!$I$14+СВЦЭМ!$D$10+'СЕТ СН'!$I$5-'СЕТ СН'!$I$24</f>
        <v>5246.1119030700002</v>
      </c>
      <c r="R144" s="36">
        <f>SUMIFS(СВЦЭМ!$D$39:$D$782,СВЦЭМ!$A$39:$A$782,$A144,СВЦЭМ!$B$39:$B$782,R$119)+'СЕТ СН'!$I$14+СВЦЭМ!$D$10+'СЕТ СН'!$I$5-'СЕТ СН'!$I$24</f>
        <v>5244.6739281800001</v>
      </c>
      <c r="S144" s="36">
        <f>SUMIFS(СВЦЭМ!$D$39:$D$782,СВЦЭМ!$A$39:$A$782,$A144,СВЦЭМ!$B$39:$B$782,S$119)+'СЕТ СН'!$I$14+СВЦЭМ!$D$10+'СЕТ СН'!$I$5-'СЕТ СН'!$I$24</f>
        <v>5240.75733958</v>
      </c>
      <c r="T144" s="36">
        <f>SUMIFS(СВЦЭМ!$D$39:$D$782,СВЦЭМ!$A$39:$A$782,$A144,СВЦЭМ!$B$39:$B$782,T$119)+'СЕТ СН'!$I$14+СВЦЭМ!$D$10+'СЕТ СН'!$I$5-'СЕТ СН'!$I$24</f>
        <v>5275.2127613000002</v>
      </c>
      <c r="U144" s="36">
        <f>SUMIFS(СВЦЭМ!$D$39:$D$782,СВЦЭМ!$A$39:$A$782,$A144,СВЦЭМ!$B$39:$B$782,U$119)+'СЕТ СН'!$I$14+СВЦЭМ!$D$10+'СЕТ СН'!$I$5-'СЕТ СН'!$I$24</f>
        <v>5267.0863776300002</v>
      </c>
      <c r="V144" s="36">
        <f>SUMIFS(СВЦЭМ!$D$39:$D$782,СВЦЭМ!$A$39:$A$782,$A144,СВЦЭМ!$B$39:$B$782,V$119)+'СЕТ СН'!$I$14+СВЦЭМ!$D$10+'СЕТ СН'!$I$5-'СЕТ СН'!$I$24</f>
        <v>5240.9472585500007</v>
      </c>
      <c r="W144" s="36">
        <f>SUMIFS(СВЦЭМ!$D$39:$D$782,СВЦЭМ!$A$39:$A$782,$A144,СВЦЭМ!$B$39:$B$782,W$119)+'СЕТ СН'!$I$14+СВЦЭМ!$D$10+'СЕТ СН'!$I$5-'СЕТ СН'!$I$24</f>
        <v>5205.3297438500003</v>
      </c>
      <c r="X144" s="36">
        <f>SUMIFS(СВЦЭМ!$D$39:$D$782,СВЦЭМ!$A$39:$A$782,$A144,СВЦЭМ!$B$39:$B$782,X$119)+'СЕТ СН'!$I$14+СВЦЭМ!$D$10+'СЕТ СН'!$I$5-'СЕТ СН'!$I$24</f>
        <v>5250.04525767</v>
      </c>
      <c r="Y144" s="36">
        <f>SUMIFS(СВЦЭМ!$D$39:$D$782,СВЦЭМ!$A$39:$A$782,$A144,СВЦЭМ!$B$39:$B$782,Y$119)+'СЕТ СН'!$I$14+СВЦЭМ!$D$10+'СЕТ СН'!$I$5-'СЕТ СН'!$I$24</f>
        <v>5340.0430071800001</v>
      </c>
    </row>
    <row r="145" spans="1:27" ht="15.75" x14ac:dyDescent="0.2">
      <c r="A145" s="35">
        <f t="shared" si="3"/>
        <v>45133</v>
      </c>
      <c r="B145" s="36">
        <f>SUMIFS(СВЦЭМ!$D$39:$D$782,СВЦЭМ!$A$39:$A$782,$A145,СВЦЭМ!$B$39:$B$782,B$119)+'СЕТ СН'!$I$14+СВЦЭМ!$D$10+'СЕТ СН'!$I$5-'СЕТ СН'!$I$24</f>
        <v>5313.5638679000003</v>
      </c>
      <c r="C145" s="36">
        <f>SUMIFS(СВЦЭМ!$D$39:$D$782,СВЦЭМ!$A$39:$A$782,$A145,СВЦЭМ!$B$39:$B$782,C$119)+'СЕТ СН'!$I$14+СВЦЭМ!$D$10+'СЕТ СН'!$I$5-'СЕТ СН'!$I$24</f>
        <v>5392.2904589899999</v>
      </c>
      <c r="D145" s="36">
        <f>SUMIFS(СВЦЭМ!$D$39:$D$782,СВЦЭМ!$A$39:$A$782,$A145,СВЦЭМ!$B$39:$B$782,D$119)+'СЕТ СН'!$I$14+СВЦЭМ!$D$10+'СЕТ СН'!$I$5-'СЕТ СН'!$I$24</f>
        <v>5509.4199691100002</v>
      </c>
      <c r="E145" s="36">
        <f>SUMIFS(СВЦЭМ!$D$39:$D$782,СВЦЭМ!$A$39:$A$782,$A145,СВЦЭМ!$B$39:$B$782,E$119)+'СЕТ СН'!$I$14+СВЦЭМ!$D$10+'СЕТ СН'!$I$5-'СЕТ СН'!$I$24</f>
        <v>5530.2379775700001</v>
      </c>
      <c r="F145" s="36">
        <f>SUMIFS(СВЦЭМ!$D$39:$D$782,СВЦЭМ!$A$39:$A$782,$A145,СВЦЭМ!$B$39:$B$782,F$119)+'СЕТ СН'!$I$14+СВЦЭМ!$D$10+'СЕТ СН'!$I$5-'СЕТ СН'!$I$24</f>
        <v>5537.4924466600005</v>
      </c>
      <c r="G145" s="36">
        <f>SUMIFS(СВЦЭМ!$D$39:$D$782,СВЦЭМ!$A$39:$A$782,$A145,СВЦЭМ!$B$39:$B$782,G$119)+'СЕТ СН'!$I$14+СВЦЭМ!$D$10+'СЕТ СН'!$I$5-'СЕТ СН'!$I$24</f>
        <v>5521.7504272900005</v>
      </c>
      <c r="H145" s="36">
        <f>SUMIFS(СВЦЭМ!$D$39:$D$782,СВЦЭМ!$A$39:$A$782,$A145,СВЦЭМ!$B$39:$B$782,H$119)+'СЕТ СН'!$I$14+СВЦЭМ!$D$10+'СЕТ СН'!$I$5-'СЕТ СН'!$I$24</f>
        <v>5425.9574811000002</v>
      </c>
      <c r="I145" s="36">
        <f>SUMIFS(СВЦЭМ!$D$39:$D$782,СВЦЭМ!$A$39:$A$782,$A145,СВЦЭМ!$B$39:$B$782,I$119)+'СЕТ СН'!$I$14+СВЦЭМ!$D$10+'СЕТ СН'!$I$5-'СЕТ СН'!$I$24</f>
        <v>5326.4395218099999</v>
      </c>
      <c r="J145" s="36">
        <f>SUMIFS(СВЦЭМ!$D$39:$D$782,СВЦЭМ!$A$39:$A$782,$A145,СВЦЭМ!$B$39:$B$782,J$119)+'СЕТ СН'!$I$14+СВЦЭМ!$D$10+'СЕТ СН'!$I$5-'СЕТ СН'!$I$24</f>
        <v>5228.3156206599997</v>
      </c>
      <c r="K145" s="36">
        <f>SUMIFS(СВЦЭМ!$D$39:$D$782,СВЦЭМ!$A$39:$A$782,$A145,СВЦЭМ!$B$39:$B$782,K$119)+'СЕТ СН'!$I$14+СВЦЭМ!$D$10+'СЕТ СН'!$I$5-'СЕТ СН'!$I$24</f>
        <v>5139.0780692799999</v>
      </c>
      <c r="L145" s="36">
        <f>SUMIFS(СВЦЭМ!$D$39:$D$782,СВЦЭМ!$A$39:$A$782,$A145,СВЦЭМ!$B$39:$B$782,L$119)+'СЕТ СН'!$I$14+СВЦЭМ!$D$10+'СЕТ СН'!$I$5-'СЕТ СН'!$I$24</f>
        <v>5111.38354497</v>
      </c>
      <c r="M145" s="36">
        <f>SUMIFS(СВЦЭМ!$D$39:$D$782,СВЦЭМ!$A$39:$A$782,$A145,СВЦЭМ!$B$39:$B$782,M$119)+'СЕТ СН'!$I$14+СВЦЭМ!$D$10+'СЕТ СН'!$I$5-'СЕТ СН'!$I$24</f>
        <v>5117.6267800900005</v>
      </c>
      <c r="N145" s="36">
        <f>SUMIFS(СВЦЭМ!$D$39:$D$782,СВЦЭМ!$A$39:$A$782,$A145,СВЦЭМ!$B$39:$B$782,N$119)+'СЕТ СН'!$I$14+СВЦЭМ!$D$10+'СЕТ СН'!$I$5-'СЕТ СН'!$I$24</f>
        <v>5106.0325792399999</v>
      </c>
      <c r="O145" s="36">
        <f>SUMIFS(СВЦЭМ!$D$39:$D$782,СВЦЭМ!$A$39:$A$782,$A145,СВЦЭМ!$B$39:$B$782,O$119)+'СЕТ СН'!$I$14+СВЦЭМ!$D$10+'СЕТ СН'!$I$5-'СЕТ СН'!$I$24</f>
        <v>5106.1630193600004</v>
      </c>
      <c r="P145" s="36">
        <f>SUMIFS(СВЦЭМ!$D$39:$D$782,СВЦЭМ!$A$39:$A$782,$A145,СВЦЭМ!$B$39:$B$782,P$119)+'СЕТ СН'!$I$14+СВЦЭМ!$D$10+'СЕТ СН'!$I$5-'СЕТ СН'!$I$24</f>
        <v>5081.0052007499999</v>
      </c>
      <c r="Q145" s="36">
        <f>SUMIFS(СВЦЭМ!$D$39:$D$782,СВЦЭМ!$A$39:$A$782,$A145,СВЦЭМ!$B$39:$B$782,Q$119)+'СЕТ СН'!$I$14+СВЦЭМ!$D$10+'СЕТ СН'!$I$5-'СЕТ СН'!$I$24</f>
        <v>5054.9768237099997</v>
      </c>
      <c r="R145" s="36">
        <f>SUMIFS(СВЦЭМ!$D$39:$D$782,СВЦЭМ!$A$39:$A$782,$A145,СВЦЭМ!$B$39:$B$782,R$119)+'СЕТ СН'!$I$14+СВЦЭМ!$D$10+'СЕТ СН'!$I$5-'СЕТ СН'!$I$24</f>
        <v>5065.4089550500003</v>
      </c>
      <c r="S145" s="36">
        <f>SUMIFS(СВЦЭМ!$D$39:$D$782,СВЦЭМ!$A$39:$A$782,$A145,СВЦЭМ!$B$39:$B$782,S$119)+'СЕТ СН'!$I$14+СВЦЭМ!$D$10+'СЕТ СН'!$I$5-'СЕТ СН'!$I$24</f>
        <v>5069.6223247500002</v>
      </c>
      <c r="T145" s="36">
        <f>SUMIFS(СВЦЭМ!$D$39:$D$782,СВЦЭМ!$A$39:$A$782,$A145,СВЦЭМ!$B$39:$B$782,T$119)+'СЕТ СН'!$I$14+СВЦЭМ!$D$10+'СЕТ СН'!$I$5-'СЕТ СН'!$I$24</f>
        <v>5100.2601487600004</v>
      </c>
      <c r="U145" s="36">
        <f>SUMIFS(СВЦЭМ!$D$39:$D$782,СВЦЭМ!$A$39:$A$782,$A145,СВЦЭМ!$B$39:$B$782,U$119)+'СЕТ СН'!$I$14+СВЦЭМ!$D$10+'СЕТ СН'!$I$5-'СЕТ СН'!$I$24</f>
        <v>5108.2057808700001</v>
      </c>
      <c r="V145" s="36">
        <f>SUMIFS(СВЦЭМ!$D$39:$D$782,СВЦЭМ!$A$39:$A$782,$A145,СВЦЭМ!$B$39:$B$782,V$119)+'СЕТ СН'!$I$14+СВЦЭМ!$D$10+'СЕТ СН'!$I$5-'СЕТ СН'!$I$24</f>
        <v>5119.8941220100005</v>
      </c>
      <c r="W145" s="36">
        <f>SUMIFS(СВЦЭМ!$D$39:$D$782,СВЦЭМ!$A$39:$A$782,$A145,СВЦЭМ!$B$39:$B$782,W$119)+'СЕТ СН'!$I$14+СВЦЭМ!$D$10+'СЕТ СН'!$I$5-'СЕТ СН'!$I$24</f>
        <v>5099.2929983499998</v>
      </c>
      <c r="X145" s="36">
        <f>SUMIFS(СВЦЭМ!$D$39:$D$782,СВЦЭМ!$A$39:$A$782,$A145,СВЦЭМ!$B$39:$B$782,X$119)+'СЕТ СН'!$I$14+СВЦЭМ!$D$10+'СЕТ СН'!$I$5-'СЕТ СН'!$I$24</f>
        <v>5133.2114956799996</v>
      </c>
      <c r="Y145" s="36">
        <f>SUMIFS(СВЦЭМ!$D$39:$D$782,СВЦЭМ!$A$39:$A$782,$A145,СВЦЭМ!$B$39:$B$782,Y$119)+'СЕТ СН'!$I$14+СВЦЭМ!$D$10+'СЕТ СН'!$I$5-'СЕТ СН'!$I$24</f>
        <v>5239.4888829000001</v>
      </c>
    </row>
    <row r="146" spans="1:27" ht="15.75" x14ac:dyDescent="0.2">
      <c r="A146" s="35">
        <f t="shared" si="3"/>
        <v>45134</v>
      </c>
      <c r="B146" s="36">
        <f>SUMIFS(СВЦЭМ!$D$39:$D$782,СВЦЭМ!$A$39:$A$782,$A146,СВЦЭМ!$B$39:$B$782,B$119)+'СЕТ СН'!$I$14+СВЦЭМ!$D$10+'СЕТ СН'!$I$5-'СЕТ СН'!$I$24</f>
        <v>5463.58200751</v>
      </c>
      <c r="C146" s="36">
        <f>SUMIFS(СВЦЭМ!$D$39:$D$782,СВЦЭМ!$A$39:$A$782,$A146,СВЦЭМ!$B$39:$B$782,C$119)+'СЕТ СН'!$I$14+СВЦЭМ!$D$10+'СЕТ СН'!$I$5-'СЕТ СН'!$I$24</f>
        <v>5522.8763342299999</v>
      </c>
      <c r="D146" s="36">
        <f>SUMIFS(СВЦЭМ!$D$39:$D$782,СВЦЭМ!$A$39:$A$782,$A146,СВЦЭМ!$B$39:$B$782,D$119)+'СЕТ СН'!$I$14+СВЦЭМ!$D$10+'СЕТ СН'!$I$5-'СЕТ СН'!$I$24</f>
        <v>5668.4712635200003</v>
      </c>
      <c r="E146" s="36">
        <f>SUMIFS(СВЦЭМ!$D$39:$D$782,СВЦЭМ!$A$39:$A$782,$A146,СВЦЭМ!$B$39:$B$782,E$119)+'СЕТ СН'!$I$14+СВЦЭМ!$D$10+'СЕТ СН'!$I$5-'СЕТ СН'!$I$24</f>
        <v>5730.5395093900006</v>
      </c>
      <c r="F146" s="36">
        <f>SUMIFS(СВЦЭМ!$D$39:$D$782,СВЦЭМ!$A$39:$A$782,$A146,СВЦЭМ!$B$39:$B$782,F$119)+'СЕТ СН'!$I$14+СВЦЭМ!$D$10+'СЕТ СН'!$I$5-'СЕТ СН'!$I$24</f>
        <v>5744.2679785999999</v>
      </c>
      <c r="G146" s="36">
        <f>SUMIFS(СВЦЭМ!$D$39:$D$782,СВЦЭМ!$A$39:$A$782,$A146,СВЦЭМ!$B$39:$B$782,G$119)+'СЕТ СН'!$I$14+СВЦЭМ!$D$10+'СЕТ СН'!$I$5-'СЕТ СН'!$I$24</f>
        <v>5735.1528694500003</v>
      </c>
      <c r="H146" s="36">
        <f>SUMIFS(СВЦЭМ!$D$39:$D$782,СВЦЭМ!$A$39:$A$782,$A146,СВЦЭМ!$B$39:$B$782,H$119)+'СЕТ СН'!$I$14+СВЦЭМ!$D$10+'СЕТ СН'!$I$5-'СЕТ СН'!$I$24</f>
        <v>5548.7080870600003</v>
      </c>
      <c r="I146" s="36">
        <f>SUMIFS(СВЦЭМ!$D$39:$D$782,СВЦЭМ!$A$39:$A$782,$A146,СВЦЭМ!$B$39:$B$782,I$119)+'СЕТ СН'!$I$14+СВЦЭМ!$D$10+'СЕТ СН'!$I$5-'СЕТ СН'!$I$24</f>
        <v>5455.9967951100007</v>
      </c>
      <c r="J146" s="36">
        <f>SUMIFS(СВЦЭМ!$D$39:$D$782,СВЦЭМ!$A$39:$A$782,$A146,СВЦЭМ!$B$39:$B$782,J$119)+'СЕТ СН'!$I$14+СВЦЭМ!$D$10+'СЕТ СН'!$I$5-'СЕТ СН'!$I$24</f>
        <v>5358.3051630099999</v>
      </c>
      <c r="K146" s="36">
        <f>SUMIFS(СВЦЭМ!$D$39:$D$782,СВЦЭМ!$A$39:$A$782,$A146,СВЦЭМ!$B$39:$B$782,K$119)+'СЕТ СН'!$I$14+СВЦЭМ!$D$10+'СЕТ СН'!$I$5-'СЕТ СН'!$I$24</f>
        <v>5274.6538203300006</v>
      </c>
      <c r="L146" s="36">
        <f>SUMIFS(СВЦЭМ!$D$39:$D$782,СВЦЭМ!$A$39:$A$782,$A146,СВЦЭМ!$B$39:$B$782,L$119)+'СЕТ СН'!$I$14+СВЦЭМ!$D$10+'СЕТ СН'!$I$5-'СЕТ СН'!$I$24</f>
        <v>5226.71892493</v>
      </c>
      <c r="M146" s="36">
        <f>SUMIFS(СВЦЭМ!$D$39:$D$782,СВЦЭМ!$A$39:$A$782,$A146,СВЦЭМ!$B$39:$B$782,M$119)+'СЕТ СН'!$I$14+СВЦЭМ!$D$10+'СЕТ СН'!$I$5-'СЕТ СН'!$I$24</f>
        <v>5229.33094919</v>
      </c>
      <c r="N146" s="36">
        <f>SUMIFS(СВЦЭМ!$D$39:$D$782,СВЦЭМ!$A$39:$A$782,$A146,СВЦЭМ!$B$39:$B$782,N$119)+'СЕТ СН'!$I$14+СВЦЭМ!$D$10+'СЕТ СН'!$I$5-'СЕТ СН'!$I$24</f>
        <v>5227.2531573699998</v>
      </c>
      <c r="O146" s="36">
        <f>SUMIFS(СВЦЭМ!$D$39:$D$782,СВЦЭМ!$A$39:$A$782,$A146,СВЦЭМ!$B$39:$B$782,O$119)+'СЕТ СН'!$I$14+СВЦЭМ!$D$10+'СЕТ СН'!$I$5-'СЕТ СН'!$I$24</f>
        <v>5229.8208487499996</v>
      </c>
      <c r="P146" s="36">
        <f>SUMIFS(СВЦЭМ!$D$39:$D$782,СВЦЭМ!$A$39:$A$782,$A146,СВЦЭМ!$B$39:$B$782,P$119)+'СЕТ СН'!$I$14+СВЦЭМ!$D$10+'СЕТ СН'!$I$5-'СЕТ СН'!$I$24</f>
        <v>5228.4229489200006</v>
      </c>
      <c r="Q146" s="36">
        <f>SUMIFS(СВЦЭМ!$D$39:$D$782,СВЦЭМ!$A$39:$A$782,$A146,СВЦЭМ!$B$39:$B$782,Q$119)+'СЕТ СН'!$I$14+СВЦЭМ!$D$10+'СЕТ СН'!$I$5-'СЕТ СН'!$I$24</f>
        <v>5200.2258035800005</v>
      </c>
      <c r="R146" s="36">
        <f>SUMIFS(СВЦЭМ!$D$39:$D$782,СВЦЭМ!$A$39:$A$782,$A146,СВЦЭМ!$B$39:$B$782,R$119)+'СЕТ СН'!$I$14+СВЦЭМ!$D$10+'СЕТ СН'!$I$5-'СЕТ СН'!$I$24</f>
        <v>5209.20770017</v>
      </c>
      <c r="S146" s="36">
        <f>SUMIFS(СВЦЭМ!$D$39:$D$782,СВЦЭМ!$A$39:$A$782,$A146,СВЦЭМ!$B$39:$B$782,S$119)+'СЕТ СН'!$I$14+СВЦЭМ!$D$10+'СЕТ СН'!$I$5-'СЕТ СН'!$I$24</f>
        <v>5212.83869968</v>
      </c>
      <c r="T146" s="36">
        <f>SUMIFS(СВЦЭМ!$D$39:$D$782,СВЦЭМ!$A$39:$A$782,$A146,СВЦЭМ!$B$39:$B$782,T$119)+'СЕТ СН'!$I$14+СВЦЭМ!$D$10+'СЕТ СН'!$I$5-'СЕТ СН'!$I$24</f>
        <v>5249.1595054600002</v>
      </c>
      <c r="U146" s="36">
        <f>SUMIFS(СВЦЭМ!$D$39:$D$782,СВЦЭМ!$A$39:$A$782,$A146,СВЦЭМ!$B$39:$B$782,U$119)+'СЕТ СН'!$I$14+СВЦЭМ!$D$10+'СЕТ СН'!$I$5-'СЕТ СН'!$I$24</f>
        <v>5265.95782065</v>
      </c>
      <c r="V146" s="36">
        <f>SUMIFS(СВЦЭМ!$D$39:$D$782,СВЦЭМ!$A$39:$A$782,$A146,СВЦЭМ!$B$39:$B$782,V$119)+'СЕТ СН'!$I$14+СВЦЭМ!$D$10+'СЕТ СН'!$I$5-'СЕТ СН'!$I$24</f>
        <v>5271.92494541</v>
      </c>
      <c r="W146" s="36">
        <f>SUMIFS(СВЦЭМ!$D$39:$D$782,СВЦЭМ!$A$39:$A$782,$A146,СВЦЭМ!$B$39:$B$782,W$119)+'СЕТ СН'!$I$14+СВЦЭМ!$D$10+'СЕТ СН'!$I$5-'СЕТ СН'!$I$24</f>
        <v>5237.66800005</v>
      </c>
      <c r="X146" s="36">
        <f>SUMIFS(СВЦЭМ!$D$39:$D$782,СВЦЭМ!$A$39:$A$782,$A146,СВЦЭМ!$B$39:$B$782,X$119)+'СЕТ СН'!$I$14+СВЦЭМ!$D$10+'СЕТ СН'!$I$5-'СЕТ СН'!$I$24</f>
        <v>5291.4489619899996</v>
      </c>
      <c r="Y146" s="36">
        <f>SUMIFS(СВЦЭМ!$D$39:$D$782,СВЦЭМ!$A$39:$A$782,$A146,СВЦЭМ!$B$39:$B$782,Y$119)+'СЕТ СН'!$I$14+СВЦЭМ!$D$10+'СЕТ СН'!$I$5-'СЕТ СН'!$I$24</f>
        <v>5402.5784007500006</v>
      </c>
    </row>
    <row r="147" spans="1:27" ht="15.75" x14ac:dyDescent="0.2">
      <c r="A147" s="35">
        <f t="shared" si="3"/>
        <v>45135</v>
      </c>
      <c r="B147" s="36">
        <f>SUMIFS(СВЦЭМ!$D$39:$D$782,СВЦЭМ!$A$39:$A$782,$A147,СВЦЭМ!$B$39:$B$782,B$119)+'СЕТ СН'!$I$14+СВЦЭМ!$D$10+'СЕТ СН'!$I$5-'СЕТ СН'!$I$24</f>
        <v>5494.1385971400005</v>
      </c>
      <c r="C147" s="36">
        <f>SUMIFS(СВЦЭМ!$D$39:$D$782,СВЦЭМ!$A$39:$A$782,$A147,СВЦЭМ!$B$39:$B$782,C$119)+'СЕТ СН'!$I$14+СВЦЭМ!$D$10+'СЕТ СН'!$I$5-'СЕТ СН'!$I$24</f>
        <v>5558.0504932700005</v>
      </c>
      <c r="D147" s="36">
        <f>SUMIFS(СВЦЭМ!$D$39:$D$782,СВЦЭМ!$A$39:$A$782,$A147,СВЦЭМ!$B$39:$B$782,D$119)+'СЕТ СН'!$I$14+СВЦЭМ!$D$10+'СЕТ СН'!$I$5-'СЕТ СН'!$I$24</f>
        <v>5703.59914725</v>
      </c>
      <c r="E147" s="36">
        <f>SUMIFS(СВЦЭМ!$D$39:$D$782,СВЦЭМ!$A$39:$A$782,$A147,СВЦЭМ!$B$39:$B$782,E$119)+'СЕТ СН'!$I$14+СВЦЭМ!$D$10+'СЕТ СН'!$I$5-'СЕТ СН'!$I$24</f>
        <v>5783.9760187400007</v>
      </c>
      <c r="F147" s="36">
        <f>SUMIFS(СВЦЭМ!$D$39:$D$782,СВЦЭМ!$A$39:$A$782,$A147,СВЦЭМ!$B$39:$B$782,F$119)+'СЕТ СН'!$I$14+СВЦЭМ!$D$10+'СЕТ СН'!$I$5-'СЕТ СН'!$I$24</f>
        <v>5787.0018349399998</v>
      </c>
      <c r="G147" s="36">
        <f>SUMIFS(СВЦЭМ!$D$39:$D$782,СВЦЭМ!$A$39:$A$782,$A147,СВЦЭМ!$B$39:$B$782,G$119)+'СЕТ СН'!$I$14+СВЦЭМ!$D$10+'СЕТ СН'!$I$5-'СЕТ СН'!$I$24</f>
        <v>5791.4561277399998</v>
      </c>
      <c r="H147" s="36">
        <f>SUMIFS(СВЦЭМ!$D$39:$D$782,СВЦЭМ!$A$39:$A$782,$A147,СВЦЭМ!$B$39:$B$782,H$119)+'СЕТ СН'!$I$14+СВЦЭМ!$D$10+'СЕТ СН'!$I$5-'СЕТ СН'!$I$24</f>
        <v>5601.536075</v>
      </c>
      <c r="I147" s="36">
        <f>SUMIFS(СВЦЭМ!$D$39:$D$782,СВЦЭМ!$A$39:$A$782,$A147,СВЦЭМ!$B$39:$B$782,I$119)+'СЕТ СН'!$I$14+СВЦЭМ!$D$10+'СЕТ СН'!$I$5-'СЕТ СН'!$I$24</f>
        <v>5504.74288196</v>
      </c>
      <c r="J147" s="36">
        <f>SUMIFS(СВЦЭМ!$D$39:$D$782,СВЦЭМ!$A$39:$A$782,$A147,СВЦЭМ!$B$39:$B$782,J$119)+'СЕТ СН'!$I$14+СВЦЭМ!$D$10+'СЕТ СН'!$I$5-'СЕТ СН'!$I$24</f>
        <v>5402.5524778400004</v>
      </c>
      <c r="K147" s="36">
        <f>SUMIFS(СВЦЭМ!$D$39:$D$782,СВЦЭМ!$A$39:$A$782,$A147,СВЦЭМ!$B$39:$B$782,K$119)+'СЕТ СН'!$I$14+СВЦЭМ!$D$10+'СЕТ СН'!$I$5-'СЕТ СН'!$I$24</f>
        <v>5323.4000634599997</v>
      </c>
      <c r="L147" s="36">
        <f>SUMIFS(СВЦЭМ!$D$39:$D$782,СВЦЭМ!$A$39:$A$782,$A147,СВЦЭМ!$B$39:$B$782,L$119)+'СЕТ СН'!$I$14+СВЦЭМ!$D$10+'СЕТ СН'!$I$5-'СЕТ СН'!$I$24</f>
        <v>5275.67382301</v>
      </c>
      <c r="M147" s="36">
        <f>SUMIFS(СВЦЭМ!$D$39:$D$782,СВЦЭМ!$A$39:$A$782,$A147,СВЦЭМ!$B$39:$B$782,M$119)+'СЕТ СН'!$I$14+СВЦЭМ!$D$10+'СЕТ СН'!$I$5-'СЕТ СН'!$I$24</f>
        <v>5269.9336122300001</v>
      </c>
      <c r="N147" s="36">
        <f>SUMIFS(СВЦЭМ!$D$39:$D$782,СВЦЭМ!$A$39:$A$782,$A147,СВЦЭМ!$B$39:$B$782,N$119)+'СЕТ СН'!$I$14+СВЦЭМ!$D$10+'СЕТ СН'!$I$5-'СЕТ СН'!$I$24</f>
        <v>5273.5123214499999</v>
      </c>
      <c r="O147" s="36">
        <f>SUMIFS(СВЦЭМ!$D$39:$D$782,СВЦЭМ!$A$39:$A$782,$A147,СВЦЭМ!$B$39:$B$782,O$119)+'СЕТ СН'!$I$14+СВЦЭМ!$D$10+'СЕТ СН'!$I$5-'СЕТ СН'!$I$24</f>
        <v>5276.3503615</v>
      </c>
      <c r="P147" s="36">
        <f>SUMIFS(СВЦЭМ!$D$39:$D$782,СВЦЭМ!$A$39:$A$782,$A147,СВЦЭМ!$B$39:$B$782,P$119)+'СЕТ СН'!$I$14+СВЦЭМ!$D$10+'СЕТ СН'!$I$5-'СЕТ СН'!$I$24</f>
        <v>5257.5197832499998</v>
      </c>
      <c r="Q147" s="36">
        <f>SUMIFS(СВЦЭМ!$D$39:$D$782,СВЦЭМ!$A$39:$A$782,$A147,СВЦЭМ!$B$39:$B$782,Q$119)+'СЕТ СН'!$I$14+СВЦЭМ!$D$10+'СЕТ СН'!$I$5-'СЕТ СН'!$I$24</f>
        <v>5265.7369303300002</v>
      </c>
      <c r="R147" s="36">
        <f>SUMIFS(СВЦЭМ!$D$39:$D$782,СВЦЭМ!$A$39:$A$782,$A147,СВЦЭМ!$B$39:$B$782,R$119)+'СЕТ СН'!$I$14+СВЦЭМ!$D$10+'СЕТ СН'!$I$5-'СЕТ СН'!$I$24</f>
        <v>5271.7836165200006</v>
      </c>
      <c r="S147" s="36">
        <f>SUMIFS(СВЦЭМ!$D$39:$D$782,СВЦЭМ!$A$39:$A$782,$A147,СВЦЭМ!$B$39:$B$782,S$119)+'СЕТ СН'!$I$14+СВЦЭМ!$D$10+'СЕТ СН'!$I$5-'СЕТ СН'!$I$24</f>
        <v>5274.7807808400003</v>
      </c>
      <c r="T147" s="36">
        <f>SUMIFS(СВЦЭМ!$D$39:$D$782,СВЦЭМ!$A$39:$A$782,$A147,СВЦЭМ!$B$39:$B$782,T$119)+'СЕТ СН'!$I$14+СВЦЭМ!$D$10+'СЕТ СН'!$I$5-'СЕТ СН'!$I$24</f>
        <v>5282.7210812600006</v>
      </c>
      <c r="U147" s="36">
        <f>SUMIFS(СВЦЭМ!$D$39:$D$782,СВЦЭМ!$A$39:$A$782,$A147,СВЦЭМ!$B$39:$B$782,U$119)+'СЕТ СН'!$I$14+СВЦЭМ!$D$10+'СЕТ СН'!$I$5-'СЕТ СН'!$I$24</f>
        <v>5301.2414772299999</v>
      </c>
      <c r="V147" s="36">
        <f>SUMIFS(СВЦЭМ!$D$39:$D$782,СВЦЭМ!$A$39:$A$782,$A147,СВЦЭМ!$B$39:$B$782,V$119)+'СЕТ СН'!$I$14+СВЦЭМ!$D$10+'СЕТ СН'!$I$5-'СЕТ СН'!$I$24</f>
        <v>5310.2628016100007</v>
      </c>
      <c r="W147" s="36">
        <f>SUMIFS(СВЦЭМ!$D$39:$D$782,СВЦЭМ!$A$39:$A$782,$A147,СВЦЭМ!$B$39:$B$782,W$119)+'СЕТ СН'!$I$14+СВЦЭМ!$D$10+'СЕТ СН'!$I$5-'СЕТ СН'!$I$24</f>
        <v>5288.5195602000003</v>
      </c>
      <c r="X147" s="36">
        <f>SUMIFS(СВЦЭМ!$D$39:$D$782,СВЦЭМ!$A$39:$A$782,$A147,СВЦЭМ!$B$39:$B$782,X$119)+'СЕТ СН'!$I$14+СВЦЭМ!$D$10+'СЕТ СН'!$I$5-'СЕТ СН'!$I$24</f>
        <v>5331.6008689099999</v>
      </c>
      <c r="Y147" s="36">
        <f>SUMIFS(СВЦЭМ!$D$39:$D$782,СВЦЭМ!$A$39:$A$782,$A147,СВЦЭМ!$B$39:$B$782,Y$119)+'СЕТ СН'!$I$14+СВЦЭМ!$D$10+'СЕТ СН'!$I$5-'СЕТ СН'!$I$24</f>
        <v>5528.0975009399999</v>
      </c>
    </row>
    <row r="148" spans="1:27" ht="15.75" x14ac:dyDescent="0.2">
      <c r="A148" s="35">
        <f t="shared" si="3"/>
        <v>45136</v>
      </c>
      <c r="B148" s="36">
        <f>SUMIFS(СВЦЭМ!$D$39:$D$782,СВЦЭМ!$A$39:$A$782,$A148,СВЦЭМ!$B$39:$B$782,B$119)+'СЕТ СН'!$I$14+СВЦЭМ!$D$10+'СЕТ СН'!$I$5-'СЕТ СН'!$I$24</f>
        <v>5485.0287109800001</v>
      </c>
      <c r="C148" s="36">
        <f>SUMIFS(СВЦЭМ!$D$39:$D$782,СВЦЭМ!$A$39:$A$782,$A148,СВЦЭМ!$B$39:$B$782,C$119)+'СЕТ СН'!$I$14+СВЦЭМ!$D$10+'СЕТ СН'!$I$5-'СЕТ СН'!$I$24</f>
        <v>5506.5362231500003</v>
      </c>
      <c r="D148" s="36">
        <f>SUMIFS(СВЦЭМ!$D$39:$D$782,СВЦЭМ!$A$39:$A$782,$A148,СВЦЭМ!$B$39:$B$782,D$119)+'СЕТ СН'!$I$14+СВЦЭМ!$D$10+'СЕТ СН'!$I$5-'СЕТ СН'!$I$24</f>
        <v>5670.6053505400005</v>
      </c>
      <c r="E148" s="36">
        <f>SUMIFS(СВЦЭМ!$D$39:$D$782,СВЦЭМ!$A$39:$A$782,$A148,СВЦЭМ!$B$39:$B$782,E$119)+'СЕТ СН'!$I$14+СВЦЭМ!$D$10+'СЕТ СН'!$I$5-'СЕТ СН'!$I$24</f>
        <v>5673.5379203299999</v>
      </c>
      <c r="F148" s="36">
        <f>SUMIFS(СВЦЭМ!$D$39:$D$782,СВЦЭМ!$A$39:$A$782,$A148,СВЦЭМ!$B$39:$B$782,F$119)+'СЕТ СН'!$I$14+СВЦЭМ!$D$10+'СЕТ СН'!$I$5-'СЕТ СН'!$I$24</f>
        <v>5691.2584507600004</v>
      </c>
      <c r="G148" s="36">
        <f>SUMIFS(СВЦЭМ!$D$39:$D$782,СВЦЭМ!$A$39:$A$782,$A148,СВЦЭМ!$B$39:$B$782,G$119)+'СЕТ СН'!$I$14+СВЦЭМ!$D$10+'СЕТ СН'!$I$5-'СЕТ СН'!$I$24</f>
        <v>5647.8892465099998</v>
      </c>
      <c r="H148" s="36">
        <f>SUMIFS(СВЦЭМ!$D$39:$D$782,СВЦЭМ!$A$39:$A$782,$A148,СВЦЭМ!$B$39:$B$782,H$119)+'СЕТ СН'!$I$14+СВЦЭМ!$D$10+'СЕТ СН'!$I$5-'СЕТ СН'!$I$24</f>
        <v>5587.3191057100003</v>
      </c>
      <c r="I148" s="36">
        <f>SUMIFS(СВЦЭМ!$D$39:$D$782,СВЦЭМ!$A$39:$A$782,$A148,СВЦЭМ!$B$39:$B$782,I$119)+'СЕТ СН'!$I$14+СВЦЭМ!$D$10+'СЕТ СН'!$I$5-'СЕТ СН'!$I$24</f>
        <v>5401.5043869000001</v>
      </c>
      <c r="J148" s="36">
        <f>SUMIFS(СВЦЭМ!$D$39:$D$782,СВЦЭМ!$A$39:$A$782,$A148,СВЦЭМ!$B$39:$B$782,J$119)+'СЕТ СН'!$I$14+СВЦЭМ!$D$10+'СЕТ СН'!$I$5-'СЕТ СН'!$I$24</f>
        <v>5297.8718068400003</v>
      </c>
      <c r="K148" s="36">
        <f>SUMIFS(СВЦЭМ!$D$39:$D$782,СВЦЭМ!$A$39:$A$782,$A148,СВЦЭМ!$B$39:$B$782,K$119)+'СЕТ СН'!$I$14+СВЦЭМ!$D$10+'СЕТ СН'!$I$5-'СЕТ СН'!$I$24</f>
        <v>5205.2985543699997</v>
      </c>
      <c r="L148" s="36">
        <f>SUMIFS(СВЦЭМ!$D$39:$D$782,СВЦЭМ!$A$39:$A$782,$A148,СВЦЭМ!$B$39:$B$782,L$119)+'СЕТ СН'!$I$14+СВЦЭМ!$D$10+'СЕТ СН'!$I$5-'СЕТ СН'!$I$24</f>
        <v>5148.5621133300001</v>
      </c>
      <c r="M148" s="36">
        <f>SUMIFS(СВЦЭМ!$D$39:$D$782,СВЦЭМ!$A$39:$A$782,$A148,СВЦЭМ!$B$39:$B$782,M$119)+'СЕТ СН'!$I$14+СВЦЭМ!$D$10+'СЕТ СН'!$I$5-'СЕТ СН'!$I$24</f>
        <v>5152.4430676499996</v>
      </c>
      <c r="N148" s="36">
        <f>SUMIFS(СВЦЭМ!$D$39:$D$782,СВЦЭМ!$A$39:$A$782,$A148,СВЦЭМ!$B$39:$B$782,N$119)+'СЕТ СН'!$I$14+СВЦЭМ!$D$10+'СЕТ СН'!$I$5-'СЕТ СН'!$I$24</f>
        <v>5161.5199858300002</v>
      </c>
      <c r="O148" s="36">
        <f>SUMIFS(СВЦЭМ!$D$39:$D$782,СВЦЭМ!$A$39:$A$782,$A148,СВЦЭМ!$B$39:$B$782,O$119)+'СЕТ СН'!$I$14+СВЦЭМ!$D$10+'СЕТ СН'!$I$5-'СЕТ СН'!$I$24</f>
        <v>5167.9645595000002</v>
      </c>
      <c r="P148" s="36">
        <f>SUMIFS(СВЦЭМ!$D$39:$D$782,СВЦЭМ!$A$39:$A$782,$A148,СВЦЭМ!$B$39:$B$782,P$119)+'СЕТ СН'!$I$14+СВЦЭМ!$D$10+'СЕТ СН'!$I$5-'СЕТ СН'!$I$24</f>
        <v>5173.4958381300003</v>
      </c>
      <c r="Q148" s="36">
        <f>SUMIFS(СВЦЭМ!$D$39:$D$782,СВЦЭМ!$A$39:$A$782,$A148,СВЦЭМ!$B$39:$B$782,Q$119)+'СЕТ СН'!$I$14+СВЦЭМ!$D$10+'СЕТ СН'!$I$5-'СЕТ СН'!$I$24</f>
        <v>5171.7583170400003</v>
      </c>
      <c r="R148" s="36">
        <f>SUMIFS(СВЦЭМ!$D$39:$D$782,СВЦЭМ!$A$39:$A$782,$A148,СВЦЭМ!$B$39:$B$782,R$119)+'СЕТ СН'!$I$14+СВЦЭМ!$D$10+'СЕТ СН'!$I$5-'СЕТ СН'!$I$24</f>
        <v>5164.2262540700003</v>
      </c>
      <c r="S148" s="36">
        <f>SUMIFS(СВЦЭМ!$D$39:$D$782,СВЦЭМ!$A$39:$A$782,$A148,СВЦЭМ!$B$39:$B$782,S$119)+'СЕТ СН'!$I$14+СВЦЭМ!$D$10+'СЕТ СН'!$I$5-'СЕТ СН'!$I$24</f>
        <v>5165.5022043299996</v>
      </c>
      <c r="T148" s="36">
        <f>SUMIFS(СВЦЭМ!$D$39:$D$782,СВЦЭМ!$A$39:$A$782,$A148,СВЦЭМ!$B$39:$B$782,T$119)+'СЕТ СН'!$I$14+СВЦЭМ!$D$10+'СЕТ СН'!$I$5-'СЕТ СН'!$I$24</f>
        <v>5173.12985708</v>
      </c>
      <c r="U148" s="36">
        <f>SUMIFS(СВЦЭМ!$D$39:$D$782,СВЦЭМ!$A$39:$A$782,$A148,СВЦЭМ!$B$39:$B$782,U$119)+'СЕТ СН'!$I$14+СВЦЭМ!$D$10+'СЕТ СН'!$I$5-'СЕТ СН'!$I$24</f>
        <v>5196.1055593600004</v>
      </c>
      <c r="V148" s="36">
        <f>SUMIFS(СВЦЭМ!$D$39:$D$782,СВЦЭМ!$A$39:$A$782,$A148,СВЦЭМ!$B$39:$B$782,V$119)+'СЕТ СН'!$I$14+СВЦЭМ!$D$10+'СЕТ СН'!$I$5-'СЕТ СН'!$I$24</f>
        <v>5180.0827002200003</v>
      </c>
      <c r="W148" s="36">
        <f>SUMIFS(СВЦЭМ!$D$39:$D$782,СВЦЭМ!$A$39:$A$782,$A148,СВЦЭМ!$B$39:$B$782,W$119)+'СЕТ СН'!$I$14+СВЦЭМ!$D$10+'СЕТ СН'!$I$5-'СЕТ СН'!$I$24</f>
        <v>5211.1231241700007</v>
      </c>
      <c r="X148" s="36">
        <f>SUMIFS(СВЦЭМ!$D$39:$D$782,СВЦЭМ!$A$39:$A$782,$A148,СВЦЭМ!$B$39:$B$782,X$119)+'СЕТ СН'!$I$14+СВЦЭМ!$D$10+'СЕТ СН'!$I$5-'СЕТ СН'!$I$24</f>
        <v>5275.9064362999998</v>
      </c>
      <c r="Y148" s="36">
        <f>SUMIFS(СВЦЭМ!$D$39:$D$782,СВЦЭМ!$A$39:$A$782,$A148,СВЦЭМ!$B$39:$B$782,Y$119)+'СЕТ СН'!$I$14+СВЦЭМ!$D$10+'СЕТ СН'!$I$5-'СЕТ СН'!$I$24</f>
        <v>5373.78450608</v>
      </c>
    </row>
    <row r="149" spans="1:27" ht="15.75" x14ac:dyDescent="0.2">
      <c r="A149" s="35">
        <f t="shared" si="3"/>
        <v>45137</v>
      </c>
      <c r="B149" s="36">
        <f>SUMIFS(СВЦЭМ!$D$39:$D$782,СВЦЭМ!$A$39:$A$782,$A149,СВЦЭМ!$B$39:$B$782,B$119)+'СЕТ СН'!$I$14+СВЦЭМ!$D$10+'СЕТ СН'!$I$5-'СЕТ СН'!$I$24</f>
        <v>5471.1323766000005</v>
      </c>
      <c r="C149" s="36">
        <f>SUMIFS(СВЦЭМ!$D$39:$D$782,СВЦЭМ!$A$39:$A$782,$A149,СВЦЭМ!$B$39:$B$782,C$119)+'СЕТ СН'!$I$14+СВЦЭМ!$D$10+'СЕТ СН'!$I$5-'СЕТ СН'!$I$24</f>
        <v>5591.5124254399998</v>
      </c>
      <c r="D149" s="36">
        <f>SUMIFS(СВЦЭМ!$D$39:$D$782,СВЦЭМ!$A$39:$A$782,$A149,СВЦЭМ!$B$39:$B$782,D$119)+'СЕТ СН'!$I$14+СВЦЭМ!$D$10+'СЕТ СН'!$I$5-'СЕТ СН'!$I$24</f>
        <v>5612.1019776000003</v>
      </c>
      <c r="E149" s="36">
        <f>SUMIFS(СВЦЭМ!$D$39:$D$782,СВЦЭМ!$A$39:$A$782,$A149,СВЦЭМ!$B$39:$B$782,E$119)+'СЕТ СН'!$I$14+СВЦЭМ!$D$10+'СЕТ СН'!$I$5-'СЕТ СН'!$I$24</f>
        <v>5677.3643068800002</v>
      </c>
      <c r="F149" s="36">
        <f>SUMIFS(СВЦЭМ!$D$39:$D$782,СВЦЭМ!$A$39:$A$782,$A149,СВЦЭМ!$B$39:$B$782,F$119)+'СЕТ СН'!$I$14+СВЦЭМ!$D$10+'СЕТ СН'!$I$5-'СЕТ СН'!$I$24</f>
        <v>5690.6305694000002</v>
      </c>
      <c r="G149" s="36">
        <f>SUMIFS(СВЦЭМ!$D$39:$D$782,СВЦЭМ!$A$39:$A$782,$A149,СВЦЭМ!$B$39:$B$782,G$119)+'СЕТ СН'!$I$14+СВЦЭМ!$D$10+'СЕТ СН'!$I$5-'СЕТ СН'!$I$24</f>
        <v>5683.2135455999996</v>
      </c>
      <c r="H149" s="36">
        <f>SUMIFS(СВЦЭМ!$D$39:$D$782,СВЦЭМ!$A$39:$A$782,$A149,СВЦЭМ!$B$39:$B$782,H$119)+'СЕТ СН'!$I$14+СВЦЭМ!$D$10+'СЕТ СН'!$I$5-'СЕТ СН'!$I$24</f>
        <v>5665.6524137599999</v>
      </c>
      <c r="I149" s="36">
        <f>SUMIFS(СВЦЭМ!$D$39:$D$782,СВЦЭМ!$A$39:$A$782,$A149,СВЦЭМ!$B$39:$B$782,I$119)+'СЕТ СН'!$I$14+СВЦЭМ!$D$10+'СЕТ СН'!$I$5-'СЕТ СН'!$I$24</f>
        <v>5506.5161370200003</v>
      </c>
      <c r="J149" s="36">
        <f>SUMIFS(СВЦЭМ!$D$39:$D$782,СВЦЭМ!$A$39:$A$782,$A149,СВЦЭМ!$B$39:$B$782,J$119)+'СЕТ СН'!$I$14+СВЦЭМ!$D$10+'СЕТ СН'!$I$5-'СЕТ СН'!$I$24</f>
        <v>5409.3277439200001</v>
      </c>
      <c r="K149" s="36">
        <f>SUMIFS(СВЦЭМ!$D$39:$D$782,СВЦЭМ!$A$39:$A$782,$A149,СВЦЭМ!$B$39:$B$782,K$119)+'СЕТ СН'!$I$14+СВЦЭМ!$D$10+'СЕТ СН'!$I$5-'СЕТ СН'!$I$24</f>
        <v>5195.5911543900002</v>
      </c>
      <c r="L149" s="36">
        <f>SUMIFS(СВЦЭМ!$D$39:$D$782,СВЦЭМ!$A$39:$A$782,$A149,СВЦЭМ!$B$39:$B$782,L$119)+'СЕТ СН'!$I$14+СВЦЭМ!$D$10+'СЕТ СН'!$I$5-'СЕТ СН'!$I$24</f>
        <v>5172.2905422499998</v>
      </c>
      <c r="M149" s="36">
        <f>SUMIFS(СВЦЭМ!$D$39:$D$782,СВЦЭМ!$A$39:$A$782,$A149,СВЦЭМ!$B$39:$B$782,M$119)+'СЕТ СН'!$I$14+СВЦЭМ!$D$10+'СЕТ СН'!$I$5-'СЕТ СН'!$I$24</f>
        <v>5202.51085014</v>
      </c>
      <c r="N149" s="36">
        <f>SUMIFS(СВЦЭМ!$D$39:$D$782,СВЦЭМ!$A$39:$A$782,$A149,СВЦЭМ!$B$39:$B$782,N$119)+'СЕТ СН'!$I$14+СВЦЭМ!$D$10+'СЕТ СН'!$I$5-'СЕТ СН'!$I$24</f>
        <v>5242.2480089600003</v>
      </c>
      <c r="O149" s="36">
        <f>SUMIFS(СВЦЭМ!$D$39:$D$782,СВЦЭМ!$A$39:$A$782,$A149,СВЦЭМ!$B$39:$B$782,O$119)+'СЕТ СН'!$I$14+СВЦЭМ!$D$10+'СЕТ СН'!$I$5-'СЕТ СН'!$I$24</f>
        <v>5260.3846747699999</v>
      </c>
      <c r="P149" s="36">
        <f>SUMIFS(СВЦЭМ!$D$39:$D$782,СВЦЭМ!$A$39:$A$782,$A149,СВЦЭМ!$B$39:$B$782,P$119)+'СЕТ СН'!$I$14+СВЦЭМ!$D$10+'СЕТ СН'!$I$5-'СЕТ СН'!$I$24</f>
        <v>5286.1053924799999</v>
      </c>
      <c r="Q149" s="36">
        <f>SUMIFS(СВЦЭМ!$D$39:$D$782,СВЦЭМ!$A$39:$A$782,$A149,СВЦЭМ!$B$39:$B$782,Q$119)+'СЕТ СН'!$I$14+СВЦЭМ!$D$10+'СЕТ СН'!$I$5-'СЕТ СН'!$I$24</f>
        <v>5290.37419512</v>
      </c>
      <c r="R149" s="36">
        <f>SUMIFS(СВЦЭМ!$D$39:$D$782,СВЦЭМ!$A$39:$A$782,$A149,СВЦЭМ!$B$39:$B$782,R$119)+'СЕТ СН'!$I$14+СВЦЭМ!$D$10+'СЕТ СН'!$I$5-'СЕТ СН'!$I$24</f>
        <v>5280.8088744200004</v>
      </c>
      <c r="S149" s="36">
        <f>SUMIFS(СВЦЭМ!$D$39:$D$782,СВЦЭМ!$A$39:$A$782,$A149,СВЦЭМ!$B$39:$B$782,S$119)+'СЕТ СН'!$I$14+СВЦЭМ!$D$10+'СЕТ СН'!$I$5-'СЕТ СН'!$I$24</f>
        <v>5279.8974490500004</v>
      </c>
      <c r="T149" s="36">
        <f>SUMIFS(СВЦЭМ!$D$39:$D$782,СВЦЭМ!$A$39:$A$782,$A149,СВЦЭМ!$B$39:$B$782,T$119)+'СЕТ СН'!$I$14+СВЦЭМ!$D$10+'СЕТ СН'!$I$5-'СЕТ СН'!$I$24</f>
        <v>5269.8090936600001</v>
      </c>
      <c r="U149" s="36">
        <f>SUMIFS(СВЦЭМ!$D$39:$D$782,СВЦЭМ!$A$39:$A$782,$A149,СВЦЭМ!$B$39:$B$782,U$119)+'СЕТ СН'!$I$14+СВЦЭМ!$D$10+'СЕТ СН'!$I$5-'СЕТ СН'!$I$24</f>
        <v>5274.5493509200005</v>
      </c>
      <c r="V149" s="36">
        <f>SUMIFS(СВЦЭМ!$D$39:$D$782,СВЦЭМ!$A$39:$A$782,$A149,СВЦЭМ!$B$39:$B$782,V$119)+'СЕТ СН'!$I$14+СВЦЭМ!$D$10+'СЕТ СН'!$I$5-'СЕТ СН'!$I$24</f>
        <v>5269.0026483900001</v>
      </c>
      <c r="W149" s="36">
        <f>SUMIFS(СВЦЭМ!$D$39:$D$782,СВЦЭМ!$A$39:$A$782,$A149,СВЦЭМ!$B$39:$B$782,W$119)+'СЕТ СН'!$I$14+СВЦЭМ!$D$10+'СЕТ СН'!$I$5-'СЕТ СН'!$I$24</f>
        <v>5243.6577228799997</v>
      </c>
      <c r="X149" s="36">
        <f>SUMIFS(СВЦЭМ!$D$39:$D$782,СВЦЭМ!$A$39:$A$782,$A149,СВЦЭМ!$B$39:$B$782,X$119)+'СЕТ СН'!$I$14+СВЦЭМ!$D$10+'СЕТ СН'!$I$5-'СЕТ СН'!$I$24</f>
        <v>5309.7066444100001</v>
      </c>
      <c r="Y149" s="36">
        <f>SUMIFS(СВЦЭМ!$D$39:$D$782,СВЦЭМ!$A$39:$A$782,$A149,СВЦЭМ!$B$39:$B$782,Y$119)+'СЕТ СН'!$I$14+СВЦЭМ!$D$10+'СЕТ СН'!$I$5-'СЕТ СН'!$I$24</f>
        <v>5409.0519789099999</v>
      </c>
    </row>
    <row r="150" spans="1:27" ht="15.75" x14ac:dyDescent="0.2">
      <c r="A150" s="35">
        <f t="shared" si="3"/>
        <v>45138</v>
      </c>
      <c r="B150" s="36">
        <f>SUMIFS(СВЦЭМ!$D$39:$D$782,СВЦЭМ!$A$39:$A$782,$A150,СВЦЭМ!$B$39:$B$782,B$119)+'СЕТ СН'!$I$14+СВЦЭМ!$D$10+'СЕТ СН'!$I$5-'СЕТ СН'!$I$24</f>
        <v>5450.6120144400002</v>
      </c>
      <c r="C150" s="36">
        <f>SUMIFS(СВЦЭМ!$D$39:$D$782,СВЦЭМ!$A$39:$A$782,$A150,СВЦЭМ!$B$39:$B$782,C$119)+'СЕТ СН'!$I$14+СВЦЭМ!$D$10+'СЕТ СН'!$I$5-'СЕТ СН'!$I$24</f>
        <v>5528.3798449900005</v>
      </c>
      <c r="D150" s="36">
        <f>SUMIFS(СВЦЭМ!$D$39:$D$782,СВЦЭМ!$A$39:$A$782,$A150,СВЦЭМ!$B$39:$B$782,D$119)+'СЕТ СН'!$I$14+СВЦЭМ!$D$10+'СЕТ СН'!$I$5-'СЕТ СН'!$I$24</f>
        <v>5673.0466519600004</v>
      </c>
      <c r="E150" s="36">
        <f>SUMIFS(СВЦЭМ!$D$39:$D$782,СВЦЭМ!$A$39:$A$782,$A150,СВЦЭМ!$B$39:$B$782,E$119)+'СЕТ СН'!$I$14+СВЦЭМ!$D$10+'СЕТ СН'!$I$5-'СЕТ СН'!$I$24</f>
        <v>5705.3415212300006</v>
      </c>
      <c r="F150" s="36">
        <f>SUMIFS(СВЦЭМ!$D$39:$D$782,СВЦЭМ!$A$39:$A$782,$A150,СВЦЭМ!$B$39:$B$782,F$119)+'СЕТ СН'!$I$14+СВЦЭМ!$D$10+'СЕТ СН'!$I$5-'СЕТ СН'!$I$24</f>
        <v>5706.1594345600006</v>
      </c>
      <c r="G150" s="36">
        <f>SUMIFS(СВЦЭМ!$D$39:$D$782,СВЦЭМ!$A$39:$A$782,$A150,СВЦЭМ!$B$39:$B$782,G$119)+'СЕТ СН'!$I$14+СВЦЭМ!$D$10+'СЕТ СН'!$I$5-'СЕТ СН'!$I$24</f>
        <v>5717.0928457800001</v>
      </c>
      <c r="H150" s="36">
        <f>SUMIFS(СВЦЭМ!$D$39:$D$782,СВЦЭМ!$A$39:$A$782,$A150,СВЦЭМ!$B$39:$B$782,H$119)+'СЕТ СН'!$I$14+СВЦЭМ!$D$10+'СЕТ СН'!$I$5-'СЕТ СН'!$I$24</f>
        <v>5748.1355164699999</v>
      </c>
      <c r="I150" s="36">
        <f>SUMIFS(СВЦЭМ!$D$39:$D$782,СВЦЭМ!$A$39:$A$782,$A150,СВЦЭМ!$B$39:$B$782,I$119)+'СЕТ СН'!$I$14+СВЦЭМ!$D$10+'СЕТ СН'!$I$5-'СЕТ СН'!$I$24</f>
        <v>5467.1006725500001</v>
      </c>
      <c r="J150" s="36">
        <f>SUMIFS(СВЦЭМ!$D$39:$D$782,СВЦЭМ!$A$39:$A$782,$A150,СВЦЭМ!$B$39:$B$782,J$119)+'СЕТ СН'!$I$14+СВЦЭМ!$D$10+'СЕТ СН'!$I$5-'СЕТ СН'!$I$24</f>
        <v>5388.6810006900005</v>
      </c>
      <c r="K150" s="36">
        <f>SUMIFS(СВЦЭМ!$D$39:$D$782,СВЦЭМ!$A$39:$A$782,$A150,СВЦЭМ!$B$39:$B$782,K$119)+'СЕТ СН'!$I$14+СВЦЭМ!$D$10+'СЕТ СН'!$I$5-'СЕТ СН'!$I$24</f>
        <v>5369.6811229300001</v>
      </c>
      <c r="L150" s="36">
        <f>SUMIFS(СВЦЭМ!$D$39:$D$782,СВЦЭМ!$A$39:$A$782,$A150,СВЦЭМ!$B$39:$B$782,L$119)+'СЕТ СН'!$I$14+СВЦЭМ!$D$10+'СЕТ СН'!$I$5-'СЕТ СН'!$I$24</f>
        <v>5326.0506638200004</v>
      </c>
      <c r="M150" s="36">
        <f>SUMIFS(СВЦЭМ!$D$39:$D$782,СВЦЭМ!$A$39:$A$782,$A150,СВЦЭМ!$B$39:$B$782,M$119)+'СЕТ СН'!$I$14+СВЦЭМ!$D$10+'СЕТ СН'!$I$5-'СЕТ СН'!$I$24</f>
        <v>5316.0441860400006</v>
      </c>
      <c r="N150" s="36">
        <f>SUMIFS(СВЦЭМ!$D$39:$D$782,СВЦЭМ!$A$39:$A$782,$A150,СВЦЭМ!$B$39:$B$782,N$119)+'СЕТ СН'!$I$14+СВЦЭМ!$D$10+'СЕТ СН'!$I$5-'СЕТ СН'!$I$24</f>
        <v>5305.0945085900003</v>
      </c>
      <c r="O150" s="36">
        <f>SUMIFS(СВЦЭМ!$D$39:$D$782,СВЦЭМ!$A$39:$A$782,$A150,СВЦЭМ!$B$39:$B$782,O$119)+'СЕТ СН'!$I$14+СВЦЭМ!$D$10+'СЕТ СН'!$I$5-'СЕТ СН'!$I$24</f>
        <v>5299.6718085299999</v>
      </c>
      <c r="P150" s="36">
        <f>SUMIFS(СВЦЭМ!$D$39:$D$782,СВЦЭМ!$A$39:$A$782,$A150,СВЦЭМ!$B$39:$B$782,P$119)+'СЕТ СН'!$I$14+СВЦЭМ!$D$10+'СЕТ СН'!$I$5-'СЕТ СН'!$I$24</f>
        <v>5305.4880613700007</v>
      </c>
      <c r="Q150" s="36">
        <f>SUMIFS(СВЦЭМ!$D$39:$D$782,СВЦЭМ!$A$39:$A$782,$A150,СВЦЭМ!$B$39:$B$782,Q$119)+'СЕТ СН'!$I$14+СВЦЭМ!$D$10+'СЕТ СН'!$I$5-'СЕТ СН'!$I$24</f>
        <v>5273.4319398999996</v>
      </c>
      <c r="R150" s="36">
        <f>SUMIFS(СВЦЭМ!$D$39:$D$782,СВЦЭМ!$A$39:$A$782,$A150,СВЦЭМ!$B$39:$B$782,R$119)+'СЕТ СН'!$I$14+СВЦЭМ!$D$10+'СЕТ СН'!$I$5-'СЕТ СН'!$I$24</f>
        <v>5279.8990451500003</v>
      </c>
      <c r="S150" s="36">
        <f>SUMIFS(СВЦЭМ!$D$39:$D$782,СВЦЭМ!$A$39:$A$782,$A150,СВЦЭМ!$B$39:$B$782,S$119)+'СЕТ СН'!$I$14+СВЦЭМ!$D$10+'СЕТ СН'!$I$5-'СЕТ СН'!$I$24</f>
        <v>5296.6909466100005</v>
      </c>
      <c r="T150" s="36">
        <f>SUMIFS(СВЦЭМ!$D$39:$D$782,СВЦЭМ!$A$39:$A$782,$A150,СВЦЭМ!$B$39:$B$782,T$119)+'СЕТ СН'!$I$14+СВЦЭМ!$D$10+'СЕТ СН'!$I$5-'СЕТ СН'!$I$24</f>
        <v>5326.0226859800005</v>
      </c>
      <c r="U150" s="36">
        <f>SUMIFS(СВЦЭМ!$D$39:$D$782,СВЦЭМ!$A$39:$A$782,$A150,СВЦЭМ!$B$39:$B$782,U$119)+'СЕТ СН'!$I$14+СВЦЭМ!$D$10+'СЕТ СН'!$I$5-'СЕТ СН'!$I$24</f>
        <v>5357.5191452300005</v>
      </c>
      <c r="V150" s="36">
        <f>SUMIFS(СВЦЭМ!$D$39:$D$782,СВЦЭМ!$A$39:$A$782,$A150,СВЦЭМ!$B$39:$B$782,V$119)+'СЕТ СН'!$I$14+СВЦЭМ!$D$10+'СЕТ СН'!$I$5-'СЕТ СН'!$I$24</f>
        <v>5354.5919759600001</v>
      </c>
      <c r="W150" s="36">
        <f>SUMIFS(СВЦЭМ!$D$39:$D$782,СВЦЭМ!$A$39:$A$782,$A150,СВЦЭМ!$B$39:$B$782,W$119)+'СЕТ СН'!$I$14+СВЦЭМ!$D$10+'СЕТ СН'!$I$5-'СЕТ СН'!$I$24</f>
        <v>5317.2895074400003</v>
      </c>
      <c r="X150" s="36">
        <f>SUMIFS(СВЦЭМ!$D$39:$D$782,СВЦЭМ!$A$39:$A$782,$A150,СВЦЭМ!$B$39:$B$782,X$119)+'СЕТ СН'!$I$14+СВЦЭМ!$D$10+'СЕТ СН'!$I$5-'СЕТ СН'!$I$24</f>
        <v>5390.4649206000004</v>
      </c>
      <c r="Y150" s="36">
        <f>SUMIFS(СВЦЭМ!$D$39:$D$782,СВЦЭМ!$A$39:$A$782,$A150,СВЦЭМ!$B$39:$B$782,Y$119)+'СЕТ СН'!$I$14+СВЦЭМ!$D$10+'СЕТ СН'!$I$5-'СЕТ СН'!$I$24</f>
        <v>5521.3554176600001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SUMIFS(СВЦЭМ!$E$39:$E$782,СВЦЭМ!$A$39:$A$782,$A156,СВЦЭМ!$B$39:$B$782,B$155)+'СЕТ СН'!$F$15</f>
        <v>175.67154884000001</v>
      </c>
      <c r="C156" s="36">
        <f>SUMIFS(СВЦЭМ!$E$39:$E$782,СВЦЭМ!$A$39:$A$782,$A156,СВЦЭМ!$B$39:$B$782,C$155)+'СЕТ СН'!$F$15</f>
        <v>184.75119548999999</v>
      </c>
      <c r="D156" s="36">
        <f>SUMIFS(СВЦЭМ!$E$39:$E$782,СВЦЭМ!$A$39:$A$782,$A156,СВЦЭМ!$B$39:$B$782,D$155)+'СЕТ СН'!$F$15</f>
        <v>188.17343449000001</v>
      </c>
      <c r="E156" s="36">
        <f>SUMIFS(СВЦЭМ!$E$39:$E$782,СВЦЭМ!$A$39:$A$782,$A156,СВЦЭМ!$B$39:$B$782,E$155)+'СЕТ СН'!$F$15</f>
        <v>187.87661524000001</v>
      </c>
      <c r="F156" s="36">
        <f>SUMIFS(СВЦЭМ!$E$39:$E$782,СВЦЭМ!$A$39:$A$782,$A156,СВЦЭМ!$B$39:$B$782,F$155)+'СЕТ СН'!$F$15</f>
        <v>188.10219602000001</v>
      </c>
      <c r="G156" s="36">
        <f>SUMIFS(СВЦЭМ!$E$39:$E$782,СВЦЭМ!$A$39:$A$782,$A156,СВЦЭМ!$B$39:$B$782,G$155)+'СЕТ СН'!$F$15</f>
        <v>188.27400258</v>
      </c>
      <c r="H156" s="36">
        <f>SUMIFS(СВЦЭМ!$E$39:$E$782,СВЦЭМ!$A$39:$A$782,$A156,СВЦЭМ!$B$39:$B$782,H$155)+'СЕТ СН'!$F$15</f>
        <v>188.8456137</v>
      </c>
      <c r="I156" s="36">
        <f>SUMIFS(СВЦЭМ!$E$39:$E$782,СВЦЭМ!$A$39:$A$782,$A156,СВЦЭМ!$B$39:$B$782,I$155)+'СЕТ СН'!$F$15</f>
        <v>177.64119074000001</v>
      </c>
      <c r="J156" s="36">
        <f>SUMIFS(СВЦЭМ!$E$39:$E$782,СВЦЭМ!$A$39:$A$782,$A156,СВЦЭМ!$B$39:$B$782,J$155)+'СЕТ СН'!$F$15</f>
        <v>164.54586054999999</v>
      </c>
      <c r="K156" s="36">
        <f>SUMIFS(СВЦЭМ!$E$39:$E$782,СВЦЭМ!$A$39:$A$782,$A156,СВЦЭМ!$B$39:$B$782,K$155)+'СЕТ СН'!$F$15</f>
        <v>156.87179019000001</v>
      </c>
      <c r="L156" s="36">
        <f>SUMIFS(СВЦЭМ!$E$39:$E$782,СВЦЭМ!$A$39:$A$782,$A156,СВЦЭМ!$B$39:$B$782,L$155)+'СЕТ СН'!$F$15</f>
        <v>151.97458169999999</v>
      </c>
      <c r="M156" s="36">
        <f>SUMIFS(СВЦЭМ!$E$39:$E$782,СВЦЭМ!$A$39:$A$782,$A156,СВЦЭМ!$B$39:$B$782,M$155)+'СЕТ СН'!$F$15</f>
        <v>149.24034442000001</v>
      </c>
      <c r="N156" s="36">
        <f>SUMIFS(СВЦЭМ!$E$39:$E$782,СВЦЭМ!$A$39:$A$782,$A156,СВЦЭМ!$B$39:$B$782,N$155)+'СЕТ СН'!$F$15</f>
        <v>148.04912408999999</v>
      </c>
      <c r="O156" s="36">
        <f>SUMIFS(СВЦЭМ!$E$39:$E$782,СВЦЭМ!$A$39:$A$782,$A156,СВЦЭМ!$B$39:$B$782,O$155)+'СЕТ СН'!$F$15</f>
        <v>149.29869024000001</v>
      </c>
      <c r="P156" s="36">
        <f>SUMIFS(СВЦЭМ!$E$39:$E$782,СВЦЭМ!$A$39:$A$782,$A156,СВЦЭМ!$B$39:$B$782,P$155)+'СЕТ СН'!$F$15</f>
        <v>150.28547845</v>
      </c>
      <c r="Q156" s="36">
        <f>SUMIFS(СВЦЭМ!$E$39:$E$782,СВЦЭМ!$A$39:$A$782,$A156,СВЦЭМ!$B$39:$B$782,Q$155)+'СЕТ СН'!$F$15</f>
        <v>150.08102793</v>
      </c>
      <c r="R156" s="36">
        <f>SUMIFS(СВЦЭМ!$E$39:$E$782,СВЦЭМ!$A$39:$A$782,$A156,СВЦЭМ!$B$39:$B$782,R$155)+'СЕТ СН'!$F$15</f>
        <v>148.71962384</v>
      </c>
      <c r="S156" s="36">
        <f>SUMIFS(СВЦЭМ!$E$39:$E$782,СВЦЭМ!$A$39:$A$782,$A156,СВЦЭМ!$B$39:$B$782,S$155)+'СЕТ СН'!$F$15</f>
        <v>148.97240650000001</v>
      </c>
      <c r="T156" s="36">
        <f>SUMIFS(СВЦЭМ!$E$39:$E$782,СВЦЭМ!$A$39:$A$782,$A156,СВЦЭМ!$B$39:$B$782,T$155)+'СЕТ СН'!$F$15</f>
        <v>149.93545262000001</v>
      </c>
      <c r="U156" s="36">
        <f>SUMIFS(СВЦЭМ!$E$39:$E$782,СВЦЭМ!$A$39:$A$782,$A156,СВЦЭМ!$B$39:$B$782,U$155)+'СЕТ СН'!$F$15</f>
        <v>151.62883124000001</v>
      </c>
      <c r="V156" s="36">
        <f>SUMIFS(СВЦЭМ!$E$39:$E$782,СВЦЭМ!$A$39:$A$782,$A156,СВЦЭМ!$B$39:$B$782,V$155)+'СЕТ СН'!$F$15</f>
        <v>152.67879712999999</v>
      </c>
      <c r="W156" s="36">
        <f>SUMIFS(СВЦЭМ!$E$39:$E$782,СВЦЭМ!$A$39:$A$782,$A156,СВЦЭМ!$B$39:$B$782,W$155)+'СЕТ СН'!$F$15</f>
        <v>150.12860727</v>
      </c>
      <c r="X156" s="36">
        <f>SUMIFS(СВЦЭМ!$E$39:$E$782,СВЦЭМ!$A$39:$A$782,$A156,СВЦЭМ!$B$39:$B$782,X$155)+'СЕТ СН'!$F$15</f>
        <v>155.11054096999999</v>
      </c>
      <c r="Y156" s="36">
        <f>SUMIFS(СВЦЭМ!$E$39:$E$782,СВЦЭМ!$A$39:$A$782,$A156,СВЦЭМ!$B$39:$B$782,Y$155)+'СЕТ СН'!$F$15</f>
        <v>162.76406438999999</v>
      </c>
      <c r="AA156" s="45"/>
    </row>
    <row r="157" spans="1:27" ht="15.75" x14ac:dyDescent="0.2">
      <c r="A157" s="35">
        <f>A156+1</f>
        <v>45109</v>
      </c>
      <c r="B157" s="36">
        <f>SUMIFS(СВЦЭМ!$E$39:$E$782,СВЦЭМ!$A$39:$A$782,$A157,СВЦЭМ!$B$39:$B$782,B$155)+'СЕТ СН'!$F$15</f>
        <v>151.42683260999999</v>
      </c>
      <c r="C157" s="36">
        <f>SUMIFS(СВЦЭМ!$E$39:$E$782,СВЦЭМ!$A$39:$A$782,$A157,СВЦЭМ!$B$39:$B$782,C$155)+'СЕТ СН'!$F$15</f>
        <v>158.65752207</v>
      </c>
      <c r="D157" s="36">
        <f>SUMIFS(СВЦЭМ!$E$39:$E$782,СВЦЭМ!$A$39:$A$782,$A157,СВЦЭМ!$B$39:$B$782,D$155)+'СЕТ СН'!$F$15</f>
        <v>164.6856531</v>
      </c>
      <c r="E157" s="36">
        <f>SUMIFS(СВЦЭМ!$E$39:$E$782,СВЦЭМ!$A$39:$A$782,$A157,СВЦЭМ!$B$39:$B$782,E$155)+'СЕТ СН'!$F$15</f>
        <v>168.27189935999999</v>
      </c>
      <c r="F157" s="36">
        <f>SUMIFS(СВЦЭМ!$E$39:$E$782,СВЦЭМ!$A$39:$A$782,$A157,СВЦЭМ!$B$39:$B$782,F$155)+'СЕТ СН'!$F$15</f>
        <v>167.37101415000001</v>
      </c>
      <c r="G157" s="36">
        <f>SUMIFS(СВЦЭМ!$E$39:$E$782,СВЦЭМ!$A$39:$A$782,$A157,СВЦЭМ!$B$39:$B$782,G$155)+'СЕТ СН'!$F$15</f>
        <v>164.44406581000001</v>
      </c>
      <c r="H157" s="36">
        <f>SUMIFS(СВЦЭМ!$E$39:$E$782,СВЦЭМ!$A$39:$A$782,$A157,СВЦЭМ!$B$39:$B$782,H$155)+'СЕТ СН'!$F$15</f>
        <v>167.68902263999999</v>
      </c>
      <c r="I157" s="36">
        <f>SUMIFS(СВЦЭМ!$E$39:$E$782,СВЦЭМ!$A$39:$A$782,$A157,СВЦЭМ!$B$39:$B$782,I$155)+'СЕТ СН'!$F$15</f>
        <v>166.49782715000001</v>
      </c>
      <c r="J157" s="36">
        <f>SUMIFS(СВЦЭМ!$E$39:$E$782,СВЦЭМ!$A$39:$A$782,$A157,СВЦЭМ!$B$39:$B$782,J$155)+'СЕТ СН'!$F$15</f>
        <v>155.75730432</v>
      </c>
      <c r="K157" s="36">
        <f>SUMIFS(СВЦЭМ!$E$39:$E$782,СВЦЭМ!$A$39:$A$782,$A157,СВЦЭМ!$B$39:$B$782,K$155)+'СЕТ СН'!$F$15</f>
        <v>149.25409131000001</v>
      </c>
      <c r="L157" s="36">
        <f>SUMIFS(СВЦЭМ!$E$39:$E$782,СВЦЭМ!$A$39:$A$782,$A157,СВЦЭМ!$B$39:$B$782,L$155)+'СЕТ СН'!$F$15</f>
        <v>143.16335816</v>
      </c>
      <c r="M157" s="36">
        <f>SUMIFS(СВЦЭМ!$E$39:$E$782,СВЦЭМ!$A$39:$A$782,$A157,СВЦЭМ!$B$39:$B$782,M$155)+'СЕТ СН'!$F$15</f>
        <v>140.15538024</v>
      </c>
      <c r="N157" s="36">
        <f>SUMIFS(СВЦЭМ!$E$39:$E$782,СВЦЭМ!$A$39:$A$782,$A157,СВЦЭМ!$B$39:$B$782,N$155)+'СЕТ СН'!$F$15</f>
        <v>138.47764921000001</v>
      </c>
      <c r="O157" s="36">
        <f>SUMIFS(СВЦЭМ!$E$39:$E$782,СВЦЭМ!$A$39:$A$782,$A157,СВЦЭМ!$B$39:$B$782,O$155)+'СЕТ СН'!$F$15</f>
        <v>138.70013098000001</v>
      </c>
      <c r="P157" s="36">
        <f>SUMIFS(СВЦЭМ!$E$39:$E$782,СВЦЭМ!$A$39:$A$782,$A157,СВЦЭМ!$B$39:$B$782,P$155)+'СЕТ СН'!$F$15</f>
        <v>140.49353008</v>
      </c>
      <c r="Q157" s="36">
        <f>SUMIFS(СВЦЭМ!$E$39:$E$782,СВЦЭМ!$A$39:$A$782,$A157,СВЦЭМ!$B$39:$B$782,Q$155)+'СЕТ СН'!$F$15</f>
        <v>140.24553853</v>
      </c>
      <c r="R157" s="36">
        <f>SUMIFS(СВЦЭМ!$E$39:$E$782,СВЦЭМ!$A$39:$A$782,$A157,СВЦЭМ!$B$39:$B$782,R$155)+'СЕТ СН'!$F$15</f>
        <v>140.12145519000001</v>
      </c>
      <c r="S157" s="36">
        <f>SUMIFS(СВЦЭМ!$E$39:$E$782,СВЦЭМ!$A$39:$A$782,$A157,СВЦЭМ!$B$39:$B$782,S$155)+'СЕТ СН'!$F$15</f>
        <v>140.66438081999999</v>
      </c>
      <c r="T157" s="36">
        <f>SUMIFS(СВЦЭМ!$E$39:$E$782,СВЦЭМ!$A$39:$A$782,$A157,СВЦЭМ!$B$39:$B$782,T$155)+'СЕТ СН'!$F$15</f>
        <v>139.60590123</v>
      </c>
      <c r="U157" s="36">
        <f>SUMIFS(СВЦЭМ!$E$39:$E$782,СВЦЭМ!$A$39:$A$782,$A157,СВЦЭМ!$B$39:$B$782,U$155)+'СЕТ СН'!$F$15</f>
        <v>140.38750494999999</v>
      </c>
      <c r="V157" s="36">
        <f>SUMIFS(СВЦЭМ!$E$39:$E$782,СВЦЭМ!$A$39:$A$782,$A157,СВЦЭМ!$B$39:$B$782,V$155)+'СЕТ СН'!$F$15</f>
        <v>140.78565742000001</v>
      </c>
      <c r="W157" s="36">
        <f>SUMIFS(СВЦЭМ!$E$39:$E$782,СВЦЭМ!$A$39:$A$782,$A157,СВЦЭМ!$B$39:$B$782,W$155)+'СЕТ СН'!$F$15</f>
        <v>138.76488004000001</v>
      </c>
      <c r="X157" s="36">
        <f>SUMIFS(СВЦЭМ!$E$39:$E$782,СВЦЭМ!$A$39:$A$782,$A157,СВЦЭМ!$B$39:$B$782,X$155)+'СЕТ СН'!$F$15</f>
        <v>142.19138089</v>
      </c>
      <c r="Y157" s="36">
        <f>SUMIFS(СВЦЭМ!$E$39:$E$782,СВЦЭМ!$A$39:$A$782,$A157,СВЦЭМ!$B$39:$B$782,Y$155)+'СЕТ СН'!$F$15</f>
        <v>151.95390788</v>
      </c>
    </row>
    <row r="158" spans="1:27" ht="15.75" x14ac:dyDescent="0.2">
      <c r="A158" s="35">
        <f t="shared" ref="A158:A186" si="4">A157+1</f>
        <v>45110</v>
      </c>
      <c r="B158" s="36">
        <f>SUMIFS(СВЦЭМ!$E$39:$E$782,СВЦЭМ!$A$39:$A$782,$A158,СВЦЭМ!$B$39:$B$782,B$155)+'СЕТ СН'!$F$15</f>
        <v>164.86318790999999</v>
      </c>
      <c r="C158" s="36">
        <f>SUMIFS(СВЦЭМ!$E$39:$E$782,СВЦЭМ!$A$39:$A$782,$A158,СВЦЭМ!$B$39:$B$782,C$155)+'СЕТ СН'!$F$15</f>
        <v>172.12629386</v>
      </c>
      <c r="D158" s="36">
        <f>SUMIFS(СВЦЭМ!$E$39:$E$782,СВЦЭМ!$A$39:$A$782,$A158,СВЦЭМ!$B$39:$B$782,D$155)+'СЕТ СН'!$F$15</f>
        <v>175.96117584000001</v>
      </c>
      <c r="E158" s="36">
        <f>SUMIFS(СВЦЭМ!$E$39:$E$782,СВЦЭМ!$A$39:$A$782,$A158,СВЦЭМ!$B$39:$B$782,E$155)+'СЕТ СН'!$F$15</f>
        <v>178.79194276000001</v>
      </c>
      <c r="F158" s="36">
        <f>SUMIFS(СВЦЭМ!$E$39:$E$782,СВЦЭМ!$A$39:$A$782,$A158,СВЦЭМ!$B$39:$B$782,F$155)+'СЕТ СН'!$F$15</f>
        <v>179.21776709</v>
      </c>
      <c r="G158" s="36">
        <f>SUMIFS(СВЦЭМ!$E$39:$E$782,СВЦЭМ!$A$39:$A$782,$A158,СВЦЭМ!$B$39:$B$782,G$155)+'СЕТ СН'!$F$15</f>
        <v>177.75792967000001</v>
      </c>
      <c r="H158" s="36">
        <f>SUMIFS(СВЦЭМ!$E$39:$E$782,СВЦЭМ!$A$39:$A$782,$A158,СВЦЭМ!$B$39:$B$782,H$155)+'СЕТ СН'!$F$15</f>
        <v>168.99187119999999</v>
      </c>
      <c r="I158" s="36">
        <f>SUMIFS(СВЦЭМ!$E$39:$E$782,СВЦЭМ!$A$39:$A$782,$A158,СВЦЭМ!$B$39:$B$782,I$155)+'СЕТ СН'!$F$15</f>
        <v>157.10548464999999</v>
      </c>
      <c r="J158" s="36">
        <f>SUMIFS(СВЦЭМ!$E$39:$E$782,СВЦЭМ!$A$39:$A$782,$A158,СВЦЭМ!$B$39:$B$782,J$155)+'СЕТ СН'!$F$15</f>
        <v>147.56211206</v>
      </c>
      <c r="K158" s="36">
        <f>SUMIFS(СВЦЭМ!$E$39:$E$782,СВЦЭМ!$A$39:$A$782,$A158,СВЦЭМ!$B$39:$B$782,K$155)+'СЕТ СН'!$F$15</f>
        <v>139.85454659999999</v>
      </c>
      <c r="L158" s="36">
        <f>SUMIFS(СВЦЭМ!$E$39:$E$782,СВЦЭМ!$A$39:$A$782,$A158,СВЦЭМ!$B$39:$B$782,L$155)+'СЕТ СН'!$F$15</f>
        <v>142.50070382000001</v>
      </c>
      <c r="M158" s="36">
        <f>SUMIFS(СВЦЭМ!$E$39:$E$782,СВЦЭМ!$A$39:$A$782,$A158,СВЦЭМ!$B$39:$B$782,M$155)+'СЕТ СН'!$F$15</f>
        <v>140.70619098</v>
      </c>
      <c r="N158" s="36">
        <f>SUMIFS(СВЦЭМ!$E$39:$E$782,СВЦЭМ!$A$39:$A$782,$A158,СВЦЭМ!$B$39:$B$782,N$155)+'СЕТ СН'!$F$15</f>
        <v>141.10570132000001</v>
      </c>
      <c r="O158" s="36">
        <f>SUMIFS(СВЦЭМ!$E$39:$E$782,СВЦЭМ!$A$39:$A$782,$A158,СВЦЭМ!$B$39:$B$782,O$155)+'СЕТ СН'!$F$15</f>
        <v>140.066812</v>
      </c>
      <c r="P158" s="36">
        <f>SUMIFS(СВЦЭМ!$E$39:$E$782,СВЦЭМ!$A$39:$A$782,$A158,СВЦЭМ!$B$39:$B$782,P$155)+'СЕТ СН'!$F$15</f>
        <v>140.75819326000001</v>
      </c>
      <c r="Q158" s="36">
        <f>SUMIFS(СВЦЭМ!$E$39:$E$782,СВЦЭМ!$A$39:$A$782,$A158,СВЦЭМ!$B$39:$B$782,Q$155)+'СЕТ СН'!$F$15</f>
        <v>142.65917863999999</v>
      </c>
      <c r="R158" s="36">
        <f>SUMIFS(СВЦЭМ!$E$39:$E$782,СВЦЭМ!$A$39:$A$782,$A158,СВЦЭМ!$B$39:$B$782,R$155)+'СЕТ СН'!$F$15</f>
        <v>143.66803526000001</v>
      </c>
      <c r="S158" s="36">
        <f>SUMIFS(СВЦЭМ!$E$39:$E$782,СВЦЭМ!$A$39:$A$782,$A158,СВЦЭМ!$B$39:$B$782,S$155)+'СЕТ СН'!$F$15</f>
        <v>144.03928518000001</v>
      </c>
      <c r="T158" s="36">
        <f>SUMIFS(СВЦЭМ!$E$39:$E$782,СВЦЭМ!$A$39:$A$782,$A158,СВЦЭМ!$B$39:$B$782,T$155)+'СЕТ СН'!$F$15</f>
        <v>145.73061478</v>
      </c>
      <c r="U158" s="36">
        <f>SUMIFS(СВЦЭМ!$E$39:$E$782,СВЦЭМ!$A$39:$A$782,$A158,СВЦЭМ!$B$39:$B$782,U$155)+'СЕТ СН'!$F$15</f>
        <v>147.14723465</v>
      </c>
      <c r="V158" s="36">
        <f>SUMIFS(СВЦЭМ!$E$39:$E$782,СВЦЭМ!$A$39:$A$782,$A158,СВЦЭМ!$B$39:$B$782,V$155)+'СЕТ СН'!$F$15</f>
        <v>146.68418933000001</v>
      </c>
      <c r="W158" s="36">
        <f>SUMIFS(СВЦЭМ!$E$39:$E$782,СВЦЭМ!$A$39:$A$782,$A158,СВЦЭМ!$B$39:$B$782,W$155)+'СЕТ СН'!$F$15</f>
        <v>146.65531354000001</v>
      </c>
      <c r="X158" s="36">
        <f>SUMIFS(СВЦЭМ!$E$39:$E$782,СВЦЭМ!$A$39:$A$782,$A158,СВЦЭМ!$B$39:$B$782,X$155)+'СЕТ СН'!$F$15</f>
        <v>149.80452457000001</v>
      </c>
      <c r="Y158" s="36">
        <f>SUMIFS(СВЦЭМ!$E$39:$E$782,СВЦЭМ!$A$39:$A$782,$A158,СВЦЭМ!$B$39:$B$782,Y$155)+'СЕТ СН'!$F$15</f>
        <v>158.28706306000001</v>
      </c>
    </row>
    <row r="159" spans="1:27" ht="15.75" x14ac:dyDescent="0.2">
      <c r="A159" s="35">
        <f t="shared" si="4"/>
        <v>45111</v>
      </c>
      <c r="B159" s="36">
        <f>SUMIFS(СВЦЭМ!$E$39:$E$782,СВЦЭМ!$A$39:$A$782,$A159,СВЦЭМ!$B$39:$B$782,B$155)+'СЕТ СН'!$F$15</f>
        <v>174.81435195</v>
      </c>
      <c r="C159" s="36">
        <f>SUMIFS(СВЦЭМ!$E$39:$E$782,СВЦЭМ!$A$39:$A$782,$A159,СВЦЭМ!$B$39:$B$782,C$155)+'СЕТ СН'!$F$15</f>
        <v>181.98226994000001</v>
      </c>
      <c r="D159" s="36">
        <f>SUMIFS(СВЦЭМ!$E$39:$E$782,СВЦЭМ!$A$39:$A$782,$A159,СВЦЭМ!$B$39:$B$782,D$155)+'СЕТ СН'!$F$15</f>
        <v>183.23784857999999</v>
      </c>
      <c r="E159" s="36">
        <f>SUMIFS(СВЦЭМ!$E$39:$E$782,СВЦЭМ!$A$39:$A$782,$A159,СВЦЭМ!$B$39:$B$782,E$155)+'СЕТ СН'!$F$15</f>
        <v>184.91916304</v>
      </c>
      <c r="F159" s="36">
        <f>SUMIFS(СВЦЭМ!$E$39:$E$782,СВЦЭМ!$A$39:$A$782,$A159,СВЦЭМ!$B$39:$B$782,F$155)+'СЕТ СН'!$F$15</f>
        <v>183.96574719</v>
      </c>
      <c r="G159" s="36">
        <f>SUMIFS(СВЦЭМ!$E$39:$E$782,СВЦЭМ!$A$39:$A$782,$A159,СВЦЭМ!$B$39:$B$782,G$155)+'СЕТ СН'!$F$15</f>
        <v>178.22976854999999</v>
      </c>
      <c r="H159" s="36">
        <f>SUMIFS(СВЦЭМ!$E$39:$E$782,СВЦЭМ!$A$39:$A$782,$A159,СВЦЭМ!$B$39:$B$782,H$155)+'СЕТ СН'!$F$15</f>
        <v>174.85158233999999</v>
      </c>
      <c r="I159" s="36">
        <f>SUMIFS(СВЦЭМ!$E$39:$E$782,СВЦЭМ!$A$39:$A$782,$A159,СВЦЭМ!$B$39:$B$782,I$155)+'СЕТ СН'!$F$15</f>
        <v>164.01981287999999</v>
      </c>
      <c r="J159" s="36">
        <f>SUMIFS(СВЦЭМ!$E$39:$E$782,СВЦЭМ!$A$39:$A$782,$A159,СВЦЭМ!$B$39:$B$782,J$155)+'СЕТ СН'!$F$15</f>
        <v>154.52951722</v>
      </c>
      <c r="K159" s="36">
        <f>SUMIFS(СВЦЭМ!$E$39:$E$782,СВЦЭМ!$A$39:$A$782,$A159,СВЦЭМ!$B$39:$B$782,K$155)+'СЕТ СН'!$F$15</f>
        <v>152.67872767</v>
      </c>
      <c r="L159" s="36">
        <f>SUMIFS(СВЦЭМ!$E$39:$E$782,СВЦЭМ!$A$39:$A$782,$A159,СВЦЭМ!$B$39:$B$782,L$155)+'СЕТ СН'!$F$15</f>
        <v>150.53121505999999</v>
      </c>
      <c r="M159" s="36">
        <f>SUMIFS(СВЦЭМ!$E$39:$E$782,СВЦЭМ!$A$39:$A$782,$A159,СВЦЭМ!$B$39:$B$782,M$155)+'СЕТ СН'!$F$15</f>
        <v>149.65773254999999</v>
      </c>
      <c r="N159" s="36">
        <f>SUMIFS(СВЦЭМ!$E$39:$E$782,СВЦЭМ!$A$39:$A$782,$A159,СВЦЭМ!$B$39:$B$782,N$155)+'СЕТ СН'!$F$15</f>
        <v>151.25740228000001</v>
      </c>
      <c r="O159" s="36">
        <f>SUMIFS(СВЦЭМ!$E$39:$E$782,СВЦЭМ!$A$39:$A$782,$A159,СВЦЭМ!$B$39:$B$782,O$155)+'СЕТ СН'!$F$15</f>
        <v>151.30597448</v>
      </c>
      <c r="P159" s="36">
        <f>SUMIFS(СВЦЭМ!$E$39:$E$782,СВЦЭМ!$A$39:$A$782,$A159,СВЦЭМ!$B$39:$B$782,P$155)+'СЕТ СН'!$F$15</f>
        <v>151.33285569</v>
      </c>
      <c r="Q159" s="36">
        <f>SUMIFS(СВЦЭМ!$E$39:$E$782,СВЦЭМ!$A$39:$A$782,$A159,СВЦЭМ!$B$39:$B$782,Q$155)+'СЕТ СН'!$F$15</f>
        <v>151.21977099</v>
      </c>
      <c r="R159" s="36">
        <f>SUMIFS(СВЦЭМ!$E$39:$E$782,СВЦЭМ!$A$39:$A$782,$A159,СВЦЭМ!$B$39:$B$782,R$155)+'СЕТ СН'!$F$15</f>
        <v>151.72504057</v>
      </c>
      <c r="S159" s="36">
        <f>SUMIFS(СВЦЭМ!$E$39:$E$782,СВЦЭМ!$A$39:$A$782,$A159,СВЦЭМ!$B$39:$B$782,S$155)+'СЕТ СН'!$F$15</f>
        <v>152.33808547999999</v>
      </c>
      <c r="T159" s="36">
        <f>SUMIFS(СВЦЭМ!$E$39:$E$782,СВЦЭМ!$A$39:$A$782,$A159,СВЦЭМ!$B$39:$B$782,T$155)+'СЕТ СН'!$F$15</f>
        <v>151.5899052</v>
      </c>
      <c r="U159" s="36">
        <f>SUMIFS(СВЦЭМ!$E$39:$E$782,СВЦЭМ!$A$39:$A$782,$A159,СВЦЭМ!$B$39:$B$782,U$155)+'СЕТ СН'!$F$15</f>
        <v>151.06608277000001</v>
      </c>
      <c r="V159" s="36">
        <f>SUMIFS(СВЦЭМ!$E$39:$E$782,СВЦЭМ!$A$39:$A$782,$A159,СВЦЭМ!$B$39:$B$782,V$155)+'СЕТ СН'!$F$15</f>
        <v>148.77411257</v>
      </c>
      <c r="W159" s="36">
        <f>SUMIFS(СВЦЭМ!$E$39:$E$782,СВЦЭМ!$A$39:$A$782,$A159,СВЦЭМ!$B$39:$B$782,W$155)+'СЕТ СН'!$F$15</f>
        <v>146.67898646</v>
      </c>
      <c r="X159" s="36">
        <f>SUMIFS(СВЦЭМ!$E$39:$E$782,СВЦЭМ!$A$39:$A$782,$A159,СВЦЭМ!$B$39:$B$782,X$155)+'СЕТ СН'!$F$15</f>
        <v>151.63407183999999</v>
      </c>
      <c r="Y159" s="36">
        <f>SUMIFS(СВЦЭМ!$E$39:$E$782,СВЦЭМ!$A$39:$A$782,$A159,СВЦЭМ!$B$39:$B$782,Y$155)+'СЕТ СН'!$F$15</f>
        <v>156.13221135000001</v>
      </c>
    </row>
    <row r="160" spans="1:27" ht="15.75" x14ac:dyDescent="0.2">
      <c r="A160" s="35">
        <f t="shared" si="4"/>
        <v>45112</v>
      </c>
      <c r="B160" s="36">
        <f>SUMIFS(СВЦЭМ!$E$39:$E$782,СВЦЭМ!$A$39:$A$782,$A160,СВЦЭМ!$B$39:$B$782,B$155)+'СЕТ СН'!$F$15</f>
        <v>152.89658939</v>
      </c>
      <c r="C160" s="36">
        <f>SUMIFS(СВЦЭМ!$E$39:$E$782,СВЦЭМ!$A$39:$A$782,$A160,СВЦЭМ!$B$39:$B$782,C$155)+'СЕТ СН'!$F$15</f>
        <v>159.00127846999999</v>
      </c>
      <c r="D160" s="36">
        <f>SUMIFS(СВЦЭМ!$E$39:$E$782,СВЦЭМ!$A$39:$A$782,$A160,СВЦЭМ!$B$39:$B$782,D$155)+'СЕТ СН'!$F$15</f>
        <v>170.36021740000001</v>
      </c>
      <c r="E160" s="36">
        <f>SUMIFS(СВЦЭМ!$E$39:$E$782,СВЦЭМ!$A$39:$A$782,$A160,СВЦЭМ!$B$39:$B$782,E$155)+'СЕТ СН'!$F$15</f>
        <v>170.66140959000001</v>
      </c>
      <c r="F160" s="36">
        <f>SUMIFS(СВЦЭМ!$E$39:$E$782,СВЦЭМ!$A$39:$A$782,$A160,СВЦЭМ!$B$39:$B$782,F$155)+'СЕТ СН'!$F$15</f>
        <v>170.20609687000001</v>
      </c>
      <c r="G160" s="36">
        <f>SUMIFS(СВЦЭМ!$E$39:$E$782,СВЦЭМ!$A$39:$A$782,$A160,СВЦЭМ!$B$39:$B$782,G$155)+'СЕТ СН'!$F$15</f>
        <v>169.63886757</v>
      </c>
      <c r="H160" s="36">
        <f>SUMIFS(СВЦЭМ!$E$39:$E$782,СВЦЭМ!$A$39:$A$782,$A160,СВЦЭМ!$B$39:$B$782,H$155)+'СЕТ СН'!$F$15</f>
        <v>164.74287465</v>
      </c>
      <c r="I160" s="36">
        <f>SUMIFS(СВЦЭМ!$E$39:$E$782,СВЦЭМ!$A$39:$A$782,$A160,СВЦЭМ!$B$39:$B$782,I$155)+'СЕТ СН'!$F$15</f>
        <v>158.02307175000001</v>
      </c>
      <c r="J160" s="36">
        <f>SUMIFS(СВЦЭМ!$E$39:$E$782,СВЦЭМ!$A$39:$A$782,$A160,СВЦЭМ!$B$39:$B$782,J$155)+'СЕТ СН'!$F$15</f>
        <v>149.67416231999999</v>
      </c>
      <c r="K160" s="36">
        <f>SUMIFS(СВЦЭМ!$E$39:$E$782,СВЦЭМ!$A$39:$A$782,$A160,СВЦЭМ!$B$39:$B$782,K$155)+'СЕТ СН'!$F$15</f>
        <v>142.77991569</v>
      </c>
      <c r="L160" s="36">
        <f>SUMIFS(СВЦЭМ!$E$39:$E$782,СВЦЭМ!$A$39:$A$782,$A160,СВЦЭМ!$B$39:$B$782,L$155)+'СЕТ СН'!$F$15</f>
        <v>138.89216055</v>
      </c>
      <c r="M160" s="36">
        <f>SUMIFS(СВЦЭМ!$E$39:$E$782,СВЦЭМ!$A$39:$A$782,$A160,СВЦЭМ!$B$39:$B$782,M$155)+'СЕТ СН'!$F$15</f>
        <v>135.89646929</v>
      </c>
      <c r="N160" s="36">
        <f>SUMIFS(СВЦЭМ!$E$39:$E$782,СВЦЭМ!$A$39:$A$782,$A160,СВЦЭМ!$B$39:$B$782,N$155)+'СЕТ СН'!$F$15</f>
        <v>137.72910984999999</v>
      </c>
      <c r="O160" s="36">
        <f>SUMIFS(СВЦЭМ!$E$39:$E$782,СВЦЭМ!$A$39:$A$782,$A160,СВЦЭМ!$B$39:$B$782,O$155)+'СЕТ СН'!$F$15</f>
        <v>138.80127596</v>
      </c>
      <c r="P160" s="36">
        <f>SUMIFS(СВЦЭМ!$E$39:$E$782,СВЦЭМ!$A$39:$A$782,$A160,СВЦЭМ!$B$39:$B$782,P$155)+'СЕТ СН'!$F$15</f>
        <v>139.04746179</v>
      </c>
      <c r="Q160" s="36">
        <f>SUMIFS(СВЦЭМ!$E$39:$E$782,СВЦЭМ!$A$39:$A$782,$A160,СВЦЭМ!$B$39:$B$782,Q$155)+'СЕТ СН'!$F$15</f>
        <v>138.71001941</v>
      </c>
      <c r="R160" s="36">
        <f>SUMIFS(СВЦЭМ!$E$39:$E$782,СВЦЭМ!$A$39:$A$782,$A160,СВЦЭМ!$B$39:$B$782,R$155)+'СЕТ СН'!$F$15</f>
        <v>139.07706711</v>
      </c>
      <c r="S160" s="36">
        <f>SUMIFS(СВЦЭМ!$E$39:$E$782,СВЦЭМ!$A$39:$A$782,$A160,СВЦЭМ!$B$39:$B$782,S$155)+'СЕТ СН'!$F$15</f>
        <v>136.64657982</v>
      </c>
      <c r="T160" s="36">
        <f>SUMIFS(СВЦЭМ!$E$39:$E$782,СВЦЭМ!$A$39:$A$782,$A160,СВЦЭМ!$B$39:$B$782,T$155)+'СЕТ СН'!$F$15</f>
        <v>135.60379784</v>
      </c>
      <c r="U160" s="36">
        <f>SUMIFS(СВЦЭМ!$E$39:$E$782,СВЦЭМ!$A$39:$A$782,$A160,СВЦЭМ!$B$39:$B$782,U$155)+'СЕТ СН'!$F$15</f>
        <v>136.00362781999999</v>
      </c>
      <c r="V160" s="36">
        <f>SUMIFS(СВЦЭМ!$E$39:$E$782,СВЦЭМ!$A$39:$A$782,$A160,СВЦЭМ!$B$39:$B$782,V$155)+'СЕТ СН'!$F$15</f>
        <v>137.07471552999999</v>
      </c>
      <c r="W160" s="36">
        <f>SUMIFS(СВЦЭМ!$E$39:$E$782,СВЦЭМ!$A$39:$A$782,$A160,СВЦЭМ!$B$39:$B$782,W$155)+'СЕТ СН'!$F$15</f>
        <v>136.74058758000001</v>
      </c>
      <c r="X160" s="36">
        <f>SUMIFS(СВЦЭМ!$E$39:$E$782,СВЦЭМ!$A$39:$A$782,$A160,СВЦЭМ!$B$39:$B$782,X$155)+'СЕТ СН'!$F$15</f>
        <v>141.11757797999999</v>
      </c>
      <c r="Y160" s="36">
        <f>SUMIFS(СВЦЭМ!$E$39:$E$782,СВЦЭМ!$A$39:$A$782,$A160,СВЦЭМ!$B$39:$B$782,Y$155)+'СЕТ СН'!$F$15</f>
        <v>149.91363301999999</v>
      </c>
    </row>
    <row r="161" spans="1:25" ht="15.75" x14ac:dyDescent="0.2">
      <c r="A161" s="35">
        <f t="shared" si="4"/>
        <v>45113</v>
      </c>
      <c r="B161" s="36">
        <f>SUMIFS(СВЦЭМ!$E$39:$E$782,СВЦЭМ!$A$39:$A$782,$A161,СВЦЭМ!$B$39:$B$782,B$155)+'СЕТ СН'!$F$15</f>
        <v>160.01604689000001</v>
      </c>
      <c r="C161" s="36">
        <f>SUMIFS(СВЦЭМ!$E$39:$E$782,СВЦЭМ!$A$39:$A$782,$A161,СВЦЭМ!$B$39:$B$782,C$155)+'СЕТ СН'!$F$15</f>
        <v>165.05830295999999</v>
      </c>
      <c r="D161" s="36">
        <f>SUMIFS(СВЦЭМ!$E$39:$E$782,СВЦЭМ!$A$39:$A$782,$A161,СВЦЭМ!$B$39:$B$782,D$155)+'СЕТ СН'!$F$15</f>
        <v>167.68328536000001</v>
      </c>
      <c r="E161" s="36">
        <f>SUMIFS(СВЦЭМ!$E$39:$E$782,СВЦЭМ!$A$39:$A$782,$A161,СВЦЭМ!$B$39:$B$782,E$155)+'СЕТ СН'!$F$15</f>
        <v>167.96787899</v>
      </c>
      <c r="F161" s="36">
        <f>SUMIFS(СВЦЭМ!$E$39:$E$782,СВЦЭМ!$A$39:$A$782,$A161,СВЦЭМ!$B$39:$B$782,F$155)+'СЕТ СН'!$F$15</f>
        <v>167.15895961999999</v>
      </c>
      <c r="G161" s="36">
        <f>SUMIFS(СВЦЭМ!$E$39:$E$782,СВЦЭМ!$A$39:$A$782,$A161,СВЦЭМ!$B$39:$B$782,G$155)+'СЕТ СН'!$F$15</f>
        <v>165.28925466000001</v>
      </c>
      <c r="H161" s="36">
        <f>SUMIFS(СВЦЭМ!$E$39:$E$782,СВЦЭМ!$A$39:$A$782,$A161,СВЦЭМ!$B$39:$B$782,H$155)+'СЕТ СН'!$F$15</f>
        <v>161.33809656</v>
      </c>
      <c r="I161" s="36">
        <f>SUMIFS(СВЦЭМ!$E$39:$E$782,СВЦЭМ!$A$39:$A$782,$A161,СВЦЭМ!$B$39:$B$782,I$155)+'СЕТ СН'!$F$15</f>
        <v>150.96152932999999</v>
      </c>
      <c r="J161" s="36">
        <f>SUMIFS(СВЦЭМ!$E$39:$E$782,СВЦЭМ!$A$39:$A$782,$A161,СВЦЭМ!$B$39:$B$782,J$155)+'СЕТ СН'!$F$15</f>
        <v>142.42052401000001</v>
      </c>
      <c r="K161" s="36">
        <f>SUMIFS(СВЦЭМ!$E$39:$E$782,СВЦЭМ!$A$39:$A$782,$A161,СВЦЭМ!$B$39:$B$782,K$155)+'СЕТ СН'!$F$15</f>
        <v>138.15636128</v>
      </c>
      <c r="L161" s="36">
        <f>SUMIFS(СВЦЭМ!$E$39:$E$782,СВЦЭМ!$A$39:$A$782,$A161,СВЦЭМ!$B$39:$B$782,L$155)+'СЕТ СН'!$F$15</f>
        <v>137.87914953000001</v>
      </c>
      <c r="M161" s="36">
        <f>SUMIFS(СВЦЭМ!$E$39:$E$782,СВЦЭМ!$A$39:$A$782,$A161,СВЦЭМ!$B$39:$B$782,M$155)+'СЕТ СН'!$F$15</f>
        <v>139.61084389999999</v>
      </c>
      <c r="N161" s="36">
        <f>SUMIFS(СВЦЭМ!$E$39:$E$782,СВЦЭМ!$A$39:$A$782,$A161,СВЦЭМ!$B$39:$B$782,N$155)+'СЕТ СН'!$F$15</f>
        <v>139.91882118000001</v>
      </c>
      <c r="O161" s="36">
        <f>SUMIFS(СВЦЭМ!$E$39:$E$782,СВЦЭМ!$A$39:$A$782,$A161,СВЦЭМ!$B$39:$B$782,O$155)+'СЕТ СН'!$F$15</f>
        <v>140.61685023999999</v>
      </c>
      <c r="P161" s="36">
        <f>SUMIFS(СВЦЭМ!$E$39:$E$782,СВЦЭМ!$A$39:$A$782,$A161,СВЦЭМ!$B$39:$B$782,P$155)+'СЕТ СН'!$F$15</f>
        <v>141.7795327</v>
      </c>
      <c r="Q161" s="36">
        <f>SUMIFS(СВЦЭМ!$E$39:$E$782,СВЦЭМ!$A$39:$A$782,$A161,СВЦЭМ!$B$39:$B$782,Q$155)+'СЕТ СН'!$F$15</f>
        <v>142.26507900999999</v>
      </c>
      <c r="R161" s="36">
        <f>SUMIFS(СВЦЭМ!$E$39:$E$782,СВЦЭМ!$A$39:$A$782,$A161,СВЦЭМ!$B$39:$B$782,R$155)+'СЕТ СН'!$F$15</f>
        <v>140.90805786999999</v>
      </c>
      <c r="S161" s="36">
        <f>SUMIFS(СВЦЭМ!$E$39:$E$782,СВЦЭМ!$A$39:$A$782,$A161,СВЦЭМ!$B$39:$B$782,S$155)+'СЕТ СН'!$F$15</f>
        <v>140.52934071999999</v>
      </c>
      <c r="T161" s="36">
        <f>SUMIFS(СВЦЭМ!$E$39:$E$782,СВЦЭМ!$A$39:$A$782,$A161,СВЦЭМ!$B$39:$B$782,T$155)+'СЕТ СН'!$F$15</f>
        <v>141.10252156999999</v>
      </c>
      <c r="U161" s="36">
        <f>SUMIFS(СВЦЭМ!$E$39:$E$782,СВЦЭМ!$A$39:$A$782,$A161,СВЦЭМ!$B$39:$B$782,U$155)+'СЕТ СН'!$F$15</f>
        <v>139.11473063</v>
      </c>
      <c r="V161" s="36">
        <f>SUMIFS(СВЦЭМ!$E$39:$E$782,СВЦЭМ!$A$39:$A$782,$A161,СВЦЭМ!$B$39:$B$782,V$155)+'СЕТ СН'!$F$15</f>
        <v>139.78950965000001</v>
      </c>
      <c r="W161" s="36">
        <f>SUMIFS(СВЦЭМ!$E$39:$E$782,СВЦЭМ!$A$39:$A$782,$A161,СВЦЭМ!$B$39:$B$782,W$155)+'СЕТ СН'!$F$15</f>
        <v>139.28226031</v>
      </c>
      <c r="X161" s="36">
        <f>SUMIFS(СВЦЭМ!$E$39:$E$782,СВЦЭМ!$A$39:$A$782,$A161,СВЦЭМ!$B$39:$B$782,X$155)+'СЕТ СН'!$F$15</f>
        <v>148.82189857</v>
      </c>
      <c r="Y161" s="36">
        <f>SUMIFS(СВЦЭМ!$E$39:$E$782,СВЦЭМ!$A$39:$A$782,$A161,СВЦЭМ!$B$39:$B$782,Y$155)+'СЕТ СН'!$F$15</f>
        <v>158.13234176</v>
      </c>
    </row>
    <row r="162" spans="1:25" ht="15.75" x14ac:dyDescent="0.2">
      <c r="A162" s="35">
        <f t="shared" si="4"/>
        <v>45114</v>
      </c>
      <c r="B162" s="36">
        <f>SUMIFS(СВЦЭМ!$E$39:$E$782,СВЦЭМ!$A$39:$A$782,$A162,СВЦЭМ!$B$39:$B$782,B$155)+'СЕТ СН'!$F$15</f>
        <v>171.11369586999999</v>
      </c>
      <c r="C162" s="36">
        <f>SUMIFS(СВЦЭМ!$E$39:$E$782,СВЦЭМ!$A$39:$A$782,$A162,СВЦЭМ!$B$39:$B$782,C$155)+'СЕТ СН'!$F$15</f>
        <v>184.03901250000001</v>
      </c>
      <c r="D162" s="36">
        <f>SUMIFS(СВЦЭМ!$E$39:$E$782,СВЦЭМ!$A$39:$A$782,$A162,СВЦЭМ!$B$39:$B$782,D$155)+'СЕТ СН'!$F$15</f>
        <v>198.80934662999999</v>
      </c>
      <c r="E162" s="36">
        <f>SUMIFS(СВЦЭМ!$E$39:$E$782,СВЦЭМ!$A$39:$A$782,$A162,СВЦЭМ!$B$39:$B$782,E$155)+'СЕТ СН'!$F$15</f>
        <v>201.47529467000001</v>
      </c>
      <c r="F162" s="36">
        <f>SUMIFS(СВЦЭМ!$E$39:$E$782,СВЦЭМ!$A$39:$A$782,$A162,СВЦЭМ!$B$39:$B$782,F$155)+'СЕТ СН'!$F$15</f>
        <v>202.7830165</v>
      </c>
      <c r="G162" s="36">
        <f>SUMIFS(СВЦЭМ!$E$39:$E$782,СВЦЭМ!$A$39:$A$782,$A162,СВЦЭМ!$B$39:$B$782,G$155)+'СЕТ СН'!$F$15</f>
        <v>203.55523708999999</v>
      </c>
      <c r="H162" s="36">
        <f>SUMIFS(СВЦЭМ!$E$39:$E$782,СВЦЭМ!$A$39:$A$782,$A162,СВЦЭМ!$B$39:$B$782,H$155)+'СЕТ СН'!$F$15</f>
        <v>199.84016198</v>
      </c>
      <c r="I162" s="36">
        <f>SUMIFS(СВЦЭМ!$E$39:$E$782,СВЦЭМ!$A$39:$A$782,$A162,СВЦЭМ!$B$39:$B$782,I$155)+'СЕТ СН'!$F$15</f>
        <v>185.57486606000001</v>
      </c>
      <c r="J162" s="36">
        <f>SUMIFS(СВЦЭМ!$E$39:$E$782,СВЦЭМ!$A$39:$A$782,$A162,СВЦЭМ!$B$39:$B$782,J$155)+'СЕТ СН'!$F$15</f>
        <v>163.32773116999999</v>
      </c>
      <c r="K162" s="36">
        <f>SUMIFS(СВЦЭМ!$E$39:$E$782,СВЦЭМ!$A$39:$A$782,$A162,СВЦЭМ!$B$39:$B$782,K$155)+'СЕТ СН'!$F$15</f>
        <v>160.79058753000001</v>
      </c>
      <c r="L162" s="36">
        <f>SUMIFS(СВЦЭМ!$E$39:$E$782,СВЦЭМ!$A$39:$A$782,$A162,СВЦЭМ!$B$39:$B$782,L$155)+'СЕТ СН'!$F$15</f>
        <v>158.59203477</v>
      </c>
      <c r="M162" s="36">
        <f>SUMIFS(СВЦЭМ!$E$39:$E$782,СВЦЭМ!$A$39:$A$782,$A162,СВЦЭМ!$B$39:$B$782,M$155)+'СЕТ СН'!$F$15</f>
        <v>149.87300626999999</v>
      </c>
      <c r="N162" s="36">
        <f>SUMIFS(СВЦЭМ!$E$39:$E$782,СВЦЭМ!$A$39:$A$782,$A162,СВЦЭМ!$B$39:$B$782,N$155)+'СЕТ СН'!$F$15</f>
        <v>155.31126058999999</v>
      </c>
      <c r="O162" s="36">
        <f>SUMIFS(СВЦЭМ!$E$39:$E$782,СВЦЭМ!$A$39:$A$782,$A162,СВЦЭМ!$B$39:$B$782,O$155)+'СЕТ СН'!$F$15</f>
        <v>155.05744185</v>
      </c>
      <c r="P162" s="36">
        <f>SUMIFS(СВЦЭМ!$E$39:$E$782,СВЦЭМ!$A$39:$A$782,$A162,СВЦЭМ!$B$39:$B$782,P$155)+'СЕТ СН'!$F$15</f>
        <v>151.85696283999999</v>
      </c>
      <c r="Q162" s="36">
        <f>SUMIFS(СВЦЭМ!$E$39:$E$782,СВЦЭМ!$A$39:$A$782,$A162,СВЦЭМ!$B$39:$B$782,Q$155)+'СЕТ СН'!$F$15</f>
        <v>156.59713983</v>
      </c>
      <c r="R162" s="36">
        <f>SUMIFS(СВЦЭМ!$E$39:$E$782,СВЦЭМ!$A$39:$A$782,$A162,СВЦЭМ!$B$39:$B$782,R$155)+'СЕТ СН'!$F$15</f>
        <v>157.57448038000001</v>
      </c>
      <c r="S162" s="36">
        <f>SUMIFS(СВЦЭМ!$E$39:$E$782,СВЦЭМ!$A$39:$A$782,$A162,СВЦЭМ!$B$39:$B$782,S$155)+'СЕТ СН'!$F$15</f>
        <v>157.61763911</v>
      </c>
      <c r="T162" s="36">
        <f>SUMIFS(СВЦЭМ!$E$39:$E$782,СВЦЭМ!$A$39:$A$782,$A162,СВЦЭМ!$B$39:$B$782,T$155)+'СЕТ СН'!$F$15</f>
        <v>157.75152542000001</v>
      </c>
      <c r="U162" s="36">
        <f>SUMIFS(СВЦЭМ!$E$39:$E$782,СВЦЭМ!$A$39:$A$782,$A162,СВЦЭМ!$B$39:$B$782,U$155)+'СЕТ СН'!$F$15</f>
        <v>159.68917629000001</v>
      </c>
      <c r="V162" s="36">
        <f>SUMIFS(СВЦЭМ!$E$39:$E$782,СВЦЭМ!$A$39:$A$782,$A162,СВЦЭМ!$B$39:$B$782,V$155)+'СЕТ СН'!$F$15</f>
        <v>162.1069694</v>
      </c>
      <c r="W162" s="36">
        <f>SUMIFS(СВЦЭМ!$E$39:$E$782,СВЦЭМ!$A$39:$A$782,$A162,СВЦЭМ!$B$39:$B$782,W$155)+'СЕТ СН'!$F$15</f>
        <v>162.47375672000001</v>
      </c>
      <c r="X162" s="36">
        <f>SUMIFS(СВЦЭМ!$E$39:$E$782,СВЦЭМ!$A$39:$A$782,$A162,СВЦЭМ!$B$39:$B$782,X$155)+'СЕТ СН'!$F$15</f>
        <v>164.84464962999999</v>
      </c>
      <c r="Y162" s="36">
        <f>SUMIFS(СВЦЭМ!$E$39:$E$782,СВЦЭМ!$A$39:$A$782,$A162,СВЦЭМ!$B$39:$B$782,Y$155)+'СЕТ СН'!$F$15</f>
        <v>185.19263293</v>
      </c>
    </row>
    <row r="163" spans="1:25" ht="15.75" x14ac:dyDescent="0.2">
      <c r="A163" s="35">
        <f t="shared" si="4"/>
        <v>45115</v>
      </c>
      <c r="B163" s="36">
        <f>SUMIFS(СВЦЭМ!$E$39:$E$782,СВЦЭМ!$A$39:$A$782,$A163,СВЦЭМ!$B$39:$B$782,B$155)+'СЕТ СН'!$F$15</f>
        <v>173.23802497</v>
      </c>
      <c r="C163" s="36">
        <f>SUMIFS(СВЦЭМ!$E$39:$E$782,СВЦЭМ!$A$39:$A$782,$A163,СВЦЭМ!$B$39:$B$782,C$155)+'СЕТ СН'!$F$15</f>
        <v>184.43597643999999</v>
      </c>
      <c r="D163" s="36">
        <f>SUMIFS(СВЦЭМ!$E$39:$E$782,СВЦЭМ!$A$39:$A$782,$A163,СВЦЭМ!$B$39:$B$782,D$155)+'СЕТ СН'!$F$15</f>
        <v>184.50163194999999</v>
      </c>
      <c r="E163" s="36">
        <f>SUMIFS(СВЦЭМ!$E$39:$E$782,СВЦЭМ!$A$39:$A$782,$A163,СВЦЭМ!$B$39:$B$782,E$155)+'СЕТ СН'!$F$15</f>
        <v>181.99576626999999</v>
      </c>
      <c r="F163" s="36">
        <f>SUMIFS(СВЦЭМ!$E$39:$E$782,СВЦЭМ!$A$39:$A$782,$A163,СВЦЭМ!$B$39:$B$782,F$155)+'СЕТ СН'!$F$15</f>
        <v>181.70898423</v>
      </c>
      <c r="G163" s="36">
        <f>SUMIFS(СВЦЭМ!$E$39:$E$782,СВЦЭМ!$A$39:$A$782,$A163,СВЦЭМ!$B$39:$B$782,G$155)+'СЕТ СН'!$F$15</f>
        <v>182.22651888999999</v>
      </c>
      <c r="H163" s="36">
        <f>SUMIFS(СВЦЭМ!$E$39:$E$782,СВЦЭМ!$A$39:$A$782,$A163,СВЦЭМ!$B$39:$B$782,H$155)+'СЕТ СН'!$F$15</f>
        <v>177.83210023999999</v>
      </c>
      <c r="I163" s="36">
        <f>SUMIFS(СВЦЭМ!$E$39:$E$782,СВЦЭМ!$A$39:$A$782,$A163,СВЦЭМ!$B$39:$B$782,I$155)+'СЕТ СН'!$F$15</f>
        <v>158.92477413</v>
      </c>
      <c r="J163" s="36">
        <f>SUMIFS(СВЦЭМ!$E$39:$E$782,СВЦЭМ!$A$39:$A$782,$A163,СВЦЭМ!$B$39:$B$782,J$155)+'СЕТ СН'!$F$15</f>
        <v>152.79957701999999</v>
      </c>
      <c r="K163" s="36">
        <f>SUMIFS(СВЦЭМ!$E$39:$E$782,СВЦЭМ!$A$39:$A$782,$A163,СВЦЭМ!$B$39:$B$782,K$155)+'СЕТ СН'!$F$15</f>
        <v>151.66257250999999</v>
      </c>
      <c r="L163" s="36">
        <f>SUMIFS(СВЦЭМ!$E$39:$E$782,СВЦЭМ!$A$39:$A$782,$A163,СВЦЭМ!$B$39:$B$782,L$155)+'СЕТ СН'!$F$15</f>
        <v>150.27331892000001</v>
      </c>
      <c r="M163" s="36">
        <f>SUMIFS(СВЦЭМ!$E$39:$E$782,СВЦЭМ!$A$39:$A$782,$A163,СВЦЭМ!$B$39:$B$782,M$155)+'СЕТ СН'!$F$15</f>
        <v>151.05005</v>
      </c>
      <c r="N163" s="36">
        <f>SUMIFS(СВЦЭМ!$E$39:$E$782,СВЦЭМ!$A$39:$A$782,$A163,СВЦЭМ!$B$39:$B$782,N$155)+'СЕТ СН'!$F$15</f>
        <v>151.00107756</v>
      </c>
      <c r="O163" s="36">
        <f>SUMIFS(СВЦЭМ!$E$39:$E$782,СВЦЭМ!$A$39:$A$782,$A163,СВЦЭМ!$B$39:$B$782,O$155)+'СЕТ СН'!$F$15</f>
        <v>151.73339121000001</v>
      </c>
      <c r="P163" s="36">
        <f>SUMIFS(СВЦЭМ!$E$39:$E$782,СВЦЭМ!$A$39:$A$782,$A163,СВЦЭМ!$B$39:$B$782,P$155)+'СЕТ СН'!$F$15</f>
        <v>152.67177043000001</v>
      </c>
      <c r="Q163" s="36">
        <f>SUMIFS(СВЦЭМ!$E$39:$E$782,СВЦЭМ!$A$39:$A$782,$A163,СВЦЭМ!$B$39:$B$782,Q$155)+'СЕТ СН'!$F$15</f>
        <v>152.67698138</v>
      </c>
      <c r="R163" s="36">
        <f>SUMIFS(СВЦЭМ!$E$39:$E$782,СВЦЭМ!$A$39:$A$782,$A163,СВЦЭМ!$B$39:$B$782,R$155)+'СЕТ СН'!$F$15</f>
        <v>153.61772087</v>
      </c>
      <c r="S163" s="36">
        <f>SUMIFS(СВЦЭМ!$E$39:$E$782,СВЦЭМ!$A$39:$A$782,$A163,СВЦЭМ!$B$39:$B$782,S$155)+'СЕТ СН'!$F$15</f>
        <v>153.83093443999999</v>
      </c>
      <c r="T163" s="36">
        <f>SUMIFS(СВЦЭМ!$E$39:$E$782,СВЦЭМ!$A$39:$A$782,$A163,СВЦЭМ!$B$39:$B$782,T$155)+'СЕТ СН'!$F$15</f>
        <v>154.1478826</v>
      </c>
      <c r="U163" s="36">
        <f>SUMIFS(СВЦЭМ!$E$39:$E$782,СВЦЭМ!$A$39:$A$782,$A163,СВЦЭМ!$B$39:$B$782,U$155)+'СЕТ СН'!$F$15</f>
        <v>153.16503564999999</v>
      </c>
      <c r="V163" s="36">
        <f>SUMIFS(СВЦЭМ!$E$39:$E$782,СВЦЭМ!$A$39:$A$782,$A163,СВЦЭМ!$B$39:$B$782,V$155)+'СЕТ СН'!$F$15</f>
        <v>154.82379649000001</v>
      </c>
      <c r="W163" s="36">
        <f>SUMIFS(СВЦЭМ!$E$39:$E$782,СВЦЭМ!$A$39:$A$782,$A163,СВЦЭМ!$B$39:$B$782,W$155)+'СЕТ СН'!$F$15</f>
        <v>156.22109280999999</v>
      </c>
      <c r="X163" s="36">
        <f>SUMIFS(СВЦЭМ!$E$39:$E$782,СВЦЭМ!$A$39:$A$782,$A163,СВЦЭМ!$B$39:$B$782,X$155)+'СЕТ СН'!$F$15</f>
        <v>162.42807907</v>
      </c>
      <c r="Y163" s="36">
        <f>SUMIFS(СВЦЭМ!$E$39:$E$782,СВЦЭМ!$A$39:$A$782,$A163,СВЦЭМ!$B$39:$B$782,Y$155)+'СЕТ СН'!$F$15</f>
        <v>169.39984795000001</v>
      </c>
    </row>
    <row r="164" spans="1:25" ht="15.75" x14ac:dyDescent="0.2">
      <c r="A164" s="35">
        <f t="shared" si="4"/>
        <v>45116</v>
      </c>
      <c r="B164" s="36">
        <f>SUMIFS(СВЦЭМ!$E$39:$E$782,СВЦЭМ!$A$39:$A$782,$A164,СВЦЭМ!$B$39:$B$782,B$155)+'СЕТ СН'!$F$15</f>
        <v>164.15680101000001</v>
      </c>
      <c r="C164" s="36">
        <f>SUMIFS(СВЦЭМ!$E$39:$E$782,СВЦЭМ!$A$39:$A$782,$A164,СВЦЭМ!$B$39:$B$782,C$155)+'СЕТ СН'!$F$15</f>
        <v>176.88260423</v>
      </c>
      <c r="D164" s="36">
        <f>SUMIFS(СВЦЭМ!$E$39:$E$782,СВЦЭМ!$A$39:$A$782,$A164,СВЦЭМ!$B$39:$B$782,D$155)+'СЕТ СН'!$F$15</f>
        <v>185.09142606</v>
      </c>
      <c r="E164" s="36">
        <f>SUMIFS(СВЦЭМ!$E$39:$E$782,СВЦЭМ!$A$39:$A$782,$A164,СВЦЭМ!$B$39:$B$782,E$155)+'СЕТ СН'!$F$15</f>
        <v>184.37941875000001</v>
      </c>
      <c r="F164" s="36">
        <f>SUMIFS(СВЦЭМ!$E$39:$E$782,СВЦЭМ!$A$39:$A$782,$A164,СВЦЭМ!$B$39:$B$782,F$155)+'СЕТ СН'!$F$15</f>
        <v>183.79246617000001</v>
      </c>
      <c r="G164" s="36">
        <f>SUMIFS(СВЦЭМ!$E$39:$E$782,СВЦЭМ!$A$39:$A$782,$A164,СВЦЭМ!$B$39:$B$782,G$155)+'СЕТ СН'!$F$15</f>
        <v>184.53458545000001</v>
      </c>
      <c r="H164" s="36">
        <f>SUMIFS(СВЦЭМ!$E$39:$E$782,СВЦЭМ!$A$39:$A$782,$A164,СВЦЭМ!$B$39:$B$782,H$155)+'СЕТ СН'!$F$15</f>
        <v>187.58664847</v>
      </c>
      <c r="I164" s="36">
        <f>SUMIFS(СВЦЭМ!$E$39:$E$782,СВЦЭМ!$A$39:$A$782,$A164,СВЦЭМ!$B$39:$B$782,I$155)+'СЕТ СН'!$F$15</f>
        <v>176.06149948999999</v>
      </c>
      <c r="J164" s="36">
        <f>SUMIFS(СВЦЭМ!$E$39:$E$782,СВЦЭМ!$A$39:$A$782,$A164,СВЦЭМ!$B$39:$B$782,J$155)+'СЕТ СН'!$F$15</f>
        <v>166.42283380000001</v>
      </c>
      <c r="K164" s="36">
        <f>SUMIFS(СВЦЭМ!$E$39:$E$782,СВЦЭМ!$A$39:$A$782,$A164,СВЦЭМ!$B$39:$B$782,K$155)+'СЕТ СН'!$F$15</f>
        <v>154.9309873</v>
      </c>
      <c r="L164" s="36">
        <f>SUMIFS(СВЦЭМ!$E$39:$E$782,СВЦЭМ!$A$39:$A$782,$A164,СВЦЭМ!$B$39:$B$782,L$155)+'СЕТ СН'!$F$15</f>
        <v>156.18406494999999</v>
      </c>
      <c r="M164" s="36">
        <f>SUMIFS(СВЦЭМ!$E$39:$E$782,СВЦЭМ!$A$39:$A$782,$A164,СВЦЭМ!$B$39:$B$782,M$155)+'СЕТ СН'!$F$15</f>
        <v>153.99177700999999</v>
      </c>
      <c r="N164" s="36">
        <f>SUMIFS(СВЦЭМ!$E$39:$E$782,СВЦЭМ!$A$39:$A$782,$A164,СВЦЭМ!$B$39:$B$782,N$155)+'СЕТ СН'!$F$15</f>
        <v>152.6251551</v>
      </c>
      <c r="O164" s="36">
        <f>SUMIFS(СВЦЭМ!$E$39:$E$782,СВЦЭМ!$A$39:$A$782,$A164,СВЦЭМ!$B$39:$B$782,O$155)+'СЕТ СН'!$F$15</f>
        <v>153.15331219000001</v>
      </c>
      <c r="P164" s="36">
        <f>SUMIFS(СВЦЭМ!$E$39:$E$782,СВЦЭМ!$A$39:$A$782,$A164,СВЦЭМ!$B$39:$B$782,P$155)+'СЕТ СН'!$F$15</f>
        <v>154.27749854999999</v>
      </c>
      <c r="Q164" s="36">
        <f>SUMIFS(СВЦЭМ!$E$39:$E$782,СВЦЭМ!$A$39:$A$782,$A164,СВЦЭМ!$B$39:$B$782,Q$155)+'СЕТ СН'!$F$15</f>
        <v>154.46435635</v>
      </c>
      <c r="R164" s="36">
        <f>SUMIFS(СВЦЭМ!$E$39:$E$782,СВЦЭМ!$A$39:$A$782,$A164,СВЦЭМ!$B$39:$B$782,R$155)+'СЕТ СН'!$F$15</f>
        <v>153.90233298000001</v>
      </c>
      <c r="S164" s="36">
        <f>SUMIFS(СВЦЭМ!$E$39:$E$782,СВЦЭМ!$A$39:$A$782,$A164,СВЦЭМ!$B$39:$B$782,S$155)+'СЕТ СН'!$F$15</f>
        <v>153.50371548999999</v>
      </c>
      <c r="T164" s="36">
        <f>SUMIFS(СВЦЭМ!$E$39:$E$782,СВЦЭМ!$A$39:$A$782,$A164,СВЦЭМ!$B$39:$B$782,T$155)+'СЕТ СН'!$F$15</f>
        <v>153.182838</v>
      </c>
      <c r="U164" s="36">
        <f>SUMIFS(СВЦЭМ!$E$39:$E$782,СВЦЭМ!$A$39:$A$782,$A164,СВЦЭМ!$B$39:$B$782,U$155)+'СЕТ СН'!$F$15</f>
        <v>156.21519092</v>
      </c>
      <c r="V164" s="36">
        <f>SUMIFS(СВЦЭМ!$E$39:$E$782,СВЦЭМ!$A$39:$A$782,$A164,СВЦЭМ!$B$39:$B$782,V$155)+'СЕТ СН'!$F$15</f>
        <v>156.89465884000001</v>
      </c>
      <c r="W164" s="36">
        <f>SUMIFS(СВЦЭМ!$E$39:$E$782,СВЦЭМ!$A$39:$A$782,$A164,СВЦЭМ!$B$39:$B$782,W$155)+'СЕТ СН'!$F$15</f>
        <v>153.15388702000001</v>
      </c>
      <c r="X164" s="36">
        <f>SUMIFS(СВЦЭМ!$E$39:$E$782,СВЦЭМ!$A$39:$A$782,$A164,СВЦЭМ!$B$39:$B$782,X$155)+'СЕТ СН'!$F$15</f>
        <v>157.33577529999999</v>
      </c>
      <c r="Y164" s="36">
        <f>SUMIFS(СВЦЭМ!$E$39:$E$782,СВЦЭМ!$A$39:$A$782,$A164,СВЦЭМ!$B$39:$B$782,Y$155)+'СЕТ СН'!$F$15</f>
        <v>167.41971495999999</v>
      </c>
    </row>
    <row r="165" spans="1:25" ht="15.75" x14ac:dyDescent="0.2">
      <c r="A165" s="35">
        <f t="shared" si="4"/>
        <v>45117</v>
      </c>
      <c r="B165" s="36">
        <f>SUMIFS(СВЦЭМ!$E$39:$E$782,СВЦЭМ!$A$39:$A$782,$A165,СВЦЭМ!$B$39:$B$782,B$155)+'СЕТ СН'!$F$15</f>
        <v>165.36471365</v>
      </c>
      <c r="C165" s="36">
        <f>SUMIFS(СВЦЭМ!$E$39:$E$782,СВЦЭМ!$A$39:$A$782,$A165,СВЦЭМ!$B$39:$B$782,C$155)+'СЕТ СН'!$F$15</f>
        <v>174.20850278</v>
      </c>
      <c r="D165" s="36">
        <f>SUMIFS(СВЦЭМ!$E$39:$E$782,СВЦЭМ!$A$39:$A$782,$A165,СВЦЭМ!$B$39:$B$782,D$155)+'СЕТ СН'!$F$15</f>
        <v>187.03346798999999</v>
      </c>
      <c r="E165" s="36">
        <f>SUMIFS(СВЦЭМ!$E$39:$E$782,СВЦЭМ!$A$39:$A$782,$A165,СВЦЭМ!$B$39:$B$782,E$155)+'СЕТ СН'!$F$15</f>
        <v>189.38268959000001</v>
      </c>
      <c r="F165" s="36">
        <f>SUMIFS(СВЦЭМ!$E$39:$E$782,СВЦЭМ!$A$39:$A$782,$A165,СВЦЭМ!$B$39:$B$782,F$155)+'СЕТ СН'!$F$15</f>
        <v>188.27931065000001</v>
      </c>
      <c r="G165" s="36">
        <f>SUMIFS(СВЦЭМ!$E$39:$E$782,СВЦЭМ!$A$39:$A$782,$A165,СВЦЭМ!$B$39:$B$782,G$155)+'СЕТ СН'!$F$15</f>
        <v>188.66589332000001</v>
      </c>
      <c r="H165" s="36">
        <f>SUMIFS(СВЦЭМ!$E$39:$E$782,СВЦЭМ!$A$39:$A$782,$A165,СВЦЭМ!$B$39:$B$782,H$155)+'СЕТ СН'!$F$15</f>
        <v>195.78526231999999</v>
      </c>
      <c r="I165" s="36">
        <f>SUMIFS(СВЦЭМ!$E$39:$E$782,СВЦЭМ!$A$39:$A$782,$A165,СВЦЭМ!$B$39:$B$782,I$155)+'СЕТ СН'!$F$15</f>
        <v>171.45624387000001</v>
      </c>
      <c r="J165" s="36">
        <f>SUMIFS(СВЦЭМ!$E$39:$E$782,СВЦЭМ!$A$39:$A$782,$A165,СВЦЭМ!$B$39:$B$782,J$155)+'СЕТ СН'!$F$15</f>
        <v>161.24944579000001</v>
      </c>
      <c r="K165" s="36">
        <f>SUMIFS(СВЦЭМ!$E$39:$E$782,СВЦЭМ!$A$39:$A$782,$A165,СВЦЭМ!$B$39:$B$782,K$155)+'СЕТ СН'!$F$15</f>
        <v>158.26520725</v>
      </c>
      <c r="L165" s="36">
        <f>SUMIFS(СВЦЭМ!$E$39:$E$782,СВЦЭМ!$A$39:$A$782,$A165,СВЦЭМ!$B$39:$B$782,L$155)+'СЕТ СН'!$F$15</f>
        <v>153.55984384999999</v>
      </c>
      <c r="M165" s="36">
        <f>SUMIFS(СВЦЭМ!$E$39:$E$782,СВЦЭМ!$A$39:$A$782,$A165,СВЦЭМ!$B$39:$B$782,M$155)+'СЕТ СН'!$F$15</f>
        <v>147.03955381</v>
      </c>
      <c r="N165" s="36">
        <f>SUMIFS(СВЦЭМ!$E$39:$E$782,СВЦЭМ!$A$39:$A$782,$A165,СВЦЭМ!$B$39:$B$782,N$155)+'СЕТ СН'!$F$15</f>
        <v>146.98622786000001</v>
      </c>
      <c r="O165" s="36">
        <f>SUMIFS(СВЦЭМ!$E$39:$E$782,СВЦЭМ!$A$39:$A$782,$A165,СВЦЭМ!$B$39:$B$782,O$155)+'СЕТ СН'!$F$15</f>
        <v>149.57902066</v>
      </c>
      <c r="P165" s="36">
        <f>SUMIFS(СВЦЭМ!$E$39:$E$782,СВЦЭМ!$A$39:$A$782,$A165,СВЦЭМ!$B$39:$B$782,P$155)+'СЕТ СН'!$F$15</f>
        <v>150.11146306000001</v>
      </c>
      <c r="Q165" s="36">
        <f>SUMIFS(СВЦЭМ!$E$39:$E$782,СВЦЭМ!$A$39:$A$782,$A165,СВЦЭМ!$B$39:$B$782,Q$155)+'СЕТ СН'!$F$15</f>
        <v>150.54343677</v>
      </c>
      <c r="R165" s="36">
        <f>SUMIFS(СВЦЭМ!$E$39:$E$782,СВЦЭМ!$A$39:$A$782,$A165,СВЦЭМ!$B$39:$B$782,R$155)+'СЕТ СН'!$F$15</f>
        <v>150.43545173000001</v>
      </c>
      <c r="S165" s="36">
        <f>SUMIFS(СВЦЭМ!$E$39:$E$782,СВЦЭМ!$A$39:$A$782,$A165,СВЦЭМ!$B$39:$B$782,S$155)+'СЕТ СН'!$F$15</f>
        <v>150.45397126</v>
      </c>
      <c r="T165" s="36">
        <f>SUMIFS(СВЦЭМ!$E$39:$E$782,СВЦЭМ!$A$39:$A$782,$A165,СВЦЭМ!$B$39:$B$782,T$155)+'СЕТ СН'!$F$15</f>
        <v>151.32571829</v>
      </c>
      <c r="U165" s="36">
        <f>SUMIFS(СВЦЭМ!$E$39:$E$782,СВЦЭМ!$A$39:$A$782,$A165,СВЦЭМ!$B$39:$B$782,U$155)+'СЕТ СН'!$F$15</f>
        <v>151.80440919</v>
      </c>
      <c r="V165" s="36">
        <f>SUMIFS(СВЦЭМ!$E$39:$E$782,СВЦЭМ!$A$39:$A$782,$A165,СВЦЭМ!$B$39:$B$782,V$155)+'СЕТ СН'!$F$15</f>
        <v>150.52478477</v>
      </c>
      <c r="W165" s="36">
        <f>SUMIFS(СВЦЭМ!$E$39:$E$782,СВЦЭМ!$A$39:$A$782,$A165,СВЦЭМ!$B$39:$B$782,W$155)+'СЕТ СН'!$F$15</f>
        <v>148.71192015</v>
      </c>
      <c r="X165" s="36">
        <f>SUMIFS(СВЦЭМ!$E$39:$E$782,СВЦЭМ!$A$39:$A$782,$A165,СВЦЭМ!$B$39:$B$782,X$155)+'СЕТ СН'!$F$15</f>
        <v>153.80582817000001</v>
      </c>
      <c r="Y165" s="36">
        <f>SUMIFS(СВЦЭМ!$E$39:$E$782,СВЦЭМ!$A$39:$A$782,$A165,СВЦЭМ!$B$39:$B$782,Y$155)+'СЕТ СН'!$F$15</f>
        <v>160.96605557999999</v>
      </c>
    </row>
    <row r="166" spans="1:25" ht="15.75" x14ac:dyDescent="0.2">
      <c r="A166" s="35">
        <f t="shared" si="4"/>
        <v>45118</v>
      </c>
      <c r="B166" s="36">
        <f>SUMIFS(СВЦЭМ!$E$39:$E$782,СВЦЭМ!$A$39:$A$782,$A166,СВЦЭМ!$B$39:$B$782,B$155)+'СЕТ СН'!$F$15</f>
        <v>177.46535982</v>
      </c>
      <c r="C166" s="36">
        <f>SUMIFS(СВЦЭМ!$E$39:$E$782,СВЦЭМ!$A$39:$A$782,$A166,СВЦЭМ!$B$39:$B$782,C$155)+'СЕТ СН'!$F$15</f>
        <v>185.13642278</v>
      </c>
      <c r="D166" s="36">
        <f>SUMIFS(СВЦЭМ!$E$39:$E$782,СВЦЭМ!$A$39:$A$782,$A166,СВЦЭМ!$B$39:$B$782,D$155)+'СЕТ СН'!$F$15</f>
        <v>192.81060901999999</v>
      </c>
      <c r="E166" s="36">
        <f>SUMIFS(СВЦЭМ!$E$39:$E$782,СВЦЭМ!$A$39:$A$782,$A166,СВЦЭМ!$B$39:$B$782,E$155)+'СЕТ СН'!$F$15</f>
        <v>190.03468444999999</v>
      </c>
      <c r="F166" s="36">
        <f>SUMIFS(СВЦЭМ!$E$39:$E$782,СВЦЭМ!$A$39:$A$782,$A166,СВЦЭМ!$B$39:$B$782,F$155)+'СЕТ СН'!$F$15</f>
        <v>190.01022875000001</v>
      </c>
      <c r="G166" s="36">
        <f>SUMIFS(СВЦЭМ!$E$39:$E$782,СВЦЭМ!$A$39:$A$782,$A166,СВЦЭМ!$B$39:$B$782,G$155)+'СЕТ СН'!$F$15</f>
        <v>190.59027107</v>
      </c>
      <c r="H166" s="36">
        <f>SUMIFS(СВЦЭМ!$E$39:$E$782,СВЦЭМ!$A$39:$A$782,$A166,СВЦЭМ!$B$39:$B$782,H$155)+'СЕТ СН'!$F$15</f>
        <v>196.27839148000001</v>
      </c>
      <c r="I166" s="36">
        <f>SUMIFS(СВЦЭМ!$E$39:$E$782,СВЦЭМ!$A$39:$A$782,$A166,СВЦЭМ!$B$39:$B$782,I$155)+'СЕТ СН'!$F$15</f>
        <v>175.00282747</v>
      </c>
      <c r="J166" s="36">
        <f>SUMIFS(СВЦЭМ!$E$39:$E$782,СВЦЭМ!$A$39:$A$782,$A166,СВЦЭМ!$B$39:$B$782,J$155)+'СЕТ СН'!$F$15</f>
        <v>162.60931056999999</v>
      </c>
      <c r="K166" s="36">
        <f>SUMIFS(СВЦЭМ!$E$39:$E$782,СВЦЭМ!$A$39:$A$782,$A166,СВЦЭМ!$B$39:$B$782,K$155)+'СЕТ СН'!$F$15</f>
        <v>157.27179984</v>
      </c>
      <c r="L166" s="36">
        <f>SUMIFS(СВЦЭМ!$E$39:$E$782,СВЦЭМ!$A$39:$A$782,$A166,СВЦЭМ!$B$39:$B$782,L$155)+'СЕТ СН'!$F$15</f>
        <v>152.42866126999999</v>
      </c>
      <c r="M166" s="36">
        <f>SUMIFS(СВЦЭМ!$E$39:$E$782,СВЦЭМ!$A$39:$A$782,$A166,СВЦЭМ!$B$39:$B$782,M$155)+'СЕТ СН'!$F$15</f>
        <v>151.43802973999999</v>
      </c>
      <c r="N166" s="36">
        <f>SUMIFS(СВЦЭМ!$E$39:$E$782,СВЦЭМ!$A$39:$A$782,$A166,СВЦЭМ!$B$39:$B$782,N$155)+'СЕТ СН'!$F$15</f>
        <v>151.4291714</v>
      </c>
      <c r="O166" s="36">
        <f>SUMIFS(СВЦЭМ!$E$39:$E$782,СВЦЭМ!$A$39:$A$782,$A166,СВЦЭМ!$B$39:$B$782,O$155)+'СЕТ СН'!$F$15</f>
        <v>150.36059967</v>
      </c>
      <c r="P166" s="36">
        <f>SUMIFS(СВЦЭМ!$E$39:$E$782,СВЦЭМ!$A$39:$A$782,$A166,СВЦЭМ!$B$39:$B$782,P$155)+'СЕТ СН'!$F$15</f>
        <v>149.79814988000001</v>
      </c>
      <c r="Q166" s="36">
        <f>SUMIFS(СВЦЭМ!$E$39:$E$782,СВЦЭМ!$A$39:$A$782,$A166,СВЦЭМ!$B$39:$B$782,Q$155)+'СЕТ СН'!$F$15</f>
        <v>150.07683666</v>
      </c>
      <c r="R166" s="36">
        <f>SUMIFS(СВЦЭМ!$E$39:$E$782,СВЦЭМ!$A$39:$A$782,$A166,СВЦЭМ!$B$39:$B$782,R$155)+'СЕТ СН'!$F$15</f>
        <v>150.55518124</v>
      </c>
      <c r="S166" s="36">
        <f>SUMIFS(СВЦЭМ!$E$39:$E$782,СВЦЭМ!$A$39:$A$782,$A166,СВЦЭМ!$B$39:$B$782,S$155)+'СЕТ СН'!$F$15</f>
        <v>148.51020299000001</v>
      </c>
      <c r="T166" s="36">
        <f>SUMIFS(СВЦЭМ!$E$39:$E$782,СВЦЭМ!$A$39:$A$782,$A166,СВЦЭМ!$B$39:$B$782,T$155)+'СЕТ СН'!$F$15</f>
        <v>148.06391690000001</v>
      </c>
      <c r="U166" s="36">
        <f>SUMIFS(СВЦЭМ!$E$39:$E$782,СВЦЭМ!$A$39:$A$782,$A166,СВЦЭМ!$B$39:$B$782,U$155)+'СЕТ СН'!$F$15</f>
        <v>150.56514077</v>
      </c>
      <c r="V166" s="36">
        <f>SUMIFS(СВЦЭМ!$E$39:$E$782,СВЦЭМ!$A$39:$A$782,$A166,СВЦЭМ!$B$39:$B$782,V$155)+'СЕТ СН'!$F$15</f>
        <v>152.86424552</v>
      </c>
      <c r="W166" s="36">
        <f>SUMIFS(СВЦЭМ!$E$39:$E$782,СВЦЭМ!$A$39:$A$782,$A166,СВЦЭМ!$B$39:$B$782,W$155)+'СЕТ СН'!$F$15</f>
        <v>150.7498583</v>
      </c>
      <c r="X166" s="36">
        <f>SUMIFS(СВЦЭМ!$E$39:$E$782,СВЦЭМ!$A$39:$A$782,$A166,СВЦЭМ!$B$39:$B$782,X$155)+'СЕТ СН'!$F$15</f>
        <v>155.52075979</v>
      </c>
      <c r="Y166" s="36">
        <f>SUMIFS(СВЦЭМ!$E$39:$E$782,СВЦЭМ!$A$39:$A$782,$A166,СВЦЭМ!$B$39:$B$782,Y$155)+'СЕТ СН'!$F$15</f>
        <v>164.44376826000001</v>
      </c>
    </row>
    <row r="167" spans="1:25" ht="15.75" x14ac:dyDescent="0.2">
      <c r="A167" s="35">
        <f t="shared" si="4"/>
        <v>45119</v>
      </c>
      <c r="B167" s="36">
        <f>SUMIFS(СВЦЭМ!$E$39:$E$782,СВЦЭМ!$A$39:$A$782,$A167,СВЦЭМ!$B$39:$B$782,B$155)+'СЕТ СН'!$F$15</f>
        <v>172.11352202</v>
      </c>
      <c r="C167" s="36">
        <f>SUMIFS(СВЦЭМ!$E$39:$E$782,СВЦЭМ!$A$39:$A$782,$A167,СВЦЭМ!$B$39:$B$782,C$155)+'СЕТ СН'!$F$15</f>
        <v>177.24603138000001</v>
      </c>
      <c r="D167" s="36">
        <f>SUMIFS(СВЦЭМ!$E$39:$E$782,СВЦЭМ!$A$39:$A$782,$A167,СВЦЭМ!$B$39:$B$782,D$155)+'СЕТ СН'!$F$15</f>
        <v>185.20273853</v>
      </c>
      <c r="E167" s="36">
        <f>SUMIFS(СВЦЭМ!$E$39:$E$782,СВЦЭМ!$A$39:$A$782,$A167,СВЦЭМ!$B$39:$B$782,E$155)+'СЕТ СН'!$F$15</f>
        <v>191.88963473999999</v>
      </c>
      <c r="F167" s="36">
        <f>SUMIFS(СВЦЭМ!$E$39:$E$782,СВЦЭМ!$A$39:$A$782,$A167,СВЦЭМ!$B$39:$B$782,F$155)+'СЕТ СН'!$F$15</f>
        <v>196.40972672999999</v>
      </c>
      <c r="G167" s="36">
        <f>SUMIFS(СВЦЭМ!$E$39:$E$782,СВЦЭМ!$A$39:$A$782,$A167,СВЦЭМ!$B$39:$B$782,G$155)+'СЕТ СН'!$F$15</f>
        <v>193.38599421000001</v>
      </c>
      <c r="H167" s="36">
        <f>SUMIFS(СВЦЭМ!$E$39:$E$782,СВЦЭМ!$A$39:$A$782,$A167,СВЦЭМ!$B$39:$B$782,H$155)+'СЕТ СН'!$F$15</f>
        <v>188.03364664</v>
      </c>
      <c r="I167" s="36">
        <f>SUMIFS(СВЦЭМ!$E$39:$E$782,СВЦЭМ!$A$39:$A$782,$A167,СВЦЭМ!$B$39:$B$782,I$155)+'СЕТ СН'!$F$15</f>
        <v>166.45290842</v>
      </c>
      <c r="J167" s="36">
        <f>SUMIFS(СВЦЭМ!$E$39:$E$782,СВЦЭМ!$A$39:$A$782,$A167,СВЦЭМ!$B$39:$B$782,J$155)+'СЕТ СН'!$F$15</f>
        <v>159.75124070999999</v>
      </c>
      <c r="K167" s="36">
        <f>SUMIFS(СВЦЭМ!$E$39:$E$782,СВЦЭМ!$A$39:$A$782,$A167,СВЦЭМ!$B$39:$B$782,K$155)+'СЕТ СН'!$F$15</f>
        <v>152.04564253000001</v>
      </c>
      <c r="L167" s="36">
        <f>SUMIFS(СВЦЭМ!$E$39:$E$782,СВЦЭМ!$A$39:$A$782,$A167,СВЦЭМ!$B$39:$B$782,L$155)+'СЕТ СН'!$F$15</f>
        <v>152.30739617</v>
      </c>
      <c r="M167" s="36">
        <f>SUMIFS(СВЦЭМ!$E$39:$E$782,СВЦЭМ!$A$39:$A$782,$A167,СВЦЭМ!$B$39:$B$782,M$155)+'СЕТ СН'!$F$15</f>
        <v>155.10938363</v>
      </c>
      <c r="N167" s="36">
        <f>SUMIFS(СВЦЭМ!$E$39:$E$782,СВЦЭМ!$A$39:$A$782,$A167,СВЦЭМ!$B$39:$B$782,N$155)+'СЕТ СН'!$F$15</f>
        <v>156.53401045999999</v>
      </c>
      <c r="O167" s="36">
        <f>SUMIFS(СВЦЭМ!$E$39:$E$782,СВЦЭМ!$A$39:$A$782,$A167,СВЦЭМ!$B$39:$B$782,O$155)+'СЕТ СН'!$F$15</f>
        <v>156.00237275000001</v>
      </c>
      <c r="P167" s="36">
        <f>SUMIFS(СВЦЭМ!$E$39:$E$782,СВЦЭМ!$A$39:$A$782,$A167,СВЦЭМ!$B$39:$B$782,P$155)+'СЕТ СН'!$F$15</f>
        <v>155.20377561000001</v>
      </c>
      <c r="Q167" s="36">
        <f>SUMIFS(СВЦЭМ!$E$39:$E$782,СВЦЭМ!$A$39:$A$782,$A167,СВЦЭМ!$B$39:$B$782,Q$155)+'СЕТ СН'!$F$15</f>
        <v>154.8874083</v>
      </c>
      <c r="R167" s="36">
        <f>SUMIFS(СВЦЭМ!$E$39:$E$782,СВЦЭМ!$A$39:$A$782,$A167,СВЦЭМ!$B$39:$B$782,R$155)+'СЕТ СН'!$F$15</f>
        <v>155.07002464999999</v>
      </c>
      <c r="S167" s="36">
        <f>SUMIFS(СВЦЭМ!$E$39:$E$782,СВЦЭМ!$A$39:$A$782,$A167,СВЦЭМ!$B$39:$B$782,S$155)+'СЕТ СН'!$F$15</f>
        <v>154.63349459</v>
      </c>
      <c r="T167" s="36">
        <f>SUMIFS(СВЦЭМ!$E$39:$E$782,СВЦЭМ!$A$39:$A$782,$A167,СВЦЭМ!$B$39:$B$782,T$155)+'СЕТ СН'!$F$15</f>
        <v>153.79189982</v>
      </c>
      <c r="U167" s="36">
        <f>SUMIFS(СВЦЭМ!$E$39:$E$782,СВЦЭМ!$A$39:$A$782,$A167,СВЦЭМ!$B$39:$B$782,U$155)+'СЕТ СН'!$F$15</f>
        <v>154.9218114</v>
      </c>
      <c r="V167" s="36">
        <f>SUMIFS(СВЦЭМ!$E$39:$E$782,СВЦЭМ!$A$39:$A$782,$A167,СВЦЭМ!$B$39:$B$782,V$155)+'СЕТ СН'!$F$15</f>
        <v>155.65224413999999</v>
      </c>
      <c r="W167" s="36">
        <f>SUMIFS(СВЦЭМ!$E$39:$E$782,СВЦЭМ!$A$39:$A$782,$A167,СВЦЭМ!$B$39:$B$782,W$155)+'СЕТ СН'!$F$15</f>
        <v>152.02380310999999</v>
      </c>
      <c r="X167" s="36">
        <f>SUMIFS(СВЦЭМ!$E$39:$E$782,СВЦЭМ!$A$39:$A$782,$A167,СВЦЭМ!$B$39:$B$782,X$155)+'СЕТ СН'!$F$15</f>
        <v>157.66888177000001</v>
      </c>
      <c r="Y167" s="36">
        <f>SUMIFS(СВЦЭМ!$E$39:$E$782,СВЦЭМ!$A$39:$A$782,$A167,СВЦЭМ!$B$39:$B$782,Y$155)+'СЕТ СН'!$F$15</f>
        <v>162.99130545</v>
      </c>
    </row>
    <row r="168" spans="1:25" ht="15.75" x14ac:dyDescent="0.2">
      <c r="A168" s="35">
        <f t="shared" si="4"/>
        <v>45120</v>
      </c>
      <c r="B168" s="36">
        <f>SUMIFS(СВЦЭМ!$E$39:$E$782,СВЦЭМ!$A$39:$A$782,$A168,СВЦЭМ!$B$39:$B$782,B$155)+'СЕТ СН'!$F$15</f>
        <v>169.75841887999999</v>
      </c>
      <c r="C168" s="36">
        <f>SUMIFS(СВЦЭМ!$E$39:$E$782,СВЦЭМ!$A$39:$A$782,$A168,СВЦЭМ!$B$39:$B$782,C$155)+'СЕТ СН'!$F$15</f>
        <v>176.68965019000001</v>
      </c>
      <c r="D168" s="36">
        <f>SUMIFS(СВЦЭМ!$E$39:$E$782,СВЦЭМ!$A$39:$A$782,$A168,СВЦЭМ!$B$39:$B$782,D$155)+'СЕТ СН'!$F$15</f>
        <v>191.88772051999999</v>
      </c>
      <c r="E168" s="36">
        <f>SUMIFS(СВЦЭМ!$E$39:$E$782,СВЦЭМ!$A$39:$A$782,$A168,СВЦЭМ!$B$39:$B$782,E$155)+'СЕТ СН'!$F$15</f>
        <v>198.59219494999999</v>
      </c>
      <c r="F168" s="36">
        <f>SUMIFS(СВЦЭМ!$E$39:$E$782,СВЦЭМ!$A$39:$A$782,$A168,СВЦЭМ!$B$39:$B$782,F$155)+'СЕТ СН'!$F$15</f>
        <v>199.53683691000001</v>
      </c>
      <c r="G168" s="36">
        <f>SUMIFS(СВЦЭМ!$E$39:$E$782,СВЦЭМ!$A$39:$A$782,$A168,СВЦЭМ!$B$39:$B$782,G$155)+'СЕТ СН'!$F$15</f>
        <v>197.78961421</v>
      </c>
      <c r="H168" s="36">
        <f>SUMIFS(СВЦЭМ!$E$39:$E$782,СВЦЭМ!$A$39:$A$782,$A168,СВЦЭМ!$B$39:$B$782,H$155)+'СЕТ СН'!$F$15</f>
        <v>190.66256516999999</v>
      </c>
      <c r="I168" s="36">
        <f>SUMIFS(СВЦЭМ!$E$39:$E$782,СВЦЭМ!$A$39:$A$782,$A168,СВЦЭМ!$B$39:$B$782,I$155)+'СЕТ СН'!$F$15</f>
        <v>168.73383928999999</v>
      </c>
      <c r="J168" s="36">
        <f>SUMIFS(СВЦЭМ!$E$39:$E$782,СВЦЭМ!$A$39:$A$782,$A168,СВЦЭМ!$B$39:$B$782,J$155)+'СЕТ СН'!$F$15</f>
        <v>157.54493613</v>
      </c>
      <c r="K168" s="36">
        <f>SUMIFS(СВЦЭМ!$E$39:$E$782,СВЦЭМ!$A$39:$A$782,$A168,СВЦЭМ!$B$39:$B$782,K$155)+'СЕТ СН'!$F$15</f>
        <v>153.43547803000001</v>
      </c>
      <c r="L168" s="36">
        <f>SUMIFS(СВЦЭМ!$E$39:$E$782,СВЦЭМ!$A$39:$A$782,$A168,СВЦЭМ!$B$39:$B$782,L$155)+'СЕТ СН'!$F$15</f>
        <v>149.86492285</v>
      </c>
      <c r="M168" s="36">
        <f>SUMIFS(СВЦЭМ!$E$39:$E$782,СВЦЭМ!$A$39:$A$782,$A168,СВЦЭМ!$B$39:$B$782,M$155)+'СЕТ СН'!$F$15</f>
        <v>149.72801756999999</v>
      </c>
      <c r="N168" s="36">
        <f>SUMIFS(СВЦЭМ!$E$39:$E$782,СВЦЭМ!$A$39:$A$782,$A168,СВЦЭМ!$B$39:$B$782,N$155)+'СЕТ СН'!$F$15</f>
        <v>149.54797685</v>
      </c>
      <c r="O168" s="36">
        <f>SUMIFS(СВЦЭМ!$E$39:$E$782,СВЦЭМ!$A$39:$A$782,$A168,СВЦЭМ!$B$39:$B$782,O$155)+'СЕТ СН'!$F$15</f>
        <v>149.36371686999999</v>
      </c>
      <c r="P168" s="36">
        <f>SUMIFS(СВЦЭМ!$E$39:$E$782,СВЦЭМ!$A$39:$A$782,$A168,СВЦЭМ!$B$39:$B$782,P$155)+'СЕТ СН'!$F$15</f>
        <v>150.67055511000001</v>
      </c>
      <c r="Q168" s="36">
        <f>SUMIFS(СВЦЭМ!$E$39:$E$782,СВЦЭМ!$A$39:$A$782,$A168,СВЦЭМ!$B$39:$B$782,Q$155)+'СЕТ СН'!$F$15</f>
        <v>150.85234752</v>
      </c>
      <c r="R168" s="36">
        <f>SUMIFS(СВЦЭМ!$E$39:$E$782,СВЦЭМ!$A$39:$A$782,$A168,СВЦЭМ!$B$39:$B$782,R$155)+'СЕТ СН'!$F$15</f>
        <v>151.78884672999999</v>
      </c>
      <c r="S168" s="36">
        <f>SUMIFS(СВЦЭМ!$E$39:$E$782,СВЦЭМ!$A$39:$A$782,$A168,СВЦЭМ!$B$39:$B$782,S$155)+'СЕТ СН'!$F$15</f>
        <v>151.65675089999999</v>
      </c>
      <c r="T168" s="36">
        <f>SUMIFS(СВЦЭМ!$E$39:$E$782,СВЦЭМ!$A$39:$A$782,$A168,СВЦЭМ!$B$39:$B$782,T$155)+'СЕТ СН'!$F$15</f>
        <v>150.28095121999999</v>
      </c>
      <c r="U168" s="36">
        <f>SUMIFS(СВЦЭМ!$E$39:$E$782,СВЦЭМ!$A$39:$A$782,$A168,СВЦЭМ!$B$39:$B$782,U$155)+'СЕТ СН'!$F$15</f>
        <v>152.19692241000001</v>
      </c>
      <c r="V168" s="36">
        <f>SUMIFS(СВЦЭМ!$E$39:$E$782,СВЦЭМ!$A$39:$A$782,$A168,СВЦЭМ!$B$39:$B$782,V$155)+'СЕТ СН'!$F$15</f>
        <v>153.23293846000001</v>
      </c>
      <c r="W168" s="36">
        <f>SUMIFS(СВЦЭМ!$E$39:$E$782,СВЦЭМ!$A$39:$A$782,$A168,СВЦЭМ!$B$39:$B$782,W$155)+'СЕТ СН'!$F$15</f>
        <v>152.02886416000001</v>
      </c>
      <c r="X168" s="36">
        <f>SUMIFS(СВЦЭМ!$E$39:$E$782,СВЦЭМ!$A$39:$A$782,$A168,СВЦЭМ!$B$39:$B$782,X$155)+'СЕТ СН'!$F$15</f>
        <v>156.33733361</v>
      </c>
      <c r="Y168" s="36">
        <f>SUMIFS(СВЦЭМ!$E$39:$E$782,СВЦЭМ!$A$39:$A$782,$A168,СВЦЭМ!$B$39:$B$782,Y$155)+'СЕТ СН'!$F$15</f>
        <v>167.93031285000001</v>
      </c>
    </row>
    <row r="169" spans="1:25" ht="15.75" x14ac:dyDescent="0.2">
      <c r="A169" s="35">
        <f t="shared" si="4"/>
        <v>45121</v>
      </c>
      <c r="B169" s="36">
        <f>SUMIFS(СВЦЭМ!$E$39:$E$782,СВЦЭМ!$A$39:$A$782,$A169,СВЦЭМ!$B$39:$B$782,B$155)+'СЕТ СН'!$F$15</f>
        <v>158.44575377999999</v>
      </c>
      <c r="C169" s="36">
        <f>SUMIFS(СВЦЭМ!$E$39:$E$782,СВЦЭМ!$A$39:$A$782,$A169,СВЦЭМ!$B$39:$B$782,C$155)+'СЕТ СН'!$F$15</f>
        <v>169.39049521000001</v>
      </c>
      <c r="D169" s="36">
        <f>SUMIFS(СВЦЭМ!$E$39:$E$782,СВЦЭМ!$A$39:$A$782,$A169,СВЦЭМ!$B$39:$B$782,D$155)+'СЕТ СН'!$F$15</f>
        <v>174.4456749</v>
      </c>
      <c r="E169" s="36">
        <f>SUMIFS(СВЦЭМ!$E$39:$E$782,СВЦЭМ!$A$39:$A$782,$A169,СВЦЭМ!$B$39:$B$782,E$155)+'СЕТ СН'!$F$15</f>
        <v>181.75916129000001</v>
      </c>
      <c r="F169" s="36">
        <f>SUMIFS(СВЦЭМ!$E$39:$E$782,СВЦЭМ!$A$39:$A$782,$A169,СВЦЭМ!$B$39:$B$782,F$155)+'СЕТ СН'!$F$15</f>
        <v>184.76942109999999</v>
      </c>
      <c r="G169" s="36">
        <f>SUMIFS(СВЦЭМ!$E$39:$E$782,СВЦЭМ!$A$39:$A$782,$A169,СВЦЭМ!$B$39:$B$782,G$155)+'СЕТ СН'!$F$15</f>
        <v>187.35112495000001</v>
      </c>
      <c r="H169" s="36">
        <f>SUMIFS(СВЦЭМ!$E$39:$E$782,СВЦЭМ!$A$39:$A$782,$A169,СВЦЭМ!$B$39:$B$782,H$155)+'СЕТ СН'!$F$15</f>
        <v>187.97819669</v>
      </c>
      <c r="I169" s="36">
        <f>SUMIFS(СВЦЭМ!$E$39:$E$782,СВЦЭМ!$A$39:$A$782,$A169,СВЦЭМ!$B$39:$B$782,I$155)+'СЕТ СН'!$F$15</f>
        <v>165.6308717</v>
      </c>
      <c r="J169" s="36">
        <f>SUMIFS(СВЦЭМ!$E$39:$E$782,СВЦЭМ!$A$39:$A$782,$A169,СВЦЭМ!$B$39:$B$782,J$155)+'СЕТ СН'!$F$15</f>
        <v>153.82993021999999</v>
      </c>
      <c r="K169" s="36">
        <f>SUMIFS(СВЦЭМ!$E$39:$E$782,СВЦЭМ!$A$39:$A$782,$A169,СВЦЭМ!$B$39:$B$782,K$155)+'СЕТ СН'!$F$15</f>
        <v>150.79286816999999</v>
      </c>
      <c r="L169" s="36">
        <f>SUMIFS(СВЦЭМ!$E$39:$E$782,СВЦЭМ!$A$39:$A$782,$A169,СВЦЭМ!$B$39:$B$782,L$155)+'СЕТ СН'!$F$15</f>
        <v>146.83094043</v>
      </c>
      <c r="M169" s="36">
        <f>SUMIFS(СВЦЭМ!$E$39:$E$782,СВЦЭМ!$A$39:$A$782,$A169,СВЦЭМ!$B$39:$B$782,M$155)+'СЕТ СН'!$F$15</f>
        <v>149.83482541999999</v>
      </c>
      <c r="N169" s="36">
        <f>SUMIFS(СВЦЭМ!$E$39:$E$782,СВЦЭМ!$A$39:$A$782,$A169,СВЦЭМ!$B$39:$B$782,N$155)+'СЕТ СН'!$F$15</f>
        <v>153.51985754</v>
      </c>
      <c r="O169" s="36">
        <f>SUMIFS(СВЦЭМ!$E$39:$E$782,СВЦЭМ!$A$39:$A$782,$A169,СВЦЭМ!$B$39:$B$782,O$155)+'СЕТ СН'!$F$15</f>
        <v>154.013114</v>
      </c>
      <c r="P169" s="36">
        <f>SUMIFS(СВЦЭМ!$E$39:$E$782,СВЦЭМ!$A$39:$A$782,$A169,СВЦЭМ!$B$39:$B$782,P$155)+'СЕТ СН'!$F$15</f>
        <v>149.61476734999999</v>
      </c>
      <c r="Q169" s="36">
        <f>SUMIFS(СВЦЭМ!$E$39:$E$782,СВЦЭМ!$A$39:$A$782,$A169,СВЦЭМ!$B$39:$B$782,Q$155)+'СЕТ СН'!$F$15</f>
        <v>142.28313635999999</v>
      </c>
      <c r="R169" s="36">
        <f>SUMIFS(СВЦЭМ!$E$39:$E$782,СВЦЭМ!$A$39:$A$782,$A169,СВЦЭМ!$B$39:$B$782,R$155)+'СЕТ СН'!$F$15</f>
        <v>142.04525606000001</v>
      </c>
      <c r="S169" s="36">
        <f>SUMIFS(СВЦЭМ!$E$39:$E$782,СВЦЭМ!$A$39:$A$782,$A169,СВЦЭМ!$B$39:$B$782,S$155)+'СЕТ СН'!$F$15</f>
        <v>141.89392677999999</v>
      </c>
      <c r="T169" s="36">
        <f>SUMIFS(СВЦЭМ!$E$39:$E$782,СВЦЭМ!$A$39:$A$782,$A169,СВЦЭМ!$B$39:$B$782,T$155)+'СЕТ СН'!$F$15</f>
        <v>145.66547032</v>
      </c>
      <c r="U169" s="36">
        <f>SUMIFS(СВЦЭМ!$E$39:$E$782,СВЦЭМ!$A$39:$A$782,$A169,СВЦЭМ!$B$39:$B$782,U$155)+'СЕТ СН'!$F$15</f>
        <v>145.67862156999999</v>
      </c>
      <c r="V169" s="36">
        <f>SUMIFS(СВЦЭМ!$E$39:$E$782,СВЦЭМ!$A$39:$A$782,$A169,СВЦЭМ!$B$39:$B$782,V$155)+'СЕТ СН'!$F$15</f>
        <v>147.98295059</v>
      </c>
      <c r="W169" s="36">
        <f>SUMIFS(СВЦЭМ!$E$39:$E$782,СВЦЭМ!$A$39:$A$782,$A169,СВЦЭМ!$B$39:$B$782,W$155)+'СЕТ СН'!$F$15</f>
        <v>145.04131785000001</v>
      </c>
      <c r="X169" s="36">
        <f>SUMIFS(СВЦЭМ!$E$39:$E$782,СВЦЭМ!$A$39:$A$782,$A169,СВЦЭМ!$B$39:$B$782,X$155)+'СЕТ СН'!$F$15</f>
        <v>149.13840977000001</v>
      </c>
      <c r="Y169" s="36">
        <f>SUMIFS(СВЦЭМ!$E$39:$E$782,СВЦЭМ!$A$39:$A$782,$A169,СВЦЭМ!$B$39:$B$782,Y$155)+'СЕТ СН'!$F$15</f>
        <v>162.22686082000001</v>
      </c>
    </row>
    <row r="170" spans="1:25" ht="15.75" x14ac:dyDescent="0.2">
      <c r="A170" s="35">
        <f t="shared" si="4"/>
        <v>45122</v>
      </c>
      <c r="B170" s="36">
        <f>SUMIFS(СВЦЭМ!$E$39:$E$782,СВЦЭМ!$A$39:$A$782,$A170,СВЦЭМ!$B$39:$B$782,B$155)+'СЕТ СН'!$F$15</f>
        <v>161.82842661000001</v>
      </c>
      <c r="C170" s="36">
        <f>SUMIFS(СВЦЭМ!$E$39:$E$782,СВЦЭМ!$A$39:$A$782,$A170,СВЦЭМ!$B$39:$B$782,C$155)+'СЕТ СН'!$F$15</f>
        <v>173.8615437</v>
      </c>
      <c r="D170" s="36">
        <f>SUMIFS(СВЦЭМ!$E$39:$E$782,СВЦЭМ!$A$39:$A$782,$A170,СВЦЭМ!$B$39:$B$782,D$155)+'СЕТ СН'!$F$15</f>
        <v>190.17166298000001</v>
      </c>
      <c r="E170" s="36">
        <f>SUMIFS(СВЦЭМ!$E$39:$E$782,СВЦЭМ!$A$39:$A$782,$A170,СВЦЭМ!$B$39:$B$782,E$155)+'СЕТ СН'!$F$15</f>
        <v>194.00990371</v>
      </c>
      <c r="F170" s="36">
        <f>SUMIFS(СВЦЭМ!$E$39:$E$782,СВЦЭМ!$A$39:$A$782,$A170,СВЦЭМ!$B$39:$B$782,F$155)+'СЕТ СН'!$F$15</f>
        <v>193.74241373999999</v>
      </c>
      <c r="G170" s="36">
        <f>SUMIFS(СВЦЭМ!$E$39:$E$782,СВЦЭМ!$A$39:$A$782,$A170,СВЦЭМ!$B$39:$B$782,G$155)+'СЕТ СН'!$F$15</f>
        <v>193.87068592</v>
      </c>
      <c r="H170" s="36">
        <f>SUMIFS(СВЦЭМ!$E$39:$E$782,СВЦЭМ!$A$39:$A$782,$A170,СВЦЭМ!$B$39:$B$782,H$155)+'СЕТ СН'!$F$15</f>
        <v>193.18797125</v>
      </c>
      <c r="I170" s="36">
        <f>SUMIFS(СВЦЭМ!$E$39:$E$782,СВЦЭМ!$A$39:$A$782,$A170,СВЦЭМ!$B$39:$B$782,I$155)+'СЕТ СН'!$F$15</f>
        <v>171.78958666</v>
      </c>
      <c r="J170" s="36">
        <f>SUMIFS(СВЦЭМ!$E$39:$E$782,СВЦЭМ!$A$39:$A$782,$A170,СВЦЭМ!$B$39:$B$782,J$155)+'СЕТ СН'!$F$15</f>
        <v>160.45820452999999</v>
      </c>
      <c r="K170" s="36">
        <f>SUMIFS(СВЦЭМ!$E$39:$E$782,СВЦЭМ!$A$39:$A$782,$A170,СВЦЭМ!$B$39:$B$782,K$155)+'СЕТ СН'!$F$15</f>
        <v>151.01048101000001</v>
      </c>
      <c r="L170" s="36">
        <f>SUMIFS(СВЦЭМ!$E$39:$E$782,СВЦЭМ!$A$39:$A$782,$A170,СВЦЭМ!$B$39:$B$782,L$155)+'СЕТ СН'!$F$15</f>
        <v>144.96988254999999</v>
      </c>
      <c r="M170" s="36">
        <f>SUMIFS(СВЦЭМ!$E$39:$E$782,СВЦЭМ!$A$39:$A$782,$A170,СВЦЭМ!$B$39:$B$782,M$155)+'СЕТ СН'!$F$15</f>
        <v>141.09554241999999</v>
      </c>
      <c r="N170" s="36">
        <f>SUMIFS(СВЦЭМ!$E$39:$E$782,СВЦЭМ!$A$39:$A$782,$A170,СВЦЭМ!$B$39:$B$782,N$155)+'СЕТ СН'!$F$15</f>
        <v>140.29901473999999</v>
      </c>
      <c r="O170" s="36">
        <f>SUMIFS(СВЦЭМ!$E$39:$E$782,СВЦЭМ!$A$39:$A$782,$A170,СВЦЭМ!$B$39:$B$782,O$155)+'СЕТ СН'!$F$15</f>
        <v>136.46662529</v>
      </c>
      <c r="P170" s="36">
        <f>SUMIFS(СВЦЭМ!$E$39:$E$782,СВЦЭМ!$A$39:$A$782,$A170,СВЦЭМ!$B$39:$B$782,P$155)+'СЕТ СН'!$F$15</f>
        <v>118.10856742999999</v>
      </c>
      <c r="Q170" s="36">
        <f>SUMIFS(СВЦЭМ!$E$39:$E$782,СВЦЭМ!$A$39:$A$782,$A170,СВЦЭМ!$B$39:$B$782,Q$155)+'СЕТ СН'!$F$15</f>
        <v>115.02723951</v>
      </c>
      <c r="R170" s="36">
        <f>SUMIFS(СВЦЭМ!$E$39:$E$782,СВЦЭМ!$A$39:$A$782,$A170,СВЦЭМ!$B$39:$B$782,R$155)+'СЕТ СН'!$F$15</f>
        <v>114.22917499</v>
      </c>
      <c r="S170" s="36">
        <f>SUMIFS(СВЦЭМ!$E$39:$E$782,СВЦЭМ!$A$39:$A$782,$A170,СВЦЭМ!$B$39:$B$782,S$155)+'СЕТ СН'!$F$15</f>
        <v>114.29589134</v>
      </c>
      <c r="T170" s="36">
        <f>SUMIFS(СВЦЭМ!$E$39:$E$782,СВЦЭМ!$A$39:$A$782,$A170,СВЦЭМ!$B$39:$B$782,T$155)+'СЕТ СН'!$F$15</f>
        <v>117.7414397</v>
      </c>
      <c r="U170" s="36">
        <f>SUMIFS(СВЦЭМ!$E$39:$E$782,СВЦЭМ!$A$39:$A$782,$A170,СВЦЭМ!$B$39:$B$782,U$155)+'СЕТ СН'!$F$15</f>
        <v>125.03297860000001</v>
      </c>
      <c r="V170" s="36">
        <f>SUMIFS(СВЦЭМ!$E$39:$E$782,СВЦЭМ!$A$39:$A$782,$A170,СВЦЭМ!$B$39:$B$782,V$155)+'СЕТ СН'!$F$15</f>
        <v>145.84184556</v>
      </c>
      <c r="W170" s="36">
        <f>SUMIFS(СВЦЭМ!$E$39:$E$782,СВЦЭМ!$A$39:$A$782,$A170,СВЦЭМ!$B$39:$B$782,W$155)+'СЕТ СН'!$F$15</f>
        <v>143.14638607000001</v>
      </c>
      <c r="X170" s="36">
        <f>SUMIFS(СВЦЭМ!$E$39:$E$782,СВЦЭМ!$A$39:$A$782,$A170,СВЦЭМ!$B$39:$B$782,X$155)+'СЕТ СН'!$F$15</f>
        <v>147.34100936999999</v>
      </c>
      <c r="Y170" s="36">
        <f>SUMIFS(СВЦЭМ!$E$39:$E$782,СВЦЭМ!$A$39:$A$782,$A170,СВЦЭМ!$B$39:$B$782,Y$155)+'СЕТ СН'!$F$15</f>
        <v>155.53653767</v>
      </c>
    </row>
    <row r="171" spans="1:25" ht="15.75" x14ac:dyDescent="0.2">
      <c r="A171" s="35">
        <f t="shared" si="4"/>
        <v>45123</v>
      </c>
      <c r="B171" s="36">
        <f>SUMIFS(СВЦЭМ!$E$39:$E$782,СВЦЭМ!$A$39:$A$782,$A171,СВЦЭМ!$B$39:$B$782,B$155)+'СЕТ СН'!$F$15</f>
        <v>157.41300068999999</v>
      </c>
      <c r="C171" s="36">
        <f>SUMIFS(СВЦЭМ!$E$39:$E$782,СВЦЭМ!$A$39:$A$782,$A171,СВЦЭМ!$B$39:$B$782,C$155)+'СЕТ СН'!$F$15</f>
        <v>166.93590270999999</v>
      </c>
      <c r="D171" s="36">
        <f>SUMIFS(СВЦЭМ!$E$39:$E$782,СВЦЭМ!$A$39:$A$782,$A171,СВЦЭМ!$B$39:$B$782,D$155)+'СЕТ СН'!$F$15</f>
        <v>185.74082651000001</v>
      </c>
      <c r="E171" s="36">
        <f>SUMIFS(СВЦЭМ!$E$39:$E$782,СВЦЭМ!$A$39:$A$782,$A171,СВЦЭМ!$B$39:$B$782,E$155)+'СЕТ СН'!$F$15</f>
        <v>193.29059734000001</v>
      </c>
      <c r="F171" s="36">
        <f>SUMIFS(СВЦЭМ!$E$39:$E$782,СВЦЭМ!$A$39:$A$782,$A171,СВЦЭМ!$B$39:$B$782,F$155)+'СЕТ СН'!$F$15</f>
        <v>193.79548205</v>
      </c>
      <c r="G171" s="36">
        <f>SUMIFS(СВЦЭМ!$E$39:$E$782,СВЦЭМ!$A$39:$A$782,$A171,СВЦЭМ!$B$39:$B$782,G$155)+'СЕТ СН'!$F$15</f>
        <v>193.11927634</v>
      </c>
      <c r="H171" s="36">
        <f>SUMIFS(СВЦЭМ!$E$39:$E$782,СВЦЭМ!$A$39:$A$782,$A171,СВЦЭМ!$B$39:$B$782,H$155)+'СЕТ СН'!$F$15</f>
        <v>176.12504817000001</v>
      </c>
      <c r="I171" s="36">
        <f>SUMIFS(СВЦЭМ!$E$39:$E$782,СВЦЭМ!$A$39:$A$782,$A171,СВЦЭМ!$B$39:$B$782,I$155)+'СЕТ СН'!$F$15</f>
        <v>169.88924698</v>
      </c>
      <c r="J171" s="36">
        <f>SUMIFS(СВЦЭМ!$E$39:$E$782,СВЦЭМ!$A$39:$A$782,$A171,СВЦЭМ!$B$39:$B$782,J$155)+'СЕТ СН'!$F$15</f>
        <v>158.56091069999999</v>
      </c>
      <c r="K171" s="36">
        <f>SUMIFS(СВЦЭМ!$E$39:$E$782,СВЦЭМ!$A$39:$A$782,$A171,СВЦЭМ!$B$39:$B$782,K$155)+'СЕТ СН'!$F$15</f>
        <v>150.02573959</v>
      </c>
      <c r="L171" s="36">
        <f>SUMIFS(СВЦЭМ!$E$39:$E$782,СВЦЭМ!$A$39:$A$782,$A171,СВЦЭМ!$B$39:$B$782,L$155)+'СЕТ СН'!$F$15</f>
        <v>145.22458284000001</v>
      </c>
      <c r="M171" s="36">
        <f>SUMIFS(СВЦЭМ!$E$39:$E$782,СВЦЭМ!$A$39:$A$782,$A171,СВЦЭМ!$B$39:$B$782,M$155)+'СЕТ СН'!$F$15</f>
        <v>141.76766448999999</v>
      </c>
      <c r="N171" s="36">
        <f>SUMIFS(СВЦЭМ!$E$39:$E$782,СВЦЭМ!$A$39:$A$782,$A171,СВЦЭМ!$B$39:$B$782,N$155)+'СЕТ СН'!$F$15</f>
        <v>141.02358064000001</v>
      </c>
      <c r="O171" s="36">
        <f>SUMIFS(СВЦЭМ!$E$39:$E$782,СВЦЭМ!$A$39:$A$782,$A171,СВЦЭМ!$B$39:$B$782,O$155)+'СЕТ СН'!$F$15</f>
        <v>141.75776429000001</v>
      </c>
      <c r="P171" s="36">
        <f>SUMIFS(СВЦЭМ!$E$39:$E$782,СВЦЭМ!$A$39:$A$782,$A171,СВЦЭМ!$B$39:$B$782,P$155)+'СЕТ СН'!$F$15</f>
        <v>142.06991805000001</v>
      </c>
      <c r="Q171" s="36">
        <f>SUMIFS(СВЦЭМ!$E$39:$E$782,СВЦЭМ!$A$39:$A$782,$A171,СВЦЭМ!$B$39:$B$782,Q$155)+'СЕТ СН'!$F$15</f>
        <v>139.74175052999999</v>
      </c>
      <c r="R171" s="36">
        <f>SUMIFS(СВЦЭМ!$E$39:$E$782,СВЦЭМ!$A$39:$A$782,$A171,СВЦЭМ!$B$39:$B$782,R$155)+'СЕТ СН'!$F$15</f>
        <v>138.60163460000001</v>
      </c>
      <c r="S171" s="36">
        <f>SUMIFS(СВЦЭМ!$E$39:$E$782,СВЦЭМ!$A$39:$A$782,$A171,СВЦЭМ!$B$39:$B$782,S$155)+'СЕТ СН'!$F$15</f>
        <v>138.74893219</v>
      </c>
      <c r="T171" s="36">
        <f>SUMIFS(СВЦЭМ!$E$39:$E$782,СВЦЭМ!$A$39:$A$782,$A171,СВЦЭМ!$B$39:$B$782,T$155)+'СЕТ СН'!$F$15</f>
        <v>141.92056694999999</v>
      </c>
      <c r="U171" s="36">
        <f>SUMIFS(СВЦЭМ!$E$39:$E$782,СВЦЭМ!$A$39:$A$782,$A171,СВЦЭМ!$B$39:$B$782,U$155)+'СЕТ СН'!$F$15</f>
        <v>142.66486248999999</v>
      </c>
      <c r="V171" s="36">
        <f>SUMIFS(СВЦЭМ!$E$39:$E$782,СВЦЭМ!$A$39:$A$782,$A171,СВЦЭМ!$B$39:$B$782,V$155)+'СЕТ СН'!$F$15</f>
        <v>123.10305722</v>
      </c>
      <c r="W171" s="36">
        <f>SUMIFS(СВЦЭМ!$E$39:$E$782,СВЦЭМ!$A$39:$A$782,$A171,СВЦЭМ!$B$39:$B$782,W$155)+'СЕТ СН'!$F$15</f>
        <v>103.75649998999999</v>
      </c>
      <c r="X171" s="36">
        <f>SUMIFS(СВЦЭМ!$E$39:$E$782,СВЦЭМ!$A$39:$A$782,$A171,СВЦЭМ!$B$39:$B$782,X$155)+'СЕТ СН'!$F$15</f>
        <v>105.81469077</v>
      </c>
      <c r="Y171" s="36">
        <f>SUMIFS(СВЦЭМ!$E$39:$E$782,СВЦЭМ!$A$39:$A$782,$A171,СВЦЭМ!$B$39:$B$782,Y$155)+'СЕТ СН'!$F$15</f>
        <v>110.67722998000001</v>
      </c>
    </row>
    <row r="172" spans="1:25" ht="15.75" x14ac:dyDescent="0.2">
      <c r="A172" s="35">
        <f t="shared" si="4"/>
        <v>45124</v>
      </c>
      <c r="B172" s="36">
        <f>SUMIFS(СВЦЭМ!$E$39:$E$782,СВЦЭМ!$A$39:$A$782,$A172,СВЦЭМ!$B$39:$B$782,B$155)+'СЕТ СН'!$F$15</f>
        <v>117.97807598</v>
      </c>
      <c r="C172" s="36">
        <f>SUMIFS(СВЦЭМ!$E$39:$E$782,СВЦЭМ!$A$39:$A$782,$A172,СВЦЭМ!$B$39:$B$782,C$155)+'СЕТ СН'!$F$15</f>
        <v>140.73842931999999</v>
      </c>
      <c r="D172" s="36">
        <f>SUMIFS(СВЦЭМ!$E$39:$E$782,СВЦЭМ!$A$39:$A$782,$A172,СВЦЭМ!$B$39:$B$782,D$155)+'СЕТ СН'!$F$15</f>
        <v>176.00124453000001</v>
      </c>
      <c r="E172" s="36">
        <f>SUMIFS(СВЦЭМ!$E$39:$E$782,СВЦЭМ!$A$39:$A$782,$A172,СВЦЭМ!$B$39:$B$782,E$155)+'СЕТ СН'!$F$15</f>
        <v>187.61816296999999</v>
      </c>
      <c r="F172" s="36">
        <f>SUMIFS(СВЦЭМ!$E$39:$E$782,СВЦЭМ!$A$39:$A$782,$A172,СВЦЭМ!$B$39:$B$782,F$155)+'СЕТ СН'!$F$15</f>
        <v>192.01989363000001</v>
      </c>
      <c r="G172" s="36">
        <f>SUMIFS(СВЦЭМ!$E$39:$E$782,СВЦЭМ!$A$39:$A$782,$A172,СВЦЭМ!$B$39:$B$782,G$155)+'СЕТ СН'!$F$15</f>
        <v>196.94463915</v>
      </c>
      <c r="H172" s="36">
        <f>SUMIFS(СВЦЭМ!$E$39:$E$782,СВЦЭМ!$A$39:$A$782,$A172,СВЦЭМ!$B$39:$B$782,H$155)+'СЕТ СН'!$F$15</f>
        <v>180.34238751000001</v>
      </c>
      <c r="I172" s="36">
        <f>SUMIFS(СВЦЭМ!$E$39:$E$782,СВЦЭМ!$A$39:$A$782,$A172,СВЦЭМ!$B$39:$B$782,I$155)+'СЕТ СН'!$F$15</f>
        <v>168.40314275</v>
      </c>
      <c r="J172" s="36">
        <f>SUMIFS(СВЦЭМ!$E$39:$E$782,СВЦЭМ!$A$39:$A$782,$A172,СВЦЭМ!$B$39:$B$782,J$155)+'СЕТ СН'!$F$15</f>
        <v>161.87836028999999</v>
      </c>
      <c r="K172" s="36">
        <f>SUMIFS(СВЦЭМ!$E$39:$E$782,СВЦЭМ!$A$39:$A$782,$A172,СВЦЭМ!$B$39:$B$782,K$155)+'СЕТ СН'!$F$15</f>
        <v>157.23047829000001</v>
      </c>
      <c r="L172" s="36">
        <f>SUMIFS(СВЦЭМ!$E$39:$E$782,СВЦЭМ!$A$39:$A$782,$A172,СВЦЭМ!$B$39:$B$782,L$155)+'СЕТ СН'!$F$15</f>
        <v>155.10875218000001</v>
      </c>
      <c r="M172" s="36">
        <f>SUMIFS(СВЦЭМ!$E$39:$E$782,СВЦЭМ!$A$39:$A$782,$A172,СВЦЭМ!$B$39:$B$782,M$155)+'СЕТ СН'!$F$15</f>
        <v>154.87987645999999</v>
      </c>
      <c r="N172" s="36">
        <f>SUMIFS(СВЦЭМ!$E$39:$E$782,СВЦЭМ!$A$39:$A$782,$A172,СВЦЭМ!$B$39:$B$782,N$155)+'СЕТ СН'!$F$15</f>
        <v>155.12077035999999</v>
      </c>
      <c r="O172" s="36">
        <f>SUMIFS(СВЦЭМ!$E$39:$E$782,СВЦЭМ!$A$39:$A$782,$A172,СВЦЭМ!$B$39:$B$782,O$155)+'СЕТ СН'!$F$15</f>
        <v>154.26367078999999</v>
      </c>
      <c r="P172" s="36">
        <f>SUMIFS(СВЦЭМ!$E$39:$E$782,СВЦЭМ!$A$39:$A$782,$A172,СВЦЭМ!$B$39:$B$782,P$155)+'СЕТ СН'!$F$15</f>
        <v>155.17489046</v>
      </c>
      <c r="Q172" s="36">
        <f>SUMIFS(СВЦЭМ!$E$39:$E$782,СВЦЭМ!$A$39:$A$782,$A172,СВЦЭМ!$B$39:$B$782,Q$155)+'СЕТ СН'!$F$15</f>
        <v>152.55564514</v>
      </c>
      <c r="R172" s="36">
        <f>SUMIFS(СВЦЭМ!$E$39:$E$782,СВЦЭМ!$A$39:$A$782,$A172,СВЦЭМ!$B$39:$B$782,R$155)+'СЕТ СН'!$F$15</f>
        <v>152.02792298</v>
      </c>
      <c r="S172" s="36">
        <f>SUMIFS(СВЦЭМ!$E$39:$E$782,СВЦЭМ!$A$39:$A$782,$A172,СВЦЭМ!$B$39:$B$782,S$155)+'СЕТ СН'!$F$15</f>
        <v>151.16923886999999</v>
      </c>
      <c r="T172" s="36">
        <f>SUMIFS(СВЦЭМ!$E$39:$E$782,СВЦЭМ!$A$39:$A$782,$A172,СВЦЭМ!$B$39:$B$782,T$155)+'СЕТ СН'!$F$15</f>
        <v>154.25354963000001</v>
      </c>
      <c r="U172" s="36">
        <f>SUMIFS(СВЦЭМ!$E$39:$E$782,СВЦЭМ!$A$39:$A$782,$A172,СВЦЭМ!$B$39:$B$782,U$155)+'СЕТ СН'!$F$15</f>
        <v>154.73172595</v>
      </c>
      <c r="V172" s="36">
        <f>SUMIFS(СВЦЭМ!$E$39:$E$782,СВЦЭМ!$A$39:$A$782,$A172,СВЦЭМ!$B$39:$B$782,V$155)+'СЕТ СН'!$F$15</f>
        <v>156.71327706</v>
      </c>
      <c r="W172" s="36">
        <f>SUMIFS(СВЦЭМ!$E$39:$E$782,СВЦЭМ!$A$39:$A$782,$A172,СВЦЭМ!$B$39:$B$782,W$155)+'СЕТ СН'!$F$15</f>
        <v>153.79417283999999</v>
      </c>
      <c r="X172" s="36">
        <f>SUMIFS(СВЦЭМ!$E$39:$E$782,СВЦЭМ!$A$39:$A$782,$A172,СВЦЭМ!$B$39:$B$782,X$155)+'СЕТ СН'!$F$15</f>
        <v>159.31407404999999</v>
      </c>
      <c r="Y172" s="36">
        <f>SUMIFS(СВЦЭМ!$E$39:$E$782,СВЦЭМ!$A$39:$A$782,$A172,СВЦЭМ!$B$39:$B$782,Y$155)+'СЕТ СН'!$F$15</f>
        <v>168.21208331</v>
      </c>
    </row>
    <row r="173" spans="1:25" ht="15.75" x14ac:dyDescent="0.2">
      <c r="A173" s="35">
        <f t="shared" si="4"/>
        <v>45125</v>
      </c>
      <c r="B173" s="36">
        <f>SUMIFS(СВЦЭМ!$E$39:$E$782,СВЦЭМ!$A$39:$A$782,$A173,СВЦЭМ!$B$39:$B$782,B$155)+'СЕТ СН'!$F$15</f>
        <v>161.93671427999999</v>
      </c>
      <c r="C173" s="36">
        <f>SUMIFS(СВЦЭМ!$E$39:$E$782,СВЦЭМ!$A$39:$A$782,$A173,СВЦЭМ!$B$39:$B$782,C$155)+'СЕТ СН'!$F$15</f>
        <v>165.92454222999999</v>
      </c>
      <c r="D173" s="36">
        <f>SUMIFS(СВЦЭМ!$E$39:$E$782,СВЦЭМ!$A$39:$A$782,$A173,СВЦЭМ!$B$39:$B$782,D$155)+'СЕТ СН'!$F$15</f>
        <v>184.18122034000001</v>
      </c>
      <c r="E173" s="36">
        <f>SUMIFS(СВЦЭМ!$E$39:$E$782,СВЦЭМ!$A$39:$A$782,$A173,СВЦЭМ!$B$39:$B$782,E$155)+'СЕТ СН'!$F$15</f>
        <v>195.69820808</v>
      </c>
      <c r="F173" s="36">
        <f>SUMIFS(СВЦЭМ!$E$39:$E$782,СВЦЭМ!$A$39:$A$782,$A173,СВЦЭМ!$B$39:$B$782,F$155)+'СЕТ СН'!$F$15</f>
        <v>196.721709</v>
      </c>
      <c r="G173" s="36">
        <f>SUMIFS(СВЦЭМ!$E$39:$E$782,СВЦЭМ!$A$39:$A$782,$A173,СВЦЭМ!$B$39:$B$782,G$155)+'СЕТ СН'!$F$15</f>
        <v>197.81190974</v>
      </c>
      <c r="H173" s="36">
        <f>SUMIFS(СВЦЭМ!$E$39:$E$782,СВЦЭМ!$A$39:$A$782,$A173,СВЦЭМ!$B$39:$B$782,H$155)+'СЕТ СН'!$F$15</f>
        <v>175.43542926999999</v>
      </c>
      <c r="I173" s="36">
        <f>SUMIFS(СВЦЭМ!$E$39:$E$782,СВЦЭМ!$A$39:$A$782,$A173,СВЦЭМ!$B$39:$B$782,I$155)+'СЕТ СН'!$F$15</f>
        <v>166.99355876000001</v>
      </c>
      <c r="J173" s="36">
        <f>SUMIFS(СВЦЭМ!$E$39:$E$782,СВЦЭМ!$A$39:$A$782,$A173,СВЦЭМ!$B$39:$B$782,J$155)+'СЕТ СН'!$F$15</f>
        <v>156.78026854000001</v>
      </c>
      <c r="K173" s="36">
        <f>SUMIFS(СВЦЭМ!$E$39:$E$782,СВЦЭМ!$A$39:$A$782,$A173,СВЦЭМ!$B$39:$B$782,K$155)+'СЕТ СН'!$F$15</f>
        <v>150.49974828000001</v>
      </c>
      <c r="L173" s="36">
        <f>SUMIFS(СВЦЭМ!$E$39:$E$782,СВЦЭМ!$A$39:$A$782,$A173,СВЦЭМ!$B$39:$B$782,L$155)+'СЕТ СН'!$F$15</f>
        <v>149.1676262</v>
      </c>
      <c r="M173" s="36">
        <f>SUMIFS(СВЦЭМ!$E$39:$E$782,СВЦЭМ!$A$39:$A$782,$A173,СВЦЭМ!$B$39:$B$782,M$155)+'СЕТ СН'!$F$15</f>
        <v>147.51844695</v>
      </c>
      <c r="N173" s="36">
        <f>SUMIFS(СВЦЭМ!$E$39:$E$782,СВЦЭМ!$A$39:$A$782,$A173,СВЦЭМ!$B$39:$B$782,N$155)+'СЕТ СН'!$F$15</f>
        <v>147.77404644999999</v>
      </c>
      <c r="O173" s="36">
        <f>SUMIFS(СВЦЭМ!$E$39:$E$782,СВЦЭМ!$A$39:$A$782,$A173,СВЦЭМ!$B$39:$B$782,O$155)+'СЕТ СН'!$F$15</f>
        <v>147.61392085</v>
      </c>
      <c r="P173" s="36">
        <f>SUMIFS(СВЦЭМ!$E$39:$E$782,СВЦЭМ!$A$39:$A$782,$A173,СВЦЭМ!$B$39:$B$782,P$155)+'СЕТ СН'!$F$15</f>
        <v>147.50007898000001</v>
      </c>
      <c r="Q173" s="36">
        <f>SUMIFS(СВЦЭМ!$E$39:$E$782,СВЦЭМ!$A$39:$A$782,$A173,СВЦЭМ!$B$39:$B$782,Q$155)+'СЕТ СН'!$F$15</f>
        <v>145.04792655</v>
      </c>
      <c r="R173" s="36">
        <f>SUMIFS(СВЦЭМ!$E$39:$E$782,СВЦЭМ!$A$39:$A$782,$A173,СВЦЭМ!$B$39:$B$782,R$155)+'СЕТ СН'!$F$15</f>
        <v>145.46721031999999</v>
      </c>
      <c r="S173" s="36">
        <f>SUMIFS(СВЦЭМ!$E$39:$E$782,СВЦЭМ!$A$39:$A$782,$A173,СВЦЭМ!$B$39:$B$782,S$155)+'СЕТ СН'!$F$15</f>
        <v>145.80404181</v>
      </c>
      <c r="T173" s="36">
        <f>SUMIFS(СВЦЭМ!$E$39:$E$782,СВЦЭМ!$A$39:$A$782,$A173,СВЦЭМ!$B$39:$B$782,T$155)+'СЕТ СН'!$F$15</f>
        <v>148.17910351</v>
      </c>
      <c r="U173" s="36">
        <f>SUMIFS(СВЦЭМ!$E$39:$E$782,СВЦЭМ!$A$39:$A$782,$A173,СВЦЭМ!$B$39:$B$782,U$155)+'СЕТ СН'!$F$15</f>
        <v>150.8480418</v>
      </c>
      <c r="V173" s="36">
        <f>SUMIFS(СВЦЭМ!$E$39:$E$782,СВЦЭМ!$A$39:$A$782,$A173,СВЦЭМ!$B$39:$B$782,V$155)+'СЕТ СН'!$F$15</f>
        <v>150.98803713000001</v>
      </c>
      <c r="W173" s="36">
        <f>SUMIFS(СВЦЭМ!$E$39:$E$782,СВЦЭМ!$A$39:$A$782,$A173,СВЦЭМ!$B$39:$B$782,W$155)+'СЕТ СН'!$F$15</f>
        <v>148.91558388000001</v>
      </c>
      <c r="X173" s="36">
        <f>SUMIFS(СВЦЭМ!$E$39:$E$782,СВЦЭМ!$A$39:$A$782,$A173,СВЦЭМ!$B$39:$B$782,X$155)+'СЕТ СН'!$F$15</f>
        <v>152.79017668</v>
      </c>
      <c r="Y173" s="36">
        <f>SUMIFS(СВЦЭМ!$E$39:$E$782,СВЦЭМ!$A$39:$A$782,$A173,СВЦЭМ!$B$39:$B$782,Y$155)+'СЕТ СН'!$F$15</f>
        <v>160.82004968999999</v>
      </c>
    </row>
    <row r="174" spans="1:25" ht="15.75" x14ac:dyDescent="0.2">
      <c r="A174" s="35">
        <f t="shared" si="4"/>
        <v>45126</v>
      </c>
      <c r="B174" s="36">
        <f>SUMIFS(СВЦЭМ!$E$39:$E$782,СВЦЭМ!$A$39:$A$782,$A174,СВЦЭМ!$B$39:$B$782,B$155)+'СЕТ СН'!$F$15</f>
        <v>172.79032827</v>
      </c>
      <c r="C174" s="36">
        <f>SUMIFS(СВЦЭМ!$E$39:$E$782,СВЦЭМ!$A$39:$A$782,$A174,СВЦЭМ!$B$39:$B$782,C$155)+'СЕТ СН'!$F$15</f>
        <v>177.23079994</v>
      </c>
      <c r="D174" s="36">
        <f>SUMIFS(СВЦЭМ!$E$39:$E$782,СВЦЭМ!$A$39:$A$782,$A174,СВЦЭМ!$B$39:$B$782,D$155)+'СЕТ СН'!$F$15</f>
        <v>187.80912065999999</v>
      </c>
      <c r="E174" s="36">
        <f>SUMIFS(СВЦЭМ!$E$39:$E$782,СВЦЭМ!$A$39:$A$782,$A174,СВЦЭМ!$B$39:$B$782,E$155)+'СЕТ СН'!$F$15</f>
        <v>191.88879772999999</v>
      </c>
      <c r="F174" s="36">
        <f>SUMIFS(СВЦЭМ!$E$39:$E$782,СВЦЭМ!$A$39:$A$782,$A174,СВЦЭМ!$B$39:$B$782,F$155)+'СЕТ СН'!$F$15</f>
        <v>191.46810642</v>
      </c>
      <c r="G174" s="36">
        <f>SUMIFS(СВЦЭМ!$E$39:$E$782,СВЦЭМ!$A$39:$A$782,$A174,СВЦЭМ!$B$39:$B$782,G$155)+'СЕТ СН'!$F$15</f>
        <v>190.58647413</v>
      </c>
      <c r="H174" s="36">
        <f>SUMIFS(СВЦЭМ!$E$39:$E$782,СВЦЭМ!$A$39:$A$782,$A174,СВЦЭМ!$B$39:$B$782,H$155)+'СЕТ СН'!$F$15</f>
        <v>177.95234819000001</v>
      </c>
      <c r="I174" s="36">
        <f>SUMIFS(СВЦЭМ!$E$39:$E$782,СВЦЭМ!$A$39:$A$782,$A174,СВЦЭМ!$B$39:$B$782,I$155)+'СЕТ СН'!$F$15</f>
        <v>167.92351335000001</v>
      </c>
      <c r="J174" s="36">
        <f>SUMIFS(СВЦЭМ!$E$39:$E$782,СВЦЭМ!$A$39:$A$782,$A174,СВЦЭМ!$B$39:$B$782,J$155)+'СЕТ СН'!$F$15</f>
        <v>158.96349562</v>
      </c>
      <c r="K174" s="36">
        <f>SUMIFS(СВЦЭМ!$E$39:$E$782,СВЦЭМ!$A$39:$A$782,$A174,СВЦЭМ!$B$39:$B$782,K$155)+'СЕТ СН'!$F$15</f>
        <v>151.17476662999999</v>
      </c>
      <c r="L174" s="36">
        <f>SUMIFS(СВЦЭМ!$E$39:$E$782,СВЦЭМ!$A$39:$A$782,$A174,СВЦЭМ!$B$39:$B$782,L$155)+'СЕТ СН'!$F$15</f>
        <v>148.06678954</v>
      </c>
      <c r="M174" s="36">
        <f>SUMIFS(СВЦЭМ!$E$39:$E$782,СВЦЭМ!$A$39:$A$782,$A174,СВЦЭМ!$B$39:$B$782,M$155)+'СЕТ СН'!$F$15</f>
        <v>147.54238613000001</v>
      </c>
      <c r="N174" s="36">
        <f>SUMIFS(СВЦЭМ!$E$39:$E$782,СВЦЭМ!$A$39:$A$782,$A174,СВЦЭМ!$B$39:$B$782,N$155)+'СЕТ СН'!$F$15</f>
        <v>146.90092537999999</v>
      </c>
      <c r="O174" s="36">
        <f>SUMIFS(СВЦЭМ!$E$39:$E$782,СВЦЭМ!$A$39:$A$782,$A174,СВЦЭМ!$B$39:$B$782,O$155)+'СЕТ СН'!$F$15</f>
        <v>147.4357565</v>
      </c>
      <c r="P174" s="36">
        <f>SUMIFS(СВЦЭМ!$E$39:$E$782,СВЦЭМ!$A$39:$A$782,$A174,СВЦЭМ!$B$39:$B$782,P$155)+'СЕТ СН'!$F$15</f>
        <v>146.37533482000001</v>
      </c>
      <c r="Q174" s="36">
        <f>SUMIFS(СВЦЭМ!$E$39:$E$782,СВЦЭМ!$A$39:$A$782,$A174,СВЦЭМ!$B$39:$B$782,Q$155)+'СЕТ СН'!$F$15</f>
        <v>146.60573110999999</v>
      </c>
      <c r="R174" s="36">
        <f>SUMIFS(СВЦЭМ!$E$39:$E$782,СВЦЭМ!$A$39:$A$782,$A174,СВЦЭМ!$B$39:$B$782,R$155)+'СЕТ СН'!$F$15</f>
        <v>147.99901287</v>
      </c>
      <c r="S174" s="36">
        <f>SUMIFS(СВЦЭМ!$E$39:$E$782,СВЦЭМ!$A$39:$A$782,$A174,СВЦЭМ!$B$39:$B$782,S$155)+'СЕТ СН'!$F$15</f>
        <v>148.77382048999999</v>
      </c>
      <c r="T174" s="36">
        <f>SUMIFS(СВЦЭМ!$E$39:$E$782,СВЦЭМ!$A$39:$A$782,$A174,СВЦЭМ!$B$39:$B$782,T$155)+'СЕТ СН'!$F$15</f>
        <v>152.53233039</v>
      </c>
      <c r="U174" s="36">
        <f>SUMIFS(СВЦЭМ!$E$39:$E$782,СВЦЭМ!$A$39:$A$782,$A174,СВЦЭМ!$B$39:$B$782,U$155)+'СЕТ СН'!$F$15</f>
        <v>152.38462043999999</v>
      </c>
      <c r="V174" s="36">
        <f>SUMIFS(СВЦЭМ!$E$39:$E$782,СВЦЭМ!$A$39:$A$782,$A174,СВЦЭМ!$B$39:$B$782,V$155)+'СЕТ СН'!$F$15</f>
        <v>153.69948608000001</v>
      </c>
      <c r="W174" s="36">
        <f>SUMIFS(СВЦЭМ!$E$39:$E$782,СВЦЭМ!$A$39:$A$782,$A174,СВЦЭМ!$B$39:$B$782,W$155)+'СЕТ СН'!$F$15</f>
        <v>152.33645981000001</v>
      </c>
      <c r="X174" s="36">
        <f>SUMIFS(СВЦЭМ!$E$39:$E$782,СВЦЭМ!$A$39:$A$782,$A174,СВЦЭМ!$B$39:$B$782,X$155)+'СЕТ СН'!$F$15</f>
        <v>156.78722793</v>
      </c>
      <c r="Y174" s="36">
        <f>SUMIFS(СВЦЭМ!$E$39:$E$782,СВЦЭМ!$A$39:$A$782,$A174,СВЦЭМ!$B$39:$B$782,Y$155)+'СЕТ СН'!$F$15</f>
        <v>166.23453029999999</v>
      </c>
    </row>
    <row r="175" spans="1:25" ht="15.75" x14ac:dyDescent="0.2">
      <c r="A175" s="35">
        <f t="shared" si="4"/>
        <v>45127</v>
      </c>
      <c r="B175" s="36">
        <f>SUMIFS(СВЦЭМ!$E$39:$E$782,СВЦЭМ!$A$39:$A$782,$A175,СВЦЭМ!$B$39:$B$782,B$155)+'СЕТ СН'!$F$15</f>
        <v>166.22952914000001</v>
      </c>
      <c r="C175" s="36">
        <f>SUMIFS(СВЦЭМ!$E$39:$E$782,СВЦЭМ!$A$39:$A$782,$A175,СВЦЭМ!$B$39:$B$782,C$155)+'СЕТ СН'!$F$15</f>
        <v>176.35998429</v>
      </c>
      <c r="D175" s="36">
        <f>SUMIFS(СВЦЭМ!$E$39:$E$782,СВЦЭМ!$A$39:$A$782,$A175,СВЦЭМ!$B$39:$B$782,D$155)+'СЕТ СН'!$F$15</f>
        <v>188.92730641</v>
      </c>
      <c r="E175" s="36">
        <f>SUMIFS(СВЦЭМ!$E$39:$E$782,СВЦЭМ!$A$39:$A$782,$A175,СВЦЭМ!$B$39:$B$782,E$155)+'СЕТ СН'!$F$15</f>
        <v>189.82147139</v>
      </c>
      <c r="F175" s="36">
        <f>SUMIFS(СВЦЭМ!$E$39:$E$782,СВЦЭМ!$A$39:$A$782,$A175,СВЦЭМ!$B$39:$B$782,F$155)+'СЕТ СН'!$F$15</f>
        <v>189.18447483</v>
      </c>
      <c r="G175" s="36">
        <f>SUMIFS(СВЦЭМ!$E$39:$E$782,СВЦЭМ!$A$39:$A$782,$A175,СВЦЭМ!$B$39:$B$782,G$155)+'СЕТ СН'!$F$15</f>
        <v>190.73359235999999</v>
      </c>
      <c r="H175" s="36">
        <f>SUMIFS(СВЦЭМ!$E$39:$E$782,СВЦЭМ!$A$39:$A$782,$A175,СВЦЭМ!$B$39:$B$782,H$155)+'СЕТ СН'!$F$15</f>
        <v>169.44618020999999</v>
      </c>
      <c r="I175" s="36">
        <f>SUMIFS(СВЦЭМ!$E$39:$E$782,СВЦЭМ!$A$39:$A$782,$A175,СВЦЭМ!$B$39:$B$782,I$155)+'СЕТ СН'!$F$15</f>
        <v>159.93626404</v>
      </c>
      <c r="J175" s="36">
        <f>SUMIFS(СВЦЭМ!$E$39:$E$782,СВЦЭМ!$A$39:$A$782,$A175,СВЦЭМ!$B$39:$B$782,J$155)+'СЕТ СН'!$F$15</f>
        <v>147.76324346000001</v>
      </c>
      <c r="K175" s="36">
        <f>SUMIFS(СВЦЭМ!$E$39:$E$782,СВЦЭМ!$A$39:$A$782,$A175,СВЦЭМ!$B$39:$B$782,K$155)+'СЕТ СН'!$F$15</f>
        <v>143.38614822</v>
      </c>
      <c r="L175" s="36">
        <f>SUMIFS(СВЦЭМ!$E$39:$E$782,СВЦЭМ!$A$39:$A$782,$A175,СВЦЭМ!$B$39:$B$782,L$155)+'СЕТ СН'!$F$15</f>
        <v>139.26374221</v>
      </c>
      <c r="M175" s="36">
        <f>SUMIFS(СВЦЭМ!$E$39:$E$782,СВЦЭМ!$A$39:$A$782,$A175,СВЦЭМ!$B$39:$B$782,M$155)+'СЕТ СН'!$F$15</f>
        <v>137.01837674000001</v>
      </c>
      <c r="N175" s="36">
        <f>SUMIFS(СВЦЭМ!$E$39:$E$782,СВЦЭМ!$A$39:$A$782,$A175,СВЦЭМ!$B$39:$B$782,N$155)+'СЕТ СН'!$F$15</f>
        <v>136.12689693999999</v>
      </c>
      <c r="O175" s="36">
        <f>SUMIFS(СВЦЭМ!$E$39:$E$782,СВЦЭМ!$A$39:$A$782,$A175,СВЦЭМ!$B$39:$B$782,O$155)+'СЕТ СН'!$F$15</f>
        <v>136.77944668999999</v>
      </c>
      <c r="P175" s="36">
        <f>SUMIFS(СВЦЭМ!$E$39:$E$782,СВЦЭМ!$A$39:$A$782,$A175,СВЦЭМ!$B$39:$B$782,P$155)+'СЕТ СН'!$F$15</f>
        <v>138.18576664</v>
      </c>
      <c r="Q175" s="36">
        <f>SUMIFS(СВЦЭМ!$E$39:$E$782,СВЦЭМ!$A$39:$A$782,$A175,СВЦЭМ!$B$39:$B$782,Q$155)+'СЕТ СН'!$F$15</f>
        <v>138.48952256999999</v>
      </c>
      <c r="R175" s="36">
        <f>SUMIFS(СВЦЭМ!$E$39:$E$782,СВЦЭМ!$A$39:$A$782,$A175,СВЦЭМ!$B$39:$B$782,R$155)+'СЕТ СН'!$F$15</f>
        <v>138.61356738999999</v>
      </c>
      <c r="S175" s="36">
        <f>SUMIFS(СВЦЭМ!$E$39:$E$782,СВЦЭМ!$A$39:$A$782,$A175,СВЦЭМ!$B$39:$B$782,S$155)+'СЕТ СН'!$F$15</f>
        <v>139.13757473999999</v>
      </c>
      <c r="T175" s="36">
        <f>SUMIFS(СВЦЭМ!$E$39:$E$782,СВЦЭМ!$A$39:$A$782,$A175,СВЦЭМ!$B$39:$B$782,T$155)+'СЕТ СН'!$F$15</f>
        <v>139.13387173999999</v>
      </c>
      <c r="U175" s="36">
        <f>SUMIFS(СВЦЭМ!$E$39:$E$782,СВЦЭМ!$A$39:$A$782,$A175,СВЦЭМ!$B$39:$B$782,U$155)+'СЕТ СН'!$F$15</f>
        <v>141.49508624000001</v>
      </c>
      <c r="V175" s="36">
        <f>SUMIFS(СВЦЭМ!$E$39:$E$782,СВЦЭМ!$A$39:$A$782,$A175,СВЦЭМ!$B$39:$B$782,V$155)+'СЕТ СН'!$F$15</f>
        <v>141.91436189999999</v>
      </c>
      <c r="W175" s="36">
        <f>SUMIFS(СВЦЭМ!$E$39:$E$782,СВЦЭМ!$A$39:$A$782,$A175,СВЦЭМ!$B$39:$B$782,W$155)+'СЕТ СН'!$F$15</f>
        <v>142.60630019000001</v>
      </c>
      <c r="X175" s="36">
        <f>SUMIFS(СВЦЭМ!$E$39:$E$782,СВЦЭМ!$A$39:$A$782,$A175,СВЦЭМ!$B$39:$B$782,X$155)+'СЕТ СН'!$F$15</f>
        <v>151.21721693000001</v>
      </c>
      <c r="Y175" s="36">
        <f>SUMIFS(СВЦЭМ!$E$39:$E$782,СВЦЭМ!$A$39:$A$782,$A175,СВЦЭМ!$B$39:$B$782,Y$155)+'СЕТ СН'!$F$15</f>
        <v>161.29451528999999</v>
      </c>
    </row>
    <row r="176" spans="1:25" ht="15.75" x14ac:dyDescent="0.2">
      <c r="A176" s="35">
        <f t="shared" si="4"/>
        <v>45128</v>
      </c>
      <c r="B176" s="36">
        <f>SUMIFS(СВЦЭМ!$E$39:$E$782,СВЦЭМ!$A$39:$A$782,$A176,СВЦЭМ!$B$39:$B$782,B$155)+'СЕТ СН'!$F$15</f>
        <v>164.86626726</v>
      </c>
      <c r="C176" s="36">
        <f>SUMIFS(СВЦЭМ!$E$39:$E$782,СВЦЭМ!$A$39:$A$782,$A176,СВЦЭМ!$B$39:$B$782,C$155)+'СЕТ СН'!$F$15</f>
        <v>175.04426459999999</v>
      </c>
      <c r="D176" s="36">
        <f>SUMIFS(СВЦЭМ!$E$39:$E$782,СВЦЭМ!$A$39:$A$782,$A176,СВЦЭМ!$B$39:$B$782,D$155)+'СЕТ СН'!$F$15</f>
        <v>186.88354541000001</v>
      </c>
      <c r="E176" s="36">
        <f>SUMIFS(СВЦЭМ!$E$39:$E$782,СВЦЭМ!$A$39:$A$782,$A176,СВЦЭМ!$B$39:$B$782,E$155)+'СЕТ СН'!$F$15</f>
        <v>186.91007787999999</v>
      </c>
      <c r="F176" s="36">
        <f>SUMIFS(СВЦЭМ!$E$39:$E$782,СВЦЭМ!$A$39:$A$782,$A176,СВЦЭМ!$B$39:$B$782,F$155)+'СЕТ СН'!$F$15</f>
        <v>189.08452353999999</v>
      </c>
      <c r="G176" s="36">
        <f>SUMIFS(СВЦЭМ!$E$39:$E$782,СВЦЭМ!$A$39:$A$782,$A176,СВЦЭМ!$B$39:$B$782,G$155)+'СЕТ СН'!$F$15</f>
        <v>189.89516122000001</v>
      </c>
      <c r="H176" s="36">
        <f>SUMIFS(СВЦЭМ!$E$39:$E$782,СВЦЭМ!$A$39:$A$782,$A176,СВЦЭМ!$B$39:$B$782,H$155)+'СЕТ СН'!$F$15</f>
        <v>173.09828526000001</v>
      </c>
      <c r="I176" s="36">
        <f>SUMIFS(СВЦЭМ!$E$39:$E$782,СВЦЭМ!$A$39:$A$782,$A176,СВЦЭМ!$B$39:$B$782,I$155)+'СЕТ СН'!$F$15</f>
        <v>162.02702048</v>
      </c>
      <c r="J176" s="36">
        <f>SUMIFS(СВЦЭМ!$E$39:$E$782,СВЦЭМ!$A$39:$A$782,$A176,СВЦЭМ!$B$39:$B$782,J$155)+'СЕТ СН'!$F$15</f>
        <v>149.49526144000001</v>
      </c>
      <c r="K176" s="36">
        <f>SUMIFS(СВЦЭМ!$E$39:$E$782,СВЦЭМ!$A$39:$A$782,$A176,СВЦЭМ!$B$39:$B$782,K$155)+'СЕТ СН'!$F$15</f>
        <v>141.36129629000001</v>
      </c>
      <c r="L176" s="36">
        <f>SUMIFS(СВЦЭМ!$E$39:$E$782,СВЦЭМ!$A$39:$A$782,$A176,СВЦЭМ!$B$39:$B$782,L$155)+'СЕТ СН'!$F$15</f>
        <v>136.35824403999999</v>
      </c>
      <c r="M176" s="36">
        <f>SUMIFS(СВЦЭМ!$E$39:$E$782,СВЦЭМ!$A$39:$A$782,$A176,СВЦЭМ!$B$39:$B$782,M$155)+'СЕТ СН'!$F$15</f>
        <v>136.09901528</v>
      </c>
      <c r="N176" s="36">
        <f>SUMIFS(СВЦЭМ!$E$39:$E$782,СВЦЭМ!$A$39:$A$782,$A176,СВЦЭМ!$B$39:$B$782,N$155)+'СЕТ СН'!$F$15</f>
        <v>136.47481703</v>
      </c>
      <c r="O176" s="36">
        <f>SUMIFS(СВЦЭМ!$E$39:$E$782,СВЦЭМ!$A$39:$A$782,$A176,СВЦЭМ!$B$39:$B$782,O$155)+'СЕТ СН'!$F$15</f>
        <v>136.25197152999999</v>
      </c>
      <c r="P176" s="36">
        <f>SUMIFS(СВЦЭМ!$E$39:$E$782,СВЦЭМ!$A$39:$A$782,$A176,СВЦЭМ!$B$39:$B$782,P$155)+'СЕТ СН'!$F$15</f>
        <v>134.53648367</v>
      </c>
      <c r="Q176" s="36">
        <f>SUMIFS(СВЦЭМ!$E$39:$E$782,СВЦЭМ!$A$39:$A$782,$A176,СВЦЭМ!$B$39:$B$782,Q$155)+'СЕТ СН'!$F$15</f>
        <v>135.30350129999999</v>
      </c>
      <c r="R176" s="36">
        <f>SUMIFS(СВЦЭМ!$E$39:$E$782,СВЦЭМ!$A$39:$A$782,$A176,СВЦЭМ!$B$39:$B$782,R$155)+'СЕТ СН'!$F$15</f>
        <v>136.80828349999999</v>
      </c>
      <c r="S176" s="36">
        <f>SUMIFS(СВЦЭМ!$E$39:$E$782,СВЦЭМ!$A$39:$A$782,$A176,СВЦЭМ!$B$39:$B$782,S$155)+'СЕТ СН'!$F$15</f>
        <v>137.48781054</v>
      </c>
      <c r="T176" s="36">
        <f>SUMIFS(СВЦЭМ!$E$39:$E$782,СВЦЭМ!$A$39:$A$782,$A176,СВЦЭМ!$B$39:$B$782,T$155)+'СЕТ СН'!$F$15</f>
        <v>137.32523842000001</v>
      </c>
      <c r="U176" s="36">
        <f>SUMIFS(СВЦЭМ!$E$39:$E$782,СВЦЭМ!$A$39:$A$782,$A176,СВЦЭМ!$B$39:$B$782,U$155)+'СЕТ СН'!$F$15</f>
        <v>138.07376951000001</v>
      </c>
      <c r="V176" s="36">
        <f>SUMIFS(СВЦЭМ!$E$39:$E$782,СВЦЭМ!$A$39:$A$782,$A176,СВЦЭМ!$B$39:$B$782,V$155)+'СЕТ СН'!$F$15</f>
        <v>137.24763422000001</v>
      </c>
      <c r="W176" s="36">
        <f>SUMIFS(СВЦЭМ!$E$39:$E$782,СВЦЭМ!$A$39:$A$782,$A176,СВЦЭМ!$B$39:$B$782,W$155)+'СЕТ СН'!$F$15</f>
        <v>134.10035923999999</v>
      </c>
      <c r="X176" s="36">
        <f>SUMIFS(СВЦЭМ!$E$39:$E$782,СВЦЭМ!$A$39:$A$782,$A176,СВЦЭМ!$B$39:$B$782,X$155)+'СЕТ СН'!$F$15</f>
        <v>141.73277960999999</v>
      </c>
      <c r="Y176" s="36">
        <f>SUMIFS(СВЦЭМ!$E$39:$E$782,СВЦЭМ!$A$39:$A$782,$A176,СВЦЭМ!$B$39:$B$782,Y$155)+'СЕТ СН'!$F$15</f>
        <v>160.07434538999999</v>
      </c>
    </row>
    <row r="177" spans="1:27" ht="15.75" x14ac:dyDescent="0.2">
      <c r="A177" s="35">
        <f t="shared" si="4"/>
        <v>45129</v>
      </c>
      <c r="B177" s="36">
        <f>SUMIFS(СВЦЭМ!$E$39:$E$782,СВЦЭМ!$A$39:$A$782,$A177,СВЦЭМ!$B$39:$B$782,B$155)+'СЕТ СН'!$F$15</f>
        <v>158.60684173999999</v>
      </c>
      <c r="C177" s="36">
        <f>SUMIFS(СВЦЭМ!$E$39:$E$782,СВЦЭМ!$A$39:$A$782,$A177,СВЦЭМ!$B$39:$B$782,C$155)+'СЕТ СН'!$F$15</f>
        <v>165.79946090000001</v>
      </c>
      <c r="D177" s="36">
        <f>SUMIFS(СВЦЭМ!$E$39:$E$782,СВЦЭМ!$A$39:$A$782,$A177,СВЦЭМ!$B$39:$B$782,D$155)+'СЕТ СН'!$F$15</f>
        <v>176.10183481999999</v>
      </c>
      <c r="E177" s="36">
        <f>SUMIFS(СВЦЭМ!$E$39:$E$782,СВЦЭМ!$A$39:$A$782,$A177,СВЦЭМ!$B$39:$B$782,E$155)+'СЕТ СН'!$F$15</f>
        <v>174.86994372000001</v>
      </c>
      <c r="F177" s="36">
        <f>SUMIFS(СВЦЭМ!$E$39:$E$782,СВЦЭМ!$A$39:$A$782,$A177,СВЦЭМ!$B$39:$B$782,F$155)+'СЕТ СН'!$F$15</f>
        <v>174.03139712000001</v>
      </c>
      <c r="G177" s="36">
        <f>SUMIFS(СВЦЭМ!$E$39:$E$782,СВЦЭМ!$A$39:$A$782,$A177,СВЦЭМ!$B$39:$B$782,G$155)+'СЕТ СН'!$F$15</f>
        <v>173.5552812</v>
      </c>
      <c r="H177" s="36">
        <f>SUMIFS(СВЦЭМ!$E$39:$E$782,СВЦЭМ!$A$39:$A$782,$A177,СВЦЭМ!$B$39:$B$782,H$155)+'СЕТ СН'!$F$15</f>
        <v>167.15073011999999</v>
      </c>
      <c r="I177" s="36">
        <f>SUMIFS(СВЦЭМ!$E$39:$E$782,СВЦЭМ!$A$39:$A$782,$A177,СВЦЭМ!$B$39:$B$782,I$155)+'СЕТ СН'!$F$15</f>
        <v>162.23252355</v>
      </c>
      <c r="J177" s="36">
        <f>SUMIFS(СВЦЭМ!$E$39:$E$782,СВЦЭМ!$A$39:$A$782,$A177,СВЦЭМ!$B$39:$B$782,J$155)+'СЕТ СН'!$F$15</f>
        <v>148.40065207000001</v>
      </c>
      <c r="K177" s="36">
        <f>SUMIFS(СВЦЭМ!$E$39:$E$782,СВЦЭМ!$A$39:$A$782,$A177,СВЦЭМ!$B$39:$B$782,K$155)+'СЕТ СН'!$F$15</f>
        <v>140.46396333999999</v>
      </c>
      <c r="L177" s="36">
        <f>SUMIFS(СВЦЭМ!$E$39:$E$782,СВЦЭМ!$A$39:$A$782,$A177,СВЦЭМ!$B$39:$B$782,L$155)+'СЕТ СН'!$F$15</f>
        <v>133.74181553</v>
      </c>
      <c r="M177" s="36">
        <f>SUMIFS(СВЦЭМ!$E$39:$E$782,СВЦЭМ!$A$39:$A$782,$A177,СВЦЭМ!$B$39:$B$782,M$155)+'СЕТ СН'!$F$15</f>
        <v>132.05442737999999</v>
      </c>
      <c r="N177" s="36">
        <f>SUMIFS(СВЦЭМ!$E$39:$E$782,СВЦЭМ!$A$39:$A$782,$A177,СВЦЭМ!$B$39:$B$782,N$155)+'СЕТ СН'!$F$15</f>
        <v>131.26094266000001</v>
      </c>
      <c r="O177" s="36">
        <f>SUMIFS(СВЦЭМ!$E$39:$E$782,СВЦЭМ!$A$39:$A$782,$A177,СВЦЭМ!$B$39:$B$782,O$155)+'СЕТ СН'!$F$15</f>
        <v>132.09490568000001</v>
      </c>
      <c r="P177" s="36">
        <f>SUMIFS(СВЦЭМ!$E$39:$E$782,СВЦЭМ!$A$39:$A$782,$A177,СВЦЭМ!$B$39:$B$782,P$155)+'СЕТ СН'!$F$15</f>
        <v>131.87338233</v>
      </c>
      <c r="Q177" s="36">
        <f>SUMIFS(СВЦЭМ!$E$39:$E$782,СВЦЭМ!$A$39:$A$782,$A177,СВЦЭМ!$B$39:$B$782,Q$155)+'СЕТ СН'!$F$15</f>
        <v>132.50473475999999</v>
      </c>
      <c r="R177" s="36">
        <f>SUMIFS(СВЦЭМ!$E$39:$E$782,СВЦЭМ!$A$39:$A$782,$A177,СВЦЭМ!$B$39:$B$782,R$155)+'СЕТ СН'!$F$15</f>
        <v>131.97192838999999</v>
      </c>
      <c r="S177" s="36">
        <f>SUMIFS(СВЦЭМ!$E$39:$E$782,СВЦЭМ!$A$39:$A$782,$A177,СВЦЭМ!$B$39:$B$782,S$155)+'СЕТ СН'!$F$15</f>
        <v>131.90514859999999</v>
      </c>
      <c r="T177" s="36">
        <f>SUMIFS(СВЦЭМ!$E$39:$E$782,СВЦЭМ!$A$39:$A$782,$A177,СВЦЭМ!$B$39:$B$782,T$155)+'СЕТ СН'!$F$15</f>
        <v>132.20851187</v>
      </c>
      <c r="U177" s="36">
        <f>SUMIFS(СВЦЭМ!$E$39:$E$782,СВЦЭМ!$A$39:$A$782,$A177,СВЦЭМ!$B$39:$B$782,U$155)+'СЕТ СН'!$F$15</f>
        <v>132.82785139999999</v>
      </c>
      <c r="V177" s="36">
        <f>SUMIFS(СВЦЭМ!$E$39:$E$782,СВЦЭМ!$A$39:$A$782,$A177,СВЦЭМ!$B$39:$B$782,V$155)+'СЕТ СН'!$F$15</f>
        <v>134.95242537999999</v>
      </c>
      <c r="W177" s="36">
        <f>SUMIFS(СВЦЭМ!$E$39:$E$782,СВЦЭМ!$A$39:$A$782,$A177,СВЦЭМ!$B$39:$B$782,W$155)+'СЕТ СН'!$F$15</f>
        <v>132.03706288000001</v>
      </c>
      <c r="X177" s="36">
        <f>SUMIFS(СВЦЭМ!$E$39:$E$782,СВЦЭМ!$A$39:$A$782,$A177,СВЦЭМ!$B$39:$B$782,X$155)+'СЕТ СН'!$F$15</f>
        <v>137.24138012</v>
      </c>
      <c r="Y177" s="36">
        <f>SUMIFS(СВЦЭМ!$E$39:$E$782,СВЦЭМ!$A$39:$A$782,$A177,СВЦЭМ!$B$39:$B$782,Y$155)+'СЕТ СН'!$F$15</f>
        <v>146.97020276999999</v>
      </c>
    </row>
    <row r="178" spans="1:27" ht="15.75" x14ac:dyDescent="0.2">
      <c r="A178" s="35">
        <f t="shared" si="4"/>
        <v>45130</v>
      </c>
      <c r="B178" s="36">
        <f>SUMIFS(СВЦЭМ!$E$39:$E$782,СВЦЭМ!$A$39:$A$782,$A178,СВЦЭМ!$B$39:$B$782,B$155)+'СЕТ СН'!$F$15</f>
        <v>176.09649626000001</v>
      </c>
      <c r="C178" s="36">
        <f>SUMIFS(СВЦЭМ!$E$39:$E$782,СВЦЭМ!$A$39:$A$782,$A178,СВЦЭМ!$B$39:$B$782,C$155)+'СЕТ СН'!$F$15</f>
        <v>181.16230722</v>
      </c>
      <c r="D178" s="36">
        <f>SUMIFS(СВЦЭМ!$E$39:$E$782,СВЦЭМ!$A$39:$A$782,$A178,СВЦЭМ!$B$39:$B$782,D$155)+'СЕТ СН'!$F$15</f>
        <v>193.35229487000001</v>
      </c>
      <c r="E178" s="36">
        <f>SUMIFS(СВЦЭМ!$E$39:$E$782,СВЦЭМ!$A$39:$A$782,$A178,СВЦЭМ!$B$39:$B$782,E$155)+'СЕТ СН'!$F$15</f>
        <v>196.14790375999999</v>
      </c>
      <c r="F178" s="36">
        <f>SUMIFS(СВЦЭМ!$E$39:$E$782,СВЦЭМ!$A$39:$A$782,$A178,СВЦЭМ!$B$39:$B$782,F$155)+'СЕТ СН'!$F$15</f>
        <v>196.43339491</v>
      </c>
      <c r="G178" s="36">
        <f>SUMIFS(СВЦЭМ!$E$39:$E$782,СВЦЭМ!$A$39:$A$782,$A178,СВЦЭМ!$B$39:$B$782,G$155)+'СЕТ СН'!$F$15</f>
        <v>195.32915459</v>
      </c>
      <c r="H178" s="36">
        <f>SUMIFS(СВЦЭМ!$E$39:$E$782,СВЦЭМ!$A$39:$A$782,$A178,СВЦЭМ!$B$39:$B$782,H$155)+'СЕТ СН'!$F$15</f>
        <v>185.22338783999999</v>
      </c>
      <c r="I178" s="36">
        <f>SUMIFS(СВЦЭМ!$E$39:$E$782,СВЦЭМ!$A$39:$A$782,$A178,СВЦЭМ!$B$39:$B$782,I$155)+'СЕТ СН'!$F$15</f>
        <v>180.45618576999999</v>
      </c>
      <c r="J178" s="36">
        <f>SUMIFS(СВЦЭМ!$E$39:$E$782,СВЦЭМ!$A$39:$A$782,$A178,СВЦЭМ!$B$39:$B$782,J$155)+'СЕТ СН'!$F$15</f>
        <v>171.13178690999999</v>
      </c>
      <c r="K178" s="36">
        <f>SUMIFS(СВЦЭМ!$E$39:$E$782,СВЦЭМ!$A$39:$A$782,$A178,СВЦЭМ!$B$39:$B$782,K$155)+'СЕТ СН'!$F$15</f>
        <v>161.48064979</v>
      </c>
      <c r="L178" s="36">
        <f>SUMIFS(СВЦЭМ!$E$39:$E$782,СВЦЭМ!$A$39:$A$782,$A178,СВЦЭМ!$B$39:$B$782,L$155)+'СЕТ СН'!$F$15</f>
        <v>154.04621678999999</v>
      </c>
      <c r="M178" s="36">
        <f>SUMIFS(СВЦЭМ!$E$39:$E$782,СВЦЭМ!$A$39:$A$782,$A178,СВЦЭМ!$B$39:$B$782,M$155)+'СЕТ СН'!$F$15</f>
        <v>152.28088475000001</v>
      </c>
      <c r="N178" s="36">
        <f>SUMIFS(СВЦЭМ!$E$39:$E$782,СВЦЭМ!$A$39:$A$782,$A178,СВЦЭМ!$B$39:$B$782,N$155)+'СЕТ СН'!$F$15</f>
        <v>150.88393901000001</v>
      </c>
      <c r="O178" s="36">
        <f>SUMIFS(СВЦЭМ!$E$39:$E$782,СВЦЭМ!$A$39:$A$782,$A178,СВЦЭМ!$B$39:$B$782,O$155)+'СЕТ СН'!$F$15</f>
        <v>151.56124496999999</v>
      </c>
      <c r="P178" s="36">
        <f>SUMIFS(СВЦЭМ!$E$39:$E$782,СВЦЭМ!$A$39:$A$782,$A178,СВЦЭМ!$B$39:$B$782,P$155)+'СЕТ СН'!$F$15</f>
        <v>152.25398623999999</v>
      </c>
      <c r="Q178" s="36">
        <f>SUMIFS(СВЦЭМ!$E$39:$E$782,СВЦЭМ!$A$39:$A$782,$A178,СВЦЭМ!$B$39:$B$782,Q$155)+'СЕТ СН'!$F$15</f>
        <v>152.34234293</v>
      </c>
      <c r="R178" s="36">
        <f>SUMIFS(СВЦЭМ!$E$39:$E$782,СВЦЭМ!$A$39:$A$782,$A178,СВЦЭМ!$B$39:$B$782,R$155)+'СЕТ СН'!$F$15</f>
        <v>151.14562251000001</v>
      </c>
      <c r="S178" s="36">
        <f>SUMIFS(СВЦЭМ!$E$39:$E$782,СВЦЭМ!$A$39:$A$782,$A178,СВЦЭМ!$B$39:$B$782,S$155)+'СЕТ СН'!$F$15</f>
        <v>150.56167346999999</v>
      </c>
      <c r="T178" s="36">
        <f>SUMIFS(СВЦЭМ!$E$39:$E$782,СВЦЭМ!$A$39:$A$782,$A178,СВЦЭМ!$B$39:$B$782,T$155)+'СЕТ СН'!$F$15</f>
        <v>150.48242830999999</v>
      </c>
      <c r="U178" s="36">
        <f>SUMIFS(СВЦЭМ!$E$39:$E$782,СВЦЭМ!$A$39:$A$782,$A178,СВЦЭМ!$B$39:$B$782,U$155)+'СЕТ СН'!$F$15</f>
        <v>152.21646910999999</v>
      </c>
      <c r="V178" s="36">
        <f>SUMIFS(СВЦЭМ!$E$39:$E$782,СВЦЭМ!$A$39:$A$782,$A178,СВЦЭМ!$B$39:$B$782,V$155)+'СЕТ СН'!$F$15</f>
        <v>152.76692782000001</v>
      </c>
      <c r="W178" s="36">
        <f>SUMIFS(СВЦЭМ!$E$39:$E$782,СВЦЭМ!$A$39:$A$782,$A178,СВЦЭМ!$B$39:$B$782,W$155)+'СЕТ СН'!$F$15</f>
        <v>149.57142736</v>
      </c>
      <c r="X178" s="36">
        <f>SUMIFS(СВЦЭМ!$E$39:$E$782,СВЦЭМ!$A$39:$A$782,$A178,СВЦЭМ!$B$39:$B$782,X$155)+'СЕТ СН'!$F$15</f>
        <v>153.61767347</v>
      </c>
      <c r="Y178" s="36">
        <f>SUMIFS(СВЦЭМ!$E$39:$E$782,СВЦЭМ!$A$39:$A$782,$A178,СВЦЭМ!$B$39:$B$782,Y$155)+'СЕТ СН'!$F$15</f>
        <v>166.00537668000001</v>
      </c>
    </row>
    <row r="179" spans="1:27" ht="15.75" x14ac:dyDescent="0.2">
      <c r="A179" s="35">
        <f t="shared" si="4"/>
        <v>45131</v>
      </c>
      <c r="B179" s="36">
        <f>SUMIFS(СВЦЭМ!$E$39:$E$782,СВЦЭМ!$A$39:$A$782,$A179,СВЦЭМ!$B$39:$B$782,B$155)+'СЕТ СН'!$F$15</f>
        <v>172.35104454</v>
      </c>
      <c r="C179" s="36">
        <f>SUMIFS(СВЦЭМ!$E$39:$E$782,СВЦЭМ!$A$39:$A$782,$A179,СВЦЭМ!$B$39:$B$782,C$155)+'СЕТ СН'!$F$15</f>
        <v>187.40486311999999</v>
      </c>
      <c r="D179" s="36">
        <f>SUMIFS(СВЦЭМ!$E$39:$E$782,СВЦЭМ!$A$39:$A$782,$A179,СВЦЭМ!$B$39:$B$782,D$155)+'СЕТ СН'!$F$15</f>
        <v>193.59175121999999</v>
      </c>
      <c r="E179" s="36">
        <f>SUMIFS(СВЦЭМ!$E$39:$E$782,СВЦЭМ!$A$39:$A$782,$A179,СВЦЭМ!$B$39:$B$782,E$155)+'СЕТ СН'!$F$15</f>
        <v>199.29037789</v>
      </c>
      <c r="F179" s="36">
        <f>SUMIFS(СВЦЭМ!$E$39:$E$782,СВЦЭМ!$A$39:$A$782,$A179,СВЦЭМ!$B$39:$B$782,F$155)+'СЕТ СН'!$F$15</f>
        <v>200.23185928000001</v>
      </c>
      <c r="G179" s="36">
        <f>SUMIFS(СВЦЭМ!$E$39:$E$782,СВЦЭМ!$A$39:$A$782,$A179,СВЦЭМ!$B$39:$B$782,G$155)+'СЕТ СН'!$F$15</f>
        <v>214.40622751999999</v>
      </c>
      <c r="H179" s="36">
        <f>SUMIFS(СВЦЭМ!$E$39:$E$782,СВЦЭМ!$A$39:$A$782,$A179,СВЦЭМ!$B$39:$B$782,H$155)+'СЕТ СН'!$F$15</f>
        <v>204.31539447</v>
      </c>
      <c r="I179" s="36">
        <f>SUMIFS(СВЦЭМ!$E$39:$E$782,СВЦЭМ!$A$39:$A$782,$A179,СВЦЭМ!$B$39:$B$782,I$155)+'СЕТ СН'!$F$15</f>
        <v>191.05305587999999</v>
      </c>
      <c r="J179" s="36">
        <f>SUMIFS(СВЦЭМ!$E$39:$E$782,СВЦЭМ!$A$39:$A$782,$A179,СВЦЭМ!$B$39:$B$782,J$155)+'СЕТ СН'!$F$15</f>
        <v>178.74036634999999</v>
      </c>
      <c r="K179" s="36">
        <f>SUMIFS(СВЦЭМ!$E$39:$E$782,СВЦЭМ!$A$39:$A$782,$A179,СВЦЭМ!$B$39:$B$782,K$155)+'СЕТ СН'!$F$15</f>
        <v>170.19202652000001</v>
      </c>
      <c r="L179" s="36">
        <f>SUMIFS(СВЦЭМ!$E$39:$E$782,СВЦЭМ!$A$39:$A$782,$A179,СВЦЭМ!$B$39:$B$782,L$155)+'СЕТ СН'!$F$15</f>
        <v>166.00115191</v>
      </c>
      <c r="M179" s="36">
        <f>SUMIFS(СВЦЭМ!$E$39:$E$782,СВЦЭМ!$A$39:$A$782,$A179,СВЦЭМ!$B$39:$B$782,M$155)+'СЕТ СН'!$F$15</f>
        <v>164.40882309</v>
      </c>
      <c r="N179" s="36">
        <f>SUMIFS(СВЦЭМ!$E$39:$E$782,СВЦЭМ!$A$39:$A$782,$A179,СВЦЭМ!$B$39:$B$782,N$155)+'СЕТ СН'!$F$15</f>
        <v>163.83764855999999</v>
      </c>
      <c r="O179" s="36">
        <f>SUMIFS(СВЦЭМ!$E$39:$E$782,СВЦЭМ!$A$39:$A$782,$A179,СВЦЭМ!$B$39:$B$782,O$155)+'СЕТ СН'!$F$15</f>
        <v>164.65077575999999</v>
      </c>
      <c r="P179" s="36">
        <f>SUMIFS(СВЦЭМ!$E$39:$E$782,СВЦЭМ!$A$39:$A$782,$A179,СВЦЭМ!$B$39:$B$782,P$155)+'СЕТ СН'!$F$15</f>
        <v>165.34739098</v>
      </c>
      <c r="Q179" s="36">
        <f>SUMIFS(СВЦЭМ!$E$39:$E$782,СВЦЭМ!$A$39:$A$782,$A179,СВЦЭМ!$B$39:$B$782,Q$155)+'СЕТ СН'!$F$15</f>
        <v>165.44884794999999</v>
      </c>
      <c r="R179" s="36">
        <f>SUMIFS(СВЦЭМ!$E$39:$E$782,СВЦЭМ!$A$39:$A$782,$A179,СВЦЭМ!$B$39:$B$782,R$155)+'СЕТ СН'!$F$15</f>
        <v>165.74629512000001</v>
      </c>
      <c r="S179" s="36">
        <f>SUMIFS(СВЦЭМ!$E$39:$E$782,СВЦЭМ!$A$39:$A$782,$A179,СВЦЭМ!$B$39:$B$782,S$155)+'СЕТ СН'!$F$15</f>
        <v>166.00791049</v>
      </c>
      <c r="T179" s="36">
        <f>SUMIFS(СВЦЭМ!$E$39:$E$782,СВЦЭМ!$A$39:$A$782,$A179,СВЦЭМ!$B$39:$B$782,T$155)+'СЕТ СН'!$F$15</f>
        <v>165.44929769999999</v>
      </c>
      <c r="U179" s="36">
        <f>SUMIFS(СВЦЭМ!$E$39:$E$782,СВЦЭМ!$A$39:$A$782,$A179,СВЦЭМ!$B$39:$B$782,U$155)+'СЕТ СН'!$F$15</f>
        <v>166.58484286999999</v>
      </c>
      <c r="V179" s="36">
        <f>SUMIFS(СВЦЭМ!$E$39:$E$782,СВЦЭМ!$A$39:$A$782,$A179,СВЦЭМ!$B$39:$B$782,V$155)+'СЕТ СН'!$F$15</f>
        <v>167.00610771999999</v>
      </c>
      <c r="W179" s="36">
        <f>SUMIFS(СВЦЭМ!$E$39:$E$782,СВЦЭМ!$A$39:$A$782,$A179,СВЦЭМ!$B$39:$B$782,W$155)+'СЕТ СН'!$F$15</f>
        <v>162.56062327999999</v>
      </c>
      <c r="X179" s="36">
        <f>SUMIFS(СВЦЭМ!$E$39:$E$782,СВЦЭМ!$A$39:$A$782,$A179,СВЦЭМ!$B$39:$B$782,X$155)+'СЕТ СН'!$F$15</f>
        <v>168.26871518999999</v>
      </c>
      <c r="Y179" s="36">
        <f>SUMIFS(СВЦЭМ!$E$39:$E$782,СВЦЭМ!$A$39:$A$782,$A179,СВЦЭМ!$B$39:$B$782,Y$155)+'СЕТ СН'!$F$15</f>
        <v>179.80951468999999</v>
      </c>
    </row>
    <row r="180" spans="1:27" ht="15.75" x14ac:dyDescent="0.2">
      <c r="A180" s="35">
        <f t="shared" si="4"/>
        <v>45132</v>
      </c>
      <c r="B180" s="36">
        <f>SUMIFS(СВЦЭМ!$E$39:$E$782,СВЦЭМ!$A$39:$A$782,$A180,СВЦЭМ!$B$39:$B$782,B$155)+'СЕТ СН'!$F$15</f>
        <v>167.93331505</v>
      </c>
      <c r="C180" s="36">
        <f>SUMIFS(СВЦЭМ!$E$39:$E$782,СВЦЭМ!$A$39:$A$782,$A180,СВЦЭМ!$B$39:$B$782,C$155)+'СЕТ СН'!$F$15</f>
        <v>175.81111902000001</v>
      </c>
      <c r="D180" s="36">
        <f>SUMIFS(СВЦЭМ!$E$39:$E$782,СВЦЭМ!$A$39:$A$782,$A180,СВЦЭМ!$B$39:$B$782,D$155)+'СЕТ СН'!$F$15</f>
        <v>190.82657144000001</v>
      </c>
      <c r="E180" s="36">
        <f>SUMIFS(СВЦЭМ!$E$39:$E$782,СВЦЭМ!$A$39:$A$782,$A180,СВЦЭМ!$B$39:$B$782,E$155)+'СЕТ СН'!$F$15</f>
        <v>198.60726682000001</v>
      </c>
      <c r="F180" s="36">
        <f>SUMIFS(СВЦЭМ!$E$39:$E$782,СВЦЭМ!$A$39:$A$782,$A180,СВЦЭМ!$B$39:$B$782,F$155)+'СЕТ СН'!$F$15</f>
        <v>197.84551923000001</v>
      </c>
      <c r="G180" s="36">
        <f>SUMIFS(СВЦЭМ!$E$39:$E$782,СВЦЭМ!$A$39:$A$782,$A180,СВЦЭМ!$B$39:$B$782,G$155)+'СЕТ СН'!$F$15</f>
        <v>189.28074262000001</v>
      </c>
      <c r="H180" s="36">
        <f>SUMIFS(СВЦЭМ!$E$39:$E$782,СВЦЭМ!$A$39:$A$782,$A180,СВЦЭМ!$B$39:$B$782,H$155)+'СЕТ СН'!$F$15</f>
        <v>176.75133794999999</v>
      </c>
      <c r="I180" s="36">
        <f>SUMIFS(СВЦЭМ!$E$39:$E$782,СВЦЭМ!$A$39:$A$782,$A180,СВЦЭМ!$B$39:$B$782,I$155)+'СЕТ СН'!$F$15</f>
        <v>167.95216579000001</v>
      </c>
      <c r="J180" s="36">
        <f>SUMIFS(СВЦЭМ!$E$39:$E$782,СВЦЭМ!$A$39:$A$782,$A180,СВЦЭМ!$B$39:$B$782,J$155)+'СЕТ СН'!$F$15</f>
        <v>158.35818072000001</v>
      </c>
      <c r="K180" s="36">
        <f>SUMIFS(СВЦЭМ!$E$39:$E$782,СВЦЭМ!$A$39:$A$782,$A180,СВЦЭМ!$B$39:$B$782,K$155)+'СЕТ СН'!$F$15</f>
        <v>150.42210944000001</v>
      </c>
      <c r="L180" s="36">
        <f>SUMIFS(СВЦЭМ!$E$39:$E$782,СВЦЭМ!$A$39:$A$782,$A180,СВЦЭМ!$B$39:$B$782,L$155)+'СЕТ СН'!$F$15</f>
        <v>149.98803416000001</v>
      </c>
      <c r="M180" s="36">
        <f>SUMIFS(СВЦЭМ!$E$39:$E$782,СВЦЭМ!$A$39:$A$782,$A180,СВЦЭМ!$B$39:$B$782,M$155)+'СЕТ СН'!$F$15</f>
        <v>151.42269870000001</v>
      </c>
      <c r="N180" s="36">
        <f>SUMIFS(СВЦЭМ!$E$39:$E$782,СВЦЭМ!$A$39:$A$782,$A180,СВЦЭМ!$B$39:$B$782,N$155)+'СЕТ СН'!$F$15</f>
        <v>150.73595158000001</v>
      </c>
      <c r="O180" s="36">
        <f>SUMIFS(СВЦЭМ!$E$39:$E$782,СВЦЭМ!$A$39:$A$782,$A180,СВЦЭМ!$B$39:$B$782,O$155)+'СЕТ СН'!$F$15</f>
        <v>150.54719338999999</v>
      </c>
      <c r="P180" s="36">
        <f>SUMIFS(СВЦЭМ!$E$39:$E$782,СВЦЭМ!$A$39:$A$782,$A180,СВЦЭМ!$B$39:$B$782,P$155)+'СЕТ СН'!$F$15</f>
        <v>150.17284452000001</v>
      </c>
      <c r="Q180" s="36">
        <f>SUMIFS(СВЦЭМ!$E$39:$E$782,СВЦЭМ!$A$39:$A$782,$A180,СВЦЭМ!$B$39:$B$782,Q$155)+'СЕТ СН'!$F$15</f>
        <v>148.24406773999999</v>
      </c>
      <c r="R180" s="36">
        <f>SUMIFS(СВЦЭМ!$E$39:$E$782,СВЦЭМ!$A$39:$A$782,$A180,СВЦЭМ!$B$39:$B$782,R$155)+'СЕТ СН'!$F$15</f>
        <v>148.08603436999999</v>
      </c>
      <c r="S180" s="36">
        <f>SUMIFS(СВЦЭМ!$E$39:$E$782,СВЦЭМ!$A$39:$A$782,$A180,СВЦЭМ!$B$39:$B$782,S$155)+'СЕТ СН'!$F$15</f>
        <v>147.65560149000001</v>
      </c>
      <c r="T180" s="36">
        <f>SUMIFS(СВЦЭМ!$E$39:$E$782,СВЦЭМ!$A$39:$A$782,$A180,СВЦЭМ!$B$39:$B$782,T$155)+'СЕТ СН'!$F$15</f>
        <v>151.44225055000001</v>
      </c>
      <c r="U180" s="36">
        <f>SUMIFS(СВЦЭМ!$E$39:$E$782,СВЦЭМ!$A$39:$A$782,$A180,СВЦЭМ!$B$39:$B$782,U$155)+'СЕТ СН'!$F$15</f>
        <v>150.54916141000001</v>
      </c>
      <c r="V180" s="36">
        <f>SUMIFS(СВЦЭМ!$E$39:$E$782,СВЦЭМ!$A$39:$A$782,$A180,СВЦЭМ!$B$39:$B$782,V$155)+'СЕТ СН'!$F$15</f>
        <v>147.67647357000001</v>
      </c>
      <c r="W180" s="36">
        <f>SUMIFS(СВЦЭМ!$E$39:$E$782,СВЦЭМ!$A$39:$A$782,$A180,СВЦЭМ!$B$39:$B$782,W$155)+'СЕТ СН'!$F$15</f>
        <v>143.76211054999999</v>
      </c>
      <c r="X180" s="36">
        <f>SUMIFS(СВЦЭМ!$E$39:$E$782,СВЦЭМ!$A$39:$A$782,$A180,СВЦЭМ!$B$39:$B$782,X$155)+'СЕТ СН'!$F$15</f>
        <v>148.67634321</v>
      </c>
      <c r="Y180" s="36">
        <f>SUMIFS(СВЦЭМ!$E$39:$E$782,СВЦЭМ!$A$39:$A$782,$A180,СВЦЭМ!$B$39:$B$782,Y$155)+'СЕТ СН'!$F$15</f>
        <v>158.56709122000001</v>
      </c>
    </row>
    <row r="181" spans="1:27" ht="15.75" x14ac:dyDescent="0.2">
      <c r="A181" s="35">
        <f t="shared" si="4"/>
        <v>45133</v>
      </c>
      <c r="B181" s="36">
        <f>SUMIFS(СВЦЭМ!$E$39:$E$782,СВЦЭМ!$A$39:$A$782,$A181,СВЦЭМ!$B$39:$B$782,B$155)+'СЕТ СН'!$F$15</f>
        <v>155.65703518000001</v>
      </c>
      <c r="C181" s="36">
        <f>SUMIFS(СВЦЭМ!$E$39:$E$782,СВЦЭМ!$A$39:$A$782,$A181,СВЦЭМ!$B$39:$B$782,C$155)+'СЕТ СН'!$F$15</f>
        <v>164.30908346999999</v>
      </c>
      <c r="D181" s="36">
        <f>SUMIFS(СВЦЭМ!$E$39:$E$782,СВЦЭМ!$A$39:$A$782,$A181,СВЦЭМ!$B$39:$B$782,D$155)+'СЕТ СН'!$F$15</f>
        <v>177.18161057</v>
      </c>
      <c r="E181" s="36">
        <f>SUMIFS(СВЦЭМ!$E$39:$E$782,СВЦЭМ!$A$39:$A$782,$A181,СВЦЭМ!$B$39:$B$782,E$155)+'СЕТ СН'!$F$15</f>
        <v>179.46950862</v>
      </c>
      <c r="F181" s="36">
        <f>SUMIFS(СВЦЭМ!$E$39:$E$782,СВЦЭМ!$A$39:$A$782,$A181,СВЦЭМ!$B$39:$B$782,F$155)+'СЕТ СН'!$F$15</f>
        <v>180.26677438999999</v>
      </c>
      <c r="G181" s="36">
        <f>SUMIFS(СВЦЭМ!$E$39:$E$782,СВЦЭМ!$A$39:$A$782,$A181,СВЦЭМ!$B$39:$B$782,G$155)+'СЕТ СН'!$F$15</f>
        <v>178.53672728000001</v>
      </c>
      <c r="H181" s="36">
        <f>SUMIFS(СВЦЭМ!$E$39:$E$782,СВЦЭМ!$A$39:$A$782,$A181,СВЦЭМ!$B$39:$B$782,H$155)+'СЕТ СН'!$F$15</f>
        <v>168.00908745000001</v>
      </c>
      <c r="I181" s="36">
        <f>SUMIFS(СВЦЭМ!$E$39:$E$782,СВЦЭМ!$A$39:$A$782,$A181,СВЦЭМ!$B$39:$B$782,I$155)+'СЕТ СН'!$F$15</f>
        <v>157.07206887999999</v>
      </c>
      <c r="J181" s="36">
        <f>SUMIFS(СВЦЭМ!$E$39:$E$782,СВЦЭМ!$A$39:$A$782,$A181,СВЦЭМ!$B$39:$B$782,J$155)+'СЕТ СН'!$F$15</f>
        <v>146.28825721999999</v>
      </c>
      <c r="K181" s="36">
        <f>SUMIFS(СВЦЭМ!$E$39:$E$782,СВЦЭМ!$A$39:$A$782,$A181,СВЦЭМ!$B$39:$B$782,K$155)+'СЕТ СН'!$F$15</f>
        <v>136.48105494999999</v>
      </c>
      <c r="L181" s="36">
        <f>SUMIFS(СВЦЭМ!$E$39:$E$782,СВЦЭМ!$A$39:$A$782,$A181,СВЦЭМ!$B$39:$B$782,L$155)+'СЕТ СН'!$F$15</f>
        <v>133.43742816</v>
      </c>
      <c r="M181" s="36">
        <f>SUMIFS(СВЦЭМ!$E$39:$E$782,СВЦЭМ!$A$39:$A$782,$A181,СВЦЭМ!$B$39:$B$782,M$155)+'СЕТ СН'!$F$15</f>
        <v>134.12355937000001</v>
      </c>
      <c r="N181" s="36">
        <f>SUMIFS(СВЦЭМ!$E$39:$E$782,СВЦЭМ!$A$39:$A$782,$A181,СВЦЭМ!$B$39:$B$782,N$155)+'СЕТ СН'!$F$15</f>
        <v>132.84935730000001</v>
      </c>
      <c r="O181" s="36">
        <f>SUMIFS(СВЦЭМ!$E$39:$E$782,СВЦЭМ!$A$39:$A$782,$A181,СВЦЭМ!$B$39:$B$782,O$155)+'СЕТ СН'!$F$15</f>
        <v>132.86369266</v>
      </c>
      <c r="P181" s="36">
        <f>SUMIFS(СВЦЭМ!$E$39:$E$782,СВЦЭМ!$A$39:$A$782,$A181,СВЦЭМ!$B$39:$B$782,P$155)+'СЕТ СН'!$F$15</f>
        <v>130.09884969999999</v>
      </c>
      <c r="Q181" s="36">
        <f>SUMIFS(СВЦЭМ!$E$39:$E$782,СВЦЭМ!$A$39:$A$782,$A181,СВЦЭМ!$B$39:$B$782,Q$155)+'СЕТ СН'!$F$15</f>
        <v>127.23833241</v>
      </c>
      <c r="R181" s="36">
        <f>SUMIFS(СВЦЭМ!$E$39:$E$782,СВЦЭМ!$A$39:$A$782,$A181,СВЦЭМ!$B$39:$B$782,R$155)+'СЕТ СН'!$F$15</f>
        <v>128.38482311000001</v>
      </c>
      <c r="S181" s="36">
        <f>SUMIFS(СВЦЭМ!$E$39:$E$782,СВЦЭМ!$A$39:$A$782,$A181,СВЦЭМ!$B$39:$B$782,S$155)+'СЕТ СН'!$F$15</f>
        <v>128.84787222</v>
      </c>
      <c r="T181" s="36">
        <f>SUMIFS(СВЦЭМ!$E$39:$E$782,СВЦЭМ!$A$39:$A$782,$A181,СВЦЭМ!$B$39:$B$782,T$155)+'СЕТ СН'!$F$15</f>
        <v>132.21496748999999</v>
      </c>
      <c r="U181" s="36">
        <f>SUMIFS(СВЦЭМ!$E$39:$E$782,СВЦЭМ!$A$39:$A$782,$A181,СВЦЭМ!$B$39:$B$782,U$155)+'СЕТ СН'!$F$15</f>
        <v>133.08819205</v>
      </c>
      <c r="V181" s="36">
        <f>SUMIFS(СВЦЭМ!$E$39:$E$782,СВЦЭМ!$A$39:$A$782,$A181,СВЦЭМ!$B$39:$B$782,V$155)+'СЕТ СН'!$F$15</f>
        <v>134.37274013000001</v>
      </c>
      <c r="W181" s="36">
        <f>SUMIFS(СВЦЭМ!$E$39:$E$782,СВЦЭМ!$A$39:$A$782,$A181,СВЦЭМ!$B$39:$B$782,W$155)+'СЕТ СН'!$F$15</f>
        <v>132.10867770999999</v>
      </c>
      <c r="X181" s="36">
        <f>SUMIFS(СВЦЭМ!$E$39:$E$782,СВЦЭМ!$A$39:$A$782,$A181,СВЦЭМ!$B$39:$B$782,X$155)+'СЕТ СН'!$F$15</f>
        <v>135.83631880999999</v>
      </c>
      <c r="Y181" s="36">
        <f>SUMIFS(СВЦЭМ!$E$39:$E$782,СВЦЭМ!$A$39:$A$782,$A181,СВЦЭМ!$B$39:$B$782,Y$155)+'СЕТ СН'!$F$15</f>
        <v>147.51619815999999</v>
      </c>
    </row>
    <row r="182" spans="1:27" ht="15.75" x14ac:dyDescent="0.2">
      <c r="A182" s="35">
        <f t="shared" si="4"/>
        <v>45134</v>
      </c>
      <c r="B182" s="36">
        <f>SUMIFS(СВЦЭМ!$E$39:$E$782,СВЦЭМ!$A$39:$A$782,$A182,СВЦЭМ!$B$39:$B$782,B$155)+'СЕТ СН'!$F$15</f>
        <v>172.14402096000001</v>
      </c>
      <c r="C182" s="36">
        <f>SUMIFS(СВЦЭМ!$E$39:$E$782,СВЦЭМ!$A$39:$A$782,$A182,СВЦЭМ!$B$39:$B$782,C$155)+'СЕТ СН'!$F$15</f>
        <v>178.6604644</v>
      </c>
      <c r="D182" s="36">
        <f>SUMIFS(СВЦЭМ!$E$39:$E$782,СВЦЭМ!$A$39:$A$782,$A182,СВЦЭМ!$B$39:$B$782,D$155)+'СЕТ СН'!$F$15</f>
        <v>194.66133959000001</v>
      </c>
      <c r="E182" s="36">
        <f>SUMIFS(СВЦЭМ!$E$39:$E$782,СВЦЭМ!$A$39:$A$782,$A182,СВЦЭМ!$B$39:$B$782,E$155)+'СЕТ СН'!$F$15</f>
        <v>201.48263660000001</v>
      </c>
      <c r="F182" s="36">
        <f>SUMIFS(СВЦЭМ!$E$39:$E$782,СВЦЭМ!$A$39:$A$782,$A182,СВЦЭМ!$B$39:$B$782,F$155)+'СЕТ СН'!$F$15</f>
        <v>202.99139464999999</v>
      </c>
      <c r="G182" s="36">
        <f>SUMIFS(СВЦЭМ!$E$39:$E$782,СВЦЭМ!$A$39:$A$782,$A182,СВЦЭМ!$B$39:$B$782,G$155)+'СЕТ СН'!$F$15</f>
        <v>201.98964462999999</v>
      </c>
      <c r="H182" s="36">
        <f>SUMIFS(СВЦЭМ!$E$39:$E$782,СВЦЭМ!$A$39:$A$782,$A182,СВЦЭМ!$B$39:$B$782,H$155)+'СЕТ СН'!$F$15</f>
        <v>181.49937269</v>
      </c>
      <c r="I182" s="36">
        <f>SUMIFS(СВЦЭМ!$E$39:$E$782,СВЦЭМ!$A$39:$A$782,$A182,СВЦЭМ!$B$39:$B$782,I$155)+'СЕТ СН'!$F$15</f>
        <v>171.31040651000001</v>
      </c>
      <c r="J182" s="36">
        <f>SUMIFS(СВЦЭМ!$E$39:$E$782,СВЦЭМ!$A$39:$A$782,$A182,СВЦЭМ!$B$39:$B$782,J$155)+'СЕТ СН'!$F$15</f>
        <v>160.5741012</v>
      </c>
      <c r="K182" s="36">
        <f>SUMIFS(СВЦЭМ!$E$39:$E$782,СВЦЭМ!$A$39:$A$782,$A182,СВЦЭМ!$B$39:$B$782,K$155)+'СЕТ СН'!$F$15</f>
        <v>151.38082297</v>
      </c>
      <c r="L182" s="36">
        <f>SUMIFS(СВЦЭМ!$E$39:$E$782,СВЦЭМ!$A$39:$A$782,$A182,СВЦЭМ!$B$39:$B$782,L$155)+'СЕТ СН'!$F$15</f>
        <v>146.11278043999999</v>
      </c>
      <c r="M182" s="36">
        <f>SUMIFS(СВЦЭМ!$E$39:$E$782,СВЦЭМ!$A$39:$A$782,$A182,СВЦЭМ!$B$39:$B$782,M$155)+'СЕТ СН'!$F$15</f>
        <v>146.39984178</v>
      </c>
      <c r="N182" s="36">
        <f>SUMIFS(СВЦЭМ!$E$39:$E$782,СВЦЭМ!$A$39:$A$782,$A182,СВЦЭМ!$B$39:$B$782,N$155)+'СЕТ СН'!$F$15</f>
        <v>146.17149255999999</v>
      </c>
      <c r="O182" s="36">
        <f>SUMIFS(СВЦЭМ!$E$39:$E$782,СВЦЭМ!$A$39:$A$782,$A182,СВЦЭМ!$B$39:$B$782,O$155)+'СЕТ СН'!$F$15</f>
        <v>146.45368171000001</v>
      </c>
      <c r="P182" s="36">
        <f>SUMIFS(СВЦЭМ!$E$39:$E$782,СВЦЭМ!$A$39:$A$782,$A182,СВЦЭМ!$B$39:$B$782,P$155)+'СЕТ СН'!$F$15</f>
        <v>146.30005259000001</v>
      </c>
      <c r="Q182" s="36">
        <f>SUMIFS(СВЦЭМ!$E$39:$E$782,СВЦЭМ!$A$39:$A$782,$A182,СВЦЭМ!$B$39:$B$782,Q$155)+'СЕТ СН'!$F$15</f>
        <v>143.20118778</v>
      </c>
      <c r="R182" s="36">
        <f>SUMIFS(СВЦЭМ!$E$39:$E$782,СВЦЭМ!$A$39:$A$782,$A182,СВЦЭМ!$B$39:$B$782,R$155)+'СЕТ СН'!$F$15</f>
        <v>144.18829775</v>
      </c>
      <c r="S182" s="36">
        <f>SUMIFS(СВЦЭМ!$E$39:$E$782,СВЦЭМ!$A$39:$A$782,$A182,СВЦЭМ!$B$39:$B$782,S$155)+'СЕТ СН'!$F$15</f>
        <v>144.58734440999999</v>
      </c>
      <c r="T182" s="36">
        <f>SUMIFS(СВЦЭМ!$E$39:$E$782,СВЦЭМ!$A$39:$A$782,$A182,СВЦЭМ!$B$39:$B$782,T$155)+'СЕТ СН'!$F$15</f>
        <v>148.57899907999999</v>
      </c>
      <c r="U182" s="36">
        <f>SUMIFS(СВЦЭМ!$E$39:$E$782,СВЦЭМ!$A$39:$A$782,$A182,СВЦЭМ!$B$39:$B$782,U$155)+'СЕТ СН'!$F$15</f>
        <v>150.42513305</v>
      </c>
      <c r="V182" s="36">
        <f>SUMIFS(СВЦЭМ!$E$39:$E$782,СВЦЭМ!$A$39:$A$782,$A182,СВЦЭМ!$B$39:$B$782,V$155)+'СЕТ СН'!$F$15</f>
        <v>151.08091976</v>
      </c>
      <c r="W182" s="36">
        <f>SUMIFS(СВЦЭМ!$E$39:$E$782,СВЦЭМ!$A$39:$A$782,$A182,СВЦЭМ!$B$39:$B$782,W$155)+'СЕТ СН'!$F$15</f>
        <v>147.31608323</v>
      </c>
      <c r="X182" s="36">
        <f>SUMIFS(СВЦЭМ!$E$39:$E$782,СВЦЭМ!$A$39:$A$782,$A182,СВЦЭМ!$B$39:$B$782,X$155)+'СЕТ СН'!$F$15</f>
        <v>153.22660816999999</v>
      </c>
      <c r="Y182" s="36">
        <f>SUMIFS(СВЦЭМ!$E$39:$E$782,СВЦЭМ!$A$39:$A$782,$A182,СВЦЭМ!$B$39:$B$782,Y$155)+'СЕТ СН'!$F$15</f>
        <v>165.43972772999999</v>
      </c>
    </row>
    <row r="183" spans="1:27" ht="15.75" x14ac:dyDescent="0.2">
      <c r="A183" s="35">
        <f t="shared" si="4"/>
        <v>45135</v>
      </c>
      <c r="B183" s="36">
        <f>SUMIFS(СВЦЭМ!$E$39:$E$782,СВЦЭМ!$A$39:$A$782,$A183,СВЦЭМ!$B$39:$B$782,B$155)+'СЕТ СН'!$F$15</f>
        <v>175.50218857999999</v>
      </c>
      <c r="C183" s="36">
        <f>SUMIFS(СВЦЭМ!$E$39:$E$782,СВЦЭМ!$A$39:$A$782,$A183,СВЦЭМ!$B$39:$B$782,C$155)+'СЕТ СН'!$F$15</f>
        <v>182.52610265000001</v>
      </c>
      <c r="D183" s="36">
        <f>SUMIFS(СВЦЭМ!$E$39:$E$782,СВЦЭМ!$A$39:$A$782,$A183,СВЦЭМ!$B$39:$B$782,D$155)+'СЕТ СН'!$F$15</f>
        <v>198.52189218999999</v>
      </c>
      <c r="E183" s="36">
        <f>SUMIFS(СВЦЭМ!$E$39:$E$782,СВЦЭМ!$A$39:$A$782,$A183,СВЦЭМ!$B$39:$B$782,E$155)+'СЕТ СН'!$F$15</f>
        <v>207.35530621000001</v>
      </c>
      <c r="F183" s="36">
        <f>SUMIFS(СВЦЭМ!$E$39:$E$782,СВЦЭМ!$A$39:$A$782,$A183,СВЦЭМ!$B$39:$B$782,F$155)+'СЕТ СН'!$F$15</f>
        <v>207.68784324999999</v>
      </c>
      <c r="G183" s="36">
        <f>SUMIFS(СВЦЭМ!$E$39:$E$782,СВЦЭМ!$A$39:$A$782,$A183,СВЦЭМ!$B$39:$B$782,G$155)+'СЕТ СН'!$F$15</f>
        <v>208.17736980000001</v>
      </c>
      <c r="H183" s="36">
        <f>SUMIFS(СВЦЭМ!$E$39:$E$782,СВЦЭМ!$A$39:$A$782,$A183,СВЦЭМ!$B$39:$B$782,H$155)+'СЕТ СН'!$F$15</f>
        <v>187.30516582999999</v>
      </c>
      <c r="I183" s="36">
        <f>SUMIFS(СВЦЭМ!$E$39:$E$782,СВЦЭМ!$A$39:$A$782,$A183,СВЦЭМ!$B$39:$B$782,I$155)+'СЕТ СН'!$F$15</f>
        <v>176.66759893</v>
      </c>
      <c r="J183" s="36">
        <f>SUMIFS(СВЦЭМ!$E$39:$E$782,СВЦЭМ!$A$39:$A$782,$A183,СВЦЭМ!$B$39:$B$782,J$155)+'СЕТ СН'!$F$15</f>
        <v>165.43687881</v>
      </c>
      <c r="K183" s="36">
        <f>SUMIFS(СВЦЭМ!$E$39:$E$782,СВЦЭМ!$A$39:$A$782,$A183,СВЦЭМ!$B$39:$B$782,K$155)+'СЕТ СН'!$F$15</f>
        <v>156.73803255999999</v>
      </c>
      <c r="L183" s="36">
        <f>SUMIFS(СВЦЭМ!$E$39:$E$782,СВЦЭМ!$A$39:$A$782,$A183,СВЦЭМ!$B$39:$B$782,L$155)+'СЕТ СН'!$F$15</f>
        <v>151.49292120999999</v>
      </c>
      <c r="M183" s="36">
        <f>SUMIFS(СВЦЭМ!$E$39:$E$782,СВЦЭМ!$A$39:$A$782,$A183,СВЦЭМ!$B$39:$B$782,M$155)+'СЕТ СН'!$F$15</f>
        <v>150.86207234</v>
      </c>
      <c r="N183" s="36">
        <f>SUMIFS(СВЦЭМ!$E$39:$E$782,СВЦЭМ!$A$39:$A$782,$A183,СВЦЭМ!$B$39:$B$782,N$155)+'СЕТ СН'!$F$15</f>
        <v>151.2553723</v>
      </c>
      <c r="O183" s="36">
        <f>SUMIFS(СВЦЭМ!$E$39:$E$782,СВЦЭМ!$A$39:$A$782,$A183,СВЦЭМ!$B$39:$B$782,O$155)+'СЕТ СН'!$F$15</f>
        <v>151.56727275</v>
      </c>
      <c r="P183" s="36">
        <f>SUMIFS(СВЦЭМ!$E$39:$E$782,СВЦЭМ!$A$39:$A$782,$A183,СВЦЭМ!$B$39:$B$782,P$155)+'СЕТ СН'!$F$15</f>
        <v>149.49779318</v>
      </c>
      <c r="Q183" s="36">
        <f>SUMIFS(СВЦЭМ!$E$39:$E$782,СВЦЭМ!$A$39:$A$782,$A183,СВЦЭМ!$B$39:$B$782,Q$155)+'СЕТ СН'!$F$15</f>
        <v>150.40085722000001</v>
      </c>
      <c r="R183" s="36">
        <f>SUMIFS(СВЦЭМ!$E$39:$E$782,СВЦЭМ!$A$39:$A$782,$A183,СВЦЭМ!$B$39:$B$782,R$155)+'СЕТ СН'!$F$15</f>
        <v>151.06538771999999</v>
      </c>
      <c r="S183" s="36">
        <f>SUMIFS(СВЦЭМ!$E$39:$E$782,СВЦЭМ!$A$39:$A$782,$A183,СВЦЭМ!$B$39:$B$782,S$155)+'СЕТ СН'!$F$15</f>
        <v>151.39477592</v>
      </c>
      <c r="T183" s="36">
        <f>SUMIFS(СВЦЭМ!$E$39:$E$782,СВЦЭМ!$A$39:$A$782,$A183,СВЦЭМ!$B$39:$B$782,T$155)+'СЕТ СН'!$F$15</f>
        <v>152.26741453</v>
      </c>
      <c r="U183" s="36">
        <f>SUMIFS(СВЦЭМ!$E$39:$E$782,СВЦЭМ!$A$39:$A$782,$A183,СВЦЭМ!$B$39:$B$782,U$155)+'СЕТ СН'!$F$15</f>
        <v>154.30280508000001</v>
      </c>
      <c r="V183" s="36">
        <f>SUMIFS(СВЦЭМ!$E$39:$E$782,СВЦЭМ!$A$39:$A$782,$A183,СВЦЭМ!$B$39:$B$782,V$155)+'СЕТ СН'!$F$15</f>
        <v>155.29424817</v>
      </c>
      <c r="W183" s="36">
        <f>SUMIFS(СВЦЭМ!$E$39:$E$782,СВЦЭМ!$A$39:$A$782,$A183,СВЦЭМ!$B$39:$B$782,W$155)+'СЕТ СН'!$F$15</f>
        <v>152.90466706000001</v>
      </c>
      <c r="X183" s="36">
        <f>SUMIFS(СВЦЭМ!$E$39:$E$782,СВЦЭМ!$A$39:$A$782,$A183,СВЦЭМ!$B$39:$B$782,X$155)+'СЕТ СН'!$F$15</f>
        <v>157.63930066</v>
      </c>
      <c r="Y183" s="36">
        <f>SUMIFS(СВЦЭМ!$E$39:$E$782,СВЦЭМ!$A$39:$A$782,$A183,СВЦЭМ!$B$39:$B$782,Y$155)+'СЕТ СН'!$F$15</f>
        <v>179.23427035</v>
      </c>
    </row>
    <row r="184" spans="1:27" ht="15.75" x14ac:dyDescent="0.2">
      <c r="A184" s="35">
        <f t="shared" si="4"/>
        <v>45136</v>
      </c>
      <c r="B184" s="36">
        <f>SUMIFS(СВЦЭМ!$E$39:$E$782,СВЦЭМ!$A$39:$A$782,$A184,СВЦЭМ!$B$39:$B$782,B$155)+'СЕТ СН'!$F$15</f>
        <v>174.50101255999999</v>
      </c>
      <c r="C184" s="36">
        <f>SUMIFS(СВЦЭМ!$E$39:$E$782,СВЦЭМ!$A$39:$A$782,$A184,СВЦЭМ!$B$39:$B$782,C$155)+'СЕТ СН'!$F$15</f>
        <v>176.86468703</v>
      </c>
      <c r="D184" s="36">
        <f>SUMIFS(СВЦЭМ!$E$39:$E$782,СВЦЭМ!$A$39:$A$782,$A184,СВЦЭМ!$B$39:$B$782,D$155)+'СЕТ СН'!$F$15</f>
        <v>194.89587564000001</v>
      </c>
      <c r="E184" s="36">
        <f>SUMIFS(СВЦЭМ!$E$39:$E$782,СВЦЭМ!$A$39:$A$782,$A184,СВЦЭМ!$B$39:$B$782,E$155)+'СЕТ СН'!$F$15</f>
        <v>195.21816491000001</v>
      </c>
      <c r="F184" s="36">
        <f>SUMIFS(СВЦЭМ!$E$39:$E$782,СВЦЭМ!$A$39:$A$782,$A184,СВЦЭМ!$B$39:$B$782,F$155)+'СЕТ СН'!$F$15</f>
        <v>197.16565029</v>
      </c>
      <c r="G184" s="36">
        <f>SUMIFS(СВЦЭМ!$E$39:$E$782,СВЦЭМ!$A$39:$A$782,$A184,СВЦЭМ!$B$39:$B$782,G$155)+'СЕТ СН'!$F$15</f>
        <v>192.39937698</v>
      </c>
      <c r="H184" s="36">
        <f>SUMIFS(СВЦЭМ!$E$39:$E$782,СВЦЭМ!$A$39:$A$782,$A184,СВЦЭМ!$B$39:$B$782,H$155)+'СЕТ СН'!$F$15</f>
        <v>185.74272164000001</v>
      </c>
      <c r="I184" s="36">
        <f>SUMIFS(СВЦЭМ!$E$39:$E$782,СВЦЭМ!$A$39:$A$782,$A184,СВЦЭМ!$B$39:$B$782,I$155)+'СЕТ СН'!$F$15</f>
        <v>165.32169367</v>
      </c>
      <c r="J184" s="36">
        <f>SUMIFS(СВЦЭМ!$E$39:$E$782,СВЦЭМ!$A$39:$A$782,$A184,СВЦЭМ!$B$39:$B$782,J$155)+'СЕТ СН'!$F$15</f>
        <v>153.93247847999999</v>
      </c>
      <c r="K184" s="36">
        <f>SUMIFS(СВЦЭМ!$E$39:$E$782,СВЦЭМ!$A$39:$A$782,$A184,СВЦЭМ!$B$39:$B$782,K$155)+'СЕТ СН'!$F$15</f>
        <v>143.75868283</v>
      </c>
      <c r="L184" s="36">
        <f>SUMIFS(СВЦЭМ!$E$39:$E$782,СВЦЭМ!$A$39:$A$782,$A184,СВЦЭМ!$B$39:$B$782,L$155)+'СЕТ СН'!$F$15</f>
        <v>137.5233509</v>
      </c>
      <c r="M184" s="36">
        <f>SUMIFS(СВЦЭМ!$E$39:$E$782,СВЦЭМ!$A$39:$A$782,$A184,СВЦЭМ!$B$39:$B$782,M$155)+'СЕТ СН'!$F$15</f>
        <v>137.94986757000001</v>
      </c>
      <c r="N184" s="36">
        <f>SUMIFS(СВЦЭМ!$E$39:$E$782,СВЦЭМ!$A$39:$A$782,$A184,СВЦЭМ!$B$39:$B$782,N$155)+'СЕТ СН'!$F$15</f>
        <v>138.94742041000001</v>
      </c>
      <c r="O184" s="36">
        <f>SUMIFS(СВЦЭМ!$E$39:$E$782,СВЦЭМ!$A$39:$A$782,$A184,СВЦЭМ!$B$39:$B$782,O$155)+'СЕТ СН'!$F$15</f>
        <v>139.65567873000001</v>
      </c>
      <c r="P184" s="36">
        <f>SUMIFS(СВЦЭМ!$E$39:$E$782,СВЦЭМ!$A$39:$A$782,$A184,СВЦЭМ!$B$39:$B$782,P$155)+'СЕТ СН'!$F$15</f>
        <v>140.26356595999999</v>
      </c>
      <c r="Q184" s="36">
        <f>SUMIFS(СВЦЭМ!$E$39:$E$782,СВЦЭМ!$A$39:$A$782,$A184,СВЦЭМ!$B$39:$B$782,Q$155)+'СЕТ СН'!$F$15</f>
        <v>140.07261248</v>
      </c>
      <c r="R184" s="36">
        <f>SUMIFS(СВЦЭМ!$E$39:$E$782,СВЦЭМ!$A$39:$A$782,$A184,СВЦЭМ!$B$39:$B$782,R$155)+'СЕТ СН'!$F$15</f>
        <v>139.24483914999999</v>
      </c>
      <c r="S184" s="36">
        <f>SUMIFS(СВЦЭМ!$E$39:$E$782,СВЦЭМ!$A$39:$A$782,$A184,СВЦЭМ!$B$39:$B$782,S$155)+'СЕТ СН'!$F$15</f>
        <v>139.38506602000001</v>
      </c>
      <c r="T184" s="36">
        <f>SUMIFS(СВЦЭМ!$E$39:$E$782,СВЦЭМ!$A$39:$A$782,$A184,СВЦЭМ!$B$39:$B$782,T$155)+'СЕТ СН'!$F$15</f>
        <v>140.22334466000001</v>
      </c>
      <c r="U184" s="36">
        <f>SUMIFS(СВЦЭМ!$E$39:$E$782,СВЦЭМ!$A$39:$A$782,$A184,СВЦЭМ!$B$39:$B$782,U$155)+'СЕТ СН'!$F$15</f>
        <v>142.74837314999999</v>
      </c>
      <c r="V184" s="36">
        <f>SUMIFS(СВЦЭМ!$E$39:$E$782,СВЦЭМ!$A$39:$A$782,$A184,СВЦЭМ!$B$39:$B$782,V$155)+'СЕТ СН'!$F$15</f>
        <v>140.98746176</v>
      </c>
      <c r="W184" s="36">
        <f>SUMIFS(СВЦЭМ!$E$39:$E$782,СВЦЭМ!$A$39:$A$782,$A184,СВЦЭМ!$B$39:$B$782,W$155)+'СЕТ СН'!$F$15</f>
        <v>144.39880274999999</v>
      </c>
      <c r="X184" s="36">
        <f>SUMIFS(СВЦЭМ!$E$39:$E$782,СВЦЭМ!$A$39:$A$782,$A184,СВЦЭМ!$B$39:$B$782,X$155)+'СЕТ СН'!$F$15</f>
        <v>151.5184854</v>
      </c>
      <c r="Y184" s="36">
        <f>SUMIFS(СВЦЭМ!$E$39:$E$782,СВЦЭМ!$A$39:$A$782,$A184,СВЦЭМ!$B$39:$B$782,Y$155)+'СЕТ СН'!$F$15</f>
        <v>162.2752802</v>
      </c>
    </row>
    <row r="185" spans="1:27" ht="15.75" x14ac:dyDescent="0.2">
      <c r="A185" s="35">
        <f t="shared" si="4"/>
        <v>45137</v>
      </c>
      <c r="B185" s="36">
        <f>SUMIFS(СВЦЭМ!$E$39:$E$782,СВЦЭМ!$A$39:$A$782,$A185,СВЦЭМ!$B$39:$B$782,B$155)+'СЕТ СН'!$F$15</f>
        <v>172.97380613000001</v>
      </c>
      <c r="C185" s="36">
        <f>SUMIFS(СВЦЭМ!$E$39:$E$782,СВЦЭМ!$A$39:$A$782,$A185,СВЦЭМ!$B$39:$B$782,C$155)+'СЕТ СН'!$F$15</f>
        <v>186.20356727000001</v>
      </c>
      <c r="D185" s="36">
        <f>SUMIFS(СВЦЭМ!$E$39:$E$782,СВЦЭМ!$A$39:$A$782,$A185,СВЦЭМ!$B$39:$B$782,D$155)+'СЕТ СН'!$F$15</f>
        <v>188.46635798</v>
      </c>
      <c r="E185" s="36">
        <f>SUMIFS(СВЦЭМ!$E$39:$E$782,СВЦЭМ!$A$39:$A$782,$A185,СВЦЭМ!$B$39:$B$782,E$155)+'СЕТ СН'!$F$15</f>
        <v>195.63868459</v>
      </c>
      <c r="F185" s="36">
        <f>SUMIFS(СВЦЭМ!$E$39:$E$782,СВЦЭМ!$A$39:$A$782,$A185,СВЦЭМ!$B$39:$B$782,F$155)+'СЕТ СН'!$F$15</f>
        <v>197.09664616000001</v>
      </c>
      <c r="G185" s="36">
        <f>SUMIFS(СВЦЭМ!$E$39:$E$782,СВЦЭМ!$A$39:$A$782,$A185,СВЦЭМ!$B$39:$B$782,G$155)+'СЕТ СН'!$F$15</f>
        <v>196.28151561999999</v>
      </c>
      <c r="H185" s="36">
        <f>SUMIFS(СВЦЭМ!$E$39:$E$782,СВЦЭМ!$A$39:$A$782,$A185,СВЦЭМ!$B$39:$B$782,H$155)+'СЕТ СН'!$F$15</f>
        <v>194.35154814000001</v>
      </c>
      <c r="I185" s="36">
        <f>SUMIFS(СВЦЭМ!$E$39:$E$782,СВЦЭМ!$A$39:$A$782,$A185,СВЦЭМ!$B$39:$B$782,I$155)+'СЕТ СН'!$F$15</f>
        <v>176.86247957</v>
      </c>
      <c r="J185" s="36">
        <f>SUMIFS(СВЦЭМ!$E$39:$E$782,СВЦЭМ!$A$39:$A$782,$A185,СВЦЭМ!$B$39:$B$782,J$155)+'СЕТ СН'!$F$15</f>
        <v>166.18148020000001</v>
      </c>
      <c r="K185" s="36">
        <f>SUMIFS(СВЦЭМ!$E$39:$E$782,СВЦЭМ!$A$39:$A$782,$A185,СВЦЭМ!$B$39:$B$782,K$155)+'СЕТ СН'!$F$15</f>
        <v>142.69184007000001</v>
      </c>
      <c r="L185" s="36">
        <f>SUMIFS(СВЦЭМ!$E$39:$E$782,СВЦЭМ!$A$39:$A$782,$A185,СВЦЭМ!$B$39:$B$782,L$155)+'СЕТ СН'!$F$15</f>
        <v>140.13110401</v>
      </c>
      <c r="M185" s="36">
        <f>SUMIFS(СВЦЭМ!$E$39:$E$782,СВЦЭМ!$A$39:$A$782,$A185,СВЦЭМ!$B$39:$B$782,M$155)+'СЕТ СН'!$F$15</f>
        <v>143.45231428</v>
      </c>
      <c r="N185" s="36">
        <f>SUMIFS(СВЦЭМ!$E$39:$E$782,СВЦЭМ!$A$39:$A$782,$A185,СВЦЭМ!$B$39:$B$782,N$155)+'СЕТ СН'!$F$15</f>
        <v>147.81942598000001</v>
      </c>
      <c r="O185" s="36">
        <f>SUMIFS(СВЦЭМ!$E$39:$E$782,СВЦЭМ!$A$39:$A$782,$A185,СВЦЭМ!$B$39:$B$782,O$155)+'СЕТ СН'!$F$15</f>
        <v>149.81264461000001</v>
      </c>
      <c r="P185" s="36">
        <f>SUMIFS(СВЦЭМ!$E$39:$E$782,СВЦЭМ!$A$39:$A$782,$A185,СВЦЭМ!$B$39:$B$782,P$155)+'СЕТ СН'!$F$15</f>
        <v>152.63935015000001</v>
      </c>
      <c r="Q185" s="36">
        <f>SUMIFS(СВЦЭМ!$E$39:$E$782,СВЦЭМ!$A$39:$A$782,$A185,СВЦЭМ!$B$39:$B$782,Q$155)+'СЕТ СН'!$F$15</f>
        <v>153.10849134</v>
      </c>
      <c r="R185" s="36">
        <f>SUMIFS(СВЦЭМ!$E$39:$E$782,СВЦЭМ!$A$39:$A$782,$A185,СВЦЭМ!$B$39:$B$782,R$155)+'СЕТ СН'!$F$15</f>
        <v>152.05726308999999</v>
      </c>
      <c r="S185" s="36">
        <f>SUMIFS(СВЦЭМ!$E$39:$E$782,СВЦЭМ!$A$39:$A$782,$A185,СВЦЭМ!$B$39:$B$782,S$155)+'СЕТ СН'!$F$15</f>
        <v>151.95709749</v>
      </c>
      <c r="T185" s="36">
        <f>SUMIFS(СВЦЭМ!$E$39:$E$782,СВЦЭМ!$A$39:$A$782,$A185,СВЦЭМ!$B$39:$B$782,T$155)+'СЕТ СН'!$F$15</f>
        <v>150.84838776000001</v>
      </c>
      <c r="U185" s="36">
        <f>SUMIFS(СВЦЭМ!$E$39:$E$782,СВЦЭМ!$A$39:$A$782,$A185,СВЦЭМ!$B$39:$B$782,U$155)+'СЕТ СН'!$F$15</f>
        <v>151.36934178999999</v>
      </c>
      <c r="V185" s="36">
        <f>SUMIFS(СВЦЭМ!$E$39:$E$782,СВЦЭМ!$A$39:$A$782,$A185,СВЦЭМ!$B$39:$B$782,V$155)+'СЕТ СН'!$F$15</f>
        <v>150.75975946</v>
      </c>
      <c r="W185" s="36">
        <f>SUMIFS(СВЦЭМ!$E$39:$E$782,СВЦЭМ!$A$39:$A$782,$A185,СВЦЭМ!$B$39:$B$782,W$155)+'СЕТ СН'!$F$15</f>
        <v>147.97435346</v>
      </c>
      <c r="X185" s="36">
        <f>SUMIFS(СВЦЭМ!$E$39:$E$782,СВЦЭМ!$A$39:$A$782,$A185,СВЦЭМ!$B$39:$B$782,X$155)+'СЕТ СН'!$F$15</f>
        <v>155.23312652000001</v>
      </c>
      <c r="Y185" s="36">
        <f>SUMIFS(СВЦЭМ!$E$39:$E$782,СВЦЭМ!$A$39:$A$782,$A185,СВЦЭМ!$B$39:$B$782,Y$155)+'СЕТ СН'!$F$15</f>
        <v>166.15117364</v>
      </c>
    </row>
    <row r="186" spans="1:27" ht="15.75" x14ac:dyDescent="0.2">
      <c r="A186" s="35">
        <f t="shared" si="4"/>
        <v>45138</v>
      </c>
      <c r="B186" s="36">
        <f>SUMIFS(СВЦЭМ!$E$39:$E$782,СВЦЭМ!$A$39:$A$782,$A186,СВЦЭМ!$B$39:$B$782,B$155)+'СЕТ СН'!$F$15</f>
        <v>170.71861938999999</v>
      </c>
      <c r="C186" s="36">
        <f>SUMIFS(СВЦЭМ!$E$39:$E$782,СВЦЭМ!$A$39:$A$782,$A186,СВЦЭМ!$B$39:$B$782,C$155)+'СЕТ СН'!$F$15</f>
        <v>179.26529994000001</v>
      </c>
      <c r="D186" s="36">
        <f>SUMIFS(СВЦЭМ!$E$39:$E$782,СВЦЭМ!$A$39:$A$782,$A186,СВЦЭМ!$B$39:$B$782,D$155)+'СЕТ СН'!$F$15</f>
        <v>195.16417454</v>
      </c>
      <c r="E186" s="36">
        <f>SUMIFS(СВЦЭМ!$E$39:$E$782,СВЦЭМ!$A$39:$A$782,$A186,СВЦЭМ!$B$39:$B$782,E$155)+'СЕТ СН'!$F$15</f>
        <v>198.713379</v>
      </c>
      <c r="F186" s="36">
        <f>SUMIFS(СВЦЭМ!$E$39:$E$782,СВЦЭМ!$A$39:$A$782,$A186,СВЦЭМ!$B$39:$B$782,F$155)+'СЕТ СН'!$F$15</f>
        <v>198.80326762999999</v>
      </c>
      <c r="G186" s="36">
        <f>SUMIFS(СВЦЭМ!$E$39:$E$782,СВЦЭМ!$A$39:$A$782,$A186,СВЦЭМ!$B$39:$B$782,G$155)+'СЕТ СН'!$F$15</f>
        <v>200.00484896</v>
      </c>
      <c r="H186" s="36">
        <f>SUMIFS(СВЦЭМ!$E$39:$E$782,СВЦЭМ!$A$39:$A$782,$A186,СВЦЭМ!$B$39:$B$782,H$155)+'СЕТ СН'!$F$15</f>
        <v>203.41643686</v>
      </c>
      <c r="I186" s="36">
        <f>SUMIFS(СВЦЭМ!$E$39:$E$782,СВЦЭМ!$A$39:$A$782,$A186,СВЦЭМ!$B$39:$B$782,I$155)+'СЕТ СН'!$F$15</f>
        <v>172.53072205999999</v>
      </c>
      <c r="J186" s="36">
        <f>SUMIFS(СВЦЭМ!$E$39:$E$782,СВЦЭМ!$A$39:$A$782,$A186,СВЦЭМ!$B$39:$B$782,J$155)+'СЕТ СН'!$F$15</f>
        <v>163.91240418999999</v>
      </c>
      <c r="K186" s="36">
        <f>SUMIFS(СВЦЭМ!$E$39:$E$782,СВЦЭМ!$A$39:$A$782,$A186,СВЦЭМ!$B$39:$B$782,K$155)+'СЕТ СН'!$F$15</f>
        <v>161.8243186</v>
      </c>
      <c r="L186" s="36">
        <f>SUMIFS(СВЦЭМ!$E$39:$E$782,СВЦЭМ!$A$39:$A$782,$A186,СВЦЭМ!$B$39:$B$782,L$155)+'СЕТ СН'!$F$15</f>
        <v>157.02933340999999</v>
      </c>
      <c r="M186" s="36">
        <f>SUMIFS(СВЦЭМ!$E$39:$E$782,СВЦЭМ!$A$39:$A$782,$A186,СВЦЭМ!$B$39:$B$782,M$155)+'СЕТ СН'!$F$15</f>
        <v>155.92962202000001</v>
      </c>
      <c r="N186" s="36">
        <f>SUMIFS(СВЦЭМ!$E$39:$E$782,СВЦЭМ!$A$39:$A$782,$A186,СВЦЭМ!$B$39:$B$782,N$155)+'СЕТ СН'!$F$15</f>
        <v>154.72625303000001</v>
      </c>
      <c r="O186" s="36">
        <f>SUMIFS(СВЦЭМ!$E$39:$E$782,СВЦЭМ!$A$39:$A$782,$A186,СВЦЭМ!$B$39:$B$782,O$155)+'СЕТ СН'!$F$15</f>
        <v>154.13029857999999</v>
      </c>
      <c r="P186" s="36">
        <f>SUMIFS(СВЦЭМ!$E$39:$E$782,СВЦЭМ!$A$39:$A$782,$A186,СВЦЭМ!$B$39:$B$782,P$155)+'СЕТ СН'!$F$15</f>
        <v>154.76950446000001</v>
      </c>
      <c r="Q186" s="36">
        <f>SUMIFS(СВЦЭМ!$E$39:$E$782,СВЦЭМ!$A$39:$A$782,$A186,СВЦЭМ!$B$39:$B$782,Q$155)+'СЕТ СН'!$F$15</f>
        <v>151.24653837</v>
      </c>
      <c r="R186" s="36">
        <f>SUMIFS(СВЦЭМ!$E$39:$E$782,СВЦЭМ!$A$39:$A$782,$A186,СВЦЭМ!$B$39:$B$782,R$155)+'СЕТ СН'!$F$15</f>
        <v>151.95727289999999</v>
      </c>
      <c r="S186" s="36">
        <f>SUMIFS(СВЦЭМ!$E$39:$E$782,СВЦЭМ!$A$39:$A$782,$A186,СВЦЭМ!$B$39:$B$782,S$155)+'СЕТ СН'!$F$15</f>
        <v>153.80270200999999</v>
      </c>
      <c r="T186" s="36">
        <f>SUMIFS(СВЦЭМ!$E$39:$E$782,СВЦЭМ!$A$39:$A$782,$A186,СВЦЭМ!$B$39:$B$782,T$155)+'СЕТ СН'!$F$15</f>
        <v>157.02625864000001</v>
      </c>
      <c r="U186" s="36">
        <f>SUMIFS(СВЦЭМ!$E$39:$E$782,СВЦЭМ!$A$39:$A$782,$A186,СВЦЭМ!$B$39:$B$782,U$155)+'СЕТ СН'!$F$15</f>
        <v>160.48771787999999</v>
      </c>
      <c r="V186" s="36">
        <f>SUMIFS(СВЦЭМ!$E$39:$E$782,СВЦЭМ!$A$39:$A$782,$A186,СВЦЭМ!$B$39:$B$782,V$155)+'СЕТ СН'!$F$15</f>
        <v>160.16602212999999</v>
      </c>
      <c r="W186" s="36">
        <f>SUMIFS(СВЦЭМ!$E$39:$E$782,СВЦЭМ!$A$39:$A$782,$A186,СВЦЭМ!$B$39:$B$782,W$155)+'СЕТ СН'!$F$15</f>
        <v>156.06648276999999</v>
      </c>
      <c r="X186" s="36">
        <f>SUMIFS(СВЦЭМ!$E$39:$E$782,СВЦЭМ!$A$39:$A$782,$A186,СВЦЭМ!$B$39:$B$782,X$155)+'СЕТ СН'!$F$15</f>
        <v>164.10845689000001</v>
      </c>
      <c r="Y186" s="36">
        <f>SUMIFS(СВЦЭМ!$E$39:$E$782,СВЦЭМ!$A$39:$A$782,$A186,СВЦЭМ!$B$39:$B$782,Y$155)+'СЕТ СН'!$F$15</f>
        <v>178.49331574000001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01.07.2023</v>
      </c>
      <c r="B191" s="36">
        <f>SUMIFS(СВЦЭМ!$F$39:$F$782,СВЦЭМ!$A$39:$A$782,$A191,СВЦЭМ!$B$39:$B$782,B$190)+'СЕТ СН'!$F$15</f>
        <v>175.67154884000001</v>
      </c>
      <c r="C191" s="36">
        <f>SUMIFS(СВЦЭМ!$F$39:$F$782,СВЦЭМ!$A$39:$A$782,$A191,СВЦЭМ!$B$39:$B$782,C$190)+'СЕТ СН'!$F$15</f>
        <v>184.75119548999999</v>
      </c>
      <c r="D191" s="36">
        <f>SUMIFS(СВЦЭМ!$F$39:$F$782,СВЦЭМ!$A$39:$A$782,$A191,СВЦЭМ!$B$39:$B$782,D$190)+'СЕТ СН'!$F$15</f>
        <v>188.17343449000001</v>
      </c>
      <c r="E191" s="36">
        <f>SUMIFS(СВЦЭМ!$F$39:$F$782,СВЦЭМ!$A$39:$A$782,$A191,СВЦЭМ!$B$39:$B$782,E$190)+'СЕТ СН'!$F$15</f>
        <v>187.87661524000001</v>
      </c>
      <c r="F191" s="36">
        <f>SUMIFS(СВЦЭМ!$F$39:$F$782,СВЦЭМ!$A$39:$A$782,$A191,СВЦЭМ!$B$39:$B$782,F$190)+'СЕТ СН'!$F$15</f>
        <v>188.10219602000001</v>
      </c>
      <c r="G191" s="36">
        <f>SUMIFS(СВЦЭМ!$F$39:$F$782,СВЦЭМ!$A$39:$A$782,$A191,СВЦЭМ!$B$39:$B$782,G$190)+'СЕТ СН'!$F$15</f>
        <v>188.27400258</v>
      </c>
      <c r="H191" s="36">
        <f>SUMIFS(СВЦЭМ!$F$39:$F$782,СВЦЭМ!$A$39:$A$782,$A191,СВЦЭМ!$B$39:$B$782,H$190)+'СЕТ СН'!$F$15</f>
        <v>188.8456137</v>
      </c>
      <c r="I191" s="36">
        <f>SUMIFS(СВЦЭМ!$F$39:$F$782,СВЦЭМ!$A$39:$A$782,$A191,СВЦЭМ!$B$39:$B$782,I$190)+'СЕТ СН'!$F$15</f>
        <v>177.64119074000001</v>
      </c>
      <c r="J191" s="36">
        <f>SUMIFS(СВЦЭМ!$F$39:$F$782,СВЦЭМ!$A$39:$A$782,$A191,СВЦЭМ!$B$39:$B$782,J$190)+'СЕТ СН'!$F$15</f>
        <v>164.54586054999999</v>
      </c>
      <c r="K191" s="36">
        <f>SUMIFS(СВЦЭМ!$F$39:$F$782,СВЦЭМ!$A$39:$A$782,$A191,СВЦЭМ!$B$39:$B$782,K$190)+'СЕТ СН'!$F$15</f>
        <v>156.87179019000001</v>
      </c>
      <c r="L191" s="36">
        <f>SUMIFS(СВЦЭМ!$F$39:$F$782,СВЦЭМ!$A$39:$A$782,$A191,СВЦЭМ!$B$39:$B$782,L$190)+'СЕТ СН'!$F$15</f>
        <v>151.97458169999999</v>
      </c>
      <c r="M191" s="36">
        <f>SUMIFS(СВЦЭМ!$F$39:$F$782,СВЦЭМ!$A$39:$A$782,$A191,СВЦЭМ!$B$39:$B$782,M$190)+'СЕТ СН'!$F$15</f>
        <v>149.24034442000001</v>
      </c>
      <c r="N191" s="36">
        <f>SUMIFS(СВЦЭМ!$F$39:$F$782,СВЦЭМ!$A$39:$A$782,$A191,СВЦЭМ!$B$39:$B$782,N$190)+'СЕТ СН'!$F$15</f>
        <v>148.04912408999999</v>
      </c>
      <c r="O191" s="36">
        <f>SUMIFS(СВЦЭМ!$F$39:$F$782,СВЦЭМ!$A$39:$A$782,$A191,СВЦЭМ!$B$39:$B$782,O$190)+'СЕТ СН'!$F$15</f>
        <v>149.29869024000001</v>
      </c>
      <c r="P191" s="36">
        <f>SUMIFS(СВЦЭМ!$F$39:$F$782,СВЦЭМ!$A$39:$A$782,$A191,СВЦЭМ!$B$39:$B$782,P$190)+'СЕТ СН'!$F$15</f>
        <v>150.28547845</v>
      </c>
      <c r="Q191" s="36">
        <f>SUMIFS(СВЦЭМ!$F$39:$F$782,СВЦЭМ!$A$39:$A$782,$A191,СВЦЭМ!$B$39:$B$782,Q$190)+'СЕТ СН'!$F$15</f>
        <v>150.08102793</v>
      </c>
      <c r="R191" s="36">
        <f>SUMIFS(СВЦЭМ!$F$39:$F$782,СВЦЭМ!$A$39:$A$782,$A191,СВЦЭМ!$B$39:$B$782,R$190)+'СЕТ СН'!$F$15</f>
        <v>148.71962384</v>
      </c>
      <c r="S191" s="36">
        <f>SUMIFS(СВЦЭМ!$F$39:$F$782,СВЦЭМ!$A$39:$A$782,$A191,СВЦЭМ!$B$39:$B$782,S$190)+'СЕТ СН'!$F$15</f>
        <v>148.97240650000001</v>
      </c>
      <c r="T191" s="36">
        <f>SUMIFS(СВЦЭМ!$F$39:$F$782,СВЦЭМ!$A$39:$A$782,$A191,СВЦЭМ!$B$39:$B$782,T$190)+'СЕТ СН'!$F$15</f>
        <v>149.93545262000001</v>
      </c>
      <c r="U191" s="36">
        <f>SUMIFS(СВЦЭМ!$F$39:$F$782,СВЦЭМ!$A$39:$A$782,$A191,СВЦЭМ!$B$39:$B$782,U$190)+'СЕТ СН'!$F$15</f>
        <v>151.62883124000001</v>
      </c>
      <c r="V191" s="36">
        <f>SUMIFS(СВЦЭМ!$F$39:$F$782,СВЦЭМ!$A$39:$A$782,$A191,СВЦЭМ!$B$39:$B$782,V$190)+'СЕТ СН'!$F$15</f>
        <v>152.67879712999999</v>
      </c>
      <c r="W191" s="36">
        <f>SUMIFS(СВЦЭМ!$F$39:$F$782,СВЦЭМ!$A$39:$A$782,$A191,СВЦЭМ!$B$39:$B$782,W$190)+'СЕТ СН'!$F$15</f>
        <v>150.12860727</v>
      </c>
      <c r="X191" s="36">
        <f>SUMIFS(СВЦЭМ!$F$39:$F$782,СВЦЭМ!$A$39:$A$782,$A191,СВЦЭМ!$B$39:$B$782,X$190)+'СЕТ СН'!$F$15</f>
        <v>155.11054096999999</v>
      </c>
      <c r="Y191" s="36">
        <f>SUMIFS(СВЦЭМ!$F$39:$F$782,СВЦЭМ!$A$39:$A$782,$A191,СВЦЭМ!$B$39:$B$782,Y$190)+'СЕТ СН'!$F$15</f>
        <v>162.76406438999999</v>
      </c>
      <c r="AA191" s="45"/>
    </row>
    <row r="192" spans="1:27" ht="15.75" x14ac:dyDescent="0.2">
      <c r="A192" s="35">
        <f>A191+1</f>
        <v>45109</v>
      </c>
      <c r="B192" s="36">
        <f>SUMIFS(СВЦЭМ!$F$39:$F$782,СВЦЭМ!$A$39:$A$782,$A192,СВЦЭМ!$B$39:$B$782,B$190)+'СЕТ СН'!$F$15</f>
        <v>151.42683260999999</v>
      </c>
      <c r="C192" s="36">
        <f>SUMIFS(СВЦЭМ!$F$39:$F$782,СВЦЭМ!$A$39:$A$782,$A192,СВЦЭМ!$B$39:$B$782,C$190)+'СЕТ СН'!$F$15</f>
        <v>158.65752207</v>
      </c>
      <c r="D192" s="36">
        <f>SUMIFS(СВЦЭМ!$F$39:$F$782,СВЦЭМ!$A$39:$A$782,$A192,СВЦЭМ!$B$39:$B$782,D$190)+'СЕТ СН'!$F$15</f>
        <v>164.6856531</v>
      </c>
      <c r="E192" s="36">
        <f>SUMIFS(СВЦЭМ!$F$39:$F$782,СВЦЭМ!$A$39:$A$782,$A192,СВЦЭМ!$B$39:$B$782,E$190)+'СЕТ СН'!$F$15</f>
        <v>168.27189935999999</v>
      </c>
      <c r="F192" s="36">
        <f>SUMIFS(СВЦЭМ!$F$39:$F$782,СВЦЭМ!$A$39:$A$782,$A192,СВЦЭМ!$B$39:$B$782,F$190)+'СЕТ СН'!$F$15</f>
        <v>167.37101415000001</v>
      </c>
      <c r="G192" s="36">
        <f>SUMIFS(СВЦЭМ!$F$39:$F$782,СВЦЭМ!$A$39:$A$782,$A192,СВЦЭМ!$B$39:$B$782,G$190)+'СЕТ СН'!$F$15</f>
        <v>164.44406581000001</v>
      </c>
      <c r="H192" s="36">
        <f>SUMIFS(СВЦЭМ!$F$39:$F$782,СВЦЭМ!$A$39:$A$782,$A192,СВЦЭМ!$B$39:$B$782,H$190)+'СЕТ СН'!$F$15</f>
        <v>167.68902263999999</v>
      </c>
      <c r="I192" s="36">
        <f>SUMIFS(СВЦЭМ!$F$39:$F$782,СВЦЭМ!$A$39:$A$782,$A192,СВЦЭМ!$B$39:$B$782,I$190)+'СЕТ СН'!$F$15</f>
        <v>166.49782715000001</v>
      </c>
      <c r="J192" s="36">
        <f>SUMIFS(СВЦЭМ!$F$39:$F$782,СВЦЭМ!$A$39:$A$782,$A192,СВЦЭМ!$B$39:$B$782,J$190)+'СЕТ СН'!$F$15</f>
        <v>155.75730432</v>
      </c>
      <c r="K192" s="36">
        <f>SUMIFS(СВЦЭМ!$F$39:$F$782,СВЦЭМ!$A$39:$A$782,$A192,СВЦЭМ!$B$39:$B$782,K$190)+'СЕТ СН'!$F$15</f>
        <v>149.25409131000001</v>
      </c>
      <c r="L192" s="36">
        <f>SUMIFS(СВЦЭМ!$F$39:$F$782,СВЦЭМ!$A$39:$A$782,$A192,СВЦЭМ!$B$39:$B$782,L$190)+'СЕТ СН'!$F$15</f>
        <v>143.16335816</v>
      </c>
      <c r="M192" s="36">
        <f>SUMIFS(СВЦЭМ!$F$39:$F$782,СВЦЭМ!$A$39:$A$782,$A192,СВЦЭМ!$B$39:$B$782,M$190)+'СЕТ СН'!$F$15</f>
        <v>140.15538024</v>
      </c>
      <c r="N192" s="36">
        <f>SUMIFS(СВЦЭМ!$F$39:$F$782,СВЦЭМ!$A$39:$A$782,$A192,СВЦЭМ!$B$39:$B$782,N$190)+'СЕТ СН'!$F$15</f>
        <v>138.47764921000001</v>
      </c>
      <c r="O192" s="36">
        <f>SUMIFS(СВЦЭМ!$F$39:$F$782,СВЦЭМ!$A$39:$A$782,$A192,СВЦЭМ!$B$39:$B$782,O$190)+'СЕТ СН'!$F$15</f>
        <v>138.70013098000001</v>
      </c>
      <c r="P192" s="36">
        <f>SUMIFS(СВЦЭМ!$F$39:$F$782,СВЦЭМ!$A$39:$A$782,$A192,СВЦЭМ!$B$39:$B$782,P$190)+'СЕТ СН'!$F$15</f>
        <v>140.49353008</v>
      </c>
      <c r="Q192" s="36">
        <f>SUMIFS(СВЦЭМ!$F$39:$F$782,СВЦЭМ!$A$39:$A$782,$A192,СВЦЭМ!$B$39:$B$782,Q$190)+'СЕТ СН'!$F$15</f>
        <v>140.24553853</v>
      </c>
      <c r="R192" s="36">
        <f>SUMIFS(СВЦЭМ!$F$39:$F$782,СВЦЭМ!$A$39:$A$782,$A192,СВЦЭМ!$B$39:$B$782,R$190)+'СЕТ СН'!$F$15</f>
        <v>140.12145519000001</v>
      </c>
      <c r="S192" s="36">
        <f>SUMIFS(СВЦЭМ!$F$39:$F$782,СВЦЭМ!$A$39:$A$782,$A192,СВЦЭМ!$B$39:$B$782,S$190)+'СЕТ СН'!$F$15</f>
        <v>140.66438081999999</v>
      </c>
      <c r="T192" s="36">
        <f>SUMIFS(СВЦЭМ!$F$39:$F$782,СВЦЭМ!$A$39:$A$782,$A192,СВЦЭМ!$B$39:$B$782,T$190)+'СЕТ СН'!$F$15</f>
        <v>139.60590123</v>
      </c>
      <c r="U192" s="36">
        <f>SUMIFS(СВЦЭМ!$F$39:$F$782,СВЦЭМ!$A$39:$A$782,$A192,СВЦЭМ!$B$39:$B$782,U$190)+'СЕТ СН'!$F$15</f>
        <v>140.38750494999999</v>
      </c>
      <c r="V192" s="36">
        <f>SUMIFS(СВЦЭМ!$F$39:$F$782,СВЦЭМ!$A$39:$A$782,$A192,СВЦЭМ!$B$39:$B$782,V$190)+'СЕТ СН'!$F$15</f>
        <v>140.78565742000001</v>
      </c>
      <c r="W192" s="36">
        <f>SUMIFS(СВЦЭМ!$F$39:$F$782,СВЦЭМ!$A$39:$A$782,$A192,СВЦЭМ!$B$39:$B$782,W$190)+'СЕТ СН'!$F$15</f>
        <v>138.76488004000001</v>
      </c>
      <c r="X192" s="36">
        <f>SUMIFS(СВЦЭМ!$F$39:$F$782,СВЦЭМ!$A$39:$A$782,$A192,СВЦЭМ!$B$39:$B$782,X$190)+'СЕТ СН'!$F$15</f>
        <v>142.19138089</v>
      </c>
      <c r="Y192" s="36">
        <f>SUMIFS(СВЦЭМ!$F$39:$F$782,СВЦЭМ!$A$39:$A$782,$A192,СВЦЭМ!$B$39:$B$782,Y$190)+'СЕТ СН'!$F$15</f>
        <v>151.95390788</v>
      </c>
    </row>
    <row r="193" spans="1:25" ht="15.75" x14ac:dyDescent="0.2">
      <c r="A193" s="35">
        <f t="shared" ref="A193:A221" si="5">A192+1</f>
        <v>45110</v>
      </c>
      <c r="B193" s="36">
        <f>SUMIFS(СВЦЭМ!$F$39:$F$782,СВЦЭМ!$A$39:$A$782,$A193,СВЦЭМ!$B$39:$B$782,B$190)+'СЕТ СН'!$F$15</f>
        <v>164.86318790999999</v>
      </c>
      <c r="C193" s="36">
        <f>SUMIFS(СВЦЭМ!$F$39:$F$782,СВЦЭМ!$A$39:$A$782,$A193,СВЦЭМ!$B$39:$B$782,C$190)+'СЕТ СН'!$F$15</f>
        <v>172.12629386</v>
      </c>
      <c r="D193" s="36">
        <f>SUMIFS(СВЦЭМ!$F$39:$F$782,СВЦЭМ!$A$39:$A$782,$A193,СВЦЭМ!$B$39:$B$782,D$190)+'СЕТ СН'!$F$15</f>
        <v>175.96117584000001</v>
      </c>
      <c r="E193" s="36">
        <f>SUMIFS(СВЦЭМ!$F$39:$F$782,СВЦЭМ!$A$39:$A$782,$A193,СВЦЭМ!$B$39:$B$782,E$190)+'СЕТ СН'!$F$15</f>
        <v>178.79194276000001</v>
      </c>
      <c r="F193" s="36">
        <f>SUMIFS(СВЦЭМ!$F$39:$F$782,СВЦЭМ!$A$39:$A$782,$A193,СВЦЭМ!$B$39:$B$782,F$190)+'СЕТ СН'!$F$15</f>
        <v>179.21776709</v>
      </c>
      <c r="G193" s="36">
        <f>SUMIFS(СВЦЭМ!$F$39:$F$782,СВЦЭМ!$A$39:$A$782,$A193,СВЦЭМ!$B$39:$B$782,G$190)+'СЕТ СН'!$F$15</f>
        <v>177.75792967000001</v>
      </c>
      <c r="H193" s="36">
        <f>SUMIFS(СВЦЭМ!$F$39:$F$782,СВЦЭМ!$A$39:$A$782,$A193,СВЦЭМ!$B$39:$B$782,H$190)+'СЕТ СН'!$F$15</f>
        <v>168.99187119999999</v>
      </c>
      <c r="I193" s="36">
        <f>SUMIFS(СВЦЭМ!$F$39:$F$782,СВЦЭМ!$A$39:$A$782,$A193,СВЦЭМ!$B$39:$B$782,I$190)+'СЕТ СН'!$F$15</f>
        <v>157.10548464999999</v>
      </c>
      <c r="J193" s="36">
        <f>SUMIFS(СВЦЭМ!$F$39:$F$782,СВЦЭМ!$A$39:$A$782,$A193,СВЦЭМ!$B$39:$B$782,J$190)+'СЕТ СН'!$F$15</f>
        <v>147.56211206</v>
      </c>
      <c r="K193" s="36">
        <f>SUMIFS(СВЦЭМ!$F$39:$F$782,СВЦЭМ!$A$39:$A$782,$A193,СВЦЭМ!$B$39:$B$782,K$190)+'СЕТ СН'!$F$15</f>
        <v>139.85454659999999</v>
      </c>
      <c r="L193" s="36">
        <f>SUMIFS(СВЦЭМ!$F$39:$F$782,СВЦЭМ!$A$39:$A$782,$A193,СВЦЭМ!$B$39:$B$782,L$190)+'СЕТ СН'!$F$15</f>
        <v>142.50070382000001</v>
      </c>
      <c r="M193" s="36">
        <f>SUMIFS(СВЦЭМ!$F$39:$F$782,СВЦЭМ!$A$39:$A$782,$A193,СВЦЭМ!$B$39:$B$782,M$190)+'СЕТ СН'!$F$15</f>
        <v>140.70619098</v>
      </c>
      <c r="N193" s="36">
        <f>SUMIFS(СВЦЭМ!$F$39:$F$782,СВЦЭМ!$A$39:$A$782,$A193,СВЦЭМ!$B$39:$B$782,N$190)+'СЕТ СН'!$F$15</f>
        <v>141.10570132000001</v>
      </c>
      <c r="O193" s="36">
        <f>SUMIFS(СВЦЭМ!$F$39:$F$782,СВЦЭМ!$A$39:$A$782,$A193,СВЦЭМ!$B$39:$B$782,O$190)+'СЕТ СН'!$F$15</f>
        <v>140.066812</v>
      </c>
      <c r="P193" s="36">
        <f>SUMIFS(СВЦЭМ!$F$39:$F$782,СВЦЭМ!$A$39:$A$782,$A193,СВЦЭМ!$B$39:$B$782,P$190)+'СЕТ СН'!$F$15</f>
        <v>140.75819326000001</v>
      </c>
      <c r="Q193" s="36">
        <f>SUMIFS(СВЦЭМ!$F$39:$F$782,СВЦЭМ!$A$39:$A$782,$A193,СВЦЭМ!$B$39:$B$782,Q$190)+'СЕТ СН'!$F$15</f>
        <v>142.65917863999999</v>
      </c>
      <c r="R193" s="36">
        <f>SUMIFS(СВЦЭМ!$F$39:$F$782,СВЦЭМ!$A$39:$A$782,$A193,СВЦЭМ!$B$39:$B$782,R$190)+'СЕТ СН'!$F$15</f>
        <v>143.66803526000001</v>
      </c>
      <c r="S193" s="36">
        <f>SUMIFS(СВЦЭМ!$F$39:$F$782,СВЦЭМ!$A$39:$A$782,$A193,СВЦЭМ!$B$39:$B$782,S$190)+'СЕТ СН'!$F$15</f>
        <v>144.03928518000001</v>
      </c>
      <c r="T193" s="36">
        <f>SUMIFS(СВЦЭМ!$F$39:$F$782,СВЦЭМ!$A$39:$A$782,$A193,СВЦЭМ!$B$39:$B$782,T$190)+'СЕТ СН'!$F$15</f>
        <v>145.73061478</v>
      </c>
      <c r="U193" s="36">
        <f>SUMIFS(СВЦЭМ!$F$39:$F$782,СВЦЭМ!$A$39:$A$782,$A193,СВЦЭМ!$B$39:$B$782,U$190)+'СЕТ СН'!$F$15</f>
        <v>147.14723465</v>
      </c>
      <c r="V193" s="36">
        <f>SUMIFS(СВЦЭМ!$F$39:$F$782,СВЦЭМ!$A$39:$A$782,$A193,СВЦЭМ!$B$39:$B$782,V$190)+'СЕТ СН'!$F$15</f>
        <v>146.68418933000001</v>
      </c>
      <c r="W193" s="36">
        <f>SUMIFS(СВЦЭМ!$F$39:$F$782,СВЦЭМ!$A$39:$A$782,$A193,СВЦЭМ!$B$39:$B$782,W$190)+'СЕТ СН'!$F$15</f>
        <v>146.65531354000001</v>
      </c>
      <c r="X193" s="36">
        <f>SUMIFS(СВЦЭМ!$F$39:$F$782,СВЦЭМ!$A$39:$A$782,$A193,СВЦЭМ!$B$39:$B$782,X$190)+'СЕТ СН'!$F$15</f>
        <v>149.80452457000001</v>
      </c>
      <c r="Y193" s="36">
        <f>SUMIFS(СВЦЭМ!$F$39:$F$782,СВЦЭМ!$A$39:$A$782,$A193,СВЦЭМ!$B$39:$B$782,Y$190)+'СЕТ СН'!$F$15</f>
        <v>158.28706306000001</v>
      </c>
    </row>
    <row r="194" spans="1:25" ht="15.75" x14ac:dyDescent="0.2">
      <c r="A194" s="35">
        <f t="shared" si="5"/>
        <v>45111</v>
      </c>
      <c r="B194" s="36">
        <f>SUMIFS(СВЦЭМ!$F$39:$F$782,СВЦЭМ!$A$39:$A$782,$A194,СВЦЭМ!$B$39:$B$782,B$190)+'СЕТ СН'!$F$15</f>
        <v>174.81435195</v>
      </c>
      <c r="C194" s="36">
        <f>SUMIFS(СВЦЭМ!$F$39:$F$782,СВЦЭМ!$A$39:$A$782,$A194,СВЦЭМ!$B$39:$B$782,C$190)+'СЕТ СН'!$F$15</f>
        <v>181.98226994000001</v>
      </c>
      <c r="D194" s="36">
        <f>SUMIFS(СВЦЭМ!$F$39:$F$782,СВЦЭМ!$A$39:$A$782,$A194,СВЦЭМ!$B$39:$B$782,D$190)+'СЕТ СН'!$F$15</f>
        <v>183.23784857999999</v>
      </c>
      <c r="E194" s="36">
        <f>SUMIFS(СВЦЭМ!$F$39:$F$782,СВЦЭМ!$A$39:$A$782,$A194,СВЦЭМ!$B$39:$B$782,E$190)+'СЕТ СН'!$F$15</f>
        <v>184.91916304</v>
      </c>
      <c r="F194" s="36">
        <f>SUMIFS(СВЦЭМ!$F$39:$F$782,СВЦЭМ!$A$39:$A$782,$A194,СВЦЭМ!$B$39:$B$782,F$190)+'СЕТ СН'!$F$15</f>
        <v>183.96574719</v>
      </c>
      <c r="G194" s="36">
        <f>SUMIFS(СВЦЭМ!$F$39:$F$782,СВЦЭМ!$A$39:$A$782,$A194,СВЦЭМ!$B$39:$B$782,G$190)+'СЕТ СН'!$F$15</f>
        <v>178.22976854999999</v>
      </c>
      <c r="H194" s="36">
        <f>SUMIFS(СВЦЭМ!$F$39:$F$782,СВЦЭМ!$A$39:$A$782,$A194,СВЦЭМ!$B$39:$B$782,H$190)+'СЕТ СН'!$F$15</f>
        <v>174.85158233999999</v>
      </c>
      <c r="I194" s="36">
        <f>SUMIFS(СВЦЭМ!$F$39:$F$782,СВЦЭМ!$A$39:$A$782,$A194,СВЦЭМ!$B$39:$B$782,I$190)+'СЕТ СН'!$F$15</f>
        <v>164.01981287999999</v>
      </c>
      <c r="J194" s="36">
        <f>SUMIFS(СВЦЭМ!$F$39:$F$782,СВЦЭМ!$A$39:$A$782,$A194,СВЦЭМ!$B$39:$B$782,J$190)+'СЕТ СН'!$F$15</f>
        <v>154.52951722</v>
      </c>
      <c r="K194" s="36">
        <f>SUMIFS(СВЦЭМ!$F$39:$F$782,СВЦЭМ!$A$39:$A$782,$A194,СВЦЭМ!$B$39:$B$782,K$190)+'СЕТ СН'!$F$15</f>
        <v>152.67872767</v>
      </c>
      <c r="L194" s="36">
        <f>SUMIFS(СВЦЭМ!$F$39:$F$782,СВЦЭМ!$A$39:$A$782,$A194,СВЦЭМ!$B$39:$B$782,L$190)+'СЕТ СН'!$F$15</f>
        <v>150.53121505999999</v>
      </c>
      <c r="M194" s="36">
        <f>SUMIFS(СВЦЭМ!$F$39:$F$782,СВЦЭМ!$A$39:$A$782,$A194,СВЦЭМ!$B$39:$B$782,M$190)+'СЕТ СН'!$F$15</f>
        <v>149.65773254999999</v>
      </c>
      <c r="N194" s="36">
        <f>SUMIFS(СВЦЭМ!$F$39:$F$782,СВЦЭМ!$A$39:$A$782,$A194,СВЦЭМ!$B$39:$B$782,N$190)+'СЕТ СН'!$F$15</f>
        <v>151.25740228000001</v>
      </c>
      <c r="O194" s="36">
        <f>SUMIFS(СВЦЭМ!$F$39:$F$782,СВЦЭМ!$A$39:$A$782,$A194,СВЦЭМ!$B$39:$B$782,O$190)+'СЕТ СН'!$F$15</f>
        <v>151.30597448</v>
      </c>
      <c r="P194" s="36">
        <f>SUMIFS(СВЦЭМ!$F$39:$F$782,СВЦЭМ!$A$39:$A$782,$A194,СВЦЭМ!$B$39:$B$782,P$190)+'СЕТ СН'!$F$15</f>
        <v>151.33285569</v>
      </c>
      <c r="Q194" s="36">
        <f>SUMIFS(СВЦЭМ!$F$39:$F$782,СВЦЭМ!$A$39:$A$782,$A194,СВЦЭМ!$B$39:$B$782,Q$190)+'СЕТ СН'!$F$15</f>
        <v>151.21977099</v>
      </c>
      <c r="R194" s="36">
        <f>SUMIFS(СВЦЭМ!$F$39:$F$782,СВЦЭМ!$A$39:$A$782,$A194,СВЦЭМ!$B$39:$B$782,R$190)+'СЕТ СН'!$F$15</f>
        <v>151.72504057</v>
      </c>
      <c r="S194" s="36">
        <f>SUMIFS(СВЦЭМ!$F$39:$F$782,СВЦЭМ!$A$39:$A$782,$A194,СВЦЭМ!$B$39:$B$782,S$190)+'СЕТ СН'!$F$15</f>
        <v>152.33808547999999</v>
      </c>
      <c r="T194" s="36">
        <f>SUMIFS(СВЦЭМ!$F$39:$F$782,СВЦЭМ!$A$39:$A$782,$A194,СВЦЭМ!$B$39:$B$782,T$190)+'СЕТ СН'!$F$15</f>
        <v>151.5899052</v>
      </c>
      <c r="U194" s="36">
        <f>SUMIFS(СВЦЭМ!$F$39:$F$782,СВЦЭМ!$A$39:$A$782,$A194,СВЦЭМ!$B$39:$B$782,U$190)+'СЕТ СН'!$F$15</f>
        <v>151.06608277000001</v>
      </c>
      <c r="V194" s="36">
        <f>SUMIFS(СВЦЭМ!$F$39:$F$782,СВЦЭМ!$A$39:$A$782,$A194,СВЦЭМ!$B$39:$B$782,V$190)+'СЕТ СН'!$F$15</f>
        <v>148.77411257</v>
      </c>
      <c r="W194" s="36">
        <f>SUMIFS(СВЦЭМ!$F$39:$F$782,СВЦЭМ!$A$39:$A$782,$A194,СВЦЭМ!$B$39:$B$782,W$190)+'СЕТ СН'!$F$15</f>
        <v>146.67898646</v>
      </c>
      <c r="X194" s="36">
        <f>SUMIFS(СВЦЭМ!$F$39:$F$782,СВЦЭМ!$A$39:$A$782,$A194,СВЦЭМ!$B$39:$B$782,X$190)+'СЕТ СН'!$F$15</f>
        <v>151.63407183999999</v>
      </c>
      <c r="Y194" s="36">
        <f>SUMIFS(СВЦЭМ!$F$39:$F$782,СВЦЭМ!$A$39:$A$782,$A194,СВЦЭМ!$B$39:$B$782,Y$190)+'СЕТ СН'!$F$15</f>
        <v>156.13221135000001</v>
      </c>
    </row>
    <row r="195" spans="1:25" ht="15.75" x14ac:dyDescent="0.2">
      <c r="A195" s="35">
        <f t="shared" si="5"/>
        <v>45112</v>
      </c>
      <c r="B195" s="36">
        <f>SUMIFS(СВЦЭМ!$F$39:$F$782,СВЦЭМ!$A$39:$A$782,$A195,СВЦЭМ!$B$39:$B$782,B$190)+'СЕТ СН'!$F$15</f>
        <v>152.89658939</v>
      </c>
      <c r="C195" s="36">
        <f>SUMIFS(СВЦЭМ!$F$39:$F$782,СВЦЭМ!$A$39:$A$782,$A195,СВЦЭМ!$B$39:$B$782,C$190)+'СЕТ СН'!$F$15</f>
        <v>159.00127846999999</v>
      </c>
      <c r="D195" s="36">
        <f>SUMIFS(СВЦЭМ!$F$39:$F$782,СВЦЭМ!$A$39:$A$782,$A195,СВЦЭМ!$B$39:$B$782,D$190)+'СЕТ СН'!$F$15</f>
        <v>170.36021740000001</v>
      </c>
      <c r="E195" s="36">
        <f>SUMIFS(СВЦЭМ!$F$39:$F$782,СВЦЭМ!$A$39:$A$782,$A195,СВЦЭМ!$B$39:$B$782,E$190)+'СЕТ СН'!$F$15</f>
        <v>170.66140959000001</v>
      </c>
      <c r="F195" s="36">
        <f>SUMIFS(СВЦЭМ!$F$39:$F$782,СВЦЭМ!$A$39:$A$782,$A195,СВЦЭМ!$B$39:$B$782,F$190)+'СЕТ СН'!$F$15</f>
        <v>170.20609687000001</v>
      </c>
      <c r="G195" s="36">
        <f>SUMIFS(СВЦЭМ!$F$39:$F$782,СВЦЭМ!$A$39:$A$782,$A195,СВЦЭМ!$B$39:$B$782,G$190)+'СЕТ СН'!$F$15</f>
        <v>169.63886757</v>
      </c>
      <c r="H195" s="36">
        <f>SUMIFS(СВЦЭМ!$F$39:$F$782,СВЦЭМ!$A$39:$A$782,$A195,СВЦЭМ!$B$39:$B$782,H$190)+'СЕТ СН'!$F$15</f>
        <v>164.74287465</v>
      </c>
      <c r="I195" s="36">
        <f>SUMIFS(СВЦЭМ!$F$39:$F$782,СВЦЭМ!$A$39:$A$782,$A195,СВЦЭМ!$B$39:$B$782,I$190)+'СЕТ СН'!$F$15</f>
        <v>158.02307175000001</v>
      </c>
      <c r="J195" s="36">
        <f>SUMIFS(СВЦЭМ!$F$39:$F$782,СВЦЭМ!$A$39:$A$782,$A195,СВЦЭМ!$B$39:$B$782,J$190)+'СЕТ СН'!$F$15</f>
        <v>149.67416231999999</v>
      </c>
      <c r="K195" s="36">
        <f>SUMIFS(СВЦЭМ!$F$39:$F$782,СВЦЭМ!$A$39:$A$782,$A195,СВЦЭМ!$B$39:$B$782,K$190)+'СЕТ СН'!$F$15</f>
        <v>142.77991569</v>
      </c>
      <c r="L195" s="36">
        <f>SUMIFS(СВЦЭМ!$F$39:$F$782,СВЦЭМ!$A$39:$A$782,$A195,СВЦЭМ!$B$39:$B$782,L$190)+'СЕТ СН'!$F$15</f>
        <v>138.89216055</v>
      </c>
      <c r="M195" s="36">
        <f>SUMIFS(СВЦЭМ!$F$39:$F$782,СВЦЭМ!$A$39:$A$782,$A195,СВЦЭМ!$B$39:$B$782,M$190)+'СЕТ СН'!$F$15</f>
        <v>135.89646929</v>
      </c>
      <c r="N195" s="36">
        <f>SUMIFS(СВЦЭМ!$F$39:$F$782,СВЦЭМ!$A$39:$A$782,$A195,СВЦЭМ!$B$39:$B$782,N$190)+'СЕТ СН'!$F$15</f>
        <v>137.72910984999999</v>
      </c>
      <c r="O195" s="36">
        <f>SUMIFS(СВЦЭМ!$F$39:$F$782,СВЦЭМ!$A$39:$A$782,$A195,СВЦЭМ!$B$39:$B$782,O$190)+'СЕТ СН'!$F$15</f>
        <v>138.80127596</v>
      </c>
      <c r="P195" s="36">
        <f>SUMIFS(СВЦЭМ!$F$39:$F$782,СВЦЭМ!$A$39:$A$782,$A195,СВЦЭМ!$B$39:$B$782,P$190)+'СЕТ СН'!$F$15</f>
        <v>139.04746179</v>
      </c>
      <c r="Q195" s="36">
        <f>SUMIFS(СВЦЭМ!$F$39:$F$782,СВЦЭМ!$A$39:$A$782,$A195,СВЦЭМ!$B$39:$B$782,Q$190)+'СЕТ СН'!$F$15</f>
        <v>138.71001941</v>
      </c>
      <c r="R195" s="36">
        <f>SUMIFS(СВЦЭМ!$F$39:$F$782,СВЦЭМ!$A$39:$A$782,$A195,СВЦЭМ!$B$39:$B$782,R$190)+'СЕТ СН'!$F$15</f>
        <v>139.07706711</v>
      </c>
      <c r="S195" s="36">
        <f>SUMIFS(СВЦЭМ!$F$39:$F$782,СВЦЭМ!$A$39:$A$782,$A195,СВЦЭМ!$B$39:$B$782,S$190)+'СЕТ СН'!$F$15</f>
        <v>136.64657982</v>
      </c>
      <c r="T195" s="36">
        <f>SUMIFS(СВЦЭМ!$F$39:$F$782,СВЦЭМ!$A$39:$A$782,$A195,СВЦЭМ!$B$39:$B$782,T$190)+'СЕТ СН'!$F$15</f>
        <v>135.60379784</v>
      </c>
      <c r="U195" s="36">
        <f>SUMIFS(СВЦЭМ!$F$39:$F$782,СВЦЭМ!$A$39:$A$782,$A195,СВЦЭМ!$B$39:$B$782,U$190)+'СЕТ СН'!$F$15</f>
        <v>136.00362781999999</v>
      </c>
      <c r="V195" s="36">
        <f>SUMIFS(СВЦЭМ!$F$39:$F$782,СВЦЭМ!$A$39:$A$782,$A195,СВЦЭМ!$B$39:$B$782,V$190)+'СЕТ СН'!$F$15</f>
        <v>137.07471552999999</v>
      </c>
      <c r="W195" s="36">
        <f>SUMIFS(СВЦЭМ!$F$39:$F$782,СВЦЭМ!$A$39:$A$782,$A195,СВЦЭМ!$B$39:$B$782,W$190)+'СЕТ СН'!$F$15</f>
        <v>136.74058758000001</v>
      </c>
      <c r="X195" s="36">
        <f>SUMIFS(СВЦЭМ!$F$39:$F$782,СВЦЭМ!$A$39:$A$782,$A195,СВЦЭМ!$B$39:$B$782,X$190)+'СЕТ СН'!$F$15</f>
        <v>141.11757797999999</v>
      </c>
      <c r="Y195" s="36">
        <f>SUMIFS(СВЦЭМ!$F$39:$F$782,СВЦЭМ!$A$39:$A$782,$A195,СВЦЭМ!$B$39:$B$782,Y$190)+'СЕТ СН'!$F$15</f>
        <v>149.91363301999999</v>
      </c>
    </row>
    <row r="196" spans="1:25" ht="15.75" x14ac:dyDescent="0.2">
      <c r="A196" s="35">
        <f t="shared" si="5"/>
        <v>45113</v>
      </c>
      <c r="B196" s="36">
        <f>SUMIFS(СВЦЭМ!$F$39:$F$782,СВЦЭМ!$A$39:$A$782,$A196,СВЦЭМ!$B$39:$B$782,B$190)+'СЕТ СН'!$F$15</f>
        <v>160.01604689000001</v>
      </c>
      <c r="C196" s="36">
        <f>SUMIFS(СВЦЭМ!$F$39:$F$782,СВЦЭМ!$A$39:$A$782,$A196,СВЦЭМ!$B$39:$B$782,C$190)+'СЕТ СН'!$F$15</f>
        <v>165.05830295999999</v>
      </c>
      <c r="D196" s="36">
        <f>SUMIFS(СВЦЭМ!$F$39:$F$782,СВЦЭМ!$A$39:$A$782,$A196,СВЦЭМ!$B$39:$B$782,D$190)+'СЕТ СН'!$F$15</f>
        <v>167.68328536000001</v>
      </c>
      <c r="E196" s="36">
        <f>SUMIFS(СВЦЭМ!$F$39:$F$782,СВЦЭМ!$A$39:$A$782,$A196,СВЦЭМ!$B$39:$B$782,E$190)+'СЕТ СН'!$F$15</f>
        <v>167.96787899</v>
      </c>
      <c r="F196" s="36">
        <f>SUMIFS(СВЦЭМ!$F$39:$F$782,СВЦЭМ!$A$39:$A$782,$A196,СВЦЭМ!$B$39:$B$782,F$190)+'СЕТ СН'!$F$15</f>
        <v>167.15895961999999</v>
      </c>
      <c r="G196" s="36">
        <f>SUMIFS(СВЦЭМ!$F$39:$F$782,СВЦЭМ!$A$39:$A$782,$A196,СВЦЭМ!$B$39:$B$782,G$190)+'СЕТ СН'!$F$15</f>
        <v>165.28925466000001</v>
      </c>
      <c r="H196" s="36">
        <f>SUMIFS(СВЦЭМ!$F$39:$F$782,СВЦЭМ!$A$39:$A$782,$A196,СВЦЭМ!$B$39:$B$782,H$190)+'СЕТ СН'!$F$15</f>
        <v>161.33809656</v>
      </c>
      <c r="I196" s="36">
        <f>SUMIFS(СВЦЭМ!$F$39:$F$782,СВЦЭМ!$A$39:$A$782,$A196,СВЦЭМ!$B$39:$B$782,I$190)+'СЕТ СН'!$F$15</f>
        <v>150.96152932999999</v>
      </c>
      <c r="J196" s="36">
        <f>SUMIFS(СВЦЭМ!$F$39:$F$782,СВЦЭМ!$A$39:$A$782,$A196,СВЦЭМ!$B$39:$B$782,J$190)+'СЕТ СН'!$F$15</f>
        <v>142.42052401000001</v>
      </c>
      <c r="K196" s="36">
        <f>SUMIFS(СВЦЭМ!$F$39:$F$782,СВЦЭМ!$A$39:$A$782,$A196,СВЦЭМ!$B$39:$B$782,K$190)+'СЕТ СН'!$F$15</f>
        <v>138.15636128</v>
      </c>
      <c r="L196" s="36">
        <f>SUMIFS(СВЦЭМ!$F$39:$F$782,СВЦЭМ!$A$39:$A$782,$A196,СВЦЭМ!$B$39:$B$782,L$190)+'СЕТ СН'!$F$15</f>
        <v>137.87914953000001</v>
      </c>
      <c r="M196" s="36">
        <f>SUMIFS(СВЦЭМ!$F$39:$F$782,СВЦЭМ!$A$39:$A$782,$A196,СВЦЭМ!$B$39:$B$782,M$190)+'СЕТ СН'!$F$15</f>
        <v>139.61084389999999</v>
      </c>
      <c r="N196" s="36">
        <f>SUMIFS(СВЦЭМ!$F$39:$F$782,СВЦЭМ!$A$39:$A$782,$A196,СВЦЭМ!$B$39:$B$782,N$190)+'СЕТ СН'!$F$15</f>
        <v>139.91882118000001</v>
      </c>
      <c r="O196" s="36">
        <f>SUMIFS(СВЦЭМ!$F$39:$F$782,СВЦЭМ!$A$39:$A$782,$A196,СВЦЭМ!$B$39:$B$782,O$190)+'СЕТ СН'!$F$15</f>
        <v>140.61685023999999</v>
      </c>
      <c r="P196" s="36">
        <f>SUMIFS(СВЦЭМ!$F$39:$F$782,СВЦЭМ!$A$39:$A$782,$A196,СВЦЭМ!$B$39:$B$782,P$190)+'СЕТ СН'!$F$15</f>
        <v>141.7795327</v>
      </c>
      <c r="Q196" s="36">
        <f>SUMIFS(СВЦЭМ!$F$39:$F$782,СВЦЭМ!$A$39:$A$782,$A196,СВЦЭМ!$B$39:$B$782,Q$190)+'СЕТ СН'!$F$15</f>
        <v>142.26507900999999</v>
      </c>
      <c r="R196" s="36">
        <f>SUMIFS(СВЦЭМ!$F$39:$F$782,СВЦЭМ!$A$39:$A$782,$A196,СВЦЭМ!$B$39:$B$782,R$190)+'СЕТ СН'!$F$15</f>
        <v>140.90805786999999</v>
      </c>
      <c r="S196" s="36">
        <f>SUMIFS(СВЦЭМ!$F$39:$F$782,СВЦЭМ!$A$39:$A$782,$A196,СВЦЭМ!$B$39:$B$782,S$190)+'СЕТ СН'!$F$15</f>
        <v>140.52934071999999</v>
      </c>
      <c r="T196" s="36">
        <f>SUMIFS(СВЦЭМ!$F$39:$F$782,СВЦЭМ!$A$39:$A$782,$A196,СВЦЭМ!$B$39:$B$782,T$190)+'СЕТ СН'!$F$15</f>
        <v>141.10252156999999</v>
      </c>
      <c r="U196" s="36">
        <f>SUMIFS(СВЦЭМ!$F$39:$F$782,СВЦЭМ!$A$39:$A$782,$A196,СВЦЭМ!$B$39:$B$782,U$190)+'СЕТ СН'!$F$15</f>
        <v>139.11473063</v>
      </c>
      <c r="V196" s="36">
        <f>SUMIFS(СВЦЭМ!$F$39:$F$782,СВЦЭМ!$A$39:$A$782,$A196,СВЦЭМ!$B$39:$B$782,V$190)+'СЕТ СН'!$F$15</f>
        <v>139.78950965000001</v>
      </c>
      <c r="W196" s="36">
        <f>SUMIFS(СВЦЭМ!$F$39:$F$782,СВЦЭМ!$A$39:$A$782,$A196,СВЦЭМ!$B$39:$B$782,W$190)+'СЕТ СН'!$F$15</f>
        <v>139.28226031</v>
      </c>
      <c r="X196" s="36">
        <f>SUMIFS(СВЦЭМ!$F$39:$F$782,СВЦЭМ!$A$39:$A$782,$A196,СВЦЭМ!$B$39:$B$782,X$190)+'СЕТ СН'!$F$15</f>
        <v>148.82189857</v>
      </c>
      <c r="Y196" s="36">
        <f>SUMIFS(СВЦЭМ!$F$39:$F$782,СВЦЭМ!$A$39:$A$782,$A196,СВЦЭМ!$B$39:$B$782,Y$190)+'СЕТ СН'!$F$15</f>
        <v>158.13234176</v>
      </c>
    </row>
    <row r="197" spans="1:25" ht="15.75" x14ac:dyDescent="0.2">
      <c r="A197" s="35">
        <f t="shared" si="5"/>
        <v>45114</v>
      </c>
      <c r="B197" s="36">
        <f>SUMIFS(СВЦЭМ!$F$39:$F$782,СВЦЭМ!$A$39:$A$782,$A197,СВЦЭМ!$B$39:$B$782,B$190)+'СЕТ СН'!$F$15</f>
        <v>171.11369586999999</v>
      </c>
      <c r="C197" s="36">
        <f>SUMIFS(СВЦЭМ!$F$39:$F$782,СВЦЭМ!$A$39:$A$782,$A197,СВЦЭМ!$B$39:$B$782,C$190)+'СЕТ СН'!$F$15</f>
        <v>184.03901250000001</v>
      </c>
      <c r="D197" s="36">
        <f>SUMIFS(СВЦЭМ!$F$39:$F$782,СВЦЭМ!$A$39:$A$782,$A197,СВЦЭМ!$B$39:$B$782,D$190)+'СЕТ СН'!$F$15</f>
        <v>198.80934662999999</v>
      </c>
      <c r="E197" s="36">
        <f>SUMIFS(СВЦЭМ!$F$39:$F$782,СВЦЭМ!$A$39:$A$782,$A197,СВЦЭМ!$B$39:$B$782,E$190)+'СЕТ СН'!$F$15</f>
        <v>201.47529467000001</v>
      </c>
      <c r="F197" s="36">
        <f>SUMIFS(СВЦЭМ!$F$39:$F$782,СВЦЭМ!$A$39:$A$782,$A197,СВЦЭМ!$B$39:$B$782,F$190)+'СЕТ СН'!$F$15</f>
        <v>202.7830165</v>
      </c>
      <c r="G197" s="36">
        <f>SUMIFS(СВЦЭМ!$F$39:$F$782,СВЦЭМ!$A$39:$A$782,$A197,СВЦЭМ!$B$39:$B$782,G$190)+'СЕТ СН'!$F$15</f>
        <v>203.55523708999999</v>
      </c>
      <c r="H197" s="36">
        <f>SUMIFS(СВЦЭМ!$F$39:$F$782,СВЦЭМ!$A$39:$A$782,$A197,СВЦЭМ!$B$39:$B$782,H$190)+'СЕТ СН'!$F$15</f>
        <v>199.84016198</v>
      </c>
      <c r="I197" s="36">
        <f>SUMIFS(СВЦЭМ!$F$39:$F$782,СВЦЭМ!$A$39:$A$782,$A197,СВЦЭМ!$B$39:$B$782,I$190)+'СЕТ СН'!$F$15</f>
        <v>185.57486606000001</v>
      </c>
      <c r="J197" s="36">
        <f>SUMIFS(СВЦЭМ!$F$39:$F$782,СВЦЭМ!$A$39:$A$782,$A197,СВЦЭМ!$B$39:$B$782,J$190)+'СЕТ СН'!$F$15</f>
        <v>163.32773116999999</v>
      </c>
      <c r="K197" s="36">
        <f>SUMIFS(СВЦЭМ!$F$39:$F$782,СВЦЭМ!$A$39:$A$782,$A197,СВЦЭМ!$B$39:$B$782,K$190)+'СЕТ СН'!$F$15</f>
        <v>160.79058753000001</v>
      </c>
      <c r="L197" s="36">
        <f>SUMIFS(СВЦЭМ!$F$39:$F$782,СВЦЭМ!$A$39:$A$782,$A197,СВЦЭМ!$B$39:$B$782,L$190)+'СЕТ СН'!$F$15</f>
        <v>158.59203477</v>
      </c>
      <c r="M197" s="36">
        <f>SUMIFS(СВЦЭМ!$F$39:$F$782,СВЦЭМ!$A$39:$A$782,$A197,СВЦЭМ!$B$39:$B$782,M$190)+'СЕТ СН'!$F$15</f>
        <v>149.87300626999999</v>
      </c>
      <c r="N197" s="36">
        <f>SUMIFS(СВЦЭМ!$F$39:$F$782,СВЦЭМ!$A$39:$A$782,$A197,СВЦЭМ!$B$39:$B$782,N$190)+'СЕТ СН'!$F$15</f>
        <v>155.31126058999999</v>
      </c>
      <c r="O197" s="36">
        <f>SUMIFS(СВЦЭМ!$F$39:$F$782,СВЦЭМ!$A$39:$A$782,$A197,СВЦЭМ!$B$39:$B$782,O$190)+'СЕТ СН'!$F$15</f>
        <v>155.05744185</v>
      </c>
      <c r="P197" s="36">
        <f>SUMIFS(СВЦЭМ!$F$39:$F$782,СВЦЭМ!$A$39:$A$782,$A197,СВЦЭМ!$B$39:$B$782,P$190)+'СЕТ СН'!$F$15</f>
        <v>151.85696283999999</v>
      </c>
      <c r="Q197" s="36">
        <f>SUMIFS(СВЦЭМ!$F$39:$F$782,СВЦЭМ!$A$39:$A$782,$A197,СВЦЭМ!$B$39:$B$782,Q$190)+'СЕТ СН'!$F$15</f>
        <v>156.59713983</v>
      </c>
      <c r="R197" s="36">
        <f>SUMIFS(СВЦЭМ!$F$39:$F$782,СВЦЭМ!$A$39:$A$782,$A197,СВЦЭМ!$B$39:$B$782,R$190)+'СЕТ СН'!$F$15</f>
        <v>157.57448038000001</v>
      </c>
      <c r="S197" s="36">
        <f>SUMIFS(СВЦЭМ!$F$39:$F$782,СВЦЭМ!$A$39:$A$782,$A197,СВЦЭМ!$B$39:$B$782,S$190)+'СЕТ СН'!$F$15</f>
        <v>157.61763911</v>
      </c>
      <c r="T197" s="36">
        <f>SUMIFS(СВЦЭМ!$F$39:$F$782,СВЦЭМ!$A$39:$A$782,$A197,СВЦЭМ!$B$39:$B$782,T$190)+'СЕТ СН'!$F$15</f>
        <v>157.75152542000001</v>
      </c>
      <c r="U197" s="36">
        <f>SUMIFS(СВЦЭМ!$F$39:$F$782,СВЦЭМ!$A$39:$A$782,$A197,СВЦЭМ!$B$39:$B$782,U$190)+'СЕТ СН'!$F$15</f>
        <v>159.68917629000001</v>
      </c>
      <c r="V197" s="36">
        <f>SUMIFS(СВЦЭМ!$F$39:$F$782,СВЦЭМ!$A$39:$A$782,$A197,СВЦЭМ!$B$39:$B$782,V$190)+'СЕТ СН'!$F$15</f>
        <v>162.1069694</v>
      </c>
      <c r="W197" s="36">
        <f>SUMIFS(СВЦЭМ!$F$39:$F$782,СВЦЭМ!$A$39:$A$782,$A197,СВЦЭМ!$B$39:$B$782,W$190)+'СЕТ СН'!$F$15</f>
        <v>162.47375672000001</v>
      </c>
      <c r="X197" s="36">
        <f>SUMIFS(СВЦЭМ!$F$39:$F$782,СВЦЭМ!$A$39:$A$782,$A197,СВЦЭМ!$B$39:$B$782,X$190)+'СЕТ СН'!$F$15</f>
        <v>164.84464962999999</v>
      </c>
      <c r="Y197" s="36">
        <f>SUMIFS(СВЦЭМ!$F$39:$F$782,СВЦЭМ!$A$39:$A$782,$A197,СВЦЭМ!$B$39:$B$782,Y$190)+'СЕТ СН'!$F$15</f>
        <v>185.19263293</v>
      </c>
    </row>
    <row r="198" spans="1:25" ht="15.75" x14ac:dyDescent="0.2">
      <c r="A198" s="35">
        <f t="shared" si="5"/>
        <v>45115</v>
      </c>
      <c r="B198" s="36">
        <f>SUMIFS(СВЦЭМ!$F$39:$F$782,СВЦЭМ!$A$39:$A$782,$A198,СВЦЭМ!$B$39:$B$782,B$190)+'СЕТ СН'!$F$15</f>
        <v>173.23802497</v>
      </c>
      <c r="C198" s="36">
        <f>SUMIFS(СВЦЭМ!$F$39:$F$782,СВЦЭМ!$A$39:$A$782,$A198,СВЦЭМ!$B$39:$B$782,C$190)+'СЕТ СН'!$F$15</f>
        <v>184.43597643999999</v>
      </c>
      <c r="D198" s="36">
        <f>SUMIFS(СВЦЭМ!$F$39:$F$782,СВЦЭМ!$A$39:$A$782,$A198,СВЦЭМ!$B$39:$B$782,D$190)+'СЕТ СН'!$F$15</f>
        <v>184.50163194999999</v>
      </c>
      <c r="E198" s="36">
        <f>SUMIFS(СВЦЭМ!$F$39:$F$782,СВЦЭМ!$A$39:$A$782,$A198,СВЦЭМ!$B$39:$B$782,E$190)+'СЕТ СН'!$F$15</f>
        <v>181.99576626999999</v>
      </c>
      <c r="F198" s="36">
        <f>SUMIFS(СВЦЭМ!$F$39:$F$782,СВЦЭМ!$A$39:$A$782,$A198,СВЦЭМ!$B$39:$B$782,F$190)+'СЕТ СН'!$F$15</f>
        <v>181.70898423</v>
      </c>
      <c r="G198" s="36">
        <f>SUMIFS(СВЦЭМ!$F$39:$F$782,СВЦЭМ!$A$39:$A$782,$A198,СВЦЭМ!$B$39:$B$782,G$190)+'СЕТ СН'!$F$15</f>
        <v>182.22651888999999</v>
      </c>
      <c r="H198" s="36">
        <f>SUMIFS(СВЦЭМ!$F$39:$F$782,СВЦЭМ!$A$39:$A$782,$A198,СВЦЭМ!$B$39:$B$782,H$190)+'СЕТ СН'!$F$15</f>
        <v>177.83210023999999</v>
      </c>
      <c r="I198" s="36">
        <f>SUMIFS(СВЦЭМ!$F$39:$F$782,СВЦЭМ!$A$39:$A$782,$A198,СВЦЭМ!$B$39:$B$782,I$190)+'СЕТ СН'!$F$15</f>
        <v>158.92477413</v>
      </c>
      <c r="J198" s="36">
        <f>SUMIFS(СВЦЭМ!$F$39:$F$782,СВЦЭМ!$A$39:$A$782,$A198,СВЦЭМ!$B$39:$B$782,J$190)+'СЕТ СН'!$F$15</f>
        <v>152.79957701999999</v>
      </c>
      <c r="K198" s="36">
        <f>SUMIFS(СВЦЭМ!$F$39:$F$782,СВЦЭМ!$A$39:$A$782,$A198,СВЦЭМ!$B$39:$B$782,K$190)+'СЕТ СН'!$F$15</f>
        <v>151.66257250999999</v>
      </c>
      <c r="L198" s="36">
        <f>SUMIFS(СВЦЭМ!$F$39:$F$782,СВЦЭМ!$A$39:$A$782,$A198,СВЦЭМ!$B$39:$B$782,L$190)+'СЕТ СН'!$F$15</f>
        <v>150.27331892000001</v>
      </c>
      <c r="M198" s="36">
        <f>SUMIFS(СВЦЭМ!$F$39:$F$782,СВЦЭМ!$A$39:$A$782,$A198,СВЦЭМ!$B$39:$B$782,M$190)+'СЕТ СН'!$F$15</f>
        <v>151.05005</v>
      </c>
      <c r="N198" s="36">
        <f>SUMIFS(СВЦЭМ!$F$39:$F$782,СВЦЭМ!$A$39:$A$782,$A198,СВЦЭМ!$B$39:$B$782,N$190)+'СЕТ СН'!$F$15</f>
        <v>151.00107756</v>
      </c>
      <c r="O198" s="36">
        <f>SUMIFS(СВЦЭМ!$F$39:$F$782,СВЦЭМ!$A$39:$A$782,$A198,СВЦЭМ!$B$39:$B$782,O$190)+'СЕТ СН'!$F$15</f>
        <v>151.73339121000001</v>
      </c>
      <c r="P198" s="36">
        <f>SUMIFS(СВЦЭМ!$F$39:$F$782,СВЦЭМ!$A$39:$A$782,$A198,СВЦЭМ!$B$39:$B$782,P$190)+'СЕТ СН'!$F$15</f>
        <v>152.67177043000001</v>
      </c>
      <c r="Q198" s="36">
        <f>SUMIFS(СВЦЭМ!$F$39:$F$782,СВЦЭМ!$A$39:$A$782,$A198,СВЦЭМ!$B$39:$B$782,Q$190)+'СЕТ СН'!$F$15</f>
        <v>152.67698138</v>
      </c>
      <c r="R198" s="36">
        <f>SUMIFS(СВЦЭМ!$F$39:$F$782,СВЦЭМ!$A$39:$A$782,$A198,СВЦЭМ!$B$39:$B$782,R$190)+'СЕТ СН'!$F$15</f>
        <v>153.61772087</v>
      </c>
      <c r="S198" s="36">
        <f>SUMIFS(СВЦЭМ!$F$39:$F$782,СВЦЭМ!$A$39:$A$782,$A198,СВЦЭМ!$B$39:$B$782,S$190)+'СЕТ СН'!$F$15</f>
        <v>153.83093443999999</v>
      </c>
      <c r="T198" s="36">
        <f>SUMIFS(СВЦЭМ!$F$39:$F$782,СВЦЭМ!$A$39:$A$782,$A198,СВЦЭМ!$B$39:$B$782,T$190)+'СЕТ СН'!$F$15</f>
        <v>154.1478826</v>
      </c>
      <c r="U198" s="36">
        <f>SUMIFS(СВЦЭМ!$F$39:$F$782,СВЦЭМ!$A$39:$A$782,$A198,СВЦЭМ!$B$39:$B$782,U$190)+'СЕТ СН'!$F$15</f>
        <v>153.16503564999999</v>
      </c>
      <c r="V198" s="36">
        <f>SUMIFS(СВЦЭМ!$F$39:$F$782,СВЦЭМ!$A$39:$A$782,$A198,СВЦЭМ!$B$39:$B$782,V$190)+'СЕТ СН'!$F$15</f>
        <v>154.82379649000001</v>
      </c>
      <c r="W198" s="36">
        <f>SUMIFS(СВЦЭМ!$F$39:$F$782,СВЦЭМ!$A$39:$A$782,$A198,СВЦЭМ!$B$39:$B$782,W$190)+'СЕТ СН'!$F$15</f>
        <v>156.22109280999999</v>
      </c>
      <c r="X198" s="36">
        <f>SUMIFS(СВЦЭМ!$F$39:$F$782,СВЦЭМ!$A$39:$A$782,$A198,СВЦЭМ!$B$39:$B$782,X$190)+'СЕТ СН'!$F$15</f>
        <v>162.42807907</v>
      </c>
      <c r="Y198" s="36">
        <f>SUMIFS(СВЦЭМ!$F$39:$F$782,СВЦЭМ!$A$39:$A$782,$A198,СВЦЭМ!$B$39:$B$782,Y$190)+'СЕТ СН'!$F$15</f>
        <v>169.39984795000001</v>
      </c>
    </row>
    <row r="199" spans="1:25" ht="15.75" x14ac:dyDescent="0.2">
      <c r="A199" s="35">
        <f t="shared" si="5"/>
        <v>45116</v>
      </c>
      <c r="B199" s="36">
        <f>SUMIFS(СВЦЭМ!$F$39:$F$782,СВЦЭМ!$A$39:$A$782,$A199,СВЦЭМ!$B$39:$B$782,B$190)+'СЕТ СН'!$F$15</f>
        <v>164.15680101000001</v>
      </c>
      <c r="C199" s="36">
        <f>SUMIFS(СВЦЭМ!$F$39:$F$782,СВЦЭМ!$A$39:$A$782,$A199,СВЦЭМ!$B$39:$B$782,C$190)+'СЕТ СН'!$F$15</f>
        <v>176.88260423</v>
      </c>
      <c r="D199" s="36">
        <f>SUMIFS(СВЦЭМ!$F$39:$F$782,СВЦЭМ!$A$39:$A$782,$A199,СВЦЭМ!$B$39:$B$782,D$190)+'СЕТ СН'!$F$15</f>
        <v>185.09142606</v>
      </c>
      <c r="E199" s="36">
        <f>SUMIFS(СВЦЭМ!$F$39:$F$782,СВЦЭМ!$A$39:$A$782,$A199,СВЦЭМ!$B$39:$B$782,E$190)+'СЕТ СН'!$F$15</f>
        <v>184.37941875000001</v>
      </c>
      <c r="F199" s="36">
        <f>SUMIFS(СВЦЭМ!$F$39:$F$782,СВЦЭМ!$A$39:$A$782,$A199,СВЦЭМ!$B$39:$B$782,F$190)+'СЕТ СН'!$F$15</f>
        <v>183.79246617000001</v>
      </c>
      <c r="G199" s="36">
        <f>SUMIFS(СВЦЭМ!$F$39:$F$782,СВЦЭМ!$A$39:$A$782,$A199,СВЦЭМ!$B$39:$B$782,G$190)+'СЕТ СН'!$F$15</f>
        <v>184.53458545000001</v>
      </c>
      <c r="H199" s="36">
        <f>SUMIFS(СВЦЭМ!$F$39:$F$782,СВЦЭМ!$A$39:$A$782,$A199,СВЦЭМ!$B$39:$B$782,H$190)+'СЕТ СН'!$F$15</f>
        <v>187.58664847</v>
      </c>
      <c r="I199" s="36">
        <f>SUMIFS(СВЦЭМ!$F$39:$F$782,СВЦЭМ!$A$39:$A$782,$A199,СВЦЭМ!$B$39:$B$782,I$190)+'СЕТ СН'!$F$15</f>
        <v>176.06149948999999</v>
      </c>
      <c r="J199" s="36">
        <f>SUMIFS(СВЦЭМ!$F$39:$F$782,СВЦЭМ!$A$39:$A$782,$A199,СВЦЭМ!$B$39:$B$782,J$190)+'СЕТ СН'!$F$15</f>
        <v>166.42283380000001</v>
      </c>
      <c r="K199" s="36">
        <f>SUMIFS(СВЦЭМ!$F$39:$F$782,СВЦЭМ!$A$39:$A$782,$A199,СВЦЭМ!$B$39:$B$782,K$190)+'СЕТ СН'!$F$15</f>
        <v>154.9309873</v>
      </c>
      <c r="L199" s="36">
        <f>SUMIFS(СВЦЭМ!$F$39:$F$782,СВЦЭМ!$A$39:$A$782,$A199,СВЦЭМ!$B$39:$B$782,L$190)+'СЕТ СН'!$F$15</f>
        <v>156.18406494999999</v>
      </c>
      <c r="M199" s="36">
        <f>SUMIFS(СВЦЭМ!$F$39:$F$782,СВЦЭМ!$A$39:$A$782,$A199,СВЦЭМ!$B$39:$B$782,M$190)+'СЕТ СН'!$F$15</f>
        <v>153.99177700999999</v>
      </c>
      <c r="N199" s="36">
        <f>SUMIFS(СВЦЭМ!$F$39:$F$782,СВЦЭМ!$A$39:$A$782,$A199,СВЦЭМ!$B$39:$B$782,N$190)+'СЕТ СН'!$F$15</f>
        <v>152.6251551</v>
      </c>
      <c r="O199" s="36">
        <f>SUMIFS(СВЦЭМ!$F$39:$F$782,СВЦЭМ!$A$39:$A$782,$A199,СВЦЭМ!$B$39:$B$782,O$190)+'СЕТ СН'!$F$15</f>
        <v>153.15331219000001</v>
      </c>
      <c r="P199" s="36">
        <f>SUMIFS(СВЦЭМ!$F$39:$F$782,СВЦЭМ!$A$39:$A$782,$A199,СВЦЭМ!$B$39:$B$782,P$190)+'СЕТ СН'!$F$15</f>
        <v>154.27749854999999</v>
      </c>
      <c r="Q199" s="36">
        <f>SUMIFS(СВЦЭМ!$F$39:$F$782,СВЦЭМ!$A$39:$A$782,$A199,СВЦЭМ!$B$39:$B$782,Q$190)+'СЕТ СН'!$F$15</f>
        <v>154.46435635</v>
      </c>
      <c r="R199" s="36">
        <f>SUMIFS(СВЦЭМ!$F$39:$F$782,СВЦЭМ!$A$39:$A$782,$A199,СВЦЭМ!$B$39:$B$782,R$190)+'СЕТ СН'!$F$15</f>
        <v>153.90233298000001</v>
      </c>
      <c r="S199" s="36">
        <f>SUMIFS(СВЦЭМ!$F$39:$F$782,СВЦЭМ!$A$39:$A$782,$A199,СВЦЭМ!$B$39:$B$782,S$190)+'СЕТ СН'!$F$15</f>
        <v>153.50371548999999</v>
      </c>
      <c r="T199" s="36">
        <f>SUMIFS(СВЦЭМ!$F$39:$F$782,СВЦЭМ!$A$39:$A$782,$A199,СВЦЭМ!$B$39:$B$782,T$190)+'СЕТ СН'!$F$15</f>
        <v>153.182838</v>
      </c>
      <c r="U199" s="36">
        <f>SUMIFS(СВЦЭМ!$F$39:$F$782,СВЦЭМ!$A$39:$A$782,$A199,СВЦЭМ!$B$39:$B$782,U$190)+'СЕТ СН'!$F$15</f>
        <v>156.21519092</v>
      </c>
      <c r="V199" s="36">
        <f>SUMIFS(СВЦЭМ!$F$39:$F$782,СВЦЭМ!$A$39:$A$782,$A199,СВЦЭМ!$B$39:$B$782,V$190)+'СЕТ СН'!$F$15</f>
        <v>156.89465884000001</v>
      </c>
      <c r="W199" s="36">
        <f>SUMIFS(СВЦЭМ!$F$39:$F$782,СВЦЭМ!$A$39:$A$782,$A199,СВЦЭМ!$B$39:$B$782,W$190)+'СЕТ СН'!$F$15</f>
        <v>153.15388702000001</v>
      </c>
      <c r="X199" s="36">
        <f>SUMIFS(СВЦЭМ!$F$39:$F$782,СВЦЭМ!$A$39:$A$782,$A199,СВЦЭМ!$B$39:$B$782,X$190)+'СЕТ СН'!$F$15</f>
        <v>157.33577529999999</v>
      </c>
      <c r="Y199" s="36">
        <f>SUMIFS(СВЦЭМ!$F$39:$F$782,СВЦЭМ!$A$39:$A$782,$A199,СВЦЭМ!$B$39:$B$782,Y$190)+'СЕТ СН'!$F$15</f>
        <v>167.41971495999999</v>
      </c>
    </row>
    <row r="200" spans="1:25" ht="15.75" x14ac:dyDescent="0.2">
      <c r="A200" s="35">
        <f t="shared" si="5"/>
        <v>45117</v>
      </c>
      <c r="B200" s="36">
        <f>SUMIFS(СВЦЭМ!$F$39:$F$782,СВЦЭМ!$A$39:$A$782,$A200,СВЦЭМ!$B$39:$B$782,B$190)+'СЕТ СН'!$F$15</f>
        <v>165.36471365</v>
      </c>
      <c r="C200" s="36">
        <f>SUMIFS(СВЦЭМ!$F$39:$F$782,СВЦЭМ!$A$39:$A$782,$A200,СВЦЭМ!$B$39:$B$782,C$190)+'СЕТ СН'!$F$15</f>
        <v>174.20850278</v>
      </c>
      <c r="D200" s="36">
        <f>SUMIFS(СВЦЭМ!$F$39:$F$782,СВЦЭМ!$A$39:$A$782,$A200,СВЦЭМ!$B$39:$B$782,D$190)+'СЕТ СН'!$F$15</f>
        <v>187.03346798999999</v>
      </c>
      <c r="E200" s="36">
        <f>SUMIFS(СВЦЭМ!$F$39:$F$782,СВЦЭМ!$A$39:$A$782,$A200,СВЦЭМ!$B$39:$B$782,E$190)+'СЕТ СН'!$F$15</f>
        <v>189.38268959000001</v>
      </c>
      <c r="F200" s="36">
        <f>SUMIFS(СВЦЭМ!$F$39:$F$782,СВЦЭМ!$A$39:$A$782,$A200,СВЦЭМ!$B$39:$B$782,F$190)+'СЕТ СН'!$F$15</f>
        <v>188.27931065000001</v>
      </c>
      <c r="G200" s="36">
        <f>SUMIFS(СВЦЭМ!$F$39:$F$782,СВЦЭМ!$A$39:$A$782,$A200,СВЦЭМ!$B$39:$B$782,G$190)+'СЕТ СН'!$F$15</f>
        <v>188.66589332000001</v>
      </c>
      <c r="H200" s="36">
        <f>SUMIFS(СВЦЭМ!$F$39:$F$782,СВЦЭМ!$A$39:$A$782,$A200,СВЦЭМ!$B$39:$B$782,H$190)+'СЕТ СН'!$F$15</f>
        <v>195.78526231999999</v>
      </c>
      <c r="I200" s="36">
        <f>SUMIFS(СВЦЭМ!$F$39:$F$782,СВЦЭМ!$A$39:$A$782,$A200,СВЦЭМ!$B$39:$B$782,I$190)+'СЕТ СН'!$F$15</f>
        <v>171.45624387000001</v>
      </c>
      <c r="J200" s="36">
        <f>SUMIFS(СВЦЭМ!$F$39:$F$782,СВЦЭМ!$A$39:$A$782,$A200,СВЦЭМ!$B$39:$B$782,J$190)+'СЕТ СН'!$F$15</f>
        <v>161.24944579000001</v>
      </c>
      <c r="K200" s="36">
        <f>SUMIFS(СВЦЭМ!$F$39:$F$782,СВЦЭМ!$A$39:$A$782,$A200,СВЦЭМ!$B$39:$B$782,K$190)+'СЕТ СН'!$F$15</f>
        <v>158.26520725</v>
      </c>
      <c r="L200" s="36">
        <f>SUMIFS(СВЦЭМ!$F$39:$F$782,СВЦЭМ!$A$39:$A$782,$A200,СВЦЭМ!$B$39:$B$782,L$190)+'СЕТ СН'!$F$15</f>
        <v>153.55984384999999</v>
      </c>
      <c r="M200" s="36">
        <f>SUMIFS(СВЦЭМ!$F$39:$F$782,СВЦЭМ!$A$39:$A$782,$A200,СВЦЭМ!$B$39:$B$782,M$190)+'СЕТ СН'!$F$15</f>
        <v>147.03955381</v>
      </c>
      <c r="N200" s="36">
        <f>SUMIFS(СВЦЭМ!$F$39:$F$782,СВЦЭМ!$A$39:$A$782,$A200,СВЦЭМ!$B$39:$B$782,N$190)+'СЕТ СН'!$F$15</f>
        <v>146.98622786000001</v>
      </c>
      <c r="O200" s="36">
        <f>SUMIFS(СВЦЭМ!$F$39:$F$782,СВЦЭМ!$A$39:$A$782,$A200,СВЦЭМ!$B$39:$B$782,O$190)+'СЕТ СН'!$F$15</f>
        <v>149.57902066</v>
      </c>
      <c r="P200" s="36">
        <f>SUMIFS(СВЦЭМ!$F$39:$F$782,СВЦЭМ!$A$39:$A$782,$A200,СВЦЭМ!$B$39:$B$782,P$190)+'СЕТ СН'!$F$15</f>
        <v>150.11146306000001</v>
      </c>
      <c r="Q200" s="36">
        <f>SUMIFS(СВЦЭМ!$F$39:$F$782,СВЦЭМ!$A$39:$A$782,$A200,СВЦЭМ!$B$39:$B$782,Q$190)+'СЕТ СН'!$F$15</f>
        <v>150.54343677</v>
      </c>
      <c r="R200" s="36">
        <f>SUMIFS(СВЦЭМ!$F$39:$F$782,СВЦЭМ!$A$39:$A$782,$A200,СВЦЭМ!$B$39:$B$782,R$190)+'СЕТ СН'!$F$15</f>
        <v>150.43545173000001</v>
      </c>
      <c r="S200" s="36">
        <f>SUMIFS(СВЦЭМ!$F$39:$F$782,СВЦЭМ!$A$39:$A$782,$A200,СВЦЭМ!$B$39:$B$782,S$190)+'СЕТ СН'!$F$15</f>
        <v>150.45397126</v>
      </c>
      <c r="T200" s="36">
        <f>SUMIFS(СВЦЭМ!$F$39:$F$782,СВЦЭМ!$A$39:$A$782,$A200,СВЦЭМ!$B$39:$B$782,T$190)+'СЕТ СН'!$F$15</f>
        <v>151.32571829</v>
      </c>
      <c r="U200" s="36">
        <f>SUMIFS(СВЦЭМ!$F$39:$F$782,СВЦЭМ!$A$39:$A$782,$A200,СВЦЭМ!$B$39:$B$782,U$190)+'СЕТ СН'!$F$15</f>
        <v>151.80440919</v>
      </c>
      <c r="V200" s="36">
        <f>SUMIFS(СВЦЭМ!$F$39:$F$782,СВЦЭМ!$A$39:$A$782,$A200,СВЦЭМ!$B$39:$B$782,V$190)+'СЕТ СН'!$F$15</f>
        <v>150.52478477</v>
      </c>
      <c r="W200" s="36">
        <f>SUMIFS(СВЦЭМ!$F$39:$F$782,СВЦЭМ!$A$39:$A$782,$A200,СВЦЭМ!$B$39:$B$782,W$190)+'СЕТ СН'!$F$15</f>
        <v>148.71192015</v>
      </c>
      <c r="X200" s="36">
        <f>SUMIFS(СВЦЭМ!$F$39:$F$782,СВЦЭМ!$A$39:$A$782,$A200,СВЦЭМ!$B$39:$B$782,X$190)+'СЕТ СН'!$F$15</f>
        <v>153.80582817000001</v>
      </c>
      <c r="Y200" s="36">
        <f>SUMIFS(СВЦЭМ!$F$39:$F$782,СВЦЭМ!$A$39:$A$782,$A200,СВЦЭМ!$B$39:$B$782,Y$190)+'СЕТ СН'!$F$15</f>
        <v>160.96605557999999</v>
      </c>
    </row>
    <row r="201" spans="1:25" ht="15.75" x14ac:dyDescent="0.2">
      <c r="A201" s="35">
        <f t="shared" si="5"/>
        <v>45118</v>
      </c>
      <c r="B201" s="36">
        <f>SUMIFS(СВЦЭМ!$F$39:$F$782,СВЦЭМ!$A$39:$A$782,$A201,СВЦЭМ!$B$39:$B$782,B$190)+'СЕТ СН'!$F$15</f>
        <v>177.46535982</v>
      </c>
      <c r="C201" s="36">
        <f>SUMIFS(СВЦЭМ!$F$39:$F$782,СВЦЭМ!$A$39:$A$782,$A201,СВЦЭМ!$B$39:$B$782,C$190)+'СЕТ СН'!$F$15</f>
        <v>185.13642278</v>
      </c>
      <c r="D201" s="36">
        <f>SUMIFS(СВЦЭМ!$F$39:$F$782,СВЦЭМ!$A$39:$A$782,$A201,СВЦЭМ!$B$39:$B$782,D$190)+'СЕТ СН'!$F$15</f>
        <v>192.81060901999999</v>
      </c>
      <c r="E201" s="36">
        <f>SUMIFS(СВЦЭМ!$F$39:$F$782,СВЦЭМ!$A$39:$A$782,$A201,СВЦЭМ!$B$39:$B$782,E$190)+'СЕТ СН'!$F$15</f>
        <v>190.03468444999999</v>
      </c>
      <c r="F201" s="36">
        <f>SUMIFS(СВЦЭМ!$F$39:$F$782,СВЦЭМ!$A$39:$A$782,$A201,СВЦЭМ!$B$39:$B$782,F$190)+'СЕТ СН'!$F$15</f>
        <v>190.01022875000001</v>
      </c>
      <c r="G201" s="36">
        <f>SUMIFS(СВЦЭМ!$F$39:$F$782,СВЦЭМ!$A$39:$A$782,$A201,СВЦЭМ!$B$39:$B$782,G$190)+'СЕТ СН'!$F$15</f>
        <v>190.59027107</v>
      </c>
      <c r="H201" s="36">
        <f>SUMIFS(СВЦЭМ!$F$39:$F$782,СВЦЭМ!$A$39:$A$782,$A201,СВЦЭМ!$B$39:$B$782,H$190)+'СЕТ СН'!$F$15</f>
        <v>196.27839148000001</v>
      </c>
      <c r="I201" s="36">
        <f>SUMIFS(СВЦЭМ!$F$39:$F$782,СВЦЭМ!$A$39:$A$782,$A201,СВЦЭМ!$B$39:$B$782,I$190)+'СЕТ СН'!$F$15</f>
        <v>175.00282747</v>
      </c>
      <c r="J201" s="36">
        <f>SUMIFS(СВЦЭМ!$F$39:$F$782,СВЦЭМ!$A$39:$A$782,$A201,СВЦЭМ!$B$39:$B$782,J$190)+'СЕТ СН'!$F$15</f>
        <v>162.60931056999999</v>
      </c>
      <c r="K201" s="36">
        <f>SUMIFS(СВЦЭМ!$F$39:$F$782,СВЦЭМ!$A$39:$A$782,$A201,СВЦЭМ!$B$39:$B$782,K$190)+'СЕТ СН'!$F$15</f>
        <v>157.27179984</v>
      </c>
      <c r="L201" s="36">
        <f>SUMIFS(СВЦЭМ!$F$39:$F$782,СВЦЭМ!$A$39:$A$782,$A201,СВЦЭМ!$B$39:$B$782,L$190)+'СЕТ СН'!$F$15</f>
        <v>152.42866126999999</v>
      </c>
      <c r="M201" s="36">
        <f>SUMIFS(СВЦЭМ!$F$39:$F$782,СВЦЭМ!$A$39:$A$782,$A201,СВЦЭМ!$B$39:$B$782,M$190)+'СЕТ СН'!$F$15</f>
        <v>151.43802973999999</v>
      </c>
      <c r="N201" s="36">
        <f>SUMIFS(СВЦЭМ!$F$39:$F$782,СВЦЭМ!$A$39:$A$782,$A201,СВЦЭМ!$B$39:$B$782,N$190)+'СЕТ СН'!$F$15</f>
        <v>151.4291714</v>
      </c>
      <c r="O201" s="36">
        <f>SUMIFS(СВЦЭМ!$F$39:$F$782,СВЦЭМ!$A$39:$A$782,$A201,СВЦЭМ!$B$39:$B$782,O$190)+'СЕТ СН'!$F$15</f>
        <v>150.36059967</v>
      </c>
      <c r="P201" s="36">
        <f>SUMIFS(СВЦЭМ!$F$39:$F$782,СВЦЭМ!$A$39:$A$782,$A201,СВЦЭМ!$B$39:$B$782,P$190)+'СЕТ СН'!$F$15</f>
        <v>149.79814988000001</v>
      </c>
      <c r="Q201" s="36">
        <f>SUMIFS(СВЦЭМ!$F$39:$F$782,СВЦЭМ!$A$39:$A$782,$A201,СВЦЭМ!$B$39:$B$782,Q$190)+'СЕТ СН'!$F$15</f>
        <v>150.07683666</v>
      </c>
      <c r="R201" s="36">
        <f>SUMIFS(СВЦЭМ!$F$39:$F$782,СВЦЭМ!$A$39:$A$782,$A201,СВЦЭМ!$B$39:$B$782,R$190)+'СЕТ СН'!$F$15</f>
        <v>150.55518124</v>
      </c>
      <c r="S201" s="36">
        <f>SUMIFS(СВЦЭМ!$F$39:$F$782,СВЦЭМ!$A$39:$A$782,$A201,СВЦЭМ!$B$39:$B$782,S$190)+'СЕТ СН'!$F$15</f>
        <v>148.51020299000001</v>
      </c>
      <c r="T201" s="36">
        <f>SUMIFS(СВЦЭМ!$F$39:$F$782,СВЦЭМ!$A$39:$A$782,$A201,СВЦЭМ!$B$39:$B$782,T$190)+'СЕТ СН'!$F$15</f>
        <v>148.06391690000001</v>
      </c>
      <c r="U201" s="36">
        <f>SUMIFS(СВЦЭМ!$F$39:$F$782,СВЦЭМ!$A$39:$A$782,$A201,СВЦЭМ!$B$39:$B$782,U$190)+'СЕТ СН'!$F$15</f>
        <v>150.56514077</v>
      </c>
      <c r="V201" s="36">
        <f>SUMIFS(СВЦЭМ!$F$39:$F$782,СВЦЭМ!$A$39:$A$782,$A201,СВЦЭМ!$B$39:$B$782,V$190)+'СЕТ СН'!$F$15</f>
        <v>152.86424552</v>
      </c>
      <c r="W201" s="36">
        <f>SUMIFS(СВЦЭМ!$F$39:$F$782,СВЦЭМ!$A$39:$A$782,$A201,СВЦЭМ!$B$39:$B$782,W$190)+'СЕТ СН'!$F$15</f>
        <v>150.7498583</v>
      </c>
      <c r="X201" s="36">
        <f>SUMIFS(СВЦЭМ!$F$39:$F$782,СВЦЭМ!$A$39:$A$782,$A201,СВЦЭМ!$B$39:$B$782,X$190)+'СЕТ СН'!$F$15</f>
        <v>155.52075979</v>
      </c>
      <c r="Y201" s="36">
        <f>SUMIFS(СВЦЭМ!$F$39:$F$782,СВЦЭМ!$A$39:$A$782,$A201,СВЦЭМ!$B$39:$B$782,Y$190)+'СЕТ СН'!$F$15</f>
        <v>164.44376826000001</v>
      </c>
    </row>
    <row r="202" spans="1:25" ht="15.75" x14ac:dyDescent="0.2">
      <c r="A202" s="35">
        <f t="shared" si="5"/>
        <v>45119</v>
      </c>
      <c r="B202" s="36">
        <f>SUMIFS(СВЦЭМ!$F$39:$F$782,СВЦЭМ!$A$39:$A$782,$A202,СВЦЭМ!$B$39:$B$782,B$190)+'СЕТ СН'!$F$15</f>
        <v>172.11352202</v>
      </c>
      <c r="C202" s="36">
        <f>SUMIFS(СВЦЭМ!$F$39:$F$782,СВЦЭМ!$A$39:$A$782,$A202,СВЦЭМ!$B$39:$B$782,C$190)+'СЕТ СН'!$F$15</f>
        <v>177.24603138000001</v>
      </c>
      <c r="D202" s="36">
        <f>SUMIFS(СВЦЭМ!$F$39:$F$782,СВЦЭМ!$A$39:$A$782,$A202,СВЦЭМ!$B$39:$B$782,D$190)+'СЕТ СН'!$F$15</f>
        <v>185.20273853</v>
      </c>
      <c r="E202" s="36">
        <f>SUMIFS(СВЦЭМ!$F$39:$F$782,СВЦЭМ!$A$39:$A$782,$A202,СВЦЭМ!$B$39:$B$782,E$190)+'СЕТ СН'!$F$15</f>
        <v>191.88963473999999</v>
      </c>
      <c r="F202" s="36">
        <f>SUMIFS(СВЦЭМ!$F$39:$F$782,СВЦЭМ!$A$39:$A$782,$A202,СВЦЭМ!$B$39:$B$782,F$190)+'СЕТ СН'!$F$15</f>
        <v>196.40972672999999</v>
      </c>
      <c r="G202" s="36">
        <f>SUMIFS(СВЦЭМ!$F$39:$F$782,СВЦЭМ!$A$39:$A$782,$A202,СВЦЭМ!$B$39:$B$782,G$190)+'СЕТ СН'!$F$15</f>
        <v>193.38599421000001</v>
      </c>
      <c r="H202" s="36">
        <f>SUMIFS(СВЦЭМ!$F$39:$F$782,СВЦЭМ!$A$39:$A$782,$A202,СВЦЭМ!$B$39:$B$782,H$190)+'СЕТ СН'!$F$15</f>
        <v>188.03364664</v>
      </c>
      <c r="I202" s="36">
        <f>SUMIFS(СВЦЭМ!$F$39:$F$782,СВЦЭМ!$A$39:$A$782,$A202,СВЦЭМ!$B$39:$B$782,I$190)+'СЕТ СН'!$F$15</f>
        <v>166.45290842</v>
      </c>
      <c r="J202" s="36">
        <f>SUMIFS(СВЦЭМ!$F$39:$F$782,СВЦЭМ!$A$39:$A$782,$A202,СВЦЭМ!$B$39:$B$782,J$190)+'СЕТ СН'!$F$15</f>
        <v>159.75124070999999</v>
      </c>
      <c r="K202" s="36">
        <f>SUMIFS(СВЦЭМ!$F$39:$F$782,СВЦЭМ!$A$39:$A$782,$A202,СВЦЭМ!$B$39:$B$782,K$190)+'СЕТ СН'!$F$15</f>
        <v>152.04564253000001</v>
      </c>
      <c r="L202" s="36">
        <f>SUMIFS(СВЦЭМ!$F$39:$F$782,СВЦЭМ!$A$39:$A$782,$A202,СВЦЭМ!$B$39:$B$782,L$190)+'СЕТ СН'!$F$15</f>
        <v>152.30739617</v>
      </c>
      <c r="M202" s="36">
        <f>SUMIFS(СВЦЭМ!$F$39:$F$782,СВЦЭМ!$A$39:$A$782,$A202,СВЦЭМ!$B$39:$B$782,M$190)+'СЕТ СН'!$F$15</f>
        <v>155.10938363</v>
      </c>
      <c r="N202" s="36">
        <f>SUMIFS(СВЦЭМ!$F$39:$F$782,СВЦЭМ!$A$39:$A$782,$A202,СВЦЭМ!$B$39:$B$782,N$190)+'СЕТ СН'!$F$15</f>
        <v>156.53401045999999</v>
      </c>
      <c r="O202" s="36">
        <f>SUMIFS(СВЦЭМ!$F$39:$F$782,СВЦЭМ!$A$39:$A$782,$A202,СВЦЭМ!$B$39:$B$782,O$190)+'СЕТ СН'!$F$15</f>
        <v>156.00237275000001</v>
      </c>
      <c r="P202" s="36">
        <f>SUMIFS(СВЦЭМ!$F$39:$F$782,СВЦЭМ!$A$39:$A$782,$A202,СВЦЭМ!$B$39:$B$782,P$190)+'СЕТ СН'!$F$15</f>
        <v>155.20377561000001</v>
      </c>
      <c r="Q202" s="36">
        <f>SUMIFS(СВЦЭМ!$F$39:$F$782,СВЦЭМ!$A$39:$A$782,$A202,СВЦЭМ!$B$39:$B$782,Q$190)+'СЕТ СН'!$F$15</f>
        <v>154.8874083</v>
      </c>
      <c r="R202" s="36">
        <f>SUMIFS(СВЦЭМ!$F$39:$F$782,СВЦЭМ!$A$39:$A$782,$A202,СВЦЭМ!$B$39:$B$782,R$190)+'СЕТ СН'!$F$15</f>
        <v>155.07002464999999</v>
      </c>
      <c r="S202" s="36">
        <f>SUMIFS(СВЦЭМ!$F$39:$F$782,СВЦЭМ!$A$39:$A$782,$A202,СВЦЭМ!$B$39:$B$782,S$190)+'СЕТ СН'!$F$15</f>
        <v>154.63349459</v>
      </c>
      <c r="T202" s="36">
        <f>SUMIFS(СВЦЭМ!$F$39:$F$782,СВЦЭМ!$A$39:$A$782,$A202,СВЦЭМ!$B$39:$B$782,T$190)+'СЕТ СН'!$F$15</f>
        <v>153.79189982</v>
      </c>
      <c r="U202" s="36">
        <f>SUMIFS(СВЦЭМ!$F$39:$F$782,СВЦЭМ!$A$39:$A$782,$A202,СВЦЭМ!$B$39:$B$782,U$190)+'СЕТ СН'!$F$15</f>
        <v>154.9218114</v>
      </c>
      <c r="V202" s="36">
        <f>SUMIFS(СВЦЭМ!$F$39:$F$782,СВЦЭМ!$A$39:$A$782,$A202,СВЦЭМ!$B$39:$B$782,V$190)+'СЕТ СН'!$F$15</f>
        <v>155.65224413999999</v>
      </c>
      <c r="W202" s="36">
        <f>SUMIFS(СВЦЭМ!$F$39:$F$782,СВЦЭМ!$A$39:$A$782,$A202,СВЦЭМ!$B$39:$B$782,W$190)+'СЕТ СН'!$F$15</f>
        <v>152.02380310999999</v>
      </c>
      <c r="X202" s="36">
        <f>SUMIFS(СВЦЭМ!$F$39:$F$782,СВЦЭМ!$A$39:$A$782,$A202,СВЦЭМ!$B$39:$B$782,X$190)+'СЕТ СН'!$F$15</f>
        <v>157.66888177000001</v>
      </c>
      <c r="Y202" s="36">
        <f>SUMIFS(СВЦЭМ!$F$39:$F$782,СВЦЭМ!$A$39:$A$782,$A202,СВЦЭМ!$B$39:$B$782,Y$190)+'СЕТ СН'!$F$15</f>
        <v>162.99130545</v>
      </c>
    </row>
    <row r="203" spans="1:25" ht="15.75" x14ac:dyDescent="0.2">
      <c r="A203" s="35">
        <f t="shared" si="5"/>
        <v>45120</v>
      </c>
      <c r="B203" s="36">
        <f>SUMIFS(СВЦЭМ!$F$39:$F$782,СВЦЭМ!$A$39:$A$782,$A203,СВЦЭМ!$B$39:$B$782,B$190)+'СЕТ СН'!$F$15</f>
        <v>169.75841887999999</v>
      </c>
      <c r="C203" s="36">
        <f>SUMIFS(СВЦЭМ!$F$39:$F$782,СВЦЭМ!$A$39:$A$782,$A203,СВЦЭМ!$B$39:$B$782,C$190)+'СЕТ СН'!$F$15</f>
        <v>176.68965019000001</v>
      </c>
      <c r="D203" s="36">
        <f>SUMIFS(СВЦЭМ!$F$39:$F$782,СВЦЭМ!$A$39:$A$782,$A203,СВЦЭМ!$B$39:$B$782,D$190)+'СЕТ СН'!$F$15</f>
        <v>191.88772051999999</v>
      </c>
      <c r="E203" s="36">
        <f>SUMIFS(СВЦЭМ!$F$39:$F$782,СВЦЭМ!$A$39:$A$782,$A203,СВЦЭМ!$B$39:$B$782,E$190)+'СЕТ СН'!$F$15</f>
        <v>198.59219494999999</v>
      </c>
      <c r="F203" s="36">
        <f>SUMIFS(СВЦЭМ!$F$39:$F$782,СВЦЭМ!$A$39:$A$782,$A203,СВЦЭМ!$B$39:$B$782,F$190)+'СЕТ СН'!$F$15</f>
        <v>199.53683691000001</v>
      </c>
      <c r="G203" s="36">
        <f>SUMIFS(СВЦЭМ!$F$39:$F$782,СВЦЭМ!$A$39:$A$782,$A203,СВЦЭМ!$B$39:$B$782,G$190)+'СЕТ СН'!$F$15</f>
        <v>197.78961421</v>
      </c>
      <c r="H203" s="36">
        <f>SUMIFS(СВЦЭМ!$F$39:$F$782,СВЦЭМ!$A$39:$A$782,$A203,СВЦЭМ!$B$39:$B$782,H$190)+'СЕТ СН'!$F$15</f>
        <v>190.66256516999999</v>
      </c>
      <c r="I203" s="36">
        <f>SUMIFS(СВЦЭМ!$F$39:$F$782,СВЦЭМ!$A$39:$A$782,$A203,СВЦЭМ!$B$39:$B$782,I$190)+'СЕТ СН'!$F$15</f>
        <v>168.73383928999999</v>
      </c>
      <c r="J203" s="36">
        <f>SUMIFS(СВЦЭМ!$F$39:$F$782,СВЦЭМ!$A$39:$A$782,$A203,СВЦЭМ!$B$39:$B$782,J$190)+'СЕТ СН'!$F$15</f>
        <v>157.54493613</v>
      </c>
      <c r="K203" s="36">
        <f>SUMIFS(СВЦЭМ!$F$39:$F$782,СВЦЭМ!$A$39:$A$782,$A203,СВЦЭМ!$B$39:$B$782,K$190)+'СЕТ СН'!$F$15</f>
        <v>153.43547803000001</v>
      </c>
      <c r="L203" s="36">
        <f>SUMIFS(СВЦЭМ!$F$39:$F$782,СВЦЭМ!$A$39:$A$782,$A203,СВЦЭМ!$B$39:$B$782,L$190)+'СЕТ СН'!$F$15</f>
        <v>149.86492285</v>
      </c>
      <c r="M203" s="36">
        <f>SUMIFS(СВЦЭМ!$F$39:$F$782,СВЦЭМ!$A$39:$A$782,$A203,СВЦЭМ!$B$39:$B$782,M$190)+'СЕТ СН'!$F$15</f>
        <v>149.72801756999999</v>
      </c>
      <c r="N203" s="36">
        <f>SUMIFS(СВЦЭМ!$F$39:$F$782,СВЦЭМ!$A$39:$A$782,$A203,СВЦЭМ!$B$39:$B$782,N$190)+'СЕТ СН'!$F$15</f>
        <v>149.54797685</v>
      </c>
      <c r="O203" s="36">
        <f>SUMIFS(СВЦЭМ!$F$39:$F$782,СВЦЭМ!$A$39:$A$782,$A203,СВЦЭМ!$B$39:$B$782,O$190)+'СЕТ СН'!$F$15</f>
        <v>149.36371686999999</v>
      </c>
      <c r="P203" s="36">
        <f>SUMIFS(СВЦЭМ!$F$39:$F$782,СВЦЭМ!$A$39:$A$782,$A203,СВЦЭМ!$B$39:$B$782,P$190)+'СЕТ СН'!$F$15</f>
        <v>150.67055511000001</v>
      </c>
      <c r="Q203" s="36">
        <f>SUMIFS(СВЦЭМ!$F$39:$F$782,СВЦЭМ!$A$39:$A$782,$A203,СВЦЭМ!$B$39:$B$782,Q$190)+'СЕТ СН'!$F$15</f>
        <v>150.85234752</v>
      </c>
      <c r="R203" s="36">
        <f>SUMIFS(СВЦЭМ!$F$39:$F$782,СВЦЭМ!$A$39:$A$782,$A203,СВЦЭМ!$B$39:$B$782,R$190)+'СЕТ СН'!$F$15</f>
        <v>151.78884672999999</v>
      </c>
      <c r="S203" s="36">
        <f>SUMIFS(СВЦЭМ!$F$39:$F$782,СВЦЭМ!$A$39:$A$782,$A203,СВЦЭМ!$B$39:$B$782,S$190)+'СЕТ СН'!$F$15</f>
        <v>151.65675089999999</v>
      </c>
      <c r="T203" s="36">
        <f>SUMIFS(СВЦЭМ!$F$39:$F$782,СВЦЭМ!$A$39:$A$782,$A203,СВЦЭМ!$B$39:$B$782,T$190)+'СЕТ СН'!$F$15</f>
        <v>150.28095121999999</v>
      </c>
      <c r="U203" s="36">
        <f>SUMIFS(СВЦЭМ!$F$39:$F$782,СВЦЭМ!$A$39:$A$782,$A203,СВЦЭМ!$B$39:$B$782,U$190)+'СЕТ СН'!$F$15</f>
        <v>152.19692241000001</v>
      </c>
      <c r="V203" s="36">
        <f>SUMIFS(СВЦЭМ!$F$39:$F$782,СВЦЭМ!$A$39:$A$782,$A203,СВЦЭМ!$B$39:$B$782,V$190)+'СЕТ СН'!$F$15</f>
        <v>153.23293846000001</v>
      </c>
      <c r="W203" s="36">
        <f>SUMIFS(СВЦЭМ!$F$39:$F$782,СВЦЭМ!$A$39:$A$782,$A203,СВЦЭМ!$B$39:$B$782,W$190)+'СЕТ СН'!$F$15</f>
        <v>152.02886416000001</v>
      </c>
      <c r="X203" s="36">
        <f>SUMIFS(СВЦЭМ!$F$39:$F$782,СВЦЭМ!$A$39:$A$782,$A203,СВЦЭМ!$B$39:$B$782,X$190)+'СЕТ СН'!$F$15</f>
        <v>156.33733361</v>
      </c>
      <c r="Y203" s="36">
        <f>SUMIFS(СВЦЭМ!$F$39:$F$782,СВЦЭМ!$A$39:$A$782,$A203,СВЦЭМ!$B$39:$B$782,Y$190)+'СЕТ СН'!$F$15</f>
        <v>167.93031285000001</v>
      </c>
    </row>
    <row r="204" spans="1:25" ht="15.75" x14ac:dyDescent="0.2">
      <c r="A204" s="35">
        <f t="shared" si="5"/>
        <v>45121</v>
      </c>
      <c r="B204" s="36">
        <f>SUMIFS(СВЦЭМ!$F$39:$F$782,СВЦЭМ!$A$39:$A$782,$A204,СВЦЭМ!$B$39:$B$782,B$190)+'СЕТ СН'!$F$15</f>
        <v>158.44575377999999</v>
      </c>
      <c r="C204" s="36">
        <f>SUMIFS(СВЦЭМ!$F$39:$F$782,СВЦЭМ!$A$39:$A$782,$A204,СВЦЭМ!$B$39:$B$782,C$190)+'СЕТ СН'!$F$15</f>
        <v>169.39049521000001</v>
      </c>
      <c r="D204" s="36">
        <f>SUMIFS(СВЦЭМ!$F$39:$F$782,СВЦЭМ!$A$39:$A$782,$A204,СВЦЭМ!$B$39:$B$782,D$190)+'СЕТ СН'!$F$15</f>
        <v>174.4456749</v>
      </c>
      <c r="E204" s="36">
        <f>SUMIFS(СВЦЭМ!$F$39:$F$782,СВЦЭМ!$A$39:$A$782,$A204,СВЦЭМ!$B$39:$B$782,E$190)+'СЕТ СН'!$F$15</f>
        <v>181.75916129000001</v>
      </c>
      <c r="F204" s="36">
        <f>SUMIFS(СВЦЭМ!$F$39:$F$782,СВЦЭМ!$A$39:$A$782,$A204,СВЦЭМ!$B$39:$B$782,F$190)+'СЕТ СН'!$F$15</f>
        <v>184.76942109999999</v>
      </c>
      <c r="G204" s="36">
        <f>SUMIFS(СВЦЭМ!$F$39:$F$782,СВЦЭМ!$A$39:$A$782,$A204,СВЦЭМ!$B$39:$B$782,G$190)+'СЕТ СН'!$F$15</f>
        <v>187.35112495000001</v>
      </c>
      <c r="H204" s="36">
        <f>SUMIFS(СВЦЭМ!$F$39:$F$782,СВЦЭМ!$A$39:$A$782,$A204,СВЦЭМ!$B$39:$B$782,H$190)+'СЕТ СН'!$F$15</f>
        <v>187.97819669</v>
      </c>
      <c r="I204" s="36">
        <f>SUMIFS(СВЦЭМ!$F$39:$F$782,СВЦЭМ!$A$39:$A$782,$A204,СВЦЭМ!$B$39:$B$782,I$190)+'СЕТ СН'!$F$15</f>
        <v>165.6308717</v>
      </c>
      <c r="J204" s="36">
        <f>SUMIFS(СВЦЭМ!$F$39:$F$782,СВЦЭМ!$A$39:$A$782,$A204,СВЦЭМ!$B$39:$B$782,J$190)+'СЕТ СН'!$F$15</f>
        <v>153.82993021999999</v>
      </c>
      <c r="K204" s="36">
        <f>SUMIFS(СВЦЭМ!$F$39:$F$782,СВЦЭМ!$A$39:$A$782,$A204,СВЦЭМ!$B$39:$B$782,K$190)+'СЕТ СН'!$F$15</f>
        <v>150.79286816999999</v>
      </c>
      <c r="L204" s="36">
        <f>SUMIFS(СВЦЭМ!$F$39:$F$782,СВЦЭМ!$A$39:$A$782,$A204,СВЦЭМ!$B$39:$B$782,L$190)+'СЕТ СН'!$F$15</f>
        <v>146.83094043</v>
      </c>
      <c r="M204" s="36">
        <f>SUMIFS(СВЦЭМ!$F$39:$F$782,СВЦЭМ!$A$39:$A$782,$A204,СВЦЭМ!$B$39:$B$782,M$190)+'СЕТ СН'!$F$15</f>
        <v>149.83482541999999</v>
      </c>
      <c r="N204" s="36">
        <f>SUMIFS(СВЦЭМ!$F$39:$F$782,СВЦЭМ!$A$39:$A$782,$A204,СВЦЭМ!$B$39:$B$782,N$190)+'СЕТ СН'!$F$15</f>
        <v>153.51985754</v>
      </c>
      <c r="O204" s="36">
        <f>SUMIFS(СВЦЭМ!$F$39:$F$782,СВЦЭМ!$A$39:$A$782,$A204,СВЦЭМ!$B$39:$B$782,O$190)+'СЕТ СН'!$F$15</f>
        <v>154.013114</v>
      </c>
      <c r="P204" s="36">
        <f>SUMIFS(СВЦЭМ!$F$39:$F$782,СВЦЭМ!$A$39:$A$782,$A204,СВЦЭМ!$B$39:$B$782,P$190)+'СЕТ СН'!$F$15</f>
        <v>149.61476734999999</v>
      </c>
      <c r="Q204" s="36">
        <f>SUMIFS(СВЦЭМ!$F$39:$F$782,СВЦЭМ!$A$39:$A$782,$A204,СВЦЭМ!$B$39:$B$782,Q$190)+'СЕТ СН'!$F$15</f>
        <v>142.28313635999999</v>
      </c>
      <c r="R204" s="36">
        <f>SUMIFS(СВЦЭМ!$F$39:$F$782,СВЦЭМ!$A$39:$A$782,$A204,СВЦЭМ!$B$39:$B$782,R$190)+'СЕТ СН'!$F$15</f>
        <v>142.04525606000001</v>
      </c>
      <c r="S204" s="36">
        <f>SUMIFS(СВЦЭМ!$F$39:$F$782,СВЦЭМ!$A$39:$A$782,$A204,СВЦЭМ!$B$39:$B$782,S$190)+'СЕТ СН'!$F$15</f>
        <v>141.89392677999999</v>
      </c>
      <c r="T204" s="36">
        <f>SUMIFS(СВЦЭМ!$F$39:$F$782,СВЦЭМ!$A$39:$A$782,$A204,СВЦЭМ!$B$39:$B$782,T$190)+'СЕТ СН'!$F$15</f>
        <v>145.66547032</v>
      </c>
      <c r="U204" s="36">
        <f>SUMIFS(СВЦЭМ!$F$39:$F$782,СВЦЭМ!$A$39:$A$782,$A204,СВЦЭМ!$B$39:$B$782,U$190)+'СЕТ СН'!$F$15</f>
        <v>145.67862156999999</v>
      </c>
      <c r="V204" s="36">
        <f>SUMIFS(СВЦЭМ!$F$39:$F$782,СВЦЭМ!$A$39:$A$782,$A204,СВЦЭМ!$B$39:$B$782,V$190)+'СЕТ СН'!$F$15</f>
        <v>147.98295059</v>
      </c>
      <c r="W204" s="36">
        <f>SUMIFS(СВЦЭМ!$F$39:$F$782,СВЦЭМ!$A$39:$A$782,$A204,СВЦЭМ!$B$39:$B$782,W$190)+'СЕТ СН'!$F$15</f>
        <v>145.04131785000001</v>
      </c>
      <c r="X204" s="36">
        <f>SUMIFS(СВЦЭМ!$F$39:$F$782,СВЦЭМ!$A$39:$A$782,$A204,СВЦЭМ!$B$39:$B$782,X$190)+'СЕТ СН'!$F$15</f>
        <v>149.13840977000001</v>
      </c>
      <c r="Y204" s="36">
        <f>SUMIFS(СВЦЭМ!$F$39:$F$782,СВЦЭМ!$A$39:$A$782,$A204,СВЦЭМ!$B$39:$B$782,Y$190)+'СЕТ СН'!$F$15</f>
        <v>162.22686082000001</v>
      </c>
    </row>
    <row r="205" spans="1:25" ht="15.75" x14ac:dyDescent="0.2">
      <c r="A205" s="35">
        <f t="shared" si="5"/>
        <v>45122</v>
      </c>
      <c r="B205" s="36">
        <f>SUMIFS(СВЦЭМ!$F$39:$F$782,СВЦЭМ!$A$39:$A$782,$A205,СВЦЭМ!$B$39:$B$782,B$190)+'СЕТ СН'!$F$15</f>
        <v>161.82842661000001</v>
      </c>
      <c r="C205" s="36">
        <f>SUMIFS(СВЦЭМ!$F$39:$F$782,СВЦЭМ!$A$39:$A$782,$A205,СВЦЭМ!$B$39:$B$782,C$190)+'СЕТ СН'!$F$15</f>
        <v>173.8615437</v>
      </c>
      <c r="D205" s="36">
        <f>SUMIFS(СВЦЭМ!$F$39:$F$782,СВЦЭМ!$A$39:$A$782,$A205,СВЦЭМ!$B$39:$B$782,D$190)+'СЕТ СН'!$F$15</f>
        <v>190.17166298000001</v>
      </c>
      <c r="E205" s="36">
        <f>SUMIFS(СВЦЭМ!$F$39:$F$782,СВЦЭМ!$A$39:$A$782,$A205,СВЦЭМ!$B$39:$B$782,E$190)+'СЕТ СН'!$F$15</f>
        <v>194.00990371</v>
      </c>
      <c r="F205" s="36">
        <f>SUMIFS(СВЦЭМ!$F$39:$F$782,СВЦЭМ!$A$39:$A$782,$A205,СВЦЭМ!$B$39:$B$782,F$190)+'СЕТ СН'!$F$15</f>
        <v>193.74241373999999</v>
      </c>
      <c r="G205" s="36">
        <f>SUMIFS(СВЦЭМ!$F$39:$F$782,СВЦЭМ!$A$39:$A$782,$A205,СВЦЭМ!$B$39:$B$782,G$190)+'СЕТ СН'!$F$15</f>
        <v>193.87068592</v>
      </c>
      <c r="H205" s="36">
        <f>SUMIFS(СВЦЭМ!$F$39:$F$782,СВЦЭМ!$A$39:$A$782,$A205,СВЦЭМ!$B$39:$B$782,H$190)+'СЕТ СН'!$F$15</f>
        <v>193.18797125</v>
      </c>
      <c r="I205" s="36">
        <f>SUMIFS(СВЦЭМ!$F$39:$F$782,СВЦЭМ!$A$39:$A$782,$A205,СВЦЭМ!$B$39:$B$782,I$190)+'СЕТ СН'!$F$15</f>
        <v>171.78958666</v>
      </c>
      <c r="J205" s="36">
        <f>SUMIFS(СВЦЭМ!$F$39:$F$782,СВЦЭМ!$A$39:$A$782,$A205,СВЦЭМ!$B$39:$B$782,J$190)+'СЕТ СН'!$F$15</f>
        <v>160.45820452999999</v>
      </c>
      <c r="K205" s="36">
        <f>SUMIFS(СВЦЭМ!$F$39:$F$782,СВЦЭМ!$A$39:$A$782,$A205,СВЦЭМ!$B$39:$B$782,K$190)+'СЕТ СН'!$F$15</f>
        <v>151.01048101000001</v>
      </c>
      <c r="L205" s="36">
        <f>SUMIFS(СВЦЭМ!$F$39:$F$782,СВЦЭМ!$A$39:$A$782,$A205,СВЦЭМ!$B$39:$B$782,L$190)+'СЕТ СН'!$F$15</f>
        <v>144.96988254999999</v>
      </c>
      <c r="M205" s="36">
        <f>SUMIFS(СВЦЭМ!$F$39:$F$782,СВЦЭМ!$A$39:$A$782,$A205,СВЦЭМ!$B$39:$B$782,M$190)+'СЕТ СН'!$F$15</f>
        <v>141.09554241999999</v>
      </c>
      <c r="N205" s="36">
        <f>SUMIFS(СВЦЭМ!$F$39:$F$782,СВЦЭМ!$A$39:$A$782,$A205,СВЦЭМ!$B$39:$B$782,N$190)+'СЕТ СН'!$F$15</f>
        <v>140.29901473999999</v>
      </c>
      <c r="O205" s="36">
        <f>SUMIFS(СВЦЭМ!$F$39:$F$782,СВЦЭМ!$A$39:$A$782,$A205,СВЦЭМ!$B$39:$B$782,O$190)+'СЕТ СН'!$F$15</f>
        <v>136.46662529</v>
      </c>
      <c r="P205" s="36">
        <f>SUMIFS(СВЦЭМ!$F$39:$F$782,СВЦЭМ!$A$39:$A$782,$A205,СВЦЭМ!$B$39:$B$782,P$190)+'СЕТ СН'!$F$15</f>
        <v>118.10856742999999</v>
      </c>
      <c r="Q205" s="36">
        <f>SUMIFS(СВЦЭМ!$F$39:$F$782,СВЦЭМ!$A$39:$A$782,$A205,СВЦЭМ!$B$39:$B$782,Q$190)+'СЕТ СН'!$F$15</f>
        <v>115.02723951</v>
      </c>
      <c r="R205" s="36">
        <f>SUMIFS(СВЦЭМ!$F$39:$F$782,СВЦЭМ!$A$39:$A$782,$A205,СВЦЭМ!$B$39:$B$782,R$190)+'СЕТ СН'!$F$15</f>
        <v>114.22917499</v>
      </c>
      <c r="S205" s="36">
        <f>SUMIFS(СВЦЭМ!$F$39:$F$782,СВЦЭМ!$A$39:$A$782,$A205,СВЦЭМ!$B$39:$B$782,S$190)+'СЕТ СН'!$F$15</f>
        <v>114.29589134</v>
      </c>
      <c r="T205" s="36">
        <f>SUMIFS(СВЦЭМ!$F$39:$F$782,СВЦЭМ!$A$39:$A$782,$A205,СВЦЭМ!$B$39:$B$782,T$190)+'СЕТ СН'!$F$15</f>
        <v>117.7414397</v>
      </c>
      <c r="U205" s="36">
        <f>SUMIFS(СВЦЭМ!$F$39:$F$782,СВЦЭМ!$A$39:$A$782,$A205,СВЦЭМ!$B$39:$B$782,U$190)+'СЕТ СН'!$F$15</f>
        <v>125.03297860000001</v>
      </c>
      <c r="V205" s="36">
        <f>SUMIFS(СВЦЭМ!$F$39:$F$782,СВЦЭМ!$A$39:$A$782,$A205,СВЦЭМ!$B$39:$B$782,V$190)+'СЕТ СН'!$F$15</f>
        <v>145.84184556</v>
      </c>
      <c r="W205" s="36">
        <f>SUMIFS(СВЦЭМ!$F$39:$F$782,СВЦЭМ!$A$39:$A$782,$A205,СВЦЭМ!$B$39:$B$782,W$190)+'СЕТ СН'!$F$15</f>
        <v>143.14638607000001</v>
      </c>
      <c r="X205" s="36">
        <f>SUMIFS(СВЦЭМ!$F$39:$F$782,СВЦЭМ!$A$39:$A$782,$A205,СВЦЭМ!$B$39:$B$782,X$190)+'СЕТ СН'!$F$15</f>
        <v>147.34100936999999</v>
      </c>
      <c r="Y205" s="36">
        <f>SUMIFS(СВЦЭМ!$F$39:$F$782,СВЦЭМ!$A$39:$A$782,$A205,СВЦЭМ!$B$39:$B$782,Y$190)+'СЕТ СН'!$F$15</f>
        <v>155.53653767</v>
      </c>
    </row>
    <row r="206" spans="1:25" ht="15.75" x14ac:dyDescent="0.2">
      <c r="A206" s="35">
        <f t="shared" si="5"/>
        <v>45123</v>
      </c>
      <c r="B206" s="36">
        <f>SUMIFS(СВЦЭМ!$F$39:$F$782,СВЦЭМ!$A$39:$A$782,$A206,СВЦЭМ!$B$39:$B$782,B$190)+'СЕТ СН'!$F$15</f>
        <v>157.41300068999999</v>
      </c>
      <c r="C206" s="36">
        <f>SUMIFS(СВЦЭМ!$F$39:$F$782,СВЦЭМ!$A$39:$A$782,$A206,СВЦЭМ!$B$39:$B$782,C$190)+'СЕТ СН'!$F$15</f>
        <v>166.93590270999999</v>
      </c>
      <c r="D206" s="36">
        <f>SUMIFS(СВЦЭМ!$F$39:$F$782,СВЦЭМ!$A$39:$A$782,$A206,СВЦЭМ!$B$39:$B$782,D$190)+'СЕТ СН'!$F$15</f>
        <v>185.74082651000001</v>
      </c>
      <c r="E206" s="36">
        <f>SUMIFS(СВЦЭМ!$F$39:$F$782,СВЦЭМ!$A$39:$A$782,$A206,СВЦЭМ!$B$39:$B$782,E$190)+'СЕТ СН'!$F$15</f>
        <v>193.29059734000001</v>
      </c>
      <c r="F206" s="36">
        <f>SUMIFS(СВЦЭМ!$F$39:$F$782,СВЦЭМ!$A$39:$A$782,$A206,СВЦЭМ!$B$39:$B$782,F$190)+'СЕТ СН'!$F$15</f>
        <v>193.79548205</v>
      </c>
      <c r="G206" s="36">
        <f>SUMIFS(СВЦЭМ!$F$39:$F$782,СВЦЭМ!$A$39:$A$782,$A206,СВЦЭМ!$B$39:$B$782,G$190)+'СЕТ СН'!$F$15</f>
        <v>193.11927634</v>
      </c>
      <c r="H206" s="36">
        <f>SUMIFS(СВЦЭМ!$F$39:$F$782,СВЦЭМ!$A$39:$A$782,$A206,СВЦЭМ!$B$39:$B$782,H$190)+'СЕТ СН'!$F$15</f>
        <v>176.12504817000001</v>
      </c>
      <c r="I206" s="36">
        <f>SUMIFS(СВЦЭМ!$F$39:$F$782,СВЦЭМ!$A$39:$A$782,$A206,СВЦЭМ!$B$39:$B$782,I$190)+'СЕТ СН'!$F$15</f>
        <v>169.88924698</v>
      </c>
      <c r="J206" s="36">
        <f>SUMIFS(СВЦЭМ!$F$39:$F$782,СВЦЭМ!$A$39:$A$782,$A206,СВЦЭМ!$B$39:$B$782,J$190)+'СЕТ СН'!$F$15</f>
        <v>158.56091069999999</v>
      </c>
      <c r="K206" s="36">
        <f>SUMIFS(СВЦЭМ!$F$39:$F$782,СВЦЭМ!$A$39:$A$782,$A206,СВЦЭМ!$B$39:$B$782,K$190)+'СЕТ СН'!$F$15</f>
        <v>150.02573959</v>
      </c>
      <c r="L206" s="36">
        <f>SUMIFS(СВЦЭМ!$F$39:$F$782,СВЦЭМ!$A$39:$A$782,$A206,СВЦЭМ!$B$39:$B$782,L$190)+'СЕТ СН'!$F$15</f>
        <v>145.22458284000001</v>
      </c>
      <c r="M206" s="36">
        <f>SUMIFS(СВЦЭМ!$F$39:$F$782,СВЦЭМ!$A$39:$A$782,$A206,СВЦЭМ!$B$39:$B$782,M$190)+'СЕТ СН'!$F$15</f>
        <v>141.76766448999999</v>
      </c>
      <c r="N206" s="36">
        <f>SUMIFS(СВЦЭМ!$F$39:$F$782,СВЦЭМ!$A$39:$A$782,$A206,СВЦЭМ!$B$39:$B$782,N$190)+'СЕТ СН'!$F$15</f>
        <v>141.02358064000001</v>
      </c>
      <c r="O206" s="36">
        <f>SUMIFS(СВЦЭМ!$F$39:$F$782,СВЦЭМ!$A$39:$A$782,$A206,СВЦЭМ!$B$39:$B$782,O$190)+'СЕТ СН'!$F$15</f>
        <v>141.75776429000001</v>
      </c>
      <c r="P206" s="36">
        <f>SUMIFS(СВЦЭМ!$F$39:$F$782,СВЦЭМ!$A$39:$A$782,$A206,СВЦЭМ!$B$39:$B$782,P$190)+'СЕТ СН'!$F$15</f>
        <v>142.06991805000001</v>
      </c>
      <c r="Q206" s="36">
        <f>SUMIFS(СВЦЭМ!$F$39:$F$782,СВЦЭМ!$A$39:$A$782,$A206,СВЦЭМ!$B$39:$B$782,Q$190)+'СЕТ СН'!$F$15</f>
        <v>139.74175052999999</v>
      </c>
      <c r="R206" s="36">
        <f>SUMIFS(СВЦЭМ!$F$39:$F$782,СВЦЭМ!$A$39:$A$782,$A206,СВЦЭМ!$B$39:$B$782,R$190)+'СЕТ СН'!$F$15</f>
        <v>138.60163460000001</v>
      </c>
      <c r="S206" s="36">
        <f>SUMIFS(СВЦЭМ!$F$39:$F$782,СВЦЭМ!$A$39:$A$782,$A206,СВЦЭМ!$B$39:$B$782,S$190)+'СЕТ СН'!$F$15</f>
        <v>138.74893219</v>
      </c>
      <c r="T206" s="36">
        <f>SUMIFS(СВЦЭМ!$F$39:$F$782,СВЦЭМ!$A$39:$A$782,$A206,СВЦЭМ!$B$39:$B$782,T$190)+'СЕТ СН'!$F$15</f>
        <v>141.92056694999999</v>
      </c>
      <c r="U206" s="36">
        <f>SUMIFS(СВЦЭМ!$F$39:$F$782,СВЦЭМ!$A$39:$A$782,$A206,СВЦЭМ!$B$39:$B$782,U$190)+'СЕТ СН'!$F$15</f>
        <v>142.66486248999999</v>
      </c>
      <c r="V206" s="36">
        <f>SUMIFS(СВЦЭМ!$F$39:$F$782,СВЦЭМ!$A$39:$A$782,$A206,СВЦЭМ!$B$39:$B$782,V$190)+'СЕТ СН'!$F$15</f>
        <v>123.10305722</v>
      </c>
      <c r="W206" s="36">
        <f>SUMIFS(СВЦЭМ!$F$39:$F$782,СВЦЭМ!$A$39:$A$782,$A206,СВЦЭМ!$B$39:$B$782,W$190)+'СЕТ СН'!$F$15</f>
        <v>103.75649998999999</v>
      </c>
      <c r="X206" s="36">
        <f>SUMIFS(СВЦЭМ!$F$39:$F$782,СВЦЭМ!$A$39:$A$782,$A206,СВЦЭМ!$B$39:$B$782,X$190)+'СЕТ СН'!$F$15</f>
        <v>105.81469077</v>
      </c>
      <c r="Y206" s="36">
        <f>SUMIFS(СВЦЭМ!$F$39:$F$782,СВЦЭМ!$A$39:$A$782,$A206,СВЦЭМ!$B$39:$B$782,Y$190)+'СЕТ СН'!$F$15</f>
        <v>110.67722998000001</v>
      </c>
    </row>
    <row r="207" spans="1:25" ht="15.75" x14ac:dyDescent="0.2">
      <c r="A207" s="35">
        <f t="shared" si="5"/>
        <v>45124</v>
      </c>
      <c r="B207" s="36">
        <f>SUMIFS(СВЦЭМ!$F$39:$F$782,СВЦЭМ!$A$39:$A$782,$A207,СВЦЭМ!$B$39:$B$782,B$190)+'СЕТ СН'!$F$15</f>
        <v>117.97807598</v>
      </c>
      <c r="C207" s="36">
        <f>SUMIFS(СВЦЭМ!$F$39:$F$782,СВЦЭМ!$A$39:$A$782,$A207,СВЦЭМ!$B$39:$B$782,C$190)+'СЕТ СН'!$F$15</f>
        <v>140.73842931999999</v>
      </c>
      <c r="D207" s="36">
        <f>SUMIFS(СВЦЭМ!$F$39:$F$782,СВЦЭМ!$A$39:$A$782,$A207,СВЦЭМ!$B$39:$B$782,D$190)+'СЕТ СН'!$F$15</f>
        <v>176.00124453000001</v>
      </c>
      <c r="E207" s="36">
        <f>SUMIFS(СВЦЭМ!$F$39:$F$782,СВЦЭМ!$A$39:$A$782,$A207,СВЦЭМ!$B$39:$B$782,E$190)+'СЕТ СН'!$F$15</f>
        <v>187.61816296999999</v>
      </c>
      <c r="F207" s="36">
        <f>SUMIFS(СВЦЭМ!$F$39:$F$782,СВЦЭМ!$A$39:$A$782,$A207,СВЦЭМ!$B$39:$B$782,F$190)+'СЕТ СН'!$F$15</f>
        <v>192.01989363000001</v>
      </c>
      <c r="G207" s="36">
        <f>SUMIFS(СВЦЭМ!$F$39:$F$782,СВЦЭМ!$A$39:$A$782,$A207,СВЦЭМ!$B$39:$B$782,G$190)+'СЕТ СН'!$F$15</f>
        <v>196.94463915</v>
      </c>
      <c r="H207" s="36">
        <f>SUMIFS(СВЦЭМ!$F$39:$F$782,СВЦЭМ!$A$39:$A$782,$A207,СВЦЭМ!$B$39:$B$782,H$190)+'СЕТ СН'!$F$15</f>
        <v>180.34238751000001</v>
      </c>
      <c r="I207" s="36">
        <f>SUMIFS(СВЦЭМ!$F$39:$F$782,СВЦЭМ!$A$39:$A$782,$A207,СВЦЭМ!$B$39:$B$782,I$190)+'СЕТ СН'!$F$15</f>
        <v>168.40314275</v>
      </c>
      <c r="J207" s="36">
        <f>SUMIFS(СВЦЭМ!$F$39:$F$782,СВЦЭМ!$A$39:$A$782,$A207,СВЦЭМ!$B$39:$B$782,J$190)+'СЕТ СН'!$F$15</f>
        <v>161.87836028999999</v>
      </c>
      <c r="K207" s="36">
        <f>SUMIFS(СВЦЭМ!$F$39:$F$782,СВЦЭМ!$A$39:$A$782,$A207,СВЦЭМ!$B$39:$B$782,K$190)+'СЕТ СН'!$F$15</f>
        <v>157.23047829000001</v>
      </c>
      <c r="L207" s="36">
        <f>SUMIFS(СВЦЭМ!$F$39:$F$782,СВЦЭМ!$A$39:$A$782,$A207,СВЦЭМ!$B$39:$B$782,L$190)+'СЕТ СН'!$F$15</f>
        <v>155.10875218000001</v>
      </c>
      <c r="M207" s="36">
        <f>SUMIFS(СВЦЭМ!$F$39:$F$782,СВЦЭМ!$A$39:$A$782,$A207,СВЦЭМ!$B$39:$B$782,M$190)+'СЕТ СН'!$F$15</f>
        <v>154.87987645999999</v>
      </c>
      <c r="N207" s="36">
        <f>SUMIFS(СВЦЭМ!$F$39:$F$782,СВЦЭМ!$A$39:$A$782,$A207,СВЦЭМ!$B$39:$B$782,N$190)+'СЕТ СН'!$F$15</f>
        <v>155.12077035999999</v>
      </c>
      <c r="O207" s="36">
        <f>SUMIFS(СВЦЭМ!$F$39:$F$782,СВЦЭМ!$A$39:$A$782,$A207,СВЦЭМ!$B$39:$B$782,O$190)+'СЕТ СН'!$F$15</f>
        <v>154.26367078999999</v>
      </c>
      <c r="P207" s="36">
        <f>SUMIFS(СВЦЭМ!$F$39:$F$782,СВЦЭМ!$A$39:$A$782,$A207,СВЦЭМ!$B$39:$B$782,P$190)+'СЕТ СН'!$F$15</f>
        <v>155.17489046</v>
      </c>
      <c r="Q207" s="36">
        <f>SUMIFS(СВЦЭМ!$F$39:$F$782,СВЦЭМ!$A$39:$A$782,$A207,СВЦЭМ!$B$39:$B$782,Q$190)+'СЕТ СН'!$F$15</f>
        <v>152.55564514</v>
      </c>
      <c r="R207" s="36">
        <f>SUMIFS(СВЦЭМ!$F$39:$F$782,СВЦЭМ!$A$39:$A$782,$A207,СВЦЭМ!$B$39:$B$782,R$190)+'СЕТ СН'!$F$15</f>
        <v>152.02792298</v>
      </c>
      <c r="S207" s="36">
        <f>SUMIFS(СВЦЭМ!$F$39:$F$782,СВЦЭМ!$A$39:$A$782,$A207,СВЦЭМ!$B$39:$B$782,S$190)+'СЕТ СН'!$F$15</f>
        <v>151.16923886999999</v>
      </c>
      <c r="T207" s="36">
        <f>SUMIFS(СВЦЭМ!$F$39:$F$782,СВЦЭМ!$A$39:$A$782,$A207,СВЦЭМ!$B$39:$B$782,T$190)+'СЕТ СН'!$F$15</f>
        <v>154.25354963000001</v>
      </c>
      <c r="U207" s="36">
        <f>SUMIFS(СВЦЭМ!$F$39:$F$782,СВЦЭМ!$A$39:$A$782,$A207,СВЦЭМ!$B$39:$B$782,U$190)+'СЕТ СН'!$F$15</f>
        <v>154.73172595</v>
      </c>
      <c r="V207" s="36">
        <f>SUMIFS(СВЦЭМ!$F$39:$F$782,СВЦЭМ!$A$39:$A$782,$A207,СВЦЭМ!$B$39:$B$782,V$190)+'СЕТ СН'!$F$15</f>
        <v>156.71327706</v>
      </c>
      <c r="W207" s="36">
        <f>SUMIFS(СВЦЭМ!$F$39:$F$782,СВЦЭМ!$A$39:$A$782,$A207,СВЦЭМ!$B$39:$B$782,W$190)+'СЕТ СН'!$F$15</f>
        <v>153.79417283999999</v>
      </c>
      <c r="X207" s="36">
        <f>SUMIFS(СВЦЭМ!$F$39:$F$782,СВЦЭМ!$A$39:$A$782,$A207,СВЦЭМ!$B$39:$B$782,X$190)+'СЕТ СН'!$F$15</f>
        <v>159.31407404999999</v>
      </c>
      <c r="Y207" s="36">
        <f>SUMIFS(СВЦЭМ!$F$39:$F$782,СВЦЭМ!$A$39:$A$782,$A207,СВЦЭМ!$B$39:$B$782,Y$190)+'СЕТ СН'!$F$15</f>
        <v>168.21208331</v>
      </c>
    </row>
    <row r="208" spans="1:25" ht="15.75" x14ac:dyDescent="0.2">
      <c r="A208" s="35">
        <f t="shared" si="5"/>
        <v>45125</v>
      </c>
      <c r="B208" s="36">
        <f>SUMIFS(СВЦЭМ!$F$39:$F$782,СВЦЭМ!$A$39:$A$782,$A208,СВЦЭМ!$B$39:$B$782,B$190)+'СЕТ СН'!$F$15</f>
        <v>161.93671427999999</v>
      </c>
      <c r="C208" s="36">
        <f>SUMIFS(СВЦЭМ!$F$39:$F$782,СВЦЭМ!$A$39:$A$782,$A208,СВЦЭМ!$B$39:$B$782,C$190)+'СЕТ СН'!$F$15</f>
        <v>165.92454222999999</v>
      </c>
      <c r="D208" s="36">
        <f>SUMIFS(СВЦЭМ!$F$39:$F$782,СВЦЭМ!$A$39:$A$782,$A208,СВЦЭМ!$B$39:$B$782,D$190)+'СЕТ СН'!$F$15</f>
        <v>184.18122034000001</v>
      </c>
      <c r="E208" s="36">
        <f>SUMIFS(СВЦЭМ!$F$39:$F$782,СВЦЭМ!$A$39:$A$782,$A208,СВЦЭМ!$B$39:$B$782,E$190)+'СЕТ СН'!$F$15</f>
        <v>195.69820808</v>
      </c>
      <c r="F208" s="36">
        <f>SUMIFS(СВЦЭМ!$F$39:$F$782,СВЦЭМ!$A$39:$A$782,$A208,СВЦЭМ!$B$39:$B$782,F$190)+'СЕТ СН'!$F$15</f>
        <v>196.721709</v>
      </c>
      <c r="G208" s="36">
        <f>SUMIFS(СВЦЭМ!$F$39:$F$782,СВЦЭМ!$A$39:$A$782,$A208,СВЦЭМ!$B$39:$B$782,G$190)+'СЕТ СН'!$F$15</f>
        <v>197.81190974</v>
      </c>
      <c r="H208" s="36">
        <f>SUMIFS(СВЦЭМ!$F$39:$F$782,СВЦЭМ!$A$39:$A$782,$A208,СВЦЭМ!$B$39:$B$782,H$190)+'СЕТ СН'!$F$15</f>
        <v>175.43542926999999</v>
      </c>
      <c r="I208" s="36">
        <f>SUMIFS(СВЦЭМ!$F$39:$F$782,СВЦЭМ!$A$39:$A$782,$A208,СВЦЭМ!$B$39:$B$782,I$190)+'СЕТ СН'!$F$15</f>
        <v>166.99355876000001</v>
      </c>
      <c r="J208" s="36">
        <f>SUMIFS(СВЦЭМ!$F$39:$F$782,СВЦЭМ!$A$39:$A$782,$A208,СВЦЭМ!$B$39:$B$782,J$190)+'СЕТ СН'!$F$15</f>
        <v>156.78026854000001</v>
      </c>
      <c r="K208" s="36">
        <f>SUMIFS(СВЦЭМ!$F$39:$F$782,СВЦЭМ!$A$39:$A$782,$A208,СВЦЭМ!$B$39:$B$782,K$190)+'СЕТ СН'!$F$15</f>
        <v>150.49974828000001</v>
      </c>
      <c r="L208" s="36">
        <f>SUMIFS(СВЦЭМ!$F$39:$F$782,СВЦЭМ!$A$39:$A$782,$A208,СВЦЭМ!$B$39:$B$782,L$190)+'СЕТ СН'!$F$15</f>
        <v>149.1676262</v>
      </c>
      <c r="M208" s="36">
        <f>SUMIFS(СВЦЭМ!$F$39:$F$782,СВЦЭМ!$A$39:$A$782,$A208,СВЦЭМ!$B$39:$B$782,M$190)+'СЕТ СН'!$F$15</f>
        <v>147.51844695</v>
      </c>
      <c r="N208" s="36">
        <f>SUMIFS(СВЦЭМ!$F$39:$F$782,СВЦЭМ!$A$39:$A$782,$A208,СВЦЭМ!$B$39:$B$782,N$190)+'СЕТ СН'!$F$15</f>
        <v>147.77404644999999</v>
      </c>
      <c r="O208" s="36">
        <f>SUMIFS(СВЦЭМ!$F$39:$F$782,СВЦЭМ!$A$39:$A$782,$A208,СВЦЭМ!$B$39:$B$782,O$190)+'СЕТ СН'!$F$15</f>
        <v>147.61392085</v>
      </c>
      <c r="P208" s="36">
        <f>SUMIFS(СВЦЭМ!$F$39:$F$782,СВЦЭМ!$A$39:$A$782,$A208,СВЦЭМ!$B$39:$B$782,P$190)+'СЕТ СН'!$F$15</f>
        <v>147.50007898000001</v>
      </c>
      <c r="Q208" s="36">
        <f>SUMIFS(СВЦЭМ!$F$39:$F$782,СВЦЭМ!$A$39:$A$782,$A208,СВЦЭМ!$B$39:$B$782,Q$190)+'СЕТ СН'!$F$15</f>
        <v>145.04792655</v>
      </c>
      <c r="R208" s="36">
        <f>SUMIFS(СВЦЭМ!$F$39:$F$782,СВЦЭМ!$A$39:$A$782,$A208,СВЦЭМ!$B$39:$B$782,R$190)+'СЕТ СН'!$F$15</f>
        <v>145.46721031999999</v>
      </c>
      <c r="S208" s="36">
        <f>SUMIFS(СВЦЭМ!$F$39:$F$782,СВЦЭМ!$A$39:$A$782,$A208,СВЦЭМ!$B$39:$B$782,S$190)+'СЕТ СН'!$F$15</f>
        <v>145.80404181</v>
      </c>
      <c r="T208" s="36">
        <f>SUMIFS(СВЦЭМ!$F$39:$F$782,СВЦЭМ!$A$39:$A$782,$A208,СВЦЭМ!$B$39:$B$782,T$190)+'СЕТ СН'!$F$15</f>
        <v>148.17910351</v>
      </c>
      <c r="U208" s="36">
        <f>SUMIFS(СВЦЭМ!$F$39:$F$782,СВЦЭМ!$A$39:$A$782,$A208,СВЦЭМ!$B$39:$B$782,U$190)+'СЕТ СН'!$F$15</f>
        <v>150.8480418</v>
      </c>
      <c r="V208" s="36">
        <f>SUMIFS(СВЦЭМ!$F$39:$F$782,СВЦЭМ!$A$39:$A$782,$A208,СВЦЭМ!$B$39:$B$782,V$190)+'СЕТ СН'!$F$15</f>
        <v>150.98803713000001</v>
      </c>
      <c r="W208" s="36">
        <f>SUMIFS(СВЦЭМ!$F$39:$F$782,СВЦЭМ!$A$39:$A$782,$A208,СВЦЭМ!$B$39:$B$782,W$190)+'СЕТ СН'!$F$15</f>
        <v>148.91558388000001</v>
      </c>
      <c r="X208" s="36">
        <f>SUMIFS(СВЦЭМ!$F$39:$F$782,СВЦЭМ!$A$39:$A$782,$A208,СВЦЭМ!$B$39:$B$782,X$190)+'СЕТ СН'!$F$15</f>
        <v>152.79017668</v>
      </c>
      <c r="Y208" s="36">
        <f>SUMIFS(СВЦЭМ!$F$39:$F$782,СВЦЭМ!$A$39:$A$782,$A208,СВЦЭМ!$B$39:$B$782,Y$190)+'СЕТ СН'!$F$15</f>
        <v>160.82004968999999</v>
      </c>
    </row>
    <row r="209" spans="1:25" ht="15.75" x14ac:dyDescent="0.2">
      <c r="A209" s="35">
        <f t="shared" si="5"/>
        <v>45126</v>
      </c>
      <c r="B209" s="36">
        <f>SUMIFS(СВЦЭМ!$F$39:$F$782,СВЦЭМ!$A$39:$A$782,$A209,СВЦЭМ!$B$39:$B$782,B$190)+'СЕТ СН'!$F$15</f>
        <v>172.79032827</v>
      </c>
      <c r="C209" s="36">
        <f>SUMIFS(СВЦЭМ!$F$39:$F$782,СВЦЭМ!$A$39:$A$782,$A209,СВЦЭМ!$B$39:$B$782,C$190)+'СЕТ СН'!$F$15</f>
        <v>177.23079994</v>
      </c>
      <c r="D209" s="36">
        <f>SUMIFS(СВЦЭМ!$F$39:$F$782,СВЦЭМ!$A$39:$A$782,$A209,СВЦЭМ!$B$39:$B$782,D$190)+'СЕТ СН'!$F$15</f>
        <v>187.80912065999999</v>
      </c>
      <c r="E209" s="36">
        <f>SUMIFS(СВЦЭМ!$F$39:$F$782,СВЦЭМ!$A$39:$A$782,$A209,СВЦЭМ!$B$39:$B$782,E$190)+'СЕТ СН'!$F$15</f>
        <v>191.88879772999999</v>
      </c>
      <c r="F209" s="36">
        <f>SUMIFS(СВЦЭМ!$F$39:$F$782,СВЦЭМ!$A$39:$A$782,$A209,СВЦЭМ!$B$39:$B$782,F$190)+'СЕТ СН'!$F$15</f>
        <v>191.46810642</v>
      </c>
      <c r="G209" s="36">
        <f>SUMIFS(СВЦЭМ!$F$39:$F$782,СВЦЭМ!$A$39:$A$782,$A209,СВЦЭМ!$B$39:$B$782,G$190)+'СЕТ СН'!$F$15</f>
        <v>190.58647413</v>
      </c>
      <c r="H209" s="36">
        <f>SUMIFS(СВЦЭМ!$F$39:$F$782,СВЦЭМ!$A$39:$A$782,$A209,СВЦЭМ!$B$39:$B$782,H$190)+'СЕТ СН'!$F$15</f>
        <v>177.95234819000001</v>
      </c>
      <c r="I209" s="36">
        <f>SUMIFS(СВЦЭМ!$F$39:$F$782,СВЦЭМ!$A$39:$A$782,$A209,СВЦЭМ!$B$39:$B$782,I$190)+'СЕТ СН'!$F$15</f>
        <v>167.92351335000001</v>
      </c>
      <c r="J209" s="36">
        <f>SUMIFS(СВЦЭМ!$F$39:$F$782,СВЦЭМ!$A$39:$A$782,$A209,СВЦЭМ!$B$39:$B$782,J$190)+'СЕТ СН'!$F$15</f>
        <v>158.96349562</v>
      </c>
      <c r="K209" s="36">
        <f>SUMIFS(СВЦЭМ!$F$39:$F$782,СВЦЭМ!$A$39:$A$782,$A209,СВЦЭМ!$B$39:$B$782,K$190)+'СЕТ СН'!$F$15</f>
        <v>151.17476662999999</v>
      </c>
      <c r="L209" s="36">
        <f>SUMIFS(СВЦЭМ!$F$39:$F$782,СВЦЭМ!$A$39:$A$782,$A209,СВЦЭМ!$B$39:$B$782,L$190)+'СЕТ СН'!$F$15</f>
        <v>148.06678954</v>
      </c>
      <c r="M209" s="36">
        <f>SUMIFS(СВЦЭМ!$F$39:$F$782,СВЦЭМ!$A$39:$A$782,$A209,СВЦЭМ!$B$39:$B$782,M$190)+'СЕТ СН'!$F$15</f>
        <v>147.54238613000001</v>
      </c>
      <c r="N209" s="36">
        <f>SUMIFS(СВЦЭМ!$F$39:$F$782,СВЦЭМ!$A$39:$A$782,$A209,СВЦЭМ!$B$39:$B$782,N$190)+'СЕТ СН'!$F$15</f>
        <v>146.90092537999999</v>
      </c>
      <c r="O209" s="36">
        <f>SUMIFS(СВЦЭМ!$F$39:$F$782,СВЦЭМ!$A$39:$A$782,$A209,СВЦЭМ!$B$39:$B$782,O$190)+'СЕТ СН'!$F$15</f>
        <v>147.4357565</v>
      </c>
      <c r="P209" s="36">
        <f>SUMIFS(СВЦЭМ!$F$39:$F$782,СВЦЭМ!$A$39:$A$782,$A209,СВЦЭМ!$B$39:$B$782,P$190)+'СЕТ СН'!$F$15</f>
        <v>146.37533482000001</v>
      </c>
      <c r="Q209" s="36">
        <f>SUMIFS(СВЦЭМ!$F$39:$F$782,СВЦЭМ!$A$39:$A$782,$A209,СВЦЭМ!$B$39:$B$782,Q$190)+'СЕТ СН'!$F$15</f>
        <v>146.60573110999999</v>
      </c>
      <c r="R209" s="36">
        <f>SUMIFS(СВЦЭМ!$F$39:$F$782,СВЦЭМ!$A$39:$A$782,$A209,СВЦЭМ!$B$39:$B$782,R$190)+'СЕТ СН'!$F$15</f>
        <v>147.99901287</v>
      </c>
      <c r="S209" s="36">
        <f>SUMIFS(СВЦЭМ!$F$39:$F$782,СВЦЭМ!$A$39:$A$782,$A209,СВЦЭМ!$B$39:$B$782,S$190)+'СЕТ СН'!$F$15</f>
        <v>148.77382048999999</v>
      </c>
      <c r="T209" s="36">
        <f>SUMIFS(СВЦЭМ!$F$39:$F$782,СВЦЭМ!$A$39:$A$782,$A209,СВЦЭМ!$B$39:$B$782,T$190)+'СЕТ СН'!$F$15</f>
        <v>152.53233039</v>
      </c>
      <c r="U209" s="36">
        <f>SUMIFS(СВЦЭМ!$F$39:$F$782,СВЦЭМ!$A$39:$A$782,$A209,СВЦЭМ!$B$39:$B$782,U$190)+'СЕТ СН'!$F$15</f>
        <v>152.38462043999999</v>
      </c>
      <c r="V209" s="36">
        <f>SUMIFS(СВЦЭМ!$F$39:$F$782,СВЦЭМ!$A$39:$A$782,$A209,СВЦЭМ!$B$39:$B$782,V$190)+'СЕТ СН'!$F$15</f>
        <v>153.69948608000001</v>
      </c>
      <c r="W209" s="36">
        <f>SUMIFS(СВЦЭМ!$F$39:$F$782,СВЦЭМ!$A$39:$A$782,$A209,СВЦЭМ!$B$39:$B$782,W$190)+'СЕТ СН'!$F$15</f>
        <v>152.33645981000001</v>
      </c>
      <c r="X209" s="36">
        <f>SUMIFS(СВЦЭМ!$F$39:$F$782,СВЦЭМ!$A$39:$A$782,$A209,СВЦЭМ!$B$39:$B$782,X$190)+'СЕТ СН'!$F$15</f>
        <v>156.78722793</v>
      </c>
      <c r="Y209" s="36">
        <f>SUMIFS(СВЦЭМ!$F$39:$F$782,СВЦЭМ!$A$39:$A$782,$A209,СВЦЭМ!$B$39:$B$782,Y$190)+'СЕТ СН'!$F$15</f>
        <v>166.23453029999999</v>
      </c>
    </row>
    <row r="210" spans="1:25" ht="15.75" x14ac:dyDescent="0.2">
      <c r="A210" s="35">
        <f t="shared" si="5"/>
        <v>45127</v>
      </c>
      <c r="B210" s="36">
        <f>SUMIFS(СВЦЭМ!$F$39:$F$782,СВЦЭМ!$A$39:$A$782,$A210,СВЦЭМ!$B$39:$B$782,B$190)+'СЕТ СН'!$F$15</f>
        <v>166.22952914000001</v>
      </c>
      <c r="C210" s="36">
        <f>SUMIFS(СВЦЭМ!$F$39:$F$782,СВЦЭМ!$A$39:$A$782,$A210,СВЦЭМ!$B$39:$B$782,C$190)+'СЕТ СН'!$F$15</f>
        <v>176.35998429</v>
      </c>
      <c r="D210" s="36">
        <f>SUMIFS(СВЦЭМ!$F$39:$F$782,СВЦЭМ!$A$39:$A$782,$A210,СВЦЭМ!$B$39:$B$782,D$190)+'СЕТ СН'!$F$15</f>
        <v>188.92730641</v>
      </c>
      <c r="E210" s="36">
        <f>SUMIFS(СВЦЭМ!$F$39:$F$782,СВЦЭМ!$A$39:$A$782,$A210,СВЦЭМ!$B$39:$B$782,E$190)+'СЕТ СН'!$F$15</f>
        <v>189.82147139</v>
      </c>
      <c r="F210" s="36">
        <f>SUMIFS(СВЦЭМ!$F$39:$F$782,СВЦЭМ!$A$39:$A$782,$A210,СВЦЭМ!$B$39:$B$782,F$190)+'СЕТ СН'!$F$15</f>
        <v>189.18447483</v>
      </c>
      <c r="G210" s="36">
        <f>SUMIFS(СВЦЭМ!$F$39:$F$782,СВЦЭМ!$A$39:$A$782,$A210,СВЦЭМ!$B$39:$B$782,G$190)+'СЕТ СН'!$F$15</f>
        <v>190.73359235999999</v>
      </c>
      <c r="H210" s="36">
        <f>SUMIFS(СВЦЭМ!$F$39:$F$782,СВЦЭМ!$A$39:$A$782,$A210,СВЦЭМ!$B$39:$B$782,H$190)+'СЕТ СН'!$F$15</f>
        <v>169.44618020999999</v>
      </c>
      <c r="I210" s="36">
        <f>SUMIFS(СВЦЭМ!$F$39:$F$782,СВЦЭМ!$A$39:$A$782,$A210,СВЦЭМ!$B$39:$B$782,I$190)+'СЕТ СН'!$F$15</f>
        <v>159.93626404</v>
      </c>
      <c r="J210" s="36">
        <f>SUMIFS(СВЦЭМ!$F$39:$F$782,СВЦЭМ!$A$39:$A$782,$A210,СВЦЭМ!$B$39:$B$782,J$190)+'СЕТ СН'!$F$15</f>
        <v>147.76324346000001</v>
      </c>
      <c r="K210" s="36">
        <f>SUMIFS(СВЦЭМ!$F$39:$F$782,СВЦЭМ!$A$39:$A$782,$A210,СВЦЭМ!$B$39:$B$782,K$190)+'СЕТ СН'!$F$15</f>
        <v>143.38614822</v>
      </c>
      <c r="L210" s="36">
        <f>SUMIFS(СВЦЭМ!$F$39:$F$782,СВЦЭМ!$A$39:$A$782,$A210,СВЦЭМ!$B$39:$B$782,L$190)+'СЕТ СН'!$F$15</f>
        <v>139.26374221</v>
      </c>
      <c r="M210" s="36">
        <f>SUMIFS(СВЦЭМ!$F$39:$F$782,СВЦЭМ!$A$39:$A$782,$A210,СВЦЭМ!$B$39:$B$782,M$190)+'СЕТ СН'!$F$15</f>
        <v>137.01837674000001</v>
      </c>
      <c r="N210" s="36">
        <f>SUMIFS(СВЦЭМ!$F$39:$F$782,СВЦЭМ!$A$39:$A$782,$A210,СВЦЭМ!$B$39:$B$782,N$190)+'СЕТ СН'!$F$15</f>
        <v>136.12689693999999</v>
      </c>
      <c r="O210" s="36">
        <f>SUMIFS(СВЦЭМ!$F$39:$F$782,СВЦЭМ!$A$39:$A$782,$A210,СВЦЭМ!$B$39:$B$782,O$190)+'СЕТ СН'!$F$15</f>
        <v>136.77944668999999</v>
      </c>
      <c r="P210" s="36">
        <f>SUMIFS(СВЦЭМ!$F$39:$F$782,СВЦЭМ!$A$39:$A$782,$A210,СВЦЭМ!$B$39:$B$782,P$190)+'СЕТ СН'!$F$15</f>
        <v>138.18576664</v>
      </c>
      <c r="Q210" s="36">
        <f>SUMIFS(СВЦЭМ!$F$39:$F$782,СВЦЭМ!$A$39:$A$782,$A210,СВЦЭМ!$B$39:$B$782,Q$190)+'СЕТ СН'!$F$15</f>
        <v>138.48952256999999</v>
      </c>
      <c r="R210" s="36">
        <f>SUMIFS(СВЦЭМ!$F$39:$F$782,СВЦЭМ!$A$39:$A$782,$A210,СВЦЭМ!$B$39:$B$782,R$190)+'СЕТ СН'!$F$15</f>
        <v>138.61356738999999</v>
      </c>
      <c r="S210" s="36">
        <f>SUMIFS(СВЦЭМ!$F$39:$F$782,СВЦЭМ!$A$39:$A$782,$A210,СВЦЭМ!$B$39:$B$782,S$190)+'СЕТ СН'!$F$15</f>
        <v>139.13757473999999</v>
      </c>
      <c r="T210" s="36">
        <f>SUMIFS(СВЦЭМ!$F$39:$F$782,СВЦЭМ!$A$39:$A$782,$A210,СВЦЭМ!$B$39:$B$782,T$190)+'СЕТ СН'!$F$15</f>
        <v>139.13387173999999</v>
      </c>
      <c r="U210" s="36">
        <f>SUMIFS(СВЦЭМ!$F$39:$F$782,СВЦЭМ!$A$39:$A$782,$A210,СВЦЭМ!$B$39:$B$782,U$190)+'СЕТ СН'!$F$15</f>
        <v>141.49508624000001</v>
      </c>
      <c r="V210" s="36">
        <f>SUMIFS(СВЦЭМ!$F$39:$F$782,СВЦЭМ!$A$39:$A$782,$A210,СВЦЭМ!$B$39:$B$782,V$190)+'СЕТ СН'!$F$15</f>
        <v>141.91436189999999</v>
      </c>
      <c r="W210" s="36">
        <f>SUMIFS(СВЦЭМ!$F$39:$F$782,СВЦЭМ!$A$39:$A$782,$A210,СВЦЭМ!$B$39:$B$782,W$190)+'СЕТ СН'!$F$15</f>
        <v>142.60630019000001</v>
      </c>
      <c r="X210" s="36">
        <f>SUMIFS(СВЦЭМ!$F$39:$F$782,СВЦЭМ!$A$39:$A$782,$A210,СВЦЭМ!$B$39:$B$782,X$190)+'СЕТ СН'!$F$15</f>
        <v>151.21721693000001</v>
      </c>
      <c r="Y210" s="36">
        <f>SUMIFS(СВЦЭМ!$F$39:$F$782,СВЦЭМ!$A$39:$A$782,$A210,СВЦЭМ!$B$39:$B$782,Y$190)+'СЕТ СН'!$F$15</f>
        <v>161.29451528999999</v>
      </c>
    </row>
    <row r="211" spans="1:25" ht="15.75" x14ac:dyDescent="0.2">
      <c r="A211" s="35">
        <f t="shared" si="5"/>
        <v>45128</v>
      </c>
      <c r="B211" s="36">
        <f>SUMIFS(СВЦЭМ!$F$39:$F$782,СВЦЭМ!$A$39:$A$782,$A211,СВЦЭМ!$B$39:$B$782,B$190)+'СЕТ СН'!$F$15</f>
        <v>164.86626726</v>
      </c>
      <c r="C211" s="36">
        <f>SUMIFS(СВЦЭМ!$F$39:$F$782,СВЦЭМ!$A$39:$A$782,$A211,СВЦЭМ!$B$39:$B$782,C$190)+'СЕТ СН'!$F$15</f>
        <v>175.04426459999999</v>
      </c>
      <c r="D211" s="36">
        <f>SUMIFS(СВЦЭМ!$F$39:$F$782,СВЦЭМ!$A$39:$A$782,$A211,СВЦЭМ!$B$39:$B$782,D$190)+'СЕТ СН'!$F$15</f>
        <v>186.88354541000001</v>
      </c>
      <c r="E211" s="36">
        <f>SUMIFS(СВЦЭМ!$F$39:$F$782,СВЦЭМ!$A$39:$A$782,$A211,СВЦЭМ!$B$39:$B$782,E$190)+'СЕТ СН'!$F$15</f>
        <v>186.91007787999999</v>
      </c>
      <c r="F211" s="36">
        <f>SUMIFS(СВЦЭМ!$F$39:$F$782,СВЦЭМ!$A$39:$A$782,$A211,СВЦЭМ!$B$39:$B$782,F$190)+'СЕТ СН'!$F$15</f>
        <v>189.08452353999999</v>
      </c>
      <c r="G211" s="36">
        <f>SUMIFS(СВЦЭМ!$F$39:$F$782,СВЦЭМ!$A$39:$A$782,$A211,СВЦЭМ!$B$39:$B$782,G$190)+'СЕТ СН'!$F$15</f>
        <v>189.89516122000001</v>
      </c>
      <c r="H211" s="36">
        <f>SUMIFS(СВЦЭМ!$F$39:$F$782,СВЦЭМ!$A$39:$A$782,$A211,СВЦЭМ!$B$39:$B$782,H$190)+'СЕТ СН'!$F$15</f>
        <v>173.09828526000001</v>
      </c>
      <c r="I211" s="36">
        <f>SUMIFS(СВЦЭМ!$F$39:$F$782,СВЦЭМ!$A$39:$A$782,$A211,СВЦЭМ!$B$39:$B$782,I$190)+'СЕТ СН'!$F$15</f>
        <v>162.02702048</v>
      </c>
      <c r="J211" s="36">
        <f>SUMIFS(СВЦЭМ!$F$39:$F$782,СВЦЭМ!$A$39:$A$782,$A211,СВЦЭМ!$B$39:$B$782,J$190)+'СЕТ СН'!$F$15</f>
        <v>149.49526144000001</v>
      </c>
      <c r="K211" s="36">
        <f>SUMIFS(СВЦЭМ!$F$39:$F$782,СВЦЭМ!$A$39:$A$782,$A211,СВЦЭМ!$B$39:$B$782,K$190)+'СЕТ СН'!$F$15</f>
        <v>141.36129629000001</v>
      </c>
      <c r="L211" s="36">
        <f>SUMIFS(СВЦЭМ!$F$39:$F$782,СВЦЭМ!$A$39:$A$782,$A211,СВЦЭМ!$B$39:$B$782,L$190)+'СЕТ СН'!$F$15</f>
        <v>136.35824403999999</v>
      </c>
      <c r="M211" s="36">
        <f>SUMIFS(СВЦЭМ!$F$39:$F$782,СВЦЭМ!$A$39:$A$782,$A211,СВЦЭМ!$B$39:$B$782,M$190)+'СЕТ СН'!$F$15</f>
        <v>136.09901528</v>
      </c>
      <c r="N211" s="36">
        <f>SUMIFS(СВЦЭМ!$F$39:$F$782,СВЦЭМ!$A$39:$A$782,$A211,СВЦЭМ!$B$39:$B$782,N$190)+'СЕТ СН'!$F$15</f>
        <v>136.47481703</v>
      </c>
      <c r="O211" s="36">
        <f>SUMIFS(СВЦЭМ!$F$39:$F$782,СВЦЭМ!$A$39:$A$782,$A211,СВЦЭМ!$B$39:$B$782,O$190)+'СЕТ СН'!$F$15</f>
        <v>136.25197152999999</v>
      </c>
      <c r="P211" s="36">
        <f>SUMIFS(СВЦЭМ!$F$39:$F$782,СВЦЭМ!$A$39:$A$782,$A211,СВЦЭМ!$B$39:$B$782,P$190)+'СЕТ СН'!$F$15</f>
        <v>134.53648367</v>
      </c>
      <c r="Q211" s="36">
        <f>SUMIFS(СВЦЭМ!$F$39:$F$782,СВЦЭМ!$A$39:$A$782,$A211,СВЦЭМ!$B$39:$B$782,Q$190)+'СЕТ СН'!$F$15</f>
        <v>135.30350129999999</v>
      </c>
      <c r="R211" s="36">
        <f>SUMIFS(СВЦЭМ!$F$39:$F$782,СВЦЭМ!$A$39:$A$782,$A211,СВЦЭМ!$B$39:$B$782,R$190)+'СЕТ СН'!$F$15</f>
        <v>136.80828349999999</v>
      </c>
      <c r="S211" s="36">
        <f>SUMIFS(СВЦЭМ!$F$39:$F$782,СВЦЭМ!$A$39:$A$782,$A211,СВЦЭМ!$B$39:$B$782,S$190)+'СЕТ СН'!$F$15</f>
        <v>137.48781054</v>
      </c>
      <c r="T211" s="36">
        <f>SUMIFS(СВЦЭМ!$F$39:$F$782,СВЦЭМ!$A$39:$A$782,$A211,СВЦЭМ!$B$39:$B$782,T$190)+'СЕТ СН'!$F$15</f>
        <v>137.32523842000001</v>
      </c>
      <c r="U211" s="36">
        <f>SUMIFS(СВЦЭМ!$F$39:$F$782,СВЦЭМ!$A$39:$A$782,$A211,СВЦЭМ!$B$39:$B$782,U$190)+'СЕТ СН'!$F$15</f>
        <v>138.07376951000001</v>
      </c>
      <c r="V211" s="36">
        <f>SUMIFS(СВЦЭМ!$F$39:$F$782,СВЦЭМ!$A$39:$A$782,$A211,СВЦЭМ!$B$39:$B$782,V$190)+'СЕТ СН'!$F$15</f>
        <v>137.24763422000001</v>
      </c>
      <c r="W211" s="36">
        <f>SUMIFS(СВЦЭМ!$F$39:$F$782,СВЦЭМ!$A$39:$A$782,$A211,СВЦЭМ!$B$39:$B$782,W$190)+'СЕТ СН'!$F$15</f>
        <v>134.10035923999999</v>
      </c>
      <c r="X211" s="36">
        <f>SUMIFS(СВЦЭМ!$F$39:$F$782,СВЦЭМ!$A$39:$A$782,$A211,СВЦЭМ!$B$39:$B$782,X$190)+'СЕТ СН'!$F$15</f>
        <v>141.73277960999999</v>
      </c>
      <c r="Y211" s="36">
        <f>SUMIFS(СВЦЭМ!$F$39:$F$782,СВЦЭМ!$A$39:$A$782,$A211,СВЦЭМ!$B$39:$B$782,Y$190)+'СЕТ СН'!$F$15</f>
        <v>160.07434538999999</v>
      </c>
    </row>
    <row r="212" spans="1:25" ht="15.75" x14ac:dyDescent="0.2">
      <c r="A212" s="35">
        <f t="shared" si="5"/>
        <v>45129</v>
      </c>
      <c r="B212" s="36">
        <f>SUMIFS(СВЦЭМ!$F$39:$F$782,СВЦЭМ!$A$39:$A$782,$A212,СВЦЭМ!$B$39:$B$782,B$190)+'СЕТ СН'!$F$15</f>
        <v>158.60684173999999</v>
      </c>
      <c r="C212" s="36">
        <f>SUMIFS(СВЦЭМ!$F$39:$F$782,СВЦЭМ!$A$39:$A$782,$A212,СВЦЭМ!$B$39:$B$782,C$190)+'СЕТ СН'!$F$15</f>
        <v>165.79946090000001</v>
      </c>
      <c r="D212" s="36">
        <f>SUMIFS(СВЦЭМ!$F$39:$F$782,СВЦЭМ!$A$39:$A$782,$A212,СВЦЭМ!$B$39:$B$782,D$190)+'СЕТ СН'!$F$15</f>
        <v>176.10183481999999</v>
      </c>
      <c r="E212" s="36">
        <f>SUMIFS(СВЦЭМ!$F$39:$F$782,СВЦЭМ!$A$39:$A$782,$A212,СВЦЭМ!$B$39:$B$782,E$190)+'СЕТ СН'!$F$15</f>
        <v>174.86994372000001</v>
      </c>
      <c r="F212" s="36">
        <f>SUMIFS(СВЦЭМ!$F$39:$F$782,СВЦЭМ!$A$39:$A$782,$A212,СВЦЭМ!$B$39:$B$782,F$190)+'СЕТ СН'!$F$15</f>
        <v>174.03139712000001</v>
      </c>
      <c r="G212" s="36">
        <f>SUMIFS(СВЦЭМ!$F$39:$F$782,СВЦЭМ!$A$39:$A$782,$A212,СВЦЭМ!$B$39:$B$782,G$190)+'СЕТ СН'!$F$15</f>
        <v>173.5552812</v>
      </c>
      <c r="H212" s="36">
        <f>SUMIFS(СВЦЭМ!$F$39:$F$782,СВЦЭМ!$A$39:$A$782,$A212,СВЦЭМ!$B$39:$B$782,H$190)+'СЕТ СН'!$F$15</f>
        <v>167.15073011999999</v>
      </c>
      <c r="I212" s="36">
        <f>SUMIFS(СВЦЭМ!$F$39:$F$782,СВЦЭМ!$A$39:$A$782,$A212,СВЦЭМ!$B$39:$B$782,I$190)+'СЕТ СН'!$F$15</f>
        <v>162.23252355</v>
      </c>
      <c r="J212" s="36">
        <f>SUMIFS(СВЦЭМ!$F$39:$F$782,СВЦЭМ!$A$39:$A$782,$A212,СВЦЭМ!$B$39:$B$782,J$190)+'СЕТ СН'!$F$15</f>
        <v>148.40065207000001</v>
      </c>
      <c r="K212" s="36">
        <f>SUMIFS(СВЦЭМ!$F$39:$F$782,СВЦЭМ!$A$39:$A$782,$A212,СВЦЭМ!$B$39:$B$782,K$190)+'СЕТ СН'!$F$15</f>
        <v>140.46396333999999</v>
      </c>
      <c r="L212" s="36">
        <f>SUMIFS(СВЦЭМ!$F$39:$F$782,СВЦЭМ!$A$39:$A$782,$A212,СВЦЭМ!$B$39:$B$782,L$190)+'СЕТ СН'!$F$15</f>
        <v>133.74181553</v>
      </c>
      <c r="M212" s="36">
        <f>SUMIFS(СВЦЭМ!$F$39:$F$782,СВЦЭМ!$A$39:$A$782,$A212,СВЦЭМ!$B$39:$B$782,M$190)+'СЕТ СН'!$F$15</f>
        <v>132.05442737999999</v>
      </c>
      <c r="N212" s="36">
        <f>SUMIFS(СВЦЭМ!$F$39:$F$782,СВЦЭМ!$A$39:$A$782,$A212,СВЦЭМ!$B$39:$B$782,N$190)+'СЕТ СН'!$F$15</f>
        <v>131.26094266000001</v>
      </c>
      <c r="O212" s="36">
        <f>SUMIFS(СВЦЭМ!$F$39:$F$782,СВЦЭМ!$A$39:$A$782,$A212,СВЦЭМ!$B$39:$B$782,O$190)+'СЕТ СН'!$F$15</f>
        <v>132.09490568000001</v>
      </c>
      <c r="P212" s="36">
        <f>SUMIFS(СВЦЭМ!$F$39:$F$782,СВЦЭМ!$A$39:$A$782,$A212,СВЦЭМ!$B$39:$B$782,P$190)+'СЕТ СН'!$F$15</f>
        <v>131.87338233</v>
      </c>
      <c r="Q212" s="36">
        <f>SUMIFS(СВЦЭМ!$F$39:$F$782,СВЦЭМ!$A$39:$A$782,$A212,СВЦЭМ!$B$39:$B$782,Q$190)+'СЕТ СН'!$F$15</f>
        <v>132.50473475999999</v>
      </c>
      <c r="R212" s="36">
        <f>SUMIFS(СВЦЭМ!$F$39:$F$782,СВЦЭМ!$A$39:$A$782,$A212,СВЦЭМ!$B$39:$B$782,R$190)+'СЕТ СН'!$F$15</f>
        <v>131.97192838999999</v>
      </c>
      <c r="S212" s="36">
        <f>SUMIFS(СВЦЭМ!$F$39:$F$782,СВЦЭМ!$A$39:$A$782,$A212,СВЦЭМ!$B$39:$B$782,S$190)+'СЕТ СН'!$F$15</f>
        <v>131.90514859999999</v>
      </c>
      <c r="T212" s="36">
        <f>SUMIFS(СВЦЭМ!$F$39:$F$782,СВЦЭМ!$A$39:$A$782,$A212,СВЦЭМ!$B$39:$B$782,T$190)+'СЕТ СН'!$F$15</f>
        <v>132.20851187</v>
      </c>
      <c r="U212" s="36">
        <f>SUMIFS(СВЦЭМ!$F$39:$F$782,СВЦЭМ!$A$39:$A$782,$A212,СВЦЭМ!$B$39:$B$782,U$190)+'СЕТ СН'!$F$15</f>
        <v>132.82785139999999</v>
      </c>
      <c r="V212" s="36">
        <f>SUMIFS(СВЦЭМ!$F$39:$F$782,СВЦЭМ!$A$39:$A$782,$A212,СВЦЭМ!$B$39:$B$782,V$190)+'СЕТ СН'!$F$15</f>
        <v>134.95242537999999</v>
      </c>
      <c r="W212" s="36">
        <f>SUMIFS(СВЦЭМ!$F$39:$F$782,СВЦЭМ!$A$39:$A$782,$A212,СВЦЭМ!$B$39:$B$782,W$190)+'СЕТ СН'!$F$15</f>
        <v>132.03706288000001</v>
      </c>
      <c r="X212" s="36">
        <f>SUMIFS(СВЦЭМ!$F$39:$F$782,СВЦЭМ!$A$39:$A$782,$A212,СВЦЭМ!$B$39:$B$782,X$190)+'СЕТ СН'!$F$15</f>
        <v>137.24138012</v>
      </c>
      <c r="Y212" s="36">
        <f>SUMIFS(СВЦЭМ!$F$39:$F$782,СВЦЭМ!$A$39:$A$782,$A212,СВЦЭМ!$B$39:$B$782,Y$190)+'СЕТ СН'!$F$15</f>
        <v>146.97020276999999</v>
      </c>
    </row>
    <row r="213" spans="1:25" ht="15.75" x14ac:dyDescent="0.2">
      <c r="A213" s="35">
        <f t="shared" si="5"/>
        <v>45130</v>
      </c>
      <c r="B213" s="36">
        <f>SUMIFS(СВЦЭМ!$F$39:$F$782,СВЦЭМ!$A$39:$A$782,$A213,СВЦЭМ!$B$39:$B$782,B$190)+'СЕТ СН'!$F$15</f>
        <v>176.09649626000001</v>
      </c>
      <c r="C213" s="36">
        <f>SUMIFS(СВЦЭМ!$F$39:$F$782,СВЦЭМ!$A$39:$A$782,$A213,СВЦЭМ!$B$39:$B$782,C$190)+'СЕТ СН'!$F$15</f>
        <v>181.16230722</v>
      </c>
      <c r="D213" s="36">
        <f>SUMIFS(СВЦЭМ!$F$39:$F$782,СВЦЭМ!$A$39:$A$782,$A213,СВЦЭМ!$B$39:$B$782,D$190)+'СЕТ СН'!$F$15</f>
        <v>193.35229487000001</v>
      </c>
      <c r="E213" s="36">
        <f>SUMIFS(СВЦЭМ!$F$39:$F$782,СВЦЭМ!$A$39:$A$782,$A213,СВЦЭМ!$B$39:$B$782,E$190)+'СЕТ СН'!$F$15</f>
        <v>196.14790375999999</v>
      </c>
      <c r="F213" s="36">
        <f>SUMIFS(СВЦЭМ!$F$39:$F$782,СВЦЭМ!$A$39:$A$782,$A213,СВЦЭМ!$B$39:$B$782,F$190)+'СЕТ СН'!$F$15</f>
        <v>196.43339491</v>
      </c>
      <c r="G213" s="36">
        <f>SUMIFS(СВЦЭМ!$F$39:$F$782,СВЦЭМ!$A$39:$A$782,$A213,СВЦЭМ!$B$39:$B$782,G$190)+'СЕТ СН'!$F$15</f>
        <v>195.32915459</v>
      </c>
      <c r="H213" s="36">
        <f>SUMIFS(СВЦЭМ!$F$39:$F$782,СВЦЭМ!$A$39:$A$782,$A213,СВЦЭМ!$B$39:$B$782,H$190)+'СЕТ СН'!$F$15</f>
        <v>185.22338783999999</v>
      </c>
      <c r="I213" s="36">
        <f>SUMIFS(СВЦЭМ!$F$39:$F$782,СВЦЭМ!$A$39:$A$782,$A213,СВЦЭМ!$B$39:$B$782,I$190)+'СЕТ СН'!$F$15</f>
        <v>180.45618576999999</v>
      </c>
      <c r="J213" s="36">
        <f>SUMIFS(СВЦЭМ!$F$39:$F$782,СВЦЭМ!$A$39:$A$782,$A213,СВЦЭМ!$B$39:$B$782,J$190)+'СЕТ СН'!$F$15</f>
        <v>171.13178690999999</v>
      </c>
      <c r="K213" s="36">
        <f>SUMIFS(СВЦЭМ!$F$39:$F$782,СВЦЭМ!$A$39:$A$782,$A213,СВЦЭМ!$B$39:$B$782,K$190)+'СЕТ СН'!$F$15</f>
        <v>161.48064979</v>
      </c>
      <c r="L213" s="36">
        <f>SUMIFS(СВЦЭМ!$F$39:$F$782,СВЦЭМ!$A$39:$A$782,$A213,СВЦЭМ!$B$39:$B$782,L$190)+'СЕТ СН'!$F$15</f>
        <v>154.04621678999999</v>
      </c>
      <c r="M213" s="36">
        <f>SUMIFS(СВЦЭМ!$F$39:$F$782,СВЦЭМ!$A$39:$A$782,$A213,СВЦЭМ!$B$39:$B$782,M$190)+'СЕТ СН'!$F$15</f>
        <v>152.28088475000001</v>
      </c>
      <c r="N213" s="36">
        <f>SUMIFS(СВЦЭМ!$F$39:$F$782,СВЦЭМ!$A$39:$A$782,$A213,СВЦЭМ!$B$39:$B$782,N$190)+'СЕТ СН'!$F$15</f>
        <v>150.88393901000001</v>
      </c>
      <c r="O213" s="36">
        <f>SUMIFS(СВЦЭМ!$F$39:$F$782,СВЦЭМ!$A$39:$A$782,$A213,СВЦЭМ!$B$39:$B$782,O$190)+'СЕТ СН'!$F$15</f>
        <v>151.56124496999999</v>
      </c>
      <c r="P213" s="36">
        <f>SUMIFS(СВЦЭМ!$F$39:$F$782,СВЦЭМ!$A$39:$A$782,$A213,СВЦЭМ!$B$39:$B$782,P$190)+'СЕТ СН'!$F$15</f>
        <v>152.25398623999999</v>
      </c>
      <c r="Q213" s="36">
        <f>SUMIFS(СВЦЭМ!$F$39:$F$782,СВЦЭМ!$A$39:$A$782,$A213,СВЦЭМ!$B$39:$B$782,Q$190)+'СЕТ СН'!$F$15</f>
        <v>152.34234293</v>
      </c>
      <c r="R213" s="36">
        <f>SUMIFS(СВЦЭМ!$F$39:$F$782,СВЦЭМ!$A$39:$A$782,$A213,СВЦЭМ!$B$39:$B$782,R$190)+'СЕТ СН'!$F$15</f>
        <v>151.14562251000001</v>
      </c>
      <c r="S213" s="36">
        <f>SUMIFS(СВЦЭМ!$F$39:$F$782,СВЦЭМ!$A$39:$A$782,$A213,СВЦЭМ!$B$39:$B$782,S$190)+'СЕТ СН'!$F$15</f>
        <v>150.56167346999999</v>
      </c>
      <c r="T213" s="36">
        <f>SUMIFS(СВЦЭМ!$F$39:$F$782,СВЦЭМ!$A$39:$A$782,$A213,СВЦЭМ!$B$39:$B$782,T$190)+'СЕТ СН'!$F$15</f>
        <v>150.48242830999999</v>
      </c>
      <c r="U213" s="36">
        <f>SUMIFS(СВЦЭМ!$F$39:$F$782,СВЦЭМ!$A$39:$A$782,$A213,СВЦЭМ!$B$39:$B$782,U$190)+'СЕТ СН'!$F$15</f>
        <v>152.21646910999999</v>
      </c>
      <c r="V213" s="36">
        <f>SUMIFS(СВЦЭМ!$F$39:$F$782,СВЦЭМ!$A$39:$A$782,$A213,СВЦЭМ!$B$39:$B$782,V$190)+'СЕТ СН'!$F$15</f>
        <v>152.76692782000001</v>
      </c>
      <c r="W213" s="36">
        <f>SUMIFS(СВЦЭМ!$F$39:$F$782,СВЦЭМ!$A$39:$A$782,$A213,СВЦЭМ!$B$39:$B$782,W$190)+'СЕТ СН'!$F$15</f>
        <v>149.57142736</v>
      </c>
      <c r="X213" s="36">
        <f>SUMIFS(СВЦЭМ!$F$39:$F$782,СВЦЭМ!$A$39:$A$782,$A213,СВЦЭМ!$B$39:$B$782,X$190)+'СЕТ СН'!$F$15</f>
        <v>153.61767347</v>
      </c>
      <c r="Y213" s="36">
        <f>SUMIFS(СВЦЭМ!$F$39:$F$782,СВЦЭМ!$A$39:$A$782,$A213,СВЦЭМ!$B$39:$B$782,Y$190)+'СЕТ СН'!$F$15</f>
        <v>166.00537668000001</v>
      </c>
    </row>
    <row r="214" spans="1:25" ht="15.75" x14ac:dyDescent="0.2">
      <c r="A214" s="35">
        <f t="shared" si="5"/>
        <v>45131</v>
      </c>
      <c r="B214" s="36">
        <f>SUMIFS(СВЦЭМ!$F$39:$F$782,СВЦЭМ!$A$39:$A$782,$A214,СВЦЭМ!$B$39:$B$782,B$190)+'СЕТ СН'!$F$15</f>
        <v>172.35104454</v>
      </c>
      <c r="C214" s="36">
        <f>SUMIFS(СВЦЭМ!$F$39:$F$782,СВЦЭМ!$A$39:$A$782,$A214,СВЦЭМ!$B$39:$B$782,C$190)+'СЕТ СН'!$F$15</f>
        <v>187.40486311999999</v>
      </c>
      <c r="D214" s="36">
        <f>SUMIFS(СВЦЭМ!$F$39:$F$782,СВЦЭМ!$A$39:$A$782,$A214,СВЦЭМ!$B$39:$B$782,D$190)+'СЕТ СН'!$F$15</f>
        <v>193.59175121999999</v>
      </c>
      <c r="E214" s="36">
        <f>SUMIFS(СВЦЭМ!$F$39:$F$782,СВЦЭМ!$A$39:$A$782,$A214,СВЦЭМ!$B$39:$B$782,E$190)+'СЕТ СН'!$F$15</f>
        <v>199.29037789</v>
      </c>
      <c r="F214" s="36">
        <f>SUMIFS(СВЦЭМ!$F$39:$F$782,СВЦЭМ!$A$39:$A$782,$A214,СВЦЭМ!$B$39:$B$782,F$190)+'СЕТ СН'!$F$15</f>
        <v>200.23185928000001</v>
      </c>
      <c r="G214" s="36">
        <f>SUMIFS(СВЦЭМ!$F$39:$F$782,СВЦЭМ!$A$39:$A$782,$A214,СВЦЭМ!$B$39:$B$782,G$190)+'СЕТ СН'!$F$15</f>
        <v>214.40622751999999</v>
      </c>
      <c r="H214" s="36">
        <f>SUMIFS(СВЦЭМ!$F$39:$F$782,СВЦЭМ!$A$39:$A$782,$A214,СВЦЭМ!$B$39:$B$782,H$190)+'СЕТ СН'!$F$15</f>
        <v>204.31539447</v>
      </c>
      <c r="I214" s="36">
        <f>SUMIFS(СВЦЭМ!$F$39:$F$782,СВЦЭМ!$A$39:$A$782,$A214,СВЦЭМ!$B$39:$B$782,I$190)+'СЕТ СН'!$F$15</f>
        <v>191.05305587999999</v>
      </c>
      <c r="J214" s="36">
        <f>SUMIFS(СВЦЭМ!$F$39:$F$782,СВЦЭМ!$A$39:$A$782,$A214,СВЦЭМ!$B$39:$B$782,J$190)+'СЕТ СН'!$F$15</f>
        <v>178.74036634999999</v>
      </c>
      <c r="K214" s="36">
        <f>SUMIFS(СВЦЭМ!$F$39:$F$782,СВЦЭМ!$A$39:$A$782,$A214,СВЦЭМ!$B$39:$B$782,K$190)+'СЕТ СН'!$F$15</f>
        <v>170.19202652000001</v>
      </c>
      <c r="L214" s="36">
        <f>SUMIFS(СВЦЭМ!$F$39:$F$782,СВЦЭМ!$A$39:$A$782,$A214,СВЦЭМ!$B$39:$B$782,L$190)+'СЕТ СН'!$F$15</f>
        <v>166.00115191</v>
      </c>
      <c r="M214" s="36">
        <f>SUMIFS(СВЦЭМ!$F$39:$F$782,СВЦЭМ!$A$39:$A$782,$A214,СВЦЭМ!$B$39:$B$782,M$190)+'СЕТ СН'!$F$15</f>
        <v>164.40882309</v>
      </c>
      <c r="N214" s="36">
        <f>SUMIFS(СВЦЭМ!$F$39:$F$782,СВЦЭМ!$A$39:$A$782,$A214,СВЦЭМ!$B$39:$B$782,N$190)+'СЕТ СН'!$F$15</f>
        <v>163.83764855999999</v>
      </c>
      <c r="O214" s="36">
        <f>SUMIFS(СВЦЭМ!$F$39:$F$782,СВЦЭМ!$A$39:$A$782,$A214,СВЦЭМ!$B$39:$B$782,O$190)+'СЕТ СН'!$F$15</f>
        <v>164.65077575999999</v>
      </c>
      <c r="P214" s="36">
        <f>SUMIFS(СВЦЭМ!$F$39:$F$782,СВЦЭМ!$A$39:$A$782,$A214,СВЦЭМ!$B$39:$B$782,P$190)+'СЕТ СН'!$F$15</f>
        <v>165.34739098</v>
      </c>
      <c r="Q214" s="36">
        <f>SUMIFS(СВЦЭМ!$F$39:$F$782,СВЦЭМ!$A$39:$A$782,$A214,СВЦЭМ!$B$39:$B$782,Q$190)+'СЕТ СН'!$F$15</f>
        <v>165.44884794999999</v>
      </c>
      <c r="R214" s="36">
        <f>SUMIFS(СВЦЭМ!$F$39:$F$782,СВЦЭМ!$A$39:$A$782,$A214,СВЦЭМ!$B$39:$B$782,R$190)+'СЕТ СН'!$F$15</f>
        <v>165.74629512000001</v>
      </c>
      <c r="S214" s="36">
        <f>SUMIFS(СВЦЭМ!$F$39:$F$782,СВЦЭМ!$A$39:$A$782,$A214,СВЦЭМ!$B$39:$B$782,S$190)+'СЕТ СН'!$F$15</f>
        <v>166.00791049</v>
      </c>
      <c r="T214" s="36">
        <f>SUMIFS(СВЦЭМ!$F$39:$F$782,СВЦЭМ!$A$39:$A$782,$A214,СВЦЭМ!$B$39:$B$782,T$190)+'СЕТ СН'!$F$15</f>
        <v>165.44929769999999</v>
      </c>
      <c r="U214" s="36">
        <f>SUMIFS(СВЦЭМ!$F$39:$F$782,СВЦЭМ!$A$39:$A$782,$A214,СВЦЭМ!$B$39:$B$782,U$190)+'СЕТ СН'!$F$15</f>
        <v>166.58484286999999</v>
      </c>
      <c r="V214" s="36">
        <f>SUMIFS(СВЦЭМ!$F$39:$F$782,СВЦЭМ!$A$39:$A$782,$A214,СВЦЭМ!$B$39:$B$782,V$190)+'СЕТ СН'!$F$15</f>
        <v>167.00610771999999</v>
      </c>
      <c r="W214" s="36">
        <f>SUMIFS(СВЦЭМ!$F$39:$F$782,СВЦЭМ!$A$39:$A$782,$A214,СВЦЭМ!$B$39:$B$782,W$190)+'СЕТ СН'!$F$15</f>
        <v>162.56062327999999</v>
      </c>
      <c r="X214" s="36">
        <f>SUMIFS(СВЦЭМ!$F$39:$F$782,СВЦЭМ!$A$39:$A$782,$A214,СВЦЭМ!$B$39:$B$782,X$190)+'СЕТ СН'!$F$15</f>
        <v>168.26871518999999</v>
      </c>
      <c r="Y214" s="36">
        <f>SUMIFS(СВЦЭМ!$F$39:$F$782,СВЦЭМ!$A$39:$A$782,$A214,СВЦЭМ!$B$39:$B$782,Y$190)+'СЕТ СН'!$F$15</f>
        <v>179.80951468999999</v>
      </c>
    </row>
    <row r="215" spans="1:25" ht="15.75" x14ac:dyDescent="0.2">
      <c r="A215" s="35">
        <f t="shared" si="5"/>
        <v>45132</v>
      </c>
      <c r="B215" s="36">
        <f>SUMIFS(СВЦЭМ!$F$39:$F$782,СВЦЭМ!$A$39:$A$782,$A215,СВЦЭМ!$B$39:$B$782,B$190)+'СЕТ СН'!$F$15</f>
        <v>167.93331505</v>
      </c>
      <c r="C215" s="36">
        <f>SUMIFS(СВЦЭМ!$F$39:$F$782,СВЦЭМ!$A$39:$A$782,$A215,СВЦЭМ!$B$39:$B$782,C$190)+'СЕТ СН'!$F$15</f>
        <v>175.81111902000001</v>
      </c>
      <c r="D215" s="36">
        <f>SUMIFS(СВЦЭМ!$F$39:$F$782,СВЦЭМ!$A$39:$A$782,$A215,СВЦЭМ!$B$39:$B$782,D$190)+'СЕТ СН'!$F$15</f>
        <v>190.82657144000001</v>
      </c>
      <c r="E215" s="36">
        <f>SUMIFS(СВЦЭМ!$F$39:$F$782,СВЦЭМ!$A$39:$A$782,$A215,СВЦЭМ!$B$39:$B$782,E$190)+'СЕТ СН'!$F$15</f>
        <v>198.60726682000001</v>
      </c>
      <c r="F215" s="36">
        <f>SUMIFS(СВЦЭМ!$F$39:$F$782,СВЦЭМ!$A$39:$A$782,$A215,СВЦЭМ!$B$39:$B$782,F$190)+'СЕТ СН'!$F$15</f>
        <v>197.84551923000001</v>
      </c>
      <c r="G215" s="36">
        <f>SUMIFS(СВЦЭМ!$F$39:$F$782,СВЦЭМ!$A$39:$A$782,$A215,СВЦЭМ!$B$39:$B$782,G$190)+'СЕТ СН'!$F$15</f>
        <v>189.28074262000001</v>
      </c>
      <c r="H215" s="36">
        <f>SUMIFS(СВЦЭМ!$F$39:$F$782,СВЦЭМ!$A$39:$A$782,$A215,СВЦЭМ!$B$39:$B$782,H$190)+'СЕТ СН'!$F$15</f>
        <v>176.75133794999999</v>
      </c>
      <c r="I215" s="36">
        <f>SUMIFS(СВЦЭМ!$F$39:$F$782,СВЦЭМ!$A$39:$A$782,$A215,СВЦЭМ!$B$39:$B$782,I$190)+'СЕТ СН'!$F$15</f>
        <v>167.95216579000001</v>
      </c>
      <c r="J215" s="36">
        <f>SUMIFS(СВЦЭМ!$F$39:$F$782,СВЦЭМ!$A$39:$A$782,$A215,СВЦЭМ!$B$39:$B$782,J$190)+'СЕТ СН'!$F$15</f>
        <v>158.35818072000001</v>
      </c>
      <c r="K215" s="36">
        <f>SUMIFS(СВЦЭМ!$F$39:$F$782,СВЦЭМ!$A$39:$A$782,$A215,СВЦЭМ!$B$39:$B$782,K$190)+'СЕТ СН'!$F$15</f>
        <v>150.42210944000001</v>
      </c>
      <c r="L215" s="36">
        <f>SUMIFS(СВЦЭМ!$F$39:$F$782,СВЦЭМ!$A$39:$A$782,$A215,СВЦЭМ!$B$39:$B$782,L$190)+'СЕТ СН'!$F$15</f>
        <v>149.98803416000001</v>
      </c>
      <c r="M215" s="36">
        <f>SUMIFS(СВЦЭМ!$F$39:$F$782,СВЦЭМ!$A$39:$A$782,$A215,СВЦЭМ!$B$39:$B$782,M$190)+'СЕТ СН'!$F$15</f>
        <v>151.42269870000001</v>
      </c>
      <c r="N215" s="36">
        <f>SUMIFS(СВЦЭМ!$F$39:$F$782,СВЦЭМ!$A$39:$A$782,$A215,СВЦЭМ!$B$39:$B$782,N$190)+'СЕТ СН'!$F$15</f>
        <v>150.73595158000001</v>
      </c>
      <c r="O215" s="36">
        <f>SUMIFS(СВЦЭМ!$F$39:$F$782,СВЦЭМ!$A$39:$A$782,$A215,СВЦЭМ!$B$39:$B$782,O$190)+'СЕТ СН'!$F$15</f>
        <v>150.54719338999999</v>
      </c>
      <c r="P215" s="36">
        <f>SUMIFS(СВЦЭМ!$F$39:$F$782,СВЦЭМ!$A$39:$A$782,$A215,СВЦЭМ!$B$39:$B$782,P$190)+'СЕТ СН'!$F$15</f>
        <v>150.17284452000001</v>
      </c>
      <c r="Q215" s="36">
        <f>SUMIFS(СВЦЭМ!$F$39:$F$782,СВЦЭМ!$A$39:$A$782,$A215,СВЦЭМ!$B$39:$B$782,Q$190)+'СЕТ СН'!$F$15</f>
        <v>148.24406773999999</v>
      </c>
      <c r="R215" s="36">
        <f>SUMIFS(СВЦЭМ!$F$39:$F$782,СВЦЭМ!$A$39:$A$782,$A215,СВЦЭМ!$B$39:$B$782,R$190)+'СЕТ СН'!$F$15</f>
        <v>148.08603436999999</v>
      </c>
      <c r="S215" s="36">
        <f>SUMIFS(СВЦЭМ!$F$39:$F$782,СВЦЭМ!$A$39:$A$782,$A215,СВЦЭМ!$B$39:$B$782,S$190)+'СЕТ СН'!$F$15</f>
        <v>147.65560149000001</v>
      </c>
      <c r="T215" s="36">
        <f>SUMIFS(СВЦЭМ!$F$39:$F$782,СВЦЭМ!$A$39:$A$782,$A215,СВЦЭМ!$B$39:$B$782,T$190)+'СЕТ СН'!$F$15</f>
        <v>151.44225055000001</v>
      </c>
      <c r="U215" s="36">
        <f>SUMIFS(СВЦЭМ!$F$39:$F$782,СВЦЭМ!$A$39:$A$782,$A215,СВЦЭМ!$B$39:$B$782,U$190)+'СЕТ СН'!$F$15</f>
        <v>150.54916141000001</v>
      </c>
      <c r="V215" s="36">
        <f>SUMIFS(СВЦЭМ!$F$39:$F$782,СВЦЭМ!$A$39:$A$782,$A215,СВЦЭМ!$B$39:$B$782,V$190)+'СЕТ СН'!$F$15</f>
        <v>147.67647357000001</v>
      </c>
      <c r="W215" s="36">
        <f>SUMIFS(СВЦЭМ!$F$39:$F$782,СВЦЭМ!$A$39:$A$782,$A215,СВЦЭМ!$B$39:$B$782,W$190)+'СЕТ СН'!$F$15</f>
        <v>143.76211054999999</v>
      </c>
      <c r="X215" s="36">
        <f>SUMIFS(СВЦЭМ!$F$39:$F$782,СВЦЭМ!$A$39:$A$782,$A215,СВЦЭМ!$B$39:$B$782,X$190)+'СЕТ СН'!$F$15</f>
        <v>148.67634321</v>
      </c>
      <c r="Y215" s="36">
        <f>SUMIFS(СВЦЭМ!$F$39:$F$782,СВЦЭМ!$A$39:$A$782,$A215,СВЦЭМ!$B$39:$B$782,Y$190)+'СЕТ СН'!$F$15</f>
        <v>158.56709122000001</v>
      </c>
    </row>
    <row r="216" spans="1:25" ht="15.75" x14ac:dyDescent="0.2">
      <c r="A216" s="35">
        <f t="shared" si="5"/>
        <v>45133</v>
      </c>
      <c r="B216" s="36">
        <f>SUMIFS(СВЦЭМ!$F$39:$F$782,СВЦЭМ!$A$39:$A$782,$A216,СВЦЭМ!$B$39:$B$782,B$190)+'СЕТ СН'!$F$15</f>
        <v>155.65703518000001</v>
      </c>
      <c r="C216" s="36">
        <f>SUMIFS(СВЦЭМ!$F$39:$F$782,СВЦЭМ!$A$39:$A$782,$A216,СВЦЭМ!$B$39:$B$782,C$190)+'СЕТ СН'!$F$15</f>
        <v>164.30908346999999</v>
      </c>
      <c r="D216" s="36">
        <f>SUMIFS(СВЦЭМ!$F$39:$F$782,СВЦЭМ!$A$39:$A$782,$A216,СВЦЭМ!$B$39:$B$782,D$190)+'СЕТ СН'!$F$15</f>
        <v>177.18161057</v>
      </c>
      <c r="E216" s="36">
        <f>SUMIFS(СВЦЭМ!$F$39:$F$782,СВЦЭМ!$A$39:$A$782,$A216,СВЦЭМ!$B$39:$B$782,E$190)+'СЕТ СН'!$F$15</f>
        <v>179.46950862</v>
      </c>
      <c r="F216" s="36">
        <f>SUMIFS(СВЦЭМ!$F$39:$F$782,СВЦЭМ!$A$39:$A$782,$A216,СВЦЭМ!$B$39:$B$782,F$190)+'СЕТ СН'!$F$15</f>
        <v>180.26677438999999</v>
      </c>
      <c r="G216" s="36">
        <f>SUMIFS(СВЦЭМ!$F$39:$F$782,СВЦЭМ!$A$39:$A$782,$A216,СВЦЭМ!$B$39:$B$782,G$190)+'СЕТ СН'!$F$15</f>
        <v>178.53672728000001</v>
      </c>
      <c r="H216" s="36">
        <f>SUMIFS(СВЦЭМ!$F$39:$F$782,СВЦЭМ!$A$39:$A$782,$A216,СВЦЭМ!$B$39:$B$782,H$190)+'СЕТ СН'!$F$15</f>
        <v>168.00908745000001</v>
      </c>
      <c r="I216" s="36">
        <f>SUMIFS(СВЦЭМ!$F$39:$F$782,СВЦЭМ!$A$39:$A$782,$A216,СВЦЭМ!$B$39:$B$782,I$190)+'СЕТ СН'!$F$15</f>
        <v>157.07206887999999</v>
      </c>
      <c r="J216" s="36">
        <f>SUMIFS(СВЦЭМ!$F$39:$F$782,СВЦЭМ!$A$39:$A$782,$A216,СВЦЭМ!$B$39:$B$782,J$190)+'СЕТ СН'!$F$15</f>
        <v>146.28825721999999</v>
      </c>
      <c r="K216" s="36">
        <f>SUMIFS(СВЦЭМ!$F$39:$F$782,СВЦЭМ!$A$39:$A$782,$A216,СВЦЭМ!$B$39:$B$782,K$190)+'СЕТ СН'!$F$15</f>
        <v>136.48105494999999</v>
      </c>
      <c r="L216" s="36">
        <f>SUMIFS(СВЦЭМ!$F$39:$F$782,СВЦЭМ!$A$39:$A$782,$A216,СВЦЭМ!$B$39:$B$782,L$190)+'СЕТ СН'!$F$15</f>
        <v>133.43742816</v>
      </c>
      <c r="M216" s="36">
        <f>SUMIFS(СВЦЭМ!$F$39:$F$782,СВЦЭМ!$A$39:$A$782,$A216,СВЦЭМ!$B$39:$B$782,M$190)+'СЕТ СН'!$F$15</f>
        <v>134.12355937000001</v>
      </c>
      <c r="N216" s="36">
        <f>SUMIFS(СВЦЭМ!$F$39:$F$782,СВЦЭМ!$A$39:$A$782,$A216,СВЦЭМ!$B$39:$B$782,N$190)+'СЕТ СН'!$F$15</f>
        <v>132.84935730000001</v>
      </c>
      <c r="O216" s="36">
        <f>SUMIFS(СВЦЭМ!$F$39:$F$782,СВЦЭМ!$A$39:$A$782,$A216,СВЦЭМ!$B$39:$B$782,O$190)+'СЕТ СН'!$F$15</f>
        <v>132.86369266</v>
      </c>
      <c r="P216" s="36">
        <f>SUMIFS(СВЦЭМ!$F$39:$F$782,СВЦЭМ!$A$39:$A$782,$A216,СВЦЭМ!$B$39:$B$782,P$190)+'СЕТ СН'!$F$15</f>
        <v>130.09884969999999</v>
      </c>
      <c r="Q216" s="36">
        <f>SUMIFS(СВЦЭМ!$F$39:$F$782,СВЦЭМ!$A$39:$A$782,$A216,СВЦЭМ!$B$39:$B$782,Q$190)+'СЕТ СН'!$F$15</f>
        <v>127.23833241</v>
      </c>
      <c r="R216" s="36">
        <f>SUMIFS(СВЦЭМ!$F$39:$F$782,СВЦЭМ!$A$39:$A$782,$A216,СВЦЭМ!$B$39:$B$782,R$190)+'СЕТ СН'!$F$15</f>
        <v>128.38482311000001</v>
      </c>
      <c r="S216" s="36">
        <f>SUMIFS(СВЦЭМ!$F$39:$F$782,СВЦЭМ!$A$39:$A$782,$A216,СВЦЭМ!$B$39:$B$782,S$190)+'СЕТ СН'!$F$15</f>
        <v>128.84787222</v>
      </c>
      <c r="T216" s="36">
        <f>SUMIFS(СВЦЭМ!$F$39:$F$782,СВЦЭМ!$A$39:$A$782,$A216,СВЦЭМ!$B$39:$B$782,T$190)+'СЕТ СН'!$F$15</f>
        <v>132.21496748999999</v>
      </c>
      <c r="U216" s="36">
        <f>SUMIFS(СВЦЭМ!$F$39:$F$782,СВЦЭМ!$A$39:$A$782,$A216,СВЦЭМ!$B$39:$B$782,U$190)+'СЕТ СН'!$F$15</f>
        <v>133.08819205</v>
      </c>
      <c r="V216" s="36">
        <f>SUMIFS(СВЦЭМ!$F$39:$F$782,СВЦЭМ!$A$39:$A$782,$A216,СВЦЭМ!$B$39:$B$782,V$190)+'СЕТ СН'!$F$15</f>
        <v>134.37274013000001</v>
      </c>
      <c r="W216" s="36">
        <f>SUMIFS(СВЦЭМ!$F$39:$F$782,СВЦЭМ!$A$39:$A$782,$A216,СВЦЭМ!$B$39:$B$782,W$190)+'СЕТ СН'!$F$15</f>
        <v>132.10867770999999</v>
      </c>
      <c r="X216" s="36">
        <f>SUMIFS(СВЦЭМ!$F$39:$F$782,СВЦЭМ!$A$39:$A$782,$A216,СВЦЭМ!$B$39:$B$782,X$190)+'СЕТ СН'!$F$15</f>
        <v>135.83631880999999</v>
      </c>
      <c r="Y216" s="36">
        <f>SUMIFS(СВЦЭМ!$F$39:$F$782,СВЦЭМ!$A$39:$A$782,$A216,СВЦЭМ!$B$39:$B$782,Y$190)+'СЕТ СН'!$F$15</f>
        <v>147.51619815999999</v>
      </c>
    </row>
    <row r="217" spans="1:25" ht="15.75" x14ac:dyDescent="0.2">
      <c r="A217" s="35">
        <f t="shared" si="5"/>
        <v>45134</v>
      </c>
      <c r="B217" s="36">
        <f>SUMIFS(СВЦЭМ!$F$39:$F$782,СВЦЭМ!$A$39:$A$782,$A217,СВЦЭМ!$B$39:$B$782,B$190)+'СЕТ СН'!$F$15</f>
        <v>172.14402096000001</v>
      </c>
      <c r="C217" s="36">
        <f>SUMIFS(СВЦЭМ!$F$39:$F$782,СВЦЭМ!$A$39:$A$782,$A217,СВЦЭМ!$B$39:$B$782,C$190)+'СЕТ СН'!$F$15</f>
        <v>178.6604644</v>
      </c>
      <c r="D217" s="36">
        <f>SUMIFS(СВЦЭМ!$F$39:$F$782,СВЦЭМ!$A$39:$A$782,$A217,СВЦЭМ!$B$39:$B$782,D$190)+'СЕТ СН'!$F$15</f>
        <v>194.66133959000001</v>
      </c>
      <c r="E217" s="36">
        <f>SUMIFS(СВЦЭМ!$F$39:$F$782,СВЦЭМ!$A$39:$A$782,$A217,СВЦЭМ!$B$39:$B$782,E$190)+'СЕТ СН'!$F$15</f>
        <v>201.48263660000001</v>
      </c>
      <c r="F217" s="36">
        <f>SUMIFS(СВЦЭМ!$F$39:$F$782,СВЦЭМ!$A$39:$A$782,$A217,СВЦЭМ!$B$39:$B$782,F$190)+'СЕТ СН'!$F$15</f>
        <v>202.99139464999999</v>
      </c>
      <c r="G217" s="36">
        <f>SUMIFS(СВЦЭМ!$F$39:$F$782,СВЦЭМ!$A$39:$A$782,$A217,СВЦЭМ!$B$39:$B$782,G$190)+'СЕТ СН'!$F$15</f>
        <v>201.98964462999999</v>
      </c>
      <c r="H217" s="36">
        <f>SUMIFS(СВЦЭМ!$F$39:$F$782,СВЦЭМ!$A$39:$A$782,$A217,СВЦЭМ!$B$39:$B$782,H$190)+'СЕТ СН'!$F$15</f>
        <v>181.49937269</v>
      </c>
      <c r="I217" s="36">
        <f>SUMIFS(СВЦЭМ!$F$39:$F$782,СВЦЭМ!$A$39:$A$782,$A217,СВЦЭМ!$B$39:$B$782,I$190)+'СЕТ СН'!$F$15</f>
        <v>171.31040651000001</v>
      </c>
      <c r="J217" s="36">
        <f>SUMIFS(СВЦЭМ!$F$39:$F$782,СВЦЭМ!$A$39:$A$782,$A217,СВЦЭМ!$B$39:$B$782,J$190)+'СЕТ СН'!$F$15</f>
        <v>160.5741012</v>
      </c>
      <c r="K217" s="36">
        <f>SUMIFS(СВЦЭМ!$F$39:$F$782,СВЦЭМ!$A$39:$A$782,$A217,СВЦЭМ!$B$39:$B$782,K$190)+'СЕТ СН'!$F$15</f>
        <v>151.38082297</v>
      </c>
      <c r="L217" s="36">
        <f>SUMIFS(СВЦЭМ!$F$39:$F$782,СВЦЭМ!$A$39:$A$782,$A217,СВЦЭМ!$B$39:$B$782,L$190)+'СЕТ СН'!$F$15</f>
        <v>146.11278043999999</v>
      </c>
      <c r="M217" s="36">
        <f>SUMIFS(СВЦЭМ!$F$39:$F$782,СВЦЭМ!$A$39:$A$782,$A217,СВЦЭМ!$B$39:$B$782,M$190)+'СЕТ СН'!$F$15</f>
        <v>146.39984178</v>
      </c>
      <c r="N217" s="36">
        <f>SUMIFS(СВЦЭМ!$F$39:$F$782,СВЦЭМ!$A$39:$A$782,$A217,СВЦЭМ!$B$39:$B$782,N$190)+'СЕТ СН'!$F$15</f>
        <v>146.17149255999999</v>
      </c>
      <c r="O217" s="36">
        <f>SUMIFS(СВЦЭМ!$F$39:$F$782,СВЦЭМ!$A$39:$A$782,$A217,СВЦЭМ!$B$39:$B$782,O$190)+'СЕТ СН'!$F$15</f>
        <v>146.45368171000001</v>
      </c>
      <c r="P217" s="36">
        <f>SUMIFS(СВЦЭМ!$F$39:$F$782,СВЦЭМ!$A$39:$A$782,$A217,СВЦЭМ!$B$39:$B$782,P$190)+'СЕТ СН'!$F$15</f>
        <v>146.30005259000001</v>
      </c>
      <c r="Q217" s="36">
        <f>SUMIFS(СВЦЭМ!$F$39:$F$782,СВЦЭМ!$A$39:$A$782,$A217,СВЦЭМ!$B$39:$B$782,Q$190)+'СЕТ СН'!$F$15</f>
        <v>143.20118778</v>
      </c>
      <c r="R217" s="36">
        <f>SUMIFS(СВЦЭМ!$F$39:$F$782,СВЦЭМ!$A$39:$A$782,$A217,СВЦЭМ!$B$39:$B$782,R$190)+'СЕТ СН'!$F$15</f>
        <v>144.18829775</v>
      </c>
      <c r="S217" s="36">
        <f>SUMIFS(СВЦЭМ!$F$39:$F$782,СВЦЭМ!$A$39:$A$782,$A217,СВЦЭМ!$B$39:$B$782,S$190)+'СЕТ СН'!$F$15</f>
        <v>144.58734440999999</v>
      </c>
      <c r="T217" s="36">
        <f>SUMIFS(СВЦЭМ!$F$39:$F$782,СВЦЭМ!$A$39:$A$782,$A217,СВЦЭМ!$B$39:$B$782,T$190)+'СЕТ СН'!$F$15</f>
        <v>148.57899907999999</v>
      </c>
      <c r="U217" s="36">
        <f>SUMIFS(СВЦЭМ!$F$39:$F$782,СВЦЭМ!$A$39:$A$782,$A217,СВЦЭМ!$B$39:$B$782,U$190)+'СЕТ СН'!$F$15</f>
        <v>150.42513305</v>
      </c>
      <c r="V217" s="36">
        <f>SUMIFS(СВЦЭМ!$F$39:$F$782,СВЦЭМ!$A$39:$A$782,$A217,СВЦЭМ!$B$39:$B$782,V$190)+'СЕТ СН'!$F$15</f>
        <v>151.08091976</v>
      </c>
      <c r="W217" s="36">
        <f>SUMIFS(СВЦЭМ!$F$39:$F$782,СВЦЭМ!$A$39:$A$782,$A217,СВЦЭМ!$B$39:$B$782,W$190)+'СЕТ СН'!$F$15</f>
        <v>147.31608323</v>
      </c>
      <c r="X217" s="36">
        <f>SUMIFS(СВЦЭМ!$F$39:$F$782,СВЦЭМ!$A$39:$A$782,$A217,СВЦЭМ!$B$39:$B$782,X$190)+'СЕТ СН'!$F$15</f>
        <v>153.22660816999999</v>
      </c>
      <c r="Y217" s="36">
        <f>SUMIFS(СВЦЭМ!$F$39:$F$782,СВЦЭМ!$A$39:$A$782,$A217,СВЦЭМ!$B$39:$B$782,Y$190)+'СЕТ СН'!$F$15</f>
        <v>165.43972772999999</v>
      </c>
    </row>
    <row r="218" spans="1:25" ht="15.75" x14ac:dyDescent="0.2">
      <c r="A218" s="35">
        <f t="shared" si="5"/>
        <v>45135</v>
      </c>
      <c r="B218" s="36">
        <f>SUMIFS(СВЦЭМ!$F$39:$F$782,СВЦЭМ!$A$39:$A$782,$A218,СВЦЭМ!$B$39:$B$782,B$190)+'СЕТ СН'!$F$15</f>
        <v>175.50218857999999</v>
      </c>
      <c r="C218" s="36">
        <f>SUMIFS(СВЦЭМ!$F$39:$F$782,СВЦЭМ!$A$39:$A$782,$A218,СВЦЭМ!$B$39:$B$782,C$190)+'СЕТ СН'!$F$15</f>
        <v>182.52610265000001</v>
      </c>
      <c r="D218" s="36">
        <f>SUMIFS(СВЦЭМ!$F$39:$F$782,СВЦЭМ!$A$39:$A$782,$A218,СВЦЭМ!$B$39:$B$782,D$190)+'СЕТ СН'!$F$15</f>
        <v>198.52189218999999</v>
      </c>
      <c r="E218" s="36">
        <f>SUMIFS(СВЦЭМ!$F$39:$F$782,СВЦЭМ!$A$39:$A$782,$A218,СВЦЭМ!$B$39:$B$782,E$190)+'СЕТ СН'!$F$15</f>
        <v>207.35530621000001</v>
      </c>
      <c r="F218" s="36">
        <f>SUMIFS(СВЦЭМ!$F$39:$F$782,СВЦЭМ!$A$39:$A$782,$A218,СВЦЭМ!$B$39:$B$782,F$190)+'СЕТ СН'!$F$15</f>
        <v>207.68784324999999</v>
      </c>
      <c r="G218" s="36">
        <f>SUMIFS(СВЦЭМ!$F$39:$F$782,СВЦЭМ!$A$39:$A$782,$A218,СВЦЭМ!$B$39:$B$782,G$190)+'СЕТ СН'!$F$15</f>
        <v>208.17736980000001</v>
      </c>
      <c r="H218" s="36">
        <f>SUMIFS(СВЦЭМ!$F$39:$F$782,СВЦЭМ!$A$39:$A$782,$A218,СВЦЭМ!$B$39:$B$782,H$190)+'СЕТ СН'!$F$15</f>
        <v>187.30516582999999</v>
      </c>
      <c r="I218" s="36">
        <f>SUMIFS(СВЦЭМ!$F$39:$F$782,СВЦЭМ!$A$39:$A$782,$A218,СВЦЭМ!$B$39:$B$782,I$190)+'СЕТ СН'!$F$15</f>
        <v>176.66759893</v>
      </c>
      <c r="J218" s="36">
        <f>SUMIFS(СВЦЭМ!$F$39:$F$782,СВЦЭМ!$A$39:$A$782,$A218,СВЦЭМ!$B$39:$B$782,J$190)+'СЕТ СН'!$F$15</f>
        <v>165.43687881</v>
      </c>
      <c r="K218" s="36">
        <f>SUMIFS(СВЦЭМ!$F$39:$F$782,СВЦЭМ!$A$39:$A$782,$A218,СВЦЭМ!$B$39:$B$782,K$190)+'СЕТ СН'!$F$15</f>
        <v>156.73803255999999</v>
      </c>
      <c r="L218" s="36">
        <f>SUMIFS(СВЦЭМ!$F$39:$F$782,СВЦЭМ!$A$39:$A$782,$A218,СВЦЭМ!$B$39:$B$782,L$190)+'СЕТ СН'!$F$15</f>
        <v>151.49292120999999</v>
      </c>
      <c r="M218" s="36">
        <f>SUMIFS(СВЦЭМ!$F$39:$F$782,СВЦЭМ!$A$39:$A$782,$A218,СВЦЭМ!$B$39:$B$782,M$190)+'СЕТ СН'!$F$15</f>
        <v>150.86207234</v>
      </c>
      <c r="N218" s="36">
        <f>SUMIFS(СВЦЭМ!$F$39:$F$782,СВЦЭМ!$A$39:$A$782,$A218,СВЦЭМ!$B$39:$B$782,N$190)+'СЕТ СН'!$F$15</f>
        <v>151.2553723</v>
      </c>
      <c r="O218" s="36">
        <f>SUMIFS(СВЦЭМ!$F$39:$F$782,СВЦЭМ!$A$39:$A$782,$A218,СВЦЭМ!$B$39:$B$782,O$190)+'СЕТ СН'!$F$15</f>
        <v>151.56727275</v>
      </c>
      <c r="P218" s="36">
        <f>SUMIFS(СВЦЭМ!$F$39:$F$782,СВЦЭМ!$A$39:$A$782,$A218,СВЦЭМ!$B$39:$B$782,P$190)+'СЕТ СН'!$F$15</f>
        <v>149.49779318</v>
      </c>
      <c r="Q218" s="36">
        <f>SUMIFS(СВЦЭМ!$F$39:$F$782,СВЦЭМ!$A$39:$A$782,$A218,СВЦЭМ!$B$39:$B$782,Q$190)+'СЕТ СН'!$F$15</f>
        <v>150.40085722000001</v>
      </c>
      <c r="R218" s="36">
        <f>SUMIFS(СВЦЭМ!$F$39:$F$782,СВЦЭМ!$A$39:$A$782,$A218,СВЦЭМ!$B$39:$B$782,R$190)+'СЕТ СН'!$F$15</f>
        <v>151.06538771999999</v>
      </c>
      <c r="S218" s="36">
        <f>SUMIFS(СВЦЭМ!$F$39:$F$782,СВЦЭМ!$A$39:$A$782,$A218,СВЦЭМ!$B$39:$B$782,S$190)+'СЕТ СН'!$F$15</f>
        <v>151.39477592</v>
      </c>
      <c r="T218" s="36">
        <f>SUMIFS(СВЦЭМ!$F$39:$F$782,СВЦЭМ!$A$39:$A$782,$A218,СВЦЭМ!$B$39:$B$782,T$190)+'СЕТ СН'!$F$15</f>
        <v>152.26741453</v>
      </c>
      <c r="U218" s="36">
        <f>SUMIFS(СВЦЭМ!$F$39:$F$782,СВЦЭМ!$A$39:$A$782,$A218,СВЦЭМ!$B$39:$B$782,U$190)+'СЕТ СН'!$F$15</f>
        <v>154.30280508000001</v>
      </c>
      <c r="V218" s="36">
        <f>SUMIFS(СВЦЭМ!$F$39:$F$782,СВЦЭМ!$A$39:$A$782,$A218,СВЦЭМ!$B$39:$B$782,V$190)+'СЕТ СН'!$F$15</f>
        <v>155.29424817</v>
      </c>
      <c r="W218" s="36">
        <f>SUMIFS(СВЦЭМ!$F$39:$F$782,СВЦЭМ!$A$39:$A$782,$A218,СВЦЭМ!$B$39:$B$782,W$190)+'СЕТ СН'!$F$15</f>
        <v>152.90466706000001</v>
      </c>
      <c r="X218" s="36">
        <f>SUMIFS(СВЦЭМ!$F$39:$F$782,СВЦЭМ!$A$39:$A$782,$A218,СВЦЭМ!$B$39:$B$782,X$190)+'СЕТ СН'!$F$15</f>
        <v>157.63930066</v>
      </c>
      <c r="Y218" s="36">
        <f>SUMIFS(СВЦЭМ!$F$39:$F$782,СВЦЭМ!$A$39:$A$782,$A218,СВЦЭМ!$B$39:$B$782,Y$190)+'СЕТ СН'!$F$15</f>
        <v>179.23427035</v>
      </c>
    </row>
    <row r="219" spans="1:25" ht="15.75" x14ac:dyDescent="0.2">
      <c r="A219" s="35">
        <f t="shared" si="5"/>
        <v>45136</v>
      </c>
      <c r="B219" s="36">
        <f>SUMIFS(СВЦЭМ!$F$39:$F$782,СВЦЭМ!$A$39:$A$782,$A219,СВЦЭМ!$B$39:$B$782,B$190)+'СЕТ СН'!$F$15</f>
        <v>174.50101255999999</v>
      </c>
      <c r="C219" s="36">
        <f>SUMIFS(СВЦЭМ!$F$39:$F$782,СВЦЭМ!$A$39:$A$782,$A219,СВЦЭМ!$B$39:$B$782,C$190)+'СЕТ СН'!$F$15</f>
        <v>176.86468703</v>
      </c>
      <c r="D219" s="36">
        <f>SUMIFS(СВЦЭМ!$F$39:$F$782,СВЦЭМ!$A$39:$A$782,$A219,СВЦЭМ!$B$39:$B$782,D$190)+'СЕТ СН'!$F$15</f>
        <v>194.89587564000001</v>
      </c>
      <c r="E219" s="36">
        <f>SUMIFS(СВЦЭМ!$F$39:$F$782,СВЦЭМ!$A$39:$A$782,$A219,СВЦЭМ!$B$39:$B$782,E$190)+'СЕТ СН'!$F$15</f>
        <v>195.21816491000001</v>
      </c>
      <c r="F219" s="36">
        <f>SUMIFS(СВЦЭМ!$F$39:$F$782,СВЦЭМ!$A$39:$A$782,$A219,СВЦЭМ!$B$39:$B$782,F$190)+'СЕТ СН'!$F$15</f>
        <v>197.16565029</v>
      </c>
      <c r="G219" s="36">
        <f>SUMIFS(СВЦЭМ!$F$39:$F$782,СВЦЭМ!$A$39:$A$782,$A219,СВЦЭМ!$B$39:$B$782,G$190)+'СЕТ СН'!$F$15</f>
        <v>192.39937698</v>
      </c>
      <c r="H219" s="36">
        <f>SUMIFS(СВЦЭМ!$F$39:$F$782,СВЦЭМ!$A$39:$A$782,$A219,СВЦЭМ!$B$39:$B$782,H$190)+'СЕТ СН'!$F$15</f>
        <v>185.74272164000001</v>
      </c>
      <c r="I219" s="36">
        <f>SUMIFS(СВЦЭМ!$F$39:$F$782,СВЦЭМ!$A$39:$A$782,$A219,СВЦЭМ!$B$39:$B$782,I$190)+'СЕТ СН'!$F$15</f>
        <v>165.32169367</v>
      </c>
      <c r="J219" s="36">
        <f>SUMIFS(СВЦЭМ!$F$39:$F$782,СВЦЭМ!$A$39:$A$782,$A219,СВЦЭМ!$B$39:$B$782,J$190)+'СЕТ СН'!$F$15</f>
        <v>153.93247847999999</v>
      </c>
      <c r="K219" s="36">
        <f>SUMIFS(СВЦЭМ!$F$39:$F$782,СВЦЭМ!$A$39:$A$782,$A219,СВЦЭМ!$B$39:$B$782,K$190)+'СЕТ СН'!$F$15</f>
        <v>143.75868283</v>
      </c>
      <c r="L219" s="36">
        <f>SUMIFS(СВЦЭМ!$F$39:$F$782,СВЦЭМ!$A$39:$A$782,$A219,СВЦЭМ!$B$39:$B$782,L$190)+'СЕТ СН'!$F$15</f>
        <v>137.5233509</v>
      </c>
      <c r="M219" s="36">
        <f>SUMIFS(СВЦЭМ!$F$39:$F$782,СВЦЭМ!$A$39:$A$782,$A219,СВЦЭМ!$B$39:$B$782,M$190)+'СЕТ СН'!$F$15</f>
        <v>137.94986757000001</v>
      </c>
      <c r="N219" s="36">
        <f>SUMIFS(СВЦЭМ!$F$39:$F$782,СВЦЭМ!$A$39:$A$782,$A219,СВЦЭМ!$B$39:$B$782,N$190)+'СЕТ СН'!$F$15</f>
        <v>138.94742041000001</v>
      </c>
      <c r="O219" s="36">
        <f>SUMIFS(СВЦЭМ!$F$39:$F$782,СВЦЭМ!$A$39:$A$782,$A219,СВЦЭМ!$B$39:$B$782,O$190)+'СЕТ СН'!$F$15</f>
        <v>139.65567873000001</v>
      </c>
      <c r="P219" s="36">
        <f>SUMIFS(СВЦЭМ!$F$39:$F$782,СВЦЭМ!$A$39:$A$782,$A219,СВЦЭМ!$B$39:$B$782,P$190)+'СЕТ СН'!$F$15</f>
        <v>140.26356595999999</v>
      </c>
      <c r="Q219" s="36">
        <f>SUMIFS(СВЦЭМ!$F$39:$F$782,СВЦЭМ!$A$39:$A$782,$A219,СВЦЭМ!$B$39:$B$782,Q$190)+'СЕТ СН'!$F$15</f>
        <v>140.07261248</v>
      </c>
      <c r="R219" s="36">
        <f>SUMIFS(СВЦЭМ!$F$39:$F$782,СВЦЭМ!$A$39:$A$782,$A219,СВЦЭМ!$B$39:$B$782,R$190)+'СЕТ СН'!$F$15</f>
        <v>139.24483914999999</v>
      </c>
      <c r="S219" s="36">
        <f>SUMIFS(СВЦЭМ!$F$39:$F$782,СВЦЭМ!$A$39:$A$782,$A219,СВЦЭМ!$B$39:$B$782,S$190)+'СЕТ СН'!$F$15</f>
        <v>139.38506602000001</v>
      </c>
      <c r="T219" s="36">
        <f>SUMIFS(СВЦЭМ!$F$39:$F$782,СВЦЭМ!$A$39:$A$782,$A219,СВЦЭМ!$B$39:$B$782,T$190)+'СЕТ СН'!$F$15</f>
        <v>140.22334466000001</v>
      </c>
      <c r="U219" s="36">
        <f>SUMIFS(СВЦЭМ!$F$39:$F$782,СВЦЭМ!$A$39:$A$782,$A219,СВЦЭМ!$B$39:$B$782,U$190)+'СЕТ СН'!$F$15</f>
        <v>142.74837314999999</v>
      </c>
      <c r="V219" s="36">
        <f>SUMIFS(СВЦЭМ!$F$39:$F$782,СВЦЭМ!$A$39:$A$782,$A219,СВЦЭМ!$B$39:$B$782,V$190)+'СЕТ СН'!$F$15</f>
        <v>140.98746176</v>
      </c>
      <c r="W219" s="36">
        <f>SUMIFS(СВЦЭМ!$F$39:$F$782,СВЦЭМ!$A$39:$A$782,$A219,СВЦЭМ!$B$39:$B$782,W$190)+'СЕТ СН'!$F$15</f>
        <v>144.39880274999999</v>
      </c>
      <c r="X219" s="36">
        <f>SUMIFS(СВЦЭМ!$F$39:$F$782,СВЦЭМ!$A$39:$A$782,$A219,СВЦЭМ!$B$39:$B$782,X$190)+'СЕТ СН'!$F$15</f>
        <v>151.5184854</v>
      </c>
      <c r="Y219" s="36">
        <f>SUMIFS(СВЦЭМ!$F$39:$F$782,СВЦЭМ!$A$39:$A$782,$A219,СВЦЭМ!$B$39:$B$782,Y$190)+'СЕТ СН'!$F$15</f>
        <v>162.2752802</v>
      </c>
    </row>
    <row r="220" spans="1:25" ht="15.75" x14ac:dyDescent="0.2">
      <c r="A220" s="35">
        <f t="shared" si="5"/>
        <v>45137</v>
      </c>
      <c r="B220" s="36">
        <f>SUMIFS(СВЦЭМ!$F$39:$F$782,СВЦЭМ!$A$39:$A$782,$A220,СВЦЭМ!$B$39:$B$782,B$190)+'СЕТ СН'!$F$15</f>
        <v>172.97380613000001</v>
      </c>
      <c r="C220" s="36">
        <f>SUMIFS(СВЦЭМ!$F$39:$F$782,СВЦЭМ!$A$39:$A$782,$A220,СВЦЭМ!$B$39:$B$782,C$190)+'СЕТ СН'!$F$15</f>
        <v>186.20356727000001</v>
      </c>
      <c r="D220" s="36">
        <f>SUMIFS(СВЦЭМ!$F$39:$F$782,СВЦЭМ!$A$39:$A$782,$A220,СВЦЭМ!$B$39:$B$782,D$190)+'СЕТ СН'!$F$15</f>
        <v>188.46635798</v>
      </c>
      <c r="E220" s="36">
        <f>SUMIFS(СВЦЭМ!$F$39:$F$782,СВЦЭМ!$A$39:$A$782,$A220,СВЦЭМ!$B$39:$B$782,E$190)+'СЕТ СН'!$F$15</f>
        <v>195.63868459</v>
      </c>
      <c r="F220" s="36">
        <f>SUMIFS(СВЦЭМ!$F$39:$F$782,СВЦЭМ!$A$39:$A$782,$A220,СВЦЭМ!$B$39:$B$782,F$190)+'СЕТ СН'!$F$15</f>
        <v>197.09664616000001</v>
      </c>
      <c r="G220" s="36">
        <f>SUMIFS(СВЦЭМ!$F$39:$F$782,СВЦЭМ!$A$39:$A$782,$A220,СВЦЭМ!$B$39:$B$782,G$190)+'СЕТ СН'!$F$15</f>
        <v>196.28151561999999</v>
      </c>
      <c r="H220" s="36">
        <f>SUMIFS(СВЦЭМ!$F$39:$F$782,СВЦЭМ!$A$39:$A$782,$A220,СВЦЭМ!$B$39:$B$782,H$190)+'СЕТ СН'!$F$15</f>
        <v>194.35154814000001</v>
      </c>
      <c r="I220" s="36">
        <f>SUMIFS(СВЦЭМ!$F$39:$F$782,СВЦЭМ!$A$39:$A$782,$A220,СВЦЭМ!$B$39:$B$782,I$190)+'СЕТ СН'!$F$15</f>
        <v>176.86247957</v>
      </c>
      <c r="J220" s="36">
        <f>SUMIFS(СВЦЭМ!$F$39:$F$782,СВЦЭМ!$A$39:$A$782,$A220,СВЦЭМ!$B$39:$B$782,J$190)+'СЕТ СН'!$F$15</f>
        <v>166.18148020000001</v>
      </c>
      <c r="K220" s="36">
        <f>SUMIFS(СВЦЭМ!$F$39:$F$782,СВЦЭМ!$A$39:$A$782,$A220,СВЦЭМ!$B$39:$B$782,K$190)+'СЕТ СН'!$F$15</f>
        <v>142.69184007000001</v>
      </c>
      <c r="L220" s="36">
        <f>SUMIFS(СВЦЭМ!$F$39:$F$782,СВЦЭМ!$A$39:$A$782,$A220,СВЦЭМ!$B$39:$B$782,L$190)+'СЕТ СН'!$F$15</f>
        <v>140.13110401</v>
      </c>
      <c r="M220" s="36">
        <f>SUMIFS(СВЦЭМ!$F$39:$F$782,СВЦЭМ!$A$39:$A$782,$A220,СВЦЭМ!$B$39:$B$782,M$190)+'СЕТ СН'!$F$15</f>
        <v>143.45231428</v>
      </c>
      <c r="N220" s="36">
        <f>SUMIFS(СВЦЭМ!$F$39:$F$782,СВЦЭМ!$A$39:$A$782,$A220,СВЦЭМ!$B$39:$B$782,N$190)+'СЕТ СН'!$F$15</f>
        <v>147.81942598000001</v>
      </c>
      <c r="O220" s="36">
        <f>SUMIFS(СВЦЭМ!$F$39:$F$782,СВЦЭМ!$A$39:$A$782,$A220,СВЦЭМ!$B$39:$B$782,O$190)+'СЕТ СН'!$F$15</f>
        <v>149.81264461000001</v>
      </c>
      <c r="P220" s="36">
        <f>SUMIFS(СВЦЭМ!$F$39:$F$782,СВЦЭМ!$A$39:$A$782,$A220,СВЦЭМ!$B$39:$B$782,P$190)+'СЕТ СН'!$F$15</f>
        <v>152.63935015000001</v>
      </c>
      <c r="Q220" s="36">
        <f>SUMIFS(СВЦЭМ!$F$39:$F$782,СВЦЭМ!$A$39:$A$782,$A220,СВЦЭМ!$B$39:$B$782,Q$190)+'СЕТ СН'!$F$15</f>
        <v>153.10849134</v>
      </c>
      <c r="R220" s="36">
        <f>SUMIFS(СВЦЭМ!$F$39:$F$782,СВЦЭМ!$A$39:$A$782,$A220,СВЦЭМ!$B$39:$B$782,R$190)+'СЕТ СН'!$F$15</f>
        <v>152.05726308999999</v>
      </c>
      <c r="S220" s="36">
        <f>SUMIFS(СВЦЭМ!$F$39:$F$782,СВЦЭМ!$A$39:$A$782,$A220,СВЦЭМ!$B$39:$B$782,S$190)+'СЕТ СН'!$F$15</f>
        <v>151.95709749</v>
      </c>
      <c r="T220" s="36">
        <f>SUMIFS(СВЦЭМ!$F$39:$F$782,СВЦЭМ!$A$39:$A$782,$A220,СВЦЭМ!$B$39:$B$782,T$190)+'СЕТ СН'!$F$15</f>
        <v>150.84838776000001</v>
      </c>
      <c r="U220" s="36">
        <f>SUMIFS(СВЦЭМ!$F$39:$F$782,СВЦЭМ!$A$39:$A$782,$A220,СВЦЭМ!$B$39:$B$782,U$190)+'СЕТ СН'!$F$15</f>
        <v>151.36934178999999</v>
      </c>
      <c r="V220" s="36">
        <f>SUMIFS(СВЦЭМ!$F$39:$F$782,СВЦЭМ!$A$39:$A$782,$A220,СВЦЭМ!$B$39:$B$782,V$190)+'СЕТ СН'!$F$15</f>
        <v>150.75975946</v>
      </c>
      <c r="W220" s="36">
        <f>SUMIFS(СВЦЭМ!$F$39:$F$782,СВЦЭМ!$A$39:$A$782,$A220,СВЦЭМ!$B$39:$B$782,W$190)+'СЕТ СН'!$F$15</f>
        <v>147.97435346</v>
      </c>
      <c r="X220" s="36">
        <f>SUMIFS(СВЦЭМ!$F$39:$F$782,СВЦЭМ!$A$39:$A$782,$A220,СВЦЭМ!$B$39:$B$782,X$190)+'СЕТ СН'!$F$15</f>
        <v>155.23312652000001</v>
      </c>
      <c r="Y220" s="36">
        <f>SUMIFS(СВЦЭМ!$F$39:$F$782,СВЦЭМ!$A$39:$A$782,$A220,СВЦЭМ!$B$39:$B$782,Y$190)+'СЕТ СН'!$F$15</f>
        <v>166.15117364</v>
      </c>
    </row>
    <row r="221" spans="1:25" ht="15.75" x14ac:dyDescent="0.2">
      <c r="A221" s="35">
        <f t="shared" si="5"/>
        <v>45138</v>
      </c>
      <c r="B221" s="36">
        <f>SUMIFS(СВЦЭМ!$F$39:$F$782,СВЦЭМ!$A$39:$A$782,$A221,СВЦЭМ!$B$39:$B$782,B$190)+'СЕТ СН'!$F$15</f>
        <v>170.71861938999999</v>
      </c>
      <c r="C221" s="36">
        <f>SUMIFS(СВЦЭМ!$F$39:$F$782,СВЦЭМ!$A$39:$A$782,$A221,СВЦЭМ!$B$39:$B$782,C$190)+'СЕТ СН'!$F$15</f>
        <v>179.26529994000001</v>
      </c>
      <c r="D221" s="36">
        <f>SUMIFS(СВЦЭМ!$F$39:$F$782,СВЦЭМ!$A$39:$A$782,$A221,СВЦЭМ!$B$39:$B$782,D$190)+'СЕТ СН'!$F$15</f>
        <v>195.16417454</v>
      </c>
      <c r="E221" s="36">
        <f>SUMIFS(СВЦЭМ!$F$39:$F$782,СВЦЭМ!$A$39:$A$782,$A221,СВЦЭМ!$B$39:$B$782,E$190)+'СЕТ СН'!$F$15</f>
        <v>198.713379</v>
      </c>
      <c r="F221" s="36">
        <f>SUMIFS(СВЦЭМ!$F$39:$F$782,СВЦЭМ!$A$39:$A$782,$A221,СВЦЭМ!$B$39:$B$782,F$190)+'СЕТ СН'!$F$15</f>
        <v>198.80326762999999</v>
      </c>
      <c r="G221" s="36">
        <f>SUMIFS(СВЦЭМ!$F$39:$F$782,СВЦЭМ!$A$39:$A$782,$A221,СВЦЭМ!$B$39:$B$782,G$190)+'СЕТ СН'!$F$15</f>
        <v>200.00484896</v>
      </c>
      <c r="H221" s="36">
        <f>SUMIFS(СВЦЭМ!$F$39:$F$782,СВЦЭМ!$A$39:$A$782,$A221,СВЦЭМ!$B$39:$B$782,H$190)+'СЕТ СН'!$F$15</f>
        <v>203.41643686</v>
      </c>
      <c r="I221" s="36">
        <f>SUMIFS(СВЦЭМ!$F$39:$F$782,СВЦЭМ!$A$39:$A$782,$A221,СВЦЭМ!$B$39:$B$782,I$190)+'СЕТ СН'!$F$15</f>
        <v>172.53072205999999</v>
      </c>
      <c r="J221" s="36">
        <f>SUMIFS(СВЦЭМ!$F$39:$F$782,СВЦЭМ!$A$39:$A$782,$A221,СВЦЭМ!$B$39:$B$782,J$190)+'СЕТ СН'!$F$15</f>
        <v>163.91240418999999</v>
      </c>
      <c r="K221" s="36">
        <f>SUMIFS(СВЦЭМ!$F$39:$F$782,СВЦЭМ!$A$39:$A$782,$A221,СВЦЭМ!$B$39:$B$782,K$190)+'СЕТ СН'!$F$15</f>
        <v>161.8243186</v>
      </c>
      <c r="L221" s="36">
        <f>SUMIFS(СВЦЭМ!$F$39:$F$782,СВЦЭМ!$A$39:$A$782,$A221,СВЦЭМ!$B$39:$B$782,L$190)+'СЕТ СН'!$F$15</f>
        <v>157.02933340999999</v>
      </c>
      <c r="M221" s="36">
        <f>SUMIFS(СВЦЭМ!$F$39:$F$782,СВЦЭМ!$A$39:$A$782,$A221,СВЦЭМ!$B$39:$B$782,M$190)+'СЕТ СН'!$F$15</f>
        <v>155.92962202000001</v>
      </c>
      <c r="N221" s="36">
        <f>SUMIFS(СВЦЭМ!$F$39:$F$782,СВЦЭМ!$A$39:$A$782,$A221,СВЦЭМ!$B$39:$B$782,N$190)+'СЕТ СН'!$F$15</f>
        <v>154.72625303000001</v>
      </c>
      <c r="O221" s="36">
        <f>SUMIFS(СВЦЭМ!$F$39:$F$782,СВЦЭМ!$A$39:$A$782,$A221,СВЦЭМ!$B$39:$B$782,O$190)+'СЕТ СН'!$F$15</f>
        <v>154.13029857999999</v>
      </c>
      <c r="P221" s="36">
        <f>SUMIFS(СВЦЭМ!$F$39:$F$782,СВЦЭМ!$A$39:$A$782,$A221,СВЦЭМ!$B$39:$B$782,P$190)+'СЕТ СН'!$F$15</f>
        <v>154.76950446000001</v>
      </c>
      <c r="Q221" s="36">
        <f>SUMIFS(СВЦЭМ!$F$39:$F$782,СВЦЭМ!$A$39:$A$782,$A221,СВЦЭМ!$B$39:$B$782,Q$190)+'СЕТ СН'!$F$15</f>
        <v>151.24653837</v>
      </c>
      <c r="R221" s="36">
        <f>SUMIFS(СВЦЭМ!$F$39:$F$782,СВЦЭМ!$A$39:$A$782,$A221,СВЦЭМ!$B$39:$B$782,R$190)+'СЕТ СН'!$F$15</f>
        <v>151.95727289999999</v>
      </c>
      <c r="S221" s="36">
        <f>SUMIFS(СВЦЭМ!$F$39:$F$782,СВЦЭМ!$A$39:$A$782,$A221,СВЦЭМ!$B$39:$B$782,S$190)+'СЕТ СН'!$F$15</f>
        <v>153.80270200999999</v>
      </c>
      <c r="T221" s="36">
        <f>SUMIFS(СВЦЭМ!$F$39:$F$782,СВЦЭМ!$A$39:$A$782,$A221,СВЦЭМ!$B$39:$B$782,T$190)+'СЕТ СН'!$F$15</f>
        <v>157.02625864000001</v>
      </c>
      <c r="U221" s="36">
        <f>SUMIFS(СВЦЭМ!$F$39:$F$782,СВЦЭМ!$A$39:$A$782,$A221,СВЦЭМ!$B$39:$B$782,U$190)+'СЕТ СН'!$F$15</f>
        <v>160.48771787999999</v>
      </c>
      <c r="V221" s="36">
        <f>SUMIFS(СВЦЭМ!$F$39:$F$782,СВЦЭМ!$A$39:$A$782,$A221,СВЦЭМ!$B$39:$B$782,V$190)+'СЕТ СН'!$F$15</f>
        <v>160.16602212999999</v>
      </c>
      <c r="W221" s="36">
        <f>SUMIFS(СВЦЭМ!$F$39:$F$782,СВЦЭМ!$A$39:$A$782,$A221,СВЦЭМ!$B$39:$B$782,W$190)+'СЕТ СН'!$F$15</f>
        <v>156.06648276999999</v>
      </c>
      <c r="X221" s="36">
        <f>SUMIFS(СВЦЭМ!$F$39:$F$782,СВЦЭМ!$A$39:$A$782,$A221,СВЦЭМ!$B$39:$B$782,X$190)+'СЕТ СН'!$F$15</f>
        <v>164.10845689000001</v>
      </c>
      <c r="Y221" s="36">
        <f>SUMIFS(СВЦЭМ!$F$39:$F$782,СВЦЭМ!$A$39:$A$782,$A221,СВЦЭМ!$B$39:$B$782,Y$190)+'СЕТ СН'!$F$15</f>
        <v>178.49331574000001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01.07.2023</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45109</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45110</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45111</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45112</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45113</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45114</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45115</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45116</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45117</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45118</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45119</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45120</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45121</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45122</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45123</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45124</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45125</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45126</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45127</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45128</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45129</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45130</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45131</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45132</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45133</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45134</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45135</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45136</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45137</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45138</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01.07.2023</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45109</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45110</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45111</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45112</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45113</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45114</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45115</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45116</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45117</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45118</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45119</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45120</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45121</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45122</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45123</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45124</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45125</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45126</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45127</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45128</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45129</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45130</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45131</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45132</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45133</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45134</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45135</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45136</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45137</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45138</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01.07.2023</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45109</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45110</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45111</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45112</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45113</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45114</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45115</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45116</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45117</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45118</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45119</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45120</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45121</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45122</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45123</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45124</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45125</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45126</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45127</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45128</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45129</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45130</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45131</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45132</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45133</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45134</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45135</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45136</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45137</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45138</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01.07.2023</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45109</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45110</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45111</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45112</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45113</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45114</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45115</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45116</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45117</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45118</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45119</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45120</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45121</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45122</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45123</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45124</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45125</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45126</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45127</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45128</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45129</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45130</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45131</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45132</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45133</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45134</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45135</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45136</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45137</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45138</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01.07.2023</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45109</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45110</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45111</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45112</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45113</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45114</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45115</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45116</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45117</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45118</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45119</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45120</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45121</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45122</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45123</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45124</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45125</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45126</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45127</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45128</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45129</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45130</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45131</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45132</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45133</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45134</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45135</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45136</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45137</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45138</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01.07.2023</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45109</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45110</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45111</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45112</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45113</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45114</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45115</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45116</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45117</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45118</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45119</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45120</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45121</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45122</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45123</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45124</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45125</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45126</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45127</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45128</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45129</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45130</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45131</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45132</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45133</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45134</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45135</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45136</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45137</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45138</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31.334257539999999</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637883.05580257892</v>
      </c>
      <c r="O439" s="131"/>
      <c r="P439" s="130">
        <f>СВЦЭМ!$D$12+'СЕТ СН'!$F$13-'СЕТ СН'!$G$25</f>
        <v>637883.05580257892</v>
      </c>
      <c r="Q439" s="131"/>
      <c r="R439" s="130">
        <f>СВЦЭМ!$D$12+'СЕТ СН'!$F$13-'СЕТ СН'!$H$25</f>
        <v>637883.05580257892</v>
      </c>
      <c r="S439" s="131"/>
      <c r="T439" s="130">
        <f>СВЦЭМ!$D$12+'СЕТ СН'!$F$13-'СЕТ СН'!$I$25</f>
        <v>637883.05580257892</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469"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01.07.2023</v>
      </c>
      <c r="B12" s="36">
        <f>SUMIFS(СВЦЭМ!$D$39:$D$782,СВЦЭМ!$A$39:$A$782,$A12,СВЦЭМ!$B$39:$B$782,B$11)+'СЕТ СН'!$F$14+СВЦЭМ!$D$10+'СЕТ СН'!$F$8*'СЕТ СН'!$F$9-'СЕТ СН'!$F$26</f>
        <v>1828.45321253</v>
      </c>
      <c r="C12" s="36">
        <f>SUMIFS(СВЦЭМ!$D$39:$D$782,СВЦЭМ!$A$39:$A$782,$A12,СВЦЭМ!$B$39:$B$782,C$11)+'СЕТ СН'!$F$14+СВЦЭМ!$D$10+'СЕТ СН'!$F$8*'СЕТ СН'!$F$9-'СЕТ СН'!$F$26</f>
        <v>1911.0706004200001</v>
      </c>
      <c r="D12" s="36">
        <f>SUMIFS(СВЦЭМ!$D$39:$D$782,СВЦЭМ!$A$39:$A$782,$A12,СВЦЭМ!$B$39:$B$782,D$11)+'СЕТ СН'!$F$14+СВЦЭМ!$D$10+'СЕТ СН'!$F$8*'СЕТ СН'!$F$9-'СЕТ СН'!$F$26</f>
        <v>1942.2101874500001</v>
      </c>
      <c r="E12" s="36">
        <f>SUMIFS(СВЦЭМ!$D$39:$D$782,СВЦЭМ!$A$39:$A$782,$A12,СВЦЭМ!$B$39:$B$782,E$11)+'СЕТ СН'!$F$14+СВЦЭМ!$D$10+'СЕТ СН'!$F$8*'СЕТ СН'!$F$9-'СЕТ СН'!$F$26</f>
        <v>1939.50937408</v>
      </c>
      <c r="F12" s="36">
        <f>SUMIFS(СВЦЭМ!$D$39:$D$782,СВЦЭМ!$A$39:$A$782,$A12,СВЦЭМ!$B$39:$B$782,F$11)+'СЕТ СН'!$F$14+СВЦЭМ!$D$10+'СЕТ СН'!$F$8*'СЕТ СН'!$F$9-'СЕТ СН'!$F$26</f>
        <v>1941.5619754000002</v>
      </c>
      <c r="G12" s="36">
        <f>SUMIFS(СВЦЭМ!$D$39:$D$782,СВЦЭМ!$A$39:$A$782,$A12,СВЦЭМ!$B$39:$B$782,G$11)+'СЕТ СН'!$F$14+СВЦЭМ!$D$10+'СЕТ СН'!$F$8*'СЕТ СН'!$F$9-'СЕТ СН'!$F$26</f>
        <v>1943.12527516</v>
      </c>
      <c r="H12" s="36">
        <f>SUMIFS(СВЦЭМ!$D$39:$D$782,СВЦЭМ!$A$39:$A$782,$A12,СВЦЭМ!$B$39:$B$782,H$11)+'СЕТ СН'!$F$14+СВЦЭМ!$D$10+'СЕТ СН'!$F$8*'СЕТ СН'!$F$9-'СЕТ СН'!$F$26</f>
        <v>1948.32647066</v>
      </c>
      <c r="I12" s="36">
        <f>SUMIFS(СВЦЭМ!$D$39:$D$782,СВЦЭМ!$A$39:$A$782,$A12,СВЦЭМ!$B$39:$B$782,I$11)+'СЕТ СН'!$F$14+СВЦЭМ!$D$10+'СЕТ СН'!$F$8*'СЕТ СН'!$F$9-'СЕТ СН'!$F$26</f>
        <v>1846.37534931</v>
      </c>
      <c r="J12" s="36">
        <f>SUMIFS(СВЦЭМ!$D$39:$D$782,СВЦЭМ!$A$39:$A$782,$A12,СВЦЭМ!$B$39:$B$782,J$11)+'СЕТ СН'!$F$14+СВЦЭМ!$D$10+'СЕТ СН'!$F$8*'СЕТ СН'!$F$9-'СЕТ СН'!$F$26</f>
        <v>1727.2185125600001</v>
      </c>
      <c r="K12" s="36">
        <f>SUMIFS(СВЦЭМ!$D$39:$D$782,СВЦЭМ!$A$39:$A$782,$A12,СВЦЭМ!$B$39:$B$782,K$11)+'СЕТ СН'!$F$14+СВЦЭМ!$D$10+'СЕТ СН'!$F$8*'СЕТ СН'!$F$9-'СЕТ СН'!$F$26</f>
        <v>1657.3907238500001</v>
      </c>
      <c r="L12" s="36">
        <f>SUMIFS(СВЦЭМ!$D$39:$D$782,СВЦЭМ!$A$39:$A$782,$A12,СВЦЭМ!$B$39:$B$782,L$11)+'СЕТ СН'!$F$14+СВЦЭМ!$D$10+'СЕТ СН'!$F$8*'СЕТ СН'!$F$9-'СЕТ СН'!$F$26</f>
        <v>1612.83011607</v>
      </c>
      <c r="M12" s="36">
        <f>SUMIFS(СВЦЭМ!$D$39:$D$782,СВЦЭМ!$A$39:$A$782,$A12,СВЦЭМ!$B$39:$B$782,M$11)+'СЕТ СН'!$F$14+СВЦЭМ!$D$10+'СЕТ СН'!$F$8*'СЕТ СН'!$F$9-'СЕТ СН'!$F$26</f>
        <v>1587.95078425</v>
      </c>
      <c r="N12" s="36">
        <f>SUMIFS(СВЦЭМ!$D$39:$D$782,СВЦЭМ!$A$39:$A$782,$A12,СВЦЭМ!$B$39:$B$782,N$11)+'СЕТ СН'!$F$14+СВЦЭМ!$D$10+'СЕТ СН'!$F$8*'СЕТ СН'!$F$9-'СЕТ СН'!$F$26</f>
        <v>1577.11164964</v>
      </c>
      <c r="O12" s="36">
        <f>SUMIFS(СВЦЭМ!$D$39:$D$782,СВЦЭМ!$A$39:$A$782,$A12,СВЦЭМ!$B$39:$B$782,O$11)+'СЕТ СН'!$F$14+СВЦЭМ!$D$10+'СЕТ СН'!$F$8*'СЕТ СН'!$F$9-'СЕТ СН'!$F$26</f>
        <v>1588.48168366</v>
      </c>
      <c r="P12" s="36">
        <f>SUMIFS(СВЦЭМ!$D$39:$D$782,СВЦЭМ!$A$39:$A$782,$A12,СВЦЭМ!$B$39:$B$782,P$11)+'СЕТ СН'!$F$14+СВЦЭМ!$D$10+'СЕТ СН'!$F$8*'СЕТ СН'!$F$9-'СЕТ СН'!$F$26</f>
        <v>1597.46065249</v>
      </c>
      <c r="Q12" s="36">
        <f>SUMIFS(СВЦЭМ!$D$39:$D$782,СВЦЭМ!$A$39:$A$782,$A12,СВЦЭМ!$B$39:$B$782,Q$11)+'СЕТ СН'!$F$14+СВЦЭМ!$D$10+'СЕТ СН'!$F$8*'СЕТ СН'!$F$9-'СЕТ СН'!$F$26</f>
        <v>1595.6003193400002</v>
      </c>
      <c r="R12" s="36">
        <f>SUMIFS(СВЦЭМ!$D$39:$D$782,СВЦЭМ!$A$39:$A$782,$A12,СВЦЭМ!$B$39:$B$782,R$11)+'СЕТ СН'!$F$14+СВЦЭМ!$D$10+'СЕТ СН'!$F$8*'СЕТ СН'!$F$9-'СЕТ СН'!$F$26</f>
        <v>1583.2126511900001</v>
      </c>
      <c r="S12" s="36">
        <f>SUMIFS(СВЦЭМ!$D$39:$D$782,СВЦЭМ!$A$39:$A$782,$A12,СВЦЭМ!$B$39:$B$782,S$11)+'СЕТ СН'!$F$14+СВЦЭМ!$D$10+'СЕТ СН'!$F$8*'СЕТ СН'!$F$9-'СЕТ СН'!$F$26</f>
        <v>1585.51276749</v>
      </c>
      <c r="T12" s="36">
        <f>SUMIFS(СВЦЭМ!$D$39:$D$782,СВЦЭМ!$A$39:$A$782,$A12,СВЦЭМ!$B$39:$B$782,T$11)+'СЕТ СН'!$F$14+СВЦЭМ!$D$10+'СЕТ СН'!$F$8*'СЕТ СН'!$F$9-'СЕТ СН'!$F$26</f>
        <v>1594.2757026200002</v>
      </c>
      <c r="U12" s="36">
        <f>SUMIFS(СВЦЭМ!$D$39:$D$782,СВЦЭМ!$A$39:$A$782,$A12,СВЦЭМ!$B$39:$B$782,U$11)+'СЕТ СН'!$F$14+СВЦЭМ!$D$10+'СЕТ СН'!$F$8*'СЕТ СН'!$F$9-'СЕТ СН'!$F$26</f>
        <v>1609.6840685900002</v>
      </c>
      <c r="V12" s="36">
        <f>SUMIFS(СВЦЭМ!$D$39:$D$782,СВЦЭМ!$A$39:$A$782,$A12,СВЦЭМ!$B$39:$B$782,V$11)+'СЕТ СН'!$F$14+СВЦЭМ!$D$10+'СЕТ СН'!$F$8*'СЕТ СН'!$F$9-'СЕТ СН'!$F$26</f>
        <v>1619.2379028500002</v>
      </c>
      <c r="W12" s="36">
        <f>SUMIFS(СВЦЭМ!$D$39:$D$782,СВЦЭМ!$A$39:$A$782,$A12,СВЦЭМ!$B$39:$B$782,W$11)+'СЕТ СН'!$F$14+СВЦЭМ!$D$10+'СЕТ СН'!$F$8*'СЕТ СН'!$F$9-'СЕТ СН'!$F$26</f>
        <v>1596.0332526</v>
      </c>
      <c r="X12" s="36">
        <f>SUMIFS(СВЦЭМ!$D$39:$D$782,СВЦЭМ!$A$39:$A$782,$A12,СВЦЭМ!$B$39:$B$782,X$11)+'СЕТ СН'!$F$14+СВЦЭМ!$D$10+'СЕТ СН'!$F$8*'СЕТ СН'!$F$9-'СЕТ СН'!$F$26</f>
        <v>1641.3647907700001</v>
      </c>
      <c r="Y12" s="36">
        <f>SUMIFS(СВЦЭМ!$D$39:$D$782,СВЦЭМ!$A$39:$A$782,$A12,СВЦЭМ!$B$39:$B$782,Y$11)+'СЕТ СН'!$F$14+СВЦЭМ!$D$10+'СЕТ СН'!$F$8*'СЕТ СН'!$F$9-'СЕТ СН'!$F$26</f>
        <v>1711.00561907</v>
      </c>
    </row>
    <row r="13" spans="1:25" ht="15.75" x14ac:dyDescent="0.2">
      <c r="A13" s="35">
        <f>A12+1</f>
        <v>45109</v>
      </c>
      <c r="B13" s="36">
        <f>SUMIFS(СВЦЭМ!$D$39:$D$782,СВЦЭМ!$A$39:$A$782,$A13,СВЦЭМ!$B$39:$B$782,B$11)+'СЕТ СН'!$F$14+СВЦЭМ!$D$10+'СЕТ СН'!$F$8*'СЕТ СН'!$F$9-'СЕТ СН'!$F$26</f>
        <v>1607.8460455500001</v>
      </c>
      <c r="C13" s="36">
        <f>SUMIFS(СВЦЭМ!$D$39:$D$782,СВЦЭМ!$A$39:$A$782,$A13,СВЦЭМ!$B$39:$B$782,C$11)+'СЕТ СН'!$F$14+СВЦЭМ!$D$10+'СЕТ СН'!$F$8*'СЕТ СН'!$F$9-'СЕТ СН'!$F$26</f>
        <v>1673.6394292300001</v>
      </c>
      <c r="D13" s="36">
        <f>SUMIFS(СВЦЭМ!$D$39:$D$782,СВЦЭМ!$A$39:$A$782,$A13,СВЦЭМ!$B$39:$B$782,D$11)+'СЕТ СН'!$F$14+СВЦЭМ!$D$10+'СЕТ СН'!$F$8*'СЕТ СН'!$F$9-'СЕТ СН'!$F$26</f>
        <v>1728.49051087</v>
      </c>
      <c r="E13" s="36">
        <f>SUMIFS(СВЦЭМ!$D$39:$D$782,СВЦЭМ!$A$39:$A$782,$A13,СВЦЭМ!$B$39:$B$782,E$11)+'СЕТ СН'!$F$14+СВЦЭМ!$D$10+'СЕТ СН'!$F$8*'СЕТ СН'!$F$9-'СЕТ СН'!$F$26</f>
        <v>1761.1224303400002</v>
      </c>
      <c r="F13" s="36">
        <f>SUMIFS(СВЦЭМ!$D$39:$D$782,СВЦЭМ!$A$39:$A$782,$A13,СВЦЭМ!$B$39:$B$782,F$11)+'СЕТ СН'!$F$14+СВЦЭМ!$D$10+'СЕТ СН'!$F$8*'СЕТ СН'!$F$9-'СЕТ СН'!$F$26</f>
        <v>1752.92510881</v>
      </c>
      <c r="G13" s="36">
        <f>SUMIFS(СВЦЭМ!$D$39:$D$782,СВЦЭМ!$A$39:$A$782,$A13,СВЦЭМ!$B$39:$B$782,G$11)+'СЕТ СН'!$F$14+СВЦЭМ!$D$10+'СЕТ СН'!$F$8*'СЕТ СН'!$F$9-'СЕТ СН'!$F$26</f>
        <v>1726.2922633200001</v>
      </c>
      <c r="H13" s="36">
        <f>SUMIFS(СВЦЭМ!$D$39:$D$782,СВЦЭМ!$A$39:$A$782,$A13,СВЦЭМ!$B$39:$B$782,H$11)+'СЕТ СН'!$F$14+СВЦЭМ!$D$10+'СЕТ СН'!$F$8*'СЕТ СН'!$F$9-'СЕТ СН'!$F$26</f>
        <v>1755.81872701</v>
      </c>
      <c r="I13" s="36">
        <f>SUMIFS(СВЦЭМ!$D$39:$D$782,СВЦЭМ!$A$39:$A$782,$A13,СВЦЭМ!$B$39:$B$782,I$11)+'СЕТ СН'!$F$14+СВЦЭМ!$D$10+'СЕТ СН'!$F$8*'СЕТ СН'!$F$9-'СЕТ СН'!$F$26</f>
        <v>1744.9798184800002</v>
      </c>
      <c r="J13" s="36">
        <f>SUMIFS(СВЦЭМ!$D$39:$D$782,СВЦЭМ!$A$39:$A$782,$A13,СВЦЭМ!$B$39:$B$782,J$11)+'СЕТ СН'!$F$14+СВЦЭМ!$D$10+'СЕТ СН'!$F$8*'СЕТ СН'!$F$9-'СЕТ СН'!$F$26</f>
        <v>1647.24981041</v>
      </c>
      <c r="K13" s="36">
        <f>SUMIFS(СВЦЭМ!$D$39:$D$782,СВЦЭМ!$A$39:$A$782,$A13,СВЦЭМ!$B$39:$B$782,K$11)+'СЕТ СН'!$F$14+СВЦЭМ!$D$10+'СЕТ СН'!$F$8*'СЕТ СН'!$F$9-'СЕТ СН'!$F$26</f>
        <v>1588.0758697800002</v>
      </c>
      <c r="L13" s="36">
        <f>SUMIFS(СВЦЭМ!$D$39:$D$782,СВЦЭМ!$A$39:$A$782,$A13,СВЦЭМ!$B$39:$B$782,L$11)+'СЕТ СН'!$F$14+СВЦЭМ!$D$10+'СЕТ СН'!$F$8*'СЕТ СН'!$F$9-'СЕТ СН'!$F$26</f>
        <v>1532.65515983</v>
      </c>
      <c r="M13" s="36">
        <f>SUMIFS(СВЦЭМ!$D$39:$D$782,СВЦЭМ!$A$39:$A$782,$A13,СВЦЭМ!$B$39:$B$782,M$11)+'СЕТ СН'!$F$14+СВЦЭМ!$D$10+'СЕТ СН'!$F$8*'СЕТ СН'!$F$9-'СЕТ СН'!$F$26</f>
        <v>1505.2850112000001</v>
      </c>
      <c r="N13" s="36">
        <f>SUMIFS(СВЦЭМ!$D$39:$D$782,СВЦЭМ!$A$39:$A$782,$A13,СВЦЭМ!$B$39:$B$782,N$11)+'СЕТ СН'!$F$14+СВЦЭМ!$D$10+'СЕТ СН'!$F$8*'СЕТ СН'!$F$9-'СЕТ СН'!$F$26</f>
        <v>1490.0190255800001</v>
      </c>
      <c r="O13" s="36">
        <f>SUMIFS(СВЦЭМ!$D$39:$D$782,СВЦЭМ!$A$39:$A$782,$A13,СВЦЭМ!$B$39:$B$782,O$11)+'СЕТ СН'!$F$14+СВЦЭМ!$D$10+'СЕТ СН'!$F$8*'СЕТ СН'!$F$9-'СЕТ СН'!$F$26</f>
        <v>1492.0434284600001</v>
      </c>
      <c r="P13" s="36">
        <f>SUMIFS(СВЦЭМ!$D$39:$D$782,СВЦЭМ!$A$39:$A$782,$A13,СВЦЭМ!$B$39:$B$782,P$11)+'СЕТ СН'!$F$14+СВЦЭМ!$D$10+'СЕТ СН'!$F$8*'СЕТ СН'!$F$9-'СЕТ СН'!$F$26</f>
        <v>1508.36189924</v>
      </c>
      <c r="Q13" s="36">
        <f>SUMIFS(СВЦЭМ!$D$39:$D$782,СВЦЭМ!$A$39:$A$782,$A13,СВЦЭМ!$B$39:$B$782,Q$11)+'СЕТ СН'!$F$14+СВЦЭМ!$D$10+'СЕТ СН'!$F$8*'СЕТ СН'!$F$9-'СЕТ СН'!$F$26</f>
        <v>1506.1053782200001</v>
      </c>
      <c r="R13" s="36">
        <f>SUMIFS(СВЦЭМ!$D$39:$D$782,СВЦЭМ!$A$39:$A$782,$A13,СВЦЭМ!$B$39:$B$782,R$11)+'СЕТ СН'!$F$14+СВЦЭМ!$D$10+'СЕТ СН'!$F$8*'СЕТ СН'!$F$9-'СЕТ СН'!$F$26</f>
        <v>1504.9763209</v>
      </c>
      <c r="S13" s="36">
        <f>SUMIFS(СВЦЭМ!$D$39:$D$782,СВЦЭМ!$A$39:$A$782,$A13,СВЦЭМ!$B$39:$B$782,S$11)+'СЕТ СН'!$F$14+СВЦЭМ!$D$10+'СЕТ СН'!$F$8*'СЕТ СН'!$F$9-'СЕТ СН'!$F$26</f>
        <v>1509.91650179</v>
      </c>
      <c r="T13" s="36">
        <f>SUMIFS(СВЦЭМ!$D$39:$D$782,СВЦЭМ!$A$39:$A$782,$A13,СВЦЭМ!$B$39:$B$782,T$11)+'СЕТ СН'!$F$14+СВЦЭМ!$D$10+'СЕТ СН'!$F$8*'СЕТ СН'!$F$9-'СЕТ СН'!$F$26</f>
        <v>1500.28519985</v>
      </c>
      <c r="U13" s="36">
        <f>SUMIFS(СВЦЭМ!$D$39:$D$782,СВЦЭМ!$A$39:$A$782,$A13,СВЦЭМ!$B$39:$B$782,U$11)+'СЕТ СН'!$F$14+СВЦЭМ!$D$10+'СЕТ СН'!$F$8*'СЕТ СН'!$F$9-'СЕТ СН'!$F$26</f>
        <v>1507.3971569600001</v>
      </c>
      <c r="V13" s="36">
        <f>SUMIFS(СВЦЭМ!$D$39:$D$782,СВЦЭМ!$A$39:$A$782,$A13,СВЦЭМ!$B$39:$B$782,V$11)+'СЕТ СН'!$F$14+СВЦЭМ!$D$10+'СЕТ СН'!$F$8*'СЕТ СН'!$F$9-'СЕТ СН'!$F$26</f>
        <v>1511.0200201</v>
      </c>
      <c r="W13" s="36">
        <f>SUMIFS(СВЦЭМ!$D$39:$D$782,СВЦЭМ!$A$39:$A$782,$A13,СВЦЭМ!$B$39:$B$782,W$11)+'СЕТ СН'!$F$14+СВЦЭМ!$D$10+'СЕТ СН'!$F$8*'СЕТ СН'!$F$9-'СЕТ СН'!$F$26</f>
        <v>1492.6325921</v>
      </c>
      <c r="X13" s="36">
        <f>SUMIFS(СВЦЭМ!$D$39:$D$782,СВЦЭМ!$A$39:$A$782,$A13,СВЦЭМ!$B$39:$B$782,X$11)+'СЕТ СН'!$F$14+СВЦЭМ!$D$10+'СЕТ СН'!$F$8*'СЕТ СН'!$F$9-'СЕТ СН'!$F$26</f>
        <v>1523.81095854</v>
      </c>
      <c r="Y13" s="36">
        <f>SUMIFS(СВЦЭМ!$D$39:$D$782,СВЦЭМ!$A$39:$A$782,$A13,СВЦЭМ!$B$39:$B$782,Y$11)+'СЕТ СН'!$F$14+СВЦЭМ!$D$10+'СЕТ СН'!$F$8*'СЕТ СН'!$F$9-'СЕТ СН'!$F$26</f>
        <v>1612.64200119</v>
      </c>
    </row>
    <row r="14" spans="1:25" ht="15.75" x14ac:dyDescent="0.2">
      <c r="A14" s="35">
        <f t="shared" ref="A14:A42" si="0">A13+1</f>
        <v>45110</v>
      </c>
      <c r="B14" s="36">
        <f>SUMIFS(СВЦЭМ!$D$39:$D$782,СВЦЭМ!$A$39:$A$782,$A14,СВЦЭМ!$B$39:$B$782,B$11)+'СЕТ СН'!$F$14+СВЦЭМ!$D$10+'СЕТ СН'!$F$8*'СЕТ СН'!$F$9-'СЕТ СН'!$F$26</f>
        <v>1730.10593307</v>
      </c>
      <c r="C14" s="36">
        <f>SUMIFS(СВЦЭМ!$D$39:$D$782,СВЦЭМ!$A$39:$A$782,$A14,СВЦЭМ!$B$39:$B$782,C$11)+'СЕТ СН'!$F$14+СВЦЭМ!$D$10+'СЕТ СН'!$F$8*'СЕТ СН'!$F$9-'СЕТ СН'!$F$26</f>
        <v>1796.19428032</v>
      </c>
      <c r="D14" s="36">
        <f>SUMIFS(СВЦЭМ!$D$39:$D$782,СВЦЭМ!$A$39:$A$782,$A14,СВЦЭМ!$B$39:$B$782,D$11)+'СЕТ СН'!$F$14+СВЦЭМ!$D$10+'СЕТ СН'!$F$8*'СЕТ СН'!$F$9-'СЕТ СН'!$F$26</f>
        <v>1831.0885823000001</v>
      </c>
      <c r="E14" s="36">
        <f>SUMIFS(СВЦЭМ!$D$39:$D$782,СВЦЭМ!$A$39:$A$782,$A14,СВЦЭМ!$B$39:$B$782,E$11)+'СЕТ СН'!$F$14+СВЦЭМ!$D$10+'СЕТ СН'!$F$8*'СЕТ СН'!$F$9-'СЕТ СН'!$F$26</f>
        <v>1856.8462552600001</v>
      </c>
      <c r="F14" s="36">
        <f>SUMIFS(СВЦЭМ!$D$39:$D$782,СВЦЭМ!$A$39:$A$782,$A14,СВЦЭМ!$B$39:$B$782,F$11)+'СЕТ СН'!$F$14+СВЦЭМ!$D$10+'СЕТ СН'!$F$8*'СЕТ СН'!$F$9-'СЕТ СН'!$F$26</f>
        <v>1860.72090974</v>
      </c>
      <c r="G14" s="36">
        <f>SUMIFS(СВЦЭМ!$D$39:$D$782,СВЦЭМ!$A$39:$A$782,$A14,СВЦЭМ!$B$39:$B$782,G$11)+'СЕТ СН'!$F$14+СВЦЭМ!$D$10+'СЕТ СН'!$F$8*'СЕТ СН'!$F$9-'СЕТ СН'!$F$26</f>
        <v>1847.4375784700001</v>
      </c>
      <c r="H14" s="36">
        <f>SUMIFS(СВЦЭМ!$D$39:$D$782,СВЦЭМ!$A$39:$A$782,$A14,СВЦЭМ!$B$39:$B$782,H$11)+'СЕТ СН'!$F$14+СВЦЭМ!$D$10+'СЕТ СН'!$F$8*'СЕТ СН'!$F$9-'СЕТ СН'!$F$26</f>
        <v>1767.67358758</v>
      </c>
      <c r="I14" s="36">
        <f>SUMIFS(СВЦЭМ!$D$39:$D$782,СВЦЭМ!$A$39:$A$782,$A14,СВЦЭМ!$B$39:$B$782,I$11)+'СЕТ СН'!$F$14+СВЦЭМ!$D$10+'СЕТ СН'!$F$8*'СЕТ СН'!$F$9-'СЕТ СН'!$F$26</f>
        <v>1659.5171531000001</v>
      </c>
      <c r="J14" s="36">
        <f>SUMIFS(СВЦЭМ!$D$39:$D$782,СВЦЭМ!$A$39:$A$782,$A14,СВЦЭМ!$B$39:$B$782,J$11)+'СЕТ СН'!$F$14+СВЦЭМ!$D$10+'СЕТ СН'!$F$8*'СЕТ СН'!$F$9-'СЕТ СН'!$F$26</f>
        <v>1572.6802369500001</v>
      </c>
      <c r="K14" s="36">
        <f>SUMIFS(СВЦЭМ!$D$39:$D$782,СВЦЭМ!$A$39:$A$782,$A14,СВЦЭМ!$B$39:$B$782,K$11)+'СЕТ СН'!$F$14+СВЦЭМ!$D$10+'СЕТ СН'!$F$8*'СЕТ СН'!$F$9-'СЕТ СН'!$F$26</f>
        <v>1502.54767019</v>
      </c>
      <c r="L14" s="36">
        <f>SUMIFS(СВЦЭМ!$D$39:$D$782,СВЦЭМ!$A$39:$A$782,$A14,СВЦЭМ!$B$39:$B$782,L$11)+'СЕТ СН'!$F$14+СВЦЭМ!$D$10+'СЕТ СН'!$F$8*'СЕТ СН'!$F$9-'СЕТ СН'!$F$26</f>
        <v>1526.6255451900001</v>
      </c>
      <c r="M14" s="36">
        <f>SUMIFS(СВЦЭМ!$D$39:$D$782,СВЦЭМ!$A$39:$A$782,$A14,СВЦЭМ!$B$39:$B$782,M$11)+'СЕТ СН'!$F$14+СВЦЭМ!$D$10+'СЕТ СН'!$F$8*'СЕТ СН'!$F$9-'СЕТ СН'!$F$26</f>
        <v>1510.29694023</v>
      </c>
      <c r="N14" s="36">
        <f>SUMIFS(СВЦЭМ!$D$39:$D$782,СВЦЭМ!$A$39:$A$782,$A14,СВЦЭМ!$B$39:$B$782,N$11)+'СЕТ СН'!$F$14+СВЦЭМ!$D$10+'СЕТ СН'!$F$8*'СЕТ СН'!$F$9-'СЕТ СН'!$F$26</f>
        <v>1513.93215887</v>
      </c>
      <c r="O14" s="36">
        <f>SUMIFS(СВЦЭМ!$D$39:$D$782,СВЦЭМ!$A$39:$A$782,$A14,СВЦЭМ!$B$39:$B$782,O$11)+'СЕТ СН'!$F$14+СВЦЭМ!$D$10+'СЕТ СН'!$F$8*'СЕТ СН'!$F$9-'СЕТ СН'!$F$26</f>
        <v>1504.4791123700002</v>
      </c>
      <c r="P14" s="36">
        <f>SUMIFS(СВЦЭМ!$D$39:$D$782,СВЦЭМ!$A$39:$A$782,$A14,СВЦЭМ!$B$39:$B$782,P$11)+'СЕТ СН'!$F$14+СВЦЭМ!$D$10+'СЕТ СН'!$F$8*'СЕТ СН'!$F$9-'СЕТ СН'!$F$26</f>
        <v>1510.7701186300001</v>
      </c>
      <c r="Q14" s="36">
        <f>SUMIFS(СВЦЭМ!$D$39:$D$782,СВЦЭМ!$A$39:$A$782,$A14,СВЦЭМ!$B$39:$B$782,Q$11)+'СЕТ СН'!$F$14+СВЦЭМ!$D$10+'СЕТ СН'!$F$8*'СЕТ СН'!$F$9-'СЕТ СН'!$F$26</f>
        <v>1528.06753699</v>
      </c>
      <c r="R14" s="36">
        <f>SUMIFS(СВЦЭМ!$D$39:$D$782,СВЦЭМ!$A$39:$A$782,$A14,СВЦЭМ!$B$39:$B$782,R$11)+'СЕТ СН'!$F$14+СВЦЭМ!$D$10+'СЕТ СН'!$F$8*'СЕТ СН'!$F$9-'СЕТ СН'!$F$26</f>
        <v>1537.2473103700002</v>
      </c>
      <c r="S14" s="36">
        <f>SUMIFS(СВЦЭМ!$D$39:$D$782,СВЦЭМ!$A$39:$A$782,$A14,СВЦЭМ!$B$39:$B$782,S$11)+'СЕТ СН'!$F$14+СВЦЭМ!$D$10+'СЕТ СН'!$F$8*'СЕТ СН'!$F$9-'СЕТ СН'!$F$26</f>
        <v>1540.62538217</v>
      </c>
      <c r="T14" s="36">
        <f>SUMIFS(СВЦЭМ!$D$39:$D$782,СВЦЭМ!$A$39:$A$782,$A14,СВЦЭМ!$B$39:$B$782,T$11)+'СЕТ СН'!$F$14+СВЦЭМ!$D$10+'СЕТ СН'!$F$8*'СЕТ СН'!$F$9-'СЕТ СН'!$F$26</f>
        <v>1556.0151037400001</v>
      </c>
      <c r="U14" s="36">
        <f>SUMIFS(СВЦЭМ!$D$39:$D$782,СВЦЭМ!$A$39:$A$782,$A14,СВЦЭМ!$B$39:$B$782,U$11)+'СЕТ СН'!$F$14+СВЦЭМ!$D$10+'СЕТ СН'!$F$8*'СЕТ СН'!$F$9-'СЕТ СН'!$F$26</f>
        <v>1568.90519045</v>
      </c>
      <c r="V14" s="36">
        <f>SUMIFS(СВЦЭМ!$D$39:$D$782,СВЦЭМ!$A$39:$A$782,$A14,СВЦЭМ!$B$39:$B$782,V$11)+'СЕТ СН'!$F$14+СВЦЭМ!$D$10+'СЕТ СН'!$F$8*'СЕТ СН'!$F$9-'СЕТ СН'!$F$26</f>
        <v>1564.6918552700001</v>
      </c>
      <c r="W14" s="36">
        <f>SUMIFS(СВЦЭМ!$D$39:$D$782,СВЦЭМ!$A$39:$A$782,$A14,СВЦЭМ!$B$39:$B$782,W$11)+'СЕТ СН'!$F$14+СВЦЭМ!$D$10+'СЕТ СН'!$F$8*'СЕТ СН'!$F$9-'СЕТ СН'!$F$26</f>
        <v>1564.4291091300001</v>
      </c>
      <c r="X14" s="36">
        <f>SUMIFS(СВЦЭМ!$D$39:$D$782,СВЦЭМ!$A$39:$A$782,$A14,СВЦЭМ!$B$39:$B$782,X$11)+'СЕТ СН'!$F$14+СВЦЭМ!$D$10+'СЕТ СН'!$F$8*'СЕТ СН'!$F$9-'СЕТ СН'!$F$26</f>
        <v>1593.0843639900002</v>
      </c>
      <c r="Y14" s="36">
        <f>SUMIFS(СВЦЭМ!$D$39:$D$782,СВЦЭМ!$A$39:$A$782,$A14,СВЦЭМ!$B$39:$B$782,Y$11)+'СЕТ СН'!$F$14+СВЦЭМ!$D$10+'СЕТ СН'!$F$8*'СЕТ СН'!$F$9-'СЕТ СН'!$F$26</f>
        <v>1670.2685540500001</v>
      </c>
    </row>
    <row r="15" spans="1:25" ht="15.75" x14ac:dyDescent="0.2">
      <c r="A15" s="35">
        <f t="shared" si="0"/>
        <v>45111</v>
      </c>
      <c r="B15" s="36">
        <f>SUMIFS(СВЦЭМ!$D$39:$D$782,СВЦЭМ!$A$39:$A$782,$A15,СВЦЭМ!$B$39:$B$782,B$11)+'СЕТ СН'!$F$14+СВЦЭМ!$D$10+'СЕТ СН'!$F$8*'СЕТ СН'!$F$9-'СЕТ СН'!$F$26</f>
        <v>1820.6534191400001</v>
      </c>
      <c r="C15" s="36">
        <f>SUMIFS(СВЦЭМ!$D$39:$D$782,СВЦЭМ!$A$39:$A$782,$A15,СВЦЭМ!$B$39:$B$782,C$11)+'СЕТ СН'!$F$14+СВЦЭМ!$D$10+'СЕТ СН'!$F$8*'СЕТ СН'!$F$9-'СЕТ СН'!$F$26</f>
        <v>1885.87563363</v>
      </c>
      <c r="D15" s="36">
        <f>SUMIFS(СВЦЭМ!$D$39:$D$782,СВЦЭМ!$A$39:$A$782,$A15,СВЦЭМ!$B$39:$B$782,D$11)+'СЕТ СН'!$F$14+СВЦЭМ!$D$10+'СЕТ СН'!$F$8*'СЕТ СН'!$F$9-'СЕТ СН'!$F$26</f>
        <v>1897.3003764300001</v>
      </c>
      <c r="E15" s="36">
        <f>SUMIFS(СВЦЭМ!$D$39:$D$782,СВЦЭМ!$A$39:$A$782,$A15,СВЦЭМ!$B$39:$B$782,E$11)+'СЕТ СН'!$F$14+СВЦЭМ!$D$10+'СЕТ СН'!$F$8*'СЕТ СН'!$F$9-'СЕТ СН'!$F$26</f>
        <v>1912.5989683100001</v>
      </c>
      <c r="F15" s="36">
        <f>SUMIFS(СВЦЭМ!$D$39:$D$782,СВЦЭМ!$A$39:$A$782,$A15,СВЦЭМ!$B$39:$B$782,F$11)+'СЕТ СН'!$F$14+СВЦЭМ!$D$10+'СЕТ СН'!$F$8*'СЕТ СН'!$F$9-'СЕТ СН'!$F$26</f>
        <v>1903.9236607300002</v>
      </c>
      <c r="G15" s="36">
        <f>SUMIFS(СВЦЭМ!$D$39:$D$782,СВЦЭМ!$A$39:$A$782,$A15,СВЦЭМ!$B$39:$B$782,G$11)+'СЕТ СН'!$F$14+СВЦЭМ!$D$10+'СЕТ СН'!$F$8*'СЕТ СН'!$F$9-'СЕТ СН'!$F$26</f>
        <v>1851.73092791</v>
      </c>
      <c r="H15" s="36">
        <f>SUMIFS(СВЦЭМ!$D$39:$D$782,СВЦЭМ!$A$39:$A$782,$A15,СВЦЭМ!$B$39:$B$782,H$11)+'СЕТ СН'!$F$14+СВЦЭМ!$D$10+'СЕТ СН'!$F$8*'СЕТ СН'!$F$9-'СЕТ СН'!$F$26</f>
        <v>1820.9921853800001</v>
      </c>
      <c r="I15" s="36">
        <f>SUMIFS(СВЦЭМ!$D$39:$D$782,СВЦЭМ!$A$39:$A$782,$A15,СВЦЭМ!$B$39:$B$782,I$11)+'СЕТ СН'!$F$14+СВЦЭМ!$D$10+'СЕТ СН'!$F$8*'СЕТ СН'!$F$9-'СЕТ СН'!$F$26</f>
        <v>1722.4319072800001</v>
      </c>
      <c r="J15" s="36">
        <f>SUMIFS(СВЦЭМ!$D$39:$D$782,СВЦЭМ!$A$39:$A$782,$A15,СВЦЭМ!$B$39:$B$782,J$11)+'СЕТ СН'!$F$14+СВЦЭМ!$D$10+'СЕТ СН'!$F$8*'СЕТ СН'!$F$9-'СЕТ СН'!$F$26</f>
        <v>1636.0779479500002</v>
      </c>
      <c r="K15" s="36">
        <f>SUMIFS(СВЦЭМ!$D$39:$D$782,СВЦЭМ!$A$39:$A$782,$A15,СВЦЭМ!$B$39:$B$782,K$11)+'СЕТ СН'!$F$14+СВЦЭМ!$D$10+'СЕТ СН'!$F$8*'СЕТ СН'!$F$9-'СЕТ СН'!$F$26</f>
        <v>1619.2372708300002</v>
      </c>
      <c r="L15" s="36">
        <f>SUMIFS(СВЦЭМ!$D$39:$D$782,СВЦЭМ!$A$39:$A$782,$A15,СВЦЭМ!$B$39:$B$782,L$11)+'СЕТ СН'!$F$14+СВЦЭМ!$D$10+'СЕТ СН'!$F$8*'СЕТ СН'!$F$9-'СЕТ СН'!$F$26</f>
        <v>1599.6966554600001</v>
      </c>
      <c r="M15" s="36">
        <f>SUMIFS(СВЦЭМ!$D$39:$D$782,СВЦЭМ!$A$39:$A$782,$A15,СВЦЭМ!$B$39:$B$782,M$11)+'СЕТ СН'!$F$14+СВЦЭМ!$D$10+'СЕТ СН'!$F$8*'СЕТ СН'!$F$9-'СЕТ СН'!$F$26</f>
        <v>1591.74867627</v>
      </c>
      <c r="N15" s="36">
        <f>SUMIFS(СВЦЭМ!$D$39:$D$782,СВЦЭМ!$A$39:$A$782,$A15,СВЦЭМ!$B$39:$B$782,N$11)+'СЕТ СН'!$F$14+СВЦЭМ!$D$10+'СЕТ СН'!$F$8*'СЕТ СН'!$F$9-'СЕТ СН'!$F$26</f>
        <v>1606.30436766</v>
      </c>
      <c r="O15" s="36">
        <f>SUMIFS(СВЦЭМ!$D$39:$D$782,СВЦЭМ!$A$39:$A$782,$A15,СВЦЭМ!$B$39:$B$782,O$11)+'СЕТ СН'!$F$14+СВЦЭМ!$D$10+'СЕТ СН'!$F$8*'СЕТ СН'!$F$9-'СЕТ СН'!$F$26</f>
        <v>1606.7463350600001</v>
      </c>
      <c r="P15" s="36">
        <f>SUMIFS(СВЦЭМ!$D$39:$D$782,СВЦЭМ!$A$39:$A$782,$A15,СВЦЭМ!$B$39:$B$782,P$11)+'СЕТ СН'!$F$14+СВЦЭМ!$D$10+'СЕТ СН'!$F$8*'СЕТ СН'!$F$9-'СЕТ СН'!$F$26</f>
        <v>1606.99093214</v>
      </c>
      <c r="Q15" s="36">
        <f>SUMIFS(СВЦЭМ!$D$39:$D$782,СВЦЭМ!$A$39:$A$782,$A15,СВЦЭМ!$B$39:$B$782,Q$11)+'СЕТ СН'!$F$14+СВЦЭМ!$D$10+'СЕТ СН'!$F$8*'СЕТ СН'!$F$9-'СЕТ СН'!$F$26</f>
        <v>1605.9619535000002</v>
      </c>
      <c r="R15" s="36">
        <f>SUMIFS(СВЦЭМ!$D$39:$D$782,СВЦЭМ!$A$39:$A$782,$A15,СВЦЭМ!$B$39:$B$782,R$11)+'СЕТ СН'!$F$14+СВЦЭМ!$D$10+'СЕТ СН'!$F$8*'СЕТ СН'!$F$9-'СЕТ СН'!$F$26</f>
        <v>1610.5594951200001</v>
      </c>
      <c r="S15" s="36">
        <f>SUMIFS(СВЦЭМ!$D$39:$D$782,СВЦЭМ!$A$39:$A$782,$A15,СВЦЭМ!$B$39:$B$782,S$11)+'СЕТ СН'!$F$14+СВЦЭМ!$D$10+'СЕТ СН'!$F$8*'СЕТ СН'!$F$9-'СЕТ СН'!$F$26</f>
        <v>1616.13770436</v>
      </c>
      <c r="T15" s="36">
        <f>SUMIFS(СВЦЭМ!$D$39:$D$782,СВЦЭМ!$A$39:$A$782,$A15,СВЦЭМ!$B$39:$B$782,T$11)+'СЕТ СН'!$F$14+СВЦЭМ!$D$10+'СЕТ СН'!$F$8*'СЕТ СН'!$F$9-'СЕТ СН'!$F$26</f>
        <v>1609.3298733400002</v>
      </c>
      <c r="U15" s="36">
        <f>SUMIFS(СВЦЭМ!$D$39:$D$782,СВЦЭМ!$A$39:$A$782,$A15,СВЦЭМ!$B$39:$B$782,U$11)+'СЕТ СН'!$F$14+СВЦЭМ!$D$10+'СЕТ СН'!$F$8*'СЕТ СН'!$F$9-'СЕТ СН'!$F$26</f>
        <v>1604.5635159200001</v>
      </c>
      <c r="V15" s="36">
        <f>SUMIFS(СВЦЭМ!$D$39:$D$782,СВЦЭМ!$A$39:$A$782,$A15,СВЦЭМ!$B$39:$B$782,V$11)+'СЕТ СН'!$F$14+СВЦЭМ!$D$10+'СЕТ СН'!$F$8*'СЕТ СН'!$F$9-'СЕТ СН'!$F$26</f>
        <v>1583.70845424</v>
      </c>
      <c r="W15" s="36">
        <f>SUMIFS(СВЦЭМ!$D$39:$D$782,СВЦЭМ!$A$39:$A$782,$A15,СВЦЭМ!$B$39:$B$782,W$11)+'СЕТ СН'!$F$14+СВЦЭМ!$D$10+'СЕТ СН'!$F$8*'СЕТ СН'!$F$9-'СЕТ СН'!$F$26</f>
        <v>1564.6445133900002</v>
      </c>
      <c r="X15" s="36">
        <f>SUMIFS(СВЦЭМ!$D$39:$D$782,СВЦЭМ!$A$39:$A$782,$A15,СВЦЭМ!$B$39:$B$782,X$11)+'СЕТ СН'!$F$14+СВЦЭМ!$D$10+'СЕТ СН'!$F$8*'СЕТ СН'!$F$9-'СЕТ СН'!$F$26</f>
        <v>1609.73175373</v>
      </c>
      <c r="Y15" s="36">
        <f>SUMIFS(СВЦЭМ!$D$39:$D$782,СВЦЭМ!$A$39:$A$782,$A15,СВЦЭМ!$B$39:$B$782,Y$11)+'СЕТ СН'!$F$14+СВЦЭМ!$D$10+'СЕТ СН'!$F$8*'СЕТ СН'!$F$9-'СЕТ СН'!$F$26</f>
        <v>1650.66115891</v>
      </c>
    </row>
    <row r="16" spans="1:25" ht="15.75" x14ac:dyDescent="0.2">
      <c r="A16" s="35">
        <f t="shared" si="0"/>
        <v>45112</v>
      </c>
      <c r="B16" s="36">
        <f>SUMIFS(СВЦЭМ!$D$39:$D$782,СВЦЭМ!$A$39:$A$782,$A16,СВЦЭМ!$B$39:$B$782,B$11)+'СЕТ СН'!$F$14+СВЦЭМ!$D$10+'СЕТ СН'!$F$8*'СЕТ СН'!$F$9-'СЕТ СН'!$F$26</f>
        <v>1621.2196349400001</v>
      </c>
      <c r="C16" s="36">
        <f>SUMIFS(СВЦЭМ!$D$39:$D$782,СВЦЭМ!$A$39:$A$782,$A16,СВЦЭМ!$B$39:$B$782,C$11)+'СЕТ СН'!$F$14+СВЦЭМ!$D$10+'СЕТ СН'!$F$8*'СЕТ СН'!$F$9-'СЕТ СН'!$F$26</f>
        <v>1676.7673325000001</v>
      </c>
      <c r="D16" s="36">
        <f>SUMIFS(СВЦЭМ!$D$39:$D$782,СВЦЭМ!$A$39:$A$782,$A16,СВЦЭМ!$B$39:$B$782,D$11)+'СЕТ СН'!$F$14+СВЦЭМ!$D$10+'СЕТ СН'!$F$8*'СЕТ СН'!$F$9-'СЕТ СН'!$F$26</f>
        <v>1780.1244232500001</v>
      </c>
      <c r="E16" s="36">
        <f>SUMIFS(СВЦЭМ!$D$39:$D$782,СВЦЭМ!$A$39:$A$782,$A16,СВЦЭМ!$B$39:$B$782,E$11)+'СЕТ СН'!$F$14+СВЦЭМ!$D$10+'СЕТ СН'!$F$8*'СЕТ СН'!$F$9-'СЕТ СН'!$F$26</f>
        <v>1782.8650268200001</v>
      </c>
      <c r="F16" s="36">
        <f>SUMIFS(СВЦЭМ!$D$39:$D$782,СВЦЭМ!$A$39:$A$782,$A16,СВЦЭМ!$B$39:$B$782,F$11)+'СЕТ СН'!$F$14+СВЦЭМ!$D$10+'СЕТ СН'!$F$8*'СЕТ СН'!$F$9-'СЕТ СН'!$F$26</f>
        <v>1778.7220519900002</v>
      </c>
      <c r="G16" s="36">
        <f>SUMIFS(СВЦЭМ!$D$39:$D$782,СВЦЭМ!$A$39:$A$782,$A16,СВЦЭМ!$B$39:$B$782,G$11)+'СЕТ СН'!$F$14+СВЦЭМ!$D$10+'СЕТ СН'!$F$8*'СЕТ СН'!$F$9-'СЕТ СН'!$F$26</f>
        <v>1773.5607275100001</v>
      </c>
      <c r="H16" s="36">
        <f>SUMIFS(СВЦЭМ!$D$39:$D$782,СВЦЭМ!$A$39:$A$782,$A16,СВЦЭМ!$B$39:$B$782,H$11)+'СЕТ СН'!$F$14+СВЦЭМ!$D$10+'СЕТ СН'!$F$8*'СЕТ СН'!$F$9-'СЕТ СН'!$F$26</f>
        <v>1729.0111804200001</v>
      </c>
      <c r="I16" s="36">
        <f>SUMIFS(СВЦЭМ!$D$39:$D$782,СВЦЭМ!$A$39:$A$782,$A16,СВЦЭМ!$B$39:$B$782,I$11)+'СЕТ СН'!$F$14+СВЦЭМ!$D$10+'СЕТ СН'!$F$8*'СЕТ СН'!$F$9-'СЕТ СН'!$F$26</f>
        <v>1667.8664482500001</v>
      </c>
      <c r="J16" s="36">
        <f>SUMIFS(СВЦЭМ!$D$39:$D$782,СВЦЭМ!$A$39:$A$782,$A16,СВЦЭМ!$B$39:$B$782,J$11)+'СЕТ СН'!$F$14+СВЦЭМ!$D$10+'СЕТ СН'!$F$8*'СЕТ СН'!$F$9-'СЕТ СН'!$F$26</f>
        <v>1591.8981737200002</v>
      </c>
      <c r="K16" s="36">
        <f>SUMIFS(СВЦЭМ!$D$39:$D$782,СВЦЭМ!$A$39:$A$782,$A16,СВЦЭМ!$B$39:$B$782,K$11)+'СЕТ СН'!$F$14+СВЦЭМ!$D$10+'СЕТ СН'!$F$8*'СЕТ СН'!$F$9-'СЕТ СН'!$F$26</f>
        <v>1529.1661457600001</v>
      </c>
      <c r="L16" s="36">
        <f>SUMIFS(СВЦЭМ!$D$39:$D$782,СВЦЭМ!$A$39:$A$782,$A16,СВЦЭМ!$B$39:$B$782,L$11)+'СЕТ СН'!$F$14+СВЦЭМ!$D$10+'СЕТ СН'!$F$8*'СЕТ СН'!$F$9-'СЕТ СН'!$F$26</f>
        <v>1493.7907411200001</v>
      </c>
      <c r="M16" s="36">
        <f>SUMIFS(СВЦЭМ!$D$39:$D$782,СВЦЭМ!$A$39:$A$782,$A16,СВЦЭМ!$B$39:$B$782,M$11)+'СЕТ СН'!$F$14+СВЦЭМ!$D$10+'СЕТ СН'!$F$8*'СЕТ СН'!$F$9-'СЕТ СН'!$F$26</f>
        <v>1466.53239106</v>
      </c>
      <c r="N16" s="36">
        <f>SUMIFS(СВЦЭМ!$D$39:$D$782,СВЦЭМ!$A$39:$A$782,$A16,СВЦЭМ!$B$39:$B$782,N$11)+'СЕТ СН'!$F$14+СВЦЭМ!$D$10+'СЕТ СН'!$F$8*'СЕТ СН'!$F$9-'СЕТ СН'!$F$26</f>
        <v>1483.20792723</v>
      </c>
      <c r="O16" s="36">
        <f>SUMIFS(СВЦЭМ!$D$39:$D$782,СВЦЭМ!$A$39:$A$782,$A16,СВЦЭМ!$B$39:$B$782,O$11)+'СЕТ СН'!$F$14+СВЦЭМ!$D$10+'СЕТ СН'!$F$8*'СЕТ СН'!$F$9-'СЕТ СН'!$F$26</f>
        <v>1492.96376536</v>
      </c>
      <c r="P16" s="36">
        <f>SUMIFS(СВЦЭМ!$D$39:$D$782,СВЦЭМ!$A$39:$A$782,$A16,СВЦЭМ!$B$39:$B$782,P$11)+'СЕТ СН'!$F$14+СВЦЭМ!$D$10+'СЕТ СН'!$F$8*'СЕТ СН'!$F$9-'СЕТ СН'!$F$26</f>
        <v>1495.2038558900001</v>
      </c>
      <c r="Q16" s="36">
        <f>SUMIFS(СВЦЭМ!$D$39:$D$782,СВЦЭМ!$A$39:$A$782,$A16,СВЦЭМ!$B$39:$B$782,Q$11)+'СЕТ СН'!$F$14+СВЦЭМ!$D$10+'СЕТ СН'!$F$8*'СЕТ СН'!$F$9-'СЕТ СН'!$F$26</f>
        <v>1492.1334051400001</v>
      </c>
      <c r="R16" s="36">
        <f>SUMIFS(СВЦЭМ!$D$39:$D$782,СВЦЭМ!$A$39:$A$782,$A16,СВЦЭМ!$B$39:$B$782,R$11)+'СЕТ СН'!$F$14+СВЦЭМ!$D$10+'СЕТ СН'!$F$8*'СЕТ СН'!$F$9-'СЕТ СН'!$F$26</f>
        <v>1495.4732401600002</v>
      </c>
      <c r="S16" s="36">
        <f>SUMIFS(СВЦЭМ!$D$39:$D$782,СВЦЭМ!$A$39:$A$782,$A16,СВЦЭМ!$B$39:$B$782,S$11)+'СЕТ СН'!$F$14+СВЦЭМ!$D$10+'СЕТ СН'!$F$8*'СЕТ СН'!$F$9-'СЕТ СН'!$F$26</f>
        <v>1473.35778577</v>
      </c>
      <c r="T16" s="36">
        <f>SUMIFS(СВЦЭМ!$D$39:$D$782,СВЦЭМ!$A$39:$A$782,$A16,СВЦЭМ!$B$39:$B$782,T$11)+'СЕТ СН'!$F$14+СВЦЭМ!$D$10+'СЕТ СН'!$F$8*'СЕТ СН'!$F$9-'СЕТ СН'!$F$26</f>
        <v>1463.8693193000001</v>
      </c>
      <c r="U16" s="36">
        <f>SUMIFS(СВЦЭМ!$D$39:$D$782,СВЦЭМ!$A$39:$A$782,$A16,СВЦЭМ!$B$39:$B$782,U$11)+'СЕТ СН'!$F$14+СВЦЭМ!$D$10+'СЕТ СН'!$F$8*'СЕТ СН'!$F$9-'СЕТ СН'!$F$26</f>
        <v>1467.50744637</v>
      </c>
      <c r="V16" s="36">
        <f>SUMIFS(СВЦЭМ!$D$39:$D$782,СВЦЭМ!$A$39:$A$782,$A16,СВЦЭМ!$B$39:$B$782,V$11)+'СЕТ СН'!$F$14+СВЦЭМ!$D$10+'СЕТ СН'!$F$8*'СЕТ СН'!$F$9-'СЕТ СН'!$F$26</f>
        <v>1477.2534719500002</v>
      </c>
      <c r="W16" s="36">
        <f>SUMIFS(СВЦЭМ!$D$39:$D$782,СВЦЭМ!$A$39:$A$782,$A16,СВЦЭМ!$B$39:$B$782,W$11)+'СЕТ СН'!$F$14+СВЦЭМ!$D$10+'СЕТ СН'!$F$8*'СЕТ СН'!$F$9-'СЕТ СН'!$F$26</f>
        <v>1474.2131798300002</v>
      </c>
      <c r="X16" s="36">
        <f>SUMIFS(СВЦЭМ!$D$39:$D$782,СВЦЭМ!$A$39:$A$782,$A16,СВЦЭМ!$B$39:$B$782,X$11)+'СЕТ СН'!$F$14+СВЦЭМ!$D$10+'СЕТ СН'!$F$8*'СЕТ СН'!$F$9-'СЕТ СН'!$F$26</f>
        <v>1514.04022682</v>
      </c>
      <c r="Y16" s="36">
        <f>SUMIFS(СВЦЭМ!$D$39:$D$782,СВЦЭМ!$A$39:$A$782,$A16,СВЦЭМ!$B$39:$B$782,Y$11)+'СЕТ СН'!$F$14+СВЦЭМ!$D$10+'СЕТ СН'!$F$8*'СЕТ СН'!$F$9-'СЕТ СН'!$F$26</f>
        <v>1594.0771620300002</v>
      </c>
    </row>
    <row r="17" spans="1:25" ht="15.75" x14ac:dyDescent="0.2">
      <c r="A17" s="35">
        <f t="shared" si="0"/>
        <v>45113</v>
      </c>
      <c r="B17" s="36">
        <f>SUMIFS(СВЦЭМ!$D$39:$D$782,СВЦЭМ!$A$39:$A$782,$A17,СВЦЭМ!$B$39:$B$782,B$11)+'СЕТ СН'!$F$14+СВЦЭМ!$D$10+'СЕТ СН'!$F$8*'СЕТ СН'!$F$9-'СЕТ СН'!$F$26</f>
        <v>1686.00089841</v>
      </c>
      <c r="C17" s="36">
        <f>SUMIFS(СВЦЭМ!$D$39:$D$782,СВЦЭМ!$A$39:$A$782,$A17,СВЦЭМ!$B$39:$B$782,C$11)+'СЕТ СН'!$F$14+СВЦЭМ!$D$10+'СЕТ СН'!$F$8*'СЕТ СН'!$F$9-'СЕТ СН'!$F$26</f>
        <v>1731.8813210800001</v>
      </c>
      <c r="D17" s="36">
        <f>SUMIFS(СВЦЭМ!$D$39:$D$782,СВЦЭМ!$A$39:$A$782,$A17,СВЦЭМ!$B$39:$B$782,D$11)+'СЕТ СН'!$F$14+СВЦЭМ!$D$10+'СЕТ СН'!$F$8*'СЕТ СН'!$F$9-'СЕТ СН'!$F$26</f>
        <v>1755.7665224500001</v>
      </c>
      <c r="E17" s="36">
        <f>SUMIFS(СВЦЭМ!$D$39:$D$782,СВЦЭМ!$A$39:$A$782,$A17,СВЦЭМ!$B$39:$B$782,E$11)+'СЕТ СН'!$F$14+СВЦЭМ!$D$10+'СЕТ СН'!$F$8*'СЕТ СН'!$F$9-'СЕТ СН'!$F$26</f>
        <v>1758.3560926600001</v>
      </c>
      <c r="F17" s="36">
        <f>SUMIFS(СВЦЭМ!$D$39:$D$782,СВЦЭМ!$A$39:$A$782,$A17,СВЦЭМ!$B$39:$B$782,F$11)+'СЕТ СН'!$F$14+СВЦЭМ!$D$10+'СЕТ СН'!$F$8*'СЕТ СН'!$F$9-'СЕТ СН'!$F$26</f>
        <v>1750.9955853400002</v>
      </c>
      <c r="G17" s="36">
        <f>SUMIFS(СВЦЭМ!$D$39:$D$782,СВЦЭМ!$A$39:$A$782,$A17,СВЦЭМ!$B$39:$B$782,G$11)+'СЕТ СН'!$F$14+СВЦЭМ!$D$10+'СЕТ СН'!$F$8*'СЕТ СН'!$F$9-'СЕТ СН'!$F$26</f>
        <v>1733.98279338</v>
      </c>
      <c r="H17" s="36">
        <f>SUMIFS(СВЦЭМ!$D$39:$D$782,СВЦЭМ!$A$39:$A$782,$A17,СВЦЭМ!$B$39:$B$782,H$11)+'СЕТ СН'!$F$14+СВЦЭМ!$D$10+'СЕТ СН'!$F$8*'СЕТ СН'!$F$9-'СЕТ СН'!$F$26</f>
        <v>1698.0304734000001</v>
      </c>
      <c r="I17" s="36">
        <f>SUMIFS(СВЦЭМ!$D$39:$D$782,СВЦЭМ!$A$39:$A$782,$A17,СВЦЭМ!$B$39:$B$782,I$11)+'СЕТ СН'!$F$14+СВЦЭМ!$D$10+'СЕТ СН'!$F$8*'СЕТ СН'!$F$9-'СЕТ СН'!$F$26</f>
        <v>1603.6121647900002</v>
      </c>
      <c r="J17" s="36">
        <f>SUMIFS(СВЦЭМ!$D$39:$D$782,СВЦЭМ!$A$39:$A$782,$A17,СВЦЭМ!$B$39:$B$782,J$11)+'СЕТ СН'!$F$14+СВЦЭМ!$D$10+'СЕТ СН'!$F$8*'СЕТ СН'!$F$9-'СЕТ СН'!$F$26</f>
        <v>1525.8959742500001</v>
      </c>
      <c r="K17" s="36">
        <f>SUMIFS(СВЦЭМ!$D$39:$D$782,СВЦЭМ!$A$39:$A$782,$A17,СВЦЭМ!$B$39:$B$782,K$11)+'СЕТ СН'!$F$14+СВЦЭМ!$D$10+'СЕТ СН'!$F$8*'СЕТ СН'!$F$9-'СЕТ СН'!$F$26</f>
        <v>1487.0955671200002</v>
      </c>
      <c r="L17" s="36">
        <f>SUMIFS(СВЦЭМ!$D$39:$D$782,СВЦЭМ!$A$39:$A$782,$A17,СВЦЭМ!$B$39:$B$782,L$11)+'СЕТ СН'!$F$14+СВЦЭМ!$D$10+'СЕТ СН'!$F$8*'СЕТ СН'!$F$9-'СЕТ СН'!$F$26</f>
        <v>1484.57316601</v>
      </c>
      <c r="M17" s="36">
        <f>SUMIFS(СВЦЭМ!$D$39:$D$782,СВЦЭМ!$A$39:$A$782,$A17,СВЦЭМ!$B$39:$B$782,M$11)+'СЕТ СН'!$F$14+СВЦЭМ!$D$10+'СЕТ СН'!$F$8*'СЕТ СН'!$F$9-'СЕТ СН'!$F$26</f>
        <v>1500.3301741400001</v>
      </c>
      <c r="N17" s="36">
        <f>SUMIFS(СВЦЭМ!$D$39:$D$782,СВЦЭМ!$A$39:$A$782,$A17,СВЦЭМ!$B$39:$B$782,N$11)+'СЕТ СН'!$F$14+СВЦЭМ!$D$10+'СЕТ СН'!$F$8*'СЕТ СН'!$F$9-'СЕТ СН'!$F$26</f>
        <v>1503.1325164900002</v>
      </c>
      <c r="O17" s="36">
        <f>SUMIFS(СВЦЭМ!$D$39:$D$782,СВЦЭМ!$A$39:$A$782,$A17,СВЦЭМ!$B$39:$B$782,O$11)+'СЕТ СН'!$F$14+СВЦЭМ!$D$10+'СЕТ СН'!$F$8*'СЕТ СН'!$F$9-'СЕТ СН'!$F$26</f>
        <v>1509.48401227</v>
      </c>
      <c r="P17" s="36">
        <f>SUMIFS(СВЦЭМ!$D$39:$D$782,СВЦЭМ!$A$39:$A$782,$A17,СВЦЭМ!$B$39:$B$782,P$11)+'СЕТ СН'!$F$14+СВЦЭМ!$D$10+'СЕТ СН'!$F$8*'СЕТ СН'!$F$9-'СЕТ СН'!$F$26</f>
        <v>1520.06347553</v>
      </c>
      <c r="Q17" s="36">
        <f>SUMIFS(СВЦЭМ!$D$39:$D$782,СВЦЭМ!$A$39:$A$782,$A17,СВЦЭМ!$B$39:$B$782,Q$11)+'СЕТ СН'!$F$14+СВЦЭМ!$D$10+'СЕТ СН'!$F$8*'СЕТ СН'!$F$9-'СЕТ СН'!$F$26</f>
        <v>1524.4815513800002</v>
      </c>
      <c r="R17" s="36">
        <f>SUMIFS(СВЦЭМ!$D$39:$D$782,СВЦЭМ!$A$39:$A$782,$A17,СВЦЭМ!$B$39:$B$782,R$11)+'СЕТ СН'!$F$14+СВЦЭМ!$D$10+'СЕТ СН'!$F$8*'СЕТ СН'!$F$9-'СЕТ СН'!$F$26</f>
        <v>1512.1337644600001</v>
      </c>
      <c r="S17" s="36">
        <f>SUMIFS(СВЦЭМ!$D$39:$D$782,СВЦЭМ!$A$39:$A$782,$A17,СВЦЭМ!$B$39:$B$782,S$11)+'СЕТ СН'!$F$14+СВЦЭМ!$D$10+'СЕТ СН'!$F$8*'СЕТ СН'!$F$9-'СЕТ СН'!$F$26</f>
        <v>1508.68774695</v>
      </c>
      <c r="T17" s="36">
        <f>SUMIFS(СВЦЭМ!$D$39:$D$782,СВЦЭМ!$A$39:$A$782,$A17,СВЦЭМ!$B$39:$B$782,T$11)+'СЕТ СН'!$F$14+СВЦЭМ!$D$10+'СЕТ СН'!$F$8*'СЕТ СН'!$F$9-'СЕТ СН'!$F$26</f>
        <v>1513.9032257700001</v>
      </c>
      <c r="U17" s="36">
        <f>SUMIFS(СВЦЭМ!$D$39:$D$782,СВЦЭМ!$A$39:$A$782,$A17,СВЦЭМ!$B$39:$B$782,U$11)+'СЕТ СН'!$F$14+СВЦЭМ!$D$10+'СЕТ СН'!$F$8*'СЕТ СН'!$F$9-'СЕТ СН'!$F$26</f>
        <v>1495.8159475500001</v>
      </c>
      <c r="V17" s="36">
        <f>SUMIFS(СВЦЭМ!$D$39:$D$782,СВЦЭМ!$A$39:$A$782,$A17,СВЦЭМ!$B$39:$B$782,V$11)+'СЕТ СН'!$F$14+СВЦЭМ!$D$10+'СЕТ СН'!$F$8*'СЕТ СН'!$F$9-'СЕТ СН'!$F$26</f>
        <v>1501.9558869100001</v>
      </c>
      <c r="W17" s="36">
        <f>SUMIFS(СВЦЭМ!$D$39:$D$782,СВЦЭМ!$A$39:$A$782,$A17,СВЦЭМ!$B$39:$B$782,W$11)+'СЕТ СН'!$F$14+СВЦЭМ!$D$10+'СЕТ СН'!$F$8*'СЕТ СН'!$F$9-'СЕТ СН'!$F$26</f>
        <v>1497.3403311500001</v>
      </c>
      <c r="X17" s="36">
        <f>SUMIFS(СВЦЭМ!$D$39:$D$782,СВЦЭМ!$A$39:$A$782,$A17,СВЦЭМ!$B$39:$B$782,X$11)+'СЕТ СН'!$F$14+СВЦЭМ!$D$10+'СЕТ СН'!$F$8*'СЕТ СН'!$F$9-'СЕТ СН'!$F$26</f>
        <v>1584.14326787</v>
      </c>
      <c r="Y17" s="36">
        <f>SUMIFS(СВЦЭМ!$D$39:$D$782,СВЦЭМ!$A$39:$A$782,$A17,СВЦЭМ!$B$39:$B$782,Y$11)+'СЕТ СН'!$F$14+СВЦЭМ!$D$10+'СЕТ СН'!$F$8*'СЕТ СН'!$F$9-'СЕТ СН'!$F$26</f>
        <v>1668.8607162600001</v>
      </c>
    </row>
    <row r="18" spans="1:25" ht="15.75" x14ac:dyDescent="0.2">
      <c r="A18" s="35">
        <f t="shared" si="0"/>
        <v>45114</v>
      </c>
      <c r="B18" s="36">
        <f>SUMIFS(СВЦЭМ!$D$39:$D$782,СВЦЭМ!$A$39:$A$782,$A18,СВЦЭМ!$B$39:$B$782,B$11)+'СЕТ СН'!$F$14+СВЦЭМ!$D$10+'СЕТ СН'!$F$8*'СЕТ СН'!$F$9-'СЕТ СН'!$F$26</f>
        <v>1786.98046355</v>
      </c>
      <c r="C18" s="36">
        <f>SUMIFS(СВЦЭМ!$D$39:$D$782,СВЦЭМ!$A$39:$A$782,$A18,СВЦЭМ!$B$39:$B$782,C$11)+'СЕТ СН'!$F$14+СВЦЭМ!$D$10+'СЕТ СН'!$F$8*'СЕТ СН'!$F$9-'СЕТ СН'!$F$26</f>
        <v>1904.5903154</v>
      </c>
      <c r="D18" s="36">
        <f>SUMIFS(СВЦЭМ!$D$39:$D$782,СВЦЭМ!$A$39:$A$782,$A18,СВЦЭМ!$B$39:$B$782,D$11)+'СЕТ СН'!$F$14+СВЦЭМ!$D$10+'СЕТ СН'!$F$8*'СЕТ СН'!$F$9-'СЕТ СН'!$F$26</f>
        <v>2038.98832348</v>
      </c>
      <c r="E18" s="36">
        <f>SUMIFS(СВЦЭМ!$D$39:$D$782,СВЦЭМ!$A$39:$A$782,$A18,СВЦЭМ!$B$39:$B$782,E$11)+'СЕТ СН'!$F$14+СВЦЭМ!$D$10+'СЕТ СН'!$F$8*'СЕТ СН'!$F$9-'СЕТ СН'!$F$26</f>
        <v>2063.2462788899998</v>
      </c>
      <c r="F18" s="36">
        <f>SUMIFS(СВЦЭМ!$D$39:$D$782,СВЦЭМ!$A$39:$A$782,$A18,СВЦЭМ!$B$39:$B$782,F$11)+'СЕТ СН'!$F$14+СВЦЭМ!$D$10+'СЕТ СН'!$F$8*'СЕТ СН'!$F$9-'СЕТ СН'!$F$26</f>
        <v>2075.1454821699999</v>
      </c>
      <c r="G18" s="36">
        <f>SUMIFS(СВЦЭМ!$D$39:$D$782,СВЦЭМ!$A$39:$A$782,$A18,СВЦЭМ!$B$39:$B$782,G$11)+'СЕТ СН'!$F$14+СВЦЭМ!$D$10+'СЕТ СН'!$F$8*'СЕТ СН'!$F$9-'СЕТ СН'!$F$26</f>
        <v>2082.1720604799998</v>
      </c>
      <c r="H18" s="36">
        <f>SUMIFS(СВЦЭМ!$D$39:$D$782,СВЦЭМ!$A$39:$A$782,$A18,СВЦЭМ!$B$39:$B$782,H$11)+'СЕТ СН'!$F$14+СВЦЭМ!$D$10+'СЕТ СН'!$F$8*'СЕТ СН'!$F$9-'СЕТ СН'!$F$26</f>
        <v>2048.3679034299998</v>
      </c>
      <c r="I18" s="36">
        <f>SUMIFS(СВЦЭМ!$D$39:$D$782,СВЦЭМ!$A$39:$A$782,$A18,СВЦЭМ!$B$39:$B$782,I$11)+'СЕТ СН'!$F$14+СВЦЭМ!$D$10+'СЕТ СН'!$F$8*'СЕТ СН'!$F$9-'СЕТ СН'!$F$26</f>
        <v>1918.5653316300002</v>
      </c>
      <c r="J18" s="36">
        <f>SUMIFS(СВЦЭМ!$D$39:$D$782,СВЦЭМ!$A$39:$A$782,$A18,СВЦЭМ!$B$39:$B$782,J$11)+'СЕТ СН'!$F$14+СВЦЭМ!$D$10+'СЕТ СН'!$F$8*'СЕТ СН'!$F$9-'СЕТ СН'!$F$26</f>
        <v>1716.13452753</v>
      </c>
      <c r="K18" s="36">
        <f>SUMIFS(СВЦЭМ!$D$39:$D$782,СВЦЭМ!$A$39:$A$782,$A18,СВЦЭМ!$B$39:$B$782,K$11)+'СЕТ СН'!$F$14+СВЦЭМ!$D$10+'СЕТ СН'!$F$8*'СЕТ СН'!$F$9-'СЕТ СН'!$F$26</f>
        <v>1693.04858728</v>
      </c>
      <c r="L18" s="36">
        <f>SUMIFS(СВЦЭМ!$D$39:$D$782,СВЦЭМ!$A$39:$A$782,$A18,СВЦЭМ!$B$39:$B$782,L$11)+'СЕТ СН'!$F$14+СВЦЭМ!$D$10+'СЕТ СН'!$F$8*'СЕТ СН'!$F$9-'СЕТ СН'!$F$26</f>
        <v>1673.0435482100002</v>
      </c>
      <c r="M18" s="36">
        <f>SUMIFS(СВЦЭМ!$D$39:$D$782,СВЦЭМ!$A$39:$A$782,$A18,СВЦЭМ!$B$39:$B$782,M$11)+'СЕТ СН'!$F$14+СВЦЭМ!$D$10+'СЕТ СН'!$F$8*'СЕТ СН'!$F$9-'СЕТ СН'!$F$26</f>
        <v>1593.7074917100001</v>
      </c>
      <c r="N18" s="36">
        <f>SUMIFS(СВЦЭМ!$D$39:$D$782,СВЦЭМ!$A$39:$A$782,$A18,СВЦЭМ!$B$39:$B$782,N$11)+'СЕТ СН'!$F$14+СВЦЭМ!$D$10+'СЕТ СН'!$F$8*'СЕТ СН'!$F$9-'СЕТ СН'!$F$26</f>
        <v>1643.1911757600001</v>
      </c>
      <c r="O18" s="36">
        <f>SUMIFS(СВЦЭМ!$D$39:$D$782,СВЦЭМ!$A$39:$A$782,$A18,СВЦЭМ!$B$39:$B$782,O$11)+'СЕТ СН'!$F$14+СВЦЭМ!$D$10+'СЕТ СН'!$F$8*'СЕТ СН'!$F$9-'СЕТ СН'!$F$26</f>
        <v>1640.8816320400001</v>
      </c>
      <c r="P18" s="36">
        <f>SUMIFS(СВЦЭМ!$D$39:$D$782,СВЦЭМ!$A$39:$A$782,$A18,СВЦЭМ!$B$39:$B$782,P$11)+'СЕТ СН'!$F$14+СВЦЭМ!$D$10+'СЕТ СН'!$F$8*'СЕТ СН'!$F$9-'СЕТ СН'!$F$26</f>
        <v>1611.7598802900002</v>
      </c>
      <c r="Q18" s="36">
        <f>SUMIFS(СВЦЭМ!$D$39:$D$782,СВЦЭМ!$A$39:$A$782,$A18,СВЦЭМ!$B$39:$B$782,Q$11)+'СЕТ СН'!$F$14+СВЦЭМ!$D$10+'СЕТ СН'!$F$8*'СЕТ СН'!$F$9-'СЕТ СН'!$F$26</f>
        <v>1654.8916293700001</v>
      </c>
      <c r="R18" s="36">
        <f>SUMIFS(СВЦЭМ!$D$39:$D$782,СВЦЭМ!$A$39:$A$782,$A18,СВЦЭМ!$B$39:$B$782,R$11)+'СЕТ СН'!$F$14+СВЦЭМ!$D$10+'СЕТ СН'!$F$8*'СЕТ СН'!$F$9-'СЕТ СН'!$F$26</f>
        <v>1663.78463222</v>
      </c>
      <c r="S18" s="36">
        <f>SUMIFS(СВЦЭМ!$D$39:$D$782,СВЦЭМ!$A$39:$A$782,$A18,СВЦЭМ!$B$39:$B$782,S$11)+'СЕТ СН'!$F$14+СВЦЭМ!$D$10+'СЕТ СН'!$F$8*'СЕТ СН'!$F$9-'СЕТ СН'!$F$26</f>
        <v>1664.17734148</v>
      </c>
      <c r="T18" s="36">
        <f>SUMIFS(СВЦЭМ!$D$39:$D$782,СВЦЭМ!$A$39:$A$782,$A18,СВЦЭМ!$B$39:$B$782,T$11)+'СЕТ СН'!$F$14+СВЦЭМ!$D$10+'СЕТ СН'!$F$8*'СЕТ СН'!$F$9-'СЕТ СН'!$F$26</f>
        <v>1665.39559781</v>
      </c>
      <c r="U18" s="36">
        <f>SUMIFS(СВЦЭМ!$D$39:$D$782,СВЦЭМ!$A$39:$A$782,$A18,СВЦЭМ!$B$39:$B$782,U$11)+'СЕТ СН'!$F$14+СВЦЭМ!$D$10+'СЕТ СН'!$F$8*'СЕТ СН'!$F$9-'СЕТ СН'!$F$26</f>
        <v>1683.0266422100001</v>
      </c>
      <c r="V18" s="36">
        <f>SUMIFS(СВЦЭМ!$D$39:$D$782,СВЦЭМ!$A$39:$A$782,$A18,СВЦЭМ!$B$39:$B$782,V$11)+'СЕТ СН'!$F$14+СВЦЭМ!$D$10+'СЕТ СН'!$F$8*'СЕТ СН'!$F$9-'СЕТ СН'!$F$26</f>
        <v>1705.02658989</v>
      </c>
      <c r="W18" s="36">
        <f>SUMIFS(СВЦЭМ!$D$39:$D$782,СВЦЭМ!$A$39:$A$782,$A18,СВЦЭМ!$B$39:$B$782,W$11)+'СЕТ СН'!$F$14+СВЦЭМ!$D$10+'СЕТ СН'!$F$8*'СЕТ СН'!$F$9-'СЕТ СН'!$F$26</f>
        <v>1708.36405577</v>
      </c>
      <c r="X18" s="36">
        <f>SUMIFS(СВЦЭМ!$D$39:$D$782,СВЦЭМ!$A$39:$A$782,$A18,СВЦЭМ!$B$39:$B$782,X$11)+'СЕТ СН'!$F$14+СВЦЭМ!$D$10+'СЕТ СН'!$F$8*'СЕТ СН'!$F$9-'СЕТ СН'!$F$26</f>
        <v>1729.93724982</v>
      </c>
      <c r="Y18" s="36">
        <f>SUMIFS(СВЦЭМ!$D$39:$D$782,СВЦЭМ!$A$39:$A$782,$A18,СВЦЭМ!$B$39:$B$782,Y$11)+'СЕТ СН'!$F$14+СВЦЭМ!$D$10+'СЕТ СН'!$F$8*'СЕТ СН'!$F$9-'СЕТ СН'!$F$26</f>
        <v>1915.08732151</v>
      </c>
    </row>
    <row r="19" spans="1:25" ht="15.75" x14ac:dyDescent="0.2">
      <c r="A19" s="35">
        <f t="shared" si="0"/>
        <v>45115</v>
      </c>
      <c r="B19" s="36">
        <f>SUMIFS(СВЦЭМ!$D$39:$D$782,СВЦЭМ!$A$39:$A$782,$A19,СВЦЭМ!$B$39:$B$782,B$11)+'СЕТ СН'!$F$14+СВЦЭМ!$D$10+'СЕТ СН'!$F$8*'СЕТ СН'!$F$9-'СЕТ СН'!$F$26</f>
        <v>1806.3101277600001</v>
      </c>
      <c r="C19" s="36">
        <f>SUMIFS(СВЦЭМ!$D$39:$D$782,СВЦЭМ!$A$39:$A$782,$A19,СВЦЭМ!$B$39:$B$782,C$11)+'СЕТ СН'!$F$14+СВЦЭМ!$D$10+'СЕТ СН'!$F$8*'СЕТ СН'!$F$9-'СЕТ СН'!$F$26</f>
        <v>1908.2023638600001</v>
      </c>
      <c r="D19" s="36">
        <f>SUMIFS(СВЦЭМ!$D$39:$D$782,СВЦЭМ!$A$39:$A$782,$A19,СВЦЭМ!$B$39:$B$782,D$11)+'СЕТ СН'!$F$14+СВЦЭМ!$D$10+'СЕТ СН'!$F$8*'СЕТ СН'!$F$9-'СЕТ СН'!$F$26</f>
        <v>1908.7997755000001</v>
      </c>
      <c r="E19" s="36">
        <f>SUMIFS(СВЦЭМ!$D$39:$D$782,СВЦЭМ!$A$39:$A$782,$A19,СВЦЭМ!$B$39:$B$782,E$11)+'СЕТ СН'!$F$14+СВЦЭМ!$D$10+'СЕТ СН'!$F$8*'СЕТ СН'!$F$9-'СЕТ СН'!$F$26</f>
        <v>1885.9984392200001</v>
      </c>
      <c r="F19" s="36">
        <f>SUMIFS(СВЦЭМ!$D$39:$D$782,СВЦЭМ!$A$39:$A$782,$A19,СВЦЭМ!$B$39:$B$782,F$11)+'СЕТ СН'!$F$14+СВЦЭМ!$D$10+'СЕТ СН'!$F$8*'СЕТ СН'!$F$9-'СЕТ СН'!$F$26</f>
        <v>1883.38895632</v>
      </c>
      <c r="G19" s="36">
        <f>SUMIFS(СВЦЭМ!$D$39:$D$782,СВЦЭМ!$A$39:$A$782,$A19,СВЦЭМ!$B$39:$B$782,G$11)+'СЕТ СН'!$F$14+СВЦЭМ!$D$10+'СЕТ СН'!$F$8*'СЕТ СН'!$F$9-'СЕТ СН'!$F$26</f>
        <v>1888.0981000700001</v>
      </c>
      <c r="H19" s="36">
        <f>SUMIFS(СВЦЭМ!$D$39:$D$782,СВЦЭМ!$A$39:$A$782,$A19,СВЦЭМ!$B$39:$B$782,H$11)+'СЕТ СН'!$F$14+СВЦЭМ!$D$10+'СЕТ СН'!$F$8*'СЕТ СН'!$F$9-'СЕТ СН'!$F$26</f>
        <v>1848.1124702300001</v>
      </c>
      <c r="I19" s="36">
        <f>SUMIFS(СВЦЭМ!$D$39:$D$782,СВЦЭМ!$A$39:$A$782,$A19,СВЦЭМ!$B$39:$B$782,I$11)+'СЕТ СН'!$F$14+СВЦЭМ!$D$10+'СЕТ СН'!$F$8*'СЕТ СН'!$F$9-'СЕТ СН'!$F$26</f>
        <v>1676.0712053100001</v>
      </c>
      <c r="J19" s="36">
        <f>SUMIFS(СВЦЭМ!$D$39:$D$782,СВЦЭМ!$A$39:$A$782,$A19,СВЦЭМ!$B$39:$B$782,J$11)+'СЕТ СН'!$F$14+СВЦЭМ!$D$10+'СЕТ СН'!$F$8*'СЕТ СН'!$F$9-'СЕТ СН'!$F$26</f>
        <v>1620.3369013900001</v>
      </c>
      <c r="K19" s="36">
        <f>SUMIFS(СВЦЭМ!$D$39:$D$782,СВЦЭМ!$A$39:$A$782,$A19,СВЦЭМ!$B$39:$B$782,K$11)+'СЕТ СН'!$F$14+СВЦЭМ!$D$10+'СЕТ СН'!$F$8*'СЕТ СН'!$F$9-'СЕТ СН'!$F$26</f>
        <v>1609.9910866800001</v>
      </c>
      <c r="L19" s="36">
        <f>SUMIFS(СВЦЭМ!$D$39:$D$782,СВЦЭМ!$A$39:$A$782,$A19,СВЦЭМ!$B$39:$B$782,L$11)+'СЕТ СН'!$F$14+СВЦЭМ!$D$10+'СЕТ СН'!$F$8*'СЕТ СН'!$F$9-'СЕТ СН'!$F$26</f>
        <v>1597.35001068</v>
      </c>
      <c r="M19" s="36">
        <f>SUMIFS(СВЦЭМ!$D$39:$D$782,СВЦЭМ!$A$39:$A$782,$A19,СВЦЭМ!$B$39:$B$782,M$11)+'СЕТ СН'!$F$14+СВЦЭМ!$D$10+'СЕТ СН'!$F$8*'СЕТ СН'!$F$9-'СЕТ СН'!$F$26</f>
        <v>1604.4176308000001</v>
      </c>
      <c r="N19" s="36">
        <f>SUMIFS(СВЦЭМ!$D$39:$D$782,СВЦЭМ!$A$39:$A$782,$A19,СВЦЭМ!$B$39:$B$782,N$11)+'СЕТ СН'!$F$14+СВЦЭМ!$D$10+'СЕТ СН'!$F$8*'СЕТ СН'!$F$9-'СЕТ СН'!$F$26</f>
        <v>1603.9720215</v>
      </c>
      <c r="O19" s="36">
        <f>SUMIFS(СВЦЭМ!$D$39:$D$782,СВЦЭМ!$A$39:$A$782,$A19,СВЦЭМ!$B$39:$B$782,O$11)+'СЕТ СН'!$F$14+СВЦЭМ!$D$10+'СЕТ СН'!$F$8*'СЕТ СН'!$F$9-'СЕТ СН'!$F$26</f>
        <v>1610.63547911</v>
      </c>
      <c r="P19" s="36">
        <f>SUMIFS(СВЦЭМ!$D$39:$D$782,СВЦЭМ!$A$39:$A$782,$A19,СВЦЭМ!$B$39:$B$782,P$11)+'СЕТ СН'!$F$14+СВЦЭМ!$D$10+'СЕТ СН'!$F$8*'СЕТ СН'!$F$9-'СЕТ СН'!$F$26</f>
        <v>1619.1739656100001</v>
      </c>
      <c r="Q19" s="36">
        <f>SUMIFS(СВЦЭМ!$D$39:$D$782,СВЦЭМ!$A$39:$A$782,$A19,СВЦЭМ!$B$39:$B$782,Q$11)+'СЕТ СН'!$F$14+СВЦЭМ!$D$10+'СЕТ СН'!$F$8*'СЕТ СН'!$F$9-'СЕТ СН'!$F$26</f>
        <v>1619.22138101</v>
      </c>
      <c r="R19" s="36">
        <f>SUMIFS(СВЦЭМ!$D$39:$D$782,СВЦЭМ!$A$39:$A$782,$A19,СВЦЭМ!$B$39:$B$782,R$11)+'СЕТ СН'!$F$14+СВЦЭМ!$D$10+'СЕТ СН'!$F$8*'СЕТ СН'!$F$9-'СЕТ СН'!$F$26</f>
        <v>1627.7813440100001</v>
      </c>
      <c r="S19" s="36">
        <f>SUMIFS(СВЦЭМ!$D$39:$D$782,СВЦЭМ!$A$39:$A$782,$A19,СВЦЭМ!$B$39:$B$782,S$11)+'СЕТ СН'!$F$14+СВЦЭМ!$D$10+'СЕТ СН'!$F$8*'СЕТ СН'!$F$9-'СЕТ СН'!$F$26</f>
        <v>1629.7214137400001</v>
      </c>
      <c r="T19" s="36">
        <f>SUMIFS(СВЦЭМ!$D$39:$D$782,СВЦЭМ!$A$39:$A$782,$A19,СВЦЭМ!$B$39:$B$782,T$11)+'СЕТ СН'!$F$14+СВЦЭМ!$D$10+'СЕТ СН'!$F$8*'СЕТ СН'!$F$9-'СЕТ СН'!$F$26</f>
        <v>1632.6053838300002</v>
      </c>
      <c r="U19" s="36">
        <f>SUMIFS(СВЦЭМ!$D$39:$D$782,СВЦЭМ!$A$39:$A$782,$A19,СВЦЭМ!$B$39:$B$782,U$11)+'СЕТ СН'!$F$14+СВЦЭМ!$D$10+'СЕТ СН'!$F$8*'СЕТ СН'!$F$9-'СЕТ СН'!$F$26</f>
        <v>1623.66227729</v>
      </c>
      <c r="V19" s="36">
        <f>SUMIFS(СВЦЭМ!$D$39:$D$782,СВЦЭМ!$A$39:$A$782,$A19,СВЦЭМ!$B$39:$B$782,V$11)+'СЕТ СН'!$F$14+СВЦЭМ!$D$10+'СЕТ СН'!$F$8*'СЕТ СН'!$F$9-'СЕТ СН'!$F$26</f>
        <v>1638.7556495700001</v>
      </c>
      <c r="W19" s="36">
        <f>SUMIFS(СВЦЭМ!$D$39:$D$782,СВЦЭМ!$A$39:$A$782,$A19,СВЦЭМ!$B$39:$B$782,W$11)+'СЕТ СН'!$F$14+СВЦЭМ!$D$10+'СЕТ СН'!$F$8*'СЕТ СН'!$F$9-'СЕТ СН'!$F$26</f>
        <v>1651.4699078200001</v>
      </c>
      <c r="X19" s="36">
        <f>SUMIFS(СВЦЭМ!$D$39:$D$782,СВЦЭМ!$A$39:$A$782,$A19,СВЦЭМ!$B$39:$B$782,X$11)+'СЕТ СН'!$F$14+СВЦЭМ!$D$10+'СЕТ СН'!$F$8*'СЕТ СН'!$F$9-'СЕТ СН'!$F$26</f>
        <v>1707.9484262800001</v>
      </c>
      <c r="Y19" s="36">
        <f>SUMIFS(СВЦЭМ!$D$39:$D$782,СВЦЭМ!$A$39:$A$782,$A19,СВЦЭМ!$B$39:$B$782,Y$11)+'СЕТ СН'!$F$14+СВЦЭМ!$D$10+'СЕТ СН'!$F$8*'СЕТ СН'!$F$9-'СЕТ СН'!$F$26</f>
        <v>1771.3858436200001</v>
      </c>
    </row>
    <row r="20" spans="1:25" ht="15.75" x14ac:dyDescent="0.2">
      <c r="A20" s="35">
        <f t="shared" si="0"/>
        <v>45116</v>
      </c>
      <c r="B20" s="36">
        <f>SUMIFS(СВЦЭМ!$D$39:$D$782,СВЦЭМ!$A$39:$A$782,$A20,СВЦЭМ!$B$39:$B$782,B$11)+'СЕТ СН'!$F$14+СВЦЭМ!$D$10+'СЕТ СН'!$F$8*'СЕТ СН'!$F$9-'СЕТ СН'!$F$26</f>
        <v>1723.67838766</v>
      </c>
      <c r="C20" s="36">
        <f>SUMIFS(СВЦЭМ!$D$39:$D$782,СВЦЭМ!$A$39:$A$782,$A20,СВЦЭМ!$B$39:$B$782,C$11)+'СЕТ СН'!$F$14+СВЦЭМ!$D$10+'СЕТ СН'!$F$8*'СЕТ СН'!$F$9-'СЕТ СН'!$F$26</f>
        <v>1839.47283006</v>
      </c>
      <c r="D20" s="36">
        <f>SUMIFS(СВЦЭМ!$D$39:$D$782,СВЦЭМ!$A$39:$A$782,$A20,СВЦЭМ!$B$39:$B$782,D$11)+'СЕТ СН'!$F$14+СВЦЭМ!$D$10+'СЕТ СН'!$F$8*'СЕТ СН'!$F$9-'СЕТ СН'!$F$26</f>
        <v>1914.16642146</v>
      </c>
      <c r="E20" s="36">
        <f>SUMIFS(СВЦЭМ!$D$39:$D$782,СВЦЭМ!$A$39:$A$782,$A20,СВЦЭМ!$B$39:$B$782,E$11)+'СЕТ СН'!$F$14+СВЦЭМ!$D$10+'СЕТ СН'!$F$8*'СЕТ СН'!$F$9-'СЕТ СН'!$F$26</f>
        <v>1907.6877349400002</v>
      </c>
      <c r="F20" s="36">
        <f>SUMIFS(СВЦЭМ!$D$39:$D$782,СВЦЭМ!$A$39:$A$782,$A20,СВЦЭМ!$B$39:$B$782,F$11)+'СЕТ СН'!$F$14+СВЦЭМ!$D$10+'СЕТ СН'!$F$8*'СЕТ СН'!$F$9-'СЕТ СН'!$F$26</f>
        <v>1902.34694461</v>
      </c>
      <c r="G20" s="36">
        <f>SUMIFS(СВЦЭМ!$D$39:$D$782,СВЦЭМ!$A$39:$A$782,$A20,СВЦЭМ!$B$39:$B$782,G$11)+'СЕТ СН'!$F$14+СВЦЭМ!$D$10+'СЕТ СН'!$F$8*'СЕТ СН'!$F$9-'СЕТ СН'!$F$26</f>
        <v>1909.0996255100001</v>
      </c>
      <c r="H20" s="36">
        <f>SUMIFS(СВЦЭМ!$D$39:$D$782,СВЦЭМ!$A$39:$A$782,$A20,СВЦЭМ!$B$39:$B$782,H$11)+'СЕТ СН'!$F$14+СВЦЭМ!$D$10+'СЕТ СН'!$F$8*'СЕТ СН'!$F$9-'СЕТ СН'!$F$26</f>
        <v>1936.8709126600002</v>
      </c>
      <c r="I20" s="36">
        <f>SUMIFS(СВЦЭМ!$D$39:$D$782,СВЦЭМ!$A$39:$A$782,$A20,СВЦЭМ!$B$39:$B$782,I$11)+'СЕТ СН'!$F$14+СВЦЭМ!$D$10+'СЕТ СН'!$F$8*'СЕТ СН'!$F$9-'СЕТ СН'!$F$26</f>
        <v>1832.0014458400001</v>
      </c>
      <c r="J20" s="36">
        <f>SUMIFS(СВЦЭМ!$D$39:$D$782,СВЦЭМ!$A$39:$A$782,$A20,СВЦЭМ!$B$39:$B$782,J$11)+'СЕТ СН'!$F$14+СВЦЭМ!$D$10+'СЕТ СН'!$F$8*'СЕТ СН'!$F$9-'СЕТ СН'!$F$26</f>
        <v>1744.2974401200001</v>
      </c>
      <c r="K20" s="36">
        <f>SUMIFS(СВЦЭМ!$D$39:$D$782,СВЦЭМ!$A$39:$A$782,$A20,СВЦЭМ!$B$39:$B$782,K$11)+'СЕТ СН'!$F$14+СВЦЭМ!$D$10+'СЕТ СН'!$F$8*'СЕТ СН'!$F$9-'СЕТ СН'!$F$26</f>
        <v>1639.7309986600001</v>
      </c>
      <c r="L20" s="36">
        <f>SUMIFS(СВЦЭМ!$D$39:$D$782,СВЦЭМ!$A$39:$A$782,$A20,СВЦЭМ!$B$39:$B$782,L$11)+'СЕТ СН'!$F$14+СВЦЭМ!$D$10+'СЕТ СН'!$F$8*'СЕТ СН'!$F$9-'СЕТ СН'!$F$26</f>
        <v>1651.1329844300001</v>
      </c>
      <c r="M20" s="36">
        <f>SUMIFS(СВЦЭМ!$D$39:$D$782,СВЦЭМ!$A$39:$A$782,$A20,СВЦЭМ!$B$39:$B$782,M$11)+'СЕТ СН'!$F$14+СВЦЭМ!$D$10+'СЕТ СН'!$F$8*'СЕТ СН'!$F$9-'СЕТ СН'!$F$26</f>
        <v>1631.1849501000002</v>
      </c>
      <c r="N20" s="36">
        <f>SUMIFS(СВЦЭМ!$D$39:$D$782,СВЦЭМ!$A$39:$A$782,$A20,СВЦЭМ!$B$39:$B$782,N$11)+'СЕТ СН'!$F$14+СВЦЭМ!$D$10+'СЕТ СН'!$F$8*'СЕТ СН'!$F$9-'СЕТ СН'!$F$26</f>
        <v>1618.7498040300002</v>
      </c>
      <c r="O20" s="36">
        <f>SUMIFS(СВЦЭМ!$D$39:$D$782,СВЦЭМ!$A$39:$A$782,$A20,СВЦЭМ!$B$39:$B$782,O$11)+'СЕТ СН'!$F$14+СВЦЭМ!$D$10+'СЕТ СН'!$F$8*'СЕТ СН'!$F$9-'СЕТ СН'!$F$26</f>
        <v>1623.5556033400001</v>
      </c>
      <c r="P20" s="36">
        <f>SUMIFS(СВЦЭМ!$D$39:$D$782,СВЦЭМ!$A$39:$A$782,$A20,СВЦЭМ!$B$39:$B$782,P$11)+'СЕТ СН'!$F$14+СВЦЭМ!$D$10+'СЕТ СН'!$F$8*'СЕТ СН'!$F$9-'СЕТ СН'!$F$26</f>
        <v>1633.7847833400001</v>
      </c>
      <c r="Q20" s="36">
        <f>SUMIFS(СВЦЭМ!$D$39:$D$782,СВЦЭМ!$A$39:$A$782,$A20,СВЦЭМ!$B$39:$B$782,Q$11)+'СЕТ СН'!$F$14+СВЦЭМ!$D$10+'СЕТ СН'!$F$8*'СЕТ СН'!$F$9-'СЕТ СН'!$F$26</f>
        <v>1635.4850371800001</v>
      </c>
      <c r="R20" s="36">
        <f>SUMIFS(СВЦЭМ!$D$39:$D$782,СВЦЭМ!$A$39:$A$782,$A20,СВЦЭМ!$B$39:$B$782,R$11)+'СЕТ СН'!$F$14+СВЦЭМ!$D$10+'СЕТ СН'!$F$8*'СЕТ СН'!$F$9-'СЕТ СН'!$F$26</f>
        <v>1630.3710822800001</v>
      </c>
      <c r="S20" s="36">
        <f>SUMIFS(СВЦЭМ!$D$39:$D$782,СВЦЭМ!$A$39:$A$782,$A20,СВЦЭМ!$B$39:$B$782,S$11)+'СЕТ СН'!$F$14+СВЦЭМ!$D$10+'СЕТ СН'!$F$8*'СЕТ СН'!$F$9-'СЕТ СН'!$F$26</f>
        <v>1626.7439878800001</v>
      </c>
      <c r="T20" s="36">
        <f>SUMIFS(СВЦЭМ!$D$39:$D$782,СВЦЭМ!$A$39:$A$782,$A20,СВЦЭМ!$B$39:$B$782,T$11)+'СЕТ СН'!$F$14+СВЦЭМ!$D$10+'СЕТ СН'!$F$8*'СЕТ СН'!$F$9-'СЕТ СН'!$F$26</f>
        <v>1623.8242641200002</v>
      </c>
      <c r="U20" s="36">
        <f>SUMIFS(СВЦЭМ!$D$39:$D$782,СВЦЭМ!$A$39:$A$782,$A20,СВЦЭМ!$B$39:$B$782,U$11)+'СЕТ СН'!$F$14+СВЦЭМ!$D$10+'СЕТ СН'!$F$8*'СЕТ СН'!$F$9-'СЕТ СН'!$F$26</f>
        <v>1651.41620543</v>
      </c>
      <c r="V20" s="36">
        <f>SUMIFS(СВЦЭМ!$D$39:$D$782,СВЦЭМ!$A$39:$A$782,$A20,СВЦЭМ!$B$39:$B$782,V$11)+'СЕТ СН'!$F$14+СВЦЭМ!$D$10+'СЕТ СН'!$F$8*'СЕТ СН'!$F$9-'СЕТ СН'!$F$26</f>
        <v>1657.5988099800002</v>
      </c>
      <c r="W20" s="36">
        <f>SUMIFS(СВЦЭМ!$D$39:$D$782,СВЦЭМ!$A$39:$A$782,$A20,СВЦЭМ!$B$39:$B$782,W$11)+'СЕТ СН'!$F$14+СВЦЭМ!$D$10+'СЕТ СН'!$F$8*'СЕТ СН'!$F$9-'СЕТ СН'!$F$26</f>
        <v>1623.5608337800002</v>
      </c>
      <c r="X20" s="36">
        <f>SUMIFS(СВЦЭМ!$D$39:$D$782,СВЦЭМ!$A$39:$A$782,$A20,СВЦЭМ!$B$39:$B$782,X$11)+'СЕТ СН'!$F$14+СВЦЭМ!$D$10+'СЕТ СН'!$F$8*'СЕТ СН'!$F$9-'СЕТ СН'!$F$26</f>
        <v>1661.61261038</v>
      </c>
      <c r="Y20" s="36">
        <f>SUMIFS(СВЦЭМ!$D$39:$D$782,СВЦЭМ!$A$39:$A$782,$A20,СВЦЭМ!$B$39:$B$782,Y$11)+'СЕТ СН'!$F$14+СВЦЭМ!$D$10+'СЕТ СН'!$F$8*'СЕТ СН'!$F$9-'СЕТ СН'!$F$26</f>
        <v>1753.3682465700001</v>
      </c>
    </row>
    <row r="21" spans="1:25" ht="15.75" x14ac:dyDescent="0.2">
      <c r="A21" s="35">
        <f t="shared" si="0"/>
        <v>45117</v>
      </c>
      <c r="B21" s="36">
        <f>SUMIFS(СВЦЭМ!$D$39:$D$782,СВЦЭМ!$A$39:$A$782,$A21,СВЦЭМ!$B$39:$B$782,B$11)+'СЕТ СН'!$F$14+СВЦЭМ!$D$10+'СЕТ СН'!$F$8*'СЕТ СН'!$F$9-'СЕТ СН'!$F$26</f>
        <v>1734.6694086900002</v>
      </c>
      <c r="C21" s="36">
        <f>SUMIFS(СВЦЭМ!$D$39:$D$782,СВЦЭМ!$A$39:$A$782,$A21,СВЦЭМ!$B$39:$B$782,C$11)+'СЕТ СН'!$F$14+СВЦЭМ!$D$10+'СЕТ СН'!$F$8*'СЕТ СН'!$F$9-'СЕТ СН'!$F$26</f>
        <v>1815.1406852800001</v>
      </c>
      <c r="D21" s="36">
        <f>SUMIFS(СВЦЭМ!$D$39:$D$782,СВЦЭМ!$A$39:$A$782,$A21,СВЦЭМ!$B$39:$B$782,D$11)+'СЕТ СН'!$F$14+СВЦЭМ!$D$10+'СЕТ СН'!$F$8*'СЕТ СН'!$F$9-'СЕТ СН'!$F$26</f>
        <v>1931.8374209900001</v>
      </c>
      <c r="E21" s="36">
        <f>SUMIFS(СВЦЭМ!$D$39:$D$782,СВЦЭМ!$A$39:$A$782,$A21,СВЦЭМ!$B$39:$B$782,E$11)+'СЕТ СН'!$F$14+СВЦЭМ!$D$10+'СЕТ СН'!$F$8*'СЕТ СН'!$F$9-'СЕТ СН'!$F$26</f>
        <v>1953.2134237800001</v>
      </c>
      <c r="F21" s="36">
        <f>SUMIFS(СВЦЭМ!$D$39:$D$782,СВЦЭМ!$A$39:$A$782,$A21,СВЦЭМ!$B$39:$B$782,F$11)+'СЕТ СН'!$F$14+СВЦЭМ!$D$10+'СЕТ СН'!$F$8*'СЕТ СН'!$F$9-'СЕТ СН'!$F$26</f>
        <v>1943.1735742200001</v>
      </c>
      <c r="G21" s="36">
        <f>SUMIFS(СВЦЭМ!$D$39:$D$782,СВЦЭМ!$A$39:$A$782,$A21,СВЦЭМ!$B$39:$B$782,G$11)+'СЕТ СН'!$F$14+СВЦЭМ!$D$10+'СЕТ СН'!$F$8*'СЕТ СН'!$F$9-'СЕТ СН'!$F$26</f>
        <v>1946.69116166</v>
      </c>
      <c r="H21" s="36">
        <f>SUMIFS(СВЦЭМ!$D$39:$D$782,СВЦЭМ!$A$39:$A$782,$A21,СВЦЭМ!$B$39:$B$782,H$11)+'СЕТ СН'!$F$14+СВЦЭМ!$D$10+'СЕТ СН'!$F$8*'СЕТ СН'!$F$9-'СЕТ СН'!$F$26</f>
        <v>2011.47161981</v>
      </c>
      <c r="I21" s="36">
        <f>SUMIFS(СВЦЭМ!$D$39:$D$782,СВЦЭМ!$A$39:$A$782,$A21,СВЦЭМ!$B$39:$B$782,I$11)+'СЕТ СН'!$F$14+СВЦЭМ!$D$10+'СЕТ СН'!$F$8*'СЕТ СН'!$F$9-'СЕТ СН'!$F$26</f>
        <v>1790.0973712800001</v>
      </c>
      <c r="J21" s="36">
        <f>SUMIFS(СВЦЭМ!$D$39:$D$782,СВЦЭМ!$A$39:$A$782,$A21,СВЦЭМ!$B$39:$B$782,J$11)+'СЕТ СН'!$F$14+СВЦЭМ!$D$10+'СЕТ СН'!$F$8*'СЕТ СН'!$F$9-'СЕТ СН'!$F$26</f>
        <v>1697.22382367</v>
      </c>
      <c r="K21" s="36">
        <f>SUMIFS(СВЦЭМ!$D$39:$D$782,СВЦЭМ!$A$39:$A$782,$A21,СВЦЭМ!$B$39:$B$782,K$11)+'СЕТ СН'!$F$14+СВЦЭМ!$D$10+'СЕТ СН'!$F$8*'СЕТ СН'!$F$9-'СЕТ СН'!$F$26</f>
        <v>1670.0696840200001</v>
      </c>
      <c r="L21" s="36">
        <f>SUMIFS(СВЦЭМ!$D$39:$D$782,СВЦЭМ!$A$39:$A$782,$A21,СВЦЭМ!$B$39:$B$782,L$11)+'СЕТ СН'!$F$14+СВЦЭМ!$D$10+'СЕТ СН'!$F$8*'СЕТ СН'!$F$9-'СЕТ СН'!$F$26</f>
        <v>1627.2547102800002</v>
      </c>
      <c r="M21" s="36">
        <f>SUMIFS(СВЦЭМ!$D$39:$D$782,СВЦЭМ!$A$39:$A$782,$A21,СВЦЭМ!$B$39:$B$782,M$11)+'СЕТ СН'!$F$14+СВЦЭМ!$D$10+'СЕТ СН'!$F$8*'СЕТ СН'!$F$9-'СЕТ СН'!$F$26</f>
        <v>1567.92538259</v>
      </c>
      <c r="N21" s="36">
        <f>SUMIFS(СВЦЭМ!$D$39:$D$782,СВЦЭМ!$A$39:$A$782,$A21,СВЦЭМ!$B$39:$B$782,N$11)+'СЕТ СН'!$F$14+СВЦЭМ!$D$10+'СЕТ СН'!$F$8*'СЕТ СН'!$F$9-'СЕТ СН'!$F$26</f>
        <v>1567.44015986</v>
      </c>
      <c r="O21" s="36">
        <f>SUMIFS(СВЦЭМ!$D$39:$D$782,СВЦЭМ!$A$39:$A$782,$A21,СВЦЭМ!$B$39:$B$782,O$11)+'СЕТ СН'!$F$14+СВЦЭМ!$D$10+'СЕТ СН'!$F$8*'СЕТ СН'!$F$9-'СЕТ СН'!$F$26</f>
        <v>1591.0324621700001</v>
      </c>
      <c r="P21" s="36">
        <f>SUMIFS(СВЦЭМ!$D$39:$D$782,СВЦЭМ!$A$39:$A$782,$A21,СВЦЭМ!$B$39:$B$782,P$11)+'СЕТ СН'!$F$14+СВЦЭМ!$D$10+'СЕТ СН'!$F$8*'СЕТ СН'!$F$9-'СЕТ СН'!$F$26</f>
        <v>1595.8772542300001</v>
      </c>
      <c r="Q21" s="36">
        <f>SUMIFS(СВЦЭМ!$D$39:$D$782,СВЦЭМ!$A$39:$A$782,$A21,СВЦЭМ!$B$39:$B$782,Q$11)+'СЕТ СН'!$F$14+СВЦЭМ!$D$10+'СЕТ СН'!$F$8*'СЕТ СН'!$F$9-'СЕТ СН'!$F$26</f>
        <v>1599.8078630700002</v>
      </c>
      <c r="R21" s="36">
        <f>SUMIFS(СВЦЭМ!$D$39:$D$782,СВЦЭМ!$A$39:$A$782,$A21,СВЦЭМ!$B$39:$B$782,R$11)+'СЕТ СН'!$F$14+СВЦЭМ!$D$10+'СЕТ СН'!$F$8*'СЕТ СН'!$F$9-'СЕТ СН'!$F$26</f>
        <v>1598.82528723</v>
      </c>
      <c r="S21" s="36">
        <f>SUMIFS(СВЦЭМ!$D$39:$D$782,СВЦЭМ!$A$39:$A$782,$A21,СВЦЭМ!$B$39:$B$782,S$11)+'СЕТ СН'!$F$14+СВЦЭМ!$D$10+'СЕТ СН'!$F$8*'СЕТ СН'!$F$9-'СЕТ СН'!$F$26</f>
        <v>1598.9937998300002</v>
      </c>
      <c r="T21" s="36">
        <f>SUMIFS(СВЦЭМ!$D$39:$D$782,СВЦЭМ!$A$39:$A$782,$A21,СВЦЭМ!$B$39:$B$782,T$11)+'СЕТ СН'!$F$14+СВЦЭМ!$D$10+'СЕТ СН'!$F$8*'СЕТ СН'!$F$9-'СЕТ СН'!$F$26</f>
        <v>1606.9259876600001</v>
      </c>
      <c r="U21" s="36">
        <f>SUMIFS(СВЦЭМ!$D$39:$D$782,СВЦЭМ!$A$39:$A$782,$A21,СВЦЭМ!$B$39:$B$782,U$11)+'СЕТ СН'!$F$14+СВЦЭМ!$D$10+'СЕТ СН'!$F$8*'СЕТ СН'!$F$9-'СЕТ СН'!$F$26</f>
        <v>1611.2816848700002</v>
      </c>
      <c r="V21" s="36">
        <f>SUMIFS(СВЦЭМ!$D$39:$D$782,СВЦЭМ!$A$39:$A$782,$A21,СВЦЭМ!$B$39:$B$782,V$11)+'СЕТ СН'!$F$14+СВЦЭМ!$D$10+'СЕТ СН'!$F$8*'СЕТ СН'!$F$9-'СЕТ СН'!$F$26</f>
        <v>1599.6381451</v>
      </c>
      <c r="W21" s="36">
        <f>SUMIFS(СВЦЭМ!$D$39:$D$782,СВЦЭМ!$A$39:$A$782,$A21,СВЦЭМ!$B$39:$B$782,W$11)+'СЕТ СН'!$F$14+СВЦЭМ!$D$10+'СЕТ СН'!$F$8*'СЕТ СН'!$F$9-'СЕТ СН'!$F$26</f>
        <v>1583.14255385</v>
      </c>
      <c r="X21" s="36">
        <f>SUMIFS(СВЦЭМ!$D$39:$D$782,СВЦЭМ!$A$39:$A$782,$A21,СВЦЭМ!$B$39:$B$782,X$11)+'СЕТ СН'!$F$14+СВЦЭМ!$D$10+'СЕТ СН'!$F$8*'СЕТ СН'!$F$9-'СЕТ СН'!$F$26</f>
        <v>1629.49296712</v>
      </c>
      <c r="Y21" s="36">
        <f>SUMIFS(СВЦЭМ!$D$39:$D$782,СВЦЭМ!$A$39:$A$782,$A21,СВЦЭМ!$B$39:$B$782,Y$11)+'СЕТ СН'!$F$14+СВЦЭМ!$D$10+'СЕТ СН'!$F$8*'СЕТ СН'!$F$9-'СЕТ СН'!$F$26</f>
        <v>1694.64520363</v>
      </c>
    </row>
    <row r="22" spans="1:25" ht="15.75" x14ac:dyDescent="0.2">
      <c r="A22" s="35">
        <f t="shared" si="0"/>
        <v>45118</v>
      </c>
      <c r="B22" s="36">
        <f>SUMIFS(СВЦЭМ!$D$39:$D$782,СВЦЭМ!$A$39:$A$782,$A22,СВЦЭМ!$B$39:$B$782,B$11)+'СЕТ СН'!$F$14+СВЦЭМ!$D$10+'СЕТ СН'!$F$8*'СЕТ СН'!$F$9-'СЕТ СН'!$F$26</f>
        <v>1844.7754312</v>
      </c>
      <c r="C22" s="36">
        <f>SUMIFS(СВЦЭМ!$D$39:$D$782,СВЦЭМ!$A$39:$A$782,$A22,СВЦЭМ!$B$39:$B$782,C$11)+'СЕТ СН'!$F$14+СВЦЭМ!$D$10+'СЕТ СН'!$F$8*'СЕТ СН'!$F$9-'СЕТ СН'!$F$26</f>
        <v>1914.57585498</v>
      </c>
      <c r="D22" s="36">
        <f>SUMIFS(СВЦЭМ!$D$39:$D$782,СВЦЭМ!$A$39:$A$782,$A22,СВЦЭМ!$B$39:$B$782,D$11)+'СЕТ СН'!$F$14+СВЦЭМ!$D$10+'СЕТ СН'!$F$8*'СЕТ СН'!$F$9-'СЕТ СН'!$F$26</f>
        <v>1984.4046980600001</v>
      </c>
      <c r="E22" s="36">
        <f>SUMIFS(СВЦЭМ!$D$39:$D$782,СВЦЭМ!$A$39:$A$782,$A22,СВЦЭМ!$B$39:$B$782,E$11)+'СЕТ СН'!$F$14+СВЦЭМ!$D$10+'СЕТ СН'!$F$8*'СЕТ СН'!$F$9-'СЕТ СН'!$F$26</f>
        <v>1959.1460458200002</v>
      </c>
      <c r="F22" s="36">
        <f>SUMIFS(СВЦЭМ!$D$39:$D$782,СВЦЭМ!$A$39:$A$782,$A22,СВЦЭМ!$B$39:$B$782,F$11)+'СЕТ СН'!$F$14+СВЦЭМ!$D$10+'СЕТ СН'!$F$8*'СЕТ СН'!$F$9-'СЕТ СН'!$F$26</f>
        <v>1958.9235189200001</v>
      </c>
      <c r="G22" s="36">
        <f>SUMIFS(СВЦЭМ!$D$39:$D$782,СВЦЭМ!$A$39:$A$782,$A22,СВЦЭМ!$B$39:$B$782,G$11)+'СЕТ СН'!$F$14+СВЦЭМ!$D$10+'СЕТ СН'!$F$8*'СЕТ СН'!$F$9-'СЕТ СН'!$F$26</f>
        <v>1964.20143147</v>
      </c>
      <c r="H22" s="36">
        <f>SUMIFS(СВЦЭМ!$D$39:$D$782,СВЦЭМ!$A$39:$A$782,$A22,СВЦЭМ!$B$39:$B$782,H$11)+'СЕТ СН'!$F$14+СВЦЭМ!$D$10+'СЕТ СН'!$F$8*'СЕТ СН'!$F$9-'СЕТ СН'!$F$26</f>
        <v>2015.9586934500001</v>
      </c>
      <c r="I22" s="36">
        <f>SUMIFS(СВЦЭМ!$D$39:$D$782,СВЦЭМ!$A$39:$A$782,$A22,СВЦЭМ!$B$39:$B$782,I$11)+'СЕТ СН'!$F$14+СВЦЭМ!$D$10+'СЕТ СН'!$F$8*'СЕТ СН'!$F$9-'СЕТ СН'!$F$26</f>
        <v>1822.3683928300002</v>
      </c>
      <c r="J22" s="36">
        <f>SUMIFS(СВЦЭМ!$D$39:$D$782,СВЦЭМ!$A$39:$A$782,$A22,СВЦЭМ!$B$39:$B$782,J$11)+'СЕТ СН'!$F$14+СВЦЭМ!$D$10+'СЕТ СН'!$F$8*'СЕТ СН'!$F$9-'СЕТ СН'!$F$26</f>
        <v>1709.59748537</v>
      </c>
      <c r="K22" s="36">
        <f>SUMIFS(СВЦЭМ!$D$39:$D$782,СВЦЭМ!$A$39:$A$782,$A22,СВЦЭМ!$B$39:$B$782,K$11)+'СЕТ СН'!$F$14+СВЦЭМ!$D$10+'СЕТ СН'!$F$8*'СЕТ СН'!$F$9-'СЕТ СН'!$F$26</f>
        <v>1661.0304858500001</v>
      </c>
      <c r="L22" s="36">
        <f>SUMIFS(СВЦЭМ!$D$39:$D$782,СВЦЭМ!$A$39:$A$782,$A22,СВЦЭМ!$B$39:$B$782,L$11)+'СЕТ СН'!$F$14+СВЦЭМ!$D$10+'СЕТ СН'!$F$8*'СЕТ СН'!$F$9-'СЕТ СН'!$F$26</f>
        <v>1616.96187027</v>
      </c>
      <c r="M22" s="36">
        <f>SUMIFS(СВЦЭМ!$D$39:$D$782,СВЦЭМ!$A$39:$A$782,$A22,СВЦЭМ!$B$39:$B$782,M$11)+'СЕТ СН'!$F$14+СВЦЭМ!$D$10+'СЕТ СН'!$F$8*'СЕТ СН'!$F$9-'СЕТ СН'!$F$26</f>
        <v>1607.94793033</v>
      </c>
      <c r="N22" s="36">
        <f>SUMIFS(СВЦЭМ!$D$39:$D$782,СВЦЭМ!$A$39:$A$782,$A22,СВЦЭМ!$B$39:$B$782,N$11)+'СЕТ СН'!$F$14+СВЦЭМ!$D$10+'СЕТ СН'!$F$8*'СЕТ СН'!$F$9-'СЕТ СН'!$F$26</f>
        <v>1607.8673266600001</v>
      </c>
      <c r="O22" s="36">
        <f>SUMIFS(СВЦЭМ!$D$39:$D$782,СВЦЭМ!$A$39:$A$782,$A22,СВЦЭМ!$B$39:$B$782,O$11)+'СЕТ СН'!$F$14+СВЦЭМ!$D$10+'СЕТ СН'!$F$8*'СЕТ СН'!$F$9-'СЕТ СН'!$F$26</f>
        <v>1598.1441944600001</v>
      </c>
      <c r="P22" s="36">
        <f>SUMIFS(СВЦЭМ!$D$39:$D$782,СВЦЭМ!$A$39:$A$782,$A22,СВЦЭМ!$B$39:$B$782,P$11)+'СЕТ СН'!$F$14+СВЦЭМ!$D$10+'СЕТ СН'!$F$8*'СЕТ СН'!$F$9-'СЕТ СН'!$F$26</f>
        <v>1593.02635953</v>
      </c>
      <c r="Q22" s="36">
        <f>SUMIFS(СВЦЭМ!$D$39:$D$782,СВЦЭМ!$A$39:$A$782,$A22,СВЦЭМ!$B$39:$B$782,Q$11)+'СЕТ СН'!$F$14+СВЦЭМ!$D$10+'СЕТ СН'!$F$8*'СЕТ СН'!$F$9-'СЕТ СН'!$F$26</f>
        <v>1595.5621822200001</v>
      </c>
      <c r="R22" s="36">
        <f>SUMIFS(СВЦЭМ!$D$39:$D$782,СВЦЭМ!$A$39:$A$782,$A22,СВЦЭМ!$B$39:$B$782,R$11)+'СЕТ СН'!$F$14+СВЦЭМ!$D$10+'СЕТ СН'!$F$8*'СЕТ СН'!$F$9-'СЕТ СН'!$F$26</f>
        <v>1599.9147282000001</v>
      </c>
      <c r="S22" s="36">
        <f>SUMIFS(СВЦЭМ!$D$39:$D$782,СВЦЭМ!$A$39:$A$782,$A22,СВЦЭМ!$B$39:$B$782,S$11)+'СЕТ СН'!$F$14+СВЦЭМ!$D$10+'СЕТ СН'!$F$8*'СЕТ СН'!$F$9-'СЕТ СН'!$F$26</f>
        <v>1581.3070920800001</v>
      </c>
      <c r="T22" s="36">
        <f>SUMIFS(СВЦЭМ!$D$39:$D$782,СВЦЭМ!$A$39:$A$782,$A22,СВЦЭМ!$B$39:$B$782,T$11)+'СЕТ СН'!$F$14+СВЦЭМ!$D$10+'СЕТ СН'!$F$8*'СЕТ СН'!$F$9-'СЕТ СН'!$F$26</f>
        <v>1577.2462522200001</v>
      </c>
      <c r="U22" s="36">
        <f>SUMIFS(СВЦЭМ!$D$39:$D$782,СВЦЭМ!$A$39:$A$782,$A22,СВЦЭМ!$B$39:$B$782,U$11)+'СЕТ СН'!$F$14+СВЦЭМ!$D$10+'СЕТ СН'!$F$8*'СЕТ СН'!$F$9-'СЕТ СН'!$F$26</f>
        <v>1600.0053518</v>
      </c>
      <c r="V22" s="36">
        <f>SUMIFS(СВЦЭМ!$D$39:$D$782,СВЦЭМ!$A$39:$A$782,$A22,СВЦЭМ!$B$39:$B$782,V$11)+'СЕТ СН'!$F$14+СВЦЭМ!$D$10+'СЕТ СН'!$F$8*'СЕТ СН'!$F$9-'СЕТ СН'!$F$26</f>
        <v>1620.9253320600001</v>
      </c>
      <c r="W22" s="36">
        <f>SUMIFS(СВЦЭМ!$D$39:$D$782,СВЦЭМ!$A$39:$A$782,$A22,СВЦЭМ!$B$39:$B$782,W$11)+'СЕТ СН'!$F$14+СВЦЭМ!$D$10+'СЕТ СН'!$F$8*'СЕТ СН'!$F$9-'СЕТ СН'!$F$26</f>
        <v>1601.6861308300001</v>
      </c>
      <c r="X22" s="36">
        <f>SUMIFS(СВЦЭМ!$D$39:$D$782,СВЦЭМ!$A$39:$A$782,$A22,СВЦЭМ!$B$39:$B$782,X$11)+'СЕТ СН'!$F$14+СВЦЭМ!$D$10+'СЕТ СН'!$F$8*'СЕТ СН'!$F$9-'СЕТ СН'!$F$26</f>
        <v>1645.09744785</v>
      </c>
      <c r="Y22" s="36">
        <f>SUMIFS(СВЦЭМ!$D$39:$D$782,СВЦЭМ!$A$39:$A$782,$A22,СВЦЭМ!$B$39:$B$782,Y$11)+'СЕТ СН'!$F$14+СВЦЭМ!$D$10+'СЕТ СН'!$F$8*'СЕТ СН'!$F$9-'СЕТ СН'!$F$26</f>
        <v>1726.2895558800001</v>
      </c>
    </row>
    <row r="23" spans="1:25" ht="15.75" x14ac:dyDescent="0.2">
      <c r="A23" s="35">
        <f t="shared" si="0"/>
        <v>45119</v>
      </c>
      <c r="B23" s="36">
        <f>SUMIFS(СВЦЭМ!$D$39:$D$782,СВЦЭМ!$A$39:$A$782,$A23,СВЦЭМ!$B$39:$B$782,B$11)+'СЕТ СН'!$F$14+СВЦЭМ!$D$10+'СЕТ СН'!$F$8*'СЕТ СН'!$F$9-'СЕТ СН'!$F$26</f>
        <v>1796.07806699</v>
      </c>
      <c r="C23" s="36">
        <f>SUMIFS(СВЦЭМ!$D$39:$D$782,СВЦЭМ!$A$39:$A$782,$A23,СВЦЭМ!$B$39:$B$782,C$11)+'СЕТ СН'!$F$14+СВЦЭМ!$D$10+'СЕТ СН'!$F$8*'СЕТ СН'!$F$9-'СЕТ СН'!$F$26</f>
        <v>1842.77972101</v>
      </c>
      <c r="D23" s="36">
        <f>SUMIFS(СВЦЭМ!$D$39:$D$782,СВЦЭМ!$A$39:$A$782,$A23,СВЦЭМ!$B$39:$B$782,D$11)+'СЕТ СН'!$F$14+СВЦЭМ!$D$10+'СЕТ СН'!$F$8*'СЕТ СН'!$F$9-'СЕТ СН'!$F$26</f>
        <v>1915.1792742800001</v>
      </c>
      <c r="E23" s="36">
        <f>SUMIFS(СВЦЭМ!$D$39:$D$782,СВЦЭМ!$A$39:$A$782,$A23,СВЦЭМ!$B$39:$B$782,E$11)+'СЕТ СН'!$F$14+СВЦЭМ!$D$10+'СЕТ СН'!$F$8*'СЕТ СН'!$F$9-'СЕТ СН'!$F$26</f>
        <v>1976.0245823500002</v>
      </c>
      <c r="F23" s="36">
        <f>SUMIFS(СВЦЭМ!$D$39:$D$782,СВЦЭМ!$A$39:$A$782,$A23,СВЦЭМ!$B$39:$B$782,F$11)+'СЕТ СН'!$F$14+СВЦЭМ!$D$10+'СЕТ СН'!$F$8*'СЕТ СН'!$F$9-'СЕТ СН'!$F$26</f>
        <v>2017.1537372300002</v>
      </c>
      <c r="G23" s="36">
        <f>SUMIFS(СВЦЭМ!$D$39:$D$782,СВЦЭМ!$A$39:$A$782,$A23,СВЦЭМ!$B$39:$B$782,G$11)+'СЕТ СН'!$F$14+СВЦЭМ!$D$10+'СЕТ СН'!$F$8*'СЕТ СН'!$F$9-'СЕТ СН'!$F$26</f>
        <v>1989.64023451</v>
      </c>
      <c r="H23" s="36">
        <f>SUMIFS(СВЦЭМ!$D$39:$D$782,СВЦЭМ!$A$39:$A$782,$A23,СВЦЭМ!$B$39:$B$782,H$11)+'СЕТ СН'!$F$14+СВЦЭМ!$D$10+'СЕТ СН'!$F$8*'СЕТ СН'!$F$9-'СЕТ СН'!$F$26</f>
        <v>1940.93823191</v>
      </c>
      <c r="I23" s="36">
        <f>SUMIFS(СВЦЭМ!$D$39:$D$782,СВЦЭМ!$A$39:$A$782,$A23,СВЦЭМ!$B$39:$B$782,I$11)+'СЕТ СН'!$F$14+СВЦЭМ!$D$10+'СЕТ СН'!$F$8*'СЕТ СН'!$F$9-'СЕТ СН'!$F$26</f>
        <v>1744.57109461</v>
      </c>
      <c r="J23" s="36">
        <f>SUMIFS(СВЦЭМ!$D$39:$D$782,СВЦЭМ!$A$39:$A$782,$A23,СВЦЭМ!$B$39:$B$782,J$11)+'СЕТ СН'!$F$14+СВЦЭМ!$D$10+'СЕТ СН'!$F$8*'СЕТ СН'!$F$9-'СЕТ СН'!$F$26</f>
        <v>1683.5913778900001</v>
      </c>
      <c r="K23" s="36">
        <f>SUMIFS(СВЦЭМ!$D$39:$D$782,СВЦЭМ!$A$39:$A$782,$A23,СВЦЭМ!$B$39:$B$782,K$11)+'СЕТ СН'!$F$14+СВЦЭМ!$D$10+'СЕТ СН'!$F$8*'СЕТ СН'!$F$9-'СЕТ СН'!$F$26</f>
        <v>1613.4767118</v>
      </c>
      <c r="L23" s="36">
        <f>SUMIFS(СВЦЭМ!$D$39:$D$782,СВЦЭМ!$A$39:$A$782,$A23,СВЦЭМ!$B$39:$B$782,L$11)+'СЕТ СН'!$F$14+СВЦЭМ!$D$10+'СЕТ СН'!$F$8*'СЕТ СН'!$F$9-'СЕТ СН'!$F$26</f>
        <v>1615.8584566100001</v>
      </c>
      <c r="M23" s="36">
        <f>SUMIFS(СВЦЭМ!$D$39:$D$782,СВЦЭМ!$A$39:$A$782,$A23,СВЦЭМ!$B$39:$B$782,M$11)+'СЕТ СН'!$F$14+СВЦЭМ!$D$10+'СЕТ СН'!$F$8*'СЕТ СН'!$F$9-'СЕТ СН'!$F$26</f>
        <v>1641.3542599300001</v>
      </c>
      <c r="N23" s="36">
        <f>SUMIFS(СВЦЭМ!$D$39:$D$782,СВЦЭМ!$A$39:$A$782,$A23,СВЦЭМ!$B$39:$B$782,N$11)+'СЕТ СН'!$F$14+СВЦЭМ!$D$10+'СЕТ СН'!$F$8*'СЕТ СН'!$F$9-'СЕТ СН'!$F$26</f>
        <v>1654.3172035100001</v>
      </c>
      <c r="O23" s="36">
        <f>SUMIFS(СВЦЭМ!$D$39:$D$782,СВЦЭМ!$A$39:$A$782,$A23,СВЦЭМ!$B$39:$B$782,O$11)+'СЕТ СН'!$F$14+СВЦЭМ!$D$10+'СЕТ СН'!$F$8*'СЕТ СН'!$F$9-'СЕТ СН'!$F$26</f>
        <v>1649.4797334300001</v>
      </c>
      <c r="P23" s="36">
        <f>SUMIFS(СВЦЭМ!$D$39:$D$782,СВЦЭМ!$A$39:$A$782,$A23,СВЦЭМ!$B$39:$B$782,P$11)+'СЕТ СН'!$F$14+СВЦЭМ!$D$10+'СЕТ СН'!$F$8*'СЕТ СН'!$F$9-'СЕТ СН'!$F$26</f>
        <v>1642.21315</v>
      </c>
      <c r="Q23" s="36">
        <f>SUMIFS(СВЦЭМ!$D$39:$D$782,СВЦЭМ!$A$39:$A$782,$A23,СВЦЭМ!$B$39:$B$782,Q$11)+'СЕТ СН'!$F$14+СВЦЭМ!$D$10+'СЕТ СН'!$F$8*'СЕТ СН'!$F$9-'СЕТ СН'!$F$26</f>
        <v>1639.3344652800001</v>
      </c>
      <c r="R23" s="36">
        <f>SUMIFS(СВЦЭМ!$D$39:$D$782,СВЦЭМ!$A$39:$A$782,$A23,СВЦЭМ!$B$39:$B$782,R$11)+'СЕТ СН'!$F$14+СВЦЭМ!$D$10+'СЕТ СН'!$F$8*'СЕТ СН'!$F$9-'СЕТ СН'!$F$26</f>
        <v>1640.99612523</v>
      </c>
      <c r="S23" s="36">
        <f>SUMIFS(СВЦЭМ!$D$39:$D$782,СВЦЭМ!$A$39:$A$782,$A23,СВЦЭМ!$B$39:$B$782,S$11)+'СЕТ СН'!$F$14+СВЦЭМ!$D$10+'СЕТ СН'!$F$8*'СЕТ СН'!$F$9-'СЕТ СН'!$F$26</f>
        <v>1637.02405731</v>
      </c>
      <c r="T23" s="36">
        <f>SUMIFS(СВЦЭМ!$D$39:$D$782,СВЦЭМ!$A$39:$A$782,$A23,СВЦЭМ!$B$39:$B$782,T$11)+'СЕТ СН'!$F$14+СВЦЭМ!$D$10+'СЕТ СН'!$F$8*'СЕТ СН'!$F$9-'СЕТ СН'!$F$26</f>
        <v>1629.3662305600001</v>
      </c>
      <c r="U23" s="36">
        <f>SUMIFS(СВЦЭМ!$D$39:$D$782,СВЦЭМ!$A$39:$A$782,$A23,СВЦЭМ!$B$39:$B$782,U$11)+'СЕТ СН'!$F$14+СВЦЭМ!$D$10+'СЕТ СН'!$F$8*'СЕТ СН'!$F$9-'СЕТ СН'!$F$26</f>
        <v>1639.6475054700002</v>
      </c>
      <c r="V23" s="36">
        <f>SUMIFS(СВЦЭМ!$D$39:$D$782,СВЦЭМ!$A$39:$A$782,$A23,СВЦЭМ!$B$39:$B$782,V$11)+'СЕТ СН'!$F$14+СВЦЭМ!$D$10+'СЕТ СН'!$F$8*'СЕТ СН'!$F$9-'СЕТ СН'!$F$26</f>
        <v>1646.29384835</v>
      </c>
      <c r="W23" s="36">
        <f>SUMIFS(СВЦЭМ!$D$39:$D$782,СВЦЭМ!$A$39:$A$782,$A23,СВЦЭМ!$B$39:$B$782,W$11)+'СЕТ СН'!$F$14+СВЦЭМ!$D$10+'СЕТ СН'!$F$8*'СЕТ СН'!$F$9-'СЕТ СН'!$F$26</f>
        <v>1613.2779908300001</v>
      </c>
      <c r="X23" s="36">
        <f>SUMIFS(СВЦЭМ!$D$39:$D$782,СВЦЭМ!$A$39:$A$782,$A23,СВЦЭМ!$B$39:$B$782,X$11)+'СЕТ СН'!$F$14+СВЦЭМ!$D$10+'СЕТ СН'!$F$8*'СЕТ СН'!$F$9-'СЕТ СН'!$F$26</f>
        <v>1664.64360794</v>
      </c>
      <c r="Y23" s="36">
        <f>SUMIFS(СВЦЭМ!$D$39:$D$782,СВЦЭМ!$A$39:$A$782,$A23,СВЦЭМ!$B$39:$B$782,Y$11)+'СЕТ СН'!$F$14+СВЦЭМ!$D$10+'СЕТ СН'!$F$8*'СЕТ СН'!$F$9-'СЕТ СН'!$F$26</f>
        <v>1713.0733275500002</v>
      </c>
    </row>
    <row r="24" spans="1:25" ht="15.75" x14ac:dyDescent="0.2">
      <c r="A24" s="35">
        <f t="shared" si="0"/>
        <v>45120</v>
      </c>
      <c r="B24" s="36">
        <f>SUMIFS(СВЦЭМ!$D$39:$D$782,СВЦЭМ!$A$39:$A$782,$A24,СВЦЭМ!$B$39:$B$782,B$11)+'СЕТ СН'!$F$14+СВЦЭМ!$D$10+'СЕТ СН'!$F$8*'СЕТ СН'!$F$9-'СЕТ СН'!$F$26</f>
        <v>1774.64854698</v>
      </c>
      <c r="C24" s="36">
        <f>SUMIFS(СВЦЭМ!$D$39:$D$782,СВЦЭМ!$A$39:$A$782,$A24,СВЦЭМ!$B$39:$B$782,C$11)+'СЕТ СН'!$F$14+СВЦЭМ!$D$10+'СЕТ СН'!$F$8*'СЕТ СН'!$F$9-'СЕТ СН'!$F$26</f>
        <v>1837.7171054600001</v>
      </c>
      <c r="D24" s="36">
        <f>SUMIFS(СВЦЭМ!$D$39:$D$782,СВЦЭМ!$A$39:$A$782,$A24,СВЦЭМ!$B$39:$B$782,D$11)+'СЕТ СН'!$F$14+СВЦЭМ!$D$10+'СЕТ СН'!$F$8*'СЕТ СН'!$F$9-'СЕТ СН'!$F$26</f>
        <v>1976.0071645100002</v>
      </c>
      <c r="E24" s="36">
        <f>SUMIFS(СВЦЭМ!$D$39:$D$782,СВЦЭМ!$A$39:$A$782,$A24,СВЦЭМ!$B$39:$B$782,E$11)+'СЕТ СН'!$F$14+СВЦЭМ!$D$10+'СЕТ СН'!$F$8*'СЕТ СН'!$F$9-'СЕТ СН'!$F$26</f>
        <v>2037.0124201200001</v>
      </c>
      <c r="F24" s="36">
        <f>SUMIFS(СВЦЭМ!$D$39:$D$782,СВЦЭМ!$A$39:$A$782,$A24,СВЦЭМ!$B$39:$B$782,F$11)+'СЕТ СН'!$F$14+СВЦЭМ!$D$10+'СЕТ СН'!$F$8*'СЕТ СН'!$F$9-'СЕТ СН'!$F$26</f>
        <v>2045.60789239</v>
      </c>
      <c r="G24" s="36">
        <f>SUMIFS(СВЦЭМ!$D$39:$D$782,СВЦЭМ!$A$39:$A$782,$A24,СВЦЭМ!$B$39:$B$782,G$11)+'СЕТ СН'!$F$14+СВЦЭМ!$D$10+'СЕТ СН'!$F$8*'СЕТ СН'!$F$9-'СЕТ СН'!$F$26</f>
        <v>2029.70958918</v>
      </c>
      <c r="H24" s="36">
        <f>SUMIFS(СВЦЭМ!$D$39:$D$782,СВЦЭМ!$A$39:$A$782,$A24,СВЦЭМ!$B$39:$B$782,H$11)+'СЕТ СН'!$F$14+СВЦЭМ!$D$10+'СЕТ СН'!$F$8*'СЕТ СН'!$F$9-'СЕТ СН'!$F$26</f>
        <v>1964.8592488500001</v>
      </c>
      <c r="I24" s="36">
        <f>SUMIFS(СВЦЭМ!$D$39:$D$782,СВЦЭМ!$A$39:$A$782,$A24,СВЦЭМ!$B$39:$B$782,I$11)+'СЕТ СН'!$F$14+СВЦЭМ!$D$10+'СЕТ СН'!$F$8*'СЕТ СН'!$F$9-'СЕТ СН'!$F$26</f>
        <v>1765.3257074400001</v>
      </c>
      <c r="J24" s="36">
        <f>SUMIFS(СВЦЭМ!$D$39:$D$782,СВЦЭМ!$A$39:$A$782,$A24,СВЦЭМ!$B$39:$B$782,J$11)+'СЕТ СН'!$F$14+СВЦЭМ!$D$10+'СЕТ СН'!$F$8*'СЕТ СН'!$F$9-'СЕТ СН'!$F$26</f>
        <v>1663.51580356</v>
      </c>
      <c r="K24" s="36">
        <f>SUMIFS(СВЦЭМ!$D$39:$D$782,СВЦЭМ!$A$39:$A$782,$A24,СВЦЭМ!$B$39:$B$782,K$11)+'СЕТ СН'!$F$14+СВЦЭМ!$D$10+'СЕТ СН'!$F$8*'СЕТ СН'!$F$9-'СЕТ СН'!$F$26</f>
        <v>1626.1230826000001</v>
      </c>
      <c r="L24" s="36">
        <f>SUMIFS(СВЦЭМ!$D$39:$D$782,СВЦЭМ!$A$39:$A$782,$A24,СВЦЭМ!$B$39:$B$782,L$11)+'СЕТ СН'!$F$14+СВЦЭМ!$D$10+'СЕТ СН'!$F$8*'СЕТ СН'!$F$9-'СЕТ СН'!$F$26</f>
        <v>1593.6339391400002</v>
      </c>
      <c r="M24" s="36">
        <f>SUMIFS(СВЦЭМ!$D$39:$D$782,СВЦЭМ!$A$39:$A$782,$A24,СВЦЭМ!$B$39:$B$782,M$11)+'СЕТ СН'!$F$14+СВЦЭМ!$D$10+'СЕТ СН'!$F$8*'СЕТ СН'!$F$9-'СЕТ СН'!$F$26</f>
        <v>1592.38821263</v>
      </c>
      <c r="N24" s="36">
        <f>SUMIFS(СВЦЭМ!$D$39:$D$782,СВЦЭМ!$A$39:$A$782,$A24,СВЦЭМ!$B$39:$B$782,N$11)+'СЕТ СН'!$F$14+СВЦЭМ!$D$10+'СЕТ СН'!$F$8*'СЕТ СН'!$F$9-'СЕТ СН'!$F$26</f>
        <v>1590.74998873</v>
      </c>
      <c r="O24" s="36">
        <f>SUMIFS(СВЦЭМ!$D$39:$D$782,СВЦЭМ!$A$39:$A$782,$A24,СВЦЭМ!$B$39:$B$782,O$11)+'СЕТ СН'!$F$14+СВЦЭМ!$D$10+'СЕТ СН'!$F$8*'СЕТ СН'!$F$9-'СЕТ СН'!$F$26</f>
        <v>1589.07337308</v>
      </c>
      <c r="P24" s="36">
        <f>SUMIFS(СВЦЭМ!$D$39:$D$782,СВЦЭМ!$A$39:$A$782,$A24,СВЦЭМ!$B$39:$B$782,P$11)+'СЕТ СН'!$F$14+СВЦЭМ!$D$10+'СЕТ СН'!$F$8*'СЕТ СН'!$F$9-'СЕТ СН'!$F$26</f>
        <v>1600.9645364400001</v>
      </c>
      <c r="Q24" s="36">
        <f>SUMIFS(СВЦЭМ!$D$39:$D$782,СВЦЭМ!$A$39:$A$782,$A24,СВЦЭМ!$B$39:$B$782,Q$11)+'СЕТ СН'!$F$14+СВЦЭМ!$D$10+'СЕТ СН'!$F$8*'СЕТ СН'!$F$9-'СЕТ СН'!$F$26</f>
        <v>1602.6186992800001</v>
      </c>
      <c r="R24" s="36">
        <f>SUMIFS(СВЦЭМ!$D$39:$D$782,СВЦЭМ!$A$39:$A$782,$A24,СВЦЭМ!$B$39:$B$782,R$11)+'СЕТ СН'!$F$14+СВЦЭМ!$D$10+'СЕТ СН'!$F$8*'СЕТ СН'!$F$9-'СЕТ СН'!$F$26</f>
        <v>1611.1400791800002</v>
      </c>
      <c r="S24" s="36">
        <f>SUMIFS(СВЦЭМ!$D$39:$D$782,СВЦЭМ!$A$39:$A$782,$A24,СВЦЭМ!$B$39:$B$782,S$11)+'СЕТ СН'!$F$14+СВЦЭМ!$D$10+'СЕТ СН'!$F$8*'СЕТ СН'!$F$9-'СЕТ СН'!$F$26</f>
        <v>1609.9381147400002</v>
      </c>
      <c r="T24" s="36">
        <f>SUMIFS(СВЦЭМ!$D$39:$D$782,СВЦЭМ!$A$39:$A$782,$A24,СВЦЭМ!$B$39:$B$782,T$11)+'СЕТ СН'!$F$14+СВЦЭМ!$D$10+'СЕТ СН'!$F$8*'СЕТ СН'!$F$9-'СЕТ СН'!$F$26</f>
        <v>1597.41945839</v>
      </c>
      <c r="U24" s="36">
        <f>SUMIFS(СВЦЭМ!$D$39:$D$782,СВЦЭМ!$A$39:$A$782,$A24,СВЦЭМ!$B$39:$B$782,U$11)+'СЕТ СН'!$F$14+СВЦЭМ!$D$10+'СЕТ СН'!$F$8*'СЕТ СН'!$F$9-'СЕТ СН'!$F$26</f>
        <v>1614.8532354700001</v>
      </c>
      <c r="V24" s="36">
        <f>SUMIFS(СВЦЭМ!$D$39:$D$782,СВЦЭМ!$A$39:$A$782,$A24,СВЦЭМ!$B$39:$B$782,V$11)+'СЕТ СН'!$F$14+СВЦЭМ!$D$10+'СЕТ СН'!$F$8*'СЕТ СН'!$F$9-'СЕТ СН'!$F$26</f>
        <v>1624.28013753</v>
      </c>
      <c r="W24" s="36">
        <f>SUMIFS(СВЦЭМ!$D$39:$D$782,СВЦЭМ!$A$39:$A$782,$A24,СВЦЭМ!$B$39:$B$782,W$11)+'СЕТ СН'!$F$14+СВЦЭМ!$D$10+'СЕТ СН'!$F$8*'СЕТ СН'!$F$9-'СЕТ СН'!$F$26</f>
        <v>1613.32404223</v>
      </c>
      <c r="X24" s="36">
        <f>SUMIFS(СВЦЭМ!$D$39:$D$782,СВЦЭМ!$A$39:$A$782,$A24,СВЦЭМ!$B$39:$B$782,X$11)+'СЕТ СН'!$F$14+СВЦЭМ!$D$10+'СЕТ СН'!$F$8*'СЕТ СН'!$F$9-'СЕТ СН'!$F$26</f>
        <v>1652.52760444</v>
      </c>
      <c r="Y24" s="36">
        <f>SUMIFS(СВЦЭМ!$D$39:$D$782,СВЦЭМ!$A$39:$A$782,$A24,СВЦЭМ!$B$39:$B$782,Y$11)+'СЕТ СН'!$F$14+СВЦЭМ!$D$10+'СЕТ СН'!$F$8*'СЕТ СН'!$F$9-'СЕТ СН'!$F$26</f>
        <v>1758.0142713600001</v>
      </c>
    </row>
    <row r="25" spans="1:25" ht="15.75" x14ac:dyDescent="0.2">
      <c r="A25" s="35">
        <f t="shared" si="0"/>
        <v>45121</v>
      </c>
      <c r="B25" s="36">
        <f>SUMIFS(СВЦЭМ!$D$39:$D$782,СВЦЭМ!$A$39:$A$782,$A25,СВЦЭМ!$B$39:$B$782,B$11)+'СЕТ СН'!$F$14+СВЦЭМ!$D$10+'СЕТ СН'!$F$8*'СЕТ СН'!$F$9-'СЕТ СН'!$F$26</f>
        <v>1671.7125103400001</v>
      </c>
      <c r="C25" s="36">
        <f>SUMIFS(СВЦЭМ!$D$39:$D$782,СВЦЭМ!$A$39:$A$782,$A25,СВЦЭМ!$B$39:$B$782,C$11)+'СЕТ СН'!$F$14+СВЦЭМ!$D$10+'СЕТ СН'!$F$8*'СЕТ СН'!$F$9-'СЕТ СН'!$F$26</f>
        <v>1771.3007413500002</v>
      </c>
      <c r="D25" s="36">
        <f>SUMIFS(СВЦЭМ!$D$39:$D$782,СВЦЭМ!$A$39:$A$782,$A25,СВЦЭМ!$B$39:$B$782,D$11)+'СЕТ СН'!$F$14+СВЦЭМ!$D$10+'СЕТ СН'!$F$8*'СЕТ СН'!$F$9-'СЕТ СН'!$F$26</f>
        <v>1817.2987583500001</v>
      </c>
      <c r="E25" s="36">
        <f>SUMIFS(СВЦЭМ!$D$39:$D$782,СВЦЭМ!$A$39:$A$782,$A25,СВЦЭМ!$B$39:$B$782,E$11)+'СЕТ СН'!$F$14+СВЦЭМ!$D$10+'СЕТ СН'!$F$8*'СЕТ СН'!$F$9-'СЕТ СН'!$F$26</f>
        <v>1883.8455266600001</v>
      </c>
      <c r="F25" s="36">
        <f>SUMIFS(СВЦЭМ!$D$39:$D$782,СВЦЭМ!$A$39:$A$782,$A25,СВЦЭМ!$B$39:$B$782,F$11)+'СЕТ СН'!$F$14+СВЦЭМ!$D$10+'СЕТ СН'!$F$8*'СЕТ СН'!$F$9-'СЕТ СН'!$F$26</f>
        <v>1911.23643864</v>
      </c>
      <c r="G25" s="36">
        <f>SUMIFS(СВЦЭМ!$D$39:$D$782,СВЦЭМ!$A$39:$A$782,$A25,СВЦЭМ!$B$39:$B$782,G$11)+'СЕТ СН'!$F$14+СВЦЭМ!$D$10+'СЕТ СН'!$F$8*'СЕТ СН'!$F$9-'СЕТ СН'!$F$26</f>
        <v>1934.7278405100001</v>
      </c>
      <c r="H25" s="36">
        <f>SUMIFS(СВЦЭМ!$D$39:$D$782,СВЦЭМ!$A$39:$A$782,$A25,СВЦЭМ!$B$39:$B$782,H$11)+'СЕТ СН'!$F$14+СВЦЭМ!$D$10+'СЕТ СН'!$F$8*'СЕТ СН'!$F$9-'СЕТ СН'!$F$26</f>
        <v>1940.4336825100002</v>
      </c>
      <c r="I25" s="36">
        <f>SUMIFS(СВЦЭМ!$D$39:$D$782,СВЦЭМ!$A$39:$A$782,$A25,СВЦЭМ!$B$39:$B$782,I$11)+'СЕТ СН'!$F$14+СВЦЭМ!$D$10+'СЕТ СН'!$F$8*'СЕТ СН'!$F$9-'СЕТ СН'!$F$26</f>
        <v>1737.0912301600001</v>
      </c>
      <c r="J25" s="36">
        <f>SUMIFS(СВЦЭМ!$D$39:$D$782,СВЦЭМ!$A$39:$A$782,$A25,СВЦЭМ!$B$39:$B$782,J$11)+'СЕТ СН'!$F$14+СВЦЭМ!$D$10+'СЕТ СН'!$F$8*'СЕТ СН'!$F$9-'СЕТ СН'!$F$26</f>
        <v>1629.7122762000001</v>
      </c>
      <c r="K25" s="36">
        <f>SUMIFS(СВЦЭМ!$D$39:$D$782,СВЦЭМ!$A$39:$A$782,$A25,СВЦЭМ!$B$39:$B$782,K$11)+'СЕТ СН'!$F$14+СВЦЭМ!$D$10+'СЕТ СН'!$F$8*'СЕТ СН'!$F$9-'СЕТ СН'!$F$26</f>
        <v>1602.0774856300002</v>
      </c>
      <c r="L25" s="36">
        <f>SUMIFS(СВЦЭМ!$D$39:$D$782,СВЦЭМ!$A$39:$A$782,$A25,СВЦЭМ!$B$39:$B$782,L$11)+'СЕТ СН'!$F$14+СВЦЭМ!$D$10+'СЕТ СН'!$F$8*'СЕТ СН'!$F$9-'СЕТ СН'!$F$26</f>
        <v>1566.02717078</v>
      </c>
      <c r="M25" s="36">
        <f>SUMIFS(СВЦЭМ!$D$39:$D$782,СВЦЭМ!$A$39:$A$782,$A25,СВЦЭМ!$B$39:$B$782,M$11)+'СЕТ СН'!$F$14+СВЦЭМ!$D$10+'СЕТ СН'!$F$8*'СЕТ СН'!$F$9-'СЕТ СН'!$F$26</f>
        <v>1593.3600770800001</v>
      </c>
      <c r="N25" s="36">
        <f>SUMIFS(СВЦЭМ!$D$39:$D$782,СВЦЭМ!$A$39:$A$782,$A25,СВЦЭМ!$B$39:$B$782,N$11)+'СЕТ СН'!$F$14+СВЦЭМ!$D$10+'СЕТ СН'!$F$8*'СЕТ СН'!$F$9-'СЕТ СН'!$F$26</f>
        <v>1626.8908674100001</v>
      </c>
      <c r="O25" s="36">
        <f>SUMIFS(СВЦЭМ!$D$39:$D$782,СВЦЭМ!$A$39:$A$782,$A25,СВЦЭМ!$B$39:$B$782,O$11)+'СЕТ СН'!$F$14+СВЦЭМ!$D$10+'СЕТ СН'!$F$8*'СЕТ СН'!$F$9-'СЕТ СН'!$F$26</f>
        <v>1631.37909932</v>
      </c>
      <c r="P25" s="36">
        <f>SUMIFS(СВЦЭМ!$D$39:$D$782,СВЦЭМ!$A$39:$A$782,$A25,СВЦЭМ!$B$39:$B$782,P$11)+'СЕТ СН'!$F$14+СВЦЭМ!$D$10+'СЕТ СН'!$F$8*'СЕТ СН'!$F$9-'СЕТ СН'!$F$26</f>
        <v>1591.35772789</v>
      </c>
      <c r="Q25" s="36">
        <f>SUMIFS(СВЦЭМ!$D$39:$D$782,СВЦЭМ!$A$39:$A$782,$A25,СВЦЭМ!$B$39:$B$782,Q$11)+'СЕТ СН'!$F$14+СВЦЭМ!$D$10+'СЕТ СН'!$F$8*'СЕТ СН'!$F$9-'СЕТ СН'!$F$26</f>
        <v>1524.6458585600001</v>
      </c>
      <c r="R25" s="36">
        <f>SUMIFS(СВЦЭМ!$D$39:$D$782,СВЦЭМ!$A$39:$A$782,$A25,СВЦЭМ!$B$39:$B$782,R$11)+'СЕТ СН'!$F$14+СВЦЭМ!$D$10+'СЕТ СН'!$F$8*'СЕТ СН'!$F$9-'СЕТ СН'!$F$26</f>
        <v>1522.4813415900001</v>
      </c>
      <c r="S25" s="36">
        <f>SUMIFS(СВЦЭМ!$D$39:$D$782,СВЦЭМ!$A$39:$A$782,$A25,СВЦЭМ!$B$39:$B$782,S$11)+'СЕТ СН'!$F$14+СВЦЭМ!$D$10+'СЕТ СН'!$F$8*'СЕТ СН'!$F$9-'СЕТ СН'!$F$26</f>
        <v>1521.1043684200001</v>
      </c>
      <c r="T25" s="36">
        <f>SUMIFS(СВЦЭМ!$D$39:$D$782,СВЦЭМ!$A$39:$A$782,$A25,СВЦЭМ!$B$39:$B$782,T$11)+'СЕТ СН'!$F$14+СВЦЭМ!$D$10+'СЕТ СН'!$F$8*'СЕТ СН'!$F$9-'СЕТ СН'!$F$26</f>
        <v>1555.42234216</v>
      </c>
      <c r="U25" s="36">
        <f>SUMIFS(СВЦЭМ!$D$39:$D$782,СВЦЭМ!$A$39:$A$782,$A25,СВЦЭМ!$B$39:$B$782,U$11)+'СЕТ СН'!$F$14+СВЦЭМ!$D$10+'СЕТ СН'!$F$8*'СЕТ СН'!$F$9-'СЕТ СН'!$F$26</f>
        <v>1555.5420078100001</v>
      </c>
      <c r="V25" s="36">
        <f>SUMIFS(СВЦЭМ!$D$39:$D$782,СВЦЭМ!$A$39:$A$782,$A25,СВЦЭМ!$B$39:$B$782,V$11)+'СЕТ СН'!$F$14+СВЦЭМ!$D$10+'СЕТ СН'!$F$8*'СЕТ СН'!$F$9-'СЕТ СН'!$F$26</f>
        <v>1576.50952478</v>
      </c>
      <c r="W25" s="36">
        <f>SUMIFS(СВЦЭМ!$D$39:$D$782,СВЦЭМ!$A$39:$A$782,$A25,СВЦЭМ!$B$39:$B$782,W$11)+'СЕТ СН'!$F$14+СВЦЭМ!$D$10+'СЕТ СН'!$F$8*'СЕТ СН'!$F$9-'СЕТ СН'!$F$26</f>
        <v>1549.7430631900002</v>
      </c>
      <c r="X25" s="36">
        <f>SUMIFS(СВЦЭМ!$D$39:$D$782,СВЦЭМ!$A$39:$A$782,$A25,СВЦЭМ!$B$39:$B$782,X$11)+'СЕТ СН'!$F$14+СВЦЭМ!$D$10+'СЕТ СН'!$F$8*'СЕТ СН'!$F$9-'СЕТ СН'!$F$26</f>
        <v>1587.0232620200002</v>
      </c>
      <c r="Y25" s="36">
        <f>SUMIFS(СВЦЭМ!$D$39:$D$782,СВЦЭМ!$A$39:$A$782,$A25,СВЦЭМ!$B$39:$B$782,Y$11)+'СЕТ СН'!$F$14+СВЦЭМ!$D$10+'СЕТ СН'!$F$8*'СЕТ СН'!$F$9-'СЕТ СН'!$F$26</f>
        <v>1706.1175041400002</v>
      </c>
    </row>
    <row r="26" spans="1:25" ht="15.75" x14ac:dyDescent="0.2">
      <c r="A26" s="35">
        <f t="shared" si="0"/>
        <v>45122</v>
      </c>
      <c r="B26" s="36">
        <f>SUMIFS(СВЦЭМ!$D$39:$D$782,СВЦЭМ!$A$39:$A$782,$A26,СВЦЭМ!$B$39:$B$782,B$11)+'СЕТ СН'!$F$14+СВЦЭМ!$D$10+'СЕТ СН'!$F$8*'СЕТ СН'!$F$9-'СЕТ СН'!$F$26</f>
        <v>1702.49207744</v>
      </c>
      <c r="C26" s="36">
        <f>SUMIFS(СВЦЭМ!$D$39:$D$782,СВЦЭМ!$A$39:$A$782,$A26,СВЦЭМ!$B$39:$B$782,C$11)+'СЕТ СН'!$F$14+СВЦЭМ!$D$10+'СЕТ СН'!$F$8*'СЕТ СН'!$F$9-'СЕТ СН'!$F$26</f>
        <v>1811.9836403300001</v>
      </c>
      <c r="D26" s="36">
        <f>SUMIFS(СВЦЭМ!$D$39:$D$782,СВЦЭМ!$A$39:$A$782,$A26,СВЦЭМ!$B$39:$B$782,D$11)+'СЕТ СН'!$F$14+СВЦЭМ!$D$10+'СЕТ СН'!$F$8*'СЕТ СН'!$F$9-'СЕТ СН'!$F$26</f>
        <v>1960.3924388800001</v>
      </c>
      <c r="E26" s="36">
        <f>SUMIFS(СВЦЭМ!$D$39:$D$782,СВЦЭМ!$A$39:$A$782,$A26,СВЦЭМ!$B$39:$B$782,E$11)+'СЕТ СН'!$F$14+СВЦЭМ!$D$10+'СЕТ СН'!$F$8*'СЕТ СН'!$F$9-'СЕТ СН'!$F$26</f>
        <v>1995.3173026900001</v>
      </c>
      <c r="F26" s="36">
        <f>SUMIFS(СВЦЭМ!$D$39:$D$782,СВЦЭМ!$A$39:$A$782,$A26,СВЦЭМ!$B$39:$B$782,F$11)+'СЕТ СН'!$F$14+СВЦЭМ!$D$10+'СЕТ СН'!$F$8*'СЕТ СН'!$F$9-'СЕТ СН'!$F$26</f>
        <v>1992.8833619500001</v>
      </c>
      <c r="G26" s="36">
        <f>SUMIFS(СВЦЭМ!$D$39:$D$782,СВЦЭМ!$A$39:$A$782,$A26,СВЦЭМ!$B$39:$B$782,G$11)+'СЕТ СН'!$F$14+СВЦЭМ!$D$10+'СЕТ СН'!$F$8*'СЕТ СН'!$F$9-'СЕТ СН'!$F$26</f>
        <v>1994.0505342200001</v>
      </c>
      <c r="H26" s="36">
        <f>SUMIFS(СВЦЭМ!$D$39:$D$782,СВЦЭМ!$A$39:$A$782,$A26,СВЦЭМ!$B$39:$B$782,H$11)+'СЕТ СН'!$F$14+СВЦЭМ!$D$10+'СЕТ СН'!$F$8*'СЕТ СН'!$F$9-'СЕТ СН'!$F$26</f>
        <v>1987.83838696</v>
      </c>
      <c r="I26" s="36">
        <f>SUMIFS(СВЦЭМ!$D$39:$D$782,СВЦЭМ!$A$39:$A$782,$A26,СВЦЭМ!$B$39:$B$782,I$11)+'СЕТ СН'!$F$14+СВЦЭМ!$D$10+'СЕТ СН'!$F$8*'СЕТ СН'!$F$9-'СЕТ СН'!$F$26</f>
        <v>1793.1305191200001</v>
      </c>
      <c r="J26" s="36">
        <f>SUMIFS(СВЦЭМ!$D$39:$D$782,СВЦЭМ!$A$39:$A$782,$A26,СВЦЭМ!$B$39:$B$782,J$11)+'СЕТ СН'!$F$14+СВЦЭМ!$D$10+'СЕТ СН'!$F$8*'СЕТ СН'!$F$9-'СЕТ СН'!$F$26</f>
        <v>1690.0241727300001</v>
      </c>
      <c r="K26" s="36">
        <f>SUMIFS(СВЦЭМ!$D$39:$D$782,СВЦЭМ!$A$39:$A$782,$A26,СВЦЭМ!$B$39:$B$782,K$11)+'СЕТ СН'!$F$14+СВЦЭМ!$D$10+'СЕТ СН'!$F$8*'СЕТ СН'!$F$9-'СЕТ СН'!$F$26</f>
        <v>1604.05758524</v>
      </c>
      <c r="L26" s="36">
        <f>SUMIFS(СВЦЭМ!$D$39:$D$782,СВЦЭМ!$A$39:$A$782,$A26,СВЦЭМ!$B$39:$B$782,L$11)+'СЕТ СН'!$F$14+СВЦЭМ!$D$10+'СЕТ СН'!$F$8*'СЕТ СН'!$F$9-'СЕТ СН'!$F$26</f>
        <v>1549.0930601100001</v>
      </c>
      <c r="M26" s="36">
        <f>SUMIFS(СВЦЭМ!$D$39:$D$782,СВЦЭМ!$A$39:$A$782,$A26,СВЦЭМ!$B$39:$B$782,M$11)+'СЕТ СН'!$F$14+СВЦЭМ!$D$10+'СЕТ СН'!$F$8*'СЕТ СН'!$F$9-'СЕТ СН'!$F$26</f>
        <v>1513.8397211500001</v>
      </c>
      <c r="N26" s="36">
        <f>SUMIFS(СВЦЭМ!$D$39:$D$782,СВЦЭМ!$A$39:$A$782,$A26,СВЦЭМ!$B$39:$B$782,N$11)+'СЕТ СН'!$F$14+СВЦЭМ!$D$10+'СЕТ СН'!$F$8*'СЕТ СН'!$F$9-'СЕТ СН'!$F$26</f>
        <v>1506.5919681</v>
      </c>
      <c r="O26" s="36">
        <f>SUMIFS(СВЦЭМ!$D$39:$D$782,СВЦЭМ!$A$39:$A$782,$A26,СВЦЭМ!$B$39:$B$782,O$11)+'СЕТ СН'!$F$14+СВЦЭМ!$D$10+'СЕТ СН'!$F$8*'СЕТ СН'!$F$9-'СЕТ СН'!$F$26</f>
        <v>1471.7203462</v>
      </c>
      <c r="P26" s="36">
        <f>SUMIFS(СВЦЭМ!$D$39:$D$782,СВЦЭМ!$A$39:$A$782,$A26,СВЦЭМ!$B$39:$B$782,P$11)+'СЕТ СН'!$F$14+СВЦЭМ!$D$10+'СЕТ СН'!$F$8*'СЕТ СН'!$F$9-'СЕТ СН'!$F$26</f>
        <v>1304.6769748900001</v>
      </c>
      <c r="Q26" s="36">
        <f>SUMIFS(СВЦЭМ!$D$39:$D$782,СВЦЭМ!$A$39:$A$782,$A26,СВЦЭМ!$B$39:$B$782,Q$11)+'СЕТ СН'!$F$14+СВЦЭМ!$D$10+'СЕТ СН'!$F$8*'СЕТ СН'!$F$9-'СЕТ СН'!$F$26</f>
        <v>1276.6394009600001</v>
      </c>
      <c r="R26" s="36">
        <f>SUMIFS(СВЦЭМ!$D$39:$D$782,СВЦЭМ!$A$39:$A$782,$A26,СВЦЭМ!$B$39:$B$782,R$11)+'СЕТ СН'!$F$14+СВЦЭМ!$D$10+'СЕТ СН'!$F$8*'СЕТ СН'!$F$9-'СЕТ СН'!$F$26</f>
        <v>1269.3776640000001</v>
      </c>
      <c r="S26" s="36">
        <f>SUMIFS(СВЦЭМ!$D$39:$D$782,СВЦЭМ!$A$39:$A$782,$A26,СВЦЭМ!$B$39:$B$782,S$11)+'СЕТ СН'!$F$14+СВЦЭМ!$D$10+'СЕТ СН'!$F$8*'СЕТ СН'!$F$9-'СЕТ СН'!$F$26</f>
        <v>1269.9847284</v>
      </c>
      <c r="T26" s="36">
        <f>SUMIFS(СВЦЭМ!$D$39:$D$782,СВЦЭМ!$A$39:$A$782,$A26,СВЦЭМ!$B$39:$B$782,T$11)+'СЕТ СН'!$F$14+СВЦЭМ!$D$10+'СЕТ СН'!$F$8*'СЕТ СН'!$F$9-'СЕТ СН'!$F$26</f>
        <v>1301.33641158</v>
      </c>
      <c r="U26" s="36">
        <f>SUMIFS(СВЦЭМ!$D$39:$D$782,СВЦЭМ!$A$39:$A$782,$A26,СВЦЭМ!$B$39:$B$782,U$11)+'СЕТ СН'!$F$14+СВЦЭМ!$D$10+'СЕТ СН'!$F$8*'СЕТ СН'!$F$9-'СЕТ СН'!$F$26</f>
        <v>1367.68347558</v>
      </c>
      <c r="V26" s="36">
        <f>SUMIFS(СВЦЭМ!$D$39:$D$782,СВЦЭМ!$A$39:$A$782,$A26,СВЦЭМ!$B$39:$B$782,V$11)+'СЕТ СН'!$F$14+СВЦЭМ!$D$10+'СЕТ СН'!$F$8*'СЕТ СН'!$F$9-'СЕТ СН'!$F$26</f>
        <v>1557.02721316</v>
      </c>
      <c r="W26" s="36">
        <f>SUMIFS(СВЦЭМ!$D$39:$D$782,СВЦЭМ!$A$39:$A$782,$A26,СВЦЭМ!$B$39:$B$782,W$11)+'СЕТ СН'!$F$14+СВЦЭМ!$D$10+'СЕТ СН'!$F$8*'СЕТ СН'!$F$9-'СЕТ СН'!$F$26</f>
        <v>1532.5007276200001</v>
      </c>
      <c r="X26" s="36">
        <f>SUMIFS(СВЦЭМ!$D$39:$D$782,СВЦЭМ!$A$39:$A$782,$A26,СВЦЭМ!$B$39:$B$782,X$11)+'СЕТ СН'!$F$14+СВЦЭМ!$D$10+'СЕТ СН'!$F$8*'СЕТ СН'!$F$9-'СЕТ СН'!$F$26</f>
        <v>1570.6683825700002</v>
      </c>
      <c r="Y26" s="36">
        <f>SUMIFS(СВЦЭМ!$D$39:$D$782,СВЦЭМ!$A$39:$A$782,$A26,СВЦЭМ!$B$39:$B$782,Y$11)+'СЕТ СН'!$F$14+СВЦЭМ!$D$10+'СЕТ СН'!$F$8*'СЕТ СН'!$F$9-'СЕТ СН'!$F$26</f>
        <v>1645.24101369</v>
      </c>
    </row>
    <row r="27" spans="1:25" ht="15.75" x14ac:dyDescent="0.2">
      <c r="A27" s="35">
        <f t="shared" si="0"/>
        <v>45123</v>
      </c>
      <c r="B27" s="36">
        <f>SUMIFS(СВЦЭМ!$D$39:$D$782,СВЦЭМ!$A$39:$A$782,$A27,СВЦЭМ!$B$39:$B$782,B$11)+'СЕТ СН'!$F$14+СВЦЭМ!$D$10+'СЕТ СН'!$F$8*'СЕТ СН'!$F$9-'СЕТ СН'!$F$26</f>
        <v>1662.31529851</v>
      </c>
      <c r="C27" s="36">
        <f>SUMIFS(СВЦЭМ!$D$39:$D$782,СВЦЭМ!$A$39:$A$782,$A27,СВЦЭМ!$B$39:$B$782,C$11)+'СЕТ СН'!$F$14+СВЦЭМ!$D$10+'СЕТ СН'!$F$8*'СЕТ СН'!$F$9-'СЕТ СН'!$F$26</f>
        <v>1748.96594923</v>
      </c>
      <c r="D27" s="36">
        <f>SUMIFS(СВЦЭМ!$D$39:$D$782,СВЦЭМ!$A$39:$A$782,$A27,СВЦЭМ!$B$39:$B$782,D$11)+'СЕТ СН'!$F$14+СВЦЭМ!$D$10+'СЕТ СН'!$F$8*'СЕТ СН'!$F$9-'СЕТ СН'!$F$26</f>
        <v>1920.0754365300002</v>
      </c>
      <c r="E27" s="36">
        <f>SUMIFS(СВЦЭМ!$D$39:$D$782,СВЦЭМ!$A$39:$A$782,$A27,СВЦЭМ!$B$39:$B$782,E$11)+'СЕТ СН'!$F$14+СВЦЭМ!$D$10+'СЕТ СН'!$F$8*'СЕТ СН'!$F$9-'СЕТ СН'!$F$26</f>
        <v>1988.7722007</v>
      </c>
      <c r="F27" s="36">
        <f>SUMIFS(СВЦЭМ!$D$39:$D$782,СВЦЭМ!$A$39:$A$782,$A27,СВЦЭМ!$B$39:$B$782,F$11)+'СЕТ СН'!$F$14+СВЦЭМ!$D$10+'СЕТ СН'!$F$8*'СЕТ СН'!$F$9-'СЕТ СН'!$F$26</f>
        <v>1993.3662402900002</v>
      </c>
      <c r="G27" s="36">
        <f>SUMIFS(СВЦЭМ!$D$39:$D$782,СВЦЭМ!$A$39:$A$782,$A27,СВЦЭМ!$B$39:$B$782,G$11)+'СЕТ СН'!$F$14+СВЦЭМ!$D$10+'СЕТ СН'!$F$8*'СЕТ СН'!$F$9-'СЕТ СН'!$F$26</f>
        <v>1987.2133191800001</v>
      </c>
      <c r="H27" s="36">
        <f>SUMIFS(СВЦЭМ!$D$39:$D$782,СВЦЭМ!$A$39:$A$782,$A27,СВЦЭМ!$B$39:$B$782,H$11)+'СЕТ СН'!$F$14+СВЦЭМ!$D$10+'СЕТ СН'!$F$8*'СЕТ СН'!$F$9-'СЕТ СН'!$F$26</f>
        <v>1832.57968706</v>
      </c>
      <c r="I27" s="36">
        <f>SUMIFS(СВЦЭМ!$D$39:$D$782,СВЦЭМ!$A$39:$A$782,$A27,СВЦЭМ!$B$39:$B$782,I$11)+'СЕТ СН'!$F$14+СВЦЭМ!$D$10+'СЕТ СН'!$F$8*'СЕТ СН'!$F$9-'СЕТ СН'!$F$26</f>
        <v>1775.83897615</v>
      </c>
      <c r="J27" s="36">
        <f>SUMIFS(СВЦЭМ!$D$39:$D$782,СВЦЭМ!$A$39:$A$782,$A27,СВЦЭМ!$B$39:$B$782,J$11)+'СЕТ СН'!$F$14+СВЦЭМ!$D$10+'СЕТ СН'!$F$8*'СЕТ СН'!$F$9-'СЕТ СН'!$F$26</f>
        <v>1672.7603445100001</v>
      </c>
      <c r="K27" s="36">
        <f>SUMIFS(СВЦЭМ!$D$39:$D$782,СВЦЭМ!$A$39:$A$782,$A27,СВЦЭМ!$B$39:$B$782,K$11)+'СЕТ СН'!$F$14+СВЦЭМ!$D$10+'СЕТ СН'!$F$8*'СЕТ СН'!$F$9-'СЕТ СН'!$F$26</f>
        <v>1595.0972404700001</v>
      </c>
      <c r="L27" s="36">
        <f>SUMIFS(СВЦЭМ!$D$39:$D$782,СВЦЭМ!$A$39:$A$782,$A27,СВЦЭМ!$B$39:$B$782,L$11)+'СЕТ СН'!$F$14+СВЦЭМ!$D$10+'СЕТ СН'!$F$8*'СЕТ СН'!$F$9-'СЕТ СН'!$F$26</f>
        <v>1551.41062532</v>
      </c>
      <c r="M27" s="36">
        <f>SUMIFS(СВЦЭМ!$D$39:$D$782,СВЦЭМ!$A$39:$A$782,$A27,СВЦЭМ!$B$39:$B$782,M$11)+'СЕТ СН'!$F$14+СВЦЭМ!$D$10+'СЕТ СН'!$F$8*'СЕТ СН'!$F$9-'СЕТ СН'!$F$26</f>
        <v>1519.9554844100001</v>
      </c>
      <c r="N27" s="36">
        <f>SUMIFS(СВЦЭМ!$D$39:$D$782,СВЦЭМ!$A$39:$A$782,$A27,СВЦЭМ!$B$39:$B$782,N$11)+'СЕТ СН'!$F$14+СВЦЭМ!$D$10+'СЕТ СН'!$F$8*'СЕТ СН'!$F$9-'СЕТ СН'!$F$26</f>
        <v>1513.18492758</v>
      </c>
      <c r="O27" s="36">
        <f>SUMIFS(СВЦЭМ!$D$39:$D$782,СВЦЭМ!$A$39:$A$782,$A27,СВЦЭМ!$B$39:$B$782,O$11)+'СЕТ СН'!$F$14+СВЦЭМ!$D$10+'СЕТ СН'!$F$8*'СЕТ СН'!$F$9-'СЕТ СН'!$F$26</f>
        <v>1519.8654006500001</v>
      </c>
      <c r="P27" s="36">
        <f>SUMIFS(СВЦЭМ!$D$39:$D$782,СВЦЭМ!$A$39:$A$782,$A27,СВЦЭМ!$B$39:$B$782,P$11)+'СЕТ СН'!$F$14+СВЦЭМ!$D$10+'СЕТ СН'!$F$8*'СЕТ СН'!$F$9-'СЕТ СН'!$F$26</f>
        <v>1522.70574566</v>
      </c>
      <c r="Q27" s="36">
        <f>SUMIFS(СВЦЭМ!$D$39:$D$782,СВЦЭМ!$A$39:$A$782,$A27,СВЦЭМ!$B$39:$B$782,Q$11)+'СЕТ СН'!$F$14+СВЦЭМ!$D$10+'СЕТ СН'!$F$8*'СЕТ СН'!$F$9-'СЕТ СН'!$F$26</f>
        <v>1501.5213178400002</v>
      </c>
      <c r="R27" s="36">
        <f>SUMIFS(СВЦЭМ!$D$39:$D$782,СВЦЭМ!$A$39:$A$782,$A27,СВЦЭМ!$B$39:$B$782,R$11)+'СЕТ СН'!$F$14+СВЦЭМ!$D$10+'СЕТ СН'!$F$8*'СЕТ СН'!$F$9-'СЕТ СН'!$F$26</f>
        <v>1491.1471916300002</v>
      </c>
      <c r="S27" s="36">
        <f>SUMIFS(СВЦЭМ!$D$39:$D$782,СВЦЭМ!$A$39:$A$782,$A27,СВЦЭМ!$B$39:$B$782,S$11)+'СЕТ СН'!$F$14+СВЦЭМ!$D$10+'СЕТ СН'!$F$8*'СЕТ СН'!$F$9-'СЕТ СН'!$F$26</f>
        <v>1492.4874797100001</v>
      </c>
      <c r="T27" s="36">
        <f>SUMIFS(СВЦЭМ!$D$39:$D$782,СВЦЭМ!$A$39:$A$782,$A27,СВЦЭМ!$B$39:$B$782,T$11)+'СЕТ СН'!$F$14+СВЦЭМ!$D$10+'СЕТ СН'!$F$8*'СЕТ СН'!$F$9-'СЕТ СН'!$F$26</f>
        <v>1521.3467723000001</v>
      </c>
      <c r="U27" s="36">
        <f>SUMIFS(СВЦЭМ!$D$39:$D$782,СВЦЭМ!$A$39:$A$782,$A27,СВЦЭМ!$B$39:$B$782,U$11)+'СЕТ СН'!$F$14+СВЦЭМ!$D$10+'СЕТ СН'!$F$8*'СЕТ СН'!$F$9-'СЕТ СН'!$F$26</f>
        <v>1528.11925533</v>
      </c>
      <c r="V27" s="36">
        <f>SUMIFS(СВЦЭМ!$D$39:$D$782,СВЦЭМ!$A$39:$A$782,$A27,СВЦЭМ!$B$39:$B$782,V$11)+'СЕТ СН'!$F$14+СВЦЭМ!$D$10+'СЕТ СН'!$F$8*'СЕТ СН'!$F$9-'СЕТ СН'!$F$26</f>
        <v>1350.1227632</v>
      </c>
      <c r="W27" s="36">
        <f>SUMIFS(СВЦЭМ!$D$39:$D$782,СВЦЭМ!$A$39:$A$782,$A27,СВЦЭМ!$B$39:$B$782,W$11)+'СЕТ СН'!$F$14+СВЦЭМ!$D$10+'СЕТ СН'!$F$8*'СЕТ СН'!$F$9-'СЕТ СН'!$F$26</f>
        <v>1174.0848529100001</v>
      </c>
      <c r="X27" s="36">
        <f>SUMIFS(СВЦЭМ!$D$39:$D$782,СВЦЭМ!$A$39:$A$782,$A27,СВЦЭМ!$B$39:$B$782,X$11)+'СЕТ СН'!$F$14+СВЦЭМ!$D$10+'СЕТ СН'!$F$8*'СЕТ СН'!$F$9-'СЕТ СН'!$F$26</f>
        <v>1192.8127123100001</v>
      </c>
      <c r="Y27" s="36">
        <f>SUMIFS(СВЦЭМ!$D$39:$D$782,СВЦЭМ!$A$39:$A$782,$A27,СВЦЭМ!$B$39:$B$782,Y$11)+'СЕТ СН'!$F$14+СВЦЭМ!$D$10+'СЕТ СН'!$F$8*'СЕТ СН'!$F$9-'СЕТ СН'!$F$26</f>
        <v>1237.05785788</v>
      </c>
    </row>
    <row r="28" spans="1:25" ht="15.75" x14ac:dyDescent="0.2">
      <c r="A28" s="35">
        <f t="shared" si="0"/>
        <v>45124</v>
      </c>
      <c r="B28" s="36">
        <f>SUMIFS(СВЦЭМ!$D$39:$D$782,СВЦЭМ!$A$39:$A$782,$A28,СВЦЭМ!$B$39:$B$782,B$11)+'СЕТ СН'!$F$14+СВЦЭМ!$D$10+'СЕТ СН'!$F$8*'СЕТ СН'!$F$9-'СЕТ СН'!$F$26</f>
        <v>1303.4896089200001</v>
      </c>
      <c r="C28" s="36">
        <f>SUMIFS(СВЦЭМ!$D$39:$D$782,СВЦЭМ!$A$39:$A$782,$A28,СВЦЭМ!$B$39:$B$782,C$11)+'СЕТ СН'!$F$14+СВЦЭМ!$D$10+'СЕТ СН'!$F$8*'СЕТ СН'!$F$9-'СЕТ СН'!$F$26</f>
        <v>1510.5902828200001</v>
      </c>
      <c r="D28" s="36">
        <f>SUMIFS(СВЦЭМ!$D$39:$D$782,СВЦЭМ!$A$39:$A$782,$A28,СВЦЭМ!$B$39:$B$782,D$11)+'СЕТ СН'!$F$14+СВЦЭМ!$D$10+'СЕТ СН'!$F$8*'СЕТ СН'!$F$9-'СЕТ СН'!$F$26</f>
        <v>1831.45317477</v>
      </c>
      <c r="E28" s="36">
        <f>SUMIFS(СВЦЭМ!$D$39:$D$782,СВЦЭМ!$A$39:$A$782,$A28,СВЦЭМ!$B$39:$B$782,E$11)+'СЕТ СН'!$F$14+СВЦЭМ!$D$10+'СЕТ СН'!$F$8*'СЕТ СН'!$F$9-'СЕТ СН'!$F$26</f>
        <v>1937.1576689400001</v>
      </c>
      <c r="F28" s="36">
        <f>SUMIFS(СВЦЭМ!$D$39:$D$782,СВЦЭМ!$A$39:$A$782,$A28,СВЦЭМ!$B$39:$B$782,F$11)+'СЕТ СН'!$F$14+СВЦЭМ!$D$10+'СЕТ СН'!$F$8*'СЕТ СН'!$F$9-'СЕТ СН'!$F$26</f>
        <v>1977.2098321200001</v>
      </c>
      <c r="G28" s="36">
        <f>SUMIFS(СВЦЭМ!$D$39:$D$782,СВЦЭМ!$A$39:$A$782,$A28,СВЦЭМ!$B$39:$B$782,G$11)+'СЕТ СН'!$F$14+СВЦЭМ!$D$10+'СЕТ СН'!$F$8*'СЕТ СН'!$F$9-'СЕТ СН'!$F$26</f>
        <v>2022.02100445</v>
      </c>
      <c r="H28" s="36">
        <f>SUMIFS(СВЦЭМ!$D$39:$D$782,СВЦЭМ!$A$39:$A$782,$A28,СВЦЭМ!$B$39:$B$782,H$11)+'СЕТ СН'!$F$14+СВЦЭМ!$D$10+'СЕТ СН'!$F$8*'СЕТ СН'!$F$9-'СЕТ СН'!$F$26</f>
        <v>1870.95403943</v>
      </c>
      <c r="I28" s="36">
        <f>SUMIFS(СВЦЭМ!$D$39:$D$782,СВЦЭМ!$A$39:$A$782,$A28,СВЦЭМ!$B$39:$B$782,I$11)+'СЕТ СН'!$F$14+СВЦЭМ!$D$10+'СЕТ СН'!$F$8*'СЕТ СН'!$F$9-'СЕТ СН'!$F$26</f>
        <v>1762.3166383100001</v>
      </c>
      <c r="J28" s="36">
        <f>SUMIFS(СВЦЭМ!$D$39:$D$782,СВЦЭМ!$A$39:$A$782,$A28,СВЦЭМ!$B$39:$B$782,J$11)+'СЕТ СН'!$F$14+СВЦЭМ!$D$10+'СЕТ СН'!$F$8*'СЕТ СН'!$F$9-'СЕТ СН'!$F$26</f>
        <v>1702.9464332300001</v>
      </c>
      <c r="K28" s="36">
        <f>SUMIFS(СВЦЭМ!$D$39:$D$782,СВЦЭМ!$A$39:$A$782,$A28,СВЦЭМ!$B$39:$B$782,K$11)+'СЕТ СН'!$F$14+СВЦЭМ!$D$10+'СЕТ СН'!$F$8*'СЕТ СН'!$F$9-'СЕТ СН'!$F$26</f>
        <v>1660.65449339</v>
      </c>
      <c r="L28" s="36">
        <f>SUMIFS(СВЦЭМ!$D$39:$D$782,СВЦЭМ!$A$39:$A$782,$A28,СВЦЭМ!$B$39:$B$782,L$11)+'СЕТ СН'!$F$14+СВЦЭМ!$D$10+'СЕТ СН'!$F$8*'СЕТ СН'!$F$9-'СЕТ СН'!$F$26</f>
        <v>1641.3485142700001</v>
      </c>
      <c r="M28" s="36">
        <f>SUMIFS(СВЦЭМ!$D$39:$D$782,СВЦЭМ!$A$39:$A$782,$A28,СВЦЭМ!$B$39:$B$782,M$11)+'СЕТ СН'!$F$14+СВЦЭМ!$D$10+'СЕТ СН'!$F$8*'СЕТ СН'!$F$9-'СЕТ СН'!$F$26</f>
        <v>1639.2659316700001</v>
      </c>
      <c r="N28" s="36">
        <f>SUMIFS(СВЦЭМ!$D$39:$D$782,СВЦЭМ!$A$39:$A$782,$A28,СВЦЭМ!$B$39:$B$782,N$11)+'СЕТ СН'!$F$14+СВЦЭМ!$D$10+'СЕТ СН'!$F$8*'СЕТ СН'!$F$9-'СЕТ СН'!$F$26</f>
        <v>1641.45786991</v>
      </c>
      <c r="O28" s="36">
        <f>SUMIFS(СВЦЭМ!$D$39:$D$782,СВЦЭМ!$A$39:$A$782,$A28,СВЦЭМ!$B$39:$B$782,O$11)+'СЕТ СН'!$F$14+СВЦЭМ!$D$10+'СЕТ СН'!$F$8*'СЕТ СН'!$F$9-'СЕТ СН'!$F$26</f>
        <v>1633.6589619900001</v>
      </c>
      <c r="P28" s="36">
        <f>SUMIFS(СВЦЭМ!$D$39:$D$782,СВЦЭМ!$A$39:$A$782,$A28,СВЦЭМ!$B$39:$B$782,P$11)+'СЕТ СН'!$F$14+СВЦЭМ!$D$10+'СЕТ СН'!$F$8*'СЕТ СН'!$F$9-'СЕТ СН'!$F$26</f>
        <v>1641.9503187100001</v>
      </c>
      <c r="Q28" s="36">
        <f>SUMIFS(СВЦЭМ!$D$39:$D$782,СВЦЭМ!$A$39:$A$782,$A28,СВЦЭМ!$B$39:$B$782,Q$11)+'СЕТ СН'!$F$14+СВЦЭМ!$D$10+'СЕТ СН'!$F$8*'СЕТ СН'!$F$9-'СЕТ СН'!$F$26</f>
        <v>1618.1173200200001</v>
      </c>
      <c r="R28" s="36">
        <f>SUMIFS(СВЦЭМ!$D$39:$D$782,СВЦЭМ!$A$39:$A$782,$A28,СВЦЭМ!$B$39:$B$782,R$11)+'СЕТ СН'!$F$14+СВЦЭМ!$D$10+'СЕТ СН'!$F$8*'СЕТ СН'!$F$9-'СЕТ СН'!$F$26</f>
        <v>1613.3154782900001</v>
      </c>
      <c r="S28" s="36">
        <f>SUMIFS(СВЦЭМ!$D$39:$D$782,СВЦЭМ!$A$39:$A$782,$A28,СВЦЭМ!$B$39:$B$782,S$11)+'СЕТ СН'!$F$14+СВЦЭМ!$D$10+'СЕТ СН'!$F$8*'СЕТ СН'!$F$9-'СЕТ СН'!$F$26</f>
        <v>1605.5021523600001</v>
      </c>
      <c r="T28" s="36">
        <f>SUMIFS(СВЦЭМ!$D$39:$D$782,СВЦЭМ!$A$39:$A$782,$A28,СВЦЭМ!$B$39:$B$782,T$11)+'СЕТ СН'!$F$14+СВЦЭМ!$D$10+'СЕТ СН'!$F$8*'СЕТ СН'!$F$9-'СЕТ СН'!$F$26</f>
        <v>1633.5668677600002</v>
      </c>
      <c r="U28" s="36">
        <f>SUMIFS(СВЦЭМ!$D$39:$D$782,СВЦЭМ!$A$39:$A$782,$A28,СВЦЭМ!$B$39:$B$782,U$11)+'СЕТ СН'!$F$14+СВЦЭМ!$D$10+'СЕТ СН'!$F$8*'СЕТ СН'!$F$9-'СЕТ СН'!$F$26</f>
        <v>1637.9178827200001</v>
      </c>
      <c r="V28" s="36">
        <f>SUMIFS(СВЦЭМ!$D$39:$D$782,СВЦЭМ!$A$39:$A$782,$A28,СВЦЭМ!$B$39:$B$782,V$11)+'СЕТ СН'!$F$14+СВЦЭМ!$D$10+'СЕТ СН'!$F$8*'СЕТ СН'!$F$9-'СЕТ СН'!$F$26</f>
        <v>1655.94838355</v>
      </c>
      <c r="W28" s="36">
        <f>SUMIFS(СВЦЭМ!$D$39:$D$782,СВЦЭМ!$A$39:$A$782,$A28,СВЦЭМ!$B$39:$B$782,W$11)+'СЕТ СН'!$F$14+СВЦЭМ!$D$10+'СЕТ СН'!$F$8*'СЕТ СН'!$F$9-'СЕТ СН'!$F$26</f>
        <v>1629.38691318</v>
      </c>
      <c r="X28" s="36">
        <f>SUMIFS(СВЦЭМ!$D$39:$D$782,СВЦЭМ!$A$39:$A$782,$A28,СВЦЭМ!$B$39:$B$782,X$11)+'СЕТ СН'!$F$14+СВЦЭМ!$D$10+'СЕТ СН'!$F$8*'СЕТ СН'!$F$9-'СЕТ СН'!$F$26</f>
        <v>1679.6135174200001</v>
      </c>
      <c r="Y28" s="36">
        <f>SUMIFS(СВЦЭМ!$D$39:$D$782,СВЦЭМ!$A$39:$A$782,$A28,СВЦЭМ!$B$39:$B$782,Y$11)+'СЕТ СН'!$F$14+СВЦЭМ!$D$10+'СЕТ СН'!$F$8*'СЕТ СН'!$F$9-'СЕТ СН'!$F$26</f>
        <v>1760.5781530000002</v>
      </c>
    </row>
    <row r="29" spans="1:25" ht="15.75" x14ac:dyDescent="0.2">
      <c r="A29" s="35">
        <f t="shared" si="0"/>
        <v>45125</v>
      </c>
      <c r="B29" s="36">
        <f>SUMIFS(СВЦЭМ!$D$39:$D$782,СВЦЭМ!$A$39:$A$782,$A29,СВЦЭМ!$B$39:$B$782,B$11)+'СЕТ СН'!$F$14+СВЦЭМ!$D$10+'СЕТ СН'!$F$8*'СЕТ СН'!$F$9-'СЕТ СН'!$F$26</f>
        <v>1703.4774070600001</v>
      </c>
      <c r="C29" s="36">
        <f>SUMIFS(СВЦЭМ!$D$39:$D$782,СВЦЭМ!$A$39:$A$782,$A29,СВЦЭМ!$B$39:$B$782,C$11)+'СЕТ СН'!$F$14+СВЦЭМ!$D$10+'СЕТ СН'!$F$8*'СЕТ СН'!$F$9-'СЕТ СН'!$F$26</f>
        <v>1739.76339276</v>
      </c>
      <c r="D29" s="36">
        <f>SUMIFS(СВЦЭМ!$D$39:$D$782,СВЦЭМ!$A$39:$A$782,$A29,СВЦЭМ!$B$39:$B$782,D$11)+'СЕТ СН'!$F$14+СВЦЭМ!$D$10+'СЕТ СН'!$F$8*'СЕТ СН'!$F$9-'СЕТ СН'!$F$26</f>
        <v>1905.88429086</v>
      </c>
      <c r="E29" s="36">
        <f>SUMIFS(СВЦЭМ!$D$39:$D$782,СВЦЭМ!$A$39:$A$782,$A29,СВЦЭМ!$B$39:$B$782,E$11)+'СЕТ СН'!$F$14+СВЦЭМ!$D$10+'СЕТ СН'!$F$8*'СЕТ СН'!$F$9-'СЕТ СН'!$F$26</f>
        <v>2010.6794971500001</v>
      </c>
      <c r="F29" s="36">
        <f>SUMIFS(СВЦЭМ!$D$39:$D$782,СВЦЭМ!$A$39:$A$782,$A29,СВЦЭМ!$B$39:$B$782,F$11)+'СЕТ СН'!$F$14+СВЦЭМ!$D$10+'СЕТ СН'!$F$8*'СЕТ СН'!$F$9-'СЕТ СН'!$F$26</f>
        <v>2019.9925217</v>
      </c>
      <c r="G29" s="36">
        <f>SUMIFS(СВЦЭМ!$D$39:$D$782,СВЦЭМ!$A$39:$A$782,$A29,СВЦЭМ!$B$39:$B$782,G$11)+'СЕТ СН'!$F$14+СВЦЭМ!$D$10+'СЕТ СН'!$F$8*'СЕТ СН'!$F$9-'СЕТ СН'!$F$26</f>
        <v>2029.9124603100001</v>
      </c>
      <c r="H29" s="36">
        <f>SUMIFS(СВЦЭМ!$D$39:$D$782,СВЦЭМ!$A$39:$A$782,$A29,СВЦЭМ!$B$39:$B$782,H$11)+'СЕТ СН'!$F$14+СВЦЭМ!$D$10+'СЕТ СН'!$F$8*'СЕТ СН'!$F$9-'СЕТ СН'!$F$26</f>
        <v>1826.3047167900002</v>
      </c>
      <c r="I29" s="36">
        <f>SUMIFS(СВЦЭМ!$D$39:$D$782,СВЦЭМ!$A$39:$A$782,$A29,СВЦЭМ!$B$39:$B$782,I$11)+'СЕТ СН'!$F$14+СВЦЭМ!$D$10+'СЕТ СН'!$F$8*'СЕТ СН'!$F$9-'СЕТ СН'!$F$26</f>
        <v>1749.4905722400001</v>
      </c>
      <c r="J29" s="36">
        <f>SUMIFS(СВЦЭМ!$D$39:$D$782,СВЦЭМ!$A$39:$A$782,$A29,СВЦЭМ!$B$39:$B$782,J$11)+'СЕТ СН'!$F$14+СВЦЭМ!$D$10+'СЕТ СН'!$F$8*'СЕТ СН'!$F$9-'СЕТ СН'!$F$26</f>
        <v>1656.5579514400001</v>
      </c>
      <c r="K29" s="36">
        <f>SUMIFS(СВЦЭМ!$D$39:$D$782,СВЦЭМ!$A$39:$A$782,$A29,СВЦЭМ!$B$39:$B$782,K$11)+'СЕТ СН'!$F$14+СВЦЭМ!$D$10+'СЕТ СН'!$F$8*'СЕТ СН'!$F$9-'СЕТ СН'!$F$26</f>
        <v>1599.4103334700001</v>
      </c>
      <c r="L29" s="36">
        <f>SUMIFS(СВЦЭМ!$D$39:$D$782,СВЦЭМ!$A$39:$A$782,$A29,СВЦЭМ!$B$39:$B$782,L$11)+'СЕТ СН'!$F$14+СВЦЭМ!$D$10+'СЕТ СН'!$F$8*'СЕТ СН'!$F$9-'СЕТ СН'!$F$26</f>
        <v>1587.2891076800001</v>
      </c>
      <c r="M29" s="36">
        <f>SUMIFS(СВЦЭМ!$D$39:$D$782,СВЦЭМ!$A$39:$A$782,$A29,СВЦЭМ!$B$39:$B$782,M$11)+'СЕТ СН'!$F$14+СВЦЭМ!$D$10+'СЕТ СН'!$F$8*'СЕТ СН'!$F$9-'СЕТ СН'!$F$26</f>
        <v>1572.2829200600002</v>
      </c>
      <c r="N29" s="36">
        <f>SUMIFS(СВЦЭМ!$D$39:$D$782,СВЦЭМ!$A$39:$A$782,$A29,СВЦЭМ!$B$39:$B$782,N$11)+'СЕТ СН'!$F$14+СВЦЭМ!$D$10+'СЕТ СН'!$F$8*'СЕТ СН'!$F$9-'СЕТ СН'!$F$26</f>
        <v>1574.6086672500001</v>
      </c>
      <c r="O29" s="36">
        <f>SUMIFS(СВЦЭМ!$D$39:$D$782,СВЦЭМ!$A$39:$A$782,$A29,СВЦЭМ!$B$39:$B$782,O$11)+'СЕТ СН'!$F$14+СВЦЭМ!$D$10+'СЕТ СН'!$F$8*'СЕТ СН'!$F$9-'СЕТ СН'!$F$26</f>
        <v>1573.15165471</v>
      </c>
      <c r="P29" s="36">
        <f>SUMIFS(СВЦЭМ!$D$39:$D$782,СВЦЭМ!$A$39:$A$782,$A29,СВЦЭМ!$B$39:$B$782,P$11)+'СЕТ СН'!$F$14+СВЦЭМ!$D$10+'СЕТ СН'!$F$8*'СЕТ СН'!$F$9-'СЕТ СН'!$F$26</f>
        <v>1572.1157864100001</v>
      </c>
      <c r="Q29" s="36">
        <f>SUMIFS(СВЦЭМ!$D$39:$D$782,СВЦЭМ!$A$39:$A$782,$A29,СВЦЭМ!$B$39:$B$782,Q$11)+'СЕТ СН'!$F$14+СВЦЭМ!$D$10+'СЕТ СН'!$F$8*'СЕТ СН'!$F$9-'СЕТ СН'!$F$26</f>
        <v>1549.8031970000002</v>
      </c>
      <c r="R29" s="36">
        <f>SUMIFS(СВЦЭМ!$D$39:$D$782,СВЦЭМ!$A$39:$A$782,$A29,СВЦЭМ!$B$39:$B$782,R$11)+'СЕТ СН'!$F$14+СВЦЭМ!$D$10+'СЕТ СН'!$F$8*'СЕТ СН'!$F$9-'СЕТ СН'!$F$26</f>
        <v>1553.61833774</v>
      </c>
      <c r="S29" s="36">
        <f>SUMIFS(СВЦЭМ!$D$39:$D$782,СВЦЭМ!$A$39:$A$782,$A29,СВЦЭМ!$B$39:$B$782,S$11)+'СЕТ СН'!$F$14+СВЦЭМ!$D$10+'СЕТ СН'!$F$8*'СЕТ СН'!$F$9-'СЕТ СН'!$F$26</f>
        <v>1556.6832298500001</v>
      </c>
      <c r="T29" s="36">
        <f>SUMIFS(СВЦЭМ!$D$39:$D$782,СВЦЭМ!$A$39:$A$782,$A29,СВЦЭМ!$B$39:$B$782,T$11)+'СЕТ СН'!$F$14+СВЦЭМ!$D$10+'СЕТ СН'!$F$8*'СЕТ СН'!$F$9-'СЕТ СН'!$F$26</f>
        <v>1578.2943565200001</v>
      </c>
      <c r="U29" s="36">
        <f>SUMIFS(СВЦЭМ!$D$39:$D$782,СВЦЭМ!$A$39:$A$782,$A29,СВЦЭМ!$B$39:$B$782,U$11)+'СЕТ СН'!$F$14+СВЦЭМ!$D$10+'СЕТ СН'!$F$8*'СЕТ СН'!$F$9-'СЕТ СН'!$F$26</f>
        <v>1602.5795207000001</v>
      </c>
      <c r="V29" s="36">
        <f>SUMIFS(СВЦЭМ!$D$39:$D$782,СВЦЭМ!$A$39:$A$782,$A29,СВЦЭМ!$B$39:$B$782,V$11)+'СЕТ СН'!$F$14+СВЦЭМ!$D$10+'СЕТ СН'!$F$8*'СЕТ СН'!$F$9-'СЕТ СН'!$F$26</f>
        <v>1603.85336418</v>
      </c>
      <c r="W29" s="36">
        <f>SUMIFS(СВЦЭМ!$D$39:$D$782,СВЦЭМ!$A$39:$A$782,$A29,СВЦЭМ!$B$39:$B$782,W$11)+'СЕТ СН'!$F$14+СВЦЭМ!$D$10+'СЕТ СН'!$F$8*'СЕТ СН'!$F$9-'СЕТ СН'!$F$26</f>
        <v>1584.9957279100001</v>
      </c>
      <c r="X29" s="36">
        <f>SUMIFS(СВЦЭМ!$D$39:$D$782,СВЦЭМ!$A$39:$A$782,$A29,СВЦЭМ!$B$39:$B$782,X$11)+'СЕТ СН'!$F$14+СВЦЭМ!$D$10+'СЕТ СН'!$F$8*'СЕТ СН'!$F$9-'СЕТ СН'!$F$26</f>
        <v>1620.2513659600002</v>
      </c>
      <c r="Y29" s="36">
        <f>SUMIFS(СВЦЭМ!$D$39:$D$782,СВЦЭМ!$A$39:$A$782,$A29,СВЦЭМ!$B$39:$B$782,Y$11)+'СЕТ СН'!$F$14+СВЦЭМ!$D$10+'СЕТ СН'!$F$8*'СЕТ СН'!$F$9-'СЕТ СН'!$F$26</f>
        <v>1693.3166689500001</v>
      </c>
    </row>
    <row r="30" spans="1:25" ht="15.75" x14ac:dyDescent="0.2">
      <c r="A30" s="35">
        <f t="shared" si="0"/>
        <v>45126</v>
      </c>
      <c r="B30" s="36">
        <f>SUMIFS(СВЦЭМ!$D$39:$D$782,СВЦЭМ!$A$39:$A$782,$A30,СВЦЭМ!$B$39:$B$782,B$11)+'СЕТ СН'!$F$14+СВЦЭМ!$D$10+'СЕТ СН'!$F$8*'СЕТ СН'!$F$9-'СЕТ СН'!$F$26</f>
        <v>1802.2364525</v>
      </c>
      <c r="C30" s="36">
        <f>SUMIFS(СВЦЭМ!$D$39:$D$782,СВЦЭМ!$A$39:$A$782,$A30,СВЦЭМ!$B$39:$B$782,C$11)+'СЕТ СН'!$F$14+СВЦЭМ!$D$10+'СЕТ СН'!$F$8*'СЕТ СН'!$F$9-'СЕТ СН'!$F$26</f>
        <v>1842.6411273900001</v>
      </c>
      <c r="D30" s="36">
        <f>SUMIFS(СВЦЭМ!$D$39:$D$782,СВЦЭМ!$A$39:$A$782,$A30,СВЦЭМ!$B$39:$B$782,D$11)+'СЕТ СН'!$F$14+СВЦЭМ!$D$10+'СЕТ СН'!$F$8*'СЕТ СН'!$F$9-'СЕТ СН'!$F$26</f>
        <v>1938.8952284100001</v>
      </c>
      <c r="E30" s="36">
        <f>SUMIFS(СВЦЭМ!$D$39:$D$782,СВЦЭМ!$A$39:$A$782,$A30,СВЦЭМ!$B$39:$B$782,E$11)+'СЕТ СН'!$F$14+СВЦЭМ!$D$10+'СЕТ СН'!$F$8*'СЕТ СН'!$F$9-'СЕТ СН'!$F$26</f>
        <v>1976.0169662200001</v>
      </c>
      <c r="F30" s="36">
        <f>SUMIFS(СВЦЭМ!$D$39:$D$782,СВЦЭМ!$A$39:$A$782,$A30,СВЦЭМ!$B$39:$B$782,F$11)+'СЕТ СН'!$F$14+СВЦЭМ!$D$10+'СЕТ СН'!$F$8*'СЕТ СН'!$F$9-'СЕТ СН'!$F$26</f>
        <v>1972.1890180600001</v>
      </c>
      <c r="G30" s="36">
        <f>SUMIFS(СВЦЭМ!$D$39:$D$782,СВЦЭМ!$A$39:$A$782,$A30,СВЦЭМ!$B$39:$B$782,G$11)+'СЕТ СН'!$F$14+СВЦЭМ!$D$10+'СЕТ СН'!$F$8*'СЕТ СН'!$F$9-'СЕТ СН'!$F$26</f>
        <v>1964.1668824000001</v>
      </c>
      <c r="H30" s="36">
        <f>SUMIFS(СВЦЭМ!$D$39:$D$782,СВЦЭМ!$A$39:$A$782,$A30,СВЦЭМ!$B$39:$B$782,H$11)+'СЕТ СН'!$F$14+СВЦЭМ!$D$10+'СЕТ СН'!$F$8*'СЕТ СН'!$F$9-'СЕТ СН'!$F$26</f>
        <v>1849.20662866</v>
      </c>
      <c r="I30" s="36">
        <f>SUMIFS(СВЦЭМ!$D$39:$D$782,СВЦЭМ!$A$39:$A$782,$A30,СВЦЭМ!$B$39:$B$782,I$11)+'СЕТ СН'!$F$14+СВЦЭМ!$D$10+'СЕТ СН'!$F$8*'СЕТ СН'!$F$9-'СЕТ СН'!$F$26</f>
        <v>1757.9524015000002</v>
      </c>
      <c r="J30" s="36">
        <f>SUMIFS(СВЦЭМ!$D$39:$D$782,СВЦЭМ!$A$39:$A$782,$A30,СВЦЭМ!$B$39:$B$782,J$11)+'СЕТ СН'!$F$14+СВЦЭМ!$D$10+'СЕТ СН'!$F$8*'СЕТ СН'!$F$9-'СЕТ СН'!$F$26</f>
        <v>1676.42353933</v>
      </c>
      <c r="K30" s="36">
        <f>SUMIFS(СВЦЭМ!$D$39:$D$782,СВЦЭМ!$A$39:$A$782,$A30,СВЦЭМ!$B$39:$B$782,K$11)+'СЕТ СН'!$F$14+СВЦЭМ!$D$10+'СЕТ СН'!$F$8*'СЕТ СН'!$F$9-'СЕТ СН'!$F$26</f>
        <v>1605.55245053</v>
      </c>
      <c r="L30" s="36">
        <f>SUMIFS(СВЦЭМ!$D$39:$D$782,СВЦЭМ!$A$39:$A$782,$A30,СВЦЭМ!$B$39:$B$782,L$11)+'СЕТ СН'!$F$14+СВЦЭМ!$D$10+'СЕТ СН'!$F$8*'СЕТ СН'!$F$9-'СЕТ СН'!$F$26</f>
        <v>1577.2723909000001</v>
      </c>
      <c r="M30" s="36">
        <f>SUMIFS(СВЦЭМ!$D$39:$D$782,СВЦЭМ!$A$39:$A$782,$A30,СВЦЭМ!$B$39:$B$782,M$11)+'СЕТ СН'!$F$14+СВЦЭМ!$D$10+'СЕТ СН'!$F$8*'СЕТ СН'!$F$9-'СЕТ СН'!$F$26</f>
        <v>1572.5007470400001</v>
      </c>
      <c r="N30" s="36">
        <f>SUMIFS(СВЦЭМ!$D$39:$D$782,СВЦЭМ!$A$39:$A$782,$A30,СВЦЭМ!$B$39:$B$782,N$11)+'СЕТ СН'!$F$14+СВЦЭМ!$D$10+'СЕТ СН'!$F$8*'СЕТ СН'!$F$9-'СЕТ СН'!$F$26</f>
        <v>1566.66397682</v>
      </c>
      <c r="O30" s="36">
        <f>SUMIFS(СВЦЭМ!$D$39:$D$782,СВЦЭМ!$A$39:$A$782,$A30,СВЦЭМ!$B$39:$B$782,O$11)+'СЕТ СН'!$F$14+СВЦЭМ!$D$10+'СЕТ СН'!$F$8*'СЕТ СН'!$F$9-'СЕТ СН'!$F$26</f>
        <v>1571.5305043000001</v>
      </c>
      <c r="P30" s="36">
        <f>SUMIFS(СВЦЭМ!$D$39:$D$782,СВЦЭМ!$A$39:$A$782,$A30,СВЦЭМ!$B$39:$B$782,P$11)+'СЕТ СН'!$F$14+СВЦЭМ!$D$10+'СЕТ СН'!$F$8*'СЕТ СН'!$F$9-'СЕТ СН'!$F$26</f>
        <v>1561.88153085</v>
      </c>
      <c r="Q30" s="36">
        <f>SUMIFS(СВЦЭМ!$D$39:$D$782,СВЦЭМ!$A$39:$A$782,$A30,СВЦЭМ!$B$39:$B$782,Q$11)+'СЕТ СН'!$F$14+СВЦЭМ!$D$10+'СЕТ СН'!$F$8*'СЕТ СН'!$F$9-'СЕТ СН'!$F$26</f>
        <v>1563.97794939</v>
      </c>
      <c r="R30" s="36">
        <f>SUMIFS(СВЦЭМ!$D$39:$D$782,СВЦЭМ!$A$39:$A$782,$A30,СВЦЭМ!$B$39:$B$782,R$11)+'СЕТ СН'!$F$14+СВЦЭМ!$D$10+'СЕТ СН'!$F$8*'СЕТ СН'!$F$9-'СЕТ СН'!$F$26</f>
        <v>1576.65567839</v>
      </c>
      <c r="S30" s="36">
        <f>SUMIFS(СВЦЭМ!$D$39:$D$782,СВЦЭМ!$A$39:$A$782,$A30,СВЦЭМ!$B$39:$B$782,S$11)+'СЕТ СН'!$F$14+СВЦЭМ!$D$10+'СЕТ СН'!$F$8*'СЕТ СН'!$F$9-'СЕТ СН'!$F$26</f>
        <v>1583.70579658</v>
      </c>
      <c r="T30" s="36">
        <f>SUMIFS(СВЦЭМ!$D$39:$D$782,СВЦЭМ!$A$39:$A$782,$A30,СВЦЭМ!$B$39:$B$782,T$11)+'СЕТ СН'!$F$14+СВЦЭМ!$D$10+'СЕТ СН'!$F$8*'СЕТ СН'!$F$9-'СЕТ СН'!$F$26</f>
        <v>1617.90517484</v>
      </c>
      <c r="U30" s="36">
        <f>SUMIFS(СВЦЭМ!$D$39:$D$782,СВЦЭМ!$A$39:$A$782,$A30,СВЦЭМ!$B$39:$B$782,U$11)+'СЕТ СН'!$F$14+СВЦЭМ!$D$10+'СЕТ СН'!$F$8*'СЕТ СН'!$F$9-'СЕТ СН'!$F$26</f>
        <v>1616.5611346200001</v>
      </c>
      <c r="V30" s="36">
        <f>SUMIFS(СВЦЭМ!$D$39:$D$782,СВЦЭМ!$A$39:$A$782,$A30,СВЦЭМ!$B$39:$B$782,V$11)+'СЕТ СН'!$F$14+СВЦЭМ!$D$10+'СЕТ СН'!$F$8*'СЕТ СН'!$F$9-'СЕТ СН'!$F$26</f>
        <v>1628.5253407800001</v>
      </c>
      <c r="W30" s="36">
        <f>SUMIFS(СВЦЭМ!$D$39:$D$782,СВЦЭМ!$A$39:$A$782,$A30,СВЦЭМ!$B$39:$B$782,W$11)+'СЕТ СН'!$F$14+СВЦЭМ!$D$10+'СЕТ СН'!$F$8*'СЕТ СН'!$F$9-'СЕТ СН'!$F$26</f>
        <v>1616.1229120600001</v>
      </c>
      <c r="X30" s="36">
        <f>SUMIFS(СВЦЭМ!$D$39:$D$782,СВЦЭМ!$A$39:$A$782,$A30,СВЦЭМ!$B$39:$B$782,X$11)+'СЕТ СН'!$F$14+СВЦЭМ!$D$10+'СЕТ СН'!$F$8*'СЕТ СН'!$F$9-'СЕТ СН'!$F$26</f>
        <v>1656.6212762500002</v>
      </c>
      <c r="Y30" s="36">
        <f>SUMIFS(СВЦЭМ!$D$39:$D$782,СВЦЭМ!$A$39:$A$782,$A30,СВЦЭМ!$B$39:$B$782,Y$11)+'СЕТ СН'!$F$14+СВЦЭМ!$D$10+'СЕТ СН'!$F$8*'СЕТ СН'!$F$9-'СЕТ СН'!$F$26</f>
        <v>1742.58403165</v>
      </c>
    </row>
    <row r="31" spans="1:25" ht="15.75" x14ac:dyDescent="0.2">
      <c r="A31" s="35">
        <f t="shared" si="0"/>
        <v>45127</v>
      </c>
      <c r="B31" s="36">
        <f>SUMIFS(СВЦЭМ!$D$39:$D$782,СВЦЭМ!$A$39:$A$782,$A31,СВЦЭМ!$B$39:$B$782,B$11)+'СЕТ СН'!$F$14+СВЦЭМ!$D$10+'СЕТ СН'!$F$8*'СЕТ СН'!$F$9-'СЕТ СН'!$F$26</f>
        <v>1742.5385251500002</v>
      </c>
      <c r="C31" s="36">
        <f>SUMIFS(СВЦЭМ!$D$39:$D$782,СВЦЭМ!$A$39:$A$782,$A31,СВЦЭМ!$B$39:$B$782,C$11)+'СЕТ СН'!$F$14+СВЦЭМ!$D$10+'СЕТ СН'!$F$8*'СЕТ СН'!$F$9-'СЕТ СН'!$F$26</f>
        <v>1834.7174143100001</v>
      </c>
      <c r="D31" s="36">
        <f>SUMIFS(СВЦЭМ!$D$39:$D$782,СВЦЭМ!$A$39:$A$782,$A31,СВЦЭМ!$B$39:$B$782,D$11)+'СЕТ СН'!$F$14+СВЦЭМ!$D$10+'СЕТ СН'!$F$8*'СЕТ СН'!$F$9-'СЕТ СН'!$F$26</f>
        <v>1949.0698078200001</v>
      </c>
      <c r="E31" s="36">
        <f>SUMIFS(СВЦЭМ!$D$39:$D$782,СВЦЭМ!$A$39:$A$782,$A31,СВЦЭМ!$B$39:$B$782,E$11)+'СЕТ СН'!$F$14+СВЦЭМ!$D$10+'СЕТ СН'!$F$8*'СЕТ СН'!$F$9-'СЕТ СН'!$F$26</f>
        <v>1957.20598064</v>
      </c>
      <c r="F31" s="36">
        <f>SUMIFS(СВЦЭМ!$D$39:$D$782,СВЦЭМ!$A$39:$A$782,$A31,СВЦЭМ!$B$39:$B$782,F$11)+'СЕТ СН'!$F$14+СВЦЭМ!$D$10+'СЕТ СН'!$F$8*'СЕТ СН'!$F$9-'СЕТ СН'!$F$26</f>
        <v>1951.40983089</v>
      </c>
      <c r="G31" s="36">
        <f>SUMIFS(СВЦЭМ!$D$39:$D$782,СВЦЭМ!$A$39:$A$782,$A31,СВЦЭМ!$B$39:$B$782,G$11)+'СЕТ СН'!$F$14+СВЦЭМ!$D$10+'СЕТ СН'!$F$8*'СЕТ СН'!$F$9-'СЕТ СН'!$F$26</f>
        <v>1965.50553848</v>
      </c>
      <c r="H31" s="36">
        <f>SUMIFS(СВЦЭМ!$D$39:$D$782,СВЦЭМ!$A$39:$A$782,$A31,СВЦЭМ!$B$39:$B$782,H$11)+'СЕТ СН'!$F$14+СВЦЭМ!$D$10+'СЕТ СН'!$F$8*'СЕТ СН'!$F$9-'СЕТ СН'!$F$26</f>
        <v>1771.8074294800001</v>
      </c>
      <c r="I31" s="36">
        <f>SUMIFS(СВЦЭМ!$D$39:$D$782,СВЦЭМ!$A$39:$A$782,$A31,СВЦЭМ!$B$39:$B$782,I$11)+'СЕТ СН'!$F$14+СВЦЭМ!$D$10+'СЕТ СН'!$F$8*'СЕТ СН'!$F$9-'СЕТ СН'!$F$26</f>
        <v>1685.2749394900002</v>
      </c>
      <c r="J31" s="36">
        <f>SUMIFS(СВЦЭМ!$D$39:$D$782,СВЦЭМ!$A$39:$A$782,$A31,СВЦЭМ!$B$39:$B$782,J$11)+'СЕТ СН'!$F$14+СВЦЭМ!$D$10+'СЕТ СН'!$F$8*'СЕТ СН'!$F$9-'СЕТ СН'!$F$26</f>
        <v>1574.5103688200002</v>
      </c>
      <c r="K31" s="36">
        <f>SUMIFS(СВЦЭМ!$D$39:$D$782,СВЦЭМ!$A$39:$A$782,$A31,СВЦЭМ!$B$39:$B$782,K$11)+'СЕТ СН'!$F$14+СВЦЭМ!$D$10+'СЕТ СН'!$F$8*'СЕТ СН'!$F$9-'СЕТ СН'!$F$26</f>
        <v>1534.6823678800001</v>
      </c>
      <c r="L31" s="36">
        <f>SUMIFS(СВЦЭМ!$D$39:$D$782,СВЦЭМ!$A$39:$A$782,$A31,СВЦЭМ!$B$39:$B$782,L$11)+'СЕТ СН'!$F$14+СВЦЭМ!$D$10+'СЕТ СН'!$F$8*'СЕТ СН'!$F$9-'СЕТ СН'!$F$26</f>
        <v>1497.1718314500001</v>
      </c>
      <c r="M31" s="36">
        <f>SUMIFS(СВЦЭМ!$D$39:$D$782,СВЦЭМ!$A$39:$A$782,$A31,СВЦЭМ!$B$39:$B$782,M$11)+'СЕТ СН'!$F$14+СВЦЭМ!$D$10+'СЕТ СН'!$F$8*'СЕТ СН'!$F$9-'СЕТ СН'!$F$26</f>
        <v>1476.7408349</v>
      </c>
      <c r="N31" s="36">
        <f>SUMIFS(СВЦЭМ!$D$39:$D$782,СВЦЭМ!$A$39:$A$782,$A31,СВЦЭМ!$B$39:$B$782,N$11)+'СЕТ СН'!$F$14+СВЦЭМ!$D$10+'СЕТ СН'!$F$8*'СЕТ СН'!$F$9-'СЕТ СН'!$F$26</f>
        <v>1468.6290949700001</v>
      </c>
      <c r="O31" s="36">
        <f>SUMIFS(СВЦЭМ!$D$39:$D$782,СВЦЭМ!$A$39:$A$782,$A31,СВЦЭМ!$B$39:$B$782,O$11)+'СЕТ СН'!$F$14+СВЦЭМ!$D$10+'СЕТ СН'!$F$8*'СЕТ СН'!$F$9-'СЕТ СН'!$F$26</f>
        <v>1474.56676608</v>
      </c>
      <c r="P31" s="36">
        <f>SUMIFS(СВЦЭМ!$D$39:$D$782,СВЦЭМ!$A$39:$A$782,$A31,СВЦЭМ!$B$39:$B$782,P$11)+'СЕТ СН'!$F$14+СВЦЭМ!$D$10+'СЕТ СН'!$F$8*'СЕТ СН'!$F$9-'СЕТ СН'!$F$26</f>
        <v>1487.3631319900001</v>
      </c>
      <c r="Q31" s="36">
        <f>SUMIFS(СВЦЭМ!$D$39:$D$782,СВЦЭМ!$A$39:$A$782,$A31,СВЦЭМ!$B$39:$B$782,Q$11)+'СЕТ СН'!$F$14+СВЦЭМ!$D$10+'СЕТ СН'!$F$8*'СЕТ СН'!$F$9-'СЕТ СН'!$F$26</f>
        <v>1490.1270634800001</v>
      </c>
      <c r="R31" s="36">
        <f>SUMIFS(СВЦЭМ!$D$39:$D$782,СВЦЭМ!$A$39:$A$782,$A31,СВЦЭМ!$B$39:$B$782,R$11)+'СЕТ СН'!$F$14+СВЦЭМ!$D$10+'СЕТ СН'!$F$8*'СЕТ СН'!$F$9-'СЕТ СН'!$F$26</f>
        <v>1491.25577032</v>
      </c>
      <c r="S31" s="36">
        <f>SUMIFS(СВЦЭМ!$D$39:$D$782,СВЦЭМ!$A$39:$A$782,$A31,СВЦЭМ!$B$39:$B$782,S$11)+'СЕТ СН'!$F$14+СВЦЭМ!$D$10+'СЕТ СН'!$F$8*'СЕТ СН'!$F$9-'СЕТ СН'!$F$26</f>
        <v>1496.0238103000002</v>
      </c>
      <c r="T31" s="36">
        <f>SUMIFS(СВЦЭМ!$D$39:$D$782,СВЦЭМ!$A$39:$A$782,$A31,СВЦЭМ!$B$39:$B$782,T$11)+'СЕТ СН'!$F$14+СВЦЭМ!$D$10+'СЕТ СН'!$F$8*'СЕТ СН'!$F$9-'СЕТ СН'!$F$26</f>
        <v>1495.9901160300001</v>
      </c>
      <c r="U31" s="36">
        <f>SUMIFS(СВЦЭМ!$D$39:$D$782,СВЦЭМ!$A$39:$A$782,$A31,СВЦЭМ!$B$39:$B$782,U$11)+'СЕТ СН'!$F$14+СВЦЭМ!$D$10+'СЕТ СН'!$F$8*'СЕТ СН'!$F$9-'СЕТ СН'!$F$26</f>
        <v>1517.47524443</v>
      </c>
      <c r="V31" s="36">
        <f>SUMIFS(СВЦЭМ!$D$39:$D$782,СВЦЭМ!$A$39:$A$782,$A31,СВЦЭМ!$B$39:$B$782,V$11)+'СЕТ СН'!$F$14+СВЦЭМ!$D$10+'СЕТ СН'!$F$8*'СЕТ СН'!$F$9-'СЕТ СН'!$F$26</f>
        <v>1521.2903114000001</v>
      </c>
      <c r="W31" s="36">
        <f>SUMIFS(СВЦЭМ!$D$39:$D$782,СВЦЭМ!$A$39:$A$782,$A31,СВЦЭМ!$B$39:$B$782,W$11)+'СЕТ СН'!$F$14+СВЦЭМ!$D$10+'СЕТ СН'!$F$8*'СЕТ СН'!$F$9-'СЕТ СН'!$F$26</f>
        <v>1527.5863861300002</v>
      </c>
      <c r="X31" s="36">
        <f>SUMIFS(СВЦЭМ!$D$39:$D$782,СВЦЭМ!$A$39:$A$782,$A31,СВЦЭМ!$B$39:$B$782,X$11)+'СЕТ СН'!$F$14+СВЦЭМ!$D$10+'СЕТ СН'!$F$8*'СЕТ СН'!$F$9-'СЕТ СН'!$F$26</f>
        <v>1605.9387136400001</v>
      </c>
      <c r="Y31" s="36">
        <f>SUMIFS(СВЦЭМ!$D$39:$D$782,СВЦЭМ!$A$39:$A$782,$A31,СВЦЭМ!$B$39:$B$782,Y$11)+'СЕТ СН'!$F$14+СВЦЭМ!$D$10+'СЕТ СН'!$F$8*'СЕТ СН'!$F$9-'СЕТ СН'!$F$26</f>
        <v>1697.63391935</v>
      </c>
    </row>
    <row r="32" spans="1:25" ht="15.75" x14ac:dyDescent="0.2">
      <c r="A32" s="35">
        <f t="shared" si="0"/>
        <v>45128</v>
      </c>
      <c r="B32" s="36">
        <f>SUMIFS(СВЦЭМ!$D$39:$D$782,СВЦЭМ!$A$39:$A$782,$A32,СВЦЭМ!$B$39:$B$782,B$11)+'СЕТ СН'!$F$14+СВЦЭМ!$D$10+'СЕТ СН'!$F$8*'СЕТ СН'!$F$9-'СЕТ СН'!$F$26</f>
        <v>1730.13395257</v>
      </c>
      <c r="C32" s="36">
        <f>SUMIFS(СВЦЭМ!$D$39:$D$782,СВЦЭМ!$A$39:$A$782,$A32,СВЦЭМ!$B$39:$B$782,C$11)+'СЕТ СН'!$F$14+СВЦЭМ!$D$10+'СЕТ СН'!$F$8*'СЕТ СН'!$F$9-'СЕТ СН'!$F$26</f>
        <v>1822.7454369500001</v>
      </c>
      <c r="D32" s="36">
        <f>SUMIFS(СВЦЭМ!$D$39:$D$782,СВЦЭМ!$A$39:$A$782,$A32,СВЦЭМ!$B$39:$B$782,D$11)+'СЕТ СН'!$F$14+СВЦЭМ!$D$10+'СЕТ СН'!$F$8*'СЕТ СН'!$F$9-'СЕТ СН'!$F$26</f>
        <v>1930.4732476300001</v>
      </c>
      <c r="E32" s="36">
        <f>SUMIFS(СВЦЭМ!$D$39:$D$782,СВЦЭМ!$A$39:$A$782,$A32,СВЦЭМ!$B$39:$B$782,E$11)+'СЕТ СН'!$F$14+СВЦЭМ!$D$10+'СЕТ СН'!$F$8*'СЕТ СН'!$F$9-'СЕТ СН'!$F$26</f>
        <v>1930.7146714600001</v>
      </c>
      <c r="F32" s="36">
        <f>SUMIFS(СВЦЭМ!$D$39:$D$782,СВЦЭМ!$A$39:$A$782,$A32,СВЦЭМ!$B$39:$B$782,F$11)+'СЕТ СН'!$F$14+СВЦЭМ!$D$10+'СЕТ СН'!$F$8*'СЕТ СН'!$F$9-'СЕТ СН'!$F$26</f>
        <v>1950.5003556000001</v>
      </c>
      <c r="G32" s="36">
        <f>SUMIFS(СВЦЭМ!$D$39:$D$782,СВЦЭМ!$A$39:$A$782,$A32,СВЦЭМ!$B$39:$B$782,G$11)+'СЕТ СН'!$F$14+СВЦЭМ!$D$10+'СЕТ СН'!$F$8*'СЕТ СН'!$F$9-'СЕТ СН'!$F$26</f>
        <v>1957.87649809</v>
      </c>
      <c r="H32" s="36">
        <f>SUMIFS(СВЦЭМ!$D$39:$D$782,СВЦЭМ!$A$39:$A$782,$A32,СВЦЭМ!$B$39:$B$782,H$11)+'СЕТ СН'!$F$14+СВЦЭМ!$D$10+'СЕТ СН'!$F$8*'СЕТ СН'!$F$9-'СЕТ СН'!$F$26</f>
        <v>1805.0386102300001</v>
      </c>
      <c r="I32" s="36">
        <f>SUMIFS(СВЦЭМ!$D$39:$D$782,СВЦЭМ!$A$39:$A$782,$A32,СВЦЭМ!$B$39:$B$782,I$11)+'СЕТ СН'!$F$14+СВЦЭМ!$D$10+'СЕТ СН'!$F$8*'СЕТ СН'!$F$9-'СЕТ СН'!$F$26</f>
        <v>1704.2991198300001</v>
      </c>
      <c r="J32" s="36">
        <f>SUMIFS(СВЦЭМ!$D$39:$D$782,СВЦЭМ!$A$39:$A$782,$A32,СВЦЭМ!$B$39:$B$782,J$11)+'СЕТ СН'!$F$14+СВЦЭМ!$D$10+'СЕТ СН'!$F$8*'СЕТ СН'!$F$9-'СЕТ СН'!$F$26</f>
        <v>1590.27032145</v>
      </c>
      <c r="K32" s="36">
        <f>SUMIFS(СВЦЭМ!$D$39:$D$782,СВЦЭМ!$A$39:$A$782,$A32,СВЦЭМ!$B$39:$B$782,K$11)+'СЕТ СН'!$F$14+СВЦЭМ!$D$10+'СЕТ СН'!$F$8*'СЕТ СН'!$F$9-'СЕТ СН'!$F$26</f>
        <v>1516.2578649100001</v>
      </c>
      <c r="L32" s="36">
        <f>SUMIFS(СВЦЭМ!$D$39:$D$782,СВЦЭМ!$A$39:$A$782,$A32,СВЦЭМ!$B$39:$B$782,L$11)+'СЕТ СН'!$F$14+СВЦЭМ!$D$10+'СЕТ СН'!$F$8*'СЕТ СН'!$F$9-'СЕТ СН'!$F$26</f>
        <v>1470.7341651000002</v>
      </c>
      <c r="M32" s="36">
        <f>SUMIFS(СВЦЭМ!$D$39:$D$782,СВЦЭМ!$A$39:$A$782,$A32,СВЦЭМ!$B$39:$B$782,M$11)+'СЕТ СН'!$F$14+СВЦЭМ!$D$10+'СЕТ СН'!$F$8*'СЕТ СН'!$F$9-'СЕТ СН'!$F$26</f>
        <v>1468.37539455</v>
      </c>
      <c r="N32" s="36">
        <f>SUMIFS(СВЦЭМ!$D$39:$D$782,СВЦЭМ!$A$39:$A$782,$A32,СВЦЭМ!$B$39:$B$782,N$11)+'СЕТ СН'!$F$14+СВЦЭМ!$D$10+'СЕТ СН'!$F$8*'СЕТ СН'!$F$9-'СЕТ СН'!$F$26</f>
        <v>1471.79488431</v>
      </c>
      <c r="O32" s="36">
        <f>SUMIFS(СВЦЭМ!$D$39:$D$782,СВЦЭМ!$A$39:$A$782,$A32,СВЦЭМ!$B$39:$B$782,O$11)+'СЕТ СН'!$F$14+СВЦЭМ!$D$10+'СЕТ СН'!$F$8*'СЕТ СН'!$F$9-'СЕТ СН'!$F$26</f>
        <v>1469.76717186</v>
      </c>
      <c r="P32" s="36">
        <f>SUMIFS(СВЦЭМ!$D$39:$D$782,СВЦЭМ!$A$39:$A$782,$A32,СВЦЭМ!$B$39:$B$782,P$11)+'СЕТ СН'!$F$14+СВЦЭМ!$D$10+'СЕТ СН'!$F$8*'СЕТ СН'!$F$9-'СЕТ СН'!$F$26</f>
        <v>1454.15762982</v>
      </c>
      <c r="Q32" s="36">
        <f>SUMIFS(СВЦЭМ!$D$39:$D$782,СВЦЭМ!$A$39:$A$782,$A32,СВЦЭМ!$B$39:$B$782,Q$11)+'СЕТ СН'!$F$14+СВЦЭМ!$D$10+'СЕТ СН'!$F$8*'СЕТ СН'!$F$9-'СЕТ СН'!$F$26</f>
        <v>1461.1368654</v>
      </c>
      <c r="R32" s="36">
        <f>SUMIFS(СВЦЭМ!$D$39:$D$782,СВЦЭМ!$A$39:$A$782,$A32,СВЦЭМ!$B$39:$B$782,R$11)+'СЕТ СН'!$F$14+СВЦЭМ!$D$10+'СЕТ СН'!$F$8*'СЕТ СН'!$F$9-'СЕТ СН'!$F$26</f>
        <v>1474.82915751</v>
      </c>
      <c r="S32" s="36">
        <f>SUMIFS(СВЦЭМ!$D$39:$D$782,СВЦЭМ!$A$39:$A$782,$A32,СВЦЭМ!$B$39:$B$782,S$11)+'СЕТ СН'!$F$14+СВЦЭМ!$D$10+'СЕТ СН'!$F$8*'СЕТ СН'!$F$9-'СЕТ СН'!$F$26</f>
        <v>1481.01230007</v>
      </c>
      <c r="T32" s="36">
        <f>SUMIFS(СВЦЭМ!$D$39:$D$782,СВЦЭМ!$A$39:$A$782,$A32,СВЦЭМ!$B$39:$B$782,T$11)+'СЕТ СН'!$F$14+СВЦЭМ!$D$10+'СЕТ СН'!$F$8*'СЕТ СН'!$F$9-'СЕТ СН'!$F$26</f>
        <v>1479.5330262300001</v>
      </c>
      <c r="U32" s="36">
        <f>SUMIFS(СВЦЭМ!$D$39:$D$782,СВЦЭМ!$A$39:$A$782,$A32,СВЦЭМ!$B$39:$B$782,U$11)+'СЕТ СН'!$F$14+СВЦЭМ!$D$10+'СЕТ СН'!$F$8*'СЕТ СН'!$F$9-'СЕТ СН'!$F$26</f>
        <v>1486.3440493200001</v>
      </c>
      <c r="V32" s="36">
        <f>SUMIFS(СВЦЭМ!$D$39:$D$782,СВЦЭМ!$A$39:$A$782,$A32,СВЦЭМ!$B$39:$B$782,V$11)+'СЕТ СН'!$F$14+СВЦЭМ!$D$10+'СЕТ СН'!$F$8*'СЕТ СН'!$F$9-'СЕТ СН'!$F$26</f>
        <v>1478.8268912000001</v>
      </c>
      <c r="W32" s="36">
        <f>SUMIFS(СВЦЭМ!$D$39:$D$782,СВЦЭМ!$A$39:$A$782,$A32,СВЦЭМ!$B$39:$B$782,W$11)+'СЕТ СН'!$F$14+СВЦЭМ!$D$10+'СЕТ СН'!$F$8*'СЕТ СН'!$F$9-'СЕТ СН'!$F$26</f>
        <v>1450.1892527300001</v>
      </c>
      <c r="X32" s="36">
        <f>SUMIFS(СВЦЭМ!$D$39:$D$782,СВЦЭМ!$A$39:$A$782,$A32,СВЦЭМ!$B$39:$B$782,X$11)+'СЕТ СН'!$F$14+СВЦЭМ!$D$10+'СЕТ СН'!$F$8*'СЕТ СН'!$F$9-'СЕТ СН'!$F$26</f>
        <v>1519.63806043</v>
      </c>
      <c r="Y32" s="36">
        <f>SUMIFS(СВЦЭМ!$D$39:$D$782,СВЦЭМ!$A$39:$A$782,$A32,СВЦЭМ!$B$39:$B$782,Y$11)+'СЕТ СН'!$F$14+СВЦЭМ!$D$10+'СЕТ СН'!$F$8*'СЕТ СН'!$F$9-'СЕТ СН'!$F$26</f>
        <v>1686.5313673000001</v>
      </c>
    </row>
    <row r="33" spans="1:27" ht="15.75" x14ac:dyDescent="0.2">
      <c r="A33" s="35">
        <f t="shared" si="0"/>
        <v>45129</v>
      </c>
      <c r="B33" s="36">
        <f>SUMIFS(СВЦЭМ!$D$39:$D$782,СВЦЭМ!$A$39:$A$782,$A33,СВЦЭМ!$B$39:$B$782,B$11)+'СЕТ СН'!$F$14+СВЦЭМ!$D$10+'СЕТ СН'!$F$8*'СЕТ СН'!$F$9-'СЕТ СН'!$F$26</f>
        <v>1673.1782795400002</v>
      </c>
      <c r="C33" s="36">
        <f>SUMIFS(СВЦЭМ!$D$39:$D$782,СВЦЭМ!$A$39:$A$782,$A33,СВЦЭМ!$B$39:$B$782,C$11)+'СЕТ СН'!$F$14+СВЦЭМ!$D$10+'СЕТ СН'!$F$8*'СЕТ СН'!$F$9-'СЕТ СН'!$F$26</f>
        <v>1738.62525454</v>
      </c>
      <c r="D33" s="36">
        <f>SUMIFS(СВЦЭМ!$D$39:$D$782,СВЦЭМ!$A$39:$A$782,$A33,СВЦЭМ!$B$39:$B$782,D$11)+'СЕТ СН'!$F$14+СВЦЭМ!$D$10+'СЕТ СН'!$F$8*'СЕТ СН'!$F$9-'СЕТ СН'!$F$26</f>
        <v>1832.36846446</v>
      </c>
      <c r="E33" s="36">
        <f>SUMIFS(СВЦЭМ!$D$39:$D$782,СВЦЭМ!$A$39:$A$782,$A33,СВЦЭМ!$B$39:$B$782,E$11)+'СЕТ СН'!$F$14+СВЦЭМ!$D$10+'СЕТ СН'!$F$8*'СЕТ СН'!$F$9-'СЕТ СН'!$F$26</f>
        <v>1821.1592589700001</v>
      </c>
      <c r="F33" s="36">
        <f>SUMIFS(СВЦЭМ!$D$39:$D$782,СВЦЭМ!$A$39:$A$782,$A33,СВЦЭМ!$B$39:$B$782,F$11)+'СЕТ СН'!$F$14+СВЦЭМ!$D$10+'СЕТ СН'!$F$8*'СЕТ СН'!$F$9-'СЕТ СН'!$F$26</f>
        <v>1813.5291680600001</v>
      </c>
      <c r="G33" s="36">
        <f>SUMIFS(СВЦЭМ!$D$39:$D$782,СВЦЭМ!$A$39:$A$782,$A33,СВЦЭМ!$B$39:$B$782,G$11)+'СЕТ СН'!$F$14+СВЦЭМ!$D$10+'СЕТ СН'!$F$8*'СЕТ СН'!$F$9-'СЕТ СН'!$F$26</f>
        <v>1809.1969010100001</v>
      </c>
      <c r="H33" s="36">
        <f>SUMIFS(СВЦЭМ!$D$39:$D$782,СВЦЭМ!$A$39:$A$782,$A33,СВЦЭМ!$B$39:$B$782,H$11)+'СЕТ СН'!$F$14+СВЦЭМ!$D$10+'СЕТ СН'!$F$8*'СЕТ СН'!$F$9-'СЕТ СН'!$F$26</f>
        <v>1750.9207036400001</v>
      </c>
      <c r="I33" s="36">
        <f>SUMIFS(СВЦЭМ!$D$39:$D$782,СВЦЭМ!$A$39:$A$782,$A33,СВЦЭМ!$B$39:$B$782,I$11)+'СЕТ СН'!$F$14+СВЦЭМ!$D$10+'СЕТ СН'!$F$8*'СЕТ СН'!$F$9-'СЕТ СН'!$F$26</f>
        <v>1706.1690304000001</v>
      </c>
      <c r="J33" s="36">
        <f>SUMIFS(СВЦЭМ!$D$39:$D$782,СВЦЭМ!$A$39:$A$782,$A33,СВЦЭМ!$B$39:$B$782,J$11)+'СЕТ СН'!$F$14+СВЦЭМ!$D$10+'СЕТ СН'!$F$8*'СЕТ СН'!$F$9-'СЕТ СН'!$F$26</f>
        <v>1580.31026791</v>
      </c>
      <c r="K33" s="36">
        <f>SUMIFS(СВЦЭМ!$D$39:$D$782,СВЦЭМ!$A$39:$A$782,$A33,СВЦЭМ!$B$39:$B$782,K$11)+'СЕТ СН'!$F$14+СВЦЭМ!$D$10+'СЕТ СН'!$F$8*'СЕТ СН'!$F$9-'СЕТ СН'!$F$26</f>
        <v>1508.0928660100001</v>
      </c>
      <c r="L33" s="36">
        <f>SUMIFS(СВЦЭМ!$D$39:$D$782,СВЦЭМ!$A$39:$A$782,$A33,СВЦЭМ!$B$39:$B$782,L$11)+'СЕТ СН'!$F$14+СВЦЭМ!$D$10+'СЕТ СН'!$F$8*'СЕТ СН'!$F$9-'СЕТ СН'!$F$26</f>
        <v>1446.92679705</v>
      </c>
      <c r="M33" s="36">
        <f>SUMIFS(СВЦЭМ!$D$39:$D$782,СВЦЭМ!$A$39:$A$782,$A33,СВЦЭМ!$B$39:$B$782,M$11)+'СЕТ СН'!$F$14+СВЦЭМ!$D$10+'СЕТ СН'!$F$8*'СЕТ СН'!$F$9-'СЕТ СН'!$F$26</f>
        <v>1431.57293955</v>
      </c>
      <c r="N33" s="36">
        <f>SUMIFS(СВЦЭМ!$D$39:$D$782,СВЦЭМ!$A$39:$A$782,$A33,СВЦЭМ!$B$39:$B$782,N$11)+'СЕТ СН'!$F$14+СВЦЭМ!$D$10+'СЕТ СН'!$F$8*'СЕТ СН'!$F$9-'СЕТ СН'!$F$26</f>
        <v>1424.3528750100002</v>
      </c>
      <c r="O33" s="36">
        <f>SUMIFS(СВЦЭМ!$D$39:$D$782,СВЦЭМ!$A$39:$A$782,$A33,СВЦЭМ!$B$39:$B$782,O$11)+'СЕТ СН'!$F$14+СВЦЭМ!$D$10+'СЕТ СН'!$F$8*'СЕТ СН'!$F$9-'СЕТ СН'!$F$26</f>
        <v>1431.9412591</v>
      </c>
      <c r="P33" s="36">
        <f>SUMIFS(СВЦЭМ!$D$39:$D$782,СВЦЭМ!$A$39:$A$782,$A33,СВЦЭМ!$B$39:$B$782,P$11)+'СЕТ СН'!$F$14+СВЦЭМ!$D$10+'СЕТ СН'!$F$8*'СЕТ СН'!$F$9-'СЕТ СН'!$F$26</f>
        <v>1429.9255770300001</v>
      </c>
      <c r="Q33" s="36">
        <f>SUMIFS(СВЦЭМ!$D$39:$D$782,СВЦЭМ!$A$39:$A$782,$A33,СВЦЭМ!$B$39:$B$782,Q$11)+'СЕТ СН'!$F$14+СВЦЭМ!$D$10+'СЕТ СН'!$F$8*'СЕТ СН'!$F$9-'СЕТ СН'!$F$26</f>
        <v>1435.67036983</v>
      </c>
      <c r="R33" s="36">
        <f>SUMIFS(СВЦЭМ!$D$39:$D$782,СВЦЭМ!$A$39:$A$782,$A33,СВЦЭМ!$B$39:$B$782,R$11)+'СЕТ СН'!$F$14+СВЦЭМ!$D$10+'СЕТ СН'!$F$8*'СЕТ СН'!$F$9-'СЕТ СН'!$F$26</f>
        <v>1430.82226595</v>
      </c>
      <c r="S33" s="36">
        <f>SUMIFS(СВЦЭМ!$D$39:$D$782,СВЦЭМ!$A$39:$A$782,$A33,СВЦЭМ!$B$39:$B$782,S$11)+'СЕТ СН'!$F$14+СВЦЭМ!$D$10+'СЕТ СН'!$F$8*'СЕТ СН'!$F$9-'СЕТ СН'!$F$26</f>
        <v>1430.21462421</v>
      </c>
      <c r="T33" s="36">
        <f>SUMIFS(СВЦЭМ!$D$39:$D$782,СВЦЭМ!$A$39:$A$782,$A33,СВЦЭМ!$B$39:$B$782,T$11)+'СЕТ СН'!$F$14+СВЦЭМ!$D$10+'СЕТ СН'!$F$8*'СЕТ СН'!$F$9-'СЕТ СН'!$F$26</f>
        <v>1432.9749829</v>
      </c>
      <c r="U33" s="36">
        <f>SUMIFS(СВЦЭМ!$D$39:$D$782,СВЦЭМ!$A$39:$A$782,$A33,СВЦЭМ!$B$39:$B$782,U$11)+'СЕТ СН'!$F$14+СВЦЭМ!$D$10+'СЕТ СН'!$F$8*'СЕТ СН'!$F$9-'СЕТ СН'!$F$26</f>
        <v>1438.61046805</v>
      </c>
      <c r="V33" s="36">
        <f>SUMIFS(СВЦЭМ!$D$39:$D$782,СВЦЭМ!$A$39:$A$782,$A33,СВЦЭМ!$B$39:$B$782,V$11)+'СЕТ СН'!$F$14+СВЦЭМ!$D$10+'СЕТ СН'!$F$8*'СЕТ СН'!$F$9-'СЕТ СН'!$F$26</f>
        <v>1457.9423605000002</v>
      </c>
      <c r="W33" s="36">
        <f>SUMIFS(СВЦЭМ!$D$39:$D$782,СВЦЭМ!$A$39:$A$782,$A33,СВЦЭМ!$B$39:$B$782,W$11)+'СЕТ СН'!$F$14+СВЦЭМ!$D$10+'СЕТ СН'!$F$8*'СЕТ СН'!$F$9-'СЕТ СН'!$F$26</f>
        <v>1431.41493676</v>
      </c>
      <c r="X33" s="36">
        <f>SUMIFS(СВЦЭМ!$D$39:$D$782,СВЦЭМ!$A$39:$A$782,$A33,СВЦЭМ!$B$39:$B$782,X$11)+'СЕТ СН'!$F$14+СВЦЭМ!$D$10+'СЕТ СН'!$F$8*'СЕТ СН'!$F$9-'СЕТ СН'!$F$26</f>
        <v>1478.7699839300001</v>
      </c>
      <c r="Y33" s="36">
        <f>SUMIFS(СВЦЭМ!$D$39:$D$782,СВЦЭМ!$A$39:$A$782,$A33,СВЦЭМ!$B$39:$B$782,Y$11)+'СЕТ СН'!$F$14+СВЦЭМ!$D$10+'СЕТ СН'!$F$8*'СЕТ СН'!$F$9-'СЕТ СН'!$F$26</f>
        <v>1567.2943446100001</v>
      </c>
    </row>
    <row r="34" spans="1:27" ht="15.75" x14ac:dyDescent="0.2">
      <c r="A34" s="35">
        <f t="shared" si="0"/>
        <v>45130</v>
      </c>
      <c r="B34" s="36">
        <f>SUMIFS(СВЦЭМ!$D$39:$D$782,СВЦЭМ!$A$39:$A$782,$A34,СВЦЭМ!$B$39:$B$782,B$11)+'СЕТ СН'!$F$14+СВЦЭМ!$D$10+'СЕТ СН'!$F$8*'СЕТ СН'!$F$9-'СЕТ СН'!$F$26</f>
        <v>1832.31988787</v>
      </c>
      <c r="C34" s="36">
        <f>SUMIFS(СВЦЭМ!$D$39:$D$782,СВЦЭМ!$A$39:$A$782,$A34,СВЦЭМ!$B$39:$B$782,C$11)+'СЕТ СН'!$F$14+СВЦЭМ!$D$10+'СЕТ СН'!$F$8*'СЕТ СН'!$F$9-'СЕТ СН'!$F$26</f>
        <v>1878.41464086</v>
      </c>
      <c r="D34" s="36">
        <f>SUMIFS(СВЦЭМ!$D$39:$D$782,СВЦЭМ!$A$39:$A$782,$A34,СВЦЭМ!$B$39:$B$782,D$11)+'СЕТ СН'!$F$14+СВЦЭМ!$D$10+'СЕТ СН'!$F$8*'СЕТ СН'!$F$9-'СЕТ СН'!$F$26</f>
        <v>1989.3335980300001</v>
      </c>
      <c r="E34" s="36">
        <f>SUMIFS(СВЦЭМ!$D$39:$D$782,СВЦЭМ!$A$39:$A$782,$A34,СВЦЭМ!$B$39:$B$782,E$11)+'СЕТ СН'!$F$14+СВЦЭМ!$D$10+'СЕТ СН'!$F$8*'СЕТ СН'!$F$9-'СЕТ СН'!$F$26</f>
        <v>2014.7713615100001</v>
      </c>
      <c r="F34" s="36">
        <f>SUMIFS(СВЦЭМ!$D$39:$D$782,СВЦЭМ!$A$39:$A$782,$A34,СВЦЭМ!$B$39:$B$782,F$11)+'СЕТ СН'!$F$14+СВЦЭМ!$D$10+'СЕТ СН'!$F$8*'СЕТ СН'!$F$9-'СЕТ СН'!$F$26</f>
        <v>2017.3690983700001</v>
      </c>
      <c r="G34" s="36">
        <f>SUMIFS(СВЦЭМ!$D$39:$D$782,СВЦЭМ!$A$39:$A$782,$A34,СВЦЭМ!$B$39:$B$782,G$11)+'СЕТ СН'!$F$14+СВЦЭМ!$D$10+'СЕТ СН'!$F$8*'СЕТ СН'!$F$9-'СЕТ СН'!$F$26</f>
        <v>2007.3214110600002</v>
      </c>
      <c r="H34" s="36">
        <f>SUMIFS(СВЦЭМ!$D$39:$D$782,СВЦЭМ!$A$39:$A$782,$A34,СВЦЭМ!$B$39:$B$782,H$11)+'СЕТ СН'!$F$14+СВЦЭМ!$D$10+'СЕТ СН'!$F$8*'СЕТ СН'!$F$9-'СЕТ СН'!$F$26</f>
        <v>1915.3671662000002</v>
      </c>
      <c r="I34" s="36">
        <f>SUMIFS(СВЦЭМ!$D$39:$D$782,СВЦЭМ!$A$39:$A$782,$A34,СВЦЭМ!$B$39:$B$782,I$11)+'СЕТ СН'!$F$14+СВЦЭМ!$D$10+'СЕТ СН'!$F$8*'СЕТ СН'!$F$9-'СЕТ СН'!$F$26</f>
        <v>1871.98951091</v>
      </c>
      <c r="J34" s="36">
        <f>SUMIFS(СВЦЭМ!$D$39:$D$782,СВЦЭМ!$A$39:$A$782,$A34,СВЦЭМ!$B$39:$B$782,J$11)+'СЕТ СН'!$F$14+СВЦЭМ!$D$10+'СЕТ СН'!$F$8*'СЕТ СН'!$F$9-'СЕТ СН'!$F$26</f>
        <v>1787.1450772800001</v>
      </c>
      <c r="K34" s="36">
        <f>SUMIFS(СВЦЭМ!$D$39:$D$782,СВЦЭМ!$A$39:$A$782,$A34,СВЦЭМ!$B$39:$B$782,K$11)+'СЕТ СН'!$F$14+СВЦЭМ!$D$10+'СЕТ СН'!$F$8*'СЕТ СН'!$F$9-'СЕТ СН'!$F$26</f>
        <v>1699.3275916500002</v>
      </c>
      <c r="L34" s="36">
        <f>SUMIFS(СВЦЭМ!$D$39:$D$782,СВЦЭМ!$A$39:$A$782,$A34,СВЦЭМ!$B$39:$B$782,L$11)+'СЕТ СН'!$F$14+СВЦЭМ!$D$10+'СЕТ СН'!$F$8*'СЕТ СН'!$F$9-'СЕТ СН'!$F$26</f>
        <v>1631.6803077900001</v>
      </c>
      <c r="M34" s="36">
        <f>SUMIFS(СВЦЭМ!$D$39:$D$782,СВЦЭМ!$A$39:$A$782,$A34,СВЦЭМ!$B$39:$B$782,M$11)+'СЕТ СН'!$F$14+СВЦЭМ!$D$10+'СЕТ СН'!$F$8*'СЕТ СН'!$F$9-'СЕТ СН'!$F$26</f>
        <v>1615.61722431</v>
      </c>
      <c r="N34" s="36">
        <f>SUMIFS(СВЦЭМ!$D$39:$D$782,СВЦЭМ!$A$39:$A$782,$A34,СВЦЭМ!$B$39:$B$782,N$11)+'СЕТ СН'!$F$14+СВЦЭМ!$D$10+'СЕТ СН'!$F$8*'СЕТ СН'!$F$9-'СЕТ СН'!$F$26</f>
        <v>1602.90615609</v>
      </c>
      <c r="O34" s="36">
        <f>SUMIFS(СВЦЭМ!$D$39:$D$782,СВЦЭМ!$A$39:$A$782,$A34,СВЦЭМ!$B$39:$B$782,O$11)+'СЕТ СН'!$F$14+СВЦЭМ!$D$10+'СЕТ СН'!$F$8*'СЕТ СН'!$F$9-'СЕТ СН'!$F$26</f>
        <v>1609.0690885600002</v>
      </c>
      <c r="P34" s="36">
        <f>SUMIFS(СВЦЭМ!$D$39:$D$782,СВЦЭМ!$A$39:$A$782,$A34,СВЦЭМ!$B$39:$B$782,P$11)+'СЕТ СН'!$F$14+СВЦЭМ!$D$10+'СЕТ СН'!$F$8*'СЕТ СН'!$F$9-'СЕТ СН'!$F$26</f>
        <v>1615.3724698200001</v>
      </c>
      <c r="Q34" s="36">
        <f>SUMIFS(СВЦЭМ!$D$39:$D$782,СВЦЭМ!$A$39:$A$782,$A34,СВЦЭМ!$B$39:$B$782,Q$11)+'СЕТ СН'!$F$14+СВЦЭМ!$D$10+'СЕТ СН'!$F$8*'СЕТ СН'!$F$9-'СЕТ СН'!$F$26</f>
        <v>1616.1764436800001</v>
      </c>
      <c r="R34" s="36">
        <f>SUMIFS(СВЦЭМ!$D$39:$D$782,СВЦЭМ!$A$39:$A$782,$A34,СВЦЭМ!$B$39:$B$782,R$11)+'СЕТ СН'!$F$14+СВЦЭМ!$D$10+'СЕТ СН'!$F$8*'СЕТ СН'!$F$9-'СЕТ СН'!$F$26</f>
        <v>1605.2872628</v>
      </c>
      <c r="S34" s="36">
        <f>SUMIFS(СВЦЭМ!$D$39:$D$782,СВЦЭМ!$A$39:$A$782,$A34,СВЦЭМ!$B$39:$B$782,S$11)+'СЕТ СН'!$F$14+СВЦЭМ!$D$10+'СЕТ СН'!$F$8*'СЕТ СН'!$F$9-'СЕТ СН'!$F$26</f>
        <v>1599.9738022500001</v>
      </c>
      <c r="T34" s="36">
        <f>SUMIFS(СВЦЭМ!$D$39:$D$782,СВЦЭМ!$A$39:$A$782,$A34,СВЦЭМ!$B$39:$B$782,T$11)+'СЕТ СН'!$F$14+СВЦЭМ!$D$10+'СЕТ СН'!$F$8*'СЕТ СН'!$F$9-'СЕТ СН'!$F$26</f>
        <v>1599.2527358</v>
      </c>
      <c r="U34" s="36">
        <f>SUMIFS(СВЦЭМ!$D$39:$D$782,СВЦЭМ!$A$39:$A$782,$A34,СВЦЭМ!$B$39:$B$782,U$11)+'СЕТ СН'!$F$14+СВЦЭМ!$D$10+'СЕТ СН'!$F$8*'СЕТ СН'!$F$9-'СЕТ СН'!$F$26</f>
        <v>1615.0310944800001</v>
      </c>
      <c r="V34" s="36">
        <f>SUMIFS(СВЦЭМ!$D$39:$D$782,СВЦЭМ!$A$39:$A$782,$A34,СВЦЭМ!$B$39:$B$782,V$11)+'СЕТ СН'!$F$14+СВЦЭМ!$D$10+'СЕТ СН'!$F$8*'СЕТ СН'!$F$9-'СЕТ СН'!$F$26</f>
        <v>1620.0398203</v>
      </c>
      <c r="W34" s="36">
        <f>SUMIFS(СВЦЭМ!$D$39:$D$782,СВЦЭМ!$A$39:$A$782,$A34,СВЦЭМ!$B$39:$B$782,W$11)+'СЕТ СН'!$F$14+СВЦЭМ!$D$10+'СЕТ СН'!$F$8*'СЕТ СН'!$F$9-'СЕТ СН'!$F$26</f>
        <v>1590.9633693200001</v>
      </c>
      <c r="X34" s="36">
        <f>SUMIFS(СВЦЭМ!$D$39:$D$782,СВЦЭМ!$A$39:$A$782,$A34,СВЦЭМ!$B$39:$B$782,X$11)+'СЕТ СН'!$F$14+СВЦЭМ!$D$10+'СЕТ СН'!$F$8*'СЕТ СН'!$F$9-'СЕТ СН'!$F$26</f>
        <v>1627.7809126300001</v>
      </c>
      <c r="Y34" s="36">
        <f>SUMIFS(СВЦЭМ!$D$39:$D$782,СВЦЭМ!$A$39:$A$782,$A34,СВЦЭМ!$B$39:$B$782,Y$11)+'СЕТ СН'!$F$14+СВЦЭМ!$D$10+'СЕТ СН'!$F$8*'СЕТ СН'!$F$9-'СЕТ СН'!$F$26</f>
        <v>1740.49892034</v>
      </c>
    </row>
    <row r="35" spans="1:27" ht="15.75" x14ac:dyDescent="0.2">
      <c r="A35" s="35">
        <f t="shared" si="0"/>
        <v>45131</v>
      </c>
      <c r="B35" s="36">
        <f>SUMIFS(СВЦЭМ!$D$39:$D$782,СВЦЭМ!$A$39:$A$782,$A35,СВЦЭМ!$B$39:$B$782,B$11)+'СЕТ СН'!$F$14+СВЦЭМ!$D$10+'СЕТ СН'!$F$8*'СЕТ СН'!$F$9-'СЕТ СН'!$F$26</f>
        <v>1798.2393284100001</v>
      </c>
      <c r="C35" s="36">
        <f>SUMIFS(СВЦЭМ!$D$39:$D$782,СВЦЭМ!$A$39:$A$782,$A35,СВЦЭМ!$B$39:$B$782,C$11)+'СЕТ СН'!$F$14+СВЦЭМ!$D$10+'СЕТ СН'!$F$8*'СЕТ СН'!$F$9-'СЕТ СН'!$F$26</f>
        <v>1935.21681405</v>
      </c>
      <c r="D35" s="36">
        <f>SUMIFS(СВЦЭМ!$D$39:$D$782,СВЦЭМ!$A$39:$A$782,$A35,СВЦЭМ!$B$39:$B$782,D$11)+'СЕТ СН'!$F$14+СВЦЭМ!$D$10+'СЕТ СН'!$F$8*'СЕТ СН'!$F$9-'СЕТ СН'!$F$26</f>
        <v>1991.5124557000001</v>
      </c>
      <c r="E35" s="36">
        <f>SUMIFS(СВЦЭМ!$D$39:$D$782,СВЦЭМ!$A$39:$A$782,$A35,СВЦЭМ!$B$39:$B$782,E$11)+'СЕТ СН'!$F$14+СВЦЭМ!$D$10+'СЕТ СН'!$F$8*'СЕТ СН'!$F$9-'СЕТ СН'!$F$26</f>
        <v>2043.3653160700001</v>
      </c>
      <c r="F35" s="36">
        <f>SUMIFS(СВЦЭМ!$D$39:$D$782,СВЦЭМ!$A$39:$A$782,$A35,СВЦЭМ!$B$39:$B$782,F$11)+'СЕТ СН'!$F$14+СВЦЭМ!$D$10+'СЕТ СН'!$F$8*'СЕТ СН'!$F$9-'СЕТ СН'!$F$26</f>
        <v>2051.93202974</v>
      </c>
      <c r="G35" s="36">
        <f>SUMIFS(СВЦЭМ!$D$39:$D$782,СВЦЭМ!$A$39:$A$782,$A35,СВЦЭМ!$B$39:$B$782,G$11)+'СЕТ СН'!$F$14+СВЦЭМ!$D$10+'СЕТ СН'!$F$8*'СЕТ СН'!$F$9-'СЕТ СН'!$F$26</f>
        <v>2180.90723372</v>
      </c>
      <c r="H35" s="36">
        <f>SUMIFS(СВЦЭМ!$D$39:$D$782,СВЦЭМ!$A$39:$A$782,$A35,СВЦЭМ!$B$39:$B$782,H$11)+'СЕТ СН'!$F$14+СВЦЭМ!$D$10+'СЕТ СН'!$F$8*'СЕТ СН'!$F$9-'СЕТ СН'!$F$26</f>
        <v>2089.0888733799998</v>
      </c>
      <c r="I35" s="36">
        <f>SUMIFS(СВЦЭМ!$D$39:$D$782,СВЦЭМ!$A$39:$A$782,$A35,СВЦЭМ!$B$39:$B$782,I$11)+'СЕТ СН'!$F$14+СВЦЭМ!$D$10+'СЕТ СН'!$F$8*'СЕТ СН'!$F$9-'СЕТ СН'!$F$26</f>
        <v>1968.4123962600002</v>
      </c>
      <c r="J35" s="36">
        <f>SUMIFS(СВЦЭМ!$D$39:$D$782,СВЦЭМ!$A$39:$A$782,$A35,СВЦЭМ!$B$39:$B$782,J$11)+'СЕТ СН'!$F$14+СВЦЭМ!$D$10+'СЕТ СН'!$F$8*'СЕТ СН'!$F$9-'СЕТ СН'!$F$26</f>
        <v>1856.3769519</v>
      </c>
      <c r="K35" s="36">
        <f>SUMIFS(СВЦЭМ!$D$39:$D$782,СВЦЭМ!$A$39:$A$782,$A35,СВЦЭМ!$B$39:$B$782,K$11)+'СЕТ СН'!$F$14+СВЦЭМ!$D$10+'СЕТ СН'!$F$8*'СЕТ СН'!$F$9-'СЕТ СН'!$F$26</f>
        <v>1778.59402329</v>
      </c>
      <c r="L35" s="36">
        <f>SUMIFS(СВЦЭМ!$D$39:$D$782,СВЦЭМ!$A$39:$A$782,$A35,СВЦЭМ!$B$39:$B$782,L$11)+'СЕТ СН'!$F$14+СВЦЭМ!$D$10+'СЕТ СН'!$F$8*'СЕТ СН'!$F$9-'СЕТ СН'!$F$26</f>
        <v>1740.4604784100002</v>
      </c>
      <c r="M35" s="36">
        <f>SUMIFS(СВЦЭМ!$D$39:$D$782,СВЦЭМ!$A$39:$A$782,$A35,СВЦЭМ!$B$39:$B$782,M$11)+'СЕТ СН'!$F$14+СВЦЭМ!$D$10+'СЕТ СН'!$F$8*'СЕТ СН'!$F$9-'СЕТ СН'!$F$26</f>
        <v>1725.97158332</v>
      </c>
      <c r="N35" s="36">
        <f>SUMIFS(СВЦЭМ!$D$39:$D$782,СВЦЭМ!$A$39:$A$782,$A35,СВЦЭМ!$B$39:$B$782,N$11)+'СЕТ СН'!$F$14+СВЦЭМ!$D$10+'СЕТ СН'!$F$8*'СЕТ СН'!$F$9-'СЕТ СН'!$F$26</f>
        <v>1720.7743603500001</v>
      </c>
      <c r="O35" s="36">
        <f>SUMIFS(СВЦЭМ!$D$39:$D$782,СВЦЭМ!$A$39:$A$782,$A35,СВЦЭМ!$B$39:$B$782,O$11)+'СЕТ СН'!$F$14+СВЦЭМ!$D$10+'СЕТ СН'!$F$8*'СЕТ СН'!$F$9-'СЕТ СН'!$F$26</f>
        <v>1728.1731555000001</v>
      </c>
      <c r="P35" s="36">
        <f>SUMIFS(СВЦЭМ!$D$39:$D$782,СВЦЭМ!$A$39:$A$782,$A35,СВЦЭМ!$B$39:$B$782,P$11)+'СЕТ СН'!$F$14+СВЦЭМ!$D$10+'СЕТ СН'!$F$8*'СЕТ СН'!$F$9-'СЕТ СН'!$F$26</f>
        <v>1734.5117865</v>
      </c>
      <c r="Q35" s="36">
        <f>SUMIFS(СВЦЭМ!$D$39:$D$782,СВЦЭМ!$A$39:$A$782,$A35,СВЦЭМ!$B$39:$B$782,Q$11)+'СЕТ СН'!$F$14+СВЦЭМ!$D$10+'СЕТ СН'!$F$8*'СЕТ СН'!$F$9-'СЕТ СН'!$F$26</f>
        <v>1735.4349623100002</v>
      </c>
      <c r="R35" s="36">
        <f>SUMIFS(СВЦЭМ!$D$39:$D$782,СВЦЭМ!$A$39:$A$782,$A35,СВЦЭМ!$B$39:$B$782,R$11)+'СЕТ СН'!$F$14+СВЦЭМ!$D$10+'СЕТ СН'!$F$8*'СЕТ СН'!$F$9-'СЕТ СН'!$F$26</f>
        <v>1738.1414892300002</v>
      </c>
      <c r="S35" s="36">
        <f>SUMIFS(СВЦЭМ!$D$39:$D$782,СВЦЭМ!$A$39:$A$782,$A35,СВЦЭМ!$B$39:$B$782,S$11)+'СЕТ СН'!$F$14+СВЦЭМ!$D$10+'СЕТ СН'!$F$8*'СЕТ СН'!$F$9-'СЕТ СН'!$F$26</f>
        <v>1740.521976</v>
      </c>
      <c r="T35" s="36">
        <f>SUMIFS(СВЦЭМ!$D$39:$D$782,СВЦЭМ!$A$39:$A$782,$A35,СВЦЭМ!$B$39:$B$782,T$11)+'СЕТ СН'!$F$14+СВЦЭМ!$D$10+'СЕТ СН'!$F$8*'СЕТ СН'!$F$9-'СЕТ СН'!$F$26</f>
        <v>1735.4390546500001</v>
      </c>
      <c r="U35" s="36">
        <f>SUMIFS(СВЦЭМ!$D$39:$D$782,СВЦЭМ!$A$39:$A$782,$A35,СВЦЭМ!$B$39:$B$782,U$11)+'СЕТ СН'!$F$14+СВЦЭМ!$D$10+'СЕТ СН'!$F$8*'СЕТ СН'!$F$9-'СЕТ СН'!$F$26</f>
        <v>1745.7715906400001</v>
      </c>
      <c r="V35" s="36">
        <f>SUMIFS(СВЦЭМ!$D$39:$D$782,СВЦЭМ!$A$39:$A$782,$A35,СВЦЭМ!$B$39:$B$782,V$11)+'СЕТ СН'!$F$14+СВЦЭМ!$D$10+'СЕТ СН'!$F$8*'СЕТ СН'!$F$9-'СЕТ СН'!$F$26</f>
        <v>1749.6047575700002</v>
      </c>
      <c r="W35" s="36">
        <f>SUMIFS(СВЦЭМ!$D$39:$D$782,СВЦЭМ!$A$39:$A$782,$A35,СВЦЭМ!$B$39:$B$782,W$11)+'СЕТ СН'!$F$14+СВЦЭМ!$D$10+'СЕТ СН'!$F$8*'СЕТ СН'!$F$9-'СЕТ СН'!$F$26</f>
        <v>1709.15447068</v>
      </c>
      <c r="X35" s="36">
        <f>SUMIFS(СВЦЭМ!$D$39:$D$782,СВЦЭМ!$A$39:$A$782,$A35,СВЦЭМ!$B$39:$B$782,X$11)+'СЕТ СН'!$F$14+СВЦЭМ!$D$10+'СЕТ СН'!$F$8*'СЕТ СН'!$F$9-'СЕТ СН'!$F$26</f>
        <v>1761.09345704</v>
      </c>
      <c r="Y35" s="36">
        <f>SUMIFS(СВЦЭМ!$D$39:$D$782,СВЦЭМ!$A$39:$A$782,$A35,СВЦЭМ!$B$39:$B$782,Y$11)+'СЕТ СН'!$F$14+СВЦЭМ!$D$10+'СЕТ СН'!$F$8*'СЕТ СН'!$F$9-'СЕТ СН'!$F$26</f>
        <v>1866.1053308600001</v>
      </c>
    </row>
    <row r="36" spans="1:27" ht="15.75" x14ac:dyDescent="0.2">
      <c r="A36" s="35">
        <f t="shared" si="0"/>
        <v>45132</v>
      </c>
      <c r="B36" s="36">
        <f>SUMIFS(СВЦЭМ!$D$39:$D$782,СВЦЭМ!$A$39:$A$782,$A36,СВЦЭМ!$B$39:$B$782,B$11)+'СЕТ СН'!$F$14+СВЦЭМ!$D$10+'СЕТ СН'!$F$8*'СЕТ СН'!$F$9-'СЕТ СН'!$F$26</f>
        <v>1758.0415889600001</v>
      </c>
      <c r="C36" s="36">
        <f>SUMIFS(СВЦЭМ!$D$39:$D$782,СВЦЭМ!$A$39:$A$782,$A36,СВЦЭМ!$B$39:$B$782,C$11)+'СЕТ СН'!$F$14+СВЦЭМ!$D$10+'СЕТ СН'!$F$8*'СЕТ СН'!$F$9-'СЕТ СН'!$F$26</f>
        <v>1829.7231875</v>
      </c>
      <c r="D36" s="36">
        <f>SUMIFS(СВЦЭМ!$D$39:$D$782,СВЦЭМ!$A$39:$A$782,$A36,СВЦЭМ!$B$39:$B$782,D$11)+'СЕТ СН'!$F$14+СВЦЭМ!$D$10+'СЕТ СН'!$F$8*'СЕТ СН'!$F$9-'СЕТ СН'!$F$26</f>
        <v>1966.3515723600001</v>
      </c>
      <c r="E36" s="36">
        <f>SUMIFS(СВЦЭМ!$D$39:$D$782,СВЦЭМ!$A$39:$A$782,$A36,СВЦЭМ!$B$39:$B$782,E$11)+'СЕТ СН'!$F$14+СВЦЭМ!$D$10+'СЕТ СН'!$F$8*'СЕТ СН'!$F$9-'СЕТ СН'!$F$26</f>
        <v>2037.1495618000001</v>
      </c>
      <c r="F36" s="36">
        <f>SUMIFS(СВЦЭМ!$D$39:$D$782,СВЦЭМ!$A$39:$A$782,$A36,СВЦЭМ!$B$39:$B$782,F$11)+'СЕТ СН'!$F$14+СВЦЭМ!$D$10+'СЕТ СН'!$F$8*'СЕТ СН'!$F$9-'СЕТ СН'!$F$26</f>
        <v>2030.2182793000002</v>
      </c>
      <c r="G36" s="36">
        <f>SUMIFS(СВЦЭМ!$D$39:$D$782,СВЦЭМ!$A$39:$A$782,$A36,СВЦЭМ!$B$39:$B$782,G$11)+'СЕТ СН'!$F$14+СВЦЭМ!$D$10+'СЕТ СН'!$F$8*'СЕТ СН'!$F$9-'СЕТ СН'!$F$26</f>
        <v>1952.28578937</v>
      </c>
      <c r="H36" s="36">
        <f>SUMIFS(СВЦЭМ!$D$39:$D$782,СВЦЭМ!$A$39:$A$782,$A36,СВЦЭМ!$B$39:$B$782,H$11)+'СЕТ СН'!$F$14+СВЦЭМ!$D$10+'СЕТ СН'!$F$8*'СЕТ СН'!$F$9-'СЕТ СН'!$F$26</f>
        <v>1838.2784138700001</v>
      </c>
      <c r="I36" s="36">
        <f>SUMIFS(СВЦЭМ!$D$39:$D$782,СВЦЭМ!$A$39:$A$782,$A36,СВЦЭМ!$B$39:$B$782,I$11)+'СЕТ СН'!$F$14+СВЦЭМ!$D$10+'СЕТ СН'!$F$8*'СЕТ СН'!$F$9-'СЕТ СН'!$F$26</f>
        <v>1758.21311532</v>
      </c>
      <c r="J36" s="36">
        <f>SUMIFS(СВЦЭМ!$D$39:$D$782,СВЦЭМ!$A$39:$A$782,$A36,СВЦЭМ!$B$39:$B$782,J$11)+'СЕТ СН'!$F$14+СВЦЭМ!$D$10+'СЕТ СН'!$F$8*'СЕТ СН'!$F$9-'СЕТ СН'!$F$26</f>
        <v>1670.9156668600001</v>
      </c>
      <c r="K36" s="36">
        <f>SUMIFS(СВЦЭМ!$D$39:$D$782,СВЦЭМ!$A$39:$A$782,$A36,СВЦЭМ!$B$39:$B$782,K$11)+'СЕТ СН'!$F$14+СВЦЭМ!$D$10+'СЕТ СН'!$F$8*'СЕТ СН'!$F$9-'СЕТ СН'!$F$26</f>
        <v>1598.70388325</v>
      </c>
      <c r="L36" s="36">
        <f>SUMIFS(СВЦЭМ!$D$39:$D$782,СВЦЭМ!$A$39:$A$782,$A36,СВЦЭМ!$B$39:$B$782,L$11)+'СЕТ СН'!$F$14+СВЦЭМ!$D$10+'СЕТ СН'!$F$8*'СЕТ СН'!$F$9-'СЕТ СН'!$F$26</f>
        <v>1594.7541518</v>
      </c>
      <c r="M36" s="36">
        <f>SUMIFS(СВЦЭМ!$D$39:$D$782,СВЦЭМ!$A$39:$A$782,$A36,СВЦЭМ!$B$39:$B$782,M$11)+'СЕТ СН'!$F$14+СВЦЭМ!$D$10+'СЕТ СН'!$F$8*'СЕТ СН'!$F$9-'СЕТ СН'!$F$26</f>
        <v>1607.80843041</v>
      </c>
      <c r="N36" s="36">
        <f>SUMIFS(СВЦЭМ!$D$39:$D$782,СВЦЭМ!$A$39:$A$782,$A36,СВЦЭМ!$B$39:$B$782,N$11)+'СЕТ СН'!$F$14+СВЦЭМ!$D$10+'СЕТ СН'!$F$8*'СЕТ СН'!$F$9-'СЕТ СН'!$F$26</f>
        <v>1601.55959108</v>
      </c>
      <c r="O36" s="36">
        <f>SUMIFS(СВЦЭМ!$D$39:$D$782,СВЦЭМ!$A$39:$A$782,$A36,СВЦЭМ!$B$39:$B$782,O$11)+'СЕТ СН'!$F$14+СВЦЭМ!$D$10+'СЕТ СН'!$F$8*'СЕТ СН'!$F$9-'СЕТ СН'!$F$26</f>
        <v>1599.8420452800001</v>
      </c>
      <c r="P36" s="36">
        <f>SUMIFS(СВЦЭМ!$D$39:$D$782,СВЦЭМ!$A$39:$A$782,$A36,СВЦЭМ!$B$39:$B$782,P$11)+'СЕТ СН'!$F$14+СВЦЭМ!$D$10+'СЕТ СН'!$F$8*'СЕТ СН'!$F$9-'СЕТ СН'!$F$26</f>
        <v>1596.43577551</v>
      </c>
      <c r="Q36" s="36">
        <f>SUMIFS(СВЦЭМ!$D$39:$D$782,СВЦЭМ!$A$39:$A$782,$A36,СВЦЭМ!$B$39:$B$782,Q$11)+'СЕТ СН'!$F$14+СВЦЭМ!$D$10+'СЕТ СН'!$F$8*'СЕТ СН'!$F$9-'СЕТ СН'!$F$26</f>
        <v>1578.8854780700001</v>
      </c>
      <c r="R36" s="36">
        <f>SUMIFS(СВЦЭМ!$D$39:$D$782,СВЦЭМ!$A$39:$A$782,$A36,СВЦЭМ!$B$39:$B$782,R$11)+'СЕТ СН'!$F$14+СВЦЭМ!$D$10+'СЕТ СН'!$F$8*'СЕТ СН'!$F$9-'СЕТ СН'!$F$26</f>
        <v>1577.44750318</v>
      </c>
      <c r="S36" s="36">
        <f>SUMIFS(СВЦЭМ!$D$39:$D$782,СВЦЭМ!$A$39:$A$782,$A36,СВЦЭМ!$B$39:$B$782,S$11)+'СЕТ СН'!$F$14+СВЦЭМ!$D$10+'СЕТ СН'!$F$8*'СЕТ СН'!$F$9-'СЕТ СН'!$F$26</f>
        <v>1573.5309145800002</v>
      </c>
      <c r="T36" s="36">
        <f>SUMIFS(СВЦЭМ!$D$39:$D$782,СВЦЭМ!$A$39:$A$782,$A36,СВЦЭМ!$B$39:$B$782,T$11)+'СЕТ СН'!$F$14+СВЦЭМ!$D$10+'СЕТ СН'!$F$8*'СЕТ СН'!$F$9-'СЕТ СН'!$F$26</f>
        <v>1607.9863363000002</v>
      </c>
      <c r="U36" s="36">
        <f>SUMIFS(СВЦЭМ!$D$39:$D$782,СВЦЭМ!$A$39:$A$782,$A36,СВЦЭМ!$B$39:$B$782,U$11)+'СЕТ СН'!$F$14+СВЦЭМ!$D$10+'СЕТ СН'!$F$8*'СЕТ СН'!$F$9-'СЕТ СН'!$F$26</f>
        <v>1599.8599526300002</v>
      </c>
      <c r="V36" s="36">
        <f>SUMIFS(СВЦЭМ!$D$39:$D$782,СВЦЭМ!$A$39:$A$782,$A36,СВЦЭМ!$B$39:$B$782,V$11)+'СЕТ СН'!$F$14+СВЦЭМ!$D$10+'СЕТ СН'!$F$8*'СЕТ СН'!$F$9-'СЕТ СН'!$F$26</f>
        <v>1573.7208335500002</v>
      </c>
      <c r="W36" s="36">
        <f>SUMIFS(СВЦЭМ!$D$39:$D$782,СВЦЭМ!$A$39:$A$782,$A36,СВЦЭМ!$B$39:$B$782,W$11)+'СЕТ СН'!$F$14+СВЦЭМ!$D$10+'СЕТ СН'!$F$8*'СЕТ СН'!$F$9-'СЕТ СН'!$F$26</f>
        <v>1538.1033188500001</v>
      </c>
      <c r="X36" s="36">
        <f>SUMIFS(СВЦЭМ!$D$39:$D$782,СВЦЭМ!$A$39:$A$782,$A36,СВЦЭМ!$B$39:$B$782,X$11)+'СЕТ СН'!$F$14+СВЦЭМ!$D$10+'СЕТ СН'!$F$8*'СЕТ СН'!$F$9-'СЕТ СН'!$F$26</f>
        <v>1582.8188326700001</v>
      </c>
      <c r="Y36" s="36">
        <f>SUMIFS(СВЦЭМ!$D$39:$D$782,СВЦЭМ!$A$39:$A$782,$A36,СВЦЭМ!$B$39:$B$782,Y$11)+'СЕТ СН'!$F$14+СВЦЭМ!$D$10+'СЕТ СН'!$F$8*'СЕТ СН'!$F$9-'СЕТ СН'!$F$26</f>
        <v>1672.8165821800001</v>
      </c>
    </row>
    <row r="37" spans="1:27" ht="15.75" x14ac:dyDescent="0.2">
      <c r="A37" s="35">
        <f t="shared" si="0"/>
        <v>45133</v>
      </c>
      <c r="B37" s="36">
        <f>SUMIFS(СВЦЭМ!$D$39:$D$782,СВЦЭМ!$A$39:$A$782,$A37,СВЦЭМ!$B$39:$B$782,B$11)+'СЕТ СН'!$F$14+СВЦЭМ!$D$10+'СЕТ СН'!$F$8*'СЕТ СН'!$F$9-'СЕТ СН'!$F$26</f>
        <v>1646.3374429</v>
      </c>
      <c r="C37" s="36">
        <f>SUMIFS(СВЦЭМ!$D$39:$D$782,СВЦЭМ!$A$39:$A$782,$A37,СВЦЭМ!$B$39:$B$782,C$11)+'СЕТ СН'!$F$14+СВЦЭМ!$D$10+'СЕТ СН'!$F$8*'СЕТ СН'!$F$9-'СЕТ СН'!$F$26</f>
        <v>1725.0640339900001</v>
      </c>
      <c r="D37" s="36">
        <f>SUMIFS(СВЦЭМ!$D$39:$D$782,СВЦЭМ!$A$39:$A$782,$A37,СВЦЭМ!$B$39:$B$782,D$11)+'СЕТ СН'!$F$14+СВЦЭМ!$D$10+'СЕТ СН'!$F$8*'СЕТ СН'!$F$9-'СЕТ СН'!$F$26</f>
        <v>1842.1935441100002</v>
      </c>
      <c r="E37" s="36">
        <f>SUMIFS(СВЦЭМ!$D$39:$D$782,СВЦЭМ!$A$39:$A$782,$A37,СВЦЭМ!$B$39:$B$782,E$11)+'СЕТ СН'!$F$14+СВЦЭМ!$D$10+'СЕТ СН'!$F$8*'СЕТ СН'!$F$9-'СЕТ СН'!$F$26</f>
        <v>1863.01155257</v>
      </c>
      <c r="F37" s="36">
        <f>SUMIFS(СВЦЭМ!$D$39:$D$782,СВЦЭМ!$A$39:$A$782,$A37,СВЦЭМ!$B$39:$B$782,F$11)+'СЕТ СН'!$F$14+СВЦЭМ!$D$10+'СЕТ СН'!$F$8*'СЕТ СН'!$F$9-'СЕТ СН'!$F$26</f>
        <v>1870.26602166</v>
      </c>
      <c r="G37" s="36">
        <f>SUMIFS(СВЦЭМ!$D$39:$D$782,СВЦЭМ!$A$39:$A$782,$A37,СВЦЭМ!$B$39:$B$782,G$11)+'СЕТ СН'!$F$14+СВЦЭМ!$D$10+'СЕТ СН'!$F$8*'СЕТ СН'!$F$9-'СЕТ СН'!$F$26</f>
        <v>1854.52400229</v>
      </c>
      <c r="H37" s="36">
        <f>SUMIFS(СВЦЭМ!$D$39:$D$782,СВЦЭМ!$A$39:$A$782,$A37,СВЦЭМ!$B$39:$B$782,H$11)+'СЕТ СН'!$F$14+СВЦЭМ!$D$10+'СЕТ СН'!$F$8*'СЕТ СН'!$F$9-'СЕТ СН'!$F$26</f>
        <v>1758.7310561000002</v>
      </c>
      <c r="I37" s="36">
        <f>SUMIFS(СВЦЭМ!$D$39:$D$782,СВЦЭМ!$A$39:$A$782,$A37,СВЦЭМ!$B$39:$B$782,I$11)+'СЕТ СН'!$F$14+СВЦЭМ!$D$10+'СЕТ СН'!$F$8*'СЕТ СН'!$F$9-'СЕТ СН'!$F$26</f>
        <v>1659.21309681</v>
      </c>
      <c r="J37" s="36">
        <f>SUMIFS(СВЦЭМ!$D$39:$D$782,СВЦЭМ!$A$39:$A$782,$A37,СВЦЭМ!$B$39:$B$782,J$11)+'СЕТ СН'!$F$14+СВЦЭМ!$D$10+'СЕТ СН'!$F$8*'СЕТ СН'!$F$9-'СЕТ СН'!$F$26</f>
        <v>1561.0891956600001</v>
      </c>
      <c r="K37" s="36">
        <f>SUMIFS(СВЦЭМ!$D$39:$D$782,СВЦЭМ!$A$39:$A$782,$A37,СВЦЭМ!$B$39:$B$782,K$11)+'СЕТ СН'!$F$14+СВЦЭМ!$D$10+'СЕТ СН'!$F$8*'СЕТ СН'!$F$9-'СЕТ СН'!$F$26</f>
        <v>1471.8516442800001</v>
      </c>
      <c r="L37" s="36">
        <f>SUMIFS(СВЦЭМ!$D$39:$D$782,СВЦЭМ!$A$39:$A$782,$A37,СВЦЭМ!$B$39:$B$782,L$11)+'СЕТ СН'!$F$14+СВЦЭМ!$D$10+'СЕТ СН'!$F$8*'СЕТ СН'!$F$9-'СЕТ СН'!$F$26</f>
        <v>1444.1571199700002</v>
      </c>
      <c r="M37" s="36">
        <f>SUMIFS(СВЦЭМ!$D$39:$D$782,СВЦЭМ!$A$39:$A$782,$A37,СВЦЭМ!$B$39:$B$782,M$11)+'СЕТ СН'!$F$14+СВЦЭМ!$D$10+'СЕТ СН'!$F$8*'СЕТ СН'!$F$9-'СЕТ СН'!$F$26</f>
        <v>1450.4003550900002</v>
      </c>
      <c r="N37" s="36">
        <f>SUMIFS(СВЦЭМ!$D$39:$D$782,СВЦЭМ!$A$39:$A$782,$A37,СВЦЭМ!$B$39:$B$782,N$11)+'СЕТ СН'!$F$14+СВЦЭМ!$D$10+'СЕТ СН'!$F$8*'СЕТ СН'!$F$9-'СЕТ СН'!$F$26</f>
        <v>1438.8061542400001</v>
      </c>
      <c r="O37" s="36">
        <f>SUMIFS(СВЦЭМ!$D$39:$D$782,СВЦЭМ!$A$39:$A$782,$A37,СВЦЭМ!$B$39:$B$782,O$11)+'СЕТ СН'!$F$14+СВЦЭМ!$D$10+'СЕТ СН'!$F$8*'СЕТ СН'!$F$9-'СЕТ СН'!$F$26</f>
        <v>1438.9365943600001</v>
      </c>
      <c r="P37" s="36">
        <f>SUMIFS(СВЦЭМ!$D$39:$D$782,СВЦЭМ!$A$39:$A$782,$A37,СВЦЭМ!$B$39:$B$782,P$11)+'СЕТ СН'!$F$14+СВЦЭМ!$D$10+'СЕТ СН'!$F$8*'СЕТ СН'!$F$9-'СЕТ СН'!$F$26</f>
        <v>1413.77877575</v>
      </c>
      <c r="Q37" s="36">
        <f>SUMIFS(СВЦЭМ!$D$39:$D$782,СВЦЭМ!$A$39:$A$782,$A37,СВЦЭМ!$B$39:$B$782,Q$11)+'СЕТ СН'!$F$14+СВЦЭМ!$D$10+'СЕТ СН'!$F$8*'СЕТ СН'!$F$9-'СЕТ СН'!$F$26</f>
        <v>1387.7503987100001</v>
      </c>
      <c r="R37" s="36">
        <f>SUMIFS(СВЦЭМ!$D$39:$D$782,СВЦЭМ!$A$39:$A$782,$A37,СВЦЭМ!$B$39:$B$782,R$11)+'СЕТ СН'!$F$14+СВЦЭМ!$D$10+'СЕТ СН'!$F$8*'СЕТ СН'!$F$9-'СЕТ СН'!$F$26</f>
        <v>1398.18253005</v>
      </c>
      <c r="S37" s="36">
        <f>SUMIFS(СВЦЭМ!$D$39:$D$782,СВЦЭМ!$A$39:$A$782,$A37,СВЦЭМ!$B$39:$B$782,S$11)+'СЕТ СН'!$F$14+СВЦЭМ!$D$10+'СЕТ СН'!$F$8*'СЕТ СН'!$F$9-'СЕТ СН'!$F$26</f>
        <v>1402.3958997500001</v>
      </c>
      <c r="T37" s="36">
        <f>SUMIFS(СВЦЭМ!$D$39:$D$782,СВЦЭМ!$A$39:$A$782,$A37,СВЦЭМ!$B$39:$B$782,T$11)+'СЕТ СН'!$F$14+СВЦЭМ!$D$10+'СЕТ СН'!$F$8*'СЕТ СН'!$F$9-'СЕТ СН'!$F$26</f>
        <v>1433.0337237600002</v>
      </c>
      <c r="U37" s="36">
        <f>SUMIFS(СВЦЭМ!$D$39:$D$782,СВЦЭМ!$A$39:$A$782,$A37,СВЦЭМ!$B$39:$B$782,U$11)+'СЕТ СН'!$F$14+СВЦЭМ!$D$10+'СЕТ СН'!$F$8*'СЕТ СН'!$F$9-'СЕТ СН'!$F$26</f>
        <v>1440.9793558700001</v>
      </c>
      <c r="V37" s="36">
        <f>SUMIFS(СВЦЭМ!$D$39:$D$782,СВЦЭМ!$A$39:$A$782,$A37,СВЦЭМ!$B$39:$B$782,V$11)+'СЕТ СН'!$F$14+СВЦЭМ!$D$10+'СЕТ СН'!$F$8*'СЕТ СН'!$F$9-'СЕТ СН'!$F$26</f>
        <v>1452.66769701</v>
      </c>
      <c r="W37" s="36">
        <f>SUMIFS(СВЦЭМ!$D$39:$D$782,СВЦЭМ!$A$39:$A$782,$A37,СВЦЭМ!$B$39:$B$782,W$11)+'СЕТ СН'!$F$14+СВЦЭМ!$D$10+'СЕТ СН'!$F$8*'СЕТ СН'!$F$9-'СЕТ СН'!$F$26</f>
        <v>1432.06657335</v>
      </c>
      <c r="X37" s="36">
        <f>SUMIFS(СВЦЭМ!$D$39:$D$782,СВЦЭМ!$A$39:$A$782,$A37,СВЦЭМ!$B$39:$B$782,X$11)+'СЕТ СН'!$F$14+СВЦЭМ!$D$10+'СЕТ СН'!$F$8*'СЕТ СН'!$F$9-'СЕТ СН'!$F$26</f>
        <v>1465.98507068</v>
      </c>
      <c r="Y37" s="36">
        <f>SUMIFS(СВЦЭМ!$D$39:$D$782,СВЦЭМ!$A$39:$A$782,$A37,СВЦЭМ!$B$39:$B$782,Y$11)+'СЕТ СН'!$F$14+СВЦЭМ!$D$10+'СЕТ СН'!$F$8*'СЕТ СН'!$F$9-'СЕТ СН'!$F$26</f>
        <v>1572.2624579000001</v>
      </c>
    </row>
    <row r="38" spans="1:27" ht="15.75" x14ac:dyDescent="0.2">
      <c r="A38" s="35">
        <f t="shared" si="0"/>
        <v>45134</v>
      </c>
      <c r="B38" s="36">
        <f>SUMIFS(СВЦЭМ!$D$39:$D$782,СВЦЭМ!$A$39:$A$782,$A38,СВЦЭМ!$B$39:$B$782,B$11)+'СЕТ СН'!$F$14+СВЦЭМ!$D$10+'СЕТ СН'!$F$8*'СЕТ СН'!$F$9-'СЕТ СН'!$F$26</f>
        <v>1796.35558251</v>
      </c>
      <c r="C38" s="36">
        <f>SUMIFS(СВЦЭМ!$D$39:$D$782,СВЦЭМ!$A$39:$A$782,$A38,СВЦЭМ!$B$39:$B$782,C$11)+'СЕТ СН'!$F$14+СВЦЭМ!$D$10+'СЕТ СН'!$F$8*'СЕТ СН'!$F$9-'СЕТ СН'!$F$26</f>
        <v>1855.64990923</v>
      </c>
      <c r="D38" s="36">
        <f>SUMIFS(СВЦЭМ!$D$39:$D$782,СВЦЭМ!$A$39:$A$782,$A38,СВЦЭМ!$B$39:$B$782,D$11)+'СЕТ СН'!$F$14+СВЦЭМ!$D$10+'СЕТ СН'!$F$8*'СЕТ СН'!$F$9-'СЕТ СН'!$F$26</f>
        <v>2001.24483852</v>
      </c>
      <c r="E38" s="36">
        <f>SUMIFS(СВЦЭМ!$D$39:$D$782,СВЦЭМ!$A$39:$A$782,$A38,СВЦЭМ!$B$39:$B$782,E$11)+'СЕТ СН'!$F$14+СВЦЭМ!$D$10+'СЕТ СН'!$F$8*'СЕТ СН'!$F$9-'СЕТ СН'!$F$26</f>
        <v>2063.3130843899999</v>
      </c>
      <c r="F38" s="36">
        <f>SUMIFS(СВЦЭМ!$D$39:$D$782,СВЦЭМ!$A$39:$A$782,$A38,СВЦЭМ!$B$39:$B$782,F$11)+'СЕТ СН'!$F$14+СВЦЭМ!$D$10+'СЕТ СН'!$F$8*'СЕТ СН'!$F$9-'СЕТ СН'!$F$26</f>
        <v>2077.0415536</v>
      </c>
      <c r="G38" s="36">
        <f>SUMIFS(СВЦЭМ!$D$39:$D$782,СВЦЭМ!$A$39:$A$782,$A38,СВЦЭМ!$B$39:$B$782,G$11)+'СЕТ СН'!$F$14+СВЦЭМ!$D$10+'СЕТ СН'!$F$8*'СЕТ СН'!$F$9-'СЕТ СН'!$F$26</f>
        <v>2067.92644445</v>
      </c>
      <c r="H38" s="36">
        <f>SUMIFS(СВЦЭМ!$D$39:$D$782,СВЦЭМ!$A$39:$A$782,$A38,СВЦЭМ!$B$39:$B$782,H$11)+'СЕТ СН'!$F$14+СВЦЭМ!$D$10+'СЕТ СН'!$F$8*'СЕТ СН'!$F$9-'СЕТ СН'!$F$26</f>
        <v>1881.48166206</v>
      </c>
      <c r="I38" s="36">
        <f>SUMIFS(СВЦЭМ!$D$39:$D$782,СВЦЭМ!$A$39:$A$782,$A38,СВЦЭМ!$B$39:$B$782,I$11)+'СЕТ СН'!$F$14+СВЦЭМ!$D$10+'СЕТ СН'!$F$8*'СЕТ СН'!$F$9-'СЕТ СН'!$F$26</f>
        <v>1788.7703701100002</v>
      </c>
      <c r="J38" s="36">
        <f>SUMIFS(СВЦЭМ!$D$39:$D$782,СВЦЭМ!$A$39:$A$782,$A38,СВЦЭМ!$B$39:$B$782,J$11)+'СЕТ СН'!$F$14+СВЦЭМ!$D$10+'СЕТ СН'!$F$8*'СЕТ СН'!$F$9-'СЕТ СН'!$F$26</f>
        <v>1691.0787380100001</v>
      </c>
      <c r="K38" s="36">
        <f>SUMIFS(СВЦЭМ!$D$39:$D$782,СВЦЭМ!$A$39:$A$782,$A38,СВЦЭМ!$B$39:$B$782,K$11)+'СЕТ СН'!$F$14+СВЦЭМ!$D$10+'СЕТ СН'!$F$8*'СЕТ СН'!$F$9-'СЕТ СН'!$F$26</f>
        <v>1607.4273953300001</v>
      </c>
      <c r="L38" s="36">
        <f>SUMIFS(СВЦЭМ!$D$39:$D$782,СВЦЭМ!$A$39:$A$782,$A38,СВЦЭМ!$B$39:$B$782,L$11)+'СЕТ СН'!$F$14+СВЦЭМ!$D$10+'СЕТ СН'!$F$8*'СЕТ СН'!$F$9-'СЕТ СН'!$F$26</f>
        <v>1559.4924999300001</v>
      </c>
      <c r="M38" s="36">
        <f>SUMIFS(СВЦЭМ!$D$39:$D$782,СВЦЭМ!$A$39:$A$782,$A38,СВЦЭМ!$B$39:$B$782,M$11)+'СЕТ СН'!$F$14+СВЦЭМ!$D$10+'СЕТ СН'!$F$8*'СЕТ СН'!$F$9-'СЕТ СН'!$F$26</f>
        <v>1562.1045241900001</v>
      </c>
      <c r="N38" s="36">
        <f>SUMIFS(СВЦЭМ!$D$39:$D$782,СВЦЭМ!$A$39:$A$782,$A38,СВЦЭМ!$B$39:$B$782,N$11)+'СЕТ СН'!$F$14+СВЦЭМ!$D$10+'СЕТ СН'!$F$8*'СЕТ СН'!$F$9-'СЕТ СН'!$F$26</f>
        <v>1560.02673237</v>
      </c>
      <c r="O38" s="36">
        <f>SUMIFS(СВЦЭМ!$D$39:$D$782,СВЦЭМ!$A$39:$A$782,$A38,СВЦЭМ!$B$39:$B$782,O$11)+'СЕТ СН'!$F$14+СВЦЭМ!$D$10+'СЕТ СН'!$F$8*'СЕТ СН'!$F$9-'СЕТ СН'!$F$26</f>
        <v>1562.59442375</v>
      </c>
      <c r="P38" s="36">
        <f>SUMIFS(СВЦЭМ!$D$39:$D$782,СВЦЭМ!$A$39:$A$782,$A38,СВЦЭМ!$B$39:$B$782,P$11)+'СЕТ СН'!$F$14+СВЦЭМ!$D$10+'СЕТ СН'!$F$8*'СЕТ СН'!$F$9-'СЕТ СН'!$F$26</f>
        <v>1561.1965239200001</v>
      </c>
      <c r="Q38" s="36">
        <f>SUMIFS(СВЦЭМ!$D$39:$D$782,СВЦЭМ!$A$39:$A$782,$A38,СВЦЭМ!$B$39:$B$782,Q$11)+'СЕТ СН'!$F$14+СВЦЭМ!$D$10+'СЕТ СН'!$F$8*'СЕТ СН'!$F$9-'СЕТ СН'!$F$26</f>
        <v>1532.99937858</v>
      </c>
      <c r="R38" s="36">
        <f>SUMIFS(СВЦЭМ!$D$39:$D$782,СВЦЭМ!$A$39:$A$782,$A38,СВЦЭМ!$B$39:$B$782,R$11)+'СЕТ СН'!$F$14+СВЦЭМ!$D$10+'СЕТ СН'!$F$8*'СЕТ СН'!$F$9-'СЕТ СН'!$F$26</f>
        <v>1541.9812751700001</v>
      </c>
      <c r="S38" s="36">
        <f>SUMIFS(СВЦЭМ!$D$39:$D$782,СВЦЭМ!$A$39:$A$782,$A38,СВЦЭМ!$B$39:$B$782,S$11)+'СЕТ СН'!$F$14+СВЦЭМ!$D$10+'СЕТ СН'!$F$8*'СЕТ СН'!$F$9-'СЕТ СН'!$F$26</f>
        <v>1545.6122746800002</v>
      </c>
      <c r="T38" s="36">
        <f>SUMIFS(СВЦЭМ!$D$39:$D$782,СВЦЭМ!$A$39:$A$782,$A38,СВЦЭМ!$B$39:$B$782,T$11)+'СЕТ СН'!$F$14+СВЦЭМ!$D$10+'СЕТ СН'!$F$8*'СЕТ СН'!$F$9-'СЕТ СН'!$F$26</f>
        <v>1581.9330804600002</v>
      </c>
      <c r="U38" s="36">
        <f>SUMIFS(СВЦЭМ!$D$39:$D$782,СВЦЭМ!$A$39:$A$782,$A38,СВЦЭМ!$B$39:$B$782,U$11)+'СЕТ СН'!$F$14+СВЦЭМ!$D$10+'СЕТ СН'!$F$8*'СЕТ СН'!$F$9-'СЕТ СН'!$F$26</f>
        <v>1598.73139565</v>
      </c>
      <c r="V38" s="36">
        <f>SUMIFS(СВЦЭМ!$D$39:$D$782,СВЦЭМ!$A$39:$A$782,$A38,СВЦЭМ!$B$39:$B$782,V$11)+'СЕТ СН'!$F$14+СВЦЭМ!$D$10+'СЕТ СН'!$F$8*'СЕТ СН'!$F$9-'СЕТ СН'!$F$26</f>
        <v>1604.6985204100001</v>
      </c>
      <c r="W38" s="36">
        <f>SUMIFS(СВЦЭМ!$D$39:$D$782,СВЦЭМ!$A$39:$A$782,$A38,СВЦЭМ!$B$39:$B$782,W$11)+'СЕТ СН'!$F$14+СВЦЭМ!$D$10+'СЕТ СН'!$F$8*'СЕТ СН'!$F$9-'СЕТ СН'!$F$26</f>
        <v>1570.44157505</v>
      </c>
      <c r="X38" s="36">
        <f>SUMIFS(СВЦЭМ!$D$39:$D$782,СВЦЭМ!$A$39:$A$782,$A38,СВЦЭМ!$B$39:$B$782,X$11)+'СЕТ СН'!$F$14+СВЦЭМ!$D$10+'СЕТ СН'!$F$8*'СЕТ СН'!$F$9-'СЕТ СН'!$F$26</f>
        <v>1624.22253699</v>
      </c>
      <c r="Y38" s="36">
        <f>SUMIFS(СВЦЭМ!$D$39:$D$782,СВЦЭМ!$A$39:$A$782,$A38,СВЦЭМ!$B$39:$B$782,Y$11)+'СЕТ СН'!$F$14+СВЦЭМ!$D$10+'СЕТ СН'!$F$8*'СЕТ СН'!$F$9-'СЕТ СН'!$F$26</f>
        <v>1735.3519757500001</v>
      </c>
    </row>
    <row r="39" spans="1:27" ht="15.75" x14ac:dyDescent="0.2">
      <c r="A39" s="35">
        <f t="shared" si="0"/>
        <v>45135</v>
      </c>
      <c r="B39" s="36">
        <f>SUMIFS(СВЦЭМ!$D$39:$D$782,СВЦЭМ!$A$39:$A$782,$A39,СВЦЭМ!$B$39:$B$782,B$11)+'СЕТ СН'!$F$14+СВЦЭМ!$D$10+'СЕТ СН'!$F$8*'СЕТ СН'!$F$9-'СЕТ СН'!$F$26</f>
        <v>1826.9121721400002</v>
      </c>
      <c r="C39" s="36">
        <f>SUMIFS(СВЦЭМ!$D$39:$D$782,СВЦЭМ!$A$39:$A$782,$A39,СВЦЭМ!$B$39:$B$782,C$11)+'СЕТ СН'!$F$14+СВЦЭМ!$D$10+'СЕТ СН'!$F$8*'СЕТ СН'!$F$9-'СЕТ СН'!$F$26</f>
        <v>1890.82406827</v>
      </c>
      <c r="D39" s="36">
        <f>SUMIFS(СВЦЭМ!$D$39:$D$782,СВЦЭМ!$A$39:$A$782,$A39,СВЦЭМ!$B$39:$B$782,D$11)+'СЕТ СН'!$F$14+СВЦЭМ!$D$10+'СЕТ СН'!$F$8*'СЕТ СН'!$F$9-'СЕТ СН'!$F$26</f>
        <v>2036.3727222500002</v>
      </c>
      <c r="E39" s="36">
        <f>SUMIFS(СВЦЭМ!$D$39:$D$782,СВЦЭМ!$A$39:$A$782,$A39,СВЦЭМ!$B$39:$B$782,E$11)+'СЕТ СН'!$F$14+СВЦЭМ!$D$10+'СЕТ СН'!$F$8*'СЕТ СН'!$F$9-'СЕТ СН'!$F$26</f>
        <v>2116.7495937399999</v>
      </c>
      <c r="F39" s="36">
        <f>SUMIFS(СВЦЭМ!$D$39:$D$782,СВЦЭМ!$A$39:$A$782,$A39,СВЦЭМ!$B$39:$B$782,F$11)+'СЕТ СН'!$F$14+СВЦЭМ!$D$10+'СЕТ СН'!$F$8*'СЕТ СН'!$F$9-'СЕТ СН'!$F$26</f>
        <v>2119.7754099399999</v>
      </c>
      <c r="G39" s="36">
        <f>SUMIFS(СВЦЭМ!$D$39:$D$782,СВЦЭМ!$A$39:$A$782,$A39,СВЦЭМ!$B$39:$B$782,G$11)+'СЕТ СН'!$F$14+СВЦЭМ!$D$10+'СЕТ СН'!$F$8*'СЕТ СН'!$F$9-'СЕТ СН'!$F$26</f>
        <v>2124.22970274</v>
      </c>
      <c r="H39" s="36">
        <f>SUMIFS(СВЦЭМ!$D$39:$D$782,СВЦЭМ!$A$39:$A$782,$A39,СВЦЭМ!$B$39:$B$782,H$11)+'СЕТ СН'!$F$14+СВЦЭМ!$D$10+'СЕТ СН'!$F$8*'СЕТ СН'!$F$9-'СЕТ СН'!$F$26</f>
        <v>1934.3096500000001</v>
      </c>
      <c r="I39" s="36">
        <f>SUMIFS(СВЦЭМ!$D$39:$D$782,СВЦЭМ!$A$39:$A$782,$A39,СВЦЭМ!$B$39:$B$782,I$11)+'СЕТ СН'!$F$14+СВЦЭМ!$D$10+'СЕТ СН'!$F$8*'СЕТ СН'!$F$9-'СЕТ СН'!$F$26</f>
        <v>1837.5164569600001</v>
      </c>
      <c r="J39" s="36">
        <f>SUMIFS(СВЦЭМ!$D$39:$D$782,СВЦЭМ!$A$39:$A$782,$A39,СВЦЭМ!$B$39:$B$782,J$11)+'СЕТ СН'!$F$14+СВЦЭМ!$D$10+'СЕТ СН'!$F$8*'СЕТ СН'!$F$9-'СЕТ СН'!$F$26</f>
        <v>1735.3260528400001</v>
      </c>
      <c r="K39" s="36">
        <f>SUMIFS(СВЦЭМ!$D$39:$D$782,СВЦЭМ!$A$39:$A$782,$A39,СВЦЭМ!$B$39:$B$782,K$11)+'СЕТ СН'!$F$14+СВЦЭМ!$D$10+'СЕТ СН'!$F$8*'СЕТ СН'!$F$9-'СЕТ СН'!$F$26</f>
        <v>1656.1736384600001</v>
      </c>
      <c r="L39" s="36">
        <f>SUMIFS(СВЦЭМ!$D$39:$D$782,СВЦЭМ!$A$39:$A$782,$A39,СВЦЭМ!$B$39:$B$782,L$11)+'СЕТ СН'!$F$14+СВЦЭМ!$D$10+'СЕТ СН'!$F$8*'СЕТ СН'!$F$9-'СЕТ СН'!$F$26</f>
        <v>1608.4473980100001</v>
      </c>
      <c r="M39" s="36">
        <f>SUMIFS(СВЦЭМ!$D$39:$D$782,СВЦЭМ!$A$39:$A$782,$A39,СВЦЭМ!$B$39:$B$782,M$11)+'СЕТ СН'!$F$14+СВЦЭМ!$D$10+'СЕТ СН'!$F$8*'СЕТ СН'!$F$9-'СЕТ СН'!$F$26</f>
        <v>1602.70718723</v>
      </c>
      <c r="N39" s="36">
        <f>SUMIFS(СВЦЭМ!$D$39:$D$782,СВЦЭМ!$A$39:$A$782,$A39,СВЦЭМ!$B$39:$B$782,N$11)+'СЕТ СН'!$F$14+СВЦЭМ!$D$10+'СЕТ СН'!$F$8*'СЕТ СН'!$F$9-'СЕТ СН'!$F$26</f>
        <v>1606.2858964500001</v>
      </c>
      <c r="O39" s="36">
        <f>SUMIFS(СВЦЭМ!$D$39:$D$782,СВЦЭМ!$A$39:$A$782,$A39,СВЦЭМ!$B$39:$B$782,O$11)+'СЕТ СН'!$F$14+СВЦЭМ!$D$10+'СЕТ СН'!$F$8*'СЕТ СН'!$F$9-'СЕТ СН'!$F$26</f>
        <v>1609.1239365000001</v>
      </c>
      <c r="P39" s="36">
        <f>SUMIFS(СВЦЭМ!$D$39:$D$782,СВЦЭМ!$A$39:$A$782,$A39,СВЦЭМ!$B$39:$B$782,P$11)+'СЕТ СН'!$F$14+СВЦЭМ!$D$10+'СЕТ СН'!$F$8*'СЕТ СН'!$F$9-'СЕТ СН'!$F$26</f>
        <v>1590.29335825</v>
      </c>
      <c r="Q39" s="36">
        <f>SUMIFS(СВЦЭМ!$D$39:$D$782,СВЦЭМ!$A$39:$A$782,$A39,СВЦЭМ!$B$39:$B$782,Q$11)+'СЕТ СН'!$F$14+СВЦЭМ!$D$10+'СЕТ СН'!$F$8*'СЕТ СН'!$F$9-'СЕТ СН'!$F$26</f>
        <v>1598.5105053300001</v>
      </c>
      <c r="R39" s="36">
        <f>SUMIFS(СВЦЭМ!$D$39:$D$782,СВЦЭМ!$A$39:$A$782,$A39,СВЦЭМ!$B$39:$B$782,R$11)+'СЕТ СН'!$F$14+СВЦЭМ!$D$10+'СЕТ СН'!$F$8*'СЕТ СН'!$F$9-'СЕТ СН'!$F$26</f>
        <v>1604.5571915200001</v>
      </c>
      <c r="S39" s="36">
        <f>SUMIFS(СВЦЭМ!$D$39:$D$782,СВЦЭМ!$A$39:$A$782,$A39,СВЦЭМ!$B$39:$B$782,S$11)+'СЕТ СН'!$F$14+СВЦЭМ!$D$10+'СЕТ СН'!$F$8*'СЕТ СН'!$F$9-'СЕТ СН'!$F$26</f>
        <v>1607.55435584</v>
      </c>
      <c r="T39" s="36">
        <f>SUMIFS(СВЦЭМ!$D$39:$D$782,СВЦЭМ!$A$39:$A$782,$A39,СВЦЭМ!$B$39:$B$782,T$11)+'СЕТ СН'!$F$14+СВЦЭМ!$D$10+'СЕТ СН'!$F$8*'СЕТ СН'!$F$9-'СЕТ СН'!$F$26</f>
        <v>1615.4946562600001</v>
      </c>
      <c r="U39" s="36">
        <f>SUMIFS(СВЦЭМ!$D$39:$D$782,СВЦЭМ!$A$39:$A$782,$A39,СВЦЭМ!$B$39:$B$782,U$11)+'СЕТ СН'!$F$14+СВЦЭМ!$D$10+'СЕТ СН'!$F$8*'СЕТ СН'!$F$9-'СЕТ СН'!$F$26</f>
        <v>1634.01505223</v>
      </c>
      <c r="V39" s="36">
        <f>SUMIFS(СВЦЭМ!$D$39:$D$782,СВЦЭМ!$A$39:$A$782,$A39,СВЦЭМ!$B$39:$B$782,V$11)+'СЕТ СН'!$F$14+СВЦЭМ!$D$10+'СЕТ СН'!$F$8*'СЕТ СН'!$F$9-'СЕТ СН'!$F$26</f>
        <v>1643.0363766100002</v>
      </c>
      <c r="W39" s="36">
        <f>SUMIFS(СВЦЭМ!$D$39:$D$782,СВЦЭМ!$A$39:$A$782,$A39,СВЦЭМ!$B$39:$B$782,W$11)+'СЕТ СН'!$F$14+СВЦЭМ!$D$10+'СЕТ СН'!$F$8*'СЕТ СН'!$F$9-'СЕТ СН'!$F$26</f>
        <v>1621.2931352000001</v>
      </c>
      <c r="X39" s="36">
        <f>SUMIFS(СВЦЭМ!$D$39:$D$782,СВЦЭМ!$A$39:$A$782,$A39,СВЦЭМ!$B$39:$B$782,X$11)+'СЕТ СН'!$F$14+СВЦЭМ!$D$10+'СЕТ СН'!$F$8*'СЕТ СН'!$F$9-'СЕТ СН'!$F$26</f>
        <v>1664.3744439100001</v>
      </c>
      <c r="Y39" s="36">
        <f>SUMIFS(СВЦЭМ!$D$39:$D$782,СВЦЭМ!$A$39:$A$782,$A39,СВЦЭМ!$B$39:$B$782,Y$11)+'СЕТ СН'!$F$14+СВЦЭМ!$D$10+'СЕТ СН'!$F$8*'СЕТ СН'!$F$9-'СЕТ СН'!$F$26</f>
        <v>1860.8710759400001</v>
      </c>
    </row>
    <row r="40" spans="1:27" ht="15.75" x14ac:dyDescent="0.2">
      <c r="A40" s="35">
        <f t="shared" si="0"/>
        <v>45136</v>
      </c>
      <c r="B40" s="36">
        <f>SUMIFS(СВЦЭМ!$D$39:$D$782,СВЦЭМ!$A$39:$A$782,$A40,СВЦЭМ!$B$39:$B$782,B$11)+'СЕТ СН'!$F$14+СВЦЭМ!$D$10+'СЕТ СН'!$F$8*'СЕТ СН'!$F$9-'СЕТ СН'!$F$26</f>
        <v>1817.8022859800001</v>
      </c>
      <c r="C40" s="36">
        <f>SUMIFS(СВЦЭМ!$D$39:$D$782,СВЦЭМ!$A$39:$A$782,$A40,СВЦЭМ!$B$39:$B$782,C$11)+'СЕТ СН'!$F$14+СВЦЭМ!$D$10+'СЕТ СН'!$F$8*'СЕТ СН'!$F$9-'СЕТ СН'!$F$26</f>
        <v>1839.30979815</v>
      </c>
      <c r="D40" s="36">
        <f>SUMIFS(СВЦЭМ!$D$39:$D$782,СВЦЭМ!$A$39:$A$782,$A40,СВЦЭМ!$B$39:$B$782,D$11)+'СЕТ СН'!$F$14+СВЦЭМ!$D$10+'СЕТ СН'!$F$8*'СЕТ СН'!$F$9-'СЕТ СН'!$F$26</f>
        <v>2003.3789255400002</v>
      </c>
      <c r="E40" s="36">
        <f>SUMIFS(СВЦЭМ!$D$39:$D$782,СВЦЭМ!$A$39:$A$782,$A40,СВЦЭМ!$B$39:$B$782,E$11)+'СЕТ СН'!$F$14+СВЦЭМ!$D$10+'СЕТ СН'!$F$8*'СЕТ СН'!$F$9-'СЕТ СН'!$F$26</f>
        <v>2006.3114953300001</v>
      </c>
      <c r="F40" s="36">
        <f>SUMIFS(СВЦЭМ!$D$39:$D$782,СВЦЭМ!$A$39:$A$782,$A40,СВЦЭМ!$B$39:$B$782,F$11)+'СЕТ СН'!$F$14+СВЦЭМ!$D$10+'СЕТ СН'!$F$8*'СЕТ СН'!$F$9-'СЕТ СН'!$F$26</f>
        <v>2024.0320257600001</v>
      </c>
      <c r="G40" s="36">
        <f>SUMIFS(СВЦЭМ!$D$39:$D$782,СВЦЭМ!$A$39:$A$782,$A40,СВЦЭМ!$B$39:$B$782,G$11)+'СЕТ СН'!$F$14+СВЦЭМ!$D$10+'СЕТ СН'!$F$8*'СЕТ СН'!$F$9-'СЕТ СН'!$F$26</f>
        <v>1980.66282151</v>
      </c>
      <c r="H40" s="36">
        <f>SUMIFS(СВЦЭМ!$D$39:$D$782,СВЦЭМ!$A$39:$A$782,$A40,СВЦЭМ!$B$39:$B$782,H$11)+'СЕТ СН'!$F$14+СВЦЭМ!$D$10+'СЕТ СН'!$F$8*'СЕТ СН'!$F$9-'СЕТ СН'!$F$26</f>
        <v>1920.09268071</v>
      </c>
      <c r="I40" s="36">
        <f>SUMIFS(СВЦЭМ!$D$39:$D$782,СВЦЭМ!$A$39:$A$782,$A40,СВЦЭМ!$B$39:$B$782,I$11)+'СЕТ СН'!$F$14+СВЦЭМ!$D$10+'СЕТ СН'!$F$8*'СЕТ СН'!$F$9-'СЕТ СН'!$F$26</f>
        <v>1734.2779619</v>
      </c>
      <c r="J40" s="36">
        <f>SUMIFS(СВЦЭМ!$D$39:$D$782,СВЦЭМ!$A$39:$A$782,$A40,СВЦЭМ!$B$39:$B$782,J$11)+'СЕТ СН'!$F$14+СВЦЭМ!$D$10+'СЕТ СН'!$F$8*'СЕТ СН'!$F$9-'СЕТ СН'!$F$26</f>
        <v>1630.64538184</v>
      </c>
      <c r="K40" s="36">
        <f>SUMIFS(СВЦЭМ!$D$39:$D$782,СВЦЭМ!$A$39:$A$782,$A40,СВЦЭМ!$B$39:$B$782,K$11)+'СЕТ СН'!$F$14+СВЦЭМ!$D$10+'СЕТ СН'!$F$8*'СЕТ СН'!$F$9-'СЕТ СН'!$F$26</f>
        <v>1538.0721293700001</v>
      </c>
      <c r="L40" s="36">
        <f>SUMIFS(СВЦЭМ!$D$39:$D$782,СВЦЭМ!$A$39:$A$782,$A40,СВЦЭМ!$B$39:$B$782,L$11)+'СЕТ СН'!$F$14+СВЦЭМ!$D$10+'СЕТ СН'!$F$8*'СЕТ СН'!$F$9-'СЕТ СН'!$F$26</f>
        <v>1481.33568833</v>
      </c>
      <c r="M40" s="36">
        <f>SUMIFS(СВЦЭМ!$D$39:$D$782,СВЦЭМ!$A$39:$A$782,$A40,СВЦЭМ!$B$39:$B$782,M$11)+'СЕТ СН'!$F$14+СВЦЭМ!$D$10+'СЕТ СН'!$F$8*'СЕТ СН'!$F$9-'СЕТ СН'!$F$26</f>
        <v>1485.21664265</v>
      </c>
      <c r="N40" s="36">
        <f>SUMIFS(СВЦЭМ!$D$39:$D$782,СВЦЭМ!$A$39:$A$782,$A40,СВЦЭМ!$B$39:$B$782,N$11)+'СЕТ СН'!$F$14+СВЦЭМ!$D$10+'СЕТ СН'!$F$8*'СЕТ СН'!$F$9-'СЕТ СН'!$F$26</f>
        <v>1494.2935608300002</v>
      </c>
      <c r="O40" s="36">
        <f>SUMIFS(СВЦЭМ!$D$39:$D$782,СВЦЭМ!$A$39:$A$782,$A40,СВЦЭМ!$B$39:$B$782,O$11)+'СЕТ СН'!$F$14+СВЦЭМ!$D$10+'СЕТ СН'!$F$8*'СЕТ СН'!$F$9-'СЕТ СН'!$F$26</f>
        <v>1500.7381345000001</v>
      </c>
      <c r="P40" s="36">
        <f>SUMIFS(СВЦЭМ!$D$39:$D$782,СВЦЭМ!$A$39:$A$782,$A40,СВЦЭМ!$B$39:$B$782,P$11)+'СЕТ СН'!$F$14+СВЦЭМ!$D$10+'СЕТ СН'!$F$8*'СЕТ СН'!$F$9-'СЕТ СН'!$F$26</f>
        <v>1506.26941313</v>
      </c>
      <c r="Q40" s="36">
        <f>SUMIFS(СВЦЭМ!$D$39:$D$782,СВЦЭМ!$A$39:$A$782,$A40,СВЦЭМ!$B$39:$B$782,Q$11)+'СЕТ СН'!$F$14+СВЦЭМ!$D$10+'СЕТ СН'!$F$8*'СЕТ СН'!$F$9-'СЕТ СН'!$F$26</f>
        <v>1504.53189204</v>
      </c>
      <c r="R40" s="36">
        <f>SUMIFS(СВЦЭМ!$D$39:$D$782,СВЦЭМ!$A$39:$A$782,$A40,СВЦЭМ!$B$39:$B$782,R$11)+'СЕТ СН'!$F$14+СВЦЭМ!$D$10+'СЕТ СН'!$F$8*'СЕТ СН'!$F$9-'СЕТ СН'!$F$26</f>
        <v>1496.99982907</v>
      </c>
      <c r="S40" s="36">
        <f>SUMIFS(СВЦЭМ!$D$39:$D$782,СВЦЭМ!$A$39:$A$782,$A40,СВЦЭМ!$B$39:$B$782,S$11)+'СЕТ СН'!$F$14+СВЦЭМ!$D$10+'СЕТ СН'!$F$8*'СЕТ СН'!$F$9-'СЕТ СН'!$F$26</f>
        <v>1498.27577933</v>
      </c>
      <c r="T40" s="36">
        <f>SUMIFS(СВЦЭМ!$D$39:$D$782,СВЦЭМ!$A$39:$A$782,$A40,СВЦЭМ!$B$39:$B$782,T$11)+'СЕТ СН'!$F$14+СВЦЭМ!$D$10+'СЕТ СН'!$F$8*'СЕТ СН'!$F$9-'СЕТ СН'!$F$26</f>
        <v>1505.9034320800001</v>
      </c>
      <c r="U40" s="36">
        <f>SUMIFS(СВЦЭМ!$D$39:$D$782,СВЦЭМ!$A$39:$A$782,$A40,СВЦЭМ!$B$39:$B$782,U$11)+'СЕТ СН'!$F$14+СВЦЭМ!$D$10+'СЕТ СН'!$F$8*'СЕТ СН'!$F$9-'СЕТ СН'!$F$26</f>
        <v>1528.8791343600001</v>
      </c>
      <c r="V40" s="36">
        <f>SUMIFS(СВЦЭМ!$D$39:$D$782,СВЦЭМ!$A$39:$A$782,$A40,СВЦЭМ!$B$39:$B$782,V$11)+'СЕТ СН'!$F$14+СВЦЭМ!$D$10+'СЕТ СН'!$F$8*'СЕТ СН'!$F$9-'СЕТ СН'!$F$26</f>
        <v>1512.85627522</v>
      </c>
      <c r="W40" s="36">
        <f>SUMIFS(СВЦЭМ!$D$39:$D$782,СВЦЭМ!$A$39:$A$782,$A40,СВЦЭМ!$B$39:$B$782,W$11)+'СЕТ СН'!$F$14+СВЦЭМ!$D$10+'СЕТ СН'!$F$8*'СЕТ СН'!$F$9-'СЕТ СН'!$F$26</f>
        <v>1543.8966991700001</v>
      </c>
      <c r="X40" s="36">
        <f>SUMIFS(СВЦЭМ!$D$39:$D$782,СВЦЭМ!$A$39:$A$782,$A40,СВЦЭМ!$B$39:$B$782,X$11)+'СЕТ СН'!$F$14+СВЦЭМ!$D$10+'СЕТ СН'!$F$8*'СЕТ СН'!$F$9-'СЕТ СН'!$F$26</f>
        <v>1608.6800113000002</v>
      </c>
      <c r="Y40" s="36">
        <f>SUMIFS(СВЦЭМ!$D$39:$D$782,СВЦЭМ!$A$39:$A$782,$A40,СВЦЭМ!$B$39:$B$782,Y$11)+'СЕТ СН'!$F$14+СВЦЭМ!$D$10+'СЕТ СН'!$F$8*'СЕТ СН'!$F$9-'СЕТ СН'!$F$26</f>
        <v>1706.55808108</v>
      </c>
    </row>
    <row r="41" spans="1:27" ht="15.75" x14ac:dyDescent="0.2">
      <c r="A41" s="35">
        <f t="shared" si="0"/>
        <v>45137</v>
      </c>
      <c r="B41" s="36">
        <f>SUMIFS(СВЦЭМ!$D$39:$D$782,СВЦЭМ!$A$39:$A$782,$A41,СВЦЭМ!$B$39:$B$782,B$11)+'СЕТ СН'!$F$14+СВЦЭМ!$D$10+'СЕТ СН'!$F$8*'СЕТ СН'!$F$9-'СЕТ СН'!$F$26</f>
        <v>1803.9059516</v>
      </c>
      <c r="C41" s="36">
        <f>SUMIFS(СВЦЭМ!$D$39:$D$782,СВЦЭМ!$A$39:$A$782,$A41,СВЦЭМ!$B$39:$B$782,C$11)+'СЕТ СН'!$F$14+СВЦЭМ!$D$10+'СЕТ СН'!$F$8*'СЕТ СН'!$F$9-'СЕТ СН'!$F$26</f>
        <v>1924.2860004400002</v>
      </c>
      <c r="D41" s="36">
        <f>SUMIFS(СВЦЭМ!$D$39:$D$782,СВЦЭМ!$A$39:$A$782,$A41,СВЦЭМ!$B$39:$B$782,D$11)+'СЕТ СН'!$F$14+СВЦЭМ!$D$10+'СЕТ СН'!$F$8*'СЕТ СН'!$F$9-'СЕТ СН'!$F$26</f>
        <v>1944.8755526</v>
      </c>
      <c r="E41" s="36">
        <f>SUMIFS(СВЦЭМ!$D$39:$D$782,СВЦЭМ!$A$39:$A$782,$A41,СВЦЭМ!$B$39:$B$782,E$11)+'СЕТ СН'!$F$14+СВЦЭМ!$D$10+'СЕТ СН'!$F$8*'СЕТ СН'!$F$9-'СЕТ СН'!$F$26</f>
        <v>2010.1378818800001</v>
      </c>
      <c r="F41" s="36">
        <f>SUMIFS(СВЦЭМ!$D$39:$D$782,СВЦЭМ!$A$39:$A$782,$A41,СВЦЭМ!$B$39:$B$782,F$11)+'СЕТ СН'!$F$14+СВЦЭМ!$D$10+'СЕТ СН'!$F$8*'СЕТ СН'!$F$9-'СЕТ СН'!$F$26</f>
        <v>2023.4041444000002</v>
      </c>
      <c r="G41" s="36">
        <f>SUMIFS(СВЦЭМ!$D$39:$D$782,СВЦЭМ!$A$39:$A$782,$A41,СВЦЭМ!$B$39:$B$782,G$11)+'СЕТ СН'!$F$14+СВЦЭМ!$D$10+'СЕТ СН'!$F$8*'СЕТ СН'!$F$9-'СЕТ СН'!$F$26</f>
        <v>2015.9871206</v>
      </c>
      <c r="H41" s="36">
        <f>SUMIFS(СВЦЭМ!$D$39:$D$782,СВЦЭМ!$A$39:$A$782,$A41,СВЦЭМ!$B$39:$B$782,H$11)+'СЕТ СН'!$F$14+СВЦЭМ!$D$10+'СЕТ СН'!$F$8*'СЕТ СН'!$F$9-'СЕТ СН'!$F$26</f>
        <v>1998.4259887600001</v>
      </c>
      <c r="I41" s="36">
        <f>SUMIFS(СВЦЭМ!$D$39:$D$782,СВЦЭМ!$A$39:$A$782,$A41,СВЦЭМ!$B$39:$B$782,I$11)+'СЕТ СН'!$F$14+СВЦЭМ!$D$10+'СЕТ СН'!$F$8*'СЕТ СН'!$F$9-'СЕТ СН'!$F$26</f>
        <v>1839.28971202</v>
      </c>
      <c r="J41" s="36">
        <f>SUMIFS(СВЦЭМ!$D$39:$D$782,СВЦЭМ!$A$39:$A$782,$A41,СВЦЭМ!$B$39:$B$782,J$11)+'СЕТ СН'!$F$14+СВЦЭМ!$D$10+'СЕТ СН'!$F$8*'СЕТ СН'!$F$9-'СЕТ СН'!$F$26</f>
        <v>1742.10131892</v>
      </c>
      <c r="K41" s="36">
        <f>SUMIFS(СВЦЭМ!$D$39:$D$782,СВЦЭМ!$A$39:$A$782,$A41,СВЦЭМ!$B$39:$B$782,K$11)+'СЕТ СН'!$F$14+СВЦЭМ!$D$10+'СЕТ СН'!$F$8*'СЕТ СН'!$F$9-'СЕТ СН'!$F$26</f>
        <v>1528.3647293900001</v>
      </c>
      <c r="L41" s="36">
        <f>SUMIFS(СВЦЭМ!$D$39:$D$782,СВЦЭМ!$A$39:$A$782,$A41,СВЦЭМ!$B$39:$B$782,L$11)+'СЕТ СН'!$F$14+СВЦЭМ!$D$10+'СЕТ СН'!$F$8*'СЕТ СН'!$F$9-'СЕТ СН'!$F$26</f>
        <v>1505.06411725</v>
      </c>
      <c r="M41" s="36">
        <f>SUMIFS(СВЦЭМ!$D$39:$D$782,СВЦЭМ!$A$39:$A$782,$A41,СВЦЭМ!$B$39:$B$782,M$11)+'СЕТ СН'!$F$14+СВЦЭМ!$D$10+'СЕТ СН'!$F$8*'СЕТ СН'!$F$9-'СЕТ СН'!$F$26</f>
        <v>1535.2844251400002</v>
      </c>
      <c r="N41" s="36">
        <f>SUMIFS(СВЦЭМ!$D$39:$D$782,СВЦЭМ!$A$39:$A$782,$A41,СВЦЭМ!$B$39:$B$782,N$11)+'СЕТ СН'!$F$14+СВЦЭМ!$D$10+'СЕТ СН'!$F$8*'СЕТ СН'!$F$9-'СЕТ СН'!$F$26</f>
        <v>1575.02158396</v>
      </c>
      <c r="O41" s="36">
        <f>SUMIFS(СВЦЭМ!$D$39:$D$782,СВЦЭМ!$A$39:$A$782,$A41,СВЦЭМ!$B$39:$B$782,O$11)+'СЕТ СН'!$F$14+СВЦЭМ!$D$10+'СЕТ СН'!$F$8*'СЕТ СН'!$F$9-'СЕТ СН'!$F$26</f>
        <v>1593.1582497700001</v>
      </c>
      <c r="P41" s="36">
        <f>SUMIFS(СВЦЭМ!$D$39:$D$782,СВЦЭМ!$A$39:$A$782,$A41,СВЦЭМ!$B$39:$B$782,P$11)+'СЕТ СН'!$F$14+СВЦЭМ!$D$10+'СЕТ СН'!$F$8*'СЕТ СН'!$F$9-'СЕТ СН'!$F$26</f>
        <v>1618.87896748</v>
      </c>
      <c r="Q41" s="36">
        <f>SUMIFS(СВЦЭМ!$D$39:$D$782,СВЦЭМ!$A$39:$A$782,$A41,СВЦЭМ!$B$39:$B$782,Q$11)+'СЕТ СН'!$F$14+СВЦЭМ!$D$10+'СЕТ СН'!$F$8*'СЕТ СН'!$F$9-'СЕТ СН'!$F$26</f>
        <v>1623.1477701200001</v>
      </c>
      <c r="R41" s="36">
        <f>SUMIFS(СВЦЭМ!$D$39:$D$782,СВЦЭМ!$A$39:$A$782,$A41,СВЦЭМ!$B$39:$B$782,R$11)+'СЕТ СН'!$F$14+СВЦЭМ!$D$10+'СЕТ СН'!$F$8*'СЕТ СН'!$F$9-'СЕТ СН'!$F$26</f>
        <v>1613.5824494200001</v>
      </c>
      <c r="S41" s="36">
        <f>SUMIFS(СВЦЭМ!$D$39:$D$782,СВЦЭМ!$A$39:$A$782,$A41,СВЦЭМ!$B$39:$B$782,S$11)+'СЕТ СН'!$F$14+СВЦЭМ!$D$10+'СЕТ СН'!$F$8*'СЕТ СН'!$F$9-'СЕТ СН'!$F$26</f>
        <v>1612.6710240500001</v>
      </c>
      <c r="T41" s="36">
        <f>SUMIFS(СВЦЭМ!$D$39:$D$782,СВЦЭМ!$A$39:$A$782,$A41,СВЦЭМ!$B$39:$B$782,T$11)+'СЕТ СН'!$F$14+СВЦЭМ!$D$10+'СЕТ СН'!$F$8*'СЕТ СН'!$F$9-'СЕТ СН'!$F$26</f>
        <v>1602.5826686600001</v>
      </c>
      <c r="U41" s="36">
        <f>SUMIFS(СВЦЭМ!$D$39:$D$782,СВЦЭМ!$A$39:$A$782,$A41,СВЦЭМ!$B$39:$B$782,U$11)+'СЕТ СН'!$F$14+СВЦЭМ!$D$10+'СЕТ СН'!$F$8*'СЕТ СН'!$F$9-'СЕТ СН'!$F$26</f>
        <v>1607.32292592</v>
      </c>
      <c r="V41" s="36">
        <f>SUMIFS(СВЦЭМ!$D$39:$D$782,СВЦЭМ!$A$39:$A$782,$A41,СВЦЭМ!$B$39:$B$782,V$11)+'СЕТ СН'!$F$14+СВЦЭМ!$D$10+'СЕТ СН'!$F$8*'СЕТ СН'!$F$9-'СЕТ СН'!$F$26</f>
        <v>1601.77622339</v>
      </c>
      <c r="W41" s="36">
        <f>SUMIFS(СВЦЭМ!$D$39:$D$782,СВЦЭМ!$A$39:$A$782,$A41,СВЦЭМ!$B$39:$B$782,W$11)+'СЕТ СН'!$F$14+СВЦЭМ!$D$10+'СЕТ СН'!$F$8*'СЕТ СН'!$F$9-'СЕТ СН'!$F$26</f>
        <v>1576.4312978800001</v>
      </c>
      <c r="X41" s="36">
        <f>SUMIFS(СВЦЭМ!$D$39:$D$782,СВЦЭМ!$A$39:$A$782,$A41,СВЦЭМ!$B$39:$B$782,X$11)+'СЕТ СН'!$F$14+СВЦЭМ!$D$10+'СЕТ СН'!$F$8*'СЕТ СН'!$F$9-'СЕТ СН'!$F$26</f>
        <v>1642.48021941</v>
      </c>
      <c r="Y41" s="36">
        <f>SUMIFS(СВЦЭМ!$D$39:$D$782,СВЦЭМ!$A$39:$A$782,$A41,СВЦЭМ!$B$39:$B$782,Y$11)+'СЕТ СН'!$F$14+СВЦЭМ!$D$10+'СЕТ СН'!$F$8*'СЕТ СН'!$F$9-'СЕТ СН'!$F$26</f>
        <v>1741.8255539100001</v>
      </c>
    </row>
    <row r="42" spans="1:27" ht="15.75" x14ac:dyDescent="0.2">
      <c r="A42" s="35">
        <f t="shared" si="0"/>
        <v>45138</v>
      </c>
      <c r="B42" s="36">
        <f>SUMIFS(СВЦЭМ!$D$39:$D$782,СВЦЭМ!$A$39:$A$782,$A42,СВЦЭМ!$B$39:$B$782,B$11)+'СЕТ СН'!$F$14+СВЦЭМ!$D$10+'СЕТ СН'!$F$8*'СЕТ СН'!$F$9-'СЕТ СН'!$F$26</f>
        <v>1783.3855894400001</v>
      </c>
      <c r="C42" s="36">
        <f>SUMIFS(СВЦЭМ!$D$39:$D$782,СВЦЭМ!$A$39:$A$782,$A42,СВЦЭМ!$B$39:$B$782,C$11)+'СЕТ СН'!$F$14+СВЦЭМ!$D$10+'СЕТ СН'!$F$8*'СЕТ СН'!$F$9-'СЕТ СН'!$F$26</f>
        <v>1861.15341999</v>
      </c>
      <c r="D42" s="36">
        <f>SUMIFS(СВЦЭМ!$D$39:$D$782,СВЦЭМ!$A$39:$A$782,$A42,СВЦЭМ!$B$39:$B$782,D$11)+'СЕТ СН'!$F$14+СВЦЭМ!$D$10+'СЕТ СН'!$F$8*'СЕТ СН'!$F$9-'СЕТ СН'!$F$26</f>
        <v>2005.8202269600001</v>
      </c>
      <c r="E42" s="36">
        <f>SUMIFS(СВЦЭМ!$D$39:$D$782,СВЦЭМ!$A$39:$A$782,$A42,СВЦЭМ!$B$39:$B$782,E$11)+'СЕТ СН'!$F$14+СВЦЭМ!$D$10+'СЕТ СН'!$F$8*'СЕТ СН'!$F$9-'СЕТ СН'!$F$26</f>
        <v>2038.1150962300001</v>
      </c>
      <c r="F42" s="36">
        <f>SUMIFS(СВЦЭМ!$D$39:$D$782,СВЦЭМ!$A$39:$A$782,$A42,СВЦЭМ!$B$39:$B$782,F$11)+'СЕТ СН'!$F$14+СВЦЭМ!$D$10+'СЕТ СН'!$F$8*'СЕТ СН'!$F$9-'СЕТ СН'!$F$26</f>
        <v>2038.9330095600001</v>
      </c>
      <c r="G42" s="36">
        <f>SUMIFS(СВЦЭМ!$D$39:$D$782,СВЦЭМ!$A$39:$A$782,$A42,СВЦЭМ!$B$39:$B$782,G$11)+'СЕТ СН'!$F$14+СВЦЭМ!$D$10+'СЕТ СН'!$F$8*'СЕТ СН'!$F$9-'СЕТ СН'!$F$26</f>
        <v>2049.8664207799998</v>
      </c>
      <c r="H42" s="36">
        <f>SUMIFS(СВЦЭМ!$D$39:$D$782,СВЦЭМ!$A$39:$A$782,$A42,СВЦЭМ!$B$39:$B$782,H$11)+'СЕТ СН'!$F$14+СВЦЭМ!$D$10+'СЕТ СН'!$F$8*'СЕТ СН'!$F$9-'СЕТ СН'!$F$26</f>
        <v>2080.90909147</v>
      </c>
      <c r="I42" s="36">
        <f>SUMIFS(СВЦЭМ!$D$39:$D$782,СВЦЭМ!$A$39:$A$782,$A42,СВЦЭМ!$B$39:$B$782,I$11)+'СЕТ СН'!$F$14+СВЦЭМ!$D$10+'СЕТ СН'!$F$8*'СЕТ СН'!$F$9-'СЕТ СН'!$F$26</f>
        <v>1799.8742475500001</v>
      </c>
      <c r="J42" s="36">
        <f>SUMIFS(СВЦЭМ!$D$39:$D$782,СВЦЭМ!$A$39:$A$782,$A42,СВЦЭМ!$B$39:$B$782,J$11)+'СЕТ СН'!$F$14+СВЦЭМ!$D$10+'СЕТ СН'!$F$8*'СЕТ СН'!$F$9-'СЕТ СН'!$F$26</f>
        <v>1721.4545756900002</v>
      </c>
      <c r="K42" s="36">
        <f>SUMIFS(СВЦЭМ!$D$39:$D$782,СВЦЭМ!$A$39:$A$782,$A42,СВЦЭМ!$B$39:$B$782,K$11)+'СЕТ СН'!$F$14+СВЦЭМ!$D$10+'СЕТ СН'!$F$8*'СЕТ СН'!$F$9-'СЕТ СН'!$F$26</f>
        <v>1702.4546979300001</v>
      </c>
      <c r="L42" s="36">
        <f>SUMIFS(СВЦЭМ!$D$39:$D$782,СВЦЭМ!$A$39:$A$782,$A42,СВЦЭМ!$B$39:$B$782,L$11)+'СЕТ СН'!$F$14+СВЦЭМ!$D$10+'СЕТ СН'!$F$8*'СЕТ СН'!$F$9-'СЕТ СН'!$F$26</f>
        <v>1658.8242388200001</v>
      </c>
      <c r="M42" s="36">
        <f>SUMIFS(СВЦЭМ!$D$39:$D$782,СВЦЭМ!$A$39:$A$782,$A42,СВЦЭМ!$B$39:$B$782,M$11)+'СЕТ СН'!$F$14+СВЦЭМ!$D$10+'СЕТ СН'!$F$8*'СЕТ СН'!$F$9-'СЕТ СН'!$F$26</f>
        <v>1648.8177610400001</v>
      </c>
      <c r="N42" s="36">
        <f>SUMIFS(СВЦЭМ!$D$39:$D$782,СВЦЭМ!$A$39:$A$782,$A42,СВЦЭМ!$B$39:$B$782,N$11)+'СЕТ СН'!$F$14+СВЦЭМ!$D$10+'СЕТ СН'!$F$8*'СЕТ СН'!$F$9-'СЕТ СН'!$F$26</f>
        <v>1637.86808359</v>
      </c>
      <c r="O42" s="36">
        <f>SUMIFS(СВЦЭМ!$D$39:$D$782,СВЦЭМ!$A$39:$A$782,$A42,СВЦЭМ!$B$39:$B$782,O$11)+'СЕТ СН'!$F$14+СВЦЭМ!$D$10+'СЕТ СН'!$F$8*'СЕТ СН'!$F$9-'СЕТ СН'!$F$26</f>
        <v>1632.4453835300001</v>
      </c>
      <c r="P42" s="36">
        <f>SUMIFS(СВЦЭМ!$D$39:$D$782,СВЦЭМ!$A$39:$A$782,$A42,СВЦЭМ!$B$39:$B$782,P$11)+'СЕТ СН'!$F$14+СВЦЭМ!$D$10+'СЕТ СН'!$F$8*'СЕТ СН'!$F$9-'СЕТ СН'!$F$26</f>
        <v>1638.2616363700001</v>
      </c>
      <c r="Q42" s="36">
        <f>SUMIFS(СВЦЭМ!$D$39:$D$782,СВЦЭМ!$A$39:$A$782,$A42,СВЦЭМ!$B$39:$B$782,Q$11)+'СЕТ СН'!$F$14+СВЦЭМ!$D$10+'СЕТ СН'!$F$8*'СЕТ СН'!$F$9-'СЕТ СН'!$F$26</f>
        <v>1606.2055149</v>
      </c>
      <c r="R42" s="36">
        <f>SUMIFS(СВЦЭМ!$D$39:$D$782,СВЦЭМ!$A$39:$A$782,$A42,СВЦЭМ!$B$39:$B$782,R$11)+'СЕТ СН'!$F$14+СВЦЭМ!$D$10+'СЕТ СН'!$F$8*'СЕТ СН'!$F$9-'СЕТ СН'!$F$26</f>
        <v>1612.6726201500001</v>
      </c>
      <c r="S42" s="36">
        <f>SUMIFS(СВЦЭМ!$D$39:$D$782,СВЦЭМ!$A$39:$A$782,$A42,СВЦЭМ!$B$39:$B$782,S$11)+'СЕТ СН'!$F$14+СВЦЭМ!$D$10+'СЕТ СН'!$F$8*'СЕТ СН'!$F$9-'СЕТ СН'!$F$26</f>
        <v>1629.46452161</v>
      </c>
      <c r="T42" s="36">
        <f>SUMIFS(СВЦЭМ!$D$39:$D$782,СВЦЭМ!$A$39:$A$782,$A42,СВЦЭМ!$B$39:$B$782,T$11)+'СЕТ СН'!$F$14+СВЦЭМ!$D$10+'СЕТ СН'!$F$8*'СЕТ СН'!$F$9-'СЕТ СН'!$F$26</f>
        <v>1658.7962609800002</v>
      </c>
      <c r="U42" s="36">
        <f>SUMIFS(СВЦЭМ!$D$39:$D$782,СВЦЭМ!$A$39:$A$782,$A42,СВЦЭМ!$B$39:$B$782,U$11)+'СЕТ СН'!$F$14+СВЦЭМ!$D$10+'СЕТ СН'!$F$8*'СЕТ СН'!$F$9-'СЕТ СН'!$F$26</f>
        <v>1690.29272023</v>
      </c>
      <c r="V42" s="36">
        <f>SUMIFS(СВЦЭМ!$D$39:$D$782,СВЦЭМ!$A$39:$A$782,$A42,СВЦЭМ!$B$39:$B$782,V$11)+'СЕТ СН'!$F$14+СВЦЭМ!$D$10+'СЕТ СН'!$F$8*'СЕТ СН'!$F$9-'СЕТ СН'!$F$26</f>
        <v>1687.3655509600001</v>
      </c>
      <c r="W42" s="36">
        <f>SUMIFS(СВЦЭМ!$D$39:$D$782,СВЦЭМ!$A$39:$A$782,$A42,СВЦЭМ!$B$39:$B$782,W$11)+'СЕТ СН'!$F$14+СВЦЭМ!$D$10+'СЕТ СН'!$F$8*'СЕТ СН'!$F$9-'СЕТ СН'!$F$26</f>
        <v>1650.06308244</v>
      </c>
      <c r="X42" s="36">
        <f>SUMIFS(СВЦЭМ!$D$39:$D$782,СВЦЭМ!$A$39:$A$782,$A42,СВЦЭМ!$B$39:$B$782,X$11)+'СЕТ СН'!$F$14+СВЦЭМ!$D$10+'СЕТ СН'!$F$8*'СЕТ СН'!$F$9-'СЕТ СН'!$F$26</f>
        <v>1723.2384956000001</v>
      </c>
      <c r="Y42" s="36">
        <f>SUMIFS(СВЦЭМ!$D$39:$D$782,СВЦЭМ!$A$39:$A$782,$A42,СВЦЭМ!$B$39:$B$782,Y$11)+'СЕТ СН'!$F$14+СВЦЭМ!$D$10+'СЕТ СН'!$F$8*'СЕТ СН'!$F$9-'СЕТ СН'!$F$26</f>
        <v>1854.12899266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01.07.2023</v>
      </c>
      <c r="B48" s="36">
        <f>SUMIFS(СВЦЭМ!$D$39:$D$782,СВЦЭМ!$A$39:$A$782,$A48,СВЦЭМ!$B$39:$B$782,B$47)+'СЕТ СН'!$F$14+СВЦЭМ!$D$10+'СЕТ СН'!$F$6-'СЕТ СН'!$F$26</f>
        <v>1836.2096375299998</v>
      </c>
      <c r="C48" s="36">
        <f>SUMIFS(СВЦЭМ!$D$39:$D$782,СВЦЭМ!$A$39:$A$782,$A48,СВЦЭМ!$B$39:$B$782,C$47)+'СЕТ СН'!$F$14+СВЦЭМ!$D$10+'СЕТ СН'!$F$6-'СЕТ СН'!$F$26</f>
        <v>1918.8270254200002</v>
      </c>
      <c r="D48" s="36">
        <f>SUMIFS(СВЦЭМ!$D$39:$D$782,СВЦЭМ!$A$39:$A$782,$A48,СВЦЭМ!$B$39:$B$782,D$47)+'СЕТ СН'!$F$14+СВЦЭМ!$D$10+'СЕТ СН'!$F$6-'СЕТ СН'!$F$26</f>
        <v>1949.96661245</v>
      </c>
      <c r="E48" s="36">
        <f>SUMIFS(СВЦЭМ!$D$39:$D$782,СВЦЭМ!$A$39:$A$782,$A48,СВЦЭМ!$B$39:$B$782,E$47)+'СЕТ СН'!$F$14+СВЦЭМ!$D$10+'СЕТ СН'!$F$6-'СЕТ СН'!$F$26</f>
        <v>1947.2657990799999</v>
      </c>
      <c r="F48" s="36">
        <f>SUMIFS(СВЦЭМ!$D$39:$D$782,СВЦЭМ!$A$39:$A$782,$A48,СВЦЭМ!$B$39:$B$782,F$47)+'СЕТ СН'!$F$14+СВЦЭМ!$D$10+'СЕТ СН'!$F$6-'СЕТ СН'!$F$26</f>
        <v>1949.3184004</v>
      </c>
      <c r="G48" s="36">
        <f>SUMIFS(СВЦЭМ!$D$39:$D$782,СВЦЭМ!$A$39:$A$782,$A48,СВЦЭМ!$B$39:$B$782,G$47)+'СЕТ СН'!$F$14+СВЦЭМ!$D$10+'СЕТ СН'!$F$6-'СЕТ СН'!$F$26</f>
        <v>1950.88170016</v>
      </c>
      <c r="H48" s="36">
        <f>SUMIFS(СВЦЭМ!$D$39:$D$782,СВЦЭМ!$A$39:$A$782,$A48,СВЦЭМ!$B$39:$B$782,H$47)+'СЕТ СН'!$F$14+СВЦЭМ!$D$10+'СЕТ СН'!$F$6-'СЕТ СН'!$F$26</f>
        <v>1956.0828956599998</v>
      </c>
      <c r="I48" s="36">
        <f>SUMIFS(СВЦЭМ!$D$39:$D$782,СВЦЭМ!$A$39:$A$782,$A48,СВЦЭМ!$B$39:$B$782,I$47)+'СЕТ СН'!$F$14+СВЦЭМ!$D$10+'СЕТ СН'!$F$6-'СЕТ СН'!$F$26</f>
        <v>1854.1317743099999</v>
      </c>
      <c r="J48" s="36">
        <f>SUMIFS(СВЦЭМ!$D$39:$D$782,СВЦЭМ!$A$39:$A$782,$A48,СВЦЭМ!$B$39:$B$782,J$47)+'СЕТ СН'!$F$14+СВЦЭМ!$D$10+'СЕТ СН'!$F$6-'СЕТ СН'!$F$26</f>
        <v>1734.9749375599999</v>
      </c>
      <c r="K48" s="36">
        <f>SUMIFS(СВЦЭМ!$D$39:$D$782,СВЦЭМ!$A$39:$A$782,$A48,СВЦЭМ!$B$39:$B$782,K$47)+'СЕТ СН'!$F$14+СВЦЭМ!$D$10+'СЕТ СН'!$F$6-'СЕТ СН'!$F$26</f>
        <v>1665.1471488500001</v>
      </c>
      <c r="L48" s="36">
        <f>SUMIFS(СВЦЭМ!$D$39:$D$782,СВЦЭМ!$A$39:$A$782,$A48,СВЦЭМ!$B$39:$B$782,L$47)+'СЕТ СН'!$F$14+СВЦЭМ!$D$10+'СЕТ СН'!$F$6-'СЕТ СН'!$F$26</f>
        <v>1620.5865410699998</v>
      </c>
      <c r="M48" s="36">
        <f>SUMIFS(СВЦЭМ!$D$39:$D$782,СВЦЭМ!$A$39:$A$782,$A48,СВЦЭМ!$B$39:$B$782,M$47)+'СЕТ СН'!$F$14+СВЦЭМ!$D$10+'СЕТ СН'!$F$6-'СЕТ СН'!$F$26</f>
        <v>1595.7072092499998</v>
      </c>
      <c r="N48" s="36">
        <f>SUMIFS(СВЦЭМ!$D$39:$D$782,СВЦЭМ!$A$39:$A$782,$A48,СВЦЭМ!$B$39:$B$782,N$47)+'СЕТ СН'!$F$14+СВЦЭМ!$D$10+'СЕТ СН'!$F$6-'СЕТ СН'!$F$26</f>
        <v>1584.86807464</v>
      </c>
      <c r="O48" s="36">
        <f>SUMIFS(СВЦЭМ!$D$39:$D$782,СВЦЭМ!$A$39:$A$782,$A48,СВЦЭМ!$B$39:$B$782,O$47)+'СЕТ СН'!$F$14+СВЦЭМ!$D$10+'СЕТ СН'!$F$6-'СЕТ СН'!$F$26</f>
        <v>1596.2381086599999</v>
      </c>
      <c r="P48" s="36">
        <f>SUMIFS(СВЦЭМ!$D$39:$D$782,СВЦЭМ!$A$39:$A$782,$A48,СВЦЭМ!$B$39:$B$782,P$47)+'СЕТ СН'!$F$14+СВЦЭМ!$D$10+'СЕТ СН'!$F$6-'СЕТ СН'!$F$26</f>
        <v>1605.2170774900001</v>
      </c>
      <c r="Q48" s="36">
        <f>SUMIFS(СВЦЭМ!$D$39:$D$782,СВЦЭМ!$A$39:$A$782,$A48,СВЦЭМ!$B$39:$B$782,Q$47)+'СЕТ СН'!$F$14+СВЦЭМ!$D$10+'СЕТ СН'!$F$6-'СЕТ СН'!$F$26</f>
        <v>1603.3567443400002</v>
      </c>
      <c r="R48" s="36">
        <f>SUMIFS(СВЦЭМ!$D$39:$D$782,СВЦЭМ!$A$39:$A$782,$A48,СВЦЭМ!$B$39:$B$782,R$47)+'СЕТ СН'!$F$14+СВЦЭМ!$D$10+'СЕТ СН'!$F$6-'СЕТ СН'!$F$26</f>
        <v>1590.9690761900001</v>
      </c>
      <c r="S48" s="36">
        <f>SUMIFS(СВЦЭМ!$D$39:$D$782,СВЦЭМ!$A$39:$A$782,$A48,СВЦЭМ!$B$39:$B$782,S$47)+'СЕТ СН'!$F$14+СВЦЭМ!$D$10+'СЕТ СН'!$F$6-'СЕТ СН'!$F$26</f>
        <v>1593.26919249</v>
      </c>
      <c r="T48" s="36">
        <f>SUMIFS(СВЦЭМ!$D$39:$D$782,СВЦЭМ!$A$39:$A$782,$A48,СВЦЭМ!$B$39:$B$782,T$47)+'СЕТ СН'!$F$14+СВЦЭМ!$D$10+'СЕТ СН'!$F$6-'СЕТ СН'!$F$26</f>
        <v>1602.0321276200002</v>
      </c>
      <c r="U48" s="36">
        <f>SUMIFS(СВЦЭМ!$D$39:$D$782,СВЦЭМ!$A$39:$A$782,$A48,СВЦЭМ!$B$39:$B$782,U$47)+'СЕТ СН'!$F$14+СВЦЭМ!$D$10+'СЕТ СН'!$F$6-'СЕТ СН'!$F$26</f>
        <v>1617.4404935900002</v>
      </c>
      <c r="V48" s="36">
        <f>SUMIFS(СВЦЭМ!$D$39:$D$782,СВЦЭМ!$A$39:$A$782,$A48,СВЦЭМ!$B$39:$B$782,V$47)+'СЕТ СН'!$F$14+СВЦЭМ!$D$10+'СЕТ СН'!$F$6-'СЕТ СН'!$F$26</f>
        <v>1626.99432785</v>
      </c>
      <c r="W48" s="36">
        <f>SUMIFS(СВЦЭМ!$D$39:$D$782,СВЦЭМ!$A$39:$A$782,$A48,СВЦЭМ!$B$39:$B$782,W$47)+'СЕТ СН'!$F$14+СВЦЭМ!$D$10+'СЕТ СН'!$F$6-'СЕТ СН'!$F$26</f>
        <v>1603.7896775999998</v>
      </c>
      <c r="X48" s="36">
        <f>SUMIFS(СВЦЭМ!$D$39:$D$782,СВЦЭМ!$A$39:$A$782,$A48,СВЦЭМ!$B$39:$B$782,X$47)+'СЕТ СН'!$F$14+СВЦЭМ!$D$10+'СЕТ СН'!$F$6-'СЕТ СН'!$F$26</f>
        <v>1649.1212157700002</v>
      </c>
      <c r="Y48" s="36">
        <f>SUMIFS(СВЦЭМ!$D$39:$D$782,СВЦЭМ!$A$39:$A$782,$A48,СВЦЭМ!$B$39:$B$782,Y$47)+'СЕТ СН'!$F$14+СВЦЭМ!$D$10+'СЕТ СН'!$F$6-'СЕТ СН'!$F$26</f>
        <v>1718.7620440699998</v>
      </c>
      <c r="AA48" s="45"/>
    </row>
    <row r="49" spans="1:25" ht="15.75" x14ac:dyDescent="0.2">
      <c r="A49" s="35">
        <f>A48+1</f>
        <v>45109</v>
      </c>
      <c r="B49" s="36">
        <f>SUMIFS(СВЦЭМ!$D$39:$D$782,СВЦЭМ!$A$39:$A$782,$A49,СВЦЭМ!$B$39:$B$782,B$47)+'СЕТ СН'!$F$14+СВЦЭМ!$D$10+'СЕТ СН'!$F$6-'СЕТ СН'!$F$26</f>
        <v>1615.6024705499999</v>
      </c>
      <c r="C49" s="36">
        <f>SUMIFS(СВЦЭМ!$D$39:$D$782,СВЦЭМ!$A$39:$A$782,$A49,СВЦЭМ!$B$39:$B$782,C$47)+'СЕТ СН'!$F$14+СВЦЭМ!$D$10+'СЕТ СН'!$F$6-'СЕТ СН'!$F$26</f>
        <v>1681.3958542300002</v>
      </c>
      <c r="D49" s="36">
        <f>SUMIFS(СВЦЭМ!$D$39:$D$782,СВЦЭМ!$A$39:$A$782,$A49,СВЦЭМ!$B$39:$B$782,D$47)+'СЕТ СН'!$F$14+СВЦЭМ!$D$10+'СЕТ СН'!$F$6-'СЕТ СН'!$F$26</f>
        <v>1736.24693587</v>
      </c>
      <c r="E49" s="36">
        <f>SUMIFS(СВЦЭМ!$D$39:$D$782,СВЦЭМ!$A$39:$A$782,$A49,СВЦЭМ!$B$39:$B$782,E$47)+'СЕТ СН'!$F$14+СВЦЭМ!$D$10+'СЕТ СН'!$F$6-'СЕТ СН'!$F$26</f>
        <v>1768.87885534</v>
      </c>
      <c r="F49" s="36">
        <f>SUMIFS(СВЦЭМ!$D$39:$D$782,СВЦЭМ!$A$39:$A$782,$A49,СВЦЭМ!$B$39:$B$782,F$47)+'СЕТ СН'!$F$14+СВЦЭМ!$D$10+'СЕТ СН'!$F$6-'СЕТ СН'!$F$26</f>
        <v>1760.68153381</v>
      </c>
      <c r="G49" s="36">
        <f>SUMIFS(СВЦЭМ!$D$39:$D$782,СВЦЭМ!$A$39:$A$782,$A49,СВЦЭМ!$B$39:$B$782,G$47)+'СЕТ СН'!$F$14+СВЦЭМ!$D$10+'СЕТ СН'!$F$6-'СЕТ СН'!$F$26</f>
        <v>1734.0486883200001</v>
      </c>
      <c r="H49" s="36">
        <f>SUMIFS(СВЦЭМ!$D$39:$D$782,СВЦЭМ!$A$39:$A$782,$A49,СВЦЭМ!$B$39:$B$782,H$47)+'СЕТ СН'!$F$14+СВЦЭМ!$D$10+'СЕТ СН'!$F$6-'СЕТ СН'!$F$26</f>
        <v>1763.5751520099998</v>
      </c>
      <c r="I49" s="36">
        <f>SUMIFS(СВЦЭМ!$D$39:$D$782,СВЦЭМ!$A$39:$A$782,$A49,СВЦЭМ!$B$39:$B$782,I$47)+'СЕТ СН'!$F$14+СВЦЭМ!$D$10+'СЕТ СН'!$F$6-'СЕТ СН'!$F$26</f>
        <v>1752.7362434800002</v>
      </c>
      <c r="J49" s="36">
        <f>SUMIFS(СВЦЭМ!$D$39:$D$782,СВЦЭМ!$A$39:$A$782,$A49,СВЦЭМ!$B$39:$B$782,J$47)+'СЕТ СН'!$F$14+СВЦЭМ!$D$10+'СЕТ СН'!$F$6-'СЕТ СН'!$F$26</f>
        <v>1655.00623541</v>
      </c>
      <c r="K49" s="36">
        <f>SUMIFS(СВЦЭМ!$D$39:$D$782,СВЦЭМ!$A$39:$A$782,$A49,СВЦЭМ!$B$39:$B$782,K$47)+'СЕТ СН'!$F$14+СВЦЭМ!$D$10+'СЕТ СН'!$F$6-'СЕТ СН'!$F$26</f>
        <v>1595.8322947800002</v>
      </c>
      <c r="L49" s="36">
        <f>SUMIFS(СВЦЭМ!$D$39:$D$782,СВЦЭМ!$A$39:$A$782,$A49,СВЦЭМ!$B$39:$B$782,L$47)+'СЕТ СН'!$F$14+СВЦЭМ!$D$10+'СЕТ СН'!$F$6-'СЕТ СН'!$F$26</f>
        <v>1540.4115848299998</v>
      </c>
      <c r="M49" s="36">
        <f>SUMIFS(СВЦЭМ!$D$39:$D$782,СВЦЭМ!$A$39:$A$782,$A49,СВЦЭМ!$B$39:$B$782,M$47)+'СЕТ СН'!$F$14+СВЦЭМ!$D$10+'СЕТ СН'!$F$6-'СЕТ СН'!$F$26</f>
        <v>1513.0414362000001</v>
      </c>
      <c r="N49" s="36">
        <f>SUMIFS(СВЦЭМ!$D$39:$D$782,СВЦЭМ!$A$39:$A$782,$A49,СВЦЭМ!$B$39:$B$782,N$47)+'СЕТ СН'!$F$14+СВЦЭМ!$D$10+'СЕТ СН'!$F$6-'СЕТ СН'!$F$26</f>
        <v>1497.7754505799999</v>
      </c>
      <c r="O49" s="36">
        <f>SUMIFS(СВЦЭМ!$D$39:$D$782,СВЦЭМ!$A$39:$A$782,$A49,СВЦЭМ!$B$39:$B$782,O$47)+'СЕТ СН'!$F$14+СВЦЭМ!$D$10+'СЕТ СН'!$F$6-'СЕТ СН'!$F$26</f>
        <v>1499.7998534600001</v>
      </c>
      <c r="P49" s="36">
        <f>SUMIFS(СВЦЭМ!$D$39:$D$782,СВЦЭМ!$A$39:$A$782,$A49,СВЦЭМ!$B$39:$B$782,P$47)+'СЕТ СН'!$F$14+СВЦЭМ!$D$10+'СЕТ СН'!$F$6-'СЕТ СН'!$F$26</f>
        <v>1516.1183242399998</v>
      </c>
      <c r="Q49" s="36">
        <f>SUMIFS(СВЦЭМ!$D$39:$D$782,СВЦЭМ!$A$39:$A$782,$A49,СВЦЭМ!$B$39:$B$782,Q$47)+'СЕТ СН'!$F$14+СВЦЭМ!$D$10+'СЕТ СН'!$F$6-'СЕТ СН'!$F$26</f>
        <v>1513.8618032200002</v>
      </c>
      <c r="R49" s="36">
        <f>SUMIFS(СВЦЭМ!$D$39:$D$782,СВЦЭМ!$A$39:$A$782,$A49,СВЦЭМ!$B$39:$B$782,R$47)+'СЕТ СН'!$F$14+СВЦЭМ!$D$10+'СЕТ СН'!$F$6-'СЕТ СН'!$F$26</f>
        <v>1512.7327458999998</v>
      </c>
      <c r="S49" s="36">
        <f>SUMIFS(СВЦЭМ!$D$39:$D$782,СВЦЭМ!$A$39:$A$782,$A49,СВЦЭМ!$B$39:$B$782,S$47)+'СЕТ СН'!$F$14+СВЦЭМ!$D$10+'СЕТ СН'!$F$6-'СЕТ СН'!$F$26</f>
        <v>1517.67292679</v>
      </c>
      <c r="T49" s="36">
        <f>SUMIFS(СВЦЭМ!$D$39:$D$782,СВЦЭМ!$A$39:$A$782,$A49,СВЦЭМ!$B$39:$B$782,T$47)+'СЕТ СН'!$F$14+СВЦЭМ!$D$10+'СЕТ СН'!$F$6-'СЕТ СН'!$F$26</f>
        <v>1508.0416248500001</v>
      </c>
      <c r="U49" s="36">
        <f>SUMIFS(СВЦЭМ!$D$39:$D$782,СВЦЭМ!$A$39:$A$782,$A49,СВЦЭМ!$B$39:$B$782,U$47)+'СЕТ СН'!$F$14+СВЦЭМ!$D$10+'СЕТ СН'!$F$6-'СЕТ СН'!$F$26</f>
        <v>1515.1535819599999</v>
      </c>
      <c r="V49" s="36">
        <f>SUMIFS(СВЦЭМ!$D$39:$D$782,СВЦЭМ!$A$39:$A$782,$A49,СВЦЭМ!$B$39:$B$782,V$47)+'СЕТ СН'!$F$14+СВЦЭМ!$D$10+'СЕТ СН'!$F$6-'СЕТ СН'!$F$26</f>
        <v>1518.7764450999998</v>
      </c>
      <c r="W49" s="36">
        <f>SUMIFS(СВЦЭМ!$D$39:$D$782,СВЦЭМ!$A$39:$A$782,$A49,СВЦЭМ!$B$39:$B$782,W$47)+'СЕТ СН'!$F$14+СВЦЭМ!$D$10+'СЕТ СН'!$F$6-'СЕТ СН'!$F$26</f>
        <v>1500.3890170999998</v>
      </c>
      <c r="X49" s="36">
        <f>SUMIFS(СВЦЭМ!$D$39:$D$782,СВЦЭМ!$A$39:$A$782,$A49,СВЦЭМ!$B$39:$B$782,X$47)+'СЕТ СН'!$F$14+СВЦЭМ!$D$10+'СЕТ СН'!$F$6-'СЕТ СН'!$F$26</f>
        <v>1531.5673835399998</v>
      </c>
      <c r="Y49" s="36">
        <f>SUMIFS(СВЦЭМ!$D$39:$D$782,СВЦЭМ!$A$39:$A$782,$A49,СВЦЭМ!$B$39:$B$782,Y$47)+'СЕТ СН'!$F$14+СВЦЭМ!$D$10+'СЕТ СН'!$F$6-'СЕТ СН'!$F$26</f>
        <v>1620.39842619</v>
      </c>
    </row>
    <row r="50" spans="1:25" ht="15.75" x14ac:dyDescent="0.2">
      <c r="A50" s="35">
        <f t="shared" ref="A50:A78" si="1">A49+1</f>
        <v>45110</v>
      </c>
      <c r="B50" s="36">
        <f>SUMIFS(СВЦЭМ!$D$39:$D$782,СВЦЭМ!$A$39:$A$782,$A50,СВЦЭМ!$B$39:$B$782,B$47)+'СЕТ СН'!$F$14+СВЦЭМ!$D$10+'СЕТ СН'!$F$6-'СЕТ СН'!$F$26</f>
        <v>1737.86235807</v>
      </c>
      <c r="C50" s="36">
        <f>SUMIFS(СВЦЭМ!$D$39:$D$782,СВЦЭМ!$A$39:$A$782,$A50,СВЦЭМ!$B$39:$B$782,C$47)+'СЕТ СН'!$F$14+СВЦЭМ!$D$10+'СЕТ СН'!$F$6-'СЕТ СН'!$F$26</f>
        <v>1803.95070532</v>
      </c>
      <c r="D50" s="36">
        <f>SUMIFS(СВЦЭМ!$D$39:$D$782,СВЦЭМ!$A$39:$A$782,$A50,СВЦЭМ!$B$39:$B$782,D$47)+'СЕТ СН'!$F$14+СВЦЭМ!$D$10+'СЕТ СН'!$F$6-'СЕТ СН'!$F$26</f>
        <v>1838.8450072999999</v>
      </c>
      <c r="E50" s="36">
        <f>SUMIFS(СВЦЭМ!$D$39:$D$782,СВЦЭМ!$A$39:$A$782,$A50,СВЦЭМ!$B$39:$B$782,E$47)+'СЕТ СН'!$F$14+СВЦЭМ!$D$10+'СЕТ СН'!$F$6-'СЕТ СН'!$F$26</f>
        <v>1864.6026802599999</v>
      </c>
      <c r="F50" s="36">
        <f>SUMIFS(СВЦЭМ!$D$39:$D$782,СВЦЭМ!$A$39:$A$782,$A50,СВЦЭМ!$B$39:$B$782,F$47)+'СЕТ СН'!$F$14+СВЦЭМ!$D$10+'СЕТ СН'!$F$6-'СЕТ СН'!$F$26</f>
        <v>1868.4773347400001</v>
      </c>
      <c r="G50" s="36">
        <f>SUMIFS(СВЦЭМ!$D$39:$D$782,СВЦЭМ!$A$39:$A$782,$A50,СВЦЭМ!$B$39:$B$782,G$47)+'СЕТ СН'!$F$14+СВЦЭМ!$D$10+'СЕТ СН'!$F$6-'СЕТ СН'!$F$26</f>
        <v>1855.1940034700001</v>
      </c>
      <c r="H50" s="36">
        <f>SUMIFS(СВЦЭМ!$D$39:$D$782,СВЦЭМ!$A$39:$A$782,$A50,СВЦЭМ!$B$39:$B$782,H$47)+'СЕТ СН'!$F$14+СВЦЭМ!$D$10+'СЕТ СН'!$F$6-'СЕТ СН'!$F$26</f>
        <v>1775.43001258</v>
      </c>
      <c r="I50" s="36">
        <f>SUMIFS(СВЦЭМ!$D$39:$D$782,СВЦЭМ!$A$39:$A$782,$A50,СВЦЭМ!$B$39:$B$782,I$47)+'СЕТ СН'!$F$14+СВЦЭМ!$D$10+'СЕТ СН'!$F$6-'СЕТ СН'!$F$26</f>
        <v>1667.2735781000001</v>
      </c>
      <c r="J50" s="36">
        <f>SUMIFS(СВЦЭМ!$D$39:$D$782,СВЦЭМ!$A$39:$A$782,$A50,СВЦЭМ!$B$39:$B$782,J$47)+'СЕТ СН'!$F$14+СВЦЭМ!$D$10+'СЕТ СН'!$F$6-'СЕТ СН'!$F$26</f>
        <v>1580.4366619500001</v>
      </c>
      <c r="K50" s="36">
        <f>SUMIFS(СВЦЭМ!$D$39:$D$782,СВЦЭМ!$A$39:$A$782,$A50,СВЦЭМ!$B$39:$B$782,K$47)+'СЕТ СН'!$F$14+СВЦЭМ!$D$10+'СЕТ СН'!$F$6-'СЕТ СН'!$F$26</f>
        <v>1510.3040951899998</v>
      </c>
      <c r="L50" s="36">
        <f>SUMIFS(СВЦЭМ!$D$39:$D$782,СВЦЭМ!$A$39:$A$782,$A50,СВЦЭМ!$B$39:$B$782,L$47)+'СЕТ СН'!$F$14+СВЦЭМ!$D$10+'СЕТ СН'!$F$6-'СЕТ СН'!$F$26</f>
        <v>1534.3819701900002</v>
      </c>
      <c r="M50" s="36">
        <f>SUMIFS(СВЦЭМ!$D$39:$D$782,СВЦЭМ!$A$39:$A$782,$A50,СВЦЭМ!$B$39:$B$782,M$47)+'СЕТ СН'!$F$14+СВЦЭМ!$D$10+'СЕТ СН'!$F$6-'СЕТ СН'!$F$26</f>
        <v>1518.0533652300001</v>
      </c>
      <c r="N50" s="36">
        <f>SUMIFS(СВЦЭМ!$D$39:$D$782,СВЦЭМ!$A$39:$A$782,$A50,СВЦЭМ!$B$39:$B$782,N$47)+'СЕТ СН'!$F$14+СВЦЭМ!$D$10+'СЕТ СН'!$F$6-'СЕТ СН'!$F$26</f>
        <v>1521.68858387</v>
      </c>
      <c r="O50" s="36">
        <f>SUMIFS(СВЦЭМ!$D$39:$D$782,СВЦЭМ!$A$39:$A$782,$A50,СВЦЭМ!$B$39:$B$782,O$47)+'СЕТ СН'!$F$14+СВЦЭМ!$D$10+'СЕТ СН'!$F$6-'СЕТ СН'!$F$26</f>
        <v>1512.2355373700002</v>
      </c>
      <c r="P50" s="36">
        <f>SUMIFS(СВЦЭМ!$D$39:$D$782,СВЦЭМ!$A$39:$A$782,$A50,СВЦЭМ!$B$39:$B$782,P$47)+'СЕТ СН'!$F$14+СВЦЭМ!$D$10+'СЕТ СН'!$F$6-'СЕТ СН'!$F$26</f>
        <v>1518.5265436300001</v>
      </c>
      <c r="Q50" s="36">
        <f>SUMIFS(СВЦЭМ!$D$39:$D$782,СВЦЭМ!$A$39:$A$782,$A50,СВЦЭМ!$B$39:$B$782,Q$47)+'СЕТ СН'!$F$14+СВЦЭМ!$D$10+'СЕТ СН'!$F$6-'СЕТ СН'!$F$26</f>
        <v>1535.82396199</v>
      </c>
      <c r="R50" s="36">
        <f>SUMIFS(СВЦЭМ!$D$39:$D$782,СВЦЭМ!$A$39:$A$782,$A50,СВЦЭМ!$B$39:$B$782,R$47)+'СЕТ СН'!$F$14+СВЦЭМ!$D$10+'СЕТ СН'!$F$6-'СЕТ СН'!$F$26</f>
        <v>1545.00373537</v>
      </c>
      <c r="S50" s="36">
        <f>SUMIFS(СВЦЭМ!$D$39:$D$782,СВЦЭМ!$A$39:$A$782,$A50,СВЦЭМ!$B$39:$B$782,S$47)+'СЕТ СН'!$F$14+СВЦЭМ!$D$10+'СЕТ СН'!$F$6-'СЕТ СН'!$F$26</f>
        <v>1548.3818071699998</v>
      </c>
      <c r="T50" s="36">
        <f>SUMIFS(СВЦЭМ!$D$39:$D$782,СВЦЭМ!$A$39:$A$782,$A50,СВЦЭМ!$B$39:$B$782,T$47)+'СЕТ СН'!$F$14+СВЦЭМ!$D$10+'СЕТ СН'!$F$6-'СЕТ СН'!$F$26</f>
        <v>1563.7715287400001</v>
      </c>
      <c r="U50" s="36">
        <f>SUMIFS(СВЦЭМ!$D$39:$D$782,СВЦЭМ!$A$39:$A$782,$A50,СВЦЭМ!$B$39:$B$782,U$47)+'СЕТ СН'!$F$14+СВЦЭМ!$D$10+'СЕТ СН'!$F$6-'СЕТ СН'!$F$26</f>
        <v>1576.6616154499998</v>
      </c>
      <c r="V50" s="36">
        <f>SUMIFS(СВЦЭМ!$D$39:$D$782,СВЦЭМ!$A$39:$A$782,$A50,СВЦЭМ!$B$39:$B$782,V$47)+'СЕТ СН'!$F$14+СВЦЭМ!$D$10+'СЕТ СН'!$F$6-'СЕТ СН'!$F$26</f>
        <v>1572.4482802699999</v>
      </c>
      <c r="W50" s="36">
        <f>SUMIFS(СВЦЭМ!$D$39:$D$782,СВЦЭМ!$A$39:$A$782,$A50,СВЦЭМ!$B$39:$B$782,W$47)+'СЕТ СН'!$F$14+СВЦЭМ!$D$10+'СЕТ СН'!$F$6-'СЕТ СН'!$F$26</f>
        <v>1572.1855341300002</v>
      </c>
      <c r="X50" s="36">
        <f>SUMIFS(СВЦЭМ!$D$39:$D$782,СВЦЭМ!$A$39:$A$782,$A50,СВЦЭМ!$B$39:$B$782,X$47)+'СЕТ СН'!$F$14+СВЦЭМ!$D$10+'СЕТ СН'!$F$6-'СЕТ СН'!$F$26</f>
        <v>1600.84078899</v>
      </c>
      <c r="Y50" s="36">
        <f>SUMIFS(СВЦЭМ!$D$39:$D$782,СВЦЭМ!$A$39:$A$782,$A50,СВЦЭМ!$B$39:$B$782,Y$47)+'СЕТ СН'!$F$14+СВЦЭМ!$D$10+'СЕТ СН'!$F$6-'СЕТ СН'!$F$26</f>
        <v>1678.0249790500002</v>
      </c>
    </row>
    <row r="51" spans="1:25" ht="15.75" x14ac:dyDescent="0.2">
      <c r="A51" s="35">
        <f t="shared" si="1"/>
        <v>45111</v>
      </c>
      <c r="B51" s="36">
        <f>SUMIFS(СВЦЭМ!$D$39:$D$782,СВЦЭМ!$A$39:$A$782,$A51,СВЦЭМ!$B$39:$B$782,B$47)+'СЕТ СН'!$F$14+СВЦЭМ!$D$10+'СЕТ СН'!$F$6-'СЕТ СН'!$F$26</f>
        <v>1828.4098441400001</v>
      </c>
      <c r="C51" s="36">
        <f>SUMIFS(СВЦЭМ!$D$39:$D$782,СВЦЭМ!$A$39:$A$782,$A51,СВЦЭМ!$B$39:$B$782,C$47)+'СЕТ СН'!$F$14+СВЦЭМ!$D$10+'СЕТ СН'!$F$6-'СЕТ СН'!$F$26</f>
        <v>1893.6320586299998</v>
      </c>
      <c r="D51" s="36">
        <f>SUMIFS(СВЦЭМ!$D$39:$D$782,СВЦЭМ!$A$39:$A$782,$A51,СВЦЭМ!$B$39:$B$782,D$47)+'СЕТ СН'!$F$14+СВЦЭМ!$D$10+'СЕТ СН'!$F$6-'СЕТ СН'!$F$26</f>
        <v>1905.0568014300002</v>
      </c>
      <c r="E51" s="36">
        <f>SUMIFS(СВЦЭМ!$D$39:$D$782,СВЦЭМ!$A$39:$A$782,$A51,СВЦЭМ!$B$39:$B$782,E$47)+'СЕТ СН'!$F$14+СВЦЭМ!$D$10+'СЕТ СН'!$F$6-'СЕТ СН'!$F$26</f>
        <v>1920.3553933100002</v>
      </c>
      <c r="F51" s="36">
        <f>SUMIFS(СВЦЭМ!$D$39:$D$782,СВЦЭМ!$A$39:$A$782,$A51,СВЦЭМ!$B$39:$B$782,F$47)+'СЕТ СН'!$F$14+СВЦЭМ!$D$10+'СЕТ СН'!$F$6-'СЕТ СН'!$F$26</f>
        <v>1911.68008573</v>
      </c>
      <c r="G51" s="36">
        <f>SUMIFS(СВЦЭМ!$D$39:$D$782,СВЦЭМ!$A$39:$A$782,$A51,СВЦЭМ!$B$39:$B$782,G$47)+'СЕТ СН'!$F$14+СВЦЭМ!$D$10+'СЕТ СН'!$F$6-'СЕТ СН'!$F$26</f>
        <v>1859.48735291</v>
      </c>
      <c r="H51" s="36">
        <f>SUMIFS(СВЦЭМ!$D$39:$D$782,СВЦЭМ!$A$39:$A$782,$A51,СВЦЭМ!$B$39:$B$782,H$47)+'СЕТ СН'!$F$14+СВЦЭМ!$D$10+'СЕТ СН'!$F$6-'СЕТ СН'!$F$26</f>
        <v>1828.7486103800002</v>
      </c>
      <c r="I51" s="36">
        <f>SUMIFS(СВЦЭМ!$D$39:$D$782,СВЦЭМ!$A$39:$A$782,$A51,СВЦЭМ!$B$39:$B$782,I$47)+'СЕТ СН'!$F$14+СВЦЭМ!$D$10+'СЕТ СН'!$F$6-'СЕТ СН'!$F$26</f>
        <v>1730.1883322799999</v>
      </c>
      <c r="J51" s="36">
        <f>SUMIFS(СВЦЭМ!$D$39:$D$782,СВЦЭМ!$A$39:$A$782,$A51,СВЦЭМ!$B$39:$B$782,J$47)+'СЕТ СН'!$F$14+СВЦЭМ!$D$10+'СЕТ СН'!$F$6-'СЕТ СН'!$F$26</f>
        <v>1643.8343729500002</v>
      </c>
      <c r="K51" s="36">
        <f>SUMIFS(СВЦЭМ!$D$39:$D$782,СВЦЭМ!$A$39:$A$782,$A51,СВЦЭМ!$B$39:$B$782,K$47)+'СЕТ СН'!$F$14+СВЦЭМ!$D$10+'СЕТ СН'!$F$6-'СЕТ СН'!$F$26</f>
        <v>1626.99369583</v>
      </c>
      <c r="L51" s="36">
        <f>SUMIFS(СВЦЭМ!$D$39:$D$782,СВЦЭМ!$A$39:$A$782,$A51,СВЦЭМ!$B$39:$B$782,L$47)+'СЕТ СН'!$F$14+СВЦЭМ!$D$10+'СЕТ СН'!$F$6-'СЕТ СН'!$F$26</f>
        <v>1607.4530804599999</v>
      </c>
      <c r="M51" s="36">
        <f>SUMIFS(СВЦЭМ!$D$39:$D$782,СВЦЭМ!$A$39:$A$782,$A51,СВЦЭМ!$B$39:$B$782,M$47)+'СЕТ СН'!$F$14+СВЦЭМ!$D$10+'СЕТ СН'!$F$6-'СЕТ СН'!$F$26</f>
        <v>1599.5051012700001</v>
      </c>
      <c r="N51" s="36">
        <f>SUMIFS(СВЦЭМ!$D$39:$D$782,СВЦЭМ!$A$39:$A$782,$A51,СВЦЭМ!$B$39:$B$782,N$47)+'СЕТ СН'!$F$14+СВЦЭМ!$D$10+'СЕТ СН'!$F$6-'СЕТ СН'!$F$26</f>
        <v>1614.0607926600001</v>
      </c>
      <c r="O51" s="36">
        <f>SUMIFS(СВЦЭМ!$D$39:$D$782,СВЦЭМ!$A$39:$A$782,$A51,СВЦЭМ!$B$39:$B$782,O$47)+'СЕТ СН'!$F$14+СВЦЭМ!$D$10+'СЕТ СН'!$F$6-'СЕТ СН'!$F$26</f>
        <v>1614.5027600600001</v>
      </c>
      <c r="P51" s="36">
        <f>SUMIFS(СВЦЭМ!$D$39:$D$782,СВЦЭМ!$A$39:$A$782,$A51,СВЦЭМ!$B$39:$B$782,P$47)+'СЕТ СН'!$F$14+СВЦЭМ!$D$10+'СЕТ СН'!$F$6-'СЕТ СН'!$F$26</f>
        <v>1614.7473571400001</v>
      </c>
      <c r="Q51" s="36">
        <f>SUMIFS(СВЦЭМ!$D$39:$D$782,СВЦЭМ!$A$39:$A$782,$A51,СВЦЭМ!$B$39:$B$782,Q$47)+'СЕТ СН'!$F$14+СВЦЭМ!$D$10+'СЕТ СН'!$F$6-'СЕТ СН'!$F$26</f>
        <v>1613.7183785000002</v>
      </c>
      <c r="R51" s="36">
        <f>SUMIFS(СВЦЭМ!$D$39:$D$782,СВЦЭМ!$A$39:$A$782,$A51,СВЦЭМ!$B$39:$B$782,R$47)+'СЕТ СН'!$F$14+СВЦЭМ!$D$10+'СЕТ СН'!$F$6-'СЕТ СН'!$F$26</f>
        <v>1618.3159201200001</v>
      </c>
      <c r="S51" s="36">
        <f>SUMIFS(СВЦЭМ!$D$39:$D$782,СВЦЭМ!$A$39:$A$782,$A51,СВЦЭМ!$B$39:$B$782,S$47)+'СЕТ СН'!$F$14+СВЦЭМ!$D$10+'СЕТ СН'!$F$6-'СЕТ СН'!$F$26</f>
        <v>1623.8941293600001</v>
      </c>
      <c r="T51" s="36">
        <f>SUMIFS(СВЦЭМ!$D$39:$D$782,СВЦЭМ!$A$39:$A$782,$A51,СВЦЭМ!$B$39:$B$782,T$47)+'СЕТ СН'!$F$14+СВЦЭМ!$D$10+'СЕТ СН'!$F$6-'СЕТ СН'!$F$26</f>
        <v>1617.0862983400002</v>
      </c>
      <c r="U51" s="36">
        <f>SUMIFS(СВЦЭМ!$D$39:$D$782,СВЦЭМ!$A$39:$A$782,$A51,СВЦЭМ!$B$39:$B$782,U$47)+'СЕТ СН'!$F$14+СВЦЭМ!$D$10+'СЕТ СН'!$F$6-'СЕТ СН'!$F$26</f>
        <v>1612.3199409200001</v>
      </c>
      <c r="V51" s="36">
        <f>SUMIFS(СВЦЭМ!$D$39:$D$782,СВЦЭМ!$A$39:$A$782,$A51,СВЦЭМ!$B$39:$B$782,V$47)+'СЕТ СН'!$F$14+СВЦЭМ!$D$10+'СЕТ СН'!$F$6-'СЕТ СН'!$F$26</f>
        <v>1591.4648792399998</v>
      </c>
      <c r="W51" s="36">
        <f>SUMIFS(СВЦЭМ!$D$39:$D$782,СВЦЭМ!$A$39:$A$782,$A51,СВЦЭМ!$B$39:$B$782,W$47)+'СЕТ СН'!$F$14+СВЦЭМ!$D$10+'СЕТ СН'!$F$6-'СЕТ СН'!$F$26</f>
        <v>1572.4009383900002</v>
      </c>
      <c r="X51" s="36">
        <f>SUMIFS(СВЦЭМ!$D$39:$D$782,СВЦЭМ!$A$39:$A$782,$A51,СВЦЭМ!$B$39:$B$782,X$47)+'СЕТ СН'!$F$14+СВЦЭМ!$D$10+'СЕТ СН'!$F$6-'СЕТ СН'!$F$26</f>
        <v>1617.4881787300001</v>
      </c>
      <c r="Y51" s="36">
        <f>SUMIFS(СВЦЭМ!$D$39:$D$782,СВЦЭМ!$A$39:$A$782,$A51,СВЦЭМ!$B$39:$B$782,Y$47)+'СЕТ СН'!$F$14+СВЦЭМ!$D$10+'СЕТ СН'!$F$6-'СЕТ СН'!$F$26</f>
        <v>1658.4175839099998</v>
      </c>
    </row>
    <row r="52" spans="1:25" ht="15.75" x14ac:dyDescent="0.2">
      <c r="A52" s="35">
        <f t="shared" si="1"/>
        <v>45112</v>
      </c>
      <c r="B52" s="36">
        <f>SUMIFS(СВЦЭМ!$D$39:$D$782,СВЦЭМ!$A$39:$A$782,$A52,СВЦЭМ!$B$39:$B$782,B$47)+'СЕТ СН'!$F$14+СВЦЭМ!$D$10+'СЕТ СН'!$F$6-'СЕТ СН'!$F$26</f>
        <v>1628.9760599400001</v>
      </c>
      <c r="C52" s="36">
        <f>SUMIFS(СВЦЭМ!$D$39:$D$782,СВЦЭМ!$A$39:$A$782,$A52,СВЦЭМ!$B$39:$B$782,C$47)+'СЕТ СН'!$F$14+СВЦЭМ!$D$10+'СЕТ СН'!$F$6-'СЕТ СН'!$F$26</f>
        <v>1684.5237575000001</v>
      </c>
      <c r="D52" s="36">
        <f>SUMIFS(СВЦЭМ!$D$39:$D$782,СВЦЭМ!$A$39:$A$782,$A52,СВЦЭМ!$B$39:$B$782,D$47)+'СЕТ СН'!$F$14+СВЦЭМ!$D$10+'СЕТ СН'!$F$6-'СЕТ СН'!$F$26</f>
        <v>1787.8808482499999</v>
      </c>
      <c r="E52" s="36">
        <f>SUMIFS(СВЦЭМ!$D$39:$D$782,СВЦЭМ!$A$39:$A$782,$A52,СВЦЭМ!$B$39:$B$782,E$47)+'СЕТ СН'!$F$14+СВЦЭМ!$D$10+'СЕТ СН'!$F$6-'СЕТ СН'!$F$26</f>
        <v>1790.6214518199999</v>
      </c>
      <c r="F52" s="36">
        <f>SUMIFS(СВЦЭМ!$D$39:$D$782,СВЦЭМ!$A$39:$A$782,$A52,СВЦЭМ!$B$39:$B$782,F$47)+'СЕТ СН'!$F$14+СВЦЭМ!$D$10+'СЕТ СН'!$F$6-'СЕТ СН'!$F$26</f>
        <v>1786.4784769900002</v>
      </c>
      <c r="G52" s="36">
        <f>SUMIFS(СВЦЭМ!$D$39:$D$782,СВЦЭМ!$A$39:$A$782,$A52,СВЦЭМ!$B$39:$B$782,G$47)+'СЕТ СН'!$F$14+СВЦЭМ!$D$10+'СЕТ СН'!$F$6-'СЕТ СН'!$F$26</f>
        <v>1781.3171525100001</v>
      </c>
      <c r="H52" s="36">
        <f>SUMIFS(СВЦЭМ!$D$39:$D$782,СВЦЭМ!$A$39:$A$782,$A52,СВЦЭМ!$B$39:$B$782,H$47)+'СЕТ СН'!$F$14+СВЦЭМ!$D$10+'СЕТ СН'!$F$6-'СЕТ СН'!$F$26</f>
        <v>1736.7676054200001</v>
      </c>
      <c r="I52" s="36">
        <f>SUMIFS(СВЦЭМ!$D$39:$D$782,СВЦЭМ!$A$39:$A$782,$A52,СВЦЭМ!$B$39:$B$782,I$47)+'СЕТ СН'!$F$14+СВЦЭМ!$D$10+'СЕТ СН'!$F$6-'СЕТ СН'!$F$26</f>
        <v>1675.6228732499999</v>
      </c>
      <c r="J52" s="36">
        <f>SUMIFS(СВЦЭМ!$D$39:$D$782,СВЦЭМ!$A$39:$A$782,$A52,СВЦЭМ!$B$39:$B$782,J$47)+'СЕТ СН'!$F$14+СВЦЭМ!$D$10+'СЕТ СН'!$F$6-'СЕТ СН'!$F$26</f>
        <v>1599.6545987200002</v>
      </c>
      <c r="K52" s="36">
        <f>SUMIFS(СВЦЭМ!$D$39:$D$782,СВЦЭМ!$A$39:$A$782,$A52,СВЦЭМ!$B$39:$B$782,K$47)+'СЕТ СН'!$F$14+СВЦЭМ!$D$10+'СЕТ СН'!$F$6-'СЕТ СН'!$F$26</f>
        <v>1536.9225707599999</v>
      </c>
      <c r="L52" s="36">
        <f>SUMIFS(СВЦЭМ!$D$39:$D$782,СВЦЭМ!$A$39:$A$782,$A52,СВЦЭМ!$B$39:$B$782,L$47)+'СЕТ СН'!$F$14+СВЦЭМ!$D$10+'СЕТ СН'!$F$6-'СЕТ СН'!$F$26</f>
        <v>1501.5471661199999</v>
      </c>
      <c r="M52" s="36">
        <f>SUMIFS(СВЦЭМ!$D$39:$D$782,СВЦЭМ!$A$39:$A$782,$A52,СВЦЭМ!$B$39:$B$782,M$47)+'СЕТ СН'!$F$14+СВЦЭМ!$D$10+'СЕТ СН'!$F$6-'СЕТ СН'!$F$26</f>
        <v>1474.28881606</v>
      </c>
      <c r="N52" s="36">
        <f>SUMIFS(СВЦЭМ!$D$39:$D$782,СВЦЭМ!$A$39:$A$782,$A52,СВЦЭМ!$B$39:$B$782,N$47)+'СЕТ СН'!$F$14+СВЦЭМ!$D$10+'СЕТ СН'!$F$6-'СЕТ СН'!$F$26</f>
        <v>1490.9643522299998</v>
      </c>
      <c r="O52" s="36">
        <f>SUMIFS(СВЦЭМ!$D$39:$D$782,СВЦЭМ!$A$39:$A$782,$A52,СВЦЭМ!$B$39:$B$782,O$47)+'СЕТ СН'!$F$14+СВЦЭМ!$D$10+'СЕТ СН'!$F$6-'СЕТ СН'!$F$26</f>
        <v>1500.7201903599998</v>
      </c>
      <c r="P52" s="36">
        <f>SUMIFS(СВЦЭМ!$D$39:$D$782,СВЦЭМ!$A$39:$A$782,$A52,СВЦЭМ!$B$39:$B$782,P$47)+'СЕТ СН'!$F$14+СВЦЭМ!$D$10+'СЕТ СН'!$F$6-'СЕТ СН'!$F$26</f>
        <v>1502.9602808899999</v>
      </c>
      <c r="Q52" s="36">
        <f>SUMIFS(СВЦЭМ!$D$39:$D$782,СВЦЭМ!$A$39:$A$782,$A52,СВЦЭМ!$B$39:$B$782,Q$47)+'СЕТ СН'!$F$14+СВЦЭМ!$D$10+'СЕТ СН'!$F$6-'СЕТ СН'!$F$26</f>
        <v>1499.88983014</v>
      </c>
      <c r="R52" s="36">
        <f>SUMIFS(СВЦЭМ!$D$39:$D$782,СВЦЭМ!$A$39:$A$782,$A52,СВЦЭМ!$B$39:$B$782,R$47)+'СЕТ СН'!$F$14+СВЦЭМ!$D$10+'СЕТ СН'!$F$6-'СЕТ СН'!$F$26</f>
        <v>1503.22966516</v>
      </c>
      <c r="S52" s="36">
        <f>SUMIFS(СВЦЭМ!$D$39:$D$782,СВЦЭМ!$A$39:$A$782,$A52,СВЦЭМ!$B$39:$B$782,S$47)+'СЕТ СН'!$F$14+СВЦЭМ!$D$10+'СЕТ СН'!$F$6-'СЕТ СН'!$F$26</f>
        <v>1481.1142107699998</v>
      </c>
      <c r="T52" s="36">
        <f>SUMIFS(СВЦЭМ!$D$39:$D$782,СВЦЭМ!$A$39:$A$782,$A52,СВЦЭМ!$B$39:$B$782,T$47)+'СЕТ СН'!$F$14+СВЦЭМ!$D$10+'СЕТ СН'!$F$6-'СЕТ СН'!$F$26</f>
        <v>1471.6257443</v>
      </c>
      <c r="U52" s="36">
        <f>SUMIFS(СВЦЭМ!$D$39:$D$782,СВЦЭМ!$A$39:$A$782,$A52,СВЦЭМ!$B$39:$B$782,U$47)+'СЕТ СН'!$F$14+СВЦЭМ!$D$10+'СЕТ СН'!$F$6-'СЕТ СН'!$F$26</f>
        <v>1475.2638713699998</v>
      </c>
      <c r="V52" s="36">
        <f>SUMIFS(СВЦЭМ!$D$39:$D$782,СВЦЭМ!$A$39:$A$782,$A52,СВЦЭМ!$B$39:$B$782,V$47)+'СЕТ СН'!$F$14+СВЦЭМ!$D$10+'СЕТ СН'!$F$6-'СЕТ СН'!$F$26</f>
        <v>1485.00989695</v>
      </c>
      <c r="W52" s="36">
        <f>SUMIFS(СВЦЭМ!$D$39:$D$782,СВЦЭМ!$A$39:$A$782,$A52,СВЦЭМ!$B$39:$B$782,W$47)+'СЕТ СН'!$F$14+СВЦЭМ!$D$10+'СЕТ СН'!$F$6-'СЕТ СН'!$F$26</f>
        <v>1481.9696048300002</v>
      </c>
      <c r="X52" s="36">
        <f>SUMIFS(СВЦЭМ!$D$39:$D$782,СВЦЭМ!$A$39:$A$782,$A52,СВЦЭМ!$B$39:$B$782,X$47)+'СЕТ СН'!$F$14+СВЦЭМ!$D$10+'СЕТ СН'!$F$6-'СЕТ СН'!$F$26</f>
        <v>1521.7966518200001</v>
      </c>
      <c r="Y52" s="36">
        <f>SUMIFS(СВЦЭМ!$D$39:$D$782,СВЦЭМ!$A$39:$A$782,$A52,СВЦЭМ!$B$39:$B$782,Y$47)+'СЕТ СН'!$F$14+СВЦЭМ!$D$10+'СЕТ СН'!$F$6-'СЕТ СН'!$F$26</f>
        <v>1601.8335870300002</v>
      </c>
    </row>
    <row r="53" spans="1:25" ht="15.75" x14ac:dyDescent="0.2">
      <c r="A53" s="35">
        <f t="shared" si="1"/>
        <v>45113</v>
      </c>
      <c r="B53" s="36">
        <f>SUMIFS(СВЦЭМ!$D$39:$D$782,СВЦЭМ!$A$39:$A$782,$A53,СВЦЭМ!$B$39:$B$782,B$47)+'СЕТ СН'!$F$14+СВЦЭМ!$D$10+'СЕТ СН'!$F$6-'СЕТ СН'!$F$26</f>
        <v>1693.75732341</v>
      </c>
      <c r="C53" s="36">
        <f>SUMIFS(СВЦЭМ!$D$39:$D$782,СВЦЭМ!$A$39:$A$782,$A53,СВЦЭМ!$B$39:$B$782,C$47)+'СЕТ СН'!$F$14+СВЦЭМ!$D$10+'СЕТ СН'!$F$6-'СЕТ СН'!$F$26</f>
        <v>1739.6377460799999</v>
      </c>
      <c r="D53" s="36">
        <f>SUMIFS(СВЦЭМ!$D$39:$D$782,СВЦЭМ!$A$39:$A$782,$A53,СВЦЭМ!$B$39:$B$782,D$47)+'СЕТ СН'!$F$14+СВЦЭМ!$D$10+'СЕТ СН'!$F$6-'СЕТ СН'!$F$26</f>
        <v>1763.5229474500002</v>
      </c>
      <c r="E53" s="36">
        <f>SUMIFS(СВЦЭМ!$D$39:$D$782,СВЦЭМ!$A$39:$A$782,$A53,СВЦЭМ!$B$39:$B$782,E$47)+'СЕТ СН'!$F$14+СВЦЭМ!$D$10+'СЕТ СН'!$F$6-'СЕТ СН'!$F$26</f>
        <v>1766.1125176599999</v>
      </c>
      <c r="F53" s="36">
        <f>SUMIFS(СВЦЭМ!$D$39:$D$782,СВЦЭМ!$A$39:$A$782,$A53,СВЦЭМ!$B$39:$B$782,F$47)+'СЕТ СН'!$F$14+СВЦЭМ!$D$10+'СЕТ СН'!$F$6-'СЕТ СН'!$F$26</f>
        <v>1758.7520103400002</v>
      </c>
      <c r="G53" s="36">
        <f>SUMIFS(СВЦЭМ!$D$39:$D$782,СВЦЭМ!$A$39:$A$782,$A53,СВЦЭМ!$B$39:$B$782,G$47)+'СЕТ СН'!$F$14+СВЦЭМ!$D$10+'СЕТ СН'!$F$6-'СЕТ СН'!$F$26</f>
        <v>1741.7392183799998</v>
      </c>
      <c r="H53" s="36">
        <f>SUMIFS(СВЦЭМ!$D$39:$D$782,СВЦЭМ!$A$39:$A$782,$A53,СВЦЭМ!$B$39:$B$782,H$47)+'СЕТ СН'!$F$14+СВЦЭМ!$D$10+'СЕТ СН'!$F$6-'СЕТ СН'!$F$26</f>
        <v>1705.7868984000002</v>
      </c>
      <c r="I53" s="36">
        <f>SUMIFS(СВЦЭМ!$D$39:$D$782,СВЦЭМ!$A$39:$A$782,$A53,СВЦЭМ!$B$39:$B$782,I$47)+'СЕТ СН'!$F$14+СВЦЭМ!$D$10+'СЕТ СН'!$F$6-'СЕТ СН'!$F$26</f>
        <v>1611.36858979</v>
      </c>
      <c r="J53" s="36">
        <f>SUMIFS(СВЦЭМ!$D$39:$D$782,СВЦЭМ!$A$39:$A$782,$A53,СВЦЭМ!$B$39:$B$782,J$47)+'СЕТ СН'!$F$14+СВЦЭМ!$D$10+'СЕТ СН'!$F$6-'СЕТ СН'!$F$26</f>
        <v>1533.6523992500001</v>
      </c>
      <c r="K53" s="36">
        <f>SUMIFS(СВЦЭМ!$D$39:$D$782,СВЦЭМ!$A$39:$A$782,$A53,СВЦЭМ!$B$39:$B$782,K$47)+'СЕТ СН'!$F$14+СВЦЭМ!$D$10+'СЕТ СН'!$F$6-'СЕТ СН'!$F$26</f>
        <v>1494.85199212</v>
      </c>
      <c r="L53" s="36">
        <f>SUMIFS(СВЦЭМ!$D$39:$D$782,СВЦЭМ!$A$39:$A$782,$A53,СВЦЭМ!$B$39:$B$782,L$47)+'СЕТ СН'!$F$14+СВЦЭМ!$D$10+'СЕТ СН'!$F$6-'СЕТ СН'!$F$26</f>
        <v>1492.3295910100001</v>
      </c>
      <c r="M53" s="36">
        <f>SUMIFS(СВЦЭМ!$D$39:$D$782,СВЦЭМ!$A$39:$A$782,$A53,СВЦЭМ!$B$39:$B$782,M$47)+'СЕТ СН'!$F$14+СВЦЭМ!$D$10+'СЕТ СН'!$F$6-'СЕТ СН'!$F$26</f>
        <v>1508.0865991400001</v>
      </c>
      <c r="N53" s="36">
        <f>SUMIFS(СВЦЭМ!$D$39:$D$782,СВЦЭМ!$A$39:$A$782,$A53,СВЦЭМ!$B$39:$B$782,N$47)+'СЕТ СН'!$F$14+СВЦЭМ!$D$10+'СЕТ СН'!$F$6-'СЕТ СН'!$F$26</f>
        <v>1510.88894149</v>
      </c>
      <c r="O53" s="36">
        <f>SUMIFS(СВЦЭМ!$D$39:$D$782,СВЦЭМ!$A$39:$A$782,$A53,СВЦЭМ!$B$39:$B$782,O$47)+'СЕТ СН'!$F$14+СВЦЭМ!$D$10+'СЕТ СН'!$F$6-'СЕТ СН'!$F$26</f>
        <v>1517.2404372699998</v>
      </c>
      <c r="P53" s="36">
        <f>SUMIFS(СВЦЭМ!$D$39:$D$782,СВЦЭМ!$A$39:$A$782,$A53,СВЦЭМ!$B$39:$B$782,P$47)+'СЕТ СН'!$F$14+СВЦЭМ!$D$10+'СЕТ СН'!$F$6-'СЕТ СН'!$F$26</f>
        <v>1527.8199005299998</v>
      </c>
      <c r="Q53" s="36">
        <f>SUMIFS(СВЦЭМ!$D$39:$D$782,СВЦЭМ!$A$39:$A$782,$A53,СВЦЭМ!$B$39:$B$782,Q$47)+'СЕТ СН'!$F$14+СВЦЭМ!$D$10+'СЕТ СН'!$F$6-'СЕТ СН'!$F$26</f>
        <v>1532.23797638</v>
      </c>
      <c r="R53" s="36">
        <f>SUMIFS(СВЦЭМ!$D$39:$D$782,СВЦЭМ!$A$39:$A$782,$A53,СВЦЭМ!$B$39:$B$782,R$47)+'СЕТ СН'!$F$14+СВЦЭМ!$D$10+'СЕТ СН'!$F$6-'СЕТ СН'!$F$26</f>
        <v>1519.8901894599999</v>
      </c>
      <c r="S53" s="36">
        <f>SUMIFS(СВЦЭМ!$D$39:$D$782,СВЦЭМ!$A$39:$A$782,$A53,СВЦЭМ!$B$39:$B$782,S$47)+'СЕТ СН'!$F$14+СВЦЭМ!$D$10+'СЕТ СН'!$F$6-'СЕТ СН'!$F$26</f>
        <v>1516.4441719500001</v>
      </c>
      <c r="T53" s="36">
        <f>SUMIFS(СВЦЭМ!$D$39:$D$782,СВЦЭМ!$A$39:$A$782,$A53,СВЦЭМ!$B$39:$B$782,T$47)+'СЕТ СН'!$F$14+СВЦЭМ!$D$10+'СЕТ СН'!$F$6-'СЕТ СН'!$F$26</f>
        <v>1521.6596507700001</v>
      </c>
      <c r="U53" s="36">
        <f>SUMIFS(СВЦЭМ!$D$39:$D$782,СВЦЭМ!$A$39:$A$782,$A53,СВЦЭМ!$B$39:$B$782,U$47)+'СЕТ СН'!$F$14+СВЦЭМ!$D$10+'СЕТ СН'!$F$6-'СЕТ СН'!$F$26</f>
        <v>1503.5723725500002</v>
      </c>
      <c r="V53" s="36">
        <f>SUMIFS(СВЦЭМ!$D$39:$D$782,СВЦЭМ!$A$39:$A$782,$A53,СВЦЭМ!$B$39:$B$782,V$47)+'СЕТ СН'!$F$14+СВЦЭМ!$D$10+'СЕТ СН'!$F$6-'СЕТ СН'!$F$26</f>
        <v>1509.7123119100002</v>
      </c>
      <c r="W53" s="36">
        <f>SUMIFS(СВЦЭМ!$D$39:$D$782,СВЦЭМ!$A$39:$A$782,$A53,СВЦЭМ!$B$39:$B$782,W$47)+'СЕТ СН'!$F$14+СВЦЭМ!$D$10+'СЕТ СН'!$F$6-'СЕТ СН'!$F$26</f>
        <v>1505.0967561500001</v>
      </c>
      <c r="X53" s="36">
        <f>SUMIFS(СВЦЭМ!$D$39:$D$782,СВЦЭМ!$A$39:$A$782,$A53,СВЦЭМ!$B$39:$B$782,X$47)+'СЕТ СН'!$F$14+СВЦЭМ!$D$10+'СЕТ СН'!$F$6-'СЕТ СН'!$F$26</f>
        <v>1591.8996928699999</v>
      </c>
      <c r="Y53" s="36">
        <f>SUMIFS(СВЦЭМ!$D$39:$D$782,СВЦЭМ!$A$39:$A$782,$A53,СВЦЭМ!$B$39:$B$782,Y$47)+'СЕТ СН'!$F$14+СВЦЭМ!$D$10+'СЕТ СН'!$F$6-'СЕТ СН'!$F$26</f>
        <v>1676.6171412600002</v>
      </c>
    </row>
    <row r="54" spans="1:25" ht="15.75" x14ac:dyDescent="0.2">
      <c r="A54" s="35">
        <f t="shared" si="1"/>
        <v>45114</v>
      </c>
      <c r="B54" s="36">
        <f>SUMIFS(СВЦЭМ!$D$39:$D$782,СВЦЭМ!$A$39:$A$782,$A54,СВЦЭМ!$B$39:$B$782,B$47)+'СЕТ СН'!$F$14+СВЦЭМ!$D$10+'СЕТ СН'!$F$6-'СЕТ СН'!$F$26</f>
        <v>1794.73688855</v>
      </c>
      <c r="C54" s="36">
        <f>SUMIFS(СВЦЭМ!$D$39:$D$782,СВЦЭМ!$A$39:$A$782,$A54,СВЦЭМ!$B$39:$B$782,C$47)+'СЕТ СН'!$F$14+СВЦЭМ!$D$10+'СЕТ СН'!$F$6-'СЕТ СН'!$F$26</f>
        <v>1912.3467403999998</v>
      </c>
      <c r="D54" s="36">
        <f>SUMIFS(СВЦЭМ!$D$39:$D$782,СВЦЭМ!$A$39:$A$782,$A54,СВЦЭМ!$B$39:$B$782,D$47)+'СЕТ СН'!$F$14+СВЦЭМ!$D$10+'СЕТ СН'!$F$6-'СЕТ СН'!$F$26</f>
        <v>2046.74474848</v>
      </c>
      <c r="E54" s="36">
        <f>SUMIFS(СВЦЭМ!$D$39:$D$782,СВЦЭМ!$A$39:$A$782,$A54,СВЦЭМ!$B$39:$B$782,E$47)+'СЕТ СН'!$F$14+СВЦЭМ!$D$10+'СЕТ СН'!$F$6-'СЕТ СН'!$F$26</f>
        <v>2071.0027038899998</v>
      </c>
      <c r="F54" s="36">
        <f>SUMIFS(СВЦЭМ!$D$39:$D$782,СВЦЭМ!$A$39:$A$782,$A54,СВЦЭМ!$B$39:$B$782,F$47)+'СЕТ СН'!$F$14+СВЦЭМ!$D$10+'СЕТ СН'!$F$6-'СЕТ СН'!$F$26</f>
        <v>2082.90190717</v>
      </c>
      <c r="G54" s="36">
        <f>SUMIFS(СВЦЭМ!$D$39:$D$782,СВЦЭМ!$A$39:$A$782,$A54,СВЦЭМ!$B$39:$B$782,G$47)+'СЕТ СН'!$F$14+СВЦЭМ!$D$10+'СЕТ СН'!$F$6-'СЕТ СН'!$F$26</f>
        <v>2089.9284854799998</v>
      </c>
      <c r="H54" s="36">
        <f>SUMIFS(СВЦЭМ!$D$39:$D$782,СВЦЭМ!$A$39:$A$782,$A54,СВЦЭМ!$B$39:$B$782,H$47)+'СЕТ СН'!$F$14+СВЦЭМ!$D$10+'СЕТ СН'!$F$6-'СЕТ СН'!$F$26</f>
        <v>2056.1243284299999</v>
      </c>
      <c r="I54" s="36">
        <f>SUMIFS(СВЦЭМ!$D$39:$D$782,СВЦЭМ!$A$39:$A$782,$A54,СВЦЭМ!$B$39:$B$782,I$47)+'СЕТ СН'!$F$14+СВЦЭМ!$D$10+'СЕТ СН'!$F$6-'СЕТ СН'!$F$26</f>
        <v>1926.32175663</v>
      </c>
      <c r="J54" s="36">
        <f>SUMIFS(СВЦЭМ!$D$39:$D$782,СВЦЭМ!$A$39:$A$782,$A54,СВЦЭМ!$B$39:$B$782,J$47)+'СЕТ СН'!$F$14+СВЦЭМ!$D$10+'СЕТ СН'!$F$6-'СЕТ СН'!$F$26</f>
        <v>1723.89095253</v>
      </c>
      <c r="K54" s="36">
        <f>SUMIFS(СВЦЭМ!$D$39:$D$782,СВЦЭМ!$A$39:$A$782,$A54,СВЦЭМ!$B$39:$B$782,K$47)+'СЕТ СН'!$F$14+СВЦЭМ!$D$10+'СЕТ СН'!$F$6-'СЕТ СН'!$F$26</f>
        <v>1700.80501228</v>
      </c>
      <c r="L54" s="36">
        <f>SUMIFS(СВЦЭМ!$D$39:$D$782,СВЦЭМ!$A$39:$A$782,$A54,СВЦЭМ!$B$39:$B$782,L$47)+'СЕТ СН'!$F$14+СВЦЭМ!$D$10+'СЕТ СН'!$F$6-'СЕТ СН'!$F$26</f>
        <v>1680.7999732100002</v>
      </c>
      <c r="M54" s="36">
        <f>SUMIFS(СВЦЭМ!$D$39:$D$782,СВЦЭМ!$A$39:$A$782,$A54,СВЦЭМ!$B$39:$B$782,M$47)+'СЕТ СН'!$F$14+СВЦЭМ!$D$10+'СЕТ СН'!$F$6-'СЕТ СН'!$F$26</f>
        <v>1601.4639167099999</v>
      </c>
      <c r="N54" s="36">
        <f>SUMIFS(СВЦЭМ!$D$39:$D$782,СВЦЭМ!$A$39:$A$782,$A54,СВЦЭМ!$B$39:$B$782,N$47)+'СЕТ СН'!$F$14+СВЦЭМ!$D$10+'СЕТ СН'!$F$6-'СЕТ СН'!$F$26</f>
        <v>1650.9476007600001</v>
      </c>
      <c r="O54" s="36">
        <f>SUMIFS(СВЦЭМ!$D$39:$D$782,СВЦЭМ!$A$39:$A$782,$A54,СВЦЭМ!$B$39:$B$782,O$47)+'СЕТ СН'!$F$14+СВЦЭМ!$D$10+'СЕТ СН'!$F$6-'СЕТ СН'!$F$26</f>
        <v>1648.6380570400001</v>
      </c>
      <c r="P54" s="36">
        <f>SUMIFS(СВЦЭМ!$D$39:$D$782,СВЦЭМ!$A$39:$A$782,$A54,СВЦЭМ!$B$39:$B$782,P$47)+'СЕТ СН'!$F$14+СВЦЭМ!$D$10+'СЕТ СН'!$F$6-'СЕТ СН'!$F$26</f>
        <v>1619.5163052900002</v>
      </c>
      <c r="Q54" s="36">
        <f>SUMIFS(СВЦЭМ!$D$39:$D$782,СВЦЭМ!$A$39:$A$782,$A54,СВЦЭМ!$B$39:$B$782,Q$47)+'СЕТ СН'!$F$14+СВЦЭМ!$D$10+'СЕТ СН'!$F$6-'СЕТ СН'!$F$26</f>
        <v>1662.64805437</v>
      </c>
      <c r="R54" s="36">
        <f>SUMIFS(СВЦЭМ!$D$39:$D$782,СВЦЭМ!$A$39:$A$782,$A54,СВЦЭМ!$B$39:$B$782,R$47)+'СЕТ СН'!$F$14+СВЦЭМ!$D$10+'СЕТ СН'!$F$6-'СЕТ СН'!$F$26</f>
        <v>1671.5410572199999</v>
      </c>
      <c r="S54" s="36">
        <f>SUMIFS(СВЦЭМ!$D$39:$D$782,СВЦЭМ!$A$39:$A$782,$A54,СВЦЭМ!$B$39:$B$782,S$47)+'СЕТ СН'!$F$14+СВЦЭМ!$D$10+'СЕТ СН'!$F$6-'СЕТ СН'!$F$26</f>
        <v>1671.93376648</v>
      </c>
      <c r="T54" s="36">
        <f>SUMIFS(СВЦЭМ!$D$39:$D$782,СВЦЭМ!$A$39:$A$782,$A54,СВЦЭМ!$B$39:$B$782,T$47)+'СЕТ СН'!$F$14+СВЦЭМ!$D$10+'СЕТ СН'!$F$6-'СЕТ СН'!$F$26</f>
        <v>1673.1520228099998</v>
      </c>
      <c r="U54" s="36">
        <f>SUMIFS(СВЦЭМ!$D$39:$D$782,СВЦЭМ!$A$39:$A$782,$A54,СВЦЭМ!$B$39:$B$782,U$47)+'СЕТ СН'!$F$14+СВЦЭМ!$D$10+'СЕТ СН'!$F$6-'СЕТ СН'!$F$26</f>
        <v>1690.7830672099999</v>
      </c>
      <c r="V54" s="36">
        <f>SUMIFS(СВЦЭМ!$D$39:$D$782,СВЦЭМ!$A$39:$A$782,$A54,СВЦЭМ!$B$39:$B$782,V$47)+'СЕТ СН'!$F$14+СВЦЭМ!$D$10+'СЕТ СН'!$F$6-'СЕТ СН'!$F$26</f>
        <v>1712.7830148899998</v>
      </c>
      <c r="W54" s="36">
        <f>SUMIFS(СВЦЭМ!$D$39:$D$782,СВЦЭМ!$A$39:$A$782,$A54,СВЦЭМ!$B$39:$B$782,W$47)+'СЕТ СН'!$F$14+СВЦЭМ!$D$10+'СЕТ СН'!$F$6-'СЕТ СН'!$F$26</f>
        <v>1716.1204807700001</v>
      </c>
      <c r="X54" s="36">
        <f>SUMIFS(СВЦЭМ!$D$39:$D$782,СВЦЭМ!$A$39:$A$782,$A54,СВЦЭМ!$B$39:$B$782,X$47)+'СЕТ СН'!$F$14+СВЦЭМ!$D$10+'СЕТ СН'!$F$6-'СЕТ СН'!$F$26</f>
        <v>1737.6936748200001</v>
      </c>
      <c r="Y54" s="36">
        <f>SUMIFS(СВЦЭМ!$D$39:$D$782,СВЦЭМ!$A$39:$A$782,$A54,СВЦЭМ!$B$39:$B$782,Y$47)+'СЕТ СН'!$F$14+СВЦЭМ!$D$10+'СЕТ СН'!$F$6-'СЕТ СН'!$F$26</f>
        <v>1922.8437465100001</v>
      </c>
    </row>
    <row r="55" spans="1:25" ht="15.75" x14ac:dyDescent="0.2">
      <c r="A55" s="35">
        <f t="shared" si="1"/>
        <v>45115</v>
      </c>
      <c r="B55" s="36">
        <f>SUMIFS(СВЦЭМ!$D$39:$D$782,СВЦЭМ!$A$39:$A$782,$A55,СВЦЭМ!$B$39:$B$782,B$47)+'СЕТ СН'!$F$14+СВЦЭМ!$D$10+'СЕТ СН'!$F$6-'СЕТ СН'!$F$26</f>
        <v>1814.0665527599999</v>
      </c>
      <c r="C55" s="36">
        <f>SUMIFS(СВЦЭМ!$D$39:$D$782,СВЦЭМ!$A$39:$A$782,$A55,СВЦЭМ!$B$39:$B$782,C$47)+'СЕТ СН'!$F$14+СВЦЭМ!$D$10+'СЕТ СН'!$F$6-'СЕТ СН'!$F$26</f>
        <v>1915.9587888599999</v>
      </c>
      <c r="D55" s="36">
        <f>SUMIFS(СВЦЭМ!$D$39:$D$782,СВЦЭМ!$A$39:$A$782,$A55,СВЦЭМ!$B$39:$B$782,D$47)+'СЕТ СН'!$F$14+СВЦЭМ!$D$10+'СЕТ СН'!$F$6-'СЕТ СН'!$F$26</f>
        <v>1916.5562005000002</v>
      </c>
      <c r="E55" s="36">
        <f>SUMIFS(СВЦЭМ!$D$39:$D$782,СВЦЭМ!$A$39:$A$782,$A55,СВЦЭМ!$B$39:$B$782,E$47)+'СЕТ СН'!$F$14+СВЦЭМ!$D$10+'СЕТ СН'!$F$6-'СЕТ СН'!$F$26</f>
        <v>1893.7548642199999</v>
      </c>
      <c r="F55" s="36">
        <f>SUMIFS(СВЦЭМ!$D$39:$D$782,СВЦЭМ!$A$39:$A$782,$A55,СВЦЭМ!$B$39:$B$782,F$47)+'СЕТ СН'!$F$14+СВЦЭМ!$D$10+'СЕТ СН'!$F$6-'СЕТ СН'!$F$26</f>
        <v>1891.1453813200001</v>
      </c>
      <c r="G55" s="36">
        <f>SUMIFS(СВЦЭМ!$D$39:$D$782,СВЦЭМ!$A$39:$A$782,$A55,СВЦЭМ!$B$39:$B$782,G$47)+'СЕТ СН'!$F$14+СВЦЭМ!$D$10+'СЕТ СН'!$F$6-'СЕТ СН'!$F$26</f>
        <v>1895.8545250699999</v>
      </c>
      <c r="H55" s="36">
        <f>SUMIFS(СВЦЭМ!$D$39:$D$782,СВЦЭМ!$A$39:$A$782,$A55,СВЦЭМ!$B$39:$B$782,H$47)+'СЕТ СН'!$F$14+СВЦЭМ!$D$10+'СЕТ СН'!$F$6-'СЕТ СН'!$F$26</f>
        <v>1855.8688952299999</v>
      </c>
      <c r="I55" s="36">
        <f>SUMIFS(СВЦЭМ!$D$39:$D$782,СВЦЭМ!$A$39:$A$782,$A55,СВЦЭМ!$B$39:$B$782,I$47)+'СЕТ СН'!$F$14+СВЦЭМ!$D$10+'СЕТ СН'!$F$6-'СЕТ СН'!$F$26</f>
        <v>1683.8276303100001</v>
      </c>
      <c r="J55" s="36">
        <f>SUMIFS(СВЦЭМ!$D$39:$D$782,СВЦЭМ!$A$39:$A$782,$A55,СВЦЭМ!$B$39:$B$782,J$47)+'СЕТ СН'!$F$14+СВЦЭМ!$D$10+'СЕТ СН'!$F$6-'СЕТ СН'!$F$26</f>
        <v>1628.0933263900001</v>
      </c>
      <c r="K55" s="36">
        <f>SUMIFS(СВЦЭМ!$D$39:$D$782,СВЦЭМ!$A$39:$A$782,$A55,СВЦЭМ!$B$39:$B$782,K$47)+'СЕТ СН'!$F$14+СВЦЭМ!$D$10+'СЕТ СН'!$F$6-'СЕТ СН'!$F$26</f>
        <v>1617.7475116800001</v>
      </c>
      <c r="L55" s="36">
        <f>SUMIFS(СВЦЭМ!$D$39:$D$782,СВЦЭМ!$A$39:$A$782,$A55,СВЦЭМ!$B$39:$B$782,L$47)+'СЕТ СН'!$F$14+СВЦЭМ!$D$10+'СЕТ СН'!$F$6-'СЕТ СН'!$F$26</f>
        <v>1605.1064356799998</v>
      </c>
      <c r="M55" s="36">
        <f>SUMIFS(СВЦЭМ!$D$39:$D$782,СВЦЭМ!$A$39:$A$782,$A55,СВЦЭМ!$B$39:$B$782,M$47)+'СЕТ СН'!$F$14+СВЦЭМ!$D$10+'СЕТ СН'!$F$6-'СЕТ СН'!$F$26</f>
        <v>1612.1740558000001</v>
      </c>
      <c r="N55" s="36">
        <f>SUMIFS(СВЦЭМ!$D$39:$D$782,СВЦЭМ!$A$39:$A$782,$A55,СВЦЭМ!$B$39:$B$782,N$47)+'СЕТ СН'!$F$14+СВЦЭМ!$D$10+'СЕТ СН'!$F$6-'СЕТ СН'!$F$26</f>
        <v>1611.7284464999998</v>
      </c>
      <c r="O55" s="36">
        <f>SUMIFS(СВЦЭМ!$D$39:$D$782,СВЦЭМ!$A$39:$A$782,$A55,СВЦЭМ!$B$39:$B$782,O$47)+'СЕТ СН'!$F$14+СВЦЭМ!$D$10+'СЕТ СН'!$F$6-'СЕТ СН'!$F$26</f>
        <v>1618.3919041099998</v>
      </c>
      <c r="P55" s="36">
        <f>SUMIFS(СВЦЭМ!$D$39:$D$782,СВЦЭМ!$A$39:$A$782,$A55,СВЦЭМ!$B$39:$B$782,P$47)+'СЕТ СН'!$F$14+СВЦЭМ!$D$10+'СЕТ СН'!$F$6-'СЕТ СН'!$F$26</f>
        <v>1626.9303906099999</v>
      </c>
      <c r="Q55" s="36">
        <f>SUMIFS(СВЦЭМ!$D$39:$D$782,СВЦЭМ!$A$39:$A$782,$A55,СВЦЭМ!$B$39:$B$782,Q$47)+'СЕТ СН'!$F$14+СВЦЭМ!$D$10+'СЕТ СН'!$F$6-'СЕТ СН'!$F$26</f>
        <v>1626.9778060099998</v>
      </c>
      <c r="R55" s="36">
        <f>SUMIFS(СВЦЭМ!$D$39:$D$782,СВЦЭМ!$A$39:$A$782,$A55,СВЦЭМ!$B$39:$B$782,R$47)+'СЕТ СН'!$F$14+СВЦЭМ!$D$10+'СЕТ СН'!$F$6-'СЕТ СН'!$F$26</f>
        <v>1635.5377690099999</v>
      </c>
      <c r="S55" s="36">
        <f>SUMIFS(СВЦЭМ!$D$39:$D$782,СВЦЭМ!$A$39:$A$782,$A55,СВЦЭМ!$B$39:$B$782,S$47)+'СЕТ СН'!$F$14+СВЦЭМ!$D$10+'СЕТ СН'!$F$6-'СЕТ СН'!$F$26</f>
        <v>1637.4778387400002</v>
      </c>
      <c r="T55" s="36">
        <f>SUMIFS(СВЦЭМ!$D$39:$D$782,СВЦЭМ!$A$39:$A$782,$A55,СВЦЭМ!$B$39:$B$782,T$47)+'СЕТ СН'!$F$14+СВЦЭМ!$D$10+'СЕТ СН'!$F$6-'СЕТ СН'!$F$26</f>
        <v>1640.36180883</v>
      </c>
      <c r="U55" s="36">
        <f>SUMIFS(СВЦЭМ!$D$39:$D$782,СВЦЭМ!$A$39:$A$782,$A55,СВЦЭМ!$B$39:$B$782,U$47)+'СЕТ СН'!$F$14+СВЦЭМ!$D$10+'СЕТ СН'!$F$6-'СЕТ СН'!$F$26</f>
        <v>1631.4187022900001</v>
      </c>
      <c r="V55" s="36">
        <f>SUMIFS(СВЦЭМ!$D$39:$D$782,СВЦЭМ!$A$39:$A$782,$A55,СВЦЭМ!$B$39:$B$782,V$47)+'СЕТ СН'!$F$14+СВЦЭМ!$D$10+'СЕТ СН'!$F$6-'СЕТ СН'!$F$26</f>
        <v>1646.5120745700001</v>
      </c>
      <c r="W55" s="36">
        <f>SUMIFS(СВЦЭМ!$D$39:$D$782,СВЦЭМ!$A$39:$A$782,$A55,СВЦЭМ!$B$39:$B$782,W$47)+'СЕТ СН'!$F$14+СВЦЭМ!$D$10+'СЕТ СН'!$F$6-'СЕТ СН'!$F$26</f>
        <v>1659.2263328200002</v>
      </c>
      <c r="X55" s="36">
        <f>SUMIFS(СВЦЭМ!$D$39:$D$782,СВЦЭМ!$A$39:$A$782,$A55,СВЦЭМ!$B$39:$B$782,X$47)+'СЕТ СН'!$F$14+СВЦЭМ!$D$10+'СЕТ СН'!$F$6-'СЕТ СН'!$F$26</f>
        <v>1715.7048512800002</v>
      </c>
      <c r="Y55" s="36">
        <f>SUMIFS(СВЦЭМ!$D$39:$D$782,СВЦЭМ!$A$39:$A$782,$A55,СВЦЭМ!$B$39:$B$782,Y$47)+'СЕТ СН'!$F$14+СВЦЭМ!$D$10+'СЕТ СН'!$F$6-'СЕТ СН'!$F$26</f>
        <v>1779.1422686199999</v>
      </c>
    </row>
    <row r="56" spans="1:25" ht="15.75" x14ac:dyDescent="0.2">
      <c r="A56" s="35">
        <f t="shared" si="1"/>
        <v>45116</v>
      </c>
      <c r="B56" s="36">
        <f>SUMIFS(СВЦЭМ!$D$39:$D$782,СВЦЭМ!$A$39:$A$782,$A56,СВЦЭМ!$B$39:$B$782,B$47)+'СЕТ СН'!$F$14+СВЦЭМ!$D$10+'СЕТ СН'!$F$6-'СЕТ СН'!$F$26</f>
        <v>1731.4348126599998</v>
      </c>
      <c r="C56" s="36">
        <f>SUMIFS(СВЦЭМ!$D$39:$D$782,СВЦЭМ!$A$39:$A$782,$A56,СВЦЭМ!$B$39:$B$782,C$47)+'СЕТ СН'!$F$14+СВЦЭМ!$D$10+'СЕТ СН'!$F$6-'СЕТ СН'!$F$26</f>
        <v>1847.22925506</v>
      </c>
      <c r="D56" s="36">
        <f>SUMIFS(СВЦЭМ!$D$39:$D$782,СВЦЭМ!$A$39:$A$782,$A56,СВЦЭМ!$B$39:$B$782,D$47)+'СЕТ СН'!$F$14+СВЦЭМ!$D$10+'СЕТ СН'!$F$6-'СЕТ СН'!$F$26</f>
        <v>1921.9228464600001</v>
      </c>
      <c r="E56" s="36">
        <f>SUMIFS(СВЦЭМ!$D$39:$D$782,СВЦЭМ!$A$39:$A$782,$A56,СВЦЭМ!$B$39:$B$782,E$47)+'СЕТ СН'!$F$14+СВЦЭМ!$D$10+'СЕТ СН'!$F$6-'СЕТ СН'!$F$26</f>
        <v>1915.4441599400002</v>
      </c>
      <c r="F56" s="36">
        <f>SUMIFS(СВЦЭМ!$D$39:$D$782,СВЦЭМ!$A$39:$A$782,$A56,СВЦЭМ!$B$39:$B$782,F$47)+'СЕТ СН'!$F$14+СВЦЭМ!$D$10+'СЕТ СН'!$F$6-'СЕТ СН'!$F$26</f>
        <v>1910.1033696099998</v>
      </c>
      <c r="G56" s="36">
        <f>SUMIFS(СВЦЭМ!$D$39:$D$782,СВЦЭМ!$A$39:$A$782,$A56,СВЦЭМ!$B$39:$B$782,G$47)+'СЕТ СН'!$F$14+СВЦЭМ!$D$10+'СЕТ СН'!$F$6-'СЕТ СН'!$F$26</f>
        <v>1916.8560505099999</v>
      </c>
      <c r="H56" s="36">
        <f>SUMIFS(СВЦЭМ!$D$39:$D$782,СВЦЭМ!$A$39:$A$782,$A56,СВЦЭМ!$B$39:$B$782,H$47)+'СЕТ СН'!$F$14+СВЦЭМ!$D$10+'СЕТ СН'!$F$6-'СЕТ СН'!$F$26</f>
        <v>1944.6273376600002</v>
      </c>
      <c r="I56" s="36">
        <f>SUMIFS(СВЦЭМ!$D$39:$D$782,СВЦЭМ!$A$39:$A$782,$A56,СВЦЭМ!$B$39:$B$782,I$47)+'СЕТ СН'!$F$14+СВЦЭМ!$D$10+'СЕТ СН'!$F$6-'СЕТ СН'!$F$26</f>
        <v>1839.7578708400001</v>
      </c>
      <c r="J56" s="36">
        <f>SUMIFS(СВЦЭМ!$D$39:$D$782,СВЦЭМ!$A$39:$A$782,$A56,СВЦЭМ!$B$39:$B$782,J$47)+'СЕТ СН'!$F$14+СВЦЭМ!$D$10+'СЕТ СН'!$F$6-'СЕТ СН'!$F$26</f>
        <v>1752.05386512</v>
      </c>
      <c r="K56" s="36">
        <f>SUMIFS(СВЦЭМ!$D$39:$D$782,СВЦЭМ!$A$39:$A$782,$A56,СВЦЭМ!$B$39:$B$782,K$47)+'СЕТ СН'!$F$14+СВЦЭМ!$D$10+'СЕТ СН'!$F$6-'СЕТ СН'!$F$26</f>
        <v>1647.4874236599999</v>
      </c>
      <c r="L56" s="36">
        <f>SUMIFS(СВЦЭМ!$D$39:$D$782,СВЦЭМ!$A$39:$A$782,$A56,СВЦЭМ!$B$39:$B$782,L$47)+'СЕТ СН'!$F$14+СВЦЭМ!$D$10+'СЕТ СН'!$F$6-'СЕТ СН'!$F$26</f>
        <v>1658.8894094299999</v>
      </c>
      <c r="M56" s="36">
        <f>SUMIFS(СВЦЭМ!$D$39:$D$782,СВЦЭМ!$A$39:$A$782,$A56,СВЦЭМ!$B$39:$B$782,M$47)+'СЕТ СН'!$F$14+СВЦЭМ!$D$10+'СЕТ СН'!$F$6-'СЕТ СН'!$F$26</f>
        <v>1638.9413751000002</v>
      </c>
      <c r="N56" s="36">
        <f>SUMIFS(СВЦЭМ!$D$39:$D$782,СВЦЭМ!$A$39:$A$782,$A56,СВЦЭМ!$B$39:$B$782,N$47)+'СЕТ СН'!$F$14+СВЦЭМ!$D$10+'СЕТ СН'!$F$6-'СЕТ СН'!$F$26</f>
        <v>1626.5062290300002</v>
      </c>
      <c r="O56" s="36">
        <f>SUMIFS(СВЦЭМ!$D$39:$D$782,СВЦЭМ!$A$39:$A$782,$A56,СВЦЭМ!$B$39:$B$782,O$47)+'СЕТ СН'!$F$14+СВЦЭМ!$D$10+'СЕТ СН'!$F$6-'СЕТ СН'!$F$26</f>
        <v>1631.3120283399999</v>
      </c>
      <c r="P56" s="36">
        <f>SUMIFS(СВЦЭМ!$D$39:$D$782,СВЦЭМ!$A$39:$A$782,$A56,СВЦЭМ!$B$39:$B$782,P$47)+'СЕТ СН'!$F$14+СВЦЭМ!$D$10+'СЕТ СН'!$F$6-'СЕТ СН'!$F$26</f>
        <v>1641.5412083400001</v>
      </c>
      <c r="Q56" s="36">
        <f>SUMIFS(СВЦЭМ!$D$39:$D$782,СВЦЭМ!$A$39:$A$782,$A56,СВЦЭМ!$B$39:$B$782,Q$47)+'СЕТ СН'!$F$14+СВЦЭМ!$D$10+'СЕТ СН'!$F$6-'СЕТ СН'!$F$26</f>
        <v>1643.2414621799999</v>
      </c>
      <c r="R56" s="36">
        <f>SUMIFS(СВЦЭМ!$D$39:$D$782,СВЦЭМ!$A$39:$A$782,$A56,СВЦЭМ!$B$39:$B$782,R$47)+'СЕТ СН'!$F$14+СВЦЭМ!$D$10+'СЕТ СН'!$F$6-'СЕТ СН'!$F$26</f>
        <v>1638.1275072799999</v>
      </c>
      <c r="S56" s="36">
        <f>SUMIFS(СВЦЭМ!$D$39:$D$782,СВЦЭМ!$A$39:$A$782,$A56,СВЦЭМ!$B$39:$B$782,S$47)+'СЕТ СН'!$F$14+СВЦЭМ!$D$10+'СЕТ СН'!$F$6-'СЕТ СН'!$F$26</f>
        <v>1634.5004128800001</v>
      </c>
      <c r="T56" s="36">
        <f>SUMIFS(СВЦЭМ!$D$39:$D$782,СВЦЭМ!$A$39:$A$782,$A56,СВЦЭМ!$B$39:$B$782,T$47)+'СЕТ СН'!$F$14+СВЦЭМ!$D$10+'СЕТ СН'!$F$6-'СЕТ СН'!$F$26</f>
        <v>1631.58068912</v>
      </c>
      <c r="U56" s="36">
        <f>SUMIFS(СВЦЭМ!$D$39:$D$782,СВЦЭМ!$A$39:$A$782,$A56,СВЦЭМ!$B$39:$B$782,U$47)+'СЕТ СН'!$F$14+СВЦЭМ!$D$10+'СЕТ СН'!$F$6-'СЕТ СН'!$F$26</f>
        <v>1659.17263043</v>
      </c>
      <c r="V56" s="36">
        <f>SUMIFS(СВЦЭМ!$D$39:$D$782,СВЦЭМ!$A$39:$A$782,$A56,СВЦЭМ!$B$39:$B$782,V$47)+'СЕТ СН'!$F$14+СВЦЭМ!$D$10+'СЕТ СН'!$F$6-'СЕТ СН'!$F$26</f>
        <v>1665.3552349800002</v>
      </c>
      <c r="W56" s="36">
        <f>SUMIFS(СВЦЭМ!$D$39:$D$782,СВЦЭМ!$A$39:$A$782,$A56,СВЦЭМ!$B$39:$B$782,W$47)+'СЕТ СН'!$F$14+СВЦЭМ!$D$10+'СЕТ СН'!$F$6-'СЕТ СН'!$F$26</f>
        <v>1631.31725878</v>
      </c>
      <c r="X56" s="36">
        <f>SUMIFS(СВЦЭМ!$D$39:$D$782,СВЦЭМ!$A$39:$A$782,$A56,СВЦЭМ!$B$39:$B$782,X$47)+'СЕТ СН'!$F$14+СВЦЭМ!$D$10+'СЕТ СН'!$F$6-'СЕТ СН'!$F$26</f>
        <v>1669.3690353799998</v>
      </c>
      <c r="Y56" s="36">
        <f>SUMIFS(СВЦЭМ!$D$39:$D$782,СВЦЭМ!$A$39:$A$782,$A56,СВЦЭМ!$B$39:$B$782,Y$47)+'СЕТ СН'!$F$14+СВЦЭМ!$D$10+'СЕТ СН'!$F$6-'СЕТ СН'!$F$26</f>
        <v>1761.1246715699999</v>
      </c>
    </row>
    <row r="57" spans="1:25" ht="15.75" x14ac:dyDescent="0.2">
      <c r="A57" s="35">
        <f t="shared" si="1"/>
        <v>45117</v>
      </c>
      <c r="B57" s="36">
        <f>SUMIFS(СВЦЭМ!$D$39:$D$782,СВЦЭМ!$A$39:$A$782,$A57,СВЦЭМ!$B$39:$B$782,B$47)+'СЕТ СН'!$F$14+СВЦЭМ!$D$10+'СЕТ СН'!$F$6-'СЕТ СН'!$F$26</f>
        <v>1742.4258336900002</v>
      </c>
      <c r="C57" s="36">
        <f>SUMIFS(СВЦЭМ!$D$39:$D$782,СВЦЭМ!$A$39:$A$782,$A57,СВЦЭМ!$B$39:$B$782,C$47)+'СЕТ СН'!$F$14+СВЦЭМ!$D$10+'СЕТ СН'!$F$6-'СЕТ СН'!$F$26</f>
        <v>1822.8971102800001</v>
      </c>
      <c r="D57" s="36">
        <f>SUMIFS(СВЦЭМ!$D$39:$D$782,СВЦЭМ!$A$39:$A$782,$A57,СВЦЭМ!$B$39:$B$782,D$47)+'СЕТ СН'!$F$14+СВЦЭМ!$D$10+'СЕТ СН'!$F$6-'СЕТ СН'!$F$26</f>
        <v>1939.5938459899999</v>
      </c>
      <c r="E57" s="36">
        <f>SUMIFS(СВЦЭМ!$D$39:$D$782,СВЦЭМ!$A$39:$A$782,$A57,СВЦЭМ!$B$39:$B$782,E$47)+'СЕТ СН'!$F$14+СВЦЭМ!$D$10+'СЕТ СН'!$F$6-'СЕТ СН'!$F$26</f>
        <v>1960.9698487800001</v>
      </c>
      <c r="F57" s="36">
        <f>SUMIFS(СВЦЭМ!$D$39:$D$782,СВЦЭМ!$A$39:$A$782,$A57,СВЦЭМ!$B$39:$B$782,F$47)+'СЕТ СН'!$F$14+СВЦЭМ!$D$10+'СЕТ СН'!$F$6-'СЕТ СН'!$F$26</f>
        <v>1950.9299992199999</v>
      </c>
      <c r="G57" s="36">
        <f>SUMIFS(СВЦЭМ!$D$39:$D$782,СВЦЭМ!$A$39:$A$782,$A57,СВЦЭМ!$B$39:$B$782,G$47)+'СЕТ СН'!$F$14+СВЦЭМ!$D$10+'СЕТ СН'!$F$6-'СЕТ СН'!$F$26</f>
        <v>1954.4475866600001</v>
      </c>
      <c r="H57" s="36">
        <f>SUMIFS(СВЦЭМ!$D$39:$D$782,СВЦЭМ!$A$39:$A$782,$A57,СВЦЭМ!$B$39:$B$782,H$47)+'СЕТ СН'!$F$14+СВЦЭМ!$D$10+'СЕТ СН'!$F$6-'СЕТ СН'!$F$26</f>
        <v>2019.22804481</v>
      </c>
      <c r="I57" s="36">
        <f>SUMIFS(СВЦЭМ!$D$39:$D$782,СВЦЭМ!$A$39:$A$782,$A57,СВЦЭМ!$B$39:$B$782,I$47)+'СЕТ СН'!$F$14+СВЦЭМ!$D$10+'СЕТ СН'!$F$6-'СЕТ СН'!$F$26</f>
        <v>1797.8537962800001</v>
      </c>
      <c r="J57" s="36">
        <f>SUMIFS(СВЦЭМ!$D$39:$D$782,СВЦЭМ!$A$39:$A$782,$A57,СВЦЭМ!$B$39:$B$782,J$47)+'СЕТ СН'!$F$14+СВЦЭМ!$D$10+'СЕТ СН'!$F$6-'СЕТ СН'!$F$26</f>
        <v>1704.98024867</v>
      </c>
      <c r="K57" s="36">
        <f>SUMIFS(СВЦЭМ!$D$39:$D$782,СВЦЭМ!$A$39:$A$782,$A57,СВЦЭМ!$B$39:$B$782,K$47)+'СЕТ СН'!$F$14+СВЦЭМ!$D$10+'СЕТ СН'!$F$6-'СЕТ СН'!$F$26</f>
        <v>1677.8261090199999</v>
      </c>
      <c r="L57" s="36">
        <f>SUMIFS(СВЦЭМ!$D$39:$D$782,СВЦЭМ!$A$39:$A$782,$A57,СВЦЭМ!$B$39:$B$782,L$47)+'СЕТ СН'!$F$14+СВЦЭМ!$D$10+'СЕТ СН'!$F$6-'СЕТ СН'!$F$26</f>
        <v>1635.01113528</v>
      </c>
      <c r="M57" s="36">
        <f>SUMIFS(СВЦЭМ!$D$39:$D$782,СВЦЭМ!$A$39:$A$782,$A57,СВЦЭМ!$B$39:$B$782,M$47)+'СЕТ СН'!$F$14+СВЦЭМ!$D$10+'СЕТ СН'!$F$6-'СЕТ СН'!$F$26</f>
        <v>1575.6818075900001</v>
      </c>
      <c r="N57" s="36">
        <f>SUMIFS(СВЦЭМ!$D$39:$D$782,СВЦЭМ!$A$39:$A$782,$A57,СВЦЭМ!$B$39:$B$782,N$47)+'СЕТ СН'!$F$14+СВЦЭМ!$D$10+'СЕТ СН'!$F$6-'СЕТ СН'!$F$26</f>
        <v>1575.1965848599998</v>
      </c>
      <c r="O57" s="36">
        <f>SUMIFS(СВЦЭМ!$D$39:$D$782,СВЦЭМ!$A$39:$A$782,$A57,СВЦЭМ!$B$39:$B$782,O$47)+'СЕТ СН'!$F$14+СВЦЭМ!$D$10+'СЕТ СН'!$F$6-'СЕТ СН'!$F$26</f>
        <v>1598.7888871700002</v>
      </c>
      <c r="P57" s="36">
        <f>SUMIFS(СВЦЭМ!$D$39:$D$782,СВЦЭМ!$A$39:$A$782,$A57,СВЦЭМ!$B$39:$B$782,P$47)+'СЕТ СН'!$F$14+СВЦЭМ!$D$10+'СЕТ СН'!$F$6-'СЕТ СН'!$F$26</f>
        <v>1603.6336792299999</v>
      </c>
      <c r="Q57" s="36">
        <f>SUMIFS(СВЦЭМ!$D$39:$D$782,СВЦЭМ!$A$39:$A$782,$A57,СВЦЭМ!$B$39:$B$782,Q$47)+'СЕТ СН'!$F$14+СВЦЭМ!$D$10+'СЕТ СН'!$F$6-'СЕТ СН'!$F$26</f>
        <v>1607.5642880700002</v>
      </c>
      <c r="R57" s="36">
        <f>SUMIFS(СВЦЭМ!$D$39:$D$782,СВЦЭМ!$A$39:$A$782,$A57,СВЦЭМ!$B$39:$B$782,R$47)+'СЕТ СН'!$F$14+СВЦЭМ!$D$10+'СЕТ СН'!$F$6-'СЕТ СН'!$F$26</f>
        <v>1606.58171223</v>
      </c>
      <c r="S57" s="36">
        <f>SUMIFS(СВЦЭМ!$D$39:$D$782,СВЦЭМ!$A$39:$A$782,$A57,СВЦЭМ!$B$39:$B$782,S$47)+'СЕТ СН'!$F$14+СВЦЭМ!$D$10+'СЕТ СН'!$F$6-'СЕТ СН'!$F$26</f>
        <v>1606.7502248300002</v>
      </c>
      <c r="T57" s="36">
        <f>SUMIFS(СВЦЭМ!$D$39:$D$782,СВЦЭМ!$A$39:$A$782,$A57,СВЦЭМ!$B$39:$B$782,T$47)+'СЕТ СН'!$F$14+СВЦЭМ!$D$10+'СЕТ СН'!$F$6-'СЕТ СН'!$F$26</f>
        <v>1614.68241266</v>
      </c>
      <c r="U57" s="36">
        <f>SUMIFS(СВЦЭМ!$D$39:$D$782,СВЦЭМ!$A$39:$A$782,$A57,СВЦЭМ!$B$39:$B$782,U$47)+'СЕТ СН'!$F$14+СВЦЭМ!$D$10+'СЕТ СН'!$F$6-'СЕТ СН'!$F$26</f>
        <v>1619.03810987</v>
      </c>
      <c r="V57" s="36">
        <f>SUMIFS(СВЦЭМ!$D$39:$D$782,СВЦЭМ!$A$39:$A$782,$A57,СВЦЭМ!$B$39:$B$782,V$47)+'СЕТ СН'!$F$14+СВЦЭМ!$D$10+'СЕТ СН'!$F$6-'СЕТ СН'!$F$26</f>
        <v>1607.3945700999998</v>
      </c>
      <c r="W57" s="36">
        <f>SUMIFS(СВЦЭМ!$D$39:$D$782,СВЦЭМ!$A$39:$A$782,$A57,СВЦЭМ!$B$39:$B$782,W$47)+'СЕТ СН'!$F$14+СВЦЭМ!$D$10+'СЕТ СН'!$F$6-'СЕТ СН'!$F$26</f>
        <v>1590.8989788499998</v>
      </c>
      <c r="X57" s="36">
        <f>SUMIFS(СВЦЭМ!$D$39:$D$782,СВЦЭМ!$A$39:$A$782,$A57,СВЦЭМ!$B$39:$B$782,X$47)+'СЕТ СН'!$F$14+СВЦЭМ!$D$10+'СЕТ СН'!$F$6-'СЕТ СН'!$F$26</f>
        <v>1637.2493921199998</v>
      </c>
      <c r="Y57" s="36">
        <f>SUMIFS(СВЦЭМ!$D$39:$D$782,СВЦЭМ!$A$39:$A$782,$A57,СВЦЭМ!$B$39:$B$782,Y$47)+'СЕТ СН'!$F$14+СВЦЭМ!$D$10+'СЕТ СН'!$F$6-'СЕТ СН'!$F$26</f>
        <v>1702.4016286299998</v>
      </c>
    </row>
    <row r="58" spans="1:25" ht="15.75" x14ac:dyDescent="0.2">
      <c r="A58" s="35">
        <f t="shared" si="1"/>
        <v>45118</v>
      </c>
      <c r="B58" s="36">
        <f>SUMIFS(СВЦЭМ!$D$39:$D$782,СВЦЭМ!$A$39:$A$782,$A58,СВЦЭМ!$B$39:$B$782,B$47)+'СЕТ СН'!$F$14+СВЦЭМ!$D$10+'СЕТ СН'!$F$6-'СЕТ СН'!$F$26</f>
        <v>1852.5318561999998</v>
      </c>
      <c r="C58" s="36">
        <f>SUMIFS(СВЦЭМ!$D$39:$D$782,СВЦЭМ!$A$39:$A$782,$A58,СВЦЭМ!$B$39:$B$782,C$47)+'СЕТ СН'!$F$14+СВЦЭМ!$D$10+'СЕТ СН'!$F$6-'СЕТ СН'!$F$26</f>
        <v>1922.3322799799998</v>
      </c>
      <c r="D58" s="36">
        <f>SUMIFS(СВЦЭМ!$D$39:$D$782,СВЦЭМ!$A$39:$A$782,$A58,СВЦЭМ!$B$39:$B$782,D$47)+'СЕТ СН'!$F$14+СВЦЭМ!$D$10+'СЕТ СН'!$F$6-'СЕТ СН'!$F$26</f>
        <v>1992.1611230600001</v>
      </c>
      <c r="E58" s="36">
        <f>SUMIFS(СВЦЭМ!$D$39:$D$782,СВЦЭМ!$A$39:$A$782,$A58,СВЦЭМ!$B$39:$B$782,E$47)+'СЕТ СН'!$F$14+СВЦЭМ!$D$10+'СЕТ СН'!$F$6-'СЕТ СН'!$F$26</f>
        <v>1966.90247082</v>
      </c>
      <c r="F58" s="36">
        <f>SUMIFS(СВЦЭМ!$D$39:$D$782,СВЦЭМ!$A$39:$A$782,$A58,СВЦЭМ!$B$39:$B$782,F$47)+'СЕТ СН'!$F$14+СВЦЭМ!$D$10+'СЕТ СН'!$F$6-'СЕТ СН'!$F$26</f>
        <v>1966.6799439199999</v>
      </c>
      <c r="G58" s="36">
        <f>SUMIFS(СВЦЭМ!$D$39:$D$782,СВЦЭМ!$A$39:$A$782,$A58,СВЦЭМ!$B$39:$B$782,G$47)+'СЕТ СН'!$F$14+СВЦЭМ!$D$10+'СЕТ СН'!$F$6-'СЕТ СН'!$F$26</f>
        <v>1971.95785647</v>
      </c>
      <c r="H58" s="36">
        <f>SUMIFS(СВЦЭМ!$D$39:$D$782,СВЦЭМ!$A$39:$A$782,$A58,СВЦЭМ!$B$39:$B$782,H$47)+'СЕТ СН'!$F$14+СВЦЭМ!$D$10+'СЕТ СН'!$F$6-'СЕТ СН'!$F$26</f>
        <v>2023.7151184499999</v>
      </c>
      <c r="I58" s="36">
        <f>SUMIFS(СВЦЭМ!$D$39:$D$782,СВЦЭМ!$A$39:$A$782,$A58,СВЦЭМ!$B$39:$B$782,I$47)+'СЕТ СН'!$F$14+СВЦЭМ!$D$10+'СЕТ СН'!$F$6-'СЕТ СН'!$F$26</f>
        <v>1830.1248178300002</v>
      </c>
      <c r="J58" s="36">
        <f>SUMIFS(СВЦЭМ!$D$39:$D$782,СВЦЭМ!$A$39:$A$782,$A58,СВЦЭМ!$B$39:$B$782,J$47)+'СЕТ СН'!$F$14+СВЦЭМ!$D$10+'СЕТ СН'!$F$6-'СЕТ СН'!$F$26</f>
        <v>1717.35391037</v>
      </c>
      <c r="K58" s="36">
        <f>SUMIFS(СВЦЭМ!$D$39:$D$782,СВЦЭМ!$A$39:$A$782,$A58,СВЦЭМ!$B$39:$B$782,K$47)+'СЕТ СН'!$F$14+СВЦЭМ!$D$10+'СЕТ СН'!$F$6-'СЕТ СН'!$F$26</f>
        <v>1668.7869108499999</v>
      </c>
      <c r="L58" s="36">
        <f>SUMIFS(СВЦЭМ!$D$39:$D$782,СВЦЭМ!$A$39:$A$782,$A58,СВЦЭМ!$B$39:$B$782,L$47)+'СЕТ СН'!$F$14+СВЦЭМ!$D$10+'СЕТ СН'!$F$6-'СЕТ СН'!$F$26</f>
        <v>1624.71829527</v>
      </c>
      <c r="M58" s="36">
        <f>SUMIFS(СВЦЭМ!$D$39:$D$782,СВЦЭМ!$A$39:$A$782,$A58,СВЦЭМ!$B$39:$B$782,M$47)+'СЕТ СН'!$F$14+СВЦЭМ!$D$10+'СЕТ СН'!$F$6-'СЕТ СН'!$F$26</f>
        <v>1615.70435533</v>
      </c>
      <c r="N58" s="36">
        <f>SUMIFS(СВЦЭМ!$D$39:$D$782,СВЦЭМ!$A$39:$A$782,$A58,СВЦЭМ!$B$39:$B$782,N$47)+'СЕТ СН'!$F$14+СВЦЭМ!$D$10+'СЕТ СН'!$F$6-'СЕТ СН'!$F$26</f>
        <v>1615.6237516599999</v>
      </c>
      <c r="O58" s="36">
        <f>SUMIFS(СВЦЭМ!$D$39:$D$782,СВЦЭМ!$A$39:$A$782,$A58,СВЦЭМ!$B$39:$B$782,O$47)+'СЕТ СН'!$F$14+СВЦЭМ!$D$10+'СЕТ СН'!$F$6-'СЕТ СН'!$F$26</f>
        <v>1605.9006194600001</v>
      </c>
      <c r="P58" s="36">
        <f>SUMIFS(СВЦЭМ!$D$39:$D$782,СВЦЭМ!$A$39:$A$782,$A58,СВЦЭМ!$B$39:$B$782,P$47)+'СЕТ СН'!$F$14+СВЦЭМ!$D$10+'СЕТ СН'!$F$6-'СЕТ СН'!$F$26</f>
        <v>1600.7827845299998</v>
      </c>
      <c r="Q58" s="36">
        <f>SUMIFS(СВЦЭМ!$D$39:$D$782,СВЦЭМ!$A$39:$A$782,$A58,СВЦЭМ!$B$39:$B$782,Q$47)+'СЕТ СН'!$F$14+СВЦЭМ!$D$10+'СЕТ СН'!$F$6-'СЕТ СН'!$F$26</f>
        <v>1603.3186072200001</v>
      </c>
      <c r="R58" s="36">
        <f>SUMIFS(СВЦЭМ!$D$39:$D$782,СВЦЭМ!$A$39:$A$782,$A58,СВЦЭМ!$B$39:$B$782,R$47)+'СЕТ СН'!$F$14+СВЦЭМ!$D$10+'СЕТ СН'!$F$6-'СЕТ СН'!$F$26</f>
        <v>1607.6711531999999</v>
      </c>
      <c r="S58" s="36">
        <f>SUMIFS(СВЦЭМ!$D$39:$D$782,СВЦЭМ!$A$39:$A$782,$A58,СВЦЭМ!$B$39:$B$782,S$47)+'СЕТ СН'!$F$14+СВЦЭМ!$D$10+'СЕТ СН'!$F$6-'СЕТ СН'!$F$26</f>
        <v>1589.0635170800001</v>
      </c>
      <c r="T58" s="36">
        <f>SUMIFS(СВЦЭМ!$D$39:$D$782,СВЦЭМ!$A$39:$A$782,$A58,СВЦЭМ!$B$39:$B$782,T$47)+'СЕТ СН'!$F$14+СВЦЭМ!$D$10+'СЕТ СН'!$F$6-'СЕТ СН'!$F$26</f>
        <v>1585.0026772199999</v>
      </c>
      <c r="U58" s="36">
        <f>SUMIFS(СВЦЭМ!$D$39:$D$782,СВЦЭМ!$A$39:$A$782,$A58,СВЦЭМ!$B$39:$B$782,U$47)+'СЕТ СН'!$F$14+СВЦЭМ!$D$10+'СЕТ СН'!$F$6-'СЕТ СН'!$F$26</f>
        <v>1607.7617768</v>
      </c>
      <c r="V58" s="36">
        <f>SUMIFS(СВЦЭМ!$D$39:$D$782,СВЦЭМ!$A$39:$A$782,$A58,СВЦЭМ!$B$39:$B$782,V$47)+'СЕТ СН'!$F$14+СВЦЭМ!$D$10+'СЕТ СН'!$F$6-'СЕТ СН'!$F$26</f>
        <v>1628.6817570600001</v>
      </c>
      <c r="W58" s="36">
        <f>SUMIFS(СВЦЭМ!$D$39:$D$782,СВЦЭМ!$A$39:$A$782,$A58,СВЦЭМ!$B$39:$B$782,W$47)+'СЕТ СН'!$F$14+СВЦЭМ!$D$10+'СЕТ СН'!$F$6-'СЕТ СН'!$F$26</f>
        <v>1609.4425558299999</v>
      </c>
      <c r="X58" s="36">
        <f>SUMIFS(СВЦЭМ!$D$39:$D$782,СВЦЭМ!$A$39:$A$782,$A58,СВЦЭМ!$B$39:$B$782,X$47)+'СЕТ СН'!$F$14+СВЦЭМ!$D$10+'СЕТ СН'!$F$6-'СЕТ СН'!$F$26</f>
        <v>1652.8538728499998</v>
      </c>
      <c r="Y58" s="36">
        <f>SUMIFS(СВЦЭМ!$D$39:$D$782,СВЦЭМ!$A$39:$A$782,$A58,СВЦЭМ!$B$39:$B$782,Y$47)+'СЕТ СН'!$F$14+СВЦЭМ!$D$10+'СЕТ СН'!$F$6-'СЕТ СН'!$F$26</f>
        <v>1734.0459808800001</v>
      </c>
    </row>
    <row r="59" spans="1:25" ht="15.75" x14ac:dyDescent="0.2">
      <c r="A59" s="35">
        <f t="shared" si="1"/>
        <v>45119</v>
      </c>
      <c r="B59" s="36">
        <f>SUMIFS(СВЦЭМ!$D$39:$D$782,СВЦЭМ!$A$39:$A$782,$A59,СВЦЭМ!$B$39:$B$782,B$47)+'СЕТ СН'!$F$14+СВЦЭМ!$D$10+'СЕТ СН'!$F$6-'СЕТ СН'!$F$26</f>
        <v>1803.8344919900001</v>
      </c>
      <c r="C59" s="36">
        <f>SUMIFS(СВЦЭМ!$D$39:$D$782,СВЦЭМ!$A$39:$A$782,$A59,СВЦЭМ!$B$39:$B$782,C$47)+'СЕТ СН'!$F$14+СВЦЭМ!$D$10+'СЕТ СН'!$F$6-'СЕТ СН'!$F$26</f>
        <v>1850.5361460099998</v>
      </c>
      <c r="D59" s="36">
        <f>SUMIFS(СВЦЭМ!$D$39:$D$782,СВЦЭМ!$A$39:$A$782,$A59,СВЦЭМ!$B$39:$B$782,D$47)+'СЕТ СН'!$F$14+СВЦЭМ!$D$10+'СЕТ СН'!$F$6-'СЕТ СН'!$F$26</f>
        <v>1922.9356992799999</v>
      </c>
      <c r="E59" s="36">
        <f>SUMIFS(СВЦЭМ!$D$39:$D$782,СВЦЭМ!$A$39:$A$782,$A59,СВЦЭМ!$B$39:$B$782,E$47)+'СЕТ СН'!$F$14+СВЦЭМ!$D$10+'СЕТ СН'!$F$6-'СЕТ СН'!$F$26</f>
        <v>1983.78100735</v>
      </c>
      <c r="F59" s="36">
        <f>SUMIFS(СВЦЭМ!$D$39:$D$782,СВЦЭМ!$A$39:$A$782,$A59,СВЦЭМ!$B$39:$B$782,F$47)+'СЕТ СН'!$F$14+СВЦЭМ!$D$10+'СЕТ СН'!$F$6-'СЕТ СН'!$F$26</f>
        <v>2024.91016223</v>
      </c>
      <c r="G59" s="36">
        <f>SUMIFS(СВЦЭМ!$D$39:$D$782,СВЦЭМ!$A$39:$A$782,$A59,СВЦЭМ!$B$39:$B$782,G$47)+'СЕТ СН'!$F$14+СВЦЭМ!$D$10+'СЕТ СН'!$F$6-'СЕТ СН'!$F$26</f>
        <v>1997.3966595100001</v>
      </c>
      <c r="H59" s="36">
        <f>SUMIFS(СВЦЭМ!$D$39:$D$782,СВЦЭМ!$A$39:$A$782,$A59,СВЦЭМ!$B$39:$B$782,H$47)+'СЕТ СН'!$F$14+СВЦЭМ!$D$10+'СЕТ СН'!$F$6-'СЕТ СН'!$F$26</f>
        <v>1948.69465691</v>
      </c>
      <c r="I59" s="36">
        <f>SUMIFS(СВЦЭМ!$D$39:$D$782,СВЦЭМ!$A$39:$A$782,$A59,СВЦЭМ!$B$39:$B$782,I$47)+'СЕТ СН'!$F$14+СВЦЭМ!$D$10+'СЕТ СН'!$F$6-'СЕТ СН'!$F$26</f>
        <v>1752.3275196099999</v>
      </c>
      <c r="J59" s="36">
        <f>SUMIFS(СВЦЭМ!$D$39:$D$782,СВЦЭМ!$A$39:$A$782,$A59,СВЦЭМ!$B$39:$B$782,J$47)+'СЕТ СН'!$F$14+СВЦЭМ!$D$10+'СЕТ СН'!$F$6-'СЕТ СН'!$F$26</f>
        <v>1691.3478028899999</v>
      </c>
      <c r="K59" s="36">
        <f>SUMIFS(СВЦЭМ!$D$39:$D$782,СВЦЭМ!$A$39:$A$782,$A59,СВЦЭМ!$B$39:$B$782,K$47)+'СЕТ СН'!$F$14+СВЦЭМ!$D$10+'СЕТ СН'!$F$6-'СЕТ СН'!$F$26</f>
        <v>1621.2331368</v>
      </c>
      <c r="L59" s="36">
        <f>SUMIFS(СВЦЭМ!$D$39:$D$782,СВЦЭМ!$A$39:$A$782,$A59,СВЦЭМ!$B$39:$B$782,L$47)+'СЕТ СН'!$F$14+СВЦЭМ!$D$10+'СЕТ СН'!$F$6-'СЕТ СН'!$F$26</f>
        <v>1623.6148816099999</v>
      </c>
      <c r="M59" s="36">
        <f>SUMIFS(СВЦЭМ!$D$39:$D$782,СВЦЭМ!$A$39:$A$782,$A59,СВЦЭМ!$B$39:$B$782,M$47)+'СЕТ СН'!$F$14+СВЦЭМ!$D$10+'СЕТ СН'!$F$6-'СЕТ СН'!$F$26</f>
        <v>1649.1106849299999</v>
      </c>
      <c r="N59" s="36">
        <f>SUMIFS(СВЦЭМ!$D$39:$D$782,СВЦЭМ!$A$39:$A$782,$A59,СВЦЭМ!$B$39:$B$782,N$47)+'СЕТ СН'!$F$14+СВЦЭМ!$D$10+'СЕТ СН'!$F$6-'СЕТ СН'!$F$26</f>
        <v>1662.0736285100002</v>
      </c>
      <c r="O59" s="36">
        <f>SUMIFS(СВЦЭМ!$D$39:$D$782,СВЦЭМ!$A$39:$A$782,$A59,СВЦЭМ!$B$39:$B$782,O$47)+'СЕТ СН'!$F$14+СВЦЭМ!$D$10+'СЕТ СН'!$F$6-'СЕТ СН'!$F$26</f>
        <v>1657.2361584300002</v>
      </c>
      <c r="P59" s="36">
        <f>SUMIFS(СВЦЭМ!$D$39:$D$782,СВЦЭМ!$A$39:$A$782,$A59,СВЦЭМ!$B$39:$B$782,P$47)+'СЕТ СН'!$F$14+СВЦЭМ!$D$10+'СЕТ СН'!$F$6-'СЕТ СН'!$F$26</f>
        <v>1649.9695750000001</v>
      </c>
      <c r="Q59" s="36">
        <f>SUMIFS(СВЦЭМ!$D$39:$D$782,СВЦЭМ!$A$39:$A$782,$A59,СВЦЭМ!$B$39:$B$782,Q$47)+'СЕТ СН'!$F$14+СВЦЭМ!$D$10+'СЕТ СН'!$F$6-'СЕТ СН'!$F$26</f>
        <v>1647.0908902800002</v>
      </c>
      <c r="R59" s="36">
        <f>SUMIFS(СВЦЭМ!$D$39:$D$782,СВЦЭМ!$A$39:$A$782,$A59,СВЦЭМ!$B$39:$B$782,R$47)+'СЕТ СН'!$F$14+СВЦЭМ!$D$10+'СЕТ СН'!$F$6-'СЕТ СН'!$F$26</f>
        <v>1648.75255023</v>
      </c>
      <c r="S59" s="36">
        <f>SUMIFS(СВЦЭМ!$D$39:$D$782,СВЦЭМ!$A$39:$A$782,$A59,СВЦЭМ!$B$39:$B$782,S$47)+'СЕТ СН'!$F$14+СВЦЭМ!$D$10+'СЕТ СН'!$F$6-'СЕТ СН'!$F$26</f>
        <v>1644.78048231</v>
      </c>
      <c r="T59" s="36">
        <f>SUMIFS(СВЦЭМ!$D$39:$D$782,СВЦЭМ!$A$39:$A$782,$A59,СВЦЭМ!$B$39:$B$782,T$47)+'СЕТ СН'!$F$14+СВЦЭМ!$D$10+'СЕТ СН'!$F$6-'СЕТ СН'!$F$26</f>
        <v>1637.1226555600001</v>
      </c>
      <c r="U59" s="36">
        <f>SUMIFS(СВЦЭМ!$D$39:$D$782,СВЦЭМ!$A$39:$A$782,$A59,СВЦЭМ!$B$39:$B$782,U$47)+'СЕТ СН'!$F$14+СВЦЭМ!$D$10+'СЕТ СН'!$F$6-'СЕТ СН'!$F$26</f>
        <v>1647.40393047</v>
      </c>
      <c r="V59" s="36">
        <f>SUMIFS(СВЦЭМ!$D$39:$D$782,СВЦЭМ!$A$39:$A$782,$A59,СВЦЭМ!$B$39:$B$782,V$47)+'СЕТ СН'!$F$14+СВЦЭМ!$D$10+'СЕТ СН'!$F$6-'СЕТ СН'!$F$26</f>
        <v>1654.0502733499998</v>
      </c>
      <c r="W59" s="36">
        <f>SUMIFS(СВЦЭМ!$D$39:$D$782,СВЦЭМ!$A$39:$A$782,$A59,СВЦЭМ!$B$39:$B$782,W$47)+'СЕТ СН'!$F$14+СВЦЭМ!$D$10+'СЕТ СН'!$F$6-'СЕТ СН'!$F$26</f>
        <v>1621.0344158299999</v>
      </c>
      <c r="X59" s="36">
        <f>SUMIFS(СВЦЭМ!$D$39:$D$782,СВЦЭМ!$A$39:$A$782,$A59,СВЦЭМ!$B$39:$B$782,X$47)+'СЕТ СН'!$F$14+СВЦЭМ!$D$10+'СЕТ СН'!$F$6-'СЕТ СН'!$F$26</f>
        <v>1672.4000329400001</v>
      </c>
      <c r="Y59" s="36">
        <f>SUMIFS(СВЦЭМ!$D$39:$D$782,СВЦЭМ!$A$39:$A$782,$A59,СВЦЭМ!$B$39:$B$782,Y$47)+'СЕТ СН'!$F$14+СВЦЭМ!$D$10+'СЕТ СН'!$F$6-'СЕТ СН'!$F$26</f>
        <v>1720.8297525500002</v>
      </c>
    </row>
    <row r="60" spans="1:25" ht="15.75" x14ac:dyDescent="0.2">
      <c r="A60" s="35">
        <f t="shared" si="1"/>
        <v>45120</v>
      </c>
      <c r="B60" s="36">
        <f>SUMIFS(СВЦЭМ!$D$39:$D$782,СВЦЭМ!$A$39:$A$782,$A60,СВЦЭМ!$B$39:$B$782,B$47)+'СЕТ СН'!$F$14+СВЦЭМ!$D$10+'СЕТ СН'!$F$6-'СЕТ СН'!$F$26</f>
        <v>1782.40497198</v>
      </c>
      <c r="C60" s="36">
        <f>SUMIFS(СВЦЭМ!$D$39:$D$782,СВЦЭМ!$A$39:$A$782,$A60,СВЦЭМ!$B$39:$B$782,C$47)+'СЕТ СН'!$F$14+СВЦЭМ!$D$10+'СЕТ СН'!$F$6-'СЕТ СН'!$F$26</f>
        <v>1845.4735304599999</v>
      </c>
      <c r="D60" s="36">
        <f>SUMIFS(СВЦЭМ!$D$39:$D$782,СВЦЭМ!$A$39:$A$782,$A60,СВЦЭМ!$B$39:$B$782,D$47)+'СЕТ СН'!$F$14+СВЦЭМ!$D$10+'СЕТ СН'!$F$6-'СЕТ СН'!$F$26</f>
        <v>1983.7635895100002</v>
      </c>
      <c r="E60" s="36">
        <f>SUMIFS(СВЦЭМ!$D$39:$D$782,СВЦЭМ!$A$39:$A$782,$A60,СВЦЭМ!$B$39:$B$782,E$47)+'СЕТ СН'!$F$14+СВЦЭМ!$D$10+'СЕТ СН'!$F$6-'СЕТ СН'!$F$26</f>
        <v>2044.7688451200002</v>
      </c>
      <c r="F60" s="36">
        <f>SUMIFS(СВЦЭМ!$D$39:$D$782,СВЦЭМ!$A$39:$A$782,$A60,СВЦЭМ!$B$39:$B$782,F$47)+'СЕТ СН'!$F$14+СВЦЭМ!$D$10+'СЕТ СН'!$F$6-'СЕТ СН'!$F$26</f>
        <v>2053.36431739</v>
      </c>
      <c r="G60" s="36">
        <f>SUMIFS(СВЦЭМ!$D$39:$D$782,СВЦЭМ!$A$39:$A$782,$A60,СВЦЭМ!$B$39:$B$782,G$47)+'СЕТ СН'!$F$14+СВЦЭМ!$D$10+'СЕТ СН'!$F$6-'СЕТ СН'!$F$26</f>
        <v>2037.46601418</v>
      </c>
      <c r="H60" s="36">
        <f>SUMIFS(СВЦЭМ!$D$39:$D$782,СВЦЭМ!$A$39:$A$782,$A60,СВЦЭМ!$B$39:$B$782,H$47)+'СЕТ СН'!$F$14+СВЦЭМ!$D$10+'СЕТ СН'!$F$6-'СЕТ СН'!$F$26</f>
        <v>1972.6156738499999</v>
      </c>
      <c r="I60" s="36">
        <f>SUMIFS(СВЦЭМ!$D$39:$D$782,СВЦЭМ!$A$39:$A$782,$A60,СВЦЭМ!$B$39:$B$782,I$47)+'СЕТ СН'!$F$14+СВЦЭМ!$D$10+'СЕТ СН'!$F$6-'СЕТ СН'!$F$26</f>
        <v>1773.0821324399999</v>
      </c>
      <c r="J60" s="36">
        <f>SUMIFS(СВЦЭМ!$D$39:$D$782,СВЦЭМ!$A$39:$A$782,$A60,СВЦЭМ!$B$39:$B$782,J$47)+'СЕТ СН'!$F$14+СВЦЭМ!$D$10+'СЕТ СН'!$F$6-'СЕТ СН'!$F$26</f>
        <v>1671.2722285599998</v>
      </c>
      <c r="K60" s="36">
        <f>SUMIFS(СВЦЭМ!$D$39:$D$782,СВЦЭМ!$A$39:$A$782,$A60,СВЦЭМ!$B$39:$B$782,K$47)+'СЕТ СН'!$F$14+СВЦЭМ!$D$10+'СЕТ СН'!$F$6-'СЕТ СН'!$F$26</f>
        <v>1633.8795076000001</v>
      </c>
      <c r="L60" s="36">
        <f>SUMIFS(СВЦЭМ!$D$39:$D$782,СВЦЭМ!$A$39:$A$782,$A60,СВЦЭМ!$B$39:$B$782,L$47)+'СЕТ СН'!$F$14+СВЦЭМ!$D$10+'СЕТ СН'!$F$6-'СЕТ СН'!$F$26</f>
        <v>1601.3903641400002</v>
      </c>
      <c r="M60" s="36">
        <f>SUMIFS(СВЦЭМ!$D$39:$D$782,СВЦЭМ!$A$39:$A$782,$A60,СВЦЭМ!$B$39:$B$782,M$47)+'СЕТ СН'!$F$14+СВЦЭМ!$D$10+'СЕТ СН'!$F$6-'СЕТ СН'!$F$26</f>
        <v>1600.14463763</v>
      </c>
      <c r="N60" s="36">
        <f>SUMIFS(СВЦЭМ!$D$39:$D$782,СВЦЭМ!$A$39:$A$782,$A60,СВЦЭМ!$B$39:$B$782,N$47)+'СЕТ СН'!$F$14+СВЦЭМ!$D$10+'СЕТ СН'!$F$6-'СЕТ СН'!$F$26</f>
        <v>1598.5064137300001</v>
      </c>
      <c r="O60" s="36">
        <f>SUMIFS(СВЦЭМ!$D$39:$D$782,СВЦЭМ!$A$39:$A$782,$A60,СВЦЭМ!$B$39:$B$782,O$47)+'СЕТ СН'!$F$14+СВЦЭМ!$D$10+'СЕТ СН'!$F$6-'СЕТ СН'!$F$26</f>
        <v>1596.8297980799998</v>
      </c>
      <c r="P60" s="36">
        <f>SUMIFS(СВЦЭМ!$D$39:$D$782,СВЦЭМ!$A$39:$A$782,$A60,СВЦЭМ!$B$39:$B$782,P$47)+'СЕТ СН'!$F$14+СВЦЭМ!$D$10+'СЕТ СН'!$F$6-'СЕТ СН'!$F$26</f>
        <v>1608.7209614399999</v>
      </c>
      <c r="Q60" s="36">
        <f>SUMIFS(СВЦЭМ!$D$39:$D$782,СВЦЭМ!$A$39:$A$782,$A60,СВЦЭМ!$B$39:$B$782,Q$47)+'СЕТ СН'!$F$14+СВЦЭМ!$D$10+'СЕТ СН'!$F$6-'СЕТ СН'!$F$26</f>
        <v>1610.3751242799999</v>
      </c>
      <c r="R60" s="36">
        <f>SUMIFS(СВЦЭМ!$D$39:$D$782,СВЦЭМ!$A$39:$A$782,$A60,СВЦЭМ!$B$39:$B$782,R$47)+'СЕТ СН'!$F$14+СВЦЭМ!$D$10+'СЕТ СН'!$F$6-'СЕТ СН'!$F$26</f>
        <v>1618.8965041800002</v>
      </c>
      <c r="S60" s="36">
        <f>SUMIFS(СВЦЭМ!$D$39:$D$782,СВЦЭМ!$A$39:$A$782,$A60,СВЦЭМ!$B$39:$B$782,S$47)+'СЕТ СН'!$F$14+СВЦЭМ!$D$10+'СЕТ СН'!$F$6-'СЕТ СН'!$F$26</f>
        <v>1617.69453974</v>
      </c>
      <c r="T60" s="36">
        <f>SUMIFS(СВЦЭМ!$D$39:$D$782,СВЦЭМ!$A$39:$A$782,$A60,СВЦЭМ!$B$39:$B$782,T$47)+'СЕТ СН'!$F$14+СВЦЭМ!$D$10+'СЕТ СН'!$F$6-'СЕТ СН'!$F$26</f>
        <v>1605.1758833899999</v>
      </c>
      <c r="U60" s="36">
        <f>SUMIFS(СВЦЭМ!$D$39:$D$782,СВЦЭМ!$A$39:$A$782,$A60,СВЦЭМ!$B$39:$B$782,U$47)+'СЕТ СН'!$F$14+СВЦЭМ!$D$10+'СЕТ СН'!$F$6-'СЕТ СН'!$F$26</f>
        <v>1622.6096604700001</v>
      </c>
      <c r="V60" s="36">
        <f>SUMIFS(СВЦЭМ!$D$39:$D$782,СВЦЭМ!$A$39:$A$782,$A60,СВЦЭМ!$B$39:$B$782,V$47)+'СЕТ СН'!$F$14+СВЦЭМ!$D$10+'СЕТ СН'!$F$6-'СЕТ СН'!$F$26</f>
        <v>1632.0365625300001</v>
      </c>
      <c r="W60" s="36">
        <f>SUMIFS(СВЦЭМ!$D$39:$D$782,СВЦЭМ!$A$39:$A$782,$A60,СВЦЭМ!$B$39:$B$782,W$47)+'СЕТ СН'!$F$14+СВЦЭМ!$D$10+'СЕТ СН'!$F$6-'СЕТ СН'!$F$26</f>
        <v>1621.0804672300001</v>
      </c>
      <c r="X60" s="36">
        <f>SUMIFS(СВЦЭМ!$D$39:$D$782,СВЦЭМ!$A$39:$A$782,$A60,СВЦЭМ!$B$39:$B$782,X$47)+'СЕТ СН'!$F$14+СВЦЭМ!$D$10+'СЕТ СН'!$F$6-'СЕТ СН'!$F$26</f>
        <v>1660.2840294399998</v>
      </c>
      <c r="Y60" s="36">
        <f>SUMIFS(СВЦЭМ!$D$39:$D$782,СВЦЭМ!$A$39:$A$782,$A60,СВЦЭМ!$B$39:$B$782,Y$47)+'СЕТ СН'!$F$14+СВЦЭМ!$D$10+'СЕТ СН'!$F$6-'СЕТ СН'!$F$26</f>
        <v>1765.7706963599999</v>
      </c>
    </row>
    <row r="61" spans="1:25" ht="15.75" x14ac:dyDescent="0.2">
      <c r="A61" s="35">
        <f t="shared" si="1"/>
        <v>45121</v>
      </c>
      <c r="B61" s="36">
        <f>SUMIFS(СВЦЭМ!$D$39:$D$782,СВЦЭМ!$A$39:$A$782,$A61,СВЦЭМ!$B$39:$B$782,B$47)+'СЕТ СН'!$F$14+СВЦЭМ!$D$10+'СЕТ СН'!$F$6-'СЕТ СН'!$F$26</f>
        <v>1679.4689353399999</v>
      </c>
      <c r="C61" s="36">
        <f>SUMIFS(СВЦЭМ!$D$39:$D$782,СВЦЭМ!$A$39:$A$782,$A61,СВЦЭМ!$B$39:$B$782,C$47)+'СЕТ СН'!$F$14+СВЦЭМ!$D$10+'СЕТ СН'!$F$6-'СЕТ СН'!$F$26</f>
        <v>1779.05716635</v>
      </c>
      <c r="D61" s="36">
        <f>SUMIFS(СВЦЭМ!$D$39:$D$782,СВЦЭМ!$A$39:$A$782,$A61,СВЦЭМ!$B$39:$B$782,D$47)+'СЕТ СН'!$F$14+СВЦЭМ!$D$10+'СЕТ СН'!$F$6-'СЕТ СН'!$F$26</f>
        <v>1825.0551833499999</v>
      </c>
      <c r="E61" s="36">
        <f>SUMIFS(СВЦЭМ!$D$39:$D$782,СВЦЭМ!$A$39:$A$782,$A61,СВЦЭМ!$B$39:$B$782,E$47)+'СЕТ СН'!$F$14+СВЦЭМ!$D$10+'СЕТ СН'!$F$6-'СЕТ СН'!$F$26</f>
        <v>1891.6019516599999</v>
      </c>
      <c r="F61" s="36">
        <f>SUMIFS(СВЦЭМ!$D$39:$D$782,СВЦЭМ!$A$39:$A$782,$A61,СВЦЭМ!$B$39:$B$782,F$47)+'СЕТ СН'!$F$14+СВЦЭМ!$D$10+'СЕТ СН'!$F$6-'СЕТ СН'!$F$26</f>
        <v>1918.99286364</v>
      </c>
      <c r="G61" s="36">
        <f>SUMIFS(СВЦЭМ!$D$39:$D$782,СВЦЭМ!$A$39:$A$782,$A61,СВЦЭМ!$B$39:$B$782,G$47)+'СЕТ СН'!$F$14+СВЦЭМ!$D$10+'СЕТ СН'!$F$6-'СЕТ СН'!$F$26</f>
        <v>1942.4842655100001</v>
      </c>
      <c r="H61" s="36">
        <f>SUMIFS(СВЦЭМ!$D$39:$D$782,СВЦЭМ!$A$39:$A$782,$A61,СВЦЭМ!$B$39:$B$782,H$47)+'СЕТ СН'!$F$14+СВЦЭМ!$D$10+'СЕТ СН'!$F$6-'СЕТ СН'!$F$26</f>
        <v>1948.19010751</v>
      </c>
      <c r="I61" s="36">
        <f>SUMIFS(СВЦЭМ!$D$39:$D$782,СВЦЭМ!$A$39:$A$782,$A61,СВЦЭМ!$B$39:$B$782,I$47)+'СЕТ СН'!$F$14+СВЦЭМ!$D$10+'СЕТ СН'!$F$6-'СЕТ СН'!$F$26</f>
        <v>1744.8476551600002</v>
      </c>
      <c r="J61" s="36">
        <f>SUMIFS(СВЦЭМ!$D$39:$D$782,СВЦЭМ!$A$39:$A$782,$A61,СВЦЭМ!$B$39:$B$782,J$47)+'СЕТ СН'!$F$14+СВЦЭМ!$D$10+'СЕТ СН'!$F$6-'СЕТ СН'!$F$26</f>
        <v>1637.4687011999999</v>
      </c>
      <c r="K61" s="36">
        <f>SUMIFS(СВЦЭМ!$D$39:$D$782,СВЦЭМ!$A$39:$A$782,$A61,СВЦЭМ!$B$39:$B$782,K$47)+'СЕТ СН'!$F$14+СВЦЭМ!$D$10+'СЕТ СН'!$F$6-'СЕТ СН'!$F$26</f>
        <v>1609.83391063</v>
      </c>
      <c r="L61" s="36">
        <f>SUMIFS(СВЦЭМ!$D$39:$D$782,СВЦЭМ!$A$39:$A$782,$A61,СВЦЭМ!$B$39:$B$782,L$47)+'СЕТ СН'!$F$14+СВЦЭМ!$D$10+'СЕТ СН'!$F$6-'СЕТ СН'!$F$26</f>
        <v>1573.7835957799998</v>
      </c>
      <c r="M61" s="36">
        <f>SUMIFS(СВЦЭМ!$D$39:$D$782,СВЦЭМ!$A$39:$A$782,$A61,СВЦЭМ!$B$39:$B$782,M$47)+'СЕТ СН'!$F$14+СВЦЭМ!$D$10+'СЕТ СН'!$F$6-'СЕТ СН'!$F$26</f>
        <v>1601.1165020799999</v>
      </c>
      <c r="N61" s="36">
        <f>SUMIFS(СВЦЭМ!$D$39:$D$782,СВЦЭМ!$A$39:$A$782,$A61,СВЦЭМ!$B$39:$B$782,N$47)+'СЕТ СН'!$F$14+СВЦЭМ!$D$10+'СЕТ СН'!$F$6-'СЕТ СН'!$F$26</f>
        <v>1634.6472924099999</v>
      </c>
      <c r="O61" s="36">
        <f>SUMIFS(СВЦЭМ!$D$39:$D$782,СВЦЭМ!$A$39:$A$782,$A61,СВЦЭМ!$B$39:$B$782,O$47)+'СЕТ СН'!$F$14+СВЦЭМ!$D$10+'СЕТ СН'!$F$6-'СЕТ СН'!$F$26</f>
        <v>1639.1355243200001</v>
      </c>
      <c r="P61" s="36">
        <f>SUMIFS(СВЦЭМ!$D$39:$D$782,СВЦЭМ!$A$39:$A$782,$A61,СВЦЭМ!$B$39:$B$782,P$47)+'СЕТ СН'!$F$14+СВЦЭМ!$D$10+'СЕТ СН'!$F$6-'СЕТ СН'!$F$26</f>
        <v>1599.1141528899998</v>
      </c>
      <c r="Q61" s="36">
        <f>SUMIFS(СВЦЭМ!$D$39:$D$782,СВЦЭМ!$A$39:$A$782,$A61,СВЦЭМ!$B$39:$B$782,Q$47)+'СЕТ СН'!$F$14+СВЦЭМ!$D$10+'СЕТ СН'!$F$6-'СЕТ СН'!$F$26</f>
        <v>1532.4022835599999</v>
      </c>
      <c r="R61" s="36">
        <f>SUMIFS(СВЦЭМ!$D$39:$D$782,СВЦЭМ!$A$39:$A$782,$A61,СВЦЭМ!$B$39:$B$782,R$47)+'СЕТ СН'!$F$14+СВЦЭМ!$D$10+'СЕТ СН'!$F$6-'СЕТ СН'!$F$26</f>
        <v>1530.2377665899999</v>
      </c>
      <c r="S61" s="36">
        <f>SUMIFS(СВЦЭМ!$D$39:$D$782,СВЦЭМ!$A$39:$A$782,$A61,СВЦЭМ!$B$39:$B$782,S$47)+'СЕТ СН'!$F$14+СВЦЭМ!$D$10+'СЕТ СН'!$F$6-'СЕТ СН'!$F$26</f>
        <v>1528.8607934199999</v>
      </c>
      <c r="T61" s="36">
        <f>SUMIFS(СВЦЭМ!$D$39:$D$782,СВЦЭМ!$A$39:$A$782,$A61,СВЦЭМ!$B$39:$B$782,T$47)+'СЕТ СН'!$F$14+СВЦЭМ!$D$10+'СЕТ СН'!$F$6-'СЕТ СН'!$F$26</f>
        <v>1563.17876716</v>
      </c>
      <c r="U61" s="36">
        <f>SUMIFS(СВЦЭМ!$D$39:$D$782,СВЦЭМ!$A$39:$A$782,$A61,СВЦЭМ!$B$39:$B$782,U$47)+'СЕТ СН'!$F$14+СВЦЭМ!$D$10+'СЕТ СН'!$F$6-'СЕТ СН'!$F$26</f>
        <v>1563.2984328100001</v>
      </c>
      <c r="V61" s="36">
        <f>SUMIFS(СВЦЭМ!$D$39:$D$782,СВЦЭМ!$A$39:$A$782,$A61,СВЦЭМ!$B$39:$B$782,V$47)+'СЕТ СН'!$F$14+СВЦЭМ!$D$10+'СЕТ СН'!$F$6-'СЕТ СН'!$F$26</f>
        <v>1584.26594978</v>
      </c>
      <c r="W61" s="36">
        <f>SUMIFS(СВЦЭМ!$D$39:$D$782,СВЦЭМ!$A$39:$A$782,$A61,СВЦЭМ!$B$39:$B$782,W$47)+'СЕТ СН'!$F$14+СВЦЭМ!$D$10+'СЕТ СН'!$F$6-'СЕТ СН'!$F$26</f>
        <v>1557.4994881900002</v>
      </c>
      <c r="X61" s="36">
        <f>SUMIFS(СВЦЭМ!$D$39:$D$782,СВЦЭМ!$A$39:$A$782,$A61,СВЦЭМ!$B$39:$B$782,X$47)+'СЕТ СН'!$F$14+СВЦЭМ!$D$10+'СЕТ СН'!$F$6-'СЕТ СН'!$F$26</f>
        <v>1594.77968702</v>
      </c>
      <c r="Y61" s="36">
        <f>SUMIFS(СВЦЭМ!$D$39:$D$782,СВЦЭМ!$A$39:$A$782,$A61,СВЦЭМ!$B$39:$B$782,Y$47)+'СЕТ СН'!$F$14+СВЦЭМ!$D$10+'СЕТ СН'!$F$6-'СЕТ СН'!$F$26</f>
        <v>1713.8739291400002</v>
      </c>
    </row>
    <row r="62" spans="1:25" ht="15.75" x14ac:dyDescent="0.2">
      <c r="A62" s="35">
        <f t="shared" si="1"/>
        <v>45122</v>
      </c>
      <c r="B62" s="36">
        <f>SUMIFS(СВЦЭМ!$D$39:$D$782,СВЦЭМ!$A$39:$A$782,$A62,СВЦЭМ!$B$39:$B$782,B$47)+'СЕТ СН'!$F$14+СВЦЭМ!$D$10+'СЕТ СН'!$F$6-'СЕТ СН'!$F$26</f>
        <v>1710.2485024399998</v>
      </c>
      <c r="C62" s="36">
        <f>SUMIFS(СВЦЭМ!$D$39:$D$782,СВЦЭМ!$A$39:$A$782,$A62,СВЦЭМ!$B$39:$B$782,C$47)+'СЕТ СН'!$F$14+СВЦЭМ!$D$10+'СЕТ СН'!$F$6-'СЕТ СН'!$F$26</f>
        <v>1819.7400653300001</v>
      </c>
      <c r="D62" s="36">
        <f>SUMIFS(СВЦЭМ!$D$39:$D$782,СВЦЭМ!$A$39:$A$782,$A62,СВЦЭМ!$B$39:$B$782,D$47)+'СЕТ СН'!$F$14+СВЦЭМ!$D$10+'СЕТ СН'!$F$6-'СЕТ СН'!$F$26</f>
        <v>1968.1488638800001</v>
      </c>
      <c r="E62" s="36">
        <f>SUMIFS(СВЦЭМ!$D$39:$D$782,СВЦЭМ!$A$39:$A$782,$A62,СВЦЭМ!$B$39:$B$782,E$47)+'СЕТ СН'!$F$14+СВЦЭМ!$D$10+'СЕТ СН'!$F$6-'СЕТ СН'!$F$26</f>
        <v>2003.0737276899999</v>
      </c>
      <c r="F62" s="36">
        <f>SUMIFS(СВЦЭМ!$D$39:$D$782,СВЦЭМ!$A$39:$A$782,$A62,СВЦЭМ!$B$39:$B$782,F$47)+'СЕТ СН'!$F$14+СВЦЭМ!$D$10+'СЕТ СН'!$F$6-'СЕТ СН'!$F$26</f>
        <v>2000.6397869500001</v>
      </c>
      <c r="G62" s="36">
        <f>SUMIFS(СВЦЭМ!$D$39:$D$782,СВЦЭМ!$A$39:$A$782,$A62,СВЦЭМ!$B$39:$B$782,G$47)+'СЕТ СН'!$F$14+СВЦЭМ!$D$10+'СЕТ СН'!$F$6-'СЕТ СН'!$F$26</f>
        <v>2001.80695922</v>
      </c>
      <c r="H62" s="36">
        <f>SUMIFS(СВЦЭМ!$D$39:$D$782,СВЦЭМ!$A$39:$A$782,$A62,СВЦЭМ!$B$39:$B$782,H$47)+'СЕТ СН'!$F$14+СВЦЭМ!$D$10+'СЕТ СН'!$F$6-'СЕТ СН'!$F$26</f>
        <v>1995.5948119599998</v>
      </c>
      <c r="I62" s="36">
        <f>SUMIFS(СВЦЭМ!$D$39:$D$782,СВЦЭМ!$A$39:$A$782,$A62,СВЦЭМ!$B$39:$B$782,I$47)+'СЕТ СН'!$F$14+СВЦЭМ!$D$10+'СЕТ СН'!$F$6-'СЕТ СН'!$F$26</f>
        <v>1800.88694412</v>
      </c>
      <c r="J62" s="36">
        <f>SUMIFS(СВЦЭМ!$D$39:$D$782,СВЦЭМ!$A$39:$A$782,$A62,СВЦЭМ!$B$39:$B$782,J$47)+'СЕТ СН'!$F$14+СВЦЭМ!$D$10+'СЕТ СН'!$F$6-'СЕТ СН'!$F$26</f>
        <v>1697.78059773</v>
      </c>
      <c r="K62" s="36">
        <f>SUMIFS(СВЦЭМ!$D$39:$D$782,СВЦЭМ!$A$39:$A$782,$A62,СВЦЭМ!$B$39:$B$782,K$47)+'СЕТ СН'!$F$14+СВЦЭМ!$D$10+'СЕТ СН'!$F$6-'СЕТ СН'!$F$26</f>
        <v>1611.8140102399998</v>
      </c>
      <c r="L62" s="36">
        <f>SUMIFS(СВЦЭМ!$D$39:$D$782,СВЦЭМ!$A$39:$A$782,$A62,СВЦЭМ!$B$39:$B$782,L$47)+'СЕТ СН'!$F$14+СВЦЭМ!$D$10+'СЕТ СН'!$F$6-'СЕТ СН'!$F$26</f>
        <v>1556.8494851099999</v>
      </c>
      <c r="M62" s="36">
        <f>SUMIFS(СВЦЭМ!$D$39:$D$782,СВЦЭМ!$A$39:$A$782,$A62,СВЦЭМ!$B$39:$B$782,M$47)+'СЕТ СН'!$F$14+СВЦЭМ!$D$10+'СЕТ СН'!$F$6-'СЕТ СН'!$F$26</f>
        <v>1521.5961461500001</v>
      </c>
      <c r="N62" s="36">
        <f>SUMIFS(СВЦЭМ!$D$39:$D$782,СВЦЭМ!$A$39:$A$782,$A62,СВЦЭМ!$B$39:$B$782,N$47)+'СЕТ СН'!$F$14+СВЦЭМ!$D$10+'СЕТ СН'!$F$6-'СЕТ СН'!$F$26</f>
        <v>1514.3483931000001</v>
      </c>
      <c r="O62" s="36">
        <f>SUMIFS(СВЦЭМ!$D$39:$D$782,СВЦЭМ!$A$39:$A$782,$A62,СВЦЭМ!$B$39:$B$782,O$47)+'СЕТ СН'!$F$14+СВЦЭМ!$D$10+'СЕТ СН'!$F$6-'СЕТ СН'!$F$26</f>
        <v>1479.4767711999998</v>
      </c>
      <c r="P62" s="36">
        <f>SUMIFS(СВЦЭМ!$D$39:$D$782,СВЦЭМ!$A$39:$A$782,$A62,СВЦЭМ!$B$39:$B$782,P$47)+'СЕТ СН'!$F$14+СВЦЭМ!$D$10+'СЕТ СН'!$F$6-'СЕТ СН'!$F$26</f>
        <v>1312.4333998900001</v>
      </c>
      <c r="Q62" s="36">
        <f>SUMIFS(СВЦЭМ!$D$39:$D$782,СВЦЭМ!$A$39:$A$782,$A62,СВЦЭМ!$B$39:$B$782,Q$47)+'СЕТ СН'!$F$14+СВЦЭМ!$D$10+'СЕТ СН'!$F$6-'СЕТ СН'!$F$26</f>
        <v>1284.3958259599999</v>
      </c>
      <c r="R62" s="36">
        <f>SUMIFS(СВЦЭМ!$D$39:$D$782,СВЦЭМ!$A$39:$A$782,$A62,СВЦЭМ!$B$39:$B$782,R$47)+'СЕТ СН'!$F$14+СВЦЭМ!$D$10+'СЕТ СН'!$F$6-'СЕТ СН'!$F$26</f>
        <v>1277.1340890000001</v>
      </c>
      <c r="S62" s="36">
        <f>SUMIFS(СВЦЭМ!$D$39:$D$782,СВЦЭМ!$A$39:$A$782,$A62,СВЦЭМ!$B$39:$B$782,S$47)+'СЕТ СН'!$F$14+СВЦЭМ!$D$10+'СЕТ СН'!$F$6-'СЕТ СН'!$F$26</f>
        <v>1277.7411533999998</v>
      </c>
      <c r="T62" s="36">
        <f>SUMIFS(СВЦЭМ!$D$39:$D$782,СВЦЭМ!$A$39:$A$782,$A62,СВЦЭМ!$B$39:$B$782,T$47)+'СЕТ СН'!$F$14+СВЦЭМ!$D$10+'СЕТ СН'!$F$6-'СЕТ СН'!$F$26</f>
        <v>1309.09283658</v>
      </c>
      <c r="U62" s="36">
        <f>SUMIFS(СВЦЭМ!$D$39:$D$782,СВЦЭМ!$A$39:$A$782,$A62,СВЦЭМ!$B$39:$B$782,U$47)+'СЕТ СН'!$F$14+СВЦЭМ!$D$10+'СЕТ СН'!$F$6-'СЕТ СН'!$F$26</f>
        <v>1375.4399005800001</v>
      </c>
      <c r="V62" s="36">
        <f>SUMIFS(СВЦЭМ!$D$39:$D$782,СВЦЭМ!$A$39:$A$782,$A62,СВЦЭМ!$B$39:$B$782,V$47)+'СЕТ СН'!$F$14+СВЦЭМ!$D$10+'СЕТ СН'!$F$6-'СЕТ СН'!$F$26</f>
        <v>1564.78363816</v>
      </c>
      <c r="W62" s="36">
        <f>SUMIFS(СВЦЭМ!$D$39:$D$782,СВЦЭМ!$A$39:$A$782,$A62,СВЦЭМ!$B$39:$B$782,W$47)+'СЕТ СН'!$F$14+СВЦЭМ!$D$10+'СЕТ СН'!$F$6-'СЕТ СН'!$F$26</f>
        <v>1540.2571526199999</v>
      </c>
      <c r="X62" s="36">
        <f>SUMIFS(СВЦЭМ!$D$39:$D$782,СВЦЭМ!$A$39:$A$782,$A62,СВЦЭМ!$B$39:$B$782,X$47)+'СЕТ СН'!$F$14+СВЦЭМ!$D$10+'СЕТ СН'!$F$6-'СЕТ СН'!$F$26</f>
        <v>1578.4248075700002</v>
      </c>
      <c r="Y62" s="36">
        <f>SUMIFS(СВЦЭМ!$D$39:$D$782,СВЦЭМ!$A$39:$A$782,$A62,СВЦЭМ!$B$39:$B$782,Y$47)+'СЕТ СН'!$F$14+СВЦЭМ!$D$10+'СЕТ СН'!$F$6-'СЕТ СН'!$F$26</f>
        <v>1652.9974386899999</v>
      </c>
    </row>
    <row r="63" spans="1:25" ht="15.75" x14ac:dyDescent="0.2">
      <c r="A63" s="35">
        <f t="shared" si="1"/>
        <v>45123</v>
      </c>
      <c r="B63" s="36">
        <f>SUMIFS(СВЦЭМ!$D$39:$D$782,СВЦЭМ!$A$39:$A$782,$A63,СВЦЭМ!$B$39:$B$782,B$47)+'СЕТ СН'!$F$14+СВЦЭМ!$D$10+'СЕТ СН'!$F$6-'СЕТ СН'!$F$26</f>
        <v>1670.0717235100001</v>
      </c>
      <c r="C63" s="36">
        <f>SUMIFS(СВЦЭМ!$D$39:$D$782,СВЦЭМ!$A$39:$A$782,$A63,СВЦЭМ!$B$39:$B$782,C$47)+'СЕТ СН'!$F$14+СВЦЭМ!$D$10+'СЕТ СН'!$F$6-'СЕТ СН'!$F$26</f>
        <v>1756.7223742299998</v>
      </c>
      <c r="D63" s="36">
        <f>SUMIFS(СВЦЭМ!$D$39:$D$782,СВЦЭМ!$A$39:$A$782,$A63,СВЦЭМ!$B$39:$B$782,D$47)+'СЕТ СН'!$F$14+СВЦЭМ!$D$10+'СЕТ СН'!$F$6-'СЕТ СН'!$F$26</f>
        <v>1927.83186153</v>
      </c>
      <c r="E63" s="36">
        <f>SUMIFS(СВЦЭМ!$D$39:$D$782,СВЦЭМ!$A$39:$A$782,$A63,СВЦЭМ!$B$39:$B$782,E$47)+'СЕТ СН'!$F$14+СВЦЭМ!$D$10+'СЕТ СН'!$F$6-'СЕТ СН'!$F$26</f>
        <v>1996.5286256999998</v>
      </c>
      <c r="F63" s="36">
        <f>SUMIFS(СВЦЭМ!$D$39:$D$782,СВЦЭМ!$A$39:$A$782,$A63,СВЦЭМ!$B$39:$B$782,F$47)+'СЕТ СН'!$F$14+СВЦЭМ!$D$10+'СЕТ СН'!$F$6-'СЕТ СН'!$F$26</f>
        <v>2001.12266529</v>
      </c>
      <c r="G63" s="36">
        <f>SUMIFS(СВЦЭМ!$D$39:$D$782,СВЦЭМ!$A$39:$A$782,$A63,СВЦЭМ!$B$39:$B$782,G$47)+'СЕТ СН'!$F$14+СВЦЭМ!$D$10+'СЕТ СН'!$F$6-'СЕТ СН'!$F$26</f>
        <v>1994.9697441799999</v>
      </c>
      <c r="H63" s="36">
        <f>SUMIFS(СВЦЭМ!$D$39:$D$782,СВЦЭМ!$A$39:$A$782,$A63,СВЦЭМ!$B$39:$B$782,H$47)+'СЕТ СН'!$F$14+СВЦЭМ!$D$10+'СЕТ СН'!$F$6-'СЕТ СН'!$F$26</f>
        <v>1840.3361120599998</v>
      </c>
      <c r="I63" s="36">
        <f>SUMIFS(СВЦЭМ!$D$39:$D$782,СВЦЭМ!$A$39:$A$782,$A63,СВЦЭМ!$B$39:$B$782,I$47)+'СЕТ СН'!$F$14+СВЦЭМ!$D$10+'СЕТ СН'!$F$6-'СЕТ СН'!$F$26</f>
        <v>1783.5954011499998</v>
      </c>
      <c r="J63" s="36">
        <f>SUMIFS(СВЦЭМ!$D$39:$D$782,СВЦЭМ!$A$39:$A$782,$A63,СВЦЭМ!$B$39:$B$782,J$47)+'СЕТ СН'!$F$14+СВЦЭМ!$D$10+'СЕТ СН'!$F$6-'СЕТ СН'!$F$26</f>
        <v>1680.5167695099999</v>
      </c>
      <c r="K63" s="36">
        <f>SUMIFS(СВЦЭМ!$D$39:$D$782,СВЦЭМ!$A$39:$A$782,$A63,СВЦЭМ!$B$39:$B$782,K$47)+'СЕТ СН'!$F$14+СВЦЭМ!$D$10+'СЕТ СН'!$F$6-'СЕТ СН'!$F$26</f>
        <v>1602.8536654700001</v>
      </c>
      <c r="L63" s="36">
        <f>SUMIFS(СВЦЭМ!$D$39:$D$782,СВЦЭМ!$A$39:$A$782,$A63,СВЦЭМ!$B$39:$B$782,L$47)+'СЕТ СН'!$F$14+СВЦЭМ!$D$10+'СЕТ СН'!$F$6-'СЕТ СН'!$F$26</f>
        <v>1559.1670503199998</v>
      </c>
      <c r="M63" s="36">
        <f>SUMIFS(СВЦЭМ!$D$39:$D$782,СВЦЭМ!$A$39:$A$782,$A63,СВЦЭМ!$B$39:$B$782,M$47)+'СЕТ СН'!$F$14+СВЦЭМ!$D$10+'СЕТ СН'!$F$6-'СЕТ СН'!$F$26</f>
        <v>1527.7119094099999</v>
      </c>
      <c r="N63" s="36">
        <f>SUMIFS(СВЦЭМ!$D$39:$D$782,СВЦЭМ!$A$39:$A$782,$A63,СВЦЭМ!$B$39:$B$782,N$47)+'СЕТ СН'!$F$14+СВЦЭМ!$D$10+'СЕТ СН'!$F$6-'СЕТ СН'!$F$26</f>
        <v>1520.9413525800001</v>
      </c>
      <c r="O63" s="36">
        <f>SUMIFS(СВЦЭМ!$D$39:$D$782,СВЦЭМ!$A$39:$A$782,$A63,СВЦЭМ!$B$39:$B$782,O$47)+'СЕТ СН'!$F$14+СВЦЭМ!$D$10+'СЕТ СН'!$F$6-'СЕТ СН'!$F$26</f>
        <v>1527.6218256500001</v>
      </c>
      <c r="P63" s="36">
        <f>SUMIFS(СВЦЭМ!$D$39:$D$782,СВЦЭМ!$A$39:$A$782,$A63,СВЦЭМ!$B$39:$B$782,P$47)+'СЕТ СН'!$F$14+СВЦЭМ!$D$10+'СЕТ СН'!$F$6-'СЕТ СН'!$F$26</f>
        <v>1530.4621706600001</v>
      </c>
      <c r="Q63" s="36">
        <f>SUMIFS(СВЦЭМ!$D$39:$D$782,СВЦЭМ!$A$39:$A$782,$A63,СВЦЭМ!$B$39:$B$782,Q$47)+'СЕТ СН'!$F$14+СВЦЭМ!$D$10+'СЕТ СН'!$F$6-'СЕТ СН'!$F$26</f>
        <v>1509.27774284</v>
      </c>
      <c r="R63" s="36">
        <f>SUMIFS(СВЦЭМ!$D$39:$D$782,СВЦЭМ!$A$39:$A$782,$A63,СВЦЭМ!$B$39:$B$782,R$47)+'СЕТ СН'!$F$14+СВЦЭМ!$D$10+'СЕТ СН'!$F$6-'СЕТ СН'!$F$26</f>
        <v>1498.9036166300002</v>
      </c>
      <c r="S63" s="36">
        <f>SUMIFS(СВЦЭМ!$D$39:$D$782,СВЦЭМ!$A$39:$A$782,$A63,СВЦЭМ!$B$39:$B$782,S$47)+'СЕТ СН'!$F$14+СВЦЭМ!$D$10+'СЕТ СН'!$F$6-'СЕТ СН'!$F$26</f>
        <v>1500.2439047100002</v>
      </c>
      <c r="T63" s="36">
        <f>SUMIFS(СВЦЭМ!$D$39:$D$782,СВЦЭМ!$A$39:$A$782,$A63,СВЦЭМ!$B$39:$B$782,T$47)+'СЕТ СН'!$F$14+СВЦЭМ!$D$10+'СЕТ СН'!$F$6-'СЕТ СН'!$F$26</f>
        <v>1529.1031972999999</v>
      </c>
      <c r="U63" s="36">
        <f>SUMIFS(СВЦЭМ!$D$39:$D$782,СВЦЭМ!$A$39:$A$782,$A63,СВЦЭМ!$B$39:$B$782,U$47)+'СЕТ СН'!$F$14+СВЦЭМ!$D$10+'СЕТ СН'!$F$6-'СЕТ СН'!$F$26</f>
        <v>1535.8756803299998</v>
      </c>
      <c r="V63" s="36">
        <f>SUMIFS(СВЦЭМ!$D$39:$D$782,СВЦЭМ!$A$39:$A$782,$A63,СВЦЭМ!$B$39:$B$782,V$47)+'СЕТ СН'!$F$14+СВЦЭМ!$D$10+'СЕТ СН'!$F$6-'СЕТ СН'!$F$26</f>
        <v>1357.8791882</v>
      </c>
      <c r="W63" s="36">
        <f>SUMIFS(СВЦЭМ!$D$39:$D$782,СВЦЭМ!$A$39:$A$782,$A63,СВЦЭМ!$B$39:$B$782,W$47)+'СЕТ СН'!$F$14+СВЦЭМ!$D$10+'СЕТ СН'!$F$6-'СЕТ СН'!$F$26</f>
        <v>1181.8412779099999</v>
      </c>
      <c r="X63" s="36">
        <f>SUMIFS(СВЦЭМ!$D$39:$D$782,СВЦЭМ!$A$39:$A$782,$A63,СВЦЭМ!$B$39:$B$782,X$47)+'СЕТ СН'!$F$14+СВЦЭМ!$D$10+'СЕТ СН'!$F$6-'СЕТ СН'!$F$26</f>
        <v>1200.5691373099999</v>
      </c>
      <c r="Y63" s="36">
        <f>SUMIFS(СВЦЭМ!$D$39:$D$782,СВЦЭМ!$A$39:$A$782,$A63,СВЦЭМ!$B$39:$B$782,Y$47)+'СЕТ СН'!$F$14+СВЦЭМ!$D$10+'СЕТ СН'!$F$6-'СЕТ СН'!$F$26</f>
        <v>1244.8142828800001</v>
      </c>
    </row>
    <row r="64" spans="1:25" ht="15.75" x14ac:dyDescent="0.2">
      <c r="A64" s="35">
        <f t="shared" si="1"/>
        <v>45124</v>
      </c>
      <c r="B64" s="36">
        <f>SUMIFS(СВЦЭМ!$D$39:$D$782,СВЦЭМ!$A$39:$A$782,$A64,СВЦЭМ!$B$39:$B$782,B$47)+'СЕТ СН'!$F$14+СВЦЭМ!$D$10+'СЕТ СН'!$F$6-'СЕТ СН'!$F$26</f>
        <v>1311.2460339200002</v>
      </c>
      <c r="C64" s="36">
        <f>SUMIFS(СВЦЭМ!$D$39:$D$782,СВЦЭМ!$A$39:$A$782,$A64,СВЦЭМ!$B$39:$B$782,C$47)+'СЕТ СН'!$F$14+СВЦЭМ!$D$10+'СЕТ СН'!$F$6-'СЕТ СН'!$F$26</f>
        <v>1518.3467078200001</v>
      </c>
      <c r="D64" s="36">
        <f>SUMIFS(СВЦЭМ!$D$39:$D$782,СВЦЭМ!$A$39:$A$782,$A64,СВЦЭМ!$B$39:$B$782,D$47)+'СЕТ СН'!$F$14+СВЦЭМ!$D$10+'СЕТ СН'!$F$6-'СЕТ СН'!$F$26</f>
        <v>1839.2095997699998</v>
      </c>
      <c r="E64" s="36">
        <f>SUMIFS(СВЦЭМ!$D$39:$D$782,СВЦЭМ!$A$39:$A$782,$A64,СВЦЭМ!$B$39:$B$782,E$47)+'СЕТ СН'!$F$14+СВЦЭМ!$D$10+'СЕТ СН'!$F$6-'СЕТ СН'!$F$26</f>
        <v>1944.9140939399999</v>
      </c>
      <c r="F64" s="36">
        <f>SUMIFS(СВЦЭМ!$D$39:$D$782,СВЦЭМ!$A$39:$A$782,$A64,СВЦЭМ!$B$39:$B$782,F$47)+'СЕТ СН'!$F$14+СВЦЭМ!$D$10+'СЕТ СН'!$F$6-'СЕТ СН'!$F$26</f>
        <v>1984.9662571200001</v>
      </c>
      <c r="G64" s="36">
        <f>SUMIFS(СВЦЭМ!$D$39:$D$782,СВЦЭМ!$A$39:$A$782,$A64,СВЦЭМ!$B$39:$B$782,G$47)+'СЕТ СН'!$F$14+СВЦЭМ!$D$10+'СЕТ СН'!$F$6-'СЕТ СН'!$F$26</f>
        <v>2029.77742945</v>
      </c>
      <c r="H64" s="36">
        <f>SUMIFS(СВЦЭМ!$D$39:$D$782,СВЦЭМ!$A$39:$A$782,$A64,СВЦЭМ!$B$39:$B$782,H$47)+'СЕТ СН'!$F$14+СВЦЭМ!$D$10+'СЕТ СН'!$F$6-'СЕТ СН'!$F$26</f>
        <v>1878.7104644299998</v>
      </c>
      <c r="I64" s="36">
        <f>SUMIFS(СВЦЭМ!$D$39:$D$782,СВЦЭМ!$A$39:$A$782,$A64,СВЦЭМ!$B$39:$B$782,I$47)+'СЕТ СН'!$F$14+СВЦЭМ!$D$10+'СЕТ СН'!$F$6-'СЕТ СН'!$F$26</f>
        <v>1770.0730633100002</v>
      </c>
      <c r="J64" s="36">
        <f>SUMIFS(СВЦЭМ!$D$39:$D$782,СВЦЭМ!$A$39:$A$782,$A64,СВЦЭМ!$B$39:$B$782,J$47)+'СЕТ СН'!$F$14+СВЦЭМ!$D$10+'СЕТ СН'!$F$6-'СЕТ СН'!$F$26</f>
        <v>1710.7028582299999</v>
      </c>
      <c r="K64" s="36">
        <f>SUMIFS(СВЦЭМ!$D$39:$D$782,СВЦЭМ!$A$39:$A$782,$A64,СВЦЭМ!$B$39:$B$782,K$47)+'СЕТ СН'!$F$14+СВЦЭМ!$D$10+'СЕТ СН'!$F$6-'СЕТ СН'!$F$26</f>
        <v>1668.41091839</v>
      </c>
      <c r="L64" s="36">
        <f>SUMIFS(СВЦЭМ!$D$39:$D$782,СВЦЭМ!$A$39:$A$782,$A64,СВЦЭМ!$B$39:$B$782,L$47)+'СЕТ СН'!$F$14+СВЦЭМ!$D$10+'СЕТ СН'!$F$6-'СЕТ СН'!$F$26</f>
        <v>1649.1049392700002</v>
      </c>
      <c r="M64" s="36">
        <f>SUMIFS(СВЦЭМ!$D$39:$D$782,СВЦЭМ!$A$39:$A$782,$A64,СВЦЭМ!$B$39:$B$782,M$47)+'СЕТ СН'!$F$14+СВЦЭМ!$D$10+'СЕТ СН'!$F$6-'СЕТ СН'!$F$26</f>
        <v>1647.0223566700001</v>
      </c>
      <c r="N64" s="36">
        <f>SUMIFS(СВЦЭМ!$D$39:$D$782,СВЦЭМ!$A$39:$A$782,$A64,СВЦЭМ!$B$39:$B$782,N$47)+'СЕТ СН'!$F$14+СВЦЭМ!$D$10+'СЕТ СН'!$F$6-'СЕТ СН'!$F$26</f>
        <v>1649.2142949099998</v>
      </c>
      <c r="O64" s="36">
        <f>SUMIFS(СВЦЭМ!$D$39:$D$782,СВЦЭМ!$A$39:$A$782,$A64,СВЦЭМ!$B$39:$B$782,O$47)+'СЕТ СН'!$F$14+СВЦЭМ!$D$10+'СЕТ СН'!$F$6-'СЕТ СН'!$F$26</f>
        <v>1641.4153869900001</v>
      </c>
      <c r="P64" s="36">
        <f>SUMIFS(СВЦЭМ!$D$39:$D$782,СВЦЭМ!$A$39:$A$782,$A64,СВЦЭМ!$B$39:$B$782,P$47)+'СЕТ СН'!$F$14+СВЦЭМ!$D$10+'СЕТ СН'!$F$6-'СЕТ СН'!$F$26</f>
        <v>1649.70674371</v>
      </c>
      <c r="Q64" s="36">
        <f>SUMIFS(СВЦЭМ!$D$39:$D$782,СВЦЭМ!$A$39:$A$782,$A64,СВЦЭМ!$B$39:$B$782,Q$47)+'СЕТ СН'!$F$14+СВЦЭМ!$D$10+'СЕТ СН'!$F$6-'СЕТ СН'!$F$26</f>
        <v>1625.8737450200001</v>
      </c>
      <c r="R64" s="36">
        <f>SUMIFS(СВЦЭМ!$D$39:$D$782,СВЦЭМ!$A$39:$A$782,$A64,СВЦЭМ!$B$39:$B$782,R$47)+'СЕТ СН'!$F$14+СВЦЭМ!$D$10+'СЕТ СН'!$F$6-'СЕТ СН'!$F$26</f>
        <v>1621.0719032900001</v>
      </c>
      <c r="S64" s="36">
        <f>SUMIFS(СВЦЭМ!$D$39:$D$782,СВЦЭМ!$A$39:$A$782,$A64,СВЦЭМ!$B$39:$B$782,S$47)+'СЕТ СН'!$F$14+СВЦЭМ!$D$10+'СЕТ СН'!$F$6-'СЕТ СН'!$F$26</f>
        <v>1613.2585773599999</v>
      </c>
      <c r="T64" s="36">
        <f>SUMIFS(СВЦЭМ!$D$39:$D$782,СВЦЭМ!$A$39:$A$782,$A64,СВЦЭМ!$B$39:$B$782,T$47)+'СЕТ СН'!$F$14+СВЦЭМ!$D$10+'СЕТ СН'!$F$6-'СЕТ СН'!$F$26</f>
        <v>1641.3232927600002</v>
      </c>
      <c r="U64" s="36">
        <f>SUMIFS(СВЦЭМ!$D$39:$D$782,СВЦЭМ!$A$39:$A$782,$A64,СВЦЭМ!$B$39:$B$782,U$47)+'СЕТ СН'!$F$14+СВЦЭМ!$D$10+'СЕТ СН'!$F$6-'СЕТ СН'!$F$26</f>
        <v>1645.6743077199999</v>
      </c>
      <c r="V64" s="36">
        <f>SUMIFS(СВЦЭМ!$D$39:$D$782,СВЦЭМ!$A$39:$A$782,$A64,СВЦЭМ!$B$39:$B$782,V$47)+'СЕТ СН'!$F$14+СВЦЭМ!$D$10+'СЕТ СН'!$F$6-'СЕТ СН'!$F$26</f>
        <v>1663.7048085500001</v>
      </c>
      <c r="W64" s="36">
        <f>SUMIFS(СВЦЭМ!$D$39:$D$782,СВЦЭМ!$A$39:$A$782,$A64,СВЦЭМ!$B$39:$B$782,W$47)+'СЕТ СН'!$F$14+СВЦЭМ!$D$10+'СЕТ СН'!$F$6-'СЕТ СН'!$F$26</f>
        <v>1637.1433381799998</v>
      </c>
      <c r="X64" s="36">
        <f>SUMIFS(СВЦЭМ!$D$39:$D$782,СВЦЭМ!$A$39:$A$782,$A64,СВЦЭМ!$B$39:$B$782,X$47)+'СЕТ СН'!$F$14+СВЦЭМ!$D$10+'СЕТ СН'!$F$6-'СЕТ СН'!$F$26</f>
        <v>1687.3699424199999</v>
      </c>
      <c r="Y64" s="36">
        <f>SUMIFS(СВЦЭМ!$D$39:$D$782,СВЦЭМ!$A$39:$A$782,$A64,СВЦЭМ!$B$39:$B$782,Y$47)+'СЕТ СН'!$F$14+СВЦЭМ!$D$10+'СЕТ СН'!$F$6-'СЕТ СН'!$F$26</f>
        <v>1768.334578</v>
      </c>
    </row>
    <row r="65" spans="1:25" ht="15.75" x14ac:dyDescent="0.2">
      <c r="A65" s="35">
        <f t="shared" si="1"/>
        <v>45125</v>
      </c>
      <c r="B65" s="36">
        <f>SUMIFS(СВЦЭМ!$D$39:$D$782,СВЦЭМ!$A$39:$A$782,$A65,СВЦЭМ!$B$39:$B$782,B$47)+'СЕТ СН'!$F$14+СВЦЭМ!$D$10+'СЕТ СН'!$F$6-'СЕТ СН'!$F$26</f>
        <v>1711.2338320600002</v>
      </c>
      <c r="C65" s="36">
        <f>SUMIFS(СВЦЭМ!$D$39:$D$782,СВЦЭМ!$A$39:$A$782,$A65,СВЦЭМ!$B$39:$B$782,C$47)+'СЕТ СН'!$F$14+СВЦЭМ!$D$10+'СЕТ СН'!$F$6-'СЕТ СН'!$F$26</f>
        <v>1747.51981776</v>
      </c>
      <c r="D65" s="36">
        <f>SUMIFS(СВЦЭМ!$D$39:$D$782,СВЦЭМ!$A$39:$A$782,$A65,СВЦЭМ!$B$39:$B$782,D$47)+'СЕТ СН'!$F$14+СВЦЭМ!$D$10+'СЕТ СН'!$F$6-'СЕТ СН'!$F$26</f>
        <v>1913.64071586</v>
      </c>
      <c r="E65" s="36">
        <f>SUMIFS(СВЦЭМ!$D$39:$D$782,СВЦЭМ!$A$39:$A$782,$A65,СВЦЭМ!$B$39:$B$782,E$47)+'СЕТ СН'!$F$14+СВЦЭМ!$D$10+'СЕТ СН'!$F$6-'СЕТ СН'!$F$26</f>
        <v>2018.4359221499999</v>
      </c>
      <c r="F65" s="36">
        <f>SUMIFS(СВЦЭМ!$D$39:$D$782,СВЦЭМ!$A$39:$A$782,$A65,СВЦЭМ!$B$39:$B$782,F$47)+'СЕТ СН'!$F$14+СВЦЭМ!$D$10+'СЕТ СН'!$F$6-'СЕТ СН'!$F$26</f>
        <v>2027.7489467</v>
      </c>
      <c r="G65" s="36">
        <f>SUMIFS(СВЦЭМ!$D$39:$D$782,СВЦЭМ!$A$39:$A$782,$A65,СВЦЭМ!$B$39:$B$782,G$47)+'СЕТ СН'!$F$14+СВЦЭМ!$D$10+'СЕТ СН'!$F$6-'СЕТ СН'!$F$26</f>
        <v>2037.66888531</v>
      </c>
      <c r="H65" s="36">
        <f>SUMIFS(СВЦЭМ!$D$39:$D$782,СВЦЭМ!$A$39:$A$782,$A65,СВЦЭМ!$B$39:$B$782,H$47)+'СЕТ СН'!$F$14+СВЦЭМ!$D$10+'СЕТ СН'!$F$6-'СЕТ СН'!$F$26</f>
        <v>1834.06114179</v>
      </c>
      <c r="I65" s="36">
        <f>SUMIFS(СВЦЭМ!$D$39:$D$782,СВЦЭМ!$A$39:$A$782,$A65,СВЦЭМ!$B$39:$B$782,I$47)+'СЕТ СН'!$F$14+СВЦЭМ!$D$10+'СЕТ СН'!$F$6-'СЕТ СН'!$F$26</f>
        <v>1757.2469972399999</v>
      </c>
      <c r="J65" s="36">
        <f>SUMIFS(СВЦЭМ!$D$39:$D$782,СВЦЭМ!$A$39:$A$782,$A65,СВЦЭМ!$B$39:$B$782,J$47)+'СЕТ СН'!$F$14+СВЦЭМ!$D$10+'СЕТ СН'!$F$6-'СЕТ СН'!$F$26</f>
        <v>1664.3143764400002</v>
      </c>
      <c r="K65" s="36">
        <f>SUMIFS(СВЦЭМ!$D$39:$D$782,СВЦЭМ!$A$39:$A$782,$A65,СВЦЭМ!$B$39:$B$782,K$47)+'СЕТ СН'!$F$14+СВЦЭМ!$D$10+'СЕТ СН'!$F$6-'СЕТ СН'!$F$26</f>
        <v>1607.1667584699999</v>
      </c>
      <c r="L65" s="36">
        <f>SUMIFS(СВЦЭМ!$D$39:$D$782,СВЦЭМ!$A$39:$A$782,$A65,СВЦЭМ!$B$39:$B$782,L$47)+'СЕТ СН'!$F$14+СВЦЭМ!$D$10+'СЕТ СН'!$F$6-'СЕТ СН'!$F$26</f>
        <v>1595.0455326800002</v>
      </c>
      <c r="M65" s="36">
        <f>SUMIFS(СВЦЭМ!$D$39:$D$782,СВЦЭМ!$A$39:$A$782,$A65,СВЦЭМ!$B$39:$B$782,M$47)+'СЕТ СН'!$F$14+СВЦЭМ!$D$10+'СЕТ СН'!$F$6-'СЕТ СН'!$F$26</f>
        <v>1580.03934506</v>
      </c>
      <c r="N65" s="36">
        <f>SUMIFS(СВЦЭМ!$D$39:$D$782,СВЦЭМ!$A$39:$A$782,$A65,СВЦЭМ!$B$39:$B$782,N$47)+'СЕТ СН'!$F$14+СВЦЭМ!$D$10+'СЕТ СН'!$F$6-'СЕТ СН'!$F$26</f>
        <v>1582.3650922500001</v>
      </c>
      <c r="O65" s="36">
        <f>SUMIFS(СВЦЭМ!$D$39:$D$782,СВЦЭМ!$A$39:$A$782,$A65,СВЦЭМ!$B$39:$B$782,O$47)+'СЕТ СН'!$F$14+СВЦЭМ!$D$10+'СЕТ СН'!$F$6-'СЕТ СН'!$F$26</f>
        <v>1580.90807971</v>
      </c>
      <c r="P65" s="36">
        <f>SUMIFS(СВЦЭМ!$D$39:$D$782,СВЦЭМ!$A$39:$A$782,$A65,СВЦЭМ!$B$39:$B$782,P$47)+'СЕТ СН'!$F$14+СВЦЭМ!$D$10+'СЕТ СН'!$F$6-'СЕТ СН'!$F$26</f>
        <v>1579.8722114100001</v>
      </c>
      <c r="Q65" s="36">
        <f>SUMIFS(СВЦЭМ!$D$39:$D$782,СВЦЭМ!$A$39:$A$782,$A65,СВЦЭМ!$B$39:$B$782,Q$47)+'СЕТ СН'!$F$14+СВЦЭМ!$D$10+'СЕТ СН'!$F$6-'СЕТ СН'!$F$26</f>
        <v>1557.5596220000002</v>
      </c>
      <c r="R65" s="36">
        <f>SUMIFS(СВЦЭМ!$D$39:$D$782,СВЦЭМ!$A$39:$A$782,$A65,СВЦЭМ!$B$39:$B$782,R$47)+'СЕТ СН'!$F$14+СВЦЭМ!$D$10+'СЕТ СН'!$F$6-'СЕТ СН'!$F$26</f>
        <v>1561.3747627399998</v>
      </c>
      <c r="S65" s="36">
        <f>SUMIFS(СВЦЭМ!$D$39:$D$782,СВЦЭМ!$A$39:$A$782,$A65,СВЦЭМ!$B$39:$B$782,S$47)+'СЕТ СН'!$F$14+СВЦЭМ!$D$10+'СЕТ СН'!$F$6-'СЕТ СН'!$F$26</f>
        <v>1564.4396548499999</v>
      </c>
      <c r="T65" s="36">
        <f>SUMIFS(СВЦЭМ!$D$39:$D$782,СВЦЭМ!$A$39:$A$782,$A65,СВЦЭМ!$B$39:$B$782,T$47)+'СЕТ СН'!$F$14+СВЦЭМ!$D$10+'СЕТ СН'!$F$6-'СЕТ СН'!$F$26</f>
        <v>1586.0507815199999</v>
      </c>
      <c r="U65" s="36">
        <f>SUMIFS(СВЦЭМ!$D$39:$D$782,СВЦЭМ!$A$39:$A$782,$A65,СВЦЭМ!$B$39:$B$782,U$47)+'СЕТ СН'!$F$14+СВЦЭМ!$D$10+'СЕТ СН'!$F$6-'СЕТ СН'!$F$26</f>
        <v>1610.3359457000001</v>
      </c>
      <c r="V65" s="36">
        <f>SUMIFS(СВЦЭМ!$D$39:$D$782,СВЦЭМ!$A$39:$A$782,$A65,СВЦЭМ!$B$39:$B$782,V$47)+'СЕТ СН'!$F$14+СВЦЭМ!$D$10+'СЕТ СН'!$F$6-'СЕТ СН'!$F$26</f>
        <v>1611.60978918</v>
      </c>
      <c r="W65" s="36">
        <f>SUMIFS(СВЦЭМ!$D$39:$D$782,СВЦЭМ!$A$39:$A$782,$A65,СВЦЭМ!$B$39:$B$782,W$47)+'СЕТ СН'!$F$14+СВЦЭМ!$D$10+'СЕТ СН'!$F$6-'СЕТ СН'!$F$26</f>
        <v>1592.7521529099999</v>
      </c>
      <c r="X65" s="36">
        <f>SUMIFS(СВЦЭМ!$D$39:$D$782,СВЦЭМ!$A$39:$A$782,$A65,СВЦЭМ!$B$39:$B$782,X$47)+'СЕТ СН'!$F$14+СВЦЭМ!$D$10+'СЕТ СН'!$F$6-'СЕТ СН'!$F$26</f>
        <v>1628.00779096</v>
      </c>
      <c r="Y65" s="36">
        <f>SUMIFS(СВЦЭМ!$D$39:$D$782,СВЦЭМ!$A$39:$A$782,$A65,СВЦЭМ!$B$39:$B$782,Y$47)+'СЕТ СН'!$F$14+СВЦЭМ!$D$10+'СЕТ СН'!$F$6-'СЕТ СН'!$F$26</f>
        <v>1701.0730939499999</v>
      </c>
    </row>
    <row r="66" spans="1:25" ht="15.75" x14ac:dyDescent="0.2">
      <c r="A66" s="35">
        <f t="shared" si="1"/>
        <v>45126</v>
      </c>
      <c r="B66" s="36">
        <f>SUMIFS(СВЦЭМ!$D$39:$D$782,СВЦЭМ!$A$39:$A$782,$A66,СВЦЭМ!$B$39:$B$782,B$47)+'СЕТ СН'!$F$14+СВЦЭМ!$D$10+'СЕТ СН'!$F$6-'СЕТ СН'!$F$26</f>
        <v>1809.9928774999998</v>
      </c>
      <c r="C66" s="36">
        <f>SUMIFS(СВЦЭМ!$D$39:$D$782,СВЦЭМ!$A$39:$A$782,$A66,СВЦЭМ!$B$39:$B$782,C$47)+'СЕТ СН'!$F$14+СВЦЭМ!$D$10+'СЕТ СН'!$F$6-'СЕТ СН'!$F$26</f>
        <v>1850.3975523899999</v>
      </c>
      <c r="D66" s="36">
        <f>SUMIFS(СВЦЭМ!$D$39:$D$782,СВЦЭМ!$A$39:$A$782,$A66,СВЦЭМ!$B$39:$B$782,D$47)+'СЕТ СН'!$F$14+СВЦЭМ!$D$10+'СЕТ СН'!$F$6-'СЕТ СН'!$F$26</f>
        <v>1946.6516534100001</v>
      </c>
      <c r="E66" s="36">
        <f>SUMIFS(СВЦЭМ!$D$39:$D$782,СВЦЭМ!$A$39:$A$782,$A66,СВЦЭМ!$B$39:$B$782,E$47)+'СЕТ СН'!$F$14+СВЦЭМ!$D$10+'СЕТ СН'!$F$6-'СЕТ СН'!$F$26</f>
        <v>1983.7733912200001</v>
      </c>
      <c r="F66" s="36">
        <f>SUMIFS(СВЦЭМ!$D$39:$D$782,СВЦЭМ!$A$39:$A$782,$A66,СВЦЭМ!$B$39:$B$782,F$47)+'СЕТ СН'!$F$14+СВЦЭМ!$D$10+'СЕТ СН'!$F$6-'СЕТ СН'!$F$26</f>
        <v>1979.9454430599999</v>
      </c>
      <c r="G66" s="36">
        <f>SUMIFS(СВЦЭМ!$D$39:$D$782,СВЦЭМ!$A$39:$A$782,$A66,СВЦЭМ!$B$39:$B$782,G$47)+'СЕТ СН'!$F$14+СВЦЭМ!$D$10+'СЕТ СН'!$F$6-'СЕТ СН'!$F$26</f>
        <v>1971.9233073999999</v>
      </c>
      <c r="H66" s="36">
        <f>SUMIFS(СВЦЭМ!$D$39:$D$782,СВЦЭМ!$A$39:$A$782,$A66,СВЦЭМ!$B$39:$B$782,H$47)+'СЕТ СН'!$F$14+СВЦЭМ!$D$10+'СЕТ СН'!$F$6-'СЕТ СН'!$F$26</f>
        <v>1856.9630536599998</v>
      </c>
      <c r="I66" s="36">
        <f>SUMIFS(СВЦЭМ!$D$39:$D$782,СВЦЭМ!$A$39:$A$782,$A66,СВЦЭМ!$B$39:$B$782,I$47)+'СЕТ СН'!$F$14+СВЦЭМ!$D$10+'СЕТ СН'!$F$6-'СЕТ СН'!$F$26</f>
        <v>1765.7088265000002</v>
      </c>
      <c r="J66" s="36">
        <f>SUMIFS(СВЦЭМ!$D$39:$D$782,СВЦЭМ!$A$39:$A$782,$A66,СВЦЭМ!$B$39:$B$782,J$47)+'СЕТ СН'!$F$14+СВЦЭМ!$D$10+'СЕТ СН'!$F$6-'СЕТ СН'!$F$26</f>
        <v>1684.1799643300001</v>
      </c>
      <c r="K66" s="36">
        <f>SUMIFS(СВЦЭМ!$D$39:$D$782,СВЦЭМ!$A$39:$A$782,$A66,СВЦЭМ!$B$39:$B$782,K$47)+'СЕТ СН'!$F$14+СВЦЭМ!$D$10+'СЕТ СН'!$F$6-'СЕТ СН'!$F$26</f>
        <v>1613.30887553</v>
      </c>
      <c r="L66" s="36">
        <f>SUMIFS(СВЦЭМ!$D$39:$D$782,СВЦЭМ!$A$39:$A$782,$A66,СВЦЭМ!$B$39:$B$782,L$47)+'СЕТ СН'!$F$14+СВЦЭМ!$D$10+'СЕТ СН'!$F$6-'СЕТ СН'!$F$26</f>
        <v>1585.0288159000002</v>
      </c>
      <c r="M66" s="36">
        <f>SUMIFS(СВЦЭМ!$D$39:$D$782,СВЦЭМ!$A$39:$A$782,$A66,СВЦЭМ!$B$39:$B$782,M$47)+'СЕТ СН'!$F$14+СВЦЭМ!$D$10+'СЕТ СН'!$F$6-'СЕТ СН'!$F$26</f>
        <v>1580.2571720400001</v>
      </c>
      <c r="N66" s="36">
        <f>SUMIFS(СВЦЭМ!$D$39:$D$782,СВЦЭМ!$A$39:$A$782,$A66,СВЦЭМ!$B$39:$B$782,N$47)+'СЕТ СН'!$F$14+СВЦЭМ!$D$10+'СЕТ СН'!$F$6-'СЕТ СН'!$F$26</f>
        <v>1574.4204018199998</v>
      </c>
      <c r="O66" s="36">
        <f>SUMIFS(СВЦЭМ!$D$39:$D$782,СВЦЭМ!$A$39:$A$782,$A66,СВЦЭМ!$B$39:$B$782,O$47)+'СЕТ СН'!$F$14+СВЦЭМ!$D$10+'СЕТ СН'!$F$6-'СЕТ СН'!$F$26</f>
        <v>1579.2869292999999</v>
      </c>
      <c r="P66" s="36">
        <f>SUMIFS(СВЦЭМ!$D$39:$D$782,СВЦЭМ!$A$39:$A$782,$A66,СВЦЭМ!$B$39:$B$782,P$47)+'СЕТ СН'!$F$14+СВЦЭМ!$D$10+'СЕТ СН'!$F$6-'СЕТ СН'!$F$26</f>
        <v>1569.6379558499998</v>
      </c>
      <c r="Q66" s="36">
        <f>SUMIFS(СВЦЭМ!$D$39:$D$782,СВЦЭМ!$A$39:$A$782,$A66,СВЦЭМ!$B$39:$B$782,Q$47)+'СЕТ СН'!$F$14+СВЦЭМ!$D$10+'СЕТ СН'!$F$6-'СЕТ СН'!$F$26</f>
        <v>1571.7343743900001</v>
      </c>
      <c r="R66" s="36">
        <f>SUMIFS(СВЦЭМ!$D$39:$D$782,СВЦЭМ!$A$39:$A$782,$A66,СВЦЭМ!$B$39:$B$782,R$47)+'СЕТ СН'!$F$14+СВЦЭМ!$D$10+'СЕТ СН'!$F$6-'СЕТ СН'!$F$26</f>
        <v>1584.4121033900001</v>
      </c>
      <c r="S66" s="36">
        <f>SUMIFS(СВЦЭМ!$D$39:$D$782,СВЦЭМ!$A$39:$A$782,$A66,СВЦЭМ!$B$39:$B$782,S$47)+'СЕТ СН'!$F$14+СВЦЭМ!$D$10+'СЕТ СН'!$F$6-'СЕТ СН'!$F$26</f>
        <v>1591.46222158</v>
      </c>
      <c r="T66" s="36">
        <f>SUMIFS(СВЦЭМ!$D$39:$D$782,СВЦЭМ!$A$39:$A$782,$A66,СВЦЭМ!$B$39:$B$782,T$47)+'СЕТ СН'!$F$14+СВЦЭМ!$D$10+'СЕТ СН'!$F$6-'СЕТ СН'!$F$26</f>
        <v>1625.6615998399998</v>
      </c>
      <c r="U66" s="36">
        <f>SUMIFS(СВЦЭМ!$D$39:$D$782,СВЦЭМ!$A$39:$A$782,$A66,СВЦЭМ!$B$39:$B$782,U$47)+'СЕТ СН'!$F$14+СВЦЭМ!$D$10+'СЕТ СН'!$F$6-'СЕТ СН'!$F$26</f>
        <v>1624.3175596199999</v>
      </c>
      <c r="V66" s="36">
        <f>SUMIFS(СВЦЭМ!$D$39:$D$782,СВЦЭМ!$A$39:$A$782,$A66,СВЦЭМ!$B$39:$B$782,V$47)+'СЕТ СН'!$F$14+СВЦЭМ!$D$10+'СЕТ СН'!$F$6-'СЕТ СН'!$F$26</f>
        <v>1636.2817657800001</v>
      </c>
      <c r="W66" s="36">
        <f>SUMIFS(СВЦЭМ!$D$39:$D$782,СВЦЭМ!$A$39:$A$782,$A66,СВЦЭМ!$B$39:$B$782,W$47)+'СЕТ СН'!$F$14+СВЦЭМ!$D$10+'СЕТ СН'!$F$6-'СЕТ СН'!$F$26</f>
        <v>1623.8793370600001</v>
      </c>
      <c r="X66" s="36">
        <f>SUMIFS(СВЦЭМ!$D$39:$D$782,СВЦЭМ!$A$39:$A$782,$A66,СВЦЭМ!$B$39:$B$782,X$47)+'СЕТ СН'!$F$14+СВЦЭМ!$D$10+'СЕТ СН'!$F$6-'СЕТ СН'!$F$26</f>
        <v>1664.37770125</v>
      </c>
      <c r="Y66" s="36">
        <f>SUMIFS(СВЦЭМ!$D$39:$D$782,СВЦЭМ!$A$39:$A$782,$A66,СВЦЭМ!$B$39:$B$782,Y$47)+'СЕТ СН'!$F$14+СВЦЭМ!$D$10+'СЕТ СН'!$F$6-'СЕТ СН'!$F$26</f>
        <v>1750.3404566499999</v>
      </c>
    </row>
    <row r="67" spans="1:25" ht="15.75" x14ac:dyDescent="0.2">
      <c r="A67" s="35">
        <f t="shared" si="1"/>
        <v>45127</v>
      </c>
      <c r="B67" s="36">
        <f>SUMIFS(СВЦЭМ!$D$39:$D$782,СВЦЭМ!$A$39:$A$782,$A67,СВЦЭМ!$B$39:$B$782,B$47)+'СЕТ СН'!$F$14+СВЦЭМ!$D$10+'СЕТ СН'!$F$6-'СЕТ СН'!$F$26</f>
        <v>1750.2949501500002</v>
      </c>
      <c r="C67" s="36">
        <f>SUMIFS(СВЦЭМ!$D$39:$D$782,СВЦЭМ!$A$39:$A$782,$A67,СВЦЭМ!$B$39:$B$782,C$47)+'СЕТ СН'!$F$14+СВЦЭМ!$D$10+'СЕТ СН'!$F$6-'СЕТ СН'!$F$26</f>
        <v>1842.4738393100001</v>
      </c>
      <c r="D67" s="36">
        <f>SUMIFS(СВЦЭМ!$D$39:$D$782,СВЦЭМ!$A$39:$A$782,$A67,СВЦЭМ!$B$39:$B$782,D$47)+'СЕТ СН'!$F$14+СВЦЭМ!$D$10+'СЕТ СН'!$F$6-'СЕТ СН'!$F$26</f>
        <v>1956.8262328199999</v>
      </c>
      <c r="E67" s="36">
        <f>SUMIFS(СВЦЭМ!$D$39:$D$782,СВЦЭМ!$A$39:$A$782,$A67,СВЦЭМ!$B$39:$B$782,E$47)+'СЕТ СН'!$F$14+СВЦЭМ!$D$10+'СЕТ СН'!$F$6-'СЕТ СН'!$F$26</f>
        <v>1964.9624056399998</v>
      </c>
      <c r="F67" s="36">
        <f>SUMIFS(СВЦЭМ!$D$39:$D$782,СВЦЭМ!$A$39:$A$782,$A67,СВЦЭМ!$B$39:$B$782,F$47)+'СЕТ СН'!$F$14+СВЦЭМ!$D$10+'СЕТ СН'!$F$6-'СЕТ СН'!$F$26</f>
        <v>1959.1662558899998</v>
      </c>
      <c r="G67" s="36">
        <f>SUMIFS(СВЦЭМ!$D$39:$D$782,СВЦЭМ!$A$39:$A$782,$A67,СВЦЭМ!$B$39:$B$782,G$47)+'СЕТ СН'!$F$14+СВЦЭМ!$D$10+'СЕТ СН'!$F$6-'СЕТ СН'!$F$26</f>
        <v>1973.2619634799998</v>
      </c>
      <c r="H67" s="36">
        <f>SUMIFS(СВЦЭМ!$D$39:$D$782,СВЦЭМ!$A$39:$A$782,$A67,СВЦЭМ!$B$39:$B$782,H$47)+'СЕТ СН'!$F$14+СВЦЭМ!$D$10+'СЕТ СН'!$F$6-'СЕТ СН'!$F$26</f>
        <v>1779.5638544799999</v>
      </c>
      <c r="I67" s="36">
        <f>SUMIFS(СВЦЭМ!$D$39:$D$782,СВЦЭМ!$A$39:$A$782,$A67,СВЦЭМ!$B$39:$B$782,I$47)+'СЕТ СН'!$F$14+СВЦЭМ!$D$10+'СЕТ СН'!$F$6-'СЕТ СН'!$F$26</f>
        <v>1693.0313644900002</v>
      </c>
      <c r="J67" s="36">
        <f>SUMIFS(СВЦЭМ!$D$39:$D$782,СВЦЭМ!$A$39:$A$782,$A67,СВЦЭМ!$B$39:$B$782,J$47)+'СЕТ СН'!$F$14+СВЦЭМ!$D$10+'СЕТ СН'!$F$6-'СЕТ СН'!$F$26</f>
        <v>1582.2667938200002</v>
      </c>
      <c r="K67" s="36">
        <f>SUMIFS(СВЦЭМ!$D$39:$D$782,СВЦЭМ!$A$39:$A$782,$A67,СВЦЭМ!$B$39:$B$782,K$47)+'СЕТ СН'!$F$14+СВЦЭМ!$D$10+'СЕТ СН'!$F$6-'СЕТ СН'!$F$26</f>
        <v>1542.4387928800002</v>
      </c>
      <c r="L67" s="36">
        <f>SUMIFS(СВЦЭМ!$D$39:$D$782,СВЦЭМ!$A$39:$A$782,$A67,СВЦЭМ!$B$39:$B$782,L$47)+'СЕТ СН'!$F$14+СВЦЭМ!$D$10+'СЕТ СН'!$F$6-'СЕТ СН'!$F$26</f>
        <v>1504.9282564499999</v>
      </c>
      <c r="M67" s="36">
        <f>SUMIFS(СВЦЭМ!$D$39:$D$782,СВЦЭМ!$A$39:$A$782,$A67,СВЦЭМ!$B$39:$B$782,M$47)+'СЕТ СН'!$F$14+СВЦЭМ!$D$10+'СЕТ СН'!$F$6-'СЕТ СН'!$F$26</f>
        <v>1484.4972598999998</v>
      </c>
      <c r="N67" s="36">
        <f>SUMIFS(СВЦЭМ!$D$39:$D$782,СВЦЭМ!$A$39:$A$782,$A67,СВЦЭМ!$B$39:$B$782,N$47)+'СЕТ СН'!$F$14+СВЦЭМ!$D$10+'СЕТ СН'!$F$6-'СЕТ СН'!$F$26</f>
        <v>1476.3855199700001</v>
      </c>
      <c r="O67" s="36">
        <f>SUMIFS(СВЦЭМ!$D$39:$D$782,СВЦЭМ!$A$39:$A$782,$A67,СВЦЭМ!$B$39:$B$782,O$47)+'СЕТ СН'!$F$14+СВЦЭМ!$D$10+'СЕТ СН'!$F$6-'СЕТ СН'!$F$26</f>
        <v>1482.32319108</v>
      </c>
      <c r="P67" s="36">
        <f>SUMIFS(СВЦЭМ!$D$39:$D$782,СВЦЭМ!$A$39:$A$782,$A67,СВЦЭМ!$B$39:$B$782,P$47)+'СЕТ СН'!$F$14+СВЦЭМ!$D$10+'СЕТ СН'!$F$6-'СЕТ СН'!$F$26</f>
        <v>1495.1195569900001</v>
      </c>
      <c r="Q67" s="36">
        <f>SUMIFS(СВЦЭМ!$D$39:$D$782,СВЦЭМ!$A$39:$A$782,$A67,СВЦЭМ!$B$39:$B$782,Q$47)+'СЕТ СН'!$F$14+СВЦЭМ!$D$10+'СЕТ СН'!$F$6-'СЕТ СН'!$F$26</f>
        <v>1497.8834884799999</v>
      </c>
      <c r="R67" s="36">
        <f>SUMIFS(СВЦЭМ!$D$39:$D$782,СВЦЭМ!$A$39:$A$782,$A67,СВЦЭМ!$B$39:$B$782,R$47)+'СЕТ СН'!$F$14+СВЦЭМ!$D$10+'СЕТ СН'!$F$6-'СЕТ СН'!$F$26</f>
        <v>1499.01219532</v>
      </c>
      <c r="S67" s="36">
        <f>SUMIFS(СВЦЭМ!$D$39:$D$782,СВЦЭМ!$A$39:$A$782,$A67,СВЦЭМ!$B$39:$B$782,S$47)+'СЕТ СН'!$F$14+СВЦЭМ!$D$10+'СЕТ СН'!$F$6-'СЕТ СН'!$F$26</f>
        <v>1503.7802353000002</v>
      </c>
      <c r="T67" s="36">
        <f>SUMIFS(СВЦЭМ!$D$39:$D$782,СВЦЭМ!$A$39:$A$782,$A67,СВЦЭМ!$B$39:$B$782,T$47)+'СЕТ СН'!$F$14+СВЦЭМ!$D$10+'СЕТ СН'!$F$6-'СЕТ СН'!$F$26</f>
        <v>1503.7465410300001</v>
      </c>
      <c r="U67" s="36">
        <f>SUMIFS(СВЦЭМ!$D$39:$D$782,СВЦЭМ!$A$39:$A$782,$A67,СВЦЭМ!$B$39:$B$782,U$47)+'СЕТ СН'!$F$14+СВЦЭМ!$D$10+'СЕТ СН'!$F$6-'СЕТ СН'!$F$26</f>
        <v>1525.2316694299998</v>
      </c>
      <c r="V67" s="36">
        <f>SUMIFS(СВЦЭМ!$D$39:$D$782,СВЦЭМ!$A$39:$A$782,$A67,СВЦЭМ!$B$39:$B$782,V$47)+'СЕТ СН'!$F$14+СВЦЭМ!$D$10+'СЕТ СН'!$F$6-'СЕТ СН'!$F$26</f>
        <v>1529.0467364000001</v>
      </c>
      <c r="W67" s="36">
        <f>SUMIFS(СВЦЭМ!$D$39:$D$782,СВЦЭМ!$A$39:$A$782,$A67,СВЦЭМ!$B$39:$B$782,W$47)+'СЕТ СН'!$F$14+СВЦЭМ!$D$10+'СЕТ СН'!$F$6-'СЕТ СН'!$F$26</f>
        <v>1535.34281113</v>
      </c>
      <c r="X67" s="36">
        <f>SUMIFS(СВЦЭМ!$D$39:$D$782,СВЦЭМ!$A$39:$A$782,$A67,СВЦЭМ!$B$39:$B$782,X$47)+'СЕТ СН'!$F$14+СВЦЭМ!$D$10+'СЕТ СН'!$F$6-'СЕТ СН'!$F$26</f>
        <v>1613.6951386400001</v>
      </c>
      <c r="Y67" s="36">
        <f>SUMIFS(СВЦЭМ!$D$39:$D$782,СВЦЭМ!$A$39:$A$782,$A67,СВЦЭМ!$B$39:$B$782,Y$47)+'СЕТ СН'!$F$14+СВЦЭМ!$D$10+'СЕТ СН'!$F$6-'СЕТ СН'!$F$26</f>
        <v>1705.3903443499999</v>
      </c>
    </row>
    <row r="68" spans="1:25" ht="15.75" x14ac:dyDescent="0.2">
      <c r="A68" s="35">
        <f t="shared" si="1"/>
        <v>45128</v>
      </c>
      <c r="B68" s="36">
        <f>SUMIFS(СВЦЭМ!$D$39:$D$782,СВЦЭМ!$A$39:$A$782,$A68,СВЦЭМ!$B$39:$B$782,B$47)+'СЕТ СН'!$F$14+СВЦЭМ!$D$10+'СЕТ СН'!$F$6-'СЕТ СН'!$F$26</f>
        <v>1737.8903775700001</v>
      </c>
      <c r="C68" s="36">
        <f>SUMIFS(СВЦЭМ!$D$39:$D$782,СВЦЭМ!$A$39:$A$782,$A68,СВЦЭМ!$B$39:$B$782,C$47)+'СЕТ СН'!$F$14+СВЦЭМ!$D$10+'СЕТ СН'!$F$6-'СЕТ СН'!$F$26</f>
        <v>1830.5018619500001</v>
      </c>
      <c r="D68" s="36">
        <f>SUMIFS(СВЦЭМ!$D$39:$D$782,СВЦЭМ!$A$39:$A$782,$A68,СВЦЭМ!$B$39:$B$782,D$47)+'СЕТ СН'!$F$14+СВЦЭМ!$D$10+'СЕТ СН'!$F$6-'СЕТ СН'!$F$26</f>
        <v>1938.2296726300001</v>
      </c>
      <c r="E68" s="36">
        <f>SUMIFS(СВЦЭМ!$D$39:$D$782,СВЦЭМ!$A$39:$A$782,$A68,СВЦЭМ!$B$39:$B$782,E$47)+'СЕТ СН'!$F$14+СВЦЭМ!$D$10+'СЕТ СН'!$F$6-'СЕТ СН'!$F$26</f>
        <v>1938.4710964599999</v>
      </c>
      <c r="F68" s="36">
        <f>SUMIFS(СВЦЭМ!$D$39:$D$782,СВЦЭМ!$A$39:$A$782,$A68,СВЦЭМ!$B$39:$B$782,F$47)+'СЕТ СН'!$F$14+СВЦЭМ!$D$10+'СЕТ СН'!$F$6-'СЕТ СН'!$F$26</f>
        <v>1958.2567806000002</v>
      </c>
      <c r="G68" s="36">
        <f>SUMIFS(СВЦЭМ!$D$39:$D$782,СВЦЭМ!$A$39:$A$782,$A68,СВЦЭМ!$B$39:$B$782,G$47)+'СЕТ СН'!$F$14+СВЦЭМ!$D$10+'СЕТ СН'!$F$6-'СЕТ СН'!$F$26</f>
        <v>1965.6329230900001</v>
      </c>
      <c r="H68" s="36">
        <f>SUMIFS(СВЦЭМ!$D$39:$D$782,СВЦЭМ!$A$39:$A$782,$A68,СВЦЭМ!$B$39:$B$782,H$47)+'СЕТ СН'!$F$14+СВЦЭМ!$D$10+'СЕТ СН'!$F$6-'СЕТ СН'!$F$26</f>
        <v>1812.7950352299999</v>
      </c>
      <c r="I68" s="36">
        <f>SUMIFS(СВЦЭМ!$D$39:$D$782,СВЦЭМ!$A$39:$A$782,$A68,СВЦЭМ!$B$39:$B$782,I$47)+'СЕТ СН'!$F$14+СВЦЭМ!$D$10+'СЕТ СН'!$F$6-'СЕТ СН'!$F$26</f>
        <v>1712.0555448300001</v>
      </c>
      <c r="J68" s="36">
        <f>SUMIFS(СВЦЭМ!$D$39:$D$782,СВЦЭМ!$A$39:$A$782,$A68,СВЦЭМ!$B$39:$B$782,J$47)+'СЕТ СН'!$F$14+СВЦЭМ!$D$10+'СЕТ СН'!$F$6-'СЕТ СН'!$F$26</f>
        <v>1598.0267464499998</v>
      </c>
      <c r="K68" s="36">
        <f>SUMIFS(СВЦЭМ!$D$39:$D$782,СВЦЭМ!$A$39:$A$782,$A68,СВЦЭМ!$B$39:$B$782,K$47)+'СЕТ СН'!$F$14+СВЦЭМ!$D$10+'СЕТ СН'!$F$6-'СЕТ СН'!$F$26</f>
        <v>1524.0142899100001</v>
      </c>
      <c r="L68" s="36">
        <f>SUMIFS(СВЦЭМ!$D$39:$D$782,СВЦЭМ!$A$39:$A$782,$A68,СВЦЭМ!$B$39:$B$782,L$47)+'СЕТ СН'!$F$14+СВЦЭМ!$D$10+'СЕТ СН'!$F$6-'СЕТ СН'!$F$26</f>
        <v>1478.4905901000002</v>
      </c>
      <c r="M68" s="36">
        <f>SUMIFS(СВЦЭМ!$D$39:$D$782,СВЦЭМ!$A$39:$A$782,$A68,СВЦЭМ!$B$39:$B$782,M$47)+'СЕТ СН'!$F$14+СВЦЭМ!$D$10+'СЕТ СН'!$F$6-'СЕТ СН'!$F$26</f>
        <v>1476.1318195499998</v>
      </c>
      <c r="N68" s="36">
        <f>SUMIFS(СВЦЭМ!$D$39:$D$782,СВЦЭМ!$A$39:$A$782,$A68,СВЦЭМ!$B$39:$B$782,N$47)+'СЕТ СН'!$F$14+СВЦЭМ!$D$10+'СЕТ СН'!$F$6-'СЕТ СН'!$F$26</f>
        <v>1479.5513093099999</v>
      </c>
      <c r="O68" s="36">
        <f>SUMIFS(СВЦЭМ!$D$39:$D$782,СВЦЭМ!$A$39:$A$782,$A68,СВЦЭМ!$B$39:$B$782,O$47)+'СЕТ СН'!$F$14+СВЦЭМ!$D$10+'СЕТ СН'!$F$6-'СЕТ СН'!$F$26</f>
        <v>1477.52359686</v>
      </c>
      <c r="P68" s="36">
        <f>SUMIFS(СВЦЭМ!$D$39:$D$782,СВЦЭМ!$A$39:$A$782,$A68,СВЦЭМ!$B$39:$B$782,P$47)+'СЕТ СН'!$F$14+СВЦЭМ!$D$10+'СЕТ СН'!$F$6-'СЕТ СН'!$F$26</f>
        <v>1461.9140548199998</v>
      </c>
      <c r="Q68" s="36">
        <f>SUMIFS(СВЦЭМ!$D$39:$D$782,СВЦЭМ!$A$39:$A$782,$A68,СВЦЭМ!$B$39:$B$782,Q$47)+'СЕТ СН'!$F$14+СВЦЭМ!$D$10+'СЕТ СН'!$F$6-'СЕТ СН'!$F$26</f>
        <v>1468.8932903999998</v>
      </c>
      <c r="R68" s="36">
        <f>SUMIFS(СВЦЭМ!$D$39:$D$782,СВЦЭМ!$A$39:$A$782,$A68,СВЦЭМ!$B$39:$B$782,R$47)+'СЕТ СН'!$F$14+СВЦЭМ!$D$10+'СЕТ СН'!$F$6-'СЕТ СН'!$F$26</f>
        <v>1482.5855825099998</v>
      </c>
      <c r="S68" s="36">
        <f>SUMIFS(СВЦЭМ!$D$39:$D$782,СВЦЭМ!$A$39:$A$782,$A68,СВЦЭМ!$B$39:$B$782,S$47)+'СЕТ СН'!$F$14+СВЦЭМ!$D$10+'СЕТ СН'!$F$6-'СЕТ СН'!$F$26</f>
        <v>1488.7687250700001</v>
      </c>
      <c r="T68" s="36">
        <f>SUMIFS(СВЦЭМ!$D$39:$D$782,СВЦЭМ!$A$39:$A$782,$A68,СВЦЭМ!$B$39:$B$782,T$47)+'СЕТ СН'!$F$14+СВЦЭМ!$D$10+'СЕТ СН'!$F$6-'СЕТ СН'!$F$26</f>
        <v>1487.2894512299999</v>
      </c>
      <c r="U68" s="36">
        <f>SUMIFS(СВЦЭМ!$D$39:$D$782,СВЦЭМ!$A$39:$A$782,$A68,СВЦЭМ!$B$39:$B$782,U$47)+'СЕТ СН'!$F$14+СВЦЭМ!$D$10+'СЕТ СН'!$F$6-'СЕТ СН'!$F$26</f>
        <v>1494.1004743200001</v>
      </c>
      <c r="V68" s="36">
        <f>SUMIFS(СВЦЭМ!$D$39:$D$782,СВЦЭМ!$A$39:$A$782,$A68,СВЦЭМ!$B$39:$B$782,V$47)+'СЕТ СН'!$F$14+СВЦЭМ!$D$10+'СЕТ СН'!$F$6-'СЕТ СН'!$F$26</f>
        <v>1486.5833161999999</v>
      </c>
      <c r="W68" s="36">
        <f>SUMIFS(СВЦЭМ!$D$39:$D$782,СВЦЭМ!$A$39:$A$782,$A68,СВЦЭМ!$B$39:$B$782,W$47)+'СЕТ СН'!$F$14+СВЦЭМ!$D$10+'СЕТ СН'!$F$6-'СЕТ СН'!$F$26</f>
        <v>1457.9456777300002</v>
      </c>
      <c r="X68" s="36">
        <f>SUMIFS(СВЦЭМ!$D$39:$D$782,СВЦЭМ!$A$39:$A$782,$A68,СВЦЭМ!$B$39:$B$782,X$47)+'СЕТ СН'!$F$14+СВЦЭМ!$D$10+'СЕТ СН'!$F$6-'СЕТ СН'!$F$26</f>
        <v>1527.3944854299998</v>
      </c>
      <c r="Y68" s="36">
        <f>SUMIFS(СВЦЭМ!$D$39:$D$782,СВЦЭМ!$A$39:$A$782,$A68,СВЦЭМ!$B$39:$B$782,Y$47)+'СЕТ СН'!$F$14+СВЦЭМ!$D$10+'СЕТ СН'!$F$6-'СЕТ СН'!$F$26</f>
        <v>1694.2877923000001</v>
      </c>
    </row>
    <row r="69" spans="1:25" ht="15.75" x14ac:dyDescent="0.2">
      <c r="A69" s="35">
        <f t="shared" si="1"/>
        <v>45129</v>
      </c>
      <c r="B69" s="36">
        <f>SUMIFS(СВЦЭМ!$D$39:$D$782,СВЦЭМ!$A$39:$A$782,$A69,СВЦЭМ!$B$39:$B$782,B$47)+'СЕТ СН'!$F$14+СВЦЭМ!$D$10+'СЕТ СН'!$F$6-'СЕТ СН'!$F$26</f>
        <v>1680.93470454</v>
      </c>
      <c r="C69" s="36">
        <f>SUMIFS(СВЦЭМ!$D$39:$D$782,СВЦЭМ!$A$39:$A$782,$A69,СВЦЭМ!$B$39:$B$782,C$47)+'СЕТ СН'!$F$14+СВЦЭМ!$D$10+'СЕТ СН'!$F$6-'СЕТ СН'!$F$26</f>
        <v>1746.3816795399998</v>
      </c>
      <c r="D69" s="36">
        <f>SUMIFS(СВЦЭМ!$D$39:$D$782,СВЦЭМ!$A$39:$A$782,$A69,СВЦЭМ!$B$39:$B$782,D$47)+'СЕТ СН'!$F$14+СВЦЭМ!$D$10+'СЕТ СН'!$F$6-'СЕТ СН'!$F$26</f>
        <v>1840.1248894599998</v>
      </c>
      <c r="E69" s="36">
        <f>SUMIFS(СВЦЭМ!$D$39:$D$782,СВЦЭМ!$A$39:$A$782,$A69,СВЦЭМ!$B$39:$B$782,E$47)+'СЕТ СН'!$F$14+СВЦЭМ!$D$10+'СЕТ СН'!$F$6-'СЕТ СН'!$F$26</f>
        <v>1828.9156839699999</v>
      </c>
      <c r="F69" s="36">
        <f>SUMIFS(СВЦЭМ!$D$39:$D$782,СВЦЭМ!$A$39:$A$782,$A69,СВЦЭМ!$B$39:$B$782,F$47)+'СЕТ СН'!$F$14+СВЦЭМ!$D$10+'СЕТ СН'!$F$6-'СЕТ СН'!$F$26</f>
        <v>1821.2855930599999</v>
      </c>
      <c r="G69" s="36">
        <f>SUMIFS(СВЦЭМ!$D$39:$D$782,СВЦЭМ!$A$39:$A$782,$A69,СВЦЭМ!$B$39:$B$782,G$47)+'СЕТ СН'!$F$14+СВЦЭМ!$D$10+'СЕТ СН'!$F$6-'СЕТ СН'!$F$26</f>
        <v>1816.9533260100002</v>
      </c>
      <c r="H69" s="36">
        <f>SUMIFS(СВЦЭМ!$D$39:$D$782,СВЦЭМ!$A$39:$A$782,$A69,СВЦЭМ!$B$39:$B$782,H$47)+'СЕТ СН'!$F$14+СВЦЭМ!$D$10+'СЕТ СН'!$F$6-'СЕТ СН'!$F$26</f>
        <v>1758.6771286399999</v>
      </c>
      <c r="I69" s="36">
        <f>SUMIFS(СВЦЭМ!$D$39:$D$782,СВЦЭМ!$A$39:$A$782,$A69,СВЦЭМ!$B$39:$B$782,I$47)+'СЕТ СН'!$F$14+СВЦЭМ!$D$10+'СЕТ СН'!$F$6-'СЕТ СН'!$F$26</f>
        <v>1713.9254553999999</v>
      </c>
      <c r="J69" s="36">
        <f>SUMIFS(СВЦЭМ!$D$39:$D$782,СВЦЭМ!$A$39:$A$782,$A69,СВЦЭМ!$B$39:$B$782,J$47)+'СЕТ СН'!$F$14+СВЦЭМ!$D$10+'СЕТ СН'!$F$6-'СЕТ СН'!$F$26</f>
        <v>1588.0666929099998</v>
      </c>
      <c r="K69" s="36">
        <f>SUMIFS(СВЦЭМ!$D$39:$D$782,СВЦЭМ!$A$39:$A$782,$A69,СВЦЭМ!$B$39:$B$782,K$47)+'СЕТ СН'!$F$14+СВЦЭМ!$D$10+'СЕТ СН'!$F$6-'СЕТ СН'!$F$26</f>
        <v>1515.8492910099999</v>
      </c>
      <c r="L69" s="36">
        <f>SUMIFS(СВЦЭМ!$D$39:$D$782,СВЦЭМ!$A$39:$A$782,$A69,СВЦЭМ!$B$39:$B$782,L$47)+'СЕТ СН'!$F$14+СВЦЭМ!$D$10+'СЕТ СН'!$F$6-'СЕТ СН'!$F$26</f>
        <v>1454.68322205</v>
      </c>
      <c r="M69" s="36">
        <f>SUMIFS(СВЦЭМ!$D$39:$D$782,СВЦЭМ!$A$39:$A$782,$A69,СВЦЭМ!$B$39:$B$782,M$47)+'СЕТ СН'!$F$14+СВЦЭМ!$D$10+'СЕТ СН'!$F$6-'СЕТ СН'!$F$26</f>
        <v>1439.3293645499998</v>
      </c>
      <c r="N69" s="36">
        <f>SUMIFS(СВЦЭМ!$D$39:$D$782,СВЦЭМ!$A$39:$A$782,$A69,СВЦЭМ!$B$39:$B$782,N$47)+'СЕТ СН'!$F$14+СВЦЭМ!$D$10+'СЕТ СН'!$F$6-'СЕТ СН'!$F$26</f>
        <v>1432.10930001</v>
      </c>
      <c r="O69" s="36">
        <f>SUMIFS(СВЦЭМ!$D$39:$D$782,СВЦЭМ!$A$39:$A$782,$A69,СВЦЭМ!$B$39:$B$782,O$47)+'СЕТ СН'!$F$14+СВЦЭМ!$D$10+'СЕТ СН'!$F$6-'СЕТ СН'!$F$26</f>
        <v>1439.6976841000001</v>
      </c>
      <c r="P69" s="36">
        <f>SUMIFS(СВЦЭМ!$D$39:$D$782,СВЦЭМ!$A$39:$A$782,$A69,СВЦЭМ!$B$39:$B$782,P$47)+'СЕТ СН'!$F$14+СВЦЭМ!$D$10+'СЕТ СН'!$F$6-'СЕТ СН'!$F$26</f>
        <v>1437.6820020300001</v>
      </c>
      <c r="Q69" s="36">
        <f>SUMIFS(СВЦЭМ!$D$39:$D$782,СВЦЭМ!$A$39:$A$782,$A69,СВЦЭМ!$B$39:$B$782,Q$47)+'СЕТ СН'!$F$14+СВЦЭМ!$D$10+'СЕТ СН'!$F$6-'СЕТ СН'!$F$26</f>
        <v>1443.4267948299998</v>
      </c>
      <c r="R69" s="36">
        <f>SUMIFS(СВЦЭМ!$D$39:$D$782,СВЦЭМ!$A$39:$A$782,$A69,СВЦЭМ!$B$39:$B$782,R$47)+'СЕТ СН'!$F$14+СВЦЭМ!$D$10+'СЕТ СН'!$F$6-'СЕТ СН'!$F$26</f>
        <v>1438.5786909499998</v>
      </c>
      <c r="S69" s="36">
        <f>SUMIFS(СВЦЭМ!$D$39:$D$782,СВЦЭМ!$A$39:$A$782,$A69,СВЦЭМ!$B$39:$B$782,S$47)+'СЕТ СН'!$F$14+СВЦЭМ!$D$10+'СЕТ СН'!$F$6-'СЕТ СН'!$F$26</f>
        <v>1437.9710492099998</v>
      </c>
      <c r="T69" s="36">
        <f>SUMIFS(СВЦЭМ!$D$39:$D$782,СВЦЭМ!$A$39:$A$782,$A69,СВЦЭМ!$B$39:$B$782,T$47)+'СЕТ СН'!$F$14+СВЦЭМ!$D$10+'СЕТ СН'!$F$6-'СЕТ СН'!$F$26</f>
        <v>1440.7314078999998</v>
      </c>
      <c r="U69" s="36">
        <f>SUMIFS(СВЦЭМ!$D$39:$D$782,СВЦЭМ!$A$39:$A$782,$A69,СВЦЭМ!$B$39:$B$782,U$47)+'СЕТ СН'!$F$14+СВЦЭМ!$D$10+'СЕТ СН'!$F$6-'СЕТ СН'!$F$26</f>
        <v>1446.3668930499998</v>
      </c>
      <c r="V69" s="36">
        <f>SUMIFS(СВЦЭМ!$D$39:$D$782,СВЦЭМ!$A$39:$A$782,$A69,СВЦЭМ!$B$39:$B$782,V$47)+'СЕТ СН'!$F$14+СВЦЭМ!$D$10+'СЕТ СН'!$F$6-'СЕТ СН'!$F$26</f>
        <v>1465.6987855000002</v>
      </c>
      <c r="W69" s="36">
        <f>SUMIFS(СВЦЭМ!$D$39:$D$782,СВЦЭМ!$A$39:$A$782,$A69,СВЦЭМ!$B$39:$B$782,W$47)+'СЕТ СН'!$F$14+СВЦЭМ!$D$10+'СЕТ СН'!$F$6-'СЕТ СН'!$F$26</f>
        <v>1439.1713617599999</v>
      </c>
      <c r="X69" s="36">
        <f>SUMIFS(СВЦЭМ!$D$39:$D$782,СВЦЭМ!$A$39:$A$782,$A69,СВЦЭМ!$B$39:$B$782,X$47)+'СЕТ СН'!$F$14+СВЦЭМ!$D$10+'СЕТ СН'!$F$6-'СЕТ СН'!$F$26</f>
        <v>1486.5264089299999</v>
      </c>
      <c r="Y69" s="36">
        <f>SUMIFS(СВЦЭМ!$D$39:$D$782,СВЦЭМ!$A$39:$A$782,$A69,СВЦЭМ!$B$39:$B$782,Y$47)+'СЕТ СН'!$F$14+СВЦЭМ!$D$10+'СЕТ СН'!$F$6-'СЕТ СН'!$F$26</f>
        <v>1575.0507696099999</v>
      </c>
    </row>
    <row r="70" spans="1:25" ht="15.75" x14ac:dyDescent="0.2">
      <c r="A70" s="35">
        <f t="shared" si="1"/>
        <v>45130</v>
      </c>
      <c r="B70" s="36">
        <f>SUMIFS(СВЦЭМ!$D$39:$D$782,СВЦЭМ!$A$39:$A$782,$A70,СВЦЭМ!$B$39:$B$782,B$47)+'СЕТ СН'!$F$14+СВЦЭМ!$D$10+'СЕТ СН'!$F$6-'СЕТ СН'!$F$26</f>
        <v>1840.07631287</v>
      </c>
      <c r="C70" s="36">
        <f>SUMIFS(СВЦЭМ!$D$39:$D$782,СВЦЭМ!$A$39:$A$782,$A70,СВЦЭМ!$B$39:$B$782,C$47)+'СЕТ СН'!$F$14+СВЦЭМ!$D$10+'СЕТ СН'!$F$6-'СЕТ СН'!$F$26</f>
        <v>1886.17106586</v>
      </c>
      <c r="D70" s="36">
        <f>SUMIFS(СВЦЭМ!$D$39:$D$782,СВЦЭМ!$A$39:$A$782,$A70,СВЦЭМ!$B$39:$B$782,D$47)+'СЕТ СН'!$F$14+СВЦЭМ!$D$10+'СЕТ СН'!$F$6-'СЕТ СН'!$F$26</f>
        <v>1997.0900230299999</v>
      </c>
      <c r="E70" s="36">
        <f>SUMIFS(СВЦЭМ!$D$39:$D$782,СВЦЭМ!$A$39:$A$782,$A70,СВЦЭМ!$B$39:$B$782,E$47)+'СЕТ СН'!$F$14+СВЦЭМ!$D$10+'СЕТ СН'!$F$6-'СЕТ СН'!$F$26</f>
        <v>2022.5277865100002</v>
      </c>
      <c r="F70" s="36">
        <f>SUMIFS(СВЦЭМ!$D$39:$D$782,СВЦЭМ!$A$39:$A$782,$A70,СВЦЭМ!$B$39:$B$782,F$47)+'СЕТ СН'!$F$14+СВЦЭМ!$D$10+'СЕТ СН'!$F$6-'СЕТ СН'!$F$26</f>
        <v>2025.1255233699999</v>
      </c>
      <c r="G70" s="36">
        <f>SUMIFS(СВЦЭМ!$D$39:$D$782,СВЦЭМ!$A$39:$A$782,$A70,СВЦЭМ!$B$39:$B$782,G$47)+'СЕТ СН'!$F$14+СВЦЭМ!$D$10+'СЕТ СН'!$F$6-'СЕТ СН'!$F$26</f>
        <v>2015.0778360600002</v>
      </c>
      <c r="H70" s="36">
        <f>SUMIFS(СВЦЭМ!$D$39:$D$782,СВЦЭМ!$A$39:$A$782,$A70,СВЦЭМ!$B$39:$B$782,H$47)+'СЕТ СН'!$F$14+СВЦЭМ!$D$10+'СЕТ СН'!$F$6-'СЕТ СН'!$F$26</f>
        <v>1923.1235912000002</v>
      </c>
      <c r="I70" s="36">
        <f>SUMIFS(СВЦЭМ!$D$39:$D$782,СВЦЭМ!$A$39:$A$782,$A70,СВЦЭМ!$B$39:$B$782,I$47)+'СЕТ СН'!$F$14+СВЦЭМ!$D$10+'СЕТ СН'!$F$6-'СЕТ СН'!$F$26</f>
        <v>1879.7459359099998</v>
      </c>
      <c r="J70" s="36">
        <f>SUMIFS(СВЦЭМ!$D$39:$D$782,СВЦЭМ!$A$39:$A$782,$A70,СВЦЭМ!$B$39:$B$782,J$47)+'СЕТ СН'!$F$14+СВЦЭМ!$D$10+'СЕТ СН'!$F$6-'СЕТ СН'!$F$26</f>
        <v>1794.9015022799999</v>
      </c>
      <c r="K70" s="36">
        <f>SUMIFS(СВЦЭМ!$D$39:$D$782,СВЦЭМ!$A$39:$A$782,$A70,СВЦЭМ!$B$39:$B$782,K$47)+'СЕТ СН'!$F$14+СВЦЭМ!$D$10+'СЕТ СН'!$F$6-'СЕТ СН'!$F$26</f>
        <v>1707.0840166500002</v>
      </c>
      <c r="L70" s="36">
        <f>SUMIFS(СВЦЭМ!$D$39:$D$782,СВЦЭМ!$A$39:$A$782,$A70,СВЦЭМ!$B$39:$B$782,L$47)+'СЕТ СН'!$F$14+СВЦЭМ!$D$10+'СЕТ СН'!$F$6-'СЕТ СН'!$F$26</f>
        <v>1639.43673279</v>
      </c>
      <c r="M70" s="36">
        <f>SUMIFS(СВЦЭМ!$D$39:$D$782,СВЦЭМ!$A$39:$A$782,$A70,СВЦЭМ!$B$39:$B$782,M$47)+'СЕТ СН'!$F$14+СВЦЭМ!$D$10+'СЕТ СН'!$F$6-'СЕТ СН'!$F$26</f>
        <v>1623.37364931</v>
      </c>
      <c r="N70" s="36">
        <f>SUMIFS(СВЦЭМ!$D$39:$D$782,СВЦЭМ!$A$39:$A$782,$A70,СВЦЭМ!$B$39:$B$782,N$47)+'СЕТ СН'!$F$14+СВЦЭМ!$D$10+'СЕТ СН'!$F$6-'СЕТ СН'!$F$26</f>
        <v>1610.66258109</v>
      </c>
      <c r="O70" s="36">
        <f>SUMIFS(СВЦЭМ!$D$39:$D$782,СВЦЭМ!$A$39:$A$782,$A70,СВЦЭМ!$B$39:$B$782,O$47)+'СЕТ СН'!$F$14+СВЦЭМ!$D$10+'СЕТ СН'!$F$6-'СЕТ СН'!$F$26</f>
        <v>1616.8255135600002</v>
      </c>
      <c r="P70" s="36">
        <f>SUMIFS(СВЦЭМ!$D$39:$D$782,СВЦЭМ!$A$39:$A$782,$A70,СВЦЭМ!$B$39:$B$782,P$47)+'СЕТ СН'!$F$14+СВЦЭМ!$D$10+'СЕТ СН'!$F$6-'СЕТ СН'!$F$26</f>
        <v>1623.1288948199999</v>
      </c>
      <c r="Q70" s="36">
        <f>SUMIFS(СВЦЭМ!$D$39:$D$782,СВЦЭМ!$A$39:$A$782,$A70,СВЦЭМ!$B$39:$B$782,Q$47)+'СЕТ СН'!$F$14+СВЦЭМ!$D$10+'СЕТ СН'!$F$6-'СЕТ СН'!$F$26</f>
        <v>1623.93286868</v>
      </c>
      <c r="R70" s="36">
        <f>SUMIFS(СВЦЭМ!$D$39:$D$782,СВЦЭМ!$A$39:$A$782,$A70,СВЦЭМ!$B$39:$B$782,R$47)+'СЕТ СН'!$F$14+СВЦЭМ!$D$10+'СЕТ СН'!$F$6-'СЕТ СН'!$F$26</f>
        <v>1613.0436878</v>
      </c>
      <c r="S70" s="36">
        <f>SUMIFS(СВЦЭМ!$D$39:$D$782,СВЦЭМ!$A$39:$A$782,$A70,СВЦЭМ!$B$39:$B$782,S$47)+'СЕТ СН'!$F$14+СВЦЭМ!$D$10+'СЕТ СН'!$F$6-'СЕТ СН'!$F$26</f>
        <v>1607.7302272500001</v>
      </c>
      <c r="T70" s="36">
        <f>SUMIFS(СВЦЭМ!$D$39:$D$782,СВЦЭМ!$A$39:$A$782,$A70,СВЦЭМ!$B$39:$B$782,T$47)+'СЕТ СН'!$F$14+СВЦЭМ!$D$10+'СЕТ СН'!$F$6-'СЕТ СН'!$F$26</f>
        <v>1607.0091607999998</v>
      </c>
      <c r="U70" s="36">
        <f>SUMIFS(СВЦЭМ!$D$39:$D$782,СВЦЭМ!$A$39:$A$782,$A70,СВЦЭМ!$B$39:$B$782,U$47)+'СЕТ СН'!$F$14+СВЦЭМ!$D$10+'СЕТ СН'!$F$6-'СЕТ СН'!$F$26</f>
        <v>1622.7875194799999</v>
      </c>
      <c r="V70" s="36">
        <f>SUMIFS(СВЦЭМ!$D$39:$D$782,СВЦЭМ!$A$39:$A$782,$A70,СВЦЭМ!$B$39:$B$782,V$47)+'СЕТ СН'!$F$14+СВЦЭМ!$D$10+'СЕТ СН'!$F$6-'СЕТ СН'!$F$26</f>
        <v>1627.7962453</v>
      </c>
      <c r="W70" s="36">
        <f>SUMIFS(СВЦЭМ!$D$39:$D$782,СВЦЭМ!$A$39:$A$782,$A70,СВЦЭМ!$B$39:$B$782,W$47)+'СЕТ СН'!$F$14+СВЦЭМ!$D$10+'СЕТ СН'!$F$6-'СЕТ СН'!$F$26</f>
        <v>1598.7197943199999</v>
      </c>
      <c r="X70" s="36">
        <f>SUMIFS(СВЦЭМ!$D$39:$D$782,СВЦЭМ!$A$39:$A$782,$A70,СВЦЭМ!$B$39:$B$782,X$47)+'СЕТ СН'!$F$14+СВЦЭМ!$D$10+'СЕТ СН'!$F$6-'СЕТ СН'!$F$26</f>
        <v>1635.5373376299999</v>
      </c>
      <c r="Y70" s="36">
        <f>SUMIFS(СВЦЭМ!$D$39:$D$782,СВЦЭМ!$A$39:$A$782,$A70,СВЦЭМ!$B$39:$B$782,Y$47)+'СЕТ СН'!$F$14+СВЦЭМ!$D$10+'СЕТ СН'!$F$6-'СЕТ СН'!$F$26</f>
        <v>1748.2553453400001</v>
      </c>
    </row>
    <row r="71" spans="1:25" ht="15.75" x14ac:dyDescent="0.2">
      <c r="A71" s="35">
        <f t="shared" si="1"/>
        <v>45131</v>
      </c>
      <c r="B71" s="36">
        <f>SUMIFS(СВЦЭМ!$D$39:$D$782,СВЦЭМ!$A$39:$A$782,$A71,СВЦЭМ!$B$39:$B$782,B$47)+'СЕТ СН'!$F$14+СВЦЭМ!$D$10+'СЕТ СН'!$F$6-'СЕТ СН'!$F$26</f>
        <v>1805.9957534099999</v>
      </c>
      <c r="C71" s="36">
        <f>SUMIFS(СВЦЭМ!$D$39:$D$782,СВЦЭМ!$A$39:$A$782,$A71,СВЦЭМ!$B$39:$B$782,C$47)+'СЕТ СН'!$F$14+СВЦЭМ!$D$10+'СЕТ СН'!$F$6-'СЕТ СН'!$F$26</f>
        <v>1942.9732390499998</v>
      </c>
      <c r="D71" s="36">
        <f>SUMIFS(СВЦЭМ!$D$39:$D$782,СВЦЭМ!$A$39:$A$782,$A71,СВЦЭМ!$B$39:$B$782,D$47)+'СЕТ СН'!$F$14+СВЦЭМ!$D$10+'СЕТ СН'!$F$6-'СЕТ СН'!$F$26</f>
        <v>1999.2688807</v>
      </c>
      <c r="E71" s="36">
        <f>SUMIFS(СВЦЭМ!$D$39:$D$782,СВЦЭМ!$A$39:$A$782,$A71,СВЦЭМ!$B$39:$B$782,E$47)+'СЕТ СН'!$F$14+СВЦЭМ!$D$10+'СЕТ СН'!$F$6-'СЕТ СН'!$F$26</f>
        <v>2051.1217410700001</v>
      </c>
      <c r="F71" s="36">
        <f>SUMIFS(СВЦЭМ!$D$39:$D$782,СВЦЭМ!$A$39:$A$782,$A71,СВЦЭМ!$B$39:$B$782,F$47)+'СЕТ СН'!$F$14+СВЦЭМ!$D$10+'СЕТ СН'!$F$6-'СЕТ СН'!$F$26</f>
        <v>2059.68845474</v>
      </c>
      <c r="G71" s="36">
        <f>SUMIFS(СВЦЭМ!$D$39:$D$782,СВЦЭМ!$A$39:$A$782,$A71,СВЦЭМ!$B$39:$B$782,G$47)+'СЕТ СН'!$F$14+СВЦЭМ!$D$10+'СЕТ СН'!$F$6-'СЕТ СН'!$F$26</f>
        <v>2188.6636587200001</v>
      </c>
      <c r="H71" s="36">
        <f>SUMIFS(СВЦЭМ!$D$39:$D$782,СВЦЭМ!$A$39:$A$782,$A71,СВЦЭМ!$B$39:$B$782,H$47)+'СЕТ СН'!$F$14+СВЦЭМ!$D$10+'СЕТ СН'!$F$6-'СЕТ СН'!$F$26</f>
        <v>2096.8452983799998</v>
      </c>
      <c r="I71" s="36">
        <f>SUMIFS(СВЦЭМ!$D$39:$D$782,СВЦЭМ!$A$39:$A$782,$A71,СВЦЭМ!$B$39:$B$782,I$47)+'СЕТ СН'!$F$14+СВЦЭМ!$D$10+'СЕТ СН'!$F$6-'СЕТ СН'!$F$26</f>
        <v>1976.1688212600002</v>
      </c>
      <c r="J71" s="36">
        <f>SUMIFS(СВЦЭМ!$D$39:$D$782,СВЦЭМ!$A$39:$A$782,$A71,СВЦЭМ!$B$39:$B$782,J$47)+'СЕТ СН'!$F$14+СВЦЭМ!$D$10+'СЕТ СН'!$F$6-'СЕТ СН'!$F$26</f>
        <v>1864.1333768999998</v>
      </c>
      <c r="K71" s="36">
        <f>SUMIFS(СВЦЭМ!$D$39:$D$782,СВЦЭМ!$A$39:$A$782,$A71,СВЦЭМ!$B$39:$B$782,K$47)+'СЕТ СН'!$F$14+СВЦЭМ!$D$10+'СЕТ СН'!$F$6-'СЕТ СН'!$F$26</f>
        <v>1786.3504482899998</v>
      </c>
      <c r="L71" s="36">
        <f>SUMIFS(СВЦЭМ!$D$39:$D$782,СВЦЭМ!$A$39:$A$782,$A71,СВЦЭМ!$B$39:$B$782,L$47)+'СЕТ СН'!$F$14+СВЦЭМ!$D$10+'СЕТ СН'!$F$6-'СЕТ СН'!$F$26</f>
        <v>1748.2169034100002</v>
      </c>
      <c r="M71" s="36">
        <f>SUMIFS(СВЦЭМ!$D$39:$D$782,СВЦЭМ!$A$39:$A$782,$A71,СВЦЭМ!$B$39:$B$782,M$47)+'СЕТ СН'!$F$14+СВЦЭМ!$D$10+'СЕТ СН'!$F$6-'СЕТ СН'!$F$26</f>
        <v>1733.7280083199998</v>
      </c>
      <c r="N71" s="36">
        <f>SUMIFS(СВЦЭМ!$D$39:$D$782,СВЦЭМ!$A$39:$A$782,$A71,СВЦЭМ!$B$39:$B$782,N$47)+'СЕТ СН'!$F$14+СВЦЭМ!$D$10+'СЕТ СН'!$F$6-'СЕТ СН'!$F$26</f>
        <v>1728.5307853499999</v>
      </c>
      <c r="O71" s="36">
        <f>SUMIFS(СВЦЭМ!$D$39:$D$782,СВЦЭМ!$A$39:$A$782,$A71,СВЦЭМ!$B$39:$B$782,O$47)+'СЕТ СН'!$F$14+СВЦЭМ!$D$10+'СЕТ СН'!$F$6-'СЕТ СН'!$F$26</f>
        <v>1735.9295805000002</v>
      </c>
      <c r="P71" s="36">
        <f>SUMIFS(СВЦЭМ!$D$39:$D$782,СВЦЭМ!$A$39:$A$782,$A71,СВЦЭМ!$B$39:$B$782,P$47)+'СЕТ СН'!$F$14+СВЦЭМ!$D$10+'СЕТ СН'!$F$6-'СЕТ СН'!$F$26</f>
        <v>1742.2682114999998</v>
      </c>
      <c r="Q71" s="36">
        <f>SUMIFS(СВЦЭМ!$D$39:$D$782,СВЦЭМ!$A$39:$A$782,$A71,СВЦЭМ!$B$39:$B$782,Q$47)+'СЕТ СН'!$F$14+СВЦЭМ!$D$10+'СЕТ СН'!$F$6-'СЕТ СН'!$F$26</f>
        <v>1743.1913873100002</v>
      </c>
      <c r="R71" s="36">
        <f>SUMIFS(СВЦЭМ!$D$39:$D$782,СВЦЭМ!$A$39:$A$782,$A71,СВЦЭМ!$B$39:$B$782,R$47)+'СЕТ СН'!$F$14+СВЦЭМ!$D$10+'СЕТ СН'!$F$6-'СЕТ СН'!$F$26</f>
        <v>1745.89791423</v>
      </c>
      <c r="S71" s="36">
        <f>SUMIFS(СВЦЭМ!$D$39:$D$782,СВЦЭМ!$A$39:$A$782,$A71,СВЦЭМ!$B$39:$B$782,S$47)+'СЕТ СН'!$F$14+СВЦЭМ!$D$10+'СЕТ СН'!$F$6-'СЕТ СН'!$F$26</f>
        <v>1748.278401</v>
      </c>
      <c r="T71" s="36">
        <f>SUMIFS(СВЦЭМ!$D$39:$D$782,СВЦЭМ!$A$39:$A$782,$A71,СВЦЭМ!$B$39:$B$782,T$47)+'СЕТ СН'!$F$14+СВЦЭМ!$D$10+'СЕТ СН'!$F$6-'СЕТ СН'!$F$26</f>
        <v>1743.1954796499999</v>
      </c>
      <c r="U71" s="36">
        <f>SUMIFS(СВЦЭМ!$D$39:$D$782,СВЦЭМ!$A$39:$A$782,$A71,СВЦЭМ!$B$39:$B$782,U$47)+'СЕТ СН'!$F$14+СВЦЭМ!$D$10+'СЕТ СН'!$F$6-'СЕТ СН'!$F$26</f>
        <v>1753.5280156399999</v>
      </c>
      <c r="V71" s="36">
        <f>SUMIFS(СВЦЭМ!$D$39:$D$782,СВЦЭМ!$A$39:$A$782,$A71,СВЦЭМ!$B$39:$B$782,V$47)+'СЕТ СН'!$F$14+СВЦЭМ!$D$10+'СЕТ СН'!$F$6-'СЕТ СН'!$F$26</f>
        <v>1757.36118257</v>
      </c>
      <c r="W71" s="36">
        <f>SUMIFS(СВЦЭМ!$D$39:$D$782,СВЦЭМ!$A$39:$A$782,$A71,СВЦЭМ!$B$39:$B$782,W$47)+'СЕТ СН'!$F$14+СВЦЭМ!$D$10+'СЕТ СН'!$F$6-'СЕТ СН'!$F$26</f>
        <v>1716.9108956800001</v>
      </c>
      <c r="X71" s="36">
        <f>SUMIFS(СВЦЭМ!$D$39:$D$782,СВЦЭМ!$A$39:$A$782,$A71,СВЦЭМ!$B$39:$B$782,X$47)+'СЕТ СН'!$F$14+СВЦЭМ!$D$10+'СЕТ СН'!$F$6-'СЕТ СН'!$F$26</f>
        <v>1768.84988204</v>
      </c>
      <c r="Y71" s="36">
        <f>SUMIFS(СВЦЭМ!$D$39:$D$782,СВЦЭМ!$A$39:$A$782,$A71,СВЦЭМ!$B$39:$B$782,Y$47)+'СЕТ СН'!$F$14+СВЦЭМ!$D$10+'СЕТ СН'!$F$6-'СЕТ СН'!$F$26</f>
        <v>1873.8617558599999</v>
      </c>
    </row>
    <row r="72" spans="1:25" ht="15.75" x14ac:dyDescent="0.2">
      <c r="A72" s="35">
        <f t="shared" si="1"/>
        <v>45132</v>
      </c>
      <c r="B72" s="36">
        <f>SUMIFS(СВЦЭМ!$D$39:$D$782,СВЦЭМ!$A$39:$A$782,$A72,СВЦЭМ!$B$39:$B$782,B$47)+'СЕТ СН'!$F$14+СВЦЭМ!$D$10+'СЕТ СН'!$F$6-'СЕТ СН'!$F$26</f>
        <v>1765.7980139599999</v>
      </c>
      <c r="C72" s="36">
        <f>SUMIFS(СВЦЭМ!$D$39:$D$782,СВЦЭМ!$A$39:$A$782,$A72,СВЦЭМ!$B$39:$B$782,C$47)+'СЕТ СН'!$F$14+СВЦЭМ!$D$10+'СЕТ СН'!$F$6-'СЕТ СН'!$F$26</f>
        <v>1837.4796124999998</v>
      </c>
      <c r="D72" s="36">
        <f>SUMIFS(СВЦЭМ!$D$39:$D$782,СВЦЭМ!$A$39:$A$782,$A72,СВЦЭМ!$B$39:$B$782,D$47)+'СЕТ СН'!$F$14+СВЦЭМ!$D$10+'СЕТ СН'!$F$6-'СЕТ СН'!$F$26</f>
        <v>1974.1079973599999</v>
      </c>
      <c r="E72" s="36">
        <f>SUMIFS(СВЦЭМ!$D$39:$D$782,СВЦЭМ!$A$39:$A$782,$A72,СВЦЭМ!$B$39:$B$782,E$47)+'СЕТ СН'!$F$14+СВЦЭМ!$D$10+'СЕТ СН'!$F$6-'СЕТ СН'!$F$26</f>
        <v>2044.9059867999999</v>
      </c>
      <c r="F72" s="36">
        <f>SUMIFS(СВЦЭМ!$D$39:$D$782,СВЦЭМ!$A$39:$A$782,$A72,СВЦЭМ!$B$39:$B$782,F$47)+'СЕТ СН'!$F$14+СВЦЭМ!$D$10+'СЕТ СН'!$F$6-'СЕТ СН'!$F$26</f>
        <v>2037.9747043000002</v>
      </c>
      <c r="G72" s="36">
        <f>SUMIFS(СВЦЭМ!$D$39:$D$782,СВЦЭМ!$A$39:$A$782,$A72,СВЦЭМ!$B$39:$B$782,G$47)+'СЕТ СН'!$F$14+СВЦЭМ!$D$10+'СЕТ СН'!$F$6-'СЕТ СН'!$F$26</f>
        <v>1960.0422143699998</v>
      </c>
      <c r="H72" s="36">
        <f>SUMIFS(СВЦЭМ!$D$39:$D$782,СВЦЭМ!$A$39:$A$782,$A72,СВЦЭМ!$B$39:$B$782,H$47)+'СЕТ СН'!$F$14+СВЦЭМ!$D$10+'СЕТ СН'!$F$6-'СЕТ СН'!$F$26</f>
        <v>1846.0348388699999</v>
      </c>
      <c r="I72" s="36">
        <f>SUMIFS(СВЦЭМ!$D$39:$D$782,СВЦЭМ!$A$39:$A$782,$A72,СВЦЭМ!$B$39:$B$782,I$47)+'СЕТ СН'!$F$14+СВЦЭМ!$D$10+'СЕТ СН'!$F$6-'СЕТ СН'!$F$26</f>
        <v>1765.9695403199999</v>
      </c>
      <c r="J72" s="36">
        <f>SUMIFS(СВЦЭМ!$D$39:$D$782,СВЦЭМ!$A$39:$A$782,$A72,СВЦЭМ!$B$39:$B$782,J$47)+'СЕТ СН'!$F$14+СВЦЭМ!$D$10+'СЕТ СН'!$F$6-'СЕТ СН'!$F$26</f>
        <v>1678.6720918599999</v>
      </c>
      <c r="K72" s="36">
        <f>SUMIFS(СВЦЭМ!$D$39:$D$782,СВЦЭМ!$A$39:$A$782,$A72,СВЦЭМ!$B$39:$B$782,K$47)+'СЕТ СН'!$F$14+СВЦЭМ!$D$10+'СЕТ СН'!$F$6-'СЕТ СН'!$F$26</f>
        <v>1606.4603082499998</v>
      </c>
      <c r="L72" s="36">
        <f>SUMIFS(СВЦЭМ!$D$39:$D$782,СВЦЭМ!$A$39:$A$782,$A72,СВЦЭМ!$B$39:$B$782,L$47)+'СЕТ СН'!$F$14+СВЦЭМ!$D$10+'СЕТ СН'!$F$6-'СЕТ СН'!$F$26</f>
        <v>1602.5105767999999</v>
      </c>
      <c r="M72" s="36">
        <f>SUMIFS(СВЦЭМ!$D$39:$D$782,СВЦЭМ!$A$39:$A$782,$A72,СВЦЭМ!$B$39:$B$782,M$47)+'СЕТ СН'!$F$14+СВЦЭМ!$D$10+'СЕТ СН'!$F$6-'СЕТ СН'!$F$26</f>
        <v>1615.5648554099998</v>
      </c>
      <c r="N72" s="36">
        <f>SUMIFS(СВЦЭМ!$D$39:$D$782,СВЦЭМ!$A$39:$A$782,$A72,СВЦЭМ!$B$39:$B$782,N$47)+'СЕТ СН'!$F$14+СВЦЭМ!$D$10+'СЕТ СН'!$F$6-'СЕТ СН'!$F$26</f>
        <v>1609.3160160799998</v>
      </c>
      <c r="O72" s="36">
        <f>SUMIFS(СВЦЭМ!$D$39:$D$782,СВЦЭМ!$A$39:$A$782,$A72,СВЦЭМ!$B$39:$B$782,O$47)+'СЕТ СН'!$F$14+СВЦЭМ!$D$10+'СЕТ СН'!$F$6-'СЕТ СН'!$F$26</f>
        <v>1607.5984702800001</v>
      </c>
      <c r="P72" s="36">
        <f>SUMIFS(СВЦЭМ!$D$39:$D$782,СВЦЭМ!$A$39:$A$782,$A72,СВЦЭМ!$B$39:$B$782,P$47)+'СЕТ СН'!$F$14+СВЦЭМ!$D$10+'СЕТ СН'!$F$6-'СЕТ СН'!$F$26</f>
        <v>1604.19220051</v>
      </c>
      <c r="Q72" s="36">
        <f>SUMIFS(СВЦЭМ!$D$39:$D$782,СВЦЭМ!$A$39:$A$782,$A72,СВЦЭМ!$B$39:$B$782,Q$47)+'СЕТ СН'!$F$14+СВЦЭМ!$D$10+'СЕТ СН'!$F$6-'СЕТ СН'!$F$26</f>
        <v>1586.6419030699999</v>
      </c>
      <c r="R72" s="36">
        <f>SUMIFS(СВЦЭМ!$D$39:$D$782,СВЦЭМ!$A$39:$A$782,$A72,СВЦЭМ!$B$39:$B$782,R$47)+'СЕТ СН'!$F$14+СВЦЭМ!$D$10+'СЕТ СН'!$F$6-'СЕТ СН'!$F$26</f>
        <v>1585.2039281799998</v>
      </c>
      <c r="S72" s="36">
        <f>SUMIFS(СВЦЭМ!$D$39:$D$782,СВЦЭМ!$A$39:$A$782,$A72,СВЦЭМ!$B$39:$B$782,S$47)+'СЕТ СН'!$F$14+СВЦЭМ!$D$10+'СЕТ СН'!$F$6-'СЕТ СН'!$F$26</f>
        <v>1581.2873395800002</v>
      </c>
      <c r="T72" s="36">
        <f>SUMIFS(СВЦЭМ!$D$39:$D$782,СВЦЭМ!$A$39:$A$782,$A72,СВЦЭМ!$B$39:$B$782,T$47)+'СЕТ СН'!$F$14+СВЦЭМ!$D$10+'СЕТ СН'!$F$6-'СЕТ СН'!$F$26</f>
        <v>1615.7427613</v>
      </c>
      <c r="U72" s="36">
        <f>SUMIFS(СВЦЭМ!$D$39:$D$782,СВЦЭМ!$A$39:$A$782,$A72,СВЦЭМ!$B$39:$B$782,U$47)+'СЕТ СН'!$F$14+СВЦЭМ!$D$10+'СЕТ СН'!$F$6-'СЕТ СН'!$F$26</f>
        <v>1607.61637763</v>
      </c>
      <c r="V72" s="36">
        <f>SUMIFS(СВЦЭМ!$D$39:$D$782,СВЦЭМ!$A$39:$A$782,$A72,СВЦЭМ!$B$39:$B$782,V$47)+'СЕТ СН'!$F$14+СВЦЭМ!$D$10+'СЕТ СН'!$F$6-'СЕТ СН'!$F$26</f>
        <v>1581.47725855</v>
      </c>
      <c r="W72" s="36">
        <f>SUMIFS(СВЦЭМ!$D$39:$D$782,СВЦЭМ!$A$39:$A$782,$A72,СВЦЭМ!$B$39:$B$782,W$47)+'СЕТ СН'!$F$14+СВЦЭМ!$D$10+'СЕТ СН'!$F$6-'СЕТ СН'!$F$26</f>
        <v>1545.8597438500001</v>
      </c>
      <c r="X72" s="36">
        <f>SUMIFS(СВЦЭМ!$D$39:$D$782,СВЦЭМ!$A$39:$A$782,$A72,СВЦЭМ!$B$39:$B$782,X$47)+'СЕТ СН'!$F$14+СВЦЭМ!$D$10+'СЕТ СН'!$F$6-'СЕТ СН'!$F$26</f>
        <v>1590.5752576700002</v>
      </c>
      <c r="Y72" s="36">
        <f>SUMIFS(СВЦЭМ!$D$39:$D$782,СВЦЭМ!$A$39:$A$782,$A72,СВЦЭМ!$B$39:$B$782,Y$47)+'СЕТ СН'!$F$14+СВЦЭМ!$D$10+'СЕТ СН'!$F$6-'СЕТ СН'!$F$26</f>
        <v>1680.5730071799999</v>
      </c>
    </row>
    <row r="73" spans="1:25" ht="15.75" x14ac:dyDescent="0.2">
      <c r="A73" s="35">
        <f t="shared" si="1"/>
        <v>45133</v>
      </c>
      <c r="B73" s="36">
        <f>SUMIFS(СВЦЭМ!$D$39:$D$782,СВЦЭМ!$A$39:$A$782,$A73,СВЦЭМ!$B$39:$B$782,B$47)+'СЕТ СН'!$F$14+СВЦЭМ!$D$10+'СЕТ СН'!$F$6-'СЕТ СН'!$F$26</f>
        <v>1654.0938679000001</v>
      </c>
      <c r="C73" s="36">
        <f>SUMIFS(СВЦЭМ!$D$39:$D$782,СВЦЭМ!$A$39:$A$782,$A73,СВЦЭМ!$B$39:$B$782,C$47)+'СЕТ СН'!$F$14+СВЦЭМ!$D$10+'СЕТ СН'!$F$6-'СЕТ СН'!$F$26</f>
        <v>1732.8204589900001</v>
      </c>
      <c r="D73" s="36">
        <f>SUMIFS(СВЦЭМ!$D$39:$D$782,СВЦЭМ!$A$39:$A$782,$A73,СВЦЭМ!$B$39:$B$782,D$47)+'СЕТ СН'!$F$14+СВЦЭМ!$D$10+'СЕТ СН'!$F$6-'СЕТ СН'!$F$26</f>
        <v>1849.94996911</v>
      </c>
      <c r="E73" s="36">
        <f>SUMIFS(СВЦЭМ!$D$39:$D$782,СВЦЭМ!$A$39:$A$782,$A73,СВЦЭМ!$B$39:$B$782,E$47)+'СЕТ СН'!$F$14+СВЦЭМ!$D$10+'СЕТ СН'!$F$6-'СЕТ СН'!$F$26</f>
        <v>1870.7679775699999</v>
      </c>
      <c r="F73" s="36">
        <f>SUMIFS(СВЦЭМ!$D$39:$D$782,СВЦЭМ!$A$39:$A$782,$A73,СВЦЭМ!$B$39:$B$782,F$47)+'СЕТ СН'!$F$14+СВЦЭМ!$D$10+'СЕТ СН'!$F$6-'СЕТ СН'!$F$26</f>
        <v>1878.0224466599998</v>
      </c>
      <c r="G73" s="36">
        <f>SUMIFS(СВЦЭМ!$D$39:$D$782,СВЦЭМ!$A$39:$A$782,$A73,СВЦЭМ!$B$39:$B$782,G$47)+'СЕТ СН'!$F$14+СВЦЭМ!$D$10+'СЕТ СН'!$F$6-'СЕТ СН'!$F$26</f>
        <v>1862.2804272899998</v>
      </c>
      <c r="H73" s="36">
        <f>SUMIFS(СВЦЭМ!$D$39:$D$782,СВЦЭМ!$A$39:$A$782,$A73,СВЦЭМ!$B$39:$B$782,H$47)+'СЕТ СН'!$F$14+СВЦЭМ!$D$10+'СЕТ СН'!$F$6-'СЕТ СН'!$F$26</f>
        <v>1766.4874811</v>
      </c>
      <c r="I73" s="36">
        <f>SUMIFS(СВЦЭМ!$D$39:$D$782,СВЦЭМ!$A$39:$A$782,$A73,СВЦЭМ!$B$39:$B$782,I$47)+'СЕТ СН'!$F$14+СВЦЭМ!$D$10+'СЕТ СН'!$F$6-'СЕТ СН'!$F$26</f>
        <v>1666.9695218100001</v>
      </c>
      <c r="J73" s="36">
        <f>SUMIFS(СВЦЭМ!$D$39:$D$782,СВЦЭМ!$A$39:$A$782,$A73,СВЦЭМ!$B$39:$B$782,J$47)+'СЕТ СН'!$F$14+СВЦЭМ!$D$10+'СЕТ СН'!$F$6-'СЕТ СН'!$F$26</f>
        <v>1568.8456206599999</v>
      </c>
      <c r="K73" s="36">
        <f>SUMIFS(СВЦЭМ!$D$39:$D$782,СВЦЭМ!$A$39:$A$782,$A73,СВЦЭМ!$B$39:$B$782,K$47)+'СЕТ СН'!$F$14+СВЦЭМ!$D$10+'СЕТ СН'!$F$6-'СЕТ СН'!$F$26</f>
        <v>1479.6080692800001</v>
      </c>
      <c r="L73" s="36">
        <f>SUMIFS(СВЦЭМ!$D$39:$D$782,СВЦЭМ!$A$39:$A$782,$A73,СВЦЭМ!$B$39:$B$782,L$47)+'СЕТ СН'!$F$14+СВЦЭМ!$D$10+'СЕТ СН'!$F$6-'СЕТ СН'!$F$26</f>
        <v>1451.9135449700002</v>
      </c>
      <c r="M73" s="36">
        <f>SUMIFS(СВЦЭМ!$D$39:$D$782,СВЦЭМ!$A$39:$A$782,$A73,СВЦЭМ!$B$39:$B$782,M$47)+'СЕТ СН'!$F$14+СВЦЭМ!$D$10+'СЕТ СН'!$F$6-'СЕТ СН'!$F$26</f>
        <v>1458.1567800900002</v>
      </c>
      <c r="N73" s="36">
        <f>SUMIFS(СВЦЭМ!$D$39:$D$782,СВЦЭМ!$A$39:$A$782,$A73,СВЦЭМ!$B$39:$B$782,N$47)+'СЕТ СН'!$F$14+СВЦЭМ!$D$10+'СЕТ СН'!$F$6-'СЕТ СН'!$F$26</f>
        <v>1446.5625792400001</v>
      </c>
      <c r="O73" s="36">
        <f>SUMIFS(СВЦЭМ!$D$39:$D$782,СВЦЭМ!$A$39:$A$782,$A73,СВЦЭМ!$B$39:$B$782,O$47)+'СЕТ СН'!$F$14+СВЦЭМ!$D$10+'СЕТ СН'!$F$6-'СЕТ СН'!$F$26</f>
        <v>1446.6930193600001</v>
      </c>
      <c r="P73" s="36">
        <f>SUMIFS(СВЦЭМ!$D$39:$D$782,СВЦЭМ!$A$39:$A$782,$A73,СВЦЭМ!$B$39:$B$782,P$47)+'СЕТ СН'!$F$14+СВЦЭМ!$D$10+'СЕТ СН'!$F$6-'СЕТ СН'!$F$26</f>
        <v>1421.5352007500001</v>
      </c>
      <c r="Q73" s="36">
        <f>SUMIFS(СВЦЭМ!$D$39:$D$782,СВЦЭМ!$A$39:$A$782,$A73,СВЦЭМ!$B$39:$B$782,Q$47)+'СЕТ СН'!$F$14+СВЦЭМ!$D$10+'СЕТ СН'!$F$6-'СЕТ СН'!$F$26</f>
        <v>1395.5068237099999</v>
      </c>
      <c r="R73" s="36">
        <f>SUMIFS(СВЦЭМ!$D$39:$D$782,СВЦЭМ!$A$39:$A$782,$A73,СВЦЭМ!$B$39:$B$782,R$47)+'СЕТ СН'!$F$14+СВЦЭМ!$D$10+'СЕТ СН'!$F$6-'СЕТ СН'!$F$26</f>
        <v>1405.93895505</v>
      </c>
      <c r="S73" s="36">
        <f>SUMIFS(СВЦЭМ!$D$39:$D$782,СВЦЭМ!$A$39:$A$782,$A73,СВЦЭМ!$B$39:$B$782,S$47)+'СЕТ СН'!$F$14+СВЦЭМ!$D$10+'СЕТ СН'!$F$6-'СЕТ СН'!$F$26</f>
        <v>1410.1523247499999</v>
      </c>
      <c r="T73" s="36">
        <f>SUMIFS(СВЦЭМ!$D$39:$D$782,СВЦЭМ!$A$39:$A$782,$A73,СВЦЭМ!$B$39:$B$782,T$47)+'СЕТ СН'!$F$14+СВЦЭМ!$D$10+'СЕТ СН'!$F$6-'СЕТ СН'!$F$26</f>
        <v>1440.7901487600002</v>
      </c>
      <c r="U73" s="36">
        <f>SUMIFS(СВЦЭМ!$D$39:$D$782,СВЦЭМ!$A$39:$A$782,$A73,СВЦЭМ!$B$39:$B$782,U$47)+'СЕТ СН'!$F$14+СВЦЭМ!$D$10+'СЕТ СН'!$F$6-'СЕТ СН'!$F$26</f>
        <v>1448.7357808699999</v>
      </c>
      <c r="V73" s="36">
        <f>SUMIFS(СВЦЭМ!$D$39:$D$782,СВЦЭМ!$A$39:$A$782,$A73,СВЦЭМ!$B$39:$B$782,V$47)+'СЕТ СН'!$F$14+СВЦЭМ!$D$10+'СЕТ СН'!$F$6-'СЕТ СН'!$F$26</f>
        <v>1460.4241220099998</v>
      </c>
      <c r="W73" s="36">
        <f>SUMIFS(СВЦЭМ!$D$39:$D$782,СВЦЭМ!$A$39:$A$782,$A73,СВЦЭМ!$B$39:$B$782,W$47)+'СЕТ СН'!$F$14+СВЦЭМ!$D$10+'СЕТ СН'!$F$6-'СЕТ СН'!$F$26</f>
        <v>1439.82299835</v>
      </c>
      <c r="X73" s="36">
        <f>SUMIFS(СВЦЭМ!$D$39:$D$782,СВЦЭМ!$A$39:$A$782,$A73,СВЦЭМ!$B$39:$B$782,X$47)+'СЕТ СН'!$F$14+СВЦЭМ!$D$10+'СЕТ СН'!$F$6-'СЕТ СН'!$F$26</f>
        <v>1473.7414956799998</v>
      </c>
      <c r="Y73" s="36">
        <f>SUMIFS(СВЦЭМ!$D$39:$D$782,СВЦЭМ!$A$39:$A$782,$A73,СВЦЭМ!$B$39:$B$782,Y$47)+'СЕТ СН'!$F$14+СВЦЭМ!$D$10+'СЕТ СН'!$F$6-'СЕТ СН'!$F$26</f>
        <v>1580.0188828999999</v>
      </c>
    </row>
    <row r="74" spans="1:25" ht="15.75" x14ac:dyDescent="0.2">
      <c r="A74" s="35">
        <f t="shared" si="1"/>
        <v>45134</v>
      </c>
      <c r="B74" s="36">
        <f>SUMIFS(СВЦЭМ!$D$39:$D$782,СВЦЭМ!$A$39:$A$782,$A74,СВЦЭМ!$B$39:$B$782,B$47)+'СЕТ СН'!$F$14+СВЦЭМ!$D$10+'СЕТ СН'!$F$6-'СЕТ СН'!$F$26</f>
        <v>1804.1120075099998</v>
      </c>
      <c r="C74" s="36">
        <f>SUMIFS(СВЦЭМ!$D$39:$D$782,СВЦЭМ!$A$39:$A$782,$A74,СВЦЭМ!$B$39:$B$782,C$47)+'СЕТ СН'!$F$14+СВЦЭМ!$D$10+'СЕТ СН'!$F$6-'СЕТ СН'!$F$26</f>
        <v>1863.4063342300001</v>
      </c>
      <c r="D74" s="36">
        <f>SUMIFS(СВЦЭМ!$D$39:$D$782,СВЦЭМ!$A$39:$A$782,$A74,СВЦЭМ!$B$39:$B$782,D$47)+'СЕТ СН'!$F$14+СВЦЭМ!$D$10+'СЕТ СН'!$F$6-'СЕТ СН'!$F$26</f>
        <v>2009.0012635200001</v>
      </c>
      <c r="E74" s="36">
        <f>SUMIFS(СВЦЭМ!$D$39:$D$782,СВЦЭМ!$A$39:$A$782,$A74,СВЦЭМ!$B$39:$B$782,E$47)+'СЕТ СН'!$F$14+СВЦЭМ!$D$10+'СЕТ СН'!$F$6-'СЕТ СН'!$F$26</f>
        <v>2071.0695093899999</v>
      </c>
      <c r="F74" s="36">
        <f>SUMIFS(СВЦЭМ!$D$39:$D$782,СВЦЭМ!$A$39:$A$782,$A74,СВЦЭМ!$B$39:$B$782,F$47)+'СЕТ СН'!$F$14+СВЦЭМ!$D$10+'СЕТ СН'!$F$6-'СЕТ СН'!$F$26</f>
        <v>2084.7979786000001</v>
      </c>
      <c r="G74" s="36">
        <f>SUMIFS(СВЦЭМ!$D$39:$D$782,СВЦЭМ!$A$39:$A$782,$A74,СВЦЭМ!$B$39:$B$782,G$47)+'СЕТ СН'!$F$14+СВЦЭМ!$D$10+'СЕТ СН'!$F$6-'СЕТ СН'!$F$26</f>
        <v>2075.68286945</v>
      </c>
      <c r="H74" s="36">
        <f>SUMIFS(СВЦЭМ!$D$39:$D$782,СВЦЭМ!$A$39:$A$782,$A74,СВЦЭМ!$B$39:$B$782,H$47)+'СЕТ СН'!$F$14+СВЦЭМ!$D$10+'СЕТ СН'!$F$6-'СЕТ СН'!$F$26</f>
        <v>1889.23808706</v>
      </c>
      <c r="I74" s="36">
        <f>SUMIFS(СВЦЭМ!$D$39:$D$782,СВЦЭМ!$A$39:$A$782,$A74,СВЦЭМ!$B$39:$B$782,I$47)+'СЕТ СН'!$F$14+СВЦЭМ!$D$10+'СЕТ СН'!$F$6-'СЕТ СН'!$F$26</f>
        <v>1796.52679511</v>
      </c>
      <c r="J74" s="36">
        <f>SUMIFS(СВЦЭМ!$D$39:$D$782,СВЦЭМ!$A$39:$A$782,$A74,СВЦЭМ!$B$39:$B$782,J$47)+'СЕТ СН'!$F$14+СВЦЭМ!$D$10+'СЕТ СН'!$F$6-'СЕТ СН'!$F$26</f>
        <v>1698.8351630100001</v>
      </c>
      <c r="K74" s="36">
        <f>SUMIFS(СВЦЭМ!$D$39:$D$782,СВЦЭМ!$A$39:$A$782,$A74,СВЦЭМ!$B$39:$B$782,K$47)+'СЕТ СН'!$F$14+СВЦЭМ!$D$10+'СЕТ СН'!$F$6-'СЕТ СН'!$F$26</f>
        <v>1615.1838203299999</v>
      </c>
      <c r="L74" s="36">
        <f>SUMIFS(СВЦЭМ!$D$39:$D$782,СВЦЭМ!$A$39:$A$782,$A74,СВЦЭМ!$B$39:$B$782,L$47)+'СЕТ СН'!$F$14+СВЦЭМ!$D$10+'СЕТ СН'!$F$6-'СЕТ СН'!$F$26</f>
        <v>1567.2489249300002</v>
      </c>
      <c r="M74" s="36">
        <f>SUMIFS(СВЦЭМ!$D$39:$D$782,СВЦЭМ!$A$39:$A$782,$A74,СВЦЭМ!$B$39:$B$782,M$47)+'СЕТ СН'!$F$14+СВЦЭМ!$D$10+'СЕТ СН'!$F$6-'СЕТ СН'!$F$26</f>
        <v>1569.8609491900002</v>
      </c>
      <c r="N74" s="36">
        <f>SUMIFS(СВЦЭМ!$D$39:$D$782,СВЦЭМ!$A$39:$A$782,$A74,СВЦЭМ!$B$39:$B$782,N$47)+'СЕТ СН'!$F$14+СВЦЭМ!$D$10+'СЕТ СН'!$F$6-'СЕТ СН'!$F$26</f>
        <v>1567.78315737</v>
      </c>
      <c r="O74" s="36">
        <f>SUMIFS(СВЦЭМ!$D$39:$D$782,СВЦЭМ!$A$39:$A$782,$A74,СВЦЭМ!$B$39:$B$782,O$47)+'СЕТ СН'!$F$14+СВЦЭМ!$D$10+'СЕТ СН'!$F$6-'СЕТ СН'!$F$26</f>
        <v>1570.3508487499998</v>
      </c>
      <c r="P74" s="36">
        <f>SUMIFS(СВЦЭМ!$D$39:$D$782,СВЦЭМ!$A$39:$A$782,$A74,СВЦЭМ!$B$39:$B$782,P$47)+'СЕТ СН'!$F$14+СВЦЭМ!$D$10+'СЕТ СН'!$F$6-'СЕТ СН'!$F$26</f>
        <v>1568.9529489199999</v>
      </c>
      <c r="Q74" s="36">
        <f>SUMIFS(СВЦЭМ!$D$39:$D$782,СВЦЭМ!$A$39:$A$782,$A74,СВЦЭМ!$B$39:$B$782,Q$47)+'СЕТ СН'!$F$14+СВЦЭМ!$D$10+'СЕТ СН'!$F$6-'СЕТ СН'!$F$26</f>
        <v>1540.7558035799998</v>
      </c>
      <c r="R74" s="36">
        <f>SUMIFS(СВЦЭМ!$D$39:$D$782,СВЦЭМ!$A$39:$A$782,$A74,СВЦЭМ!$B$39:$B$782,R$47)+'СЕТ СН'!$F$14+СВЦЭМ!$D$10+'СЕТ СН'!$F$6-'СЕТ СН'!$F$26</f>
        <v>1549.7377001700002</v>
      </c>
      <c r="S74" s="36">
        <f>SUMIFS(СВЦЭМ!$D$39:$D$782,СВЦЭМ!$A$39:$A$782,$A74,СВЦЭМ!$B$39:$B$782,S$47)+'СЕТ СН'!$F$14+СВЦЭМ!$D$10+'СЕТ СН'!$F$6-'СЕТ СН'!$F$26</f>
        <v>1553.3686996800002</v>
      </c>
      <c r="T74" s="36">
        <f>SUMIFS(СВЦЭМ!$D$39:$D$782,СВЦЭМ!$A$39:$A$782,$A74,СВЦЭМ!$B$39:$B$782,T$47)+'СЕТ СН'!$F$14+СВЦЭМ!$D$10+'СЕТ СН'!$F$6-'СЕТ СН'!$F$26</f>
        <v>1589.68950546</v>
      </c>
      <c r="U74" s="36">
        <f>SUMIFS(СВЦЭМ!$D$39:$D$782,СВЦЭМ!$A$39:$A$782,$A74,СВЦЭМ!$B$39:$B$782,U$47)+'СЕТ СН'!$F$14+СВЦЭМ!$D$10+'СЕТ СН'!$F$6-'СЕТ СН'!$F$26</f>
        <v>1606.4878206499998</v>
      </c>
      <c r="V74" s="36">
        <f>SUMIFS(СВЦЭМ!$D$39:$D$782,СВЦЭМ!$A$39:$A$782,$A74,СВЦЭМ!$B$39:$B$782,V$47)+'СЕТ СН'!$F$14+СВЦЭМ!$D$10+'СЕТ СН'!$F$6-'СЕТ СН'!$F$26</f>
        <v>1612.4549454100002</v>
      </c>
      <c r="W74" s="36">
        <f>SUMIFS(СВЦЭМ!$D$39:$D$782,СВЦЭМ!$A$39:$A$782,$A74,СВЦЭМ!$B$39:$B$782,W$47)+'СЕТ СН'!$F$14+СВЦЭМ!$D$10+'СЕТ СН'!$F$6-'СЕТ СН'!$F$26</f>
        <v>1578.1980000499998</v>
      </c>
      <c r="X74" s="36">
        <f>SUMIFS(СВЦЭМ!$D$39:$D$782,СВЦЭМ!$A$39:$A$782,$A74,СВЦЭМ!$B$39:$B$782,X$47)+'СЕТ СН'!$F$14+СВЦЭМ!$D$10+'СЕТ СН'!$F$6-'СЕТ СН'!$F$26</f>
        <v>1631.9789619899998</v>
      </c>
      <c r="Y74" s="36">
        <f>SUMIFS(СВЦЭМ!$D$39:$D$782,СВЦЭМ!$A$39:$A$782,$A74,СВЦЭМ!$B$39:$B$782,Y$47)+'СЕТ СН'!$F$14+СВЦЭМ!$D$10+'СЕТ СН'!$F$6-'СЕТ СН'!$F$26</f>
        <v>1743.1084007499999</v>
      </c>
    </row>
    <row r="75" spans="1:25" ht="15.75" x14ac:dyDescent="0.2">
      <c r="A75" s="35">
        <f t="shared" si="1"/>
        <v>45135</v>
      </c>
      <c r="B75" s="36">
        <f>SUMIFS(СВЦЭМ!$D$39:$D$782,СВЦЭМ!$A$39:$A$782,$A75,СВЦЭМ!$B$39:$B$782,B$47)+'СЕТ СН'!$F$14+СВЦЭМ!$D$10+'СЕТ СН'!$F$6-'СЕТ СН'!$F$26</f>
        <v>1834.6685971400002</v>
      </c>
      <c r="C75" s="36">
        <f>SUMIFS(СВЦЭМ!$D$39:$D$782,СВЦЭМ!$A$39:$A$782,$A75,СВЦЭМ!$B$39:$B$782,C$47)+'СЕТ СН'!$F$14+СВЦЭМ!$D$10+'СЕТ СН'!$F$6-'СЕТ СН'!$F$26</f>
        <v>1898.5804932699998</v>
      </c>
      <c r="D75" s="36">
        <f>SUMIFS(СВЦЭМ!$D$39:$D$782,СВЦЭМ!$A$39:$A$782,$A75,СВЦЭМ!$B$39:$B$782,D$47)+'СЕТ СН'!$F$14+СВЦЭМ!$D$10+'СЕТ СН'!$F$6-'СЕТ СН'!$F$26</f>
        <v>2044.1291472500002</v>
      </c>
      <c r="E75" s="36">
        <f>SUMIFS(СВЦЭМ!$D$39:$D$782,СВЦЭМ!$A$39:$A$782,$A75,СВЦЭМ!$B$39:$B$782,E$47)+'СЕТ СН'!$F$14+СВЦЭМ!$D$10+'СЕТ СН'!$F$6-'СЕТ СН'!$F$26</f>
        <v>2124.5060187399999</v>
      </c>
      <c r="F75" s="36">
        <f>SUMIFS(СВЦЭМ!$D$39:$D$782,СВЦЭМ!$A$39:$A$782,$A75,СВЦЭМ!$B$39:$B$782,F$47)+'СЕТ СН'!$F$14+СВЦЭМ!$D$10+'СЕТ СН'!$F$6-'СЕТ СН'!$F$26</f>
        <v>2127.53183494</v>
      </c>
      <c r="G75" s="36">
        <f>SUMIFS(СВЦЭМ!$D$39:$D$782,СВЦЭМ!$A$39:$A$782,$A75,СВЦЭМ!$B$39:$B$782,G$47)+'СЕТ СН'!$F$14+СВЦЭМ!$D$10+'СЕТ СН'!$F$6-'СЕТ СН'!$F$26</f>
        <v>2131.98612774</v>
      </c>
      <c r="H75" s="36">
        <f>SUMIFS(СВЦЭМ!$D$39:$D$782,СВЦЭМ!$A$39:$A$782,$A75,СВЦЭМ!$B$39:$B$782,H$47)+'СЕТ СН'!$F$14+СВЦЭМ!$D$10+'СЕТ СН'!$F$6-'СЕТ СН'!$F$26</f>
        <v>1942.0660750000002</v>
      </c>
      <c r="I75" s="36">
        <f>SUMIFS(СВЦЭМ!$D$39:$D$782,СВЦЭМ!$A$39:$A$782,$A75,СВЦЭМ!$B$39:$B$782,I$47)+'СЕТ СН'!$F$14+СВЦЭМ!$D$10+'СЕТ СН'!$F$6-'СЕТ СН'!$F$26</f>
        <v>1845.2728819600002</v>
      </c>
      <c r="J75" s="36">
        <f>SUMIFS(СВЦЭМ!$D$39:$D$782,СВЦЭМ!$A$39:$A$782,$A75,СВЦЭМ!$B$39:$B$782,J$47)+'СЕТ СН'!$F$14+СВЦЭМ!$D$10+'СЕТ СН'!$F$6-'СЕТ СН'!$F$26</f>
        <v>1743.0824778400001</v>
      </c>
      <c r="K75" s="36">
        <f>SUMIFS(СВЦЭМ!$D$39:$D$782,СВЦЭМ!$A$39:$A$782,$A75,СВЦЭМ!$B$39:$B$782,K$47)+'СЕТ СН'!$F$14+СВЦЭМ!$D$10+'СЕТ СН'!$F$6-'СЕТ СН'!$F$26</f>
        <v>1663.9300634599999</v>
      </c>
      <c r="L75" s="36">
        <f>SUMIFS(СВЦЭМ!$D$39:$D$782,СВЦЭМ!$A$39:$A$782,$A75,СВЦЭМ!$B$39:$B$782,L$47)+'СЕТ СН'!$F$14+СВЦЭМ!$D$10+'СЕТ СН'!$F$6-'СЕТ СН'!$F$26</f>
        <v>1616.2038230100002</v>
      </c>
      <c r="M75" s="36">
        <f>SUMIFS(СВЦЭМ!$D$39:$D$782,СВЦЭМ!$A$39:$A$782,$A75,СВЦЭМ!$B$39:$B$782,M$47)+'СЕТ СН'!$F$14+СВЦЭМ!$D$10+'СЕТ СН'!$F$6-'СЕТ СН'!$F$26</f>
        <v>1610.4636122299999</v>
      </c>
      <c r="N75" s="36">
        <f>SUMIFS(СВЦЭМ!$D$39:$D$782,СВЦЭМ!$A$39:$A$782,$A75,СВЦЭМ!$B$39:$B$782,N$47)+'СЕТ СН'!$F$14+СВЦЭМ!$D$10+'СЕТ СН'!$F$6-'СЕТ СН'!$F$26</f>
        <v>1614.0423214500001</v>
      </c>
      <c r="O75" s="36">
        <f>SUMIFS(СВЦЭМ!$D$39:$D$782,СВЦЭМ!$A$39:$A$782,$A75,СВЦЭМ!$B$39:$B$782,O$47)+'СЕТ СН'!$F$14+СВЦЭМ!$D$10+'СЕТ СН'!$F$6-'СЕТ СН'!$F$26</f>
        <v>1616.8803615000002</v>
      </c>
      <c r="P75" s="36">
        <f>SUMIFS(СВЦЭМ!$D$39:$D$782,СВЦЭМ!$A$39:$A$782,$A75,СВЦЭМ!$B$39:$B$782,P$47)+'СЕТ СН'!$F$14+СВЦЭМ!$D$10+'СЕТ СН'!$F$6-'СЕТ СН'!$F$26</f>
        <v>1598.04978325</v>
      </c>
      <c r="Q75" s="36">
        <f>SUMIFS(СВЦЭМ!$D$39:$D$782,СВЦЭМ!$A$39:$A$782,$A75,СВЦЭМ!$B$39:$B$782,Q$47)+'СЕТ СН'!$F$14+СВЦЭМ!$D$10+'СЕТ СН'!$F$6-'СЕТ СН'!$F$26</f>
        <v>1606.2669303299999</v>
      </c>
      <c r="R75" s="36">
        <f>SUMIFS(СВЦЭМ!$D$39:$D$782,СВЦЭМ!$A$39:$A$782,$A75,СВЦЭМ!$B$39:$B$782,R$47)+'СЕТ СН'!$F$14+СВЦЭМ!$D$10+'СЕТ СН'!$F$6-'СЕТ СН'!$F$26</f>
        <v>1612.3136165199999</v>
      </c>
      <c r="S75" s="36">
        <f>SUMIFS(СВЦЭМ!$D$39:$D$782,СВЦЭМ!$A$39:$A$782,$A75,СВЦЭМ!$B$39:$B$782,S$47)+'СЕТ СН'!$F$14+СВЦЭМ!$D$10+'СЕТ СН'!$F$6-'СЕТ СН'!$F$26</f>
        <v>1615.31078084</v>
      </c>
      <c r="T75" s="36">
        <f>SUMIFS(СВЦЭМ!$D$39:$D$782,СВЦЭМ!$A$39:$A$782,$A75,СВЦЭМ!$B$39:$B$782,T$47)+'СЕТ СН'!$F$14+СВЦЭМ!$D$10+'СЕТ СН'!$F$6-'СЕТ СН'!$F$26</f>
        <v>1623.2510812599999</v>
      </c>
      <c r="U75" s="36">
        <f>SUMIFS(СВЦЭМ!$D$39:$D$782,СВЦЭМ!$A$39:$A$782,$A75,СВЦЭМ!$B$39:$B$782,U$47)+'СЕТ СН'!$F$14+СВЦЭМ!$D$10+'СЕТ СН'!$F$6-'СЕТ СН'!$F$26</f>
        <v>1641.7714772300001</v>
      </c>
      <c r="V75" s="36">
        <f>SUMIFS(СВЦЭМ!$D$39:$D$782,СВЦЭМ!$A$39:$A$782,$A75,СВЦЭМ!$B$39:$B$782,V$47)+'СЕТ СН'!$F$14+СВЦЭМ!$D$10+'СЕТ СН'!$F$6-'СЕТ СН'!$F$26</f>
        <v>1650.79280161</v>
      </c>
      <c r="W75" s="36">
        <f>SUMIFS(СВЦЭМ!$D$39:$D$782,СВЦЭМ!$A$39:$A$782,$A75,СВЦЭМ!$B$39:$B$782,W$47)+'СЕТ СН'!$F$14+СВЦЭМ!$D$10+'СЕТ СН'!$F$6-'СЕТ СН'!$F$26</f>
        <v>1629.0495602000001</v>
      </c>
      <c r="X75" s="36">
        <f>SUMIFS(СВЦЭМ!$D$39:$D$782,СВЦЭМ!$A$39:$A$782,$A75,СВЦЭМ!$B$39:$B$782,X$47)+'СЕТ СН'!$F$14+СВЦЭМ!$D$10+'СЕТ СН'!$F$6-'СЕТ СН'!$F$26</f>
        <v>1672.1308689100001</v>
      </c>
      <c r="Y75" s="36">
        <f>SUMIFS(СВЦЭМ!$D$39:$D$782,СВЦЭМ!$A$39:$A$782,$A75,СВЦЭМ!$B$39:$B$782,Y$47)+'СЕТ СН'!$F$14+СВЦЭМ!$D$10+'СЕТ СН'!$F$6-'СЕТ СН'!$F$26</f>
        <v>1868.6275009400001</v>
      </c>
    </row>
    <row r="76" spans="1:25" ht="15.75" x14ac:dyDescent="0.2">
      <c r="A76" s="35">
        <f t="shared" si="1"/>
        <v>45136</v>
      </c>
      <c r="B76" s="36">
        <f>SUMIFS(СВЦЭМ!$D$39:$D$782,СВЦЭМ!$A$39:$A$782,$A76,СВЦЭМ!$B$39:$B$782,B$47)+'СЕТ СН'!$F$14+СВЦЭМ!$D$10+'СЕТ СН'!$F$6-'СЕТ СН'!$F$26</f>
        <v>1825.5587109799999</v>
      </c>
      <c r="C76" s="36">
        <f>SUMIFS(СВЦЭМ!$D$39:$D$782,СВЦЭМ!$A$39:$A$782,$A76,СВЦЭМ!$B$39:$B$782,C$47)+'СЕТ СН'!$F$14+СВЦЭМ!$D$10+'СЕТ СН'!$F$6-'СЕТ СН'!$F$26</f>
        <v>1847.06622315</v>
      </c>
      <c r="D76" s="36">
        <f>SUMIFS(СВЦЭМ!$D$39:$D$782,СВЦЭМ!$A$39:$A$782,$A76,СВЦЭМ!$B$39:$B$782,D$47)+'СЕТ СН'!$F$14+СВЦЭМ!$D$10+'СЕТ СН'!$F$6-'СЕТ СН'!$F$26</f>
        <v>2011.1353505400002</v>
      </c>
      <c r="E76" s="36">
        <f>SUMIFS(СВЦЭМ!$D$39:$D$782,СВЦЭМ!$A$39:$A$782,$A76,СВЦЭМ!$B$39:$B$782,E$47)+'СЕТ СН'!$F$14+СВЦЭМ!$D$10+'СЕТ СН'!$F$6-'СЕТ СН'!$F$26</f>
        <v>2014.0679203300001</v>
      </c>
      <c r="F76" s="36">
        <f>SUMIFS(СВЦЭМ!$D$39:$D$782,СВЦЭМ!$A$39:$A$782,$A76,СВЦЭМ!$B$39:$B$782,F$47)+'СЕТ СН'!$F$14+СВЦЭМ!$D$10+'СЕТ СН'!$F$6-'СЕТ СН'!$F$26</f>
        <v>2031.7884507600002</v>
      </c>
      <c r="G76" s="36">
        <f>SUMIFS(СВЦЭМ!$D$39:$D$782,СВЦЭМ!$A$39:$A$782,$A76,СВЦЭМ!$B$39:$B$782,G$47)+'СЕТ СН'!$F$14+СВЦЭМ!$D$10+'СЕТ СН'!$F$6-'СЕТ СН'!$F$26</f>
        <v>1988.41924651</v>
      </c>
      <c r="H76" s="36">
        <f>SUMIFS(СВЦЭМ!$D$39:$D$782,СВЦЭМ!$A$39:$A$782,$A76,СВЦЭМ!$B$39:$B$782,H$47)+'СЕТ СН'!$F$14+СВЦЭМ!$D$10+'СЕТ СН'!$F$6-'СЕТ СН'!$F$26</f>
        <v>1927.84910571</v>
      </c>
      <c r="I76" s="36">
        <f>SUMIFS(СВЦЭМ!$D$39:$D$782,СВЦЭМ!$A$39:$A$782,$A76,СВЦЭМ!$B$39:$B$782,I$47)+'СЕТ СН'!$F$14+СВЦЭМ!$D$10+'СЕТ СН'!$F$6-'СЕТ СН'!$F$26</f>
        <v>1742.0343868999998</v>
      </c>
      <c r="J76" s="36">
        <f>SUMIFS(СВЦЭМ!$D$39:$D$782,СВЦЭМ!$A$39:$A$782,$A76,СВЦЭМ!$B$39:$B$782,J$47)+'СЕТ СН'!$F$14+СВЦЭМ!$D$10+'СЕТ СН'!$F$6-'СЕТ СН'!$F$26</f>
        <v>1638.4018068400001</v>
      </c>
      <c r="K76" s="36">
        <f>SUMIFS(СВЦЭМ!$D$39:$D$782,СВЦЭМ!$A$39:$A$782,$A76,СВЦЭМ!$B$39:$B$782,K$47)+'СЕТ СН'!$F$14+СВЦЭМ!$D$10+'СЕТ СН'!$F$6-'СЕТ СН'!$F$26</f>
        <v>1545.8285543699999</v>
      </c>
      <c r="L76" s="36">
        <f>SUMIFS(СВЦЭМ!$D$39:$D$782,СВЦЭМ!$A$39:$A$782,$A76,СВЦЭМ!$B$39:$B$782,L$47)+'СЕТ СН'!$F$14+СВЦЭМ!$D$10+'СЕТ СН'!$F$6-'СЕТ СН'!$F$26</f>
        <v>1489.0921133299998</v>
      </c>
      <c r="M76" s="36">
        <f>SUMIFS(СВЦЭМ!$D$39:$D$782,СВЦЭМ!$A$39:$A$782,$A76,СВЦЭМ!$B$39:$B$782,M$47)+'СЕТ СН'!$F$14+СВЦЭМ!$D$10+'СЕТ СН'!$F$6-'СЕТ СН'!$F$26</f>
        <v>1492.9730676499998</v>
      </c>
      <c r="N76" s="36">
        <f>SUMIFS(СВЦЭМ!$D$39:$D$782,СВЦЭМ!$A$39:$A$782,$A76,СВЦЭМ!$B$39:$B$782,N$47)+'СЕТ СН'!$F$14+СВЦЭМ!$D$10+'СЕТ СН'!$F$6-'СЕТ СН'!$F$26</f>
        <v>1502.04998583</v>
      </c>
      <c r="O76" s="36">
        <f>SUMIFS(СВЦЭМ!$D$39:$D$782,СВЦЭМ!$A$39:$A$782,$A76,СВЦЭМ!$B$39:$B$782,O$47)+'СЕТ СН'!$F$14+СВЦЭМ!$D$10+'СЕТ СН'!$F$6-'СЕТ СН'!$F$26</f>
        <v>1508.4945594999999</v>
      </c>
      <c r="P76" s="36">
        <f>SUMIFS(СВЦЭМ!$D$39:$D$782,СВЦЭМ!$A$39:$A$782,$A76,СВЦЭМ!$B$39:$B$782,P$47)+'СЕТ СН'!$F$14+СВЦЭМ!$D$10+'СЕТ СН'!$F$6-'СЕТ СН'!$F$26</f>
        <v>1514.02583813</v>
      </c>
      <c r="Q76" s="36">
        <f>SUMIFS(СВЦЭМ!$D$39:$D$782,СВЦЭМ!$A$39:$A$782,$A76,СВЦЭМ!$B$39:$B$782,Q$47)+'СЕТ СН'!$F$14+СВЦЭМ!$D$10+'СЕТ СН'!$F$6-'СЕТ СН'!$F$26</f>
        <v>1512.28831704</v>
      </c>
      <c r="R76" s="36">
        <f>SUMIFS(СВЦЭМ!$D$39:$D$782,СВЦЭМ!$A$39:$A$782,$A76,СВЦЭМ!$B$39:$B$782,R$47)+'СЕТ СН'!$F$14+СВЦЭМ!$D$10+'СЕТ СН'!$F$6-'СЕТ СН'!$F$26</f>
        <v>1504.7562540700001</v>
      </c>
      <c r="S76" s="36">
        <f>SUMIFS(СВЦЭМ!$D$39:$D$782,СВЦЭМ!$A$39:$A$782,$A76,СВЦЭМ!$B$39:$B$782,S$47)+'СЕТ СН'!$F$14+СВЦЭМ!$D$10+'СЕТ СН'!$F$6-'СЕТ СН'!$F$26</f>
        <v>1506.0322043299998</v>
      </c>
      <c r="T76" s="36">
        <f>SUMIFS(СВЦЭМ!$D$39:$D$782,СВЦЭМ!$A$39:$A$782,$A76,СВЦЭМ!$B$39:$B$782,T$47)+'СЕТ СН'!$F$14+СВЦЭМ!$D$10+'СЕТ СН'!$F$6-'СЕТ СН'!$F$26</f>
        <v>1513.6598570800002</v>
      </c>
      <c r="U76" s="36">
        <f>SUMIFS(СВЦЭМ!$D$39:$D$782,СВЦЭМ!$A$39:$A$782,$A76,СВЦЭМ!$B$39:$B$782,U$47)+'СЕТ СН'!$F$14+СВЦЭМ!$D$10+'СЕТ СН'!$F$6-'СЕТ СН'!$F$26</f>
        <v>1536.6355593600001</v>
      </c>
      <c r="V76" s="36">
        <f>SUMIFS(СВЦЭМ!$D$39:$D$782,СВЦЭМ!$A$39:$A$782,$A76,СВЦЭМ!$B$39:$B$782,V$47)+'СЕТ СН'!$F$14+СВЦЭМ!$D$10+'СЕТ СН'!$F$6-'СЕТ СН'!$F$26</f>
        <v>1520.6127002200001</v>
      </c>
      <c r="W76" s="36">
        <f>SUMIFS(СВЦЭМ!$D$39:$D$782,СВЦЭМ!$A$39:$A$782,$A76,СВЦЭМ!$B$39:$B$782,W$47)+'СЕТ СН'!$F$14+СВЦЭМ!$D$10+'СЕТ СН'!$F$6-'СЕТ СН'!$F$26</f>
        <v>1551.65312417</v>
      </c>
      <c r="X76" s="36">
        <f>SUMIFS(СВЦЭМ!$D$39:$D$782,СВЦЭМ!$A$39:$A$782,$A76,СВЦЭМ!$B$39:$B$782,X$47)+'СЕТ СН'!$F$14+СВЦЭМ!$D$10+'СЕТ СН'!$F$6-'СЕТ СН'!$F$26</f>
        <v>1616.4364363</v>
      </c>
      <c r="Y76" s="36">
        <f>SUMIFS(СВЦЭМ!$D$39:$D$782,СВЦЭМ!$A$39:$A$782,$A76,СВЦЭМ!$B$39:$B$782,Y$47)+'СЕТ СН'!$F$14+СВЦЭМ!$D$10+'СЕТ СН'!$F$6-'СЕТ СН'!$F$26</f>
        <v>1714.3145060799998</v>
      </c>
    </row>
    <row r="77" spans="1:25" ht="15.75" x14ac:dyDescent="0.2">
      <c r="A77" s="35">
        <f t="shared" si="1"/>
        <v>45137</v>
      </c>
      <c r="B77" s="36">
        <f>SUMIFS(СВЦЭМ!$D$39:$D$782,СВЦЭМ!$A$39:$A$782,$A77,СВЦЭМ!$B$39:$B$782,B$47)+'СЕТ СН'!$F$14+СВЦЭМ!$D$10+'СЕТ СН'!$F$6-'СЕТ СН'!$F$26</f>
        <v>1811.6623765999998</v>
      </c>
      <c r="C77" s="36">
        <f>SUMIFS(СВЦЭМ!$D$39:$D$782,СВЦЭМ!$A$39:$A$782,$A77,СВЦЭМ!$B$39:$B$782,C$47)+'СЕТ СН'!$F$14+СВЦЭМ!$D$10+'СЕТ СН'!$F$6-'СЕТ СН'!$F$26</f>
        <v>1932.04242544</v>
      </c>
      <c r="D77" s="36">
        <f>SUMIFS(СВЦЭМ!$D$39:$D$782,СВЦЭМ!$A$39:$A$782,$A77,СВЦЭМ!$B$39:$B$782,D$47)+'СЕТ СН'!$F$14+СВЦЭМ!$D$10+'СЕТ СН'!$F$6-'СЕТ СН'!$F$26</f>
        <v>1952.6319776</v>
      </c>
      <c r="E77" s="36">
        <f>SUMIFS(СВЦЭМ!$D$39:$D$782,СВЦЭМ!$A$39:$A$782,$A77,СВЦЭМ!$B$39:$B$782,E$47)+'СЕТ СН'!$F$14+СВЦЭМ!$D$10+'СЕТ СН'!$F$6-'СЕТ СН'!$F$26</f>
        <v>2017.8943068799999</v>
      </c>
      <c r="F77" s="36">
        <f>SUMIFS(СВЦЭМ!$D$39:$D$782,СВЦЭМ!$A$39:$A$782,$A77,СВЦЭМ!$B$39:$B$782,F$47)+'СЕТ СН'!$F$14+СВЦЭМ!$D$10+'СЕТ СН'!$F$6-'СЕТ СН'!$F$26</f>
        <v>2031.1605694</v>
      </c>
      <c r="G77" s="36">
        <f>SUMIFS(СВЦЭМ!$D$39:$D$782,СВЦЭМ!$A$39:$A$782,$A77,СВЦЭМ!$B$39:$B$782,G$47)+'СЕТ СН'!$F$14+СВЦЭМ!$D$10+'СЕТ СН'!$F$6-'СЕТ СН'!$F$26</f>
        <v>2023.7435455999998</v>
      </c>
      <c r="H77" s="36">
        <f>SUMIFS(СВЦЭМ!$D$39:$D$782,СВЦЭМ!$A$39:$A$782,$A77,СВЦЭМ!$B$39:$B$782,H$47)+'СЕТ СН'!$F$14+СВЦЭМ!$D$10+'СЕТ СН'!$F$6-'СЕТ СН'!$F$26</f>
        <v>2006.1824137600001</v>
      </c>
      <c r="I77" s="36">
        <f>SUMIFS(СВЦЭМ!$D$39:$D$782,СВЦЭМ!$A$39:$A$782,$A77,СВЦЭМ!$B$39:$B$782,I$47)+'СЕТ СН'!$F$14+СВЦЭМ!$D$10+'СЕТ СН'!$F$6-'СЕТ СН'!$F$26</f>
        <v>1847.0461370200001</v>
      </c>
      <c r="J77" s="36">
        <f>SUMIFS(СВЦЭМ!$D$39:$D$782,СВЦЭМ!$A$39:$A$782,$A77,СВЦЭМ!$B$39:$B$782,J$47)+'СЕТ СН'!$F$14+СВЦЭМ!$D$10+'СЕТ СН'!$F$6-'СЕТ СН'!$F$26</f>
        <v>1749.8577439199998</v>
      </c>
      <c r="K77" s="36">
        <f>SUMIFS(СВЦЭМ!$D$39:$D$782,СВЦЭМ!$A$39:$A$782,$A77,СВЦЭМ!$B$39:$B$782,K$47)+'СЕТ СН'!$F$14+СВЦЭМ!$D$10+'СЕТ СН'!$F$6-'СЕТ СН'!$F$26</f>
        <v>1536.1211543899999</v>
      </c>
      <c r="L77" s="36">
        <f>SUMIFS(СВЦЭМ!$D$39:$D$782,СВЦЭМ!$A$39:$A$782,$A77,СВЦЭМ!$B$39:$B$782,L$47)+'СЕТ СН'!$F$14+СВЦЭМ!$D$10+'СЕТ СН'!$F$6-'СЕТ СН'!$F$26</f>
        <v>1512.82054225</v>
      </c>
      <c r="M77" s="36">
        <f>SUMIFS(СВЦЭМ!$D$39:$D$782,СВЦЭМ!$A$39:$A$782,$A77,СВЦЭМ!$B$39:$B$782,M$47)+'СЕТ СН'!$F$14+СВЦЭМ!$D$10+'СЕТ СН'!$F$6-'СЕТ СН'!$F$26</f>
        <v>1543.0408501400002</v>
      </c>
      <c r="N77" s="36">
        <f>SUMIFS(СВЦЭМ!$D$39:$D$782,СВЦЭМ!$A$39:$A$782,$A77,СВЦЭМ!$B$39:$B$782,N$47)+'СЕТ СН'!$F$14+СВЦЭМ!$D$10+'СЕТ СН'!$F$6-'СЕТ СН'!$F$26</f>
        <v>1582.7780089600001</v>
      </c>
      <c r="O77" s="36">
        <f>SUMIFS(СВЦЭМ!$D$39:$D$782,СВЦЭМ!$A$39:$A$782,$A77,СВЦЭМ!$B$39:$B$782,O$47)+'СЕТ СН'!$F$14+СВЦЭМ!$D$10+'СЕТ СН'!$F$6-'СЕТ СН'!$F$26</f>
        <v>1600.9146747700001</v>
      </c>
      <c r="P77" s="36">
        <f>SUMIFS(СВЦЭМ!$D$39:$D$782,СВЦЭМ!$A$39:$A$782,$A77,СВЦЭМ!$B$39:$B$782,P$47)+'СЕТ СН'!$F$14+СВЦЭМ!$D$10+'СЕТ СН'!$F$6-'СЕТ СН'!$F$26</f>
        <v>1626.6353924800001</v>
      </c>
      <c r="Q77" s="36">
        <f>SUMIFS(СВЦЭМ!$D$39:$D$782,СВЦЭМ!$A$39:$A$782,$A77,СВЦЭМ!$B$39:$B$782,Q$47)+'СЕТ СН'!$F$14+СВЦЭМ!$D$10+'СЕТ СН'!$F$6-'СЕТ СН'!$F$26</f>
        <v>1630.9041951200002</v>
      </c>
      <c r="R77" s="36">
        <f>SUMIFS(СВЦЭМ!$D$39:$D$782,СВЦЭМ!$A$39:$A$782,$A77,СВЦЭМ!$B$39:$B$782,R$47)+'СЕТ СН'!$F$14+СВЦЭМ!$D$10+'СЕТ СН'!$F$6-'СЕТ СН'!$F$26</f>
        <v>1621.3388744200001</v>
      </c>
      <c r="S77" s="36">
        <f>SUMIFS(СВЦЭМ!$D$39:$D$782,СВЦЭМ!$A$39:$A$782,$A77,СВЦЭМ!$B$39:$B$782,S$47)+'СЕТ СН'!$F$14+СВЦЭМ!$D$10+'СЕТ СН'!$F$6-'СЕТ СН'!$F$26</f>
        <v>1620.4274490500002</v>
      </c>
      <c r="T77" s="36">
        <f>SUMIFS(СВЦЭМ!$D$39:$D$782,СВЦЭМ!$A$39:$A$782,$A77,СВЦЭМ!$B$39:$B$782,T$47)+'СЕТ СН'!$F$14+СВЦЭМ!$D$10+'СЕТ СН'!$F$6-'СЕТ СН'!$F$26</f>
        <v>1610.3390936599999</v>
      </c>
      <c r="U77" s="36">
        <f>SUMIFS(СВЦЭМ!$D$39:$D$782,СВЦЭМ!$A$39:$A$782,$A77,СВЦЭМ!$B$39:$B$782,U$47)+'СЕТ СН'!$F$14+СВЦЭМ!$D$10+'СЕТ СН'!$F$6-'СЕТ СН'!$F$26</f>
        <v>1615.0793509199998</v>
      </c>
      <c r="V77" s="36">
        <f>SUMIFS(СВЦЭМ!$D$39:$D$782,СВЦЭМ!$A$39:$A$782,$A77,СВЦЭМ!$B$39:$B$782,V$47)+'СЕТ СН'!$F$14+СВЦЭМ!$D$10+'СЕТ СН'!$F$6-'СЕТ СН'!$F$26</f>
        <v>1609.5326483899998</v>
      </c>
      <c r="W77" s="36">
        <f>SUMIFS(СВЦЭМ!$D$39:$D$782,СВЦЭМ!$A$39:$A$782,$A77,СВЦЭМ!$B$39:$B$782,W$47)+'СЕТ СН'!$F$14+СВЦЭМ!$D$10+'СЕТ СН'!$F$6-'СЕТ СН'!$F$26</f>
        <v>1584.1877228799999</v>
      </c>
      <c r="X77" s="36">
        <f>SUMIFS(СВЦЭМ!$D$39:$D$782,СВЦЭМ!$A$39:$A$782,$A77,СВЦЭМ!$B$39:$B$782,X$47)+'СЕТ СН'!$F$14+СВЦЭМ!$D$10+'СЕТ СН'!$F$6-'СЕТ СН'!$F$26</f>
        <v>1650.2366444099998</v>
      </c>
      <c r="Y77" s="36">
        <f>SUMIFS(СВЦЭМ!$D$39:$D$782,СВЦЭМ!$A$39:$A$782,$A77,СВЦЭМ!$B$39:$B$782,Y$47)+'СЕТ СН'!$F$14+СВЦЭМ!$D$10+'СЕТ СН'!$F$6-'СЕТ СН'!$F$26</f>
        <v>1749.5819789100001</v>
      </c>
    </row>
    <row r="78" spans="1:25" ht="15.75" x14ac:dyDescent="0.2">
      <c r="A78" s="35">
        <f t="shared" si="1"/>
        <v>45138</v>
      </c>
      <c r="B78" s="36">
        <f>SUMIFS(СВЦЭМ!$D$39:$D$782,СВЦЭМ!$A$39:$A$782,$A78,СВЦЭМ!$B$39:$B$782,B$47)+'СЕТ СН'!$F$14+СВЦЭМ!$D$10+'СЕТ СН'!$F$6-'СЕТ СН'!$F$26</f>
        <v>1791.1420144399999</v>
      </c>
      <c r="C78" s="36">
        <f>SUMIFS(СВЦЭМ!$D$39:$D$782,СВЦЭМ!$A$39:$A$782,$A78,СВЦЭМ!$B$39:$B$782,C$47)+'СЕТ СН'!$F$14+СВЦЭМ!$D$10+'СЕТ СН'!$F$6-'СЕТ СН'!$F$26</f>
        <v>1868.9098449899998</v>
      </c>
      <c r="D78" s="36">
        <f>SUMIFS(СВЦЭМ!$D$39:$D$782,СВЦЭМ!$A$39:$A$782,$A78,СВЦЭМ!$B$39:$B$782,D$47)+'СЕТ СН'!$F$14+СВЦЭМ!$D$10+'СЕТ СН'!$F$6-'СЕТ СН'!$F$26</f>
        <v>2013.5766519600002</v>
      </c>
      <c r="E78" s="36">
        <f>SUMIFS(СВЦЭМ!$D$39:$D$782,СВЦЭМ!$A$39:$A$782,$A78,СВЦЭМ!$B$39:$B$782,E$47)+'СЕТ СН'!$F$14+СВЦЭМ!$D$10+'СЕТ СН'!$F$6-'СЕТ СН'!$F$26</f>
        <v>2045.8715212299999</v>
      </c>
      <c r="F78" s="36">
        <f>SUMIFS(СВЦЭМ!$D$39:$D$782,СВЦЭМ!$A$39:$A$782,$A78,СВЦЭМ!$B$39:$B$782,F$47)+'СЕТ СН'!$F$14+СВЦЭМ!$D$10+'СЕТ СН'!$F$6-'СЕТ СН'!$F$26</f>
        <v>2046.6894345599999</v>
      </c>
      <c r="G78" s="36">
        <f>SUMIFS(СВЦЭМ!$D$39:$D$782,СВЦЭМ!$A$39:$A$782,$A78,СВЦЭМ!$B$39:$B$782,G$47)+'СЕТ СН'!$F$14+СВЦЭМ!$D$10+'СЕТ СН'!$F$6-'СЕТ СН'!$F$26</f>
        <v>2057.6228457799998</v>
      </c>
      <c r="H78" s="36">
        <f>SUMIFS(СВЦЭМ!$D$39:$D$782,СВЦЭМ!$A$39:$A$782,$A78,СВЦЭМ!$B$39:$B$782,H$47)+'СЕТ СН'!$F$14+СВЦЭМ!$D$10+'СЕТ СН'!$F$6-'СЕТ СН'!$F$26</f>
        <v>2088.6655164700001</v>
      </c>
      <c r="I78" s="36">
        <f>SUMIFS(СВЦЭМ!$D$39:$D$782,СВЦЭМ!$A$39:$A$782,$A78,СВЦЭМ!$B$39:$B$782,I$47)+'СЕТ СН'!$F$14+СВЦЭМ!$D$10+'СЕТ СН'!$F$6-'СЕТ СН'!$F$26</f>
        <v>1807.6306725499999</v>
      </c>
      <c r="J78" s="36">
        <f>SUMIFS(СВЦЭМ!$D$39:$D$782,СВЦЭМ!$A$39:$A$782,$A78,СВЦЭМ!$B$39:$B$782,J$47)+'СЕТ СН'!$F$14+СВЦЭМ!$D$10+'СЕТ СН'!$F$6-'СЕТ СН'!$F$26</f>
        <v>1729.2110006900002</v>
      </c>
      <c r="K78" s="36">
        <f>SUMIFS(СВЦЭМ!$D$39:$D$782,СВЦЭМ!$A$39:$A$782,$A78,СВЦЭМ!$B$39:$B$782,K$47)+'СЕТ СН'!$F$14+СВЦЭМ!$D$10+'СЕТ СН'!$F$6-'СЕТ СН'!$F$26</f>
        <v>1710.2111229299999</v>
      </c>
      <c r="L78" s="36">
        <f>SUMIFS(СВЦЭМ!$D$39:$D$782,СВЦЭМ!$A$39:$A$782,$A78,СВЦЭМ!$B$39:$B$782,L$47)+'СЕТ СН'!$F$14+СВЦЭМ!$D$10+'СЕТ СН'!$F$6-'СЕТ СН'!$F$26</f>
        <v>1666.5806638200002</v>
      </c>
      <c r="M78" s="36">
        <f>SUMIFS(СВЦЭМ!$D$39:$D$782,СВЦЭМ!$A$39:$A$782,$A78,СВЦЭМ!$B$39:$B$782,M$47)+'СЕТ СН'!$F$14+СВЦЭМ!$D$10+'СЕТ СН'!$F$6-'СЕТ СН'!$F$26</f>
        <v>1656.5741860399999</v>
      </c>
      <c r="N78" s="36">
        <f>SUMIFS(СВЦЭМ!$D$39:$D$782,СВЦЭМ!$A$39:$A$782,$A78,СВЦЭМ!$B$39:$B$782,N$47)+'СЕТ СН'!$F$14+СВЦЭМ!$D$10+'СЕТ СН'!$F$6-'СЕТ СН'!$F$26</f>
        <v>1645.62450859</v>
      </c>
      <c r="O78" s="36">
        <f>SUMIFS(СВЦЭМ!$D$39:$D$782,СВЦЭМ!$A$39:$A$782,$A78,СВЦЭМ!$B$39:$B$782,O$47)+'СЕТ СН'!$F$14+СВЦЭМ!$D$10+'СЕТ СН'!$F$6-'СЕТ СН'!$F$26</f>
        <v>1640.2018085300001</v>
      </c>
      <c r="P78" s="36">
        <f>SUMIFS(СВЦЭМ!$D$39:$D$782,СВЦЭМ!$A$39:$A$782,$A78,СВЦЭМ!$B$39:$B$782,P$47)+'СЕТ СН'!$F$14+СВЦЭМ!$D$10+'СЕТ СН'!$F$6-'СЕТ СН'!$F$26</f>
        <v>1646.0180613699999</v>
      </c>
      <c r="Q78" s="36">
        <f>SUMIFS(СВЦЭМ!$D$39:$D$782,СВЦЭМ!$A$39:$A$782,$A78,СВЦЭМ!$B$39:$B$782,Q$47)+'СЕТ СН'!$F$14+СВЦЭМ!$D$10+'СЕТ СН'!$F$6-'СЕТ СН'!$F$26</f>
        <v>1613.9619398999998</v>
      </c>
      <c r="R78" s="36">
        <f>SUMIFS(СВЦЭМ!$D$39:$D$782,СВЦЭМ!$A$39:$A$782,$A78,СВЦЭМ!$B$39:$B$782,R$47)+'СЕТ СН'!$F$14+СВЦЭМ!$D$10+'СЕТ СН'!$F$6-'СЕТ СН'!$F$26</f>
        <v>1620.4290451500001</v>
      </c>
      <c r="S78" s="36">
        <f>SUMIFS(СВЦЭМ!$D$39:$D$782,СВЦЭМ!$A$39:$A$782,$A78,СВЦЭМ!$B$39:$B$782,S$47)+'СЕТ СН'!$F$14+СВЦЭМ!$D$10+'СЕТ СН'!$F$6-'СЕТ СН'!$F$26</f>
        <v>1637.2209466099998</v>
      </c>
      <c r="T78" s="36">
        <f>SUMIFS(СВЦЭМ!$D$39:$D$782,СВЦЭМ!$A$39:$A$782,$A78,СВЦЭМ!$B$39:$B$782,T$47)+'СЕТ СН'!$F$14+СВЦЭМ!$D$10+'СЕТ СН'!$F$6-'СЕТ СН'!$F$26</f>
        <v>1666.5526859800002</v>
      </c>
      <c r="U78" s="36">
        <f>SUMIFS(СВЦЭМ!$D$39:$D$782,СВЦЭМ!$A$39:$A$782,$A78,СВЦЭМ!$B$39:$B$782,U$47)+'СЕТ СН'!$F$14+СВЦЭМ!$D$10+'СЕТ СН'!$F$6-'СЕТ СН'!$F$26</f>
        <v>1698.0491452299998</v>
      </c>
      <c r="V78" s="36">
        <f>SUMIFS(СВЦЭМ!$D$39:$D$782,СВЦЭМ!$A$39:$A$782,$A78,СВЦЭМ!$B$39:$B$782,V$47)+'СЕТ СН'!$F$14+СВЦЭМ!$D$10+'СЕТ СН'!$F$6-'СЕТ СН'!$F$26</f>
        <v>1695.1219759599999</v>
      </c>
      <c r="W78" s="36">
        <f>SUMIFS(СВЦЭМ!$D$39:$D$782,СВЦЭМ!$A$39:$A$782,$A78,СВЦЭМ!$B$39:$B$782,W$47)+'СЕТ СН'!$F$14+СВЦЭМ!$D$10+'СЕТ СН'!$F$6-'СЕТ СН'!$F$26</f>
        <v>1657.8195074400001</v>
      </c>
      <c r="X78" s="36">
        <f>SUMIFS(СВЦЭМ!$D$39:$D$782,СВЦЭМ!$A$39:$A$782,$A78,СВЦЭМ!$B$39:$B$782,X$47)+'СЕТ СН'!$F$14+СВЦЭМ!$D$10+'СЕТ СН'!$F$6-'СЕТ СН'!$F$26</f>
        <v>1730.9949206000001</v>
      </c>
      <c r="Y78" s="36">
        <f>SUMIFS(СВЦЭМ!$D$39:$D$782,СВЦЭМ!$A$39:$A$782,$A78,СВЦЭМ!$B$39:$B$782,Y$47)+'СЕТ СН'!$F$14+СВЦЭМ!$D$10+'СЕТ СН'!$F$6-'СЕТ СН'!$F$26</f>
        <v>1861.8854176599998</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01.07.2023</v>
      </c>
      <c r="B84" s="36">
        <f>SUMIFS(СВЦЭМ!$D$39:$D$782,СВЦЭМ!$A$39:$A$782,$A84,СВЦЭМ!$B$39:$B$782,B$83)+'СЕТ СН'!$G$14+СВЦЭМ!$D$10+'СЕТ СН'!$G$6-'СЕТ СН'!$G$26</f>
        <v>1980.98963753</v>
      </c>
      <c r="C84" s="36">
        <f>SUMIFS(СВЦЭМ!$D$39:$D$782,СВЦЭМ!$A$39:$A$782,$A84,СВЦЭМ!$B$39:$B$782,C$83)+'СЕТ СН'!$G$14+СВЦЭМ!$D$10+'СЕТ СН'!$G$6-'СЕТ СН'!$G$26</f>
        <v>2063.6070254199999</v>
      </c>
      <c r="D84" s="36">
        <f>SUMIFS(СВЦЭМ!$D$39:$D$782,СВЦЭМ!$A$39:$A$782,$A84,СВЦЭМ!$B$39:$B$782,D$83)+'СЕТ СН'!$G$14+СВЦЭМ!$D$10+'СЕТ СН'!$G$6-'СЕТ СН'!$G$26</f>
        <v>2094.7466124500002</v>
      </c>
      <c r="E84" s="36">
        <f>SUMIFS(СВЦЭМ!$D$39:$D$782,СВЦЭМ!$A$39:$A$782,$A84,СВЦЭМ!$B$39:$B$782,E$83)+'СЕТ СН'!$G$14+СВЦЭМ!$D$10+'СЕТ СН'!$G$6-'СЕТ СН'!$G$26</f>
        <v>2092.0457990800001</v>
      </c>
      <c r="F84" s="36">
        <f>SUMIFS(СВЦЭМ!$D$39:$D$782,СВЦЭМ!$A$39:$A$782,$A84,СВЦЭМ!$B$39:$B$782,F$83)+'СЕТ СН'!$G$14+СВЦЭМ!$D$10+'СЕТ СН'!$G$6-'СЕТ СН'!$G$26</f>
        <v>2094.0984004000002</v>
      </c>
      <c r="G84" s="36">
        <f>SUMIFS(СВЦЭМ!$D$39:$D$782,СВЦЭМ!$A$39:$A$782,$A84,СВЦЭМ!$B$39:$B$782,G$83)+'СЕТ СН'!$G$14+СВЦЭМ!$D$10+'СЕТ СН'!$G$6-'СЕТ СН'!$G$26</f>
        <v>2095.6617001599998</v>
      </c>
      <c r="H84" s="36">
        <f>SUMIFS(СВЦЭМ!$D$39:$D$782,СВЦЭМ!$A$39:$A$782,$A84,СВЦЭМ!$B$39:$B$782,H$83)+'СЕТ СН'!$G$14+СВЦЭМ!$D$10+'СЕТ СН'!$G$6-'СЕТ СН'!$G$26</f>
        <v>2100.86289566</v>
      </c>
      <c r="I84" s="36">
        <f>SUMIFS(СВЦЭМ!$D$39:$D$782,СВЦЭМ!$A$39:$A$782,$A84,СВЦЭМ!$B$39:$B$782,I$83)+'СЕТ СН'!$G$14+СВЦЭМ!$D$10+'СЕТ СН'!$G$6-'СЕТ СН'!$G$26</f>
        <v>1998.9117743100001</v>
      </c>
      <c r="J84" s="36">
        <f>SUMIFS(СВЦЭМ!$D$39:$D$782,СВЦЭМ!$A$39:$A$782,$A84,СВЦЭМ!$B$39:$B$782,J$83)+'СЕТ СН'!$G$14+СВЦЭМ!$D$10+'СЕТ СН'!$G$6-'СЕТ СН'!$G$26</f>
        <v>1879.7549375600001</v>
      </c>
      <c r="K84" s="36">
        <f>SUMIFS(СВЦЭМ!$D$39:$D$782,СВЦЭМ!$A$39:$A$782,$A84,СВЦЭМ!$B$39:$B$782,K$83)+'СЕТ СН'!$G$14+СВЦЭМ!$D$10+'СЕТ СН'!$G$6-'СЕТ СН'!$G$26</f>
        <v>1809.9271488499999</v>
      </c>
      <c r="L84" s="36">
        <f>SUMIFS(СВЦЭМ!$D$39:$D$782,СВЦЭМ!$A$39:$A$782,$A84,СВЦЭМ!$B$39:$B$782,L$83)+'СЕТ СН'!$G$14+СВЦЭМ!$D$10+'СЕТ СН'!$G$6-'СЕТ СН'!$G$26</f>
        <v>1765.36654107</v>
      </c>
      <c r="M84" s="36">
        <f>SUMIFS(СВЦЭМ!$D$39:$D$782,СВЦЭМ!$A$39:$A$782,$A84,СВЦЭМ!$B$39:$B$782,M$83)+'СЕТ СН'!$G$14+СВЦЭМ!$D$10+'СЕТ СН'!$G$6-'СЕТ СН'!$G$26</f>
        <v>1740.48720925</v>
      </c>
      <c r="N84" s="36">
        <f>SUMIFS(СВЦЭМ!$D$39:$D$782,СВЦЭМ!$A$39:$A$782,$A84,СВЦЭМ!$B$39:$B$782,N$83)+'СЕТ СН'!$G$14+СВЦЭМ!$D$10+'СЕТ СН'!$G$6-'СЕТ СН'!$G$26</f>
        <v>1729.6480746399998</v>
      </c>
      <c r="O84" s="36">
        <f>SUMIFS(СВЦЭМ!$D$39:$D$782,СВЦЭМ!$A$39:$A$782,$A84,СВЦЭМ!$B$39:$B$782,O$83)+'СЕТ СН'!$G$14+СВЦЭМ!$D$10+'СЕТ СН'!$G$6-'СЕТ СН'!$G$26</f>
        <v>1741.0181086600001</v>
      </c>
      <c r="P84" s="36">
        <f>SUMIFS(СВЦЭМ!$D$39:$D$782,СВЦЭМ!$A$39:$A$782,$A84,СВЦЭМ!$B$39:$B$782,P$83)+'СЕТ СН'!$G$14+СВЦЭМ!$D$10+'СЕТ СН'!$G$6-'СЕТ СН'!$G$26</f>
        <v>1749.9970774899998</v>
      </c>
      <c r="Q84" s="36">
        <f>SUMIFS(СВЦЭМ!$D$39:$D$782,СВЦЭМ!$A$39:$A$782,$A84,СВЦЭМ!$B$39:$B$782,Q$83)+'СЕТ СН'!$G$14+СВЦЭМ!$D$10+'СЕТ СН'!$G$6-'СЕТ СН'!$G$26</f>
        <v>1748.13674434</v>
      </c>
      <c r="R84" s="36">
        <f>SUMIFS(СВЦЭМ!$D$39:$D$782,СВЦЭМ!$A$39:$A$782,$A84,СВЦЭМ!$B$39:$B$782,R$83)+'СЕТ СН'!$G$14+СВЦЭМ!$D$10+'СЕТ СН'!$G$6-'СЕТ СН'!$G$26</f>
        <v>1735.7490761899999</v>
      </c>
      <c r="S84" s="36">
        <f>SUMIFS(СВЦЭМ!$D$39:$D$782,СВЦЭМ!$A$39:$A$782,$A84,СВЦЭМ!$B$39:$B$782,S$83)+'СЕТ СН'!$G$14+СВЦЭМ!$D$10+'СЕТ СН'!$G$6-'СЕТ СН'!$G$26</f>
        <v>1738.0491924899998</v>
      </c>
      <c r="T84" s="36">
        <f>SUMIFS(СВЦЭМ!$D$39:$D$782,СВЦЭМ!$A$39:$A$782,$A84,СВЦЭМ!$B$39:$B$782,T$83)+'СЕТ СН'!$G$14+СВЦЭМ!$D$10+'СЕТ СН'!$G$6-'СЕТ СН'!$G$26</f>
        <v>1746.81212762</v>
      </c>
      <c r="U84" s="36">
        <f>SUMIFS(СВЦЭМ!$D$39:$D$782,СВЦЭМ!$A$39:$A$782,$A84,СВЦЭМ!$B$39:$B$782,U$83)+'СЕТ СН'!$G$14+СВЦЭМ!$D$10+'СЕТ СН'!$G$6-'СЕТ СН'!$G$26</f>
        <v>1762.2204935899999</v>
      </c>
      <c r="V84" s="36">
        <f>SUMIFS(СВЦЭМ!$D$39:$D$782,СВЦЭМ!$A$39:$A$782,$A84,СВЦЭМ!$B$39:$B$782,V$83)+'СЕТ СН'!$G$14+СВЦЭМ!$D$10+'СЕТ СН'!$G$6-'СЕТ СН'!$G$26</f>
        <v>1771.7743278500002</v>
      </c>
      <c r="W84" s="36">
        <f>SUMIFS(СВЦЭМ!$D$39:$D$782,СВЦЭМ!$A$39:$A$782,$A84,СВЦЭМ!$B$39:$B$782,W$83)+'СЕТ СН'!$G$14+СВЦЭМ!$D$10+'СЕТ СН'!$G$6-'СЕТ СН'!$G$26</f>
        <v>1748.5696776</v>
      </c>
      <c r="X84" s="36">
        <f>SUMIFS(СВЦЭМ!$D$39:$D$782,СВЦЭМ!$A$39:$A$782,$A84,СВЦЭМ!$B$39:$B$782,X$83)+'СЕТ СН'!$G$14+СВЦЭМ!$D$10+'СЕТ СН'!$G$6-'СЕТ СН'!$G$26</f>
        <v>1793.9012157699999</v>
      </c>
      <c r="Y84" s="36">
        <f>SUMIFS(СВЦЭМ!$D$39:$D$782,СВЦЭМ!$A$39:$A$782,$A84,СВЦЭМ!$B$39:$B$782,Y$83)+'СЕТ СН'!$G$14+СВЦЭМ!$D$10+'СЕТ СН'!$G$6-'СЕТ СН'!$G$26</f>
        <v>1863.54204407</v>
      </c>
      <c r="AA84" s="45"/>
    </row>
    <row r="85" spans="1:27" ht="15.75" x14ac:dyDescent="0.2">
      <c r="A85" s="35">
        <f>A84+1</f>
        <v>45109</v>
      </c>
      <c r="B85" s="36">
        <f>SUMIFS(СВЦЭМ!$D$39:$D$782,СВЦЭМ!$A$39:$A$782,$A85,СВЦЭМ!$B$39:$B$782,B$83)+'СЕТ СН'!$G$14+СВЦЭМ!$D$10+'СЕТ СН'!$G$6-'СЕТ СН'!$G$26</f>
        <v>1760.3824705500001</v>
      </c>
      <c r="C85" s="36">
        <f>SUMIFS(СВЦЭМ!$D$39:$D$782,СВЦЭМ!$A$39:$A$782,$A85,СВЦЭМ!$B$39:$B$782,C$83)+'СЕТ СН'!$G$14+СВЦЭМ!$D$10+'СЕТ СН'!$G$6-'СЕТ СН'!$G$26</f>
        <v>1826.1758542299999</v>
      </c>
      <c r="D85" s="36">
        <f>SUMIFS(СВЦЭМ!$D$39:$D$782,СВЦЭМ!$A$39:$A$782,$A85,СВЦЭМ!$B$39:$B$782,D$83)+'СЕТ СН'!$G$14+СВЦЭМ!$D$10+'СЕТ СН'!$G$6-'СЕТ СН'!$G$26</f>
        <v>1881.0269358699998</v>
      </c>
      <c r="E85" s="36">
        <f>SUMIFS(СВЦЭМ!$D$39:$D$782,СВЦЭМ!$A$39:$A$782,$A85,СВЦЭМ!$B$39:$B$782,E$83)+'СЕТ СН'!$G$14+СВЦЭМ!$D$10+'СЕТ СН'!$G$6-'СЕТ СН'!$G$26</f>
        <v>1913.6588553400002</v>
      </c>
      <c r="F85" s="36">
        <f>SUMIFS(СВЦЭМ!$D$39:$D$782,СВЦЭМ!$A$39:$A$782,$A85,СВЦЭМ!$B$39:$B$782,F$83)+'СЕТ СН'!$G$14+СВЦЭМ!$D$10+'СЕТ СН'!$G$6-'СЕТ СН'!$G$26</f>
        <v>1905.4615338099998</v>
      </c>
      <c r="G85" s="36">
        <f>SUMIFS(СВЦЭМ!$D$39:$D$782,СВЦЭМ!$A$39:$A$782,$A85,СВЦЭМ!$B$39:$B$782,G$83)+'СЕТ СН'!$G$14+СВЦЭМ!$D$10+'СЕТ СН'!$G$6-'СЕТ СН'!$G$26</f>
        <v>1878.8286883199999</v>
      </c>
      <c r="H85" s="36">
        <f>SUMIFS(СВЦЭМ!$D$39:$D$782,СВЦЭМ!$A$39:$A$782,$A85,СВЦЭМ!$B$39:$B$782,H$83)+'СЕТ СН'!$G$14+СВЦЭМ!$D$10+'СЕТ СН'!$G$6-'СЕТ СН'!$G$26</f>
        <v>1908.35515201</v>
      </c>
      <c r="I85" s="36">
        <f>SUMIFS(СВЦЭМ!$D$39:$D$782,СВЦЭМ!$A$39:$A$782,$A85,СВЦЭМ!$B$39:$B$782,I$83)+'СЕТ СН'!$G$14+СВЦЭМ!$D$10+'СЕТ СН'!$G$6-'СЕТ СН'!$G$26</f>
        <v>1897.51624348</v>
      </c>
      <c r="J85" s="36">
        <f>SUMIFS(СВЦЭМ!$D$39:$D$782,СВЦЭМ!$A$39:$A$782,$A85,СВЦЭМ!$B$39:$B$782,J$83)+'СЕТ СН'!$G$14+СВЦЭМ!$D$10+'СЕТ СН'!$G$6-'СЕТ СН'!$G$26</f>
        <v>1799.7862354099998</v>
      </c>
      <c r="K85" s="36">
        <f>SUMIFS(СВЦЭМ!$D$39:$D$782,СВЦЭМ!$A$39:$A$782,$A85,СВЦЭМ!$B$39:$B$782,K$83)+'СЕТ СН'!$G$14+СВЦЭМ!$D$10+'СЕТ СН'!$G$6-'СЕТ СН'!$G$26</f>
        <v>1740.61229478</v>
      </c>
      <c r="L85" s="36">
        <f>SUMIFS(СВЦЭМ!$D$39:$D$782,СВЦЭМ!$A$39:$A$782,$A85,СВЦЭМ!$B$39:$B$782,L$83)+'СЕТ СН'!$G$14+СВЦЭМ!$D$10+'СЕТ СН'!$G$6-'СЕТ СН'!$G$26</f>
        <v>1685.19158483</v>
      </c>
      <c r="M85" s="36">
        <f>SUMIFS(СВЦЭМ!$D$39:$D$782,СВЦЭМ!$A$39:$A$782,$A85,СВЦЭМ!$B$39:$B$782,M$83)+'СЕТ СН'!$G$14+СВЦЭМ!$D$10+'СЕТ СН'!$G$6-'СЕТ СН'!$G$26</f>
        <v>1657.8214361999999</v>
      </c>
      <c r="N85" s="36">
        <f>SUMIFS(СВЦЭМ!$D$39:$D$782,СВЦЭМ!$A$39:$A$782,$A85,СВЦЭМ!$B$39:$B$782,N$83)+'СЕТ СН'!$G$14+СВЦЭМ!$D$10+'СЕТ СН'!$G$6-'СЕТ СН'!$G$26</f>
        <v>1642.5554505800001</v>
      </c>
      <c r="O85" s="36">
        <f>SUMIFS(СВЦЭМ!$D$39:$D$782,СВЦЭМ!$A$39:$A$782,$A85,СВЦЭМ!$B$39:$B$782,O$83)+'СЕТ СН'!$G$14+СВЦЭМ!$D$10+'СЕТ СН'!$G$6-'СЕТ СН'!$G$26</f>
        <v>1644.5798534599999</v>
      </c>
      <c r="P85" s="36">
        <f>SUMIFS(СВЦЭМ!$D$39:$D$782,СВЦЭМ!$A$39:$A$782,$A85,СВЦЭМ!$B$39:$B$782,P$83)+'СЕТ СН'!$G$14+СВЦЭМ!$D$10+'СЕТ СН'!$G$6-'СЕТ СН'!$G$26</f>
        <v>1660.89832424</v>
      </c>
      <c r="Q85" s="36">
        <f>SUMIFS(СВЦЭМ!$D$39:$D$782,СВЦЭМ!$A$39:$A$782,$A85,СВЦЭМ!$B$39:$B$782,Q$83)+'СЕТ СН'!$G$14+СВЦЭМ!$D$10+'СЕТ СН'!$G$6-'СЕТ СН'!$G$26</f>
        <v>1658.6418032199999</v>
      </c>
      <c r="R85" s="36">
        <f>SUMIFS(СВЦЭМ!$D$39:$D$782,СВЦЭМ!$A$39:$A$782,$A85,СВЦЭМ!$B$39:$B$782,R$83)+'СЕТ СН'!$G$14+СВЦЭМ!$D$10+'СЕТ СН'!$G$6-'СЕТ СН'!$G$26</f>
        <v>1657.5127459</v>
      </c>
      <c r="S85" s="36">
        <f>SUMIFS(СВЦЭМ!$D$39:$D$782,СВЦЭМ!$A$39:$A$782,$A85,СВЦЭМ!$B$39:$B$782,S$83)+'СЕТ СН'!$G$14+СВЦЭМ!$D$10+'СЕТ СН'!$G$6-'СЕТ СН'!$G$26</f>
        <v>1662.4529267899998</v>
      </c>
      <c r="T85" s="36">
        <f>SUMIFS(СВЦЭМ!$D$39:$D$782,СВЦЭМ!$A$39:$A$782,$A85,СВЦЭМ!$B$39:$B$782,T$83)+'СЕТ СН'!$G$14+СВЦЭМ!$D$10+'СЕТ СН'!$G$6-'СЕТ СН'!$G$26</f>
        <v>1652.8216248499998</v>
      </c>
      <c r="U85" s="36">
        <f>SUMIFS(СВЦЭМ!$D$39:$D$782,СВЦЭМ!$A$39:$A$782,$A85,СВЦЭМ!$B$39:$B$782,U$83)+'СЕТ СН'!$G$14+СВЦЭМ!$D$10+'СЕТ СН'!$G$6-'СЕТ СН'!$G$26</f>
        <v>1659.9335819600001</v>
      </c>
      <c r="V85" s="36">
        <f>SUMIFS(СВЦЭМ!$D$39:$D$782,СВЦЭМ!$A$39:$A$782,$A85,СВЦЭМ!$B$39:$B$782,V$83)+'СЕТ СН'!$G$14+СВЦЭМ!$D$10+'СЕТ СН'!$G$6-'СЕТ СН'!$G$26</f>
        <v>1663.5564451</v>
      </c>
      <c r="W85" s="36">
        <f>SUMIFS(СВЦЭМ!$D$39:$D$782,СВЦЭМ!$A$39:$A$782,$A85,СВЦЭМ!$B$39:$B$782,W$83)+'СЕТ СН'!$G$14+СВЦЭМ!$D$10+'СЕТ СН'!$G$6-'СЕТ СН'!$G$26</f>
        <v>1645.1690171</v>
      </c>
      <c r="X85" s="36">
        <f>SUMIFS(СВЦЭМ!$D$39:$D$782,СВЦЭМ!$A$39:$A$782,$A85,СВЦЭМ!$B$39:$B$782,X$83)+'СЕТ СН'!$G$14+СВЦЭМ!$D$10+'СЕТ СН'!$G$6-'СЕТ СН'!$G$26</f>
        <v>1676.34738354</v>
      </c>
      <c r="Y85" s="36">
        <f>SUMIFS(СВЦЭМ!$D$39:$D$782,СВЦЭМ!$A$39:$A$782,$A85,СВЦЭМ!$B$39:$B$782,Y$83)+'СЕТ СН'!$G$14+СВЦЭМ!$D$10+'СЕТ СН'!$G$6-'СЕТ СН'!$G$26</f>
        <v>1765.1784261899998</v>
      </c>
    </row>
    <row r="86" spans="1:27" ht="15.75" x14ac:dyDescent="0.2">
      <c r="A86" s="35">
        <f t="shared" ref="A86:A114" si="2">A85+1</f>
        <v>45110</v>
      </c>
      <c r="B86" s="36">
        <f>SUMIFS(СВЦЭМ!$D$39:$D$782,СВЦЭМ!$A$39:$A$782,$A86,СВЦЭМ!$B$39:$B$782,B$83)+'СЕТ СН'!$G$14+СВЦЭМ!$D$10+'СЕТ СН'!$G$6-'СЕТ СН'!$G$26</f>
        <v>1882.6423580699998</v>
      </c>
      <c r="C86" s="36">
        <f>SUMIFS(СВЦЭМ!$D$39:$D$782,СВЦЭМ!$A$39:$A$782,$A86,СВЦЭМ!$B$39:$B$782,C$83)+'СЕТ СН'!$G$14+СВЦЭМ!$D$10+'СЕТ СН'!$G$6-'СЕТ СН'!$G$26</f>
        <v>1948.7307053199997</v>
      </c>
      <c r="D86" s="36">
        <f>SUMIFS(СВЦЭМ!$D$39:$D$782,СВЦЭМ!$A$39:$A$782,$A86,СВЦЭМ!$B$39:$B$782,D$83)+'СЕТ СН'!$G$14+СВЦЭМ!$D$10+'СЕТ СН'!$G$6-'СЕТ СН'!$G$26</f>
        <v>1983.6250073000001</v>
      </c>
      <c r="E86" s="36">
        <f>SUMIFS(СВЦЭМ!$D$39:$D$782,СВЦЭМ!$A$39:$A$782,$A86,СВЦЭМ!$B$39:$B$782,E$83)+'СЕТ СН'!$G$14+СВЦЭМ!$D$10+'СЕТ СН'!$G$6-'СЕТ СН'!$G$26</f>
        <v>2009.3826802600001</v>
      </c>
      <c r="F86" s="36">
        <f>SUMIFS(СВЦЭМ!$D$39:$D$782,СВЦЭМ!$A$39:$A$782,$A86,СВЦЭМ!$B$39:$B$782,F$83)+'СЕТ СН'!$G$14+СВЦЭМ!$D$10+'СЕТ СН'!$G$6-'СЕТ СН'!$G$26</f>
        <v>2013.2573347399998</v>
      </c>
      <c r="G86" s="36">
        <f>SUMIFS(СВЦЭМ!$D$39:$D$782,СВЦЭМ!$A$39:$A$782,$A86,СВЦЭМ!$B$39:$B$782,G$83)+'СЕТ СН'!$G$14+СВЦЭМ!$D$10+'СЕТ СН'!$G$6-'СЕТ СН'!$G$26</f>
        <v>1999.9740034699998</v>
      </c>
      <c r="H86" s="36">
        <f>SUMIFS(СВЦЭМ!$D$39:$D$782,СВЦЭМ!$A$39:$A$782,$A86,СВЦЭМ!$B$39:$B$782,H$83)+'СЕТ СН'!$G$14+СВЦЭМ!$D$10+'СЕТ СН'!$G$6-'СЕТ СН'!$G$26</f>
        <v>1920.2100125799998</v>
      </c>
      <c r="I86" s="36">
        <f>SUMIFS(СВЦЭМ!$D$39:$D$782,СВЦЭМ!$A$39:$A$782,$A86,СВЦЭМ!$B$39:$B$782,I$83)+'СЕТ СН'!$G$14+СВЦЭМ!$D$10+'СЕТ СН'!$G$6-'СЕТ СН'!$G$26</f>
        <v>1812.0535780999999</v>
      </c>
      <c r="J86" s="36">
        <f>SUMIFS(СВЦЭМ!$D$39:$D$782,СВЦЭМ!$A$39:$A$782,$A86,СВЦЭМ!$B$39:$B$782,J$83)+'СЕТ СН'!$G$14+СВЦЭМ!$D$10+'СЕТ СН'!$G$6-'СЕТ СН'!$G$26</f>
        <v>1725.2166619499999</v>
      </c>
      <c r="K86" s="36">
        <f>SUMIFS(СВЦЭМ!$D$39:$D$782,СВЦЭМ!$A$39:$A$782,$A86,СВЦЭМ!$B$39:$B$782,K$83)+'СЕТ СН'!$G$14+СВЦЭМ!$D$10+'СЕТ СН'!$G$6-'СЕТ СН'!$G$26</f>
        <v>1655.08409519</v>
      </c>
      <c r="L86" s="36">
        <f>SUMIFS(СВЦЭМ!$D$39:$D$782,СВЦЭМ!$A$39:$A$782,$A86,СВЦЭМ!$B$39:$B$782,L$83)+'СЕТ СН'!$G$14+СВЦЭМ!$D$10+'СЕТ СН'!$G$6-'СЕТ СН'!$G$26</f>
        <v>1679.1619701899999</v>
      </c>
      <c r="M86" s="36">
        <f>SUMIFS(СВЦЭМ!$D$39:$D$782,СВЦЭМ!$A$39:$A$782,$A86,СВЦЭМ!$B$39:$B$782,M$83)+'СЕТ СН'!$G$14+СВЦЭМ!$D$10+'СЕТ СН'!$G$6-'СЕТ СН'!$G$26</f>
        <v>1662.8333652299998</v>
      </c>
      <c r="N86" s="36">
        <f>SUMIFS(СВЦЭМ!$D$39:$D$782,СВЦЭМ!$A$39:$A$782,$A86,СВЦЭМ!$B$39:$B$782,N$83)+'СЕТ СН'!$G$14+СВЦЭМ!$D$10+'СЕТ СН'!$G$6-'СЕТ СН'!$G$26</f>
        <v>1666.4685838699997</v>
      </c>
      <c r="O86" s="36">
        <f>SUMIFS(СВЦЭМ!$D$39:$D$782,СВЦЭМ!$A$39:$A$782,$A86,СВЦЭМ!$B$39:$B$782,O$83)+'СЕТ СН'!$G$14+СВЦЭМ!$D$10+'СЕТ СН'!$G$6-'СЕТ СН'!$G$26</f>
        <v>1657.0155373699999</v>
      </c>
      <c r="P86" s="36">
        <f>SUMIFS(СВЦЭМ!$D$39:$D$782,СВЦЭМ!$A$39:$A$782,$A86,СВЦЭМ!$B$39:$B$782,P$83)+'СЕТ СН'!$G$14+СВЦЭМ!$D$10+'СЕТ СН'!$G$6-'СЕТ СН'!$G$26</f>
        <v>1663.3065436299999</v>
      </c>
      <c r="Q86" s="36">
        <f>SUMIFS(СВЦЭМ!$D$39:$D$782,СВЦЭМ!$A$39:$A$782,$A86,СВЦЭМ!$B$39:$B$782,Q$83)+'СЕТ СН'!$G$14+СВЦЭМ!$D$10+'СЕТ СН'!$G$6-'СЕТ СН'!$G$26</f>
        <v>1680.6039619899998</v>
      </c>
      <c r="R86" s="36">
        <f>SUMIFS(СВЦЭМ!$D$39:$D$782,СВЦЭМ!$A$39:$A$782,$A86,СВЦЭМ!$B$39:$B$782,R$83)+'СЕТ СН'!$G$14+СВЦЭМ!$D$10+'СЕТ СН'!$G$6-'СЕТ СН'!$G$26</f>
        <v>1689.7837353700002</v>
      </c>
      <c r="S86" s="36">
        <f>SUMIFS(СВЦЭМ!$D$39:$D$782,СВЦЭМ!$A$39:$A$782,$A86,СВЦЭМ!$B$39:$B$782,S$83)+'СЕТ СН'!$G$14+СВЦЭМ!$D$10+'СЕТ СН'!$G$6-'СЕТ СН'!$G$26</f>
        <v>1693.16180717</v>
      </c>
      <c r="T86" s="36">
        <f>SUMIFS(СВЦЭМ!$D$39:$D$782,СВЦЭМ!$A$39:$A$782,$A86,СВЦЭМ!$B$39:$B$782,T$83)+'СЕТ СН'!$G$14+СВЦЭМ!$D$10+'СЕТ СН'!$G$6-'СЕТ СН'!$G$26</f>
        <v>1708.5515287399999</v>
      </c>
      <c r="U86" s="36">
        <f>SUMIFS(СВЦЭМ!$D$39:$D$782,СВЦЭМ!$A$39:$A$782,$A86,СВЦЭМ!$B$39:$B$782,U$83)+'СЕТ СН'!$G$14+СВЦЭМ!$D$10+'СЕТ СН'!$G$6-'СЕТ СН'!$G$26</f>
        <v>1721.44161545</v>
      </c>
      <c r="V86" s="36">
        <f>SUMIFS(СВЦЭМ!$D$39:$D$782,СВЦЭМ!$A$39:$A$782,$A86,СВЦЭМ!$B$39:$B$782,V$83)+'СЕТ СН'!$G$14+СВЦЭМ!$D$10+'СЕТ СН'!$G$6-'СЕТ СН'!$G$26</f>
        <v>1717.2282802700001</v>
      </c>
      <c r="W86" s="36">
        <f>SUMIFS(СВЦЭМ!$D$39:$D$782,СВЦЭМ!$A$39:$A$782,$A86,СВЦЭМ!$B$39:$B$782,W$83)+'СЕТ СН'!$G$14+СВЦЭМ!$D$10+'СЕТ СН'!$G$6-'СЕТ СН'!$G$26</f>
        <v>1716.9655341299999</v>
      </c>
      <c r="X86" s="36">
        <f>SUMIFS(СВЦЭМ!$D$39:$D$782,СВЦЭМ!$A$39:$A$782,$A86,СВЦЭМ!$B$39:$B$782,X$83)+'СЕТ СН'!$G$14+СВЦЭМ!$D$10+'СЕТ СН'!$G$6-'СЕТ СН'!$G$26</f>
        <v>1745.6207889900002</v>
      </c>
      <c r="Y86" s="36">
        <f>SUMIFS(СВЦЭМ!$D$39:$D$782,СВЦЭМ!$A$39:$A$782,$A86,СВЦЭМ!$B$39:$B$782,Y$83)+'СЕТ СН'!$G$14+СВЦЭМ!$D$10+'СЕТ СН'!$G$6-'СЕТ СН'!$G$26</f>
        <v>1822.8049790499999</v>
      </c>
    </row>
    <row r="87" spans="1:27" ht="15.75" x14ac:dyDescent="0.2">
      <c r="A87" s="35">
        <f t="shared" si="2"/>
        <v>45111</v>
      </c>
      <c r="B87" s="36">
        <f>SUMIFS(СВЦЭМ!$D$39:$D$782,СВЦЭМ!$A$39:$A$782,$A87,СВЦЭМ!$B$39:$B$782,B$83)+'СЕТ СН'!$G$14+СВЦЭМ!$D$10+'СЕТ СН'!$G$6-'СЕТ СН'!$G$26</f>
        <v>1973.1898441399999</v>
      </c>
      <c r="C87" s="36">
        <f>SUMIFS(СВЦЭМ!$D$39:$D$782,СВЦЭМ!$A$39:$A$782,$A87,СВЦЭМ!$B$39:$B$782,C$83)+'СЕТ СН'!$G$14+СВЦЭМ!$D$10+'СЕТ СН'!$G$6-'СЕТ СН'!$G$26</f>
        <v>2038.41205863</v>
      </c>
      <c r="D87" s="36">
        <f>SUMIFS(СВЦЭМ!$D$39:$D$782,СВЦЭМ!$A$39:$A$782,$A87,СВЦЭМ!$B$39:$B$782,D$83)+'СЕТ СН'!$G$14+СВЦЭМ!$D$10+'СЕТ СН'!$G$6-'СЕТ СН'!$G$26</f>
        <v>2049.8368014299999</v>
      </c>
      <c r="E87" s="36">
        <f>SUMIFS(СВЦЭМ!$D$39:$D$782,СВЦЭМ!$A$39:$A$782,$A87,СВЦЭМ!$B$39:$B$782,E$83)+'СЕТ СН'!$G$14+СВЦЭМ!$D$10+'СЕТ СН'!$G$6-'СЕТ СН'!$G$26</f>
        <v>2065.1353933099999</v>
      </c>
      <c r="F87" s="36">
        <f>SUMIFS(СВЦЭМ!$D$39:$D$782,СВЦЭМ!$A$39:$A$782,$A87,СВЦЭМ!$B$39:$B$782,F$83)+'СЕТ СН'!$G$14+СВЦЭМ!$D$10+'СЕТ СН'!$G$6-'СЕТ СН'!$G$26</f>
        <v>2056.4600857300002</v>
      </c>
      <c r="G87" s="36">
        <f>SUMIFS(СВЦЭМ!$D$39:$D$782,СВЦЭМ!$A$39:$A$782,$A87,СВЦЭМ!$B$39:$B$782,G$83)+'СЕТ СН'!$G$14+СВЦЭМ!$D$10+'СЕТ СН'!$G$6-'СЕТ СН'!$G$26</f>
        <v>2004.2673529099998</v>
      </c>
      <c r="H87" s="36">
        <f>SUMIFS(СВЦЭМ!$D$39:$D$782,СВЦЭМ!$A$39:$A$782,$A87,СВЦЭМ!$B$39:$B$782,H$83)+'СЕТ СН'!$G$14+СВЦЭМ!$D$10+'СЕТ СН'!$G$6-'СЕТ СН'!$G$26</f>
        <v>1973.5286103799999</v>
      </c>
      <c r="I87" s="36">
        <f>SUMIFS(СВЦЭМ!$D$39:$D$782,СВЦЭМ!$A$39:$A$782,$A87,СВЦЭМ!$B$39:$B$782,I$83)+'СЕТ СН'!$G$14+СВЦЭМ!$D$10+'СЕТ СН'!$G$6-'СЕТ СН'!$G$26</f>
        <v>1874.9683322800001</v>
      </c>
      <c r="J87" s="36">
        <f>SUMIFS(СВЦЭМ!$D$39:$D$782,СВЦЭМ!$A$39:$A$782,$A87,СВЦЭМ!$B$39:$B$782,J$83)+'СЕТ СН'!$G$14+СВЦЭМ!$D$10+'СЕТ СН'!$G$6-'СЕТ СН'!$G$26</f>
        <v>1788.61437295</v>
      </c>
      <c r="K87" s="36">
        <f>SUMIFS(СВЦЭМ!$D$39:$D$782,СВЦЭМ!$A$39:$A$782,$A87,СВЦЭМ!$B$39:$B$782,K$83)+'СЕТ СН'!$G$14+СВЦЭМ!$D$10+'СЕТ СН'!$G$6-'СЕТ СН'!$G$26</f>
        <v>1771.7736958300002</v>
      </c>
      <c r="L87" s="36">
        <f>SUMIFS(СВЦЭМ!$D$39:$D$782,СВЦЭМ!$A$39:$A$782,$A87,СВЦЭМ!$B$39:$B$782,L$83)+'СЕТ СН'!$G$14+СВЦЭМ!$D$10+'СЕТ СН'!$G$6-'СЕТ СН'!$G$26</f>
        <v>1752.2330804600001</v>
      </c>
      <c r="M87" s="36">
        <f>SUMIFS(СВЦЭМ!$D$39:$D$782,СВЦЭМ!$A$39:$A$782,$A87,СВЦЭМ!$B$39:$B$782,M$83)+'СЕТ СН'!$G$14+СВЦЭМ!$D$10+'СЕТ СН'!$G$6-'СЕТ СН'!$G$26</f>
        <v>1744.2851012699998</v>
      </c>
      <c r="N87" s="36">
        <f>SUMIFS(СВЦЭМ!$D$39:$D$782,СВЦЭМ!$A$39:$A$782,$A87,СВЦЭМ!$B$39:$B$782,N$83)+'СЕТ СН'!$G$14+СВЦЭМ!$D$10+'СЕТ СН'!$G$6-'СЕТ СН'!$G$26</f>
        <v>1758.8407926599998</v>
      </c>
      <c r="O87" s="36">
        <f>SUMIFS(СВЦЭМ!$D$39:$D$782,СВЦЭМ!$A$39:$A$782,$A87,СВЦЭМ!$B$39:$B$782,O$83)+'СЕТ СН'!$G$14+СВЦЭМ!$D$10+'СЕТ СН'!$G$6-'СЕТ СН'!$G$26</f>
        <v>1759.2827600599999</v>
      </c>
      <c r="P87" s="36">
        <f>SUMIFS(СВЦЭМ!$D$39:$D$782,СВЦЭМ!$A$39:$A$782,$A87,СВЦЭМ!$B$39:$B$782,P$83)+'СЕТ СН'!$G$14+СВЦЭМ!$D$10+'СЕТ СН'!$G$6-'СЕТ СН'!$G$26</f>
        <v>1759.5273571399998</v>
      </c>
      <c r="Q87" s="36">
        <f>SUMIFS(СВЦЭМ!$D$39:$D$782,СВЦЭМ!$A$39:$A$782,$A87,СВЦЭМ!$B$39:$B$782,Q$83)+'СЕТ СН'!$G$14+СВЦЭМ!$D$10+'СЕТ СН'!$G$6-'СЕТ СН'!$G$26</f>
        <v>1758.4983784999999</v>
      </c>
      <c r="R87" s="36">
        <f>SUMIFS(СВЦЭМ!$D$39:$D$782,СВЦЭМ!$A$39:$A$782,$A87,СВЦЭМ!$B$39:$B$782,R$83)+'СЕТ СН'!$G$14+СВЦЭМ!$D$10+'СЕТ СН'!$G$6-'СЕТ СН'!$G$26</f>
        <v>1763.0959201199998</v>
      </c>
      <c r="S87" s="36">
        <f>SUMIFS(СВЦЭМ!$D$39:$D$782,СВЦЭМ!$A$39:$A$782,$A87,СВЦЭМ!$B$39:$B$782,S$83)+'СЕТ СН'!$G$14+СВЦЭМ!$D$10+'СЕТ СН'!$G$6-'СЕТ СН'!$G$26</f>
        <v>1768.6741293599998</v>
      </c>
      <c r="T87" s="36">
        <f>SUMIFS(СВЦЭМ!$D$39:$D$782,СВЦЭМ!$A$39:$A$782,$A87,СВЦЭМ!$B$39:$B$782,T$83)+'СЕТ СН'!$G$14+СВЦЭМ!$D$10+'СЕТ СН'!$G$6-'СЕТ СН'!$G$26</f>
        <v>1761.86629834</v>
      </c>
      <c r="U87" s="36">
        <f>SUMIFS(СВЦЭМ!$D$39:$D$782,СВЦЭМ!$A$39:$A$782,$A87,СВЦЭМ!$B$39:$B$782,U$83)+'СЕТ СН'!$G$14+СВЦЭМ!$D$10+'СЕТ СН'!$G$6-'СЕТ СН'!$G$26</f>
        <v>1757.0999409199999</v>
      </c>
      <c r="V87" s="36">
        <f>SUMIFS(СВЦЭМ!$D$39:$D$782,СВЦЭМ!$A$39:$A$782,$A87,СВЦЭМ!$B$39:$B$782,V$83)+'СЕТ СН'!$G$14+СВЦЭМ!$D$10+'СЕТ СН'!$G$6-'СЕТ СН'!$G$26</f>
        <v>1736.24487924</v>
      </c>
      <c r="W87" s="36">
        <f>SUMIFS(СВЦЭМ!$D$39:$D$782,СВЦЭМ!$A$39:$A$782,$A87,СВЦЭМ!$B$39:$B$782,W$83)+'СЕТ СН'!$G$14+СВЦЭМ!$D$10+'СЕТ СН'!$G$6-'СЕТ СН'!$G$26</f>
        <v>1717.1809383899999</v>
      </c>
      <c r="X87" s="36">
        <f>SUMIFS(СВЦЭМ!$D$39:$D$782,СВЦЭМ!$A$39:$A$782,$A87,СВЦЭМ!$B$39:$B$782,X$83)+'СЕТ СН'!$G$14+СВЦЭМ!$D$10+'СЕТ СН'!$G$6-'СЕТ СН'!$G$26</f>
        <v>1762.2681787299998</v>
      </c>
      <c r="Y87" s="36">
        <f>SUMIFS(СВЦЭМ!$D$39:$D$782,СВЦЭМ!$A$39:$A$782,$A87,СВЦЭМ!$B$39:$B$782,Y$83)+'СЕТ СН'!$G$14+СВЦЭМ!$D$10+'СЕТ СН'!$G$6-'СЕТ СН'!$G$26</f>
        <v>1803.19758391</v>
      </c>
    </row>
    <row r="88" spans="1:27" ht="15.75" x14ac:dyDescent="0.2">
      <c r="A88" s="35">
        <f t="shared" si="2"/>
        <v>45112</v>
      </c>
      <c r="B88" s="36">
        <f>SUMIFS(СВЦЭМ!$D$39:$D$782,СВЦЭМ!$A$39:$A$782,$A88,СВЦЭМ!$B$39:$B$782,B$83)+'СЕТ СН'!$G$14+СВЦЭМ!$D$10+'СЕТ СН'!$G$6-'СЕТ СН'!$G$26</f>
        <v>1773.7560599399999</v>
      </c>
      <c r="C88" s="36">
        <f>SUMIFS(СВЦЭМ!$D$39:$D$782,СВЦЭМ!$A$39:$A$782,$A88,СВЦЭМ!$B$39:$B$782,C$83)+'СЕТ СН'!$G$14+СВЦЭМ!$D$10+'СЕТ СН'!$G$6-'СЕТ СН'!$G$26</f>
        <v>1829.3037574999998</v>
      </c>
      <c r="D88" s="36">
        <f>SUMIFS(СВЦЭМ!$D$39:$D$782,СВЦЭМ!$A$39:$A$782,$A88,СВЦЭМ!$B$39:$B$782,D$83)+'СЕТ СН'!$G$14+СВЦЭМ!$D$10+'СЕТ СН'!$G$6-'СЕТ СН'!$G$26</f>
        <v>1932.6608482500001</v>
      </c>
      <c r="E88" s="36">
        <f>SUMIFS(СВЦЭМ!$D$39:$D$782,СВЦЭМ!$A$39:$A$782,$A88,СВЦЭМ!$B$39:$B$782,E$83)+'СЕТ СН'!$G$14+СВЦЭМ!$D$10+'СЕТ СН'!$G$6-'СЕТ СН'!$G$26</f>
        <v>1935.4014518200001</v>
      </c>
      <c r="F88" s="36">
        <f>SUMIFS(СВЦЭМ!$D$39:$D$782,СВЦЭМ!$A$39:$A$782,$A88,СВЦЭМ!$B$39:$B$782,F$83)+'СЕТ СН'!$G$14+СВЦЭМ!$D$10+'СЕТ СН'!$G$6-'СЕТ СН'!$G$26</f>
        <v>1931.25847699</v>
      </c>
      <c r="G88" s="36">
        <f>SUMIFS(СВЦЭМ!$D$39:$D$782,СВЦЭМ!$A$39:$A$782,$A88,СВЦЭМ!$B$39:$B$782,G$83)+'СЕТ СН'!$G$14+СВЦЭМ!$D$10+'СЕТ СН'!$G$6-'СЕТ СН'!$G$26</f>
        <v>1926.0971525099999</v>
      </c>
      <c r="H88" s="36">
        <f>SUMIFS(СВЦЭМ!$D$39:$D$782,СВЦЭМ!$A$39:$A$782,$A88,СВЦЭМ!$B$39:$B$782,H$83)+'СЕТ СН'!$G$14+СВЦЭМ!$D$10+'СЕТ СН'!$G$6-'СЕТ СН'!$G$26</f>
        <v>1881.5476054199999</v>
      </c>
      <c r="I88" s="36">
        <f>SUMIFS(СВЦЭМ!$D$39:$D$782,СВЦЭМ!$A$39:$A$782,$A88,СВЦЭМ!$B$39:$B$782,I$83)+'СЕТ СН'!$G$14+СВЦЭМ!$D$10+'СЕТ СН'!$G$6-'СЕТ СН'!$G$26</f>
        <v>1820.4028732500001</v>
      </c>
      <c r="J88" s="36">
        <f>SUMIFS(СВЦЭМ!$D$39:$D$782,СВЦЭМ!$A$39:$A$782,$A88,СВЦЭМ!$B$39:$B$782,J$83)+'СЕТ СН'!$G$14+СВЦЭМ!$D$10+'СЕТ СН'!$G$6-'СЕТ СН'!$G$26</f>
        <v>1744.4345987199999</v>
      </c>
      <c r="K88" s="36">
        <f>SUMIFS(СВЦЭМ!$D$39:$D$782,СВЦЭМ!$A$39:$A$782,$A88,СВЦЭМ!$B$39:$B$782,K$83)+'СЕТ СН'!$G$14+СВЦЭМ!$D$10+'СЕТ СН'!$G$6-'СЕТ СН'!$G$26</f>
        <v>1681.7025707600001</v>
      </c>
      <c r="L88" s="36">
        <f>SUMIFS(СВЦЭМ!$D$39:$D$782,СВЦЭМ!$A$39:$A$782,$A88,СВЦЭМ!$B$39:$B$782,L$83)+'СЕТ СН'!$G$14+СВЦЭМ!$D$10+'СЕТ СН'!$G$6-'СЕТ СН'!$G$26</f>
        <v>1646.3271661200001</v>
      </c>
      <c r="M88" s="36">
        <f>SUMIFS(СВЦЭМ!$D$39:$D$782,СВЦЭМ!$A$39:$A$782,$A88,СВЦЭМ!$B$39:$B$782,M$83)+'СЕТ СН'!$G$14+СВЦЭМ!$D$10+'СЕТ СН'!$G$6-'СЕТ СН'!$G$26</f>
        <v>1619.0688160599998</v>
      </c>
      <c r="N88" s="36">
        <f>SUMIFS(СВЦЭМ!$D$39:$D$782,СВЦЭМ!$A$39:$A$782,$A88,СВЦЭМ!$B$39:$B$782,N$83)+'СЕТ СН'!$G$14+СВЦЭМ!$D$10+'СЕТ СН'!$G$6-'СЕТ СН'!$G$26</f>
        <v>1635.74435223</v>
      </c>
      <c r="O88" s="36">
        <f>SUMIFS(СВЦЭМ!$D$39:$D$782,СВЦЭМ!$A$39:$A$782,$A88,СВЦЭМ!$B$39:$B$782,O$83)+'СЕТ СН'!$G$14+СВЦЭМ!$D$10+'СЕТ СН'!$G$6-'СЕТ СН'!$G$26</f>
        <v>1645.50019036</v>
      </c>
      <c r="P88" s="36">
        <f>SUMIFS(СВЦЭМ!$D$39:$D$782,СВЦЭМ!$A$39:$A$782,$A88,СВЦЭМ!$B$39:$B$782,P$83)+'СЕТ СН'!$G$14+СВЦЭМ!$D$10+'СЕТ СН'!$G$6-'СЕТ СН'!$G$26</f>
        <v>1647.7402808900001</v>
      </c>
      <c r="Q88" s="36">
        <f>SUMIFS(СВЦЭМ!$D$39:$D$782,СВЦЭМ!$A$39:$A$782,$A88,СВЦЭМ!$B$39:$B$782,Q$83)+'СЕТ СН'!$G$14+СВЦЭМ!$D$10+'СЕТ СН'!$G$6-'СЕТ СН'!$G$26</f>
        <v>1644.6698301400002</v>
      </c>
      <c r="R88" s="36">
        <f>SUMIFS(СВЦЭМ!$D$39:$D$782,СВЦЭМ!$A$39:$A$782,$A88,СВЦЭМ!$B$39:$B$782,R$83)+'СЕТ СН'!$G$14+СВЦЭМ!$D$10+'СЕТ СН'!$G$6-'СЕТ СН'!$G$26</f>
        <v>1648.0096651600002</v>
      </c>
      <c r="S88" s="36">
        <f>SUMIFS(СВЦЭМ!$D$39:$D$782,СВЦЭМ!$A$39:$A$782,$A88,СВЦЭМ!$B$39:$B$782,S$83)+'СЕТ СН'!$G$14+СВЦЭМ!$D$10+'СЕТ СН'!$G$6-'СЕТ СН'!$G$26</f>
        <v>1625.89421077</v>
      </c>
      <c r="T88" s="36">
        <f>SUMIFS(СВЦЭМ!$D$39:$D$782,СВЦЭМ!$A$39:$A$782,$A88,СВЦЭМ!$B$39:$B$782,T$83)+'СЕТ СН'!$G$14+СВЦЭМ!$D$10+'СЕТ СН'!$G$6-'СЕТ СН'!$G$26</f>
        <v>1616.4057443000002</v>
      </c>
      <c r="U88" s="36">
        <f>SUMIFS(СВЦЭМ!$D$39:$D$782,СВЦЭМ!$A$39:$A$782,$A88,СВЦЭМ!$B$39:$B$782,U$83)+'СЕТ СН'!$G$14+СВЦЭМ!$D$10+'СЕТ СН'!$G$6-'СЕТ СН'!$G$26</f>
        <v>1620.04387137</v>
      </c>
      <c r="V88" s="36">
        <f>SUMIFS(СВЦЭМ!$D$39:$D$782,СВЦЭМ!$A$39:$A$782,$A88,СВЦЭМ!$B$39:$B$782,V$83)+'СЕТ СН'!$G$14+СВЦЭМ!$D$10+'СЕТ СН'!$G$6-'СЕТ СН'!$G$26</f>
        <v>1629.7898969500002</v>
      </c>
      <c r="W88" s="36">
        <f>SUMIFS(СВЦЭМ!$D$39:$D$782,СВЦЭМ!$A$39:$A$782,$A88,СВЦЭМ!$B$39:$B$782,W$83)+'СЕТ СН'!$G$14+СВЦЭМ!$D$10+'СЕТ СН'!$G$6-'СЕТ СН'!$G$26</f>
        <v>1626.74960483</v>
      </c>
      <c r="X88" s="36">
        <f>SUMIFS(СВЦЭМ!$D$39:$D$782,СВЦЭМ!$A$39:$A$782,$A88,СВЦЭМ!$B$39:$B$782,X$83)+'СЕТ СН'!$G$14+СВЦЭМ!$D$10+'СЕТ СН'!$G$6-'СЕТ СН'!$G$26</f>
        <v>1666.5766518199998</v>
      </c>
      <c r="Y88" s="36">
        <f>SUMIFS(СВЦЭМ!$D$39:$D$782,СВЦЭМ!$A$39:$A$782,$A88,СВЦЭМ!$B$39:$B$782,Y$83)+'СЕТ СН'!$G$14+СВЦЭМ!$D$10+'СЕТ СН'!$G$6-'СЕТ СН'!$G$26</f>
        <v>1746.61358703</v>
      </c>
    </row>
    <row r="89" spans="1:27" ht="15.75" x14ac:dyDescent="0.2">
      <c r="A89" s="35">
        <f t="shared" si="2"/>
        <v>45113</v>
      </c>
      <c r="B89" s="36">
        <f>SUMIFS(СВЦЭМ!$D$39:$D$782,СВЦЭМ!$A$39:$A$782,$A89,СВЦЭМ!$B$39:$B$782,B$83)+'СЕТ СН'!$G$14+СВЦЭМ!$D$10+'СЕТ СН'!$G$6-'СЕТ СН'!$G$26</f>
        <v>1838.5373234099998</v>
      </c>
      <c r="C89" s="36">
        <f>SUMIFS(СВЦЭМ!$D$39:$D$782,СВЦЭМ!$A$39:$A$782,$A89,СВЦЭМ!$B$39:$B$782,C$83)+'СЕТ СН'!$G$14+СВЦЭМ!$D$10+'СЕТ СН'!$G$6-'СЕТ СН'!$G$26</f>
        <v>1884.4177460800001</v>
      </c>
      <c r="D89" s="36">
        <f>SUMIFS(СВЦЭМ!$D$39:$D$782,СВЦЭМ!$A$39:$A$782,$A89,СВЦЭМ!$B$39:$B$782,D$83)+'СЕТ СН'!$G$14+СВЦЭМ!$D$10+'СЕТ СН'!$G$6-'СЕТ СН'!$G$26</f>
        <v>1908.3029474499999</v>
      </c>
      <c r="E89" s="36">
        <f>SUMIFS(СВЦЭМ!$D$39:$D$782,СВЦЭМ!$A$39:$A$782,$A89,СВЦЭМ!$B$39:$B$782,E$83)+'СЕТ СН'!$G$14+СВЦЭМ!$D$10+'СЕТ СН'!$G$6-'СЕТ СН'!$G$26</f>
        <v>1910.8925176600001</v>
      </c>
      <c r="F89" s="36">
        <f>SUMIFS(СВЦЭМ!$D$39:$D$782,СВЦЭМ!$A$39:$A$782,$A89,СВЦЭМ!$B$39:$B$782,F$83)+'СЕТ СН'!$G$14+СВЦЭМ!$D$10+'СЕТ СН'!$G$6-'СЕТ СН'!$G$26</f>
        <v>1903.5320103399999</v>
      </c>
      <c r="G89" s="36">
        <f>SUMIFS(СВЦЭМ!$D$39:$D$782,СВЦЭМ!$A$39:$A$782,$A89,СВЦЭМ!$B$39:$B$782,G$83)+'СЕТ СН'!$G$14+СВЦЭМ!$D$10+'СЕТ СН'!$G$6-'СЕТ СН'!$G$26</f>
        <v>1886.51921838</v>
      </c>
      <c r="H89" s="36">
        <f>SUMIFS(СВЦЭМ!$D$39:$D$782,СВЦЭМ!$A$39:$A$782,$A89,СВЦЭМ!$B$39:$B$782,H$83)+'СЕТ СН'!$G$14+СВЦЭМ!$D$10+'СЕТ СН'!$G$6-'СЕТ СН'!$G$26</f>
        <v>1850.5668983999999</v>
      </c>
      <c r="I89" s="36">
        <f>SUMIFS(СВЦЭМ!$D$39:$D$782,СВЦЭМ!$A$39:$A$782,$A89,СВЦЭМ!$B$39:$B$782,I$83)+'СЕТ СН'!$G$14+СВЦЭМ!$D$10+'СЕТ СН'!$G$6-'СЕТ СН'!$G$26</f>
        <v>1756.1485897900002</v>
      </c>
      <c r="J89" s="36">
        <f>SUMIFS(СВЦЭМ!$D$39:$D$782,СВЦЭМ!$A$39:$A$782,$A89,СВЦЭМ!$B$39:$B$782,J$83)+'СЕТ СН'!$G$14+СВЦЭМ!$D$10+'СЕТ СН'!$G$6-'СЕТ СН'!$G$26</f>
        <v>1678.4323992499999</v>
      </c>
      <c r="K89" s="36">
        <f>SUMIFS(СВЦЭМ!$D$39:$D$782,СВЦЭМ!$A$39:$A$782,$A89,СВЦЭМ!$B$39:$B$782,K$83)+'СЕТ СН'!$G$14+СВЦЭМ!$D$10+'СЕТ СН'!$G$6-'СЕТ СН'!$G$26</f>
        <v>1639.6319921200002</v>
      </c>
      <c r="L89" s="36">
        <f>SUMIFS(СВЦЭМ!$D$39:$D$782,СВЦЭМ!$A$39:$A$782,$A89,СВЦЭМ!$B$39:$B$782,L$83)+'СЕТ СН'!$G$14+СВЦЭМ!$D$10+'СЕТ СН'!$G$6-'СЕТ СН'!$G$26</f>
        <v>1637.1095910099998</v>
      </c>
      <c r="M89" s="36">
        <f>SUMIFS(СВЦЭМ!$D$39:$D$782,СВЦЭМ!$A$39:$A$782,$A89,СВЦЭМ!$B$39:$B$782,M$83)+'СЕТ СН'!$G$14+СВЦЭМ!$D$10+'СЕТ СН'!$G$6-'СЕТ СН'!$G$26</f>
        <v>1652.8665991399998</v>
      </c>
      <c r="N89" s="36">
        <f>SUMIFS(СВЦЭМ!$D$39:$D$782,СВЦЭМ!$A$39:$A$782,$A89,СВЦЭМ!$B$39:$B$782,N$83)+'СЕТ СН'!$G$14+СВЦЭМ!$D$10+'СЕТ СН'!$G$6-'СЕТ СН'!$G$26</f>
        <v>1655.6689414900002</v>
      </c>
      <c r="O89" s="36">
        <f>SUMIFS(СВЦЭМ!$D$39:$D$782,СВЦЭМ!$A$39:$A$782,$A89,СВЦЭМ!$B$39:$B$782,O$83)+'СЕТ СН'!$G$14+СВЦЭМ!$D$10+'СЕТ СН'!$G$6-'СЕТ СН'!$G$26</f>
        <v>1662.02043727</v>
      </c>
      <c r="P89" s="36">
        <f>SUMIFS(СВЦЭМ!$D$39:$D$782,СВЦЭМ!$A$39:$A$782,$A89,СВЦЭМ!$B$39:$B$782,P$83)+'СЕТ СН'!$G$14+СВЦЭМ!$D$10+'СЕТ СН'!$G$6-'СЕТ СН'!$G$26</f>
        <v>1672.59990053</v>
      </c>
      <c r="Q89" s="36">
        <f>SUMIFS(СВЦЭМ!$D$39:$D$782,СВЦЭМ!$A$39:$A$782,$A89,СВЦЭМ!$B$39:$B$782,Q$83)+'СЕТ СН'!$G$14+СВЦЭМ!$D$10+'СЕТ СН'!$G$6-'СЕТ СН'!$G$26</f>
        <v>1677.0179763800002</v>
      </c>
      <c r="R89" s="36">
        <f>SUMIFS(СВЦЭМ!$D$39:$D$782,СВЦЭМ!$A$39:$A$782,$A89,СВЦЭМ!$B$39:$B$782,R$83)+'СЕТ СН'!$G$14+СВЦЭМ!$D$10+'СЕТ СН'!$G$6-'СЕТ СН'!$G$26</f>
        <v>1664.6701894600001</v>
      </c>
      <c r="S89" s="36">
        <f>SUMIFS(СВЦЭМ!$D$39:$D$782,СВЦЭМ!$A$39:$A$782,$A89,СВЦЭМ!$B$39:$B$782,S$83)+'СЕТ СН'!$G$14+СВЦЭМ!$D$10+'СЕТ СН'!$G$6-'СЕТ СН'!$G$26</f>
        <v>1661.2241719499998</v>
      </c>
      <c r="T89" s="36">
        <f>SUMIFS(СВЦЭМ!$D$39:$D$782,СВЦЭМ!$A$39:$A$782,$A89,СВЦЭМ!$B$39:$B$782,T$83)+'СЕТ СН'!$G$14+СВЦЭМ!$D$10+'СЕТ СН'!$G$6-'СЕТ СН'!$G$26</f>
        <v>1666.4396507699998</v>
      </c>
      <c r="U89" s="36">
        <f>SUMIFS(СВЦЭМ!$D$39:$D$782,СВЦЭМ!$A$39:$A$782,$A89,СВЦЭМ!$B$39:$B$782,U$83)+'СЕТ СН'!$G$14+СВЦЭМ!$D$10+'СЕТ СН'!$G$6-'СЕТ СН'!$G$26</f>
        <v>1648.3523725499999</v>
      </c>
      <c r="V89" s="36">
        <f>SUMIFS(СВЦЭМ!$D$39:$D$782,СВЦЭМ!$A$39:$A$782,$A89,СВЦЭМ!$B$39:$B$782,V$83)+'СЕТ СН'!$G$14+СВЦЭМ!$D$10+'СЕТ СН'!$G$6-'СЕТ СН'!$G$26</f>
        <v>1654.4923119099999</v>
      </c>
      <c r="W89" s="36">
        <f>SUMIFS(СВЦЭМ!$D$39:$D$782,СВЦЭМ!$A$39:$A$782,$A89,СВЦЭМ!$B$39:$B$782,W$83)+'СЕТ СН'!$G$14+СВЦЭМ!$D$10+'СЕТ СН'!$G$6-'СЕТ СН'!$G$26</f>
        <v>1649.8767561499999</v>
      </c>
      <c r="X89" s="36">
        <f>SUMIFS(СВЦЭМ!$D$39:$D$782,СВЦЭМ!$A$39:$A$782,$A89,СВЦЭМ!$B$39:$B$782,X$83)+'СЕТ СН'!$G$14+СВЦЭМ!$D$10+'СЕТ СН'!$G$6-'СЕТ СН'!$G$26</f>
        <v>1736.6796928700001</v>
      </c>
      <c r="Y89" s="36">
        <f>SUMIFS(СВЦЭМ!$D$39:$D$782,СВЦЭМ!$A$39:$A$782,$A89,СВЦЭМ!$B$39:$B$782,Y$83)+'СЕТ СН'!$G$14+СВЦЭМ!$D$10+'СЕТ СН'!$G$6-'СЕТ СН'!$G$26</f>
        <v>1821.3971412599999</v>
      </c>
    </row>
    <row r="90" spans="1:27" ht="15.75" x14ac:dyDescent="0.2">
      <c r="A90" s="35">
        <f t="shared" si="2"/>
        <v>45114</v>
      </c>
      <c r="B90" s="36">
        <f>SUMIFS(СВЦЭМ!$D$39:$D$782,СВЦЭМ!$A$39:$A$782,$A90,СВЦЭМ!$B$39:$B$782,B$83)+'СЕТ СН'!$G$14+СВЦЭМ!$D$10+'СЕТ СН'!$G$6-'СЕТ СН'!$G$26</f>
        <v>1939.5168885499997</v>
      </c>
      <c r="C90" s="36">
        <f>SUMIFS(СВЦЭМ!$D$39:$D$782,СВЦЭМ!$A$39:$A$782,$A90,СВЦЭМ!$B$39:$B$782,C$83)+'СЕТ СН'!$G$14+СВЦЭМ!$D$10+'СЕТ СН'!$G$6-'СЕТ СН'!$G$26</f>
        <v>2057.1267404</v>
      </c>
      <c r="D90" s="36">
        <f>SUMIFS(СВЦЭМ!$D$39:$D$782,СВЦЭМ!$A$39:$A$782,$A90,СВЦЭМ!$B$39:$B$782,D$83)+'СЕТ СН'!$G$14+СВЦЭМ!$D$10+'СЕТ СН'!$G$6-'СЕТ СН'!$G$26</f>
        <v>2191.5247484799997</v>
      </c>
      <c r="E90" s="36">
        <f>SUMIFS(СВЦЭМ!$D$39:$D$782,СВЦЭМ!$A$39:$A$782,$A90,СВЦЭМ!$B$39:$B$782,E$83)+'СЕТ СН'!$G$14+СВЦЭМ!$D$10+'СЕТ СН'!$G$6-'СЕТ СН'!$G$26</f>
        <v>2215.78270389</v>
      </c>
      <c r="F90" s="36">
        <f>SUMIFS(СВЦЭМ!$D$39:$D$782,СВЦЭМ!$A$39:$A$782,$A90,СВЦЭМ!$B$39:$B$782,F$83)+'СЕТ СН'!$G$14+СВЦЭМ!$D$10+'СЕТ СН'!$G$6-'СЕТ СН'!$G$26</f>
        <v>2227.6819071700002</v>
      </c>
      <c r="G90" s="36">
        <f>SUMIFS(СВЦЭМ!$D$39:$D$782,СВЦЭМ!$A$39:$A$782,$A90,СВЦЭМ!$B$39:$B$782,G$83)+'СЕТ СН'!$G$14+СВЦЭМ!$D$10+'СЕТ СН'!$G$6-'СЕТ СН'!$G$26</f>
        <v>2234.70848548</v>
      </c>
      <c r="H90" s="36">
        <f>SUMIFS(СВЦЭМ!$D$39:$D$782,СВЦЭМ!$A$39:$A$782,$A90,СВЦЭМ!$B$39:$B$782,H$83)+'СЕТ СН'!$G$14+СВЦЭМ!$D$10+'СЕТ СН'!$G$6-'СЕТ СН'!$G$26</f>
        <v>2200.9043284300001</v>
      </c>
      <c r="I90" s="36">
        <f>SUMIFS(СВЦЭМ!$D$39:$D$782,СВЦЭМ!$A$39:$A$782,$A90,СВЦЭМ!$B$39:$B$782,I$83)+'СЕТ СН'!$G$14+СВЦЭМ!$D$10+'СЕТ СН'!$G$6-'СЕТ СН'!$G$26</f>
        <v>2071.1017566300002</v>
      </c>
      <c r="J90" s="36">
        <f>SUMIFS(СВЦЭМ!$D$39:$D$782,СВЦЭМ!$A$39:$A$782,$A90,СВЦЭМ!$B$39:$B$782,J$83)+'СЕТ СН'!$G$14+СВЦЭМ!$D$10+'СЕТ СН'!$G$6-'СЕТ СН'!$G$26</f>
        <v>1868.6709525299998</v>
      </c>
      <c r="K90" s="36">
        <f>SUMIFS(СВЦЭМ!$D$39:$D$782,СВЦЭМ!$A$39:$A$782,$A90,СВЦЭМ!$B$39:$B$782,K$83)+'СЕТ СН'!$G$14+СВЦЭМ!$D$10+'СЕТ СН'!$G$6-'СЕТ СН'!$G$26</f>
        <v>1845.5850122799998</v>
      </c>
      <c r="L90" s="36">
        <f>SUMIFS(СВЦЭМ!$D$39:$D$782,СВЦЭМ!$A$39:$A$782,$A90,СВЦЭМ!$B$39:$B$782,L$83)+'СЕТ СН'!$G$14+СВЦЭМ!$D$10+'СЕТ СН'!$G$6-'СЕТ СН'!$G$26</f>
        <v>1825.5799732099999</v>
      </c>
      <c r="M90" s="36">
        <f>SUMIFS(СВЦЭМ!$D$39:$D$782,СВЦЭМ!$A$39:$A$782,$A90,СВЦЭМ!$B$39:$B$782,M$83)+'СЕТ СН'!$G$14+СВЦЭМ!$D$10+'СЕТ СН'!$G$6-'СЕТ СН'!$G$26</f>
        <v>1746.2439167100001</v>
      </c>
      <c r="N90" s="36">
        <f>SUMIFS(СВЦЭМ!$D$39:$D$782,СВЦЭМ!$A$39:$A$782,$A90,СВЦЭМ!$B$39:$B$782,N$83)+'СЕТ СН'!$G$14+СВЦЭМ!$D$10+'СЕТ СН'!$G$6-'СЕТ СН'!$G$26</f>
        <v>1795.7276007599999</v>
      </c>
      <c r="O90" s="36">
        <f>SUMIFS(СВЦЭМ!$D$39:$D$782,СВЦЭМ!$A$39:$A$782,$A90,СВЦЭМ!$B$39:$B$782,O$83)+'СЕТ СН'!$G$14+СВЦЭМ!$D$10+'СЕТ СН'!$G$6-'СЕТ СН'!$G$26</f>
        <v>1793.4180570399999</v>
      </c>
      <c r="P90" s="36">
        <f>SUMIFS(СВЦЭМ!$D$39:$D$782,СВЦЭМ!$A$39:$A$782,$A90,СВЦЭМ!$B$39:$B$782,P$83)+'СЕТ СН'!$G$14+СВЦЭМ!$D$10+'СЕТ СН'!$G$6-'СЕТ СН'!$G$26</f>
        <v>1764.29630529</v>
      </c>
      <c r="Q90" s="36">
        <f>SUMIFS(СВЦЭМ!$D$39:$D$782,СВЦЭМ!$A$39:$A$782,$A90,СВЦЭМ!$B$39:$B$782,Q$83)+'СЕТ СН'!$G$14+СВЦЭМ!$D$10+'СЕТ СН'!$G$6-'СЕТ СН'!$G$26</f>
        <v>1807.4280543700002</v>
      </c>
      <c r="R90" s="36">
        <f>SUMIFS(СВЦЭМ!$D$39:$D$782,СВЦЭМ!$A$39:$A$782,$A90,СВЦЭМ!$B$39:$B$782,R$83)+'СЕТ СН'!$G$14+СВЦЭМ!$D$10+'СЕТ СН'!$G$6-'СЕТ СН'!$G$26</f>
        <v>1816.3210572200001</v>
      </c>
      <c r="S90" s="36">
        <f>SUMIFS(СВЦЭМ!$D$39:$D$782,СВЦЭМ!$A$39:$A$782,$A90,СВЦЭМ!$B$39:$B$782,S$83)+'СЕТ СН'!$G$14+СВЦЭМ!$D$10+'СЕТ СН'!$G$6-'СЕТ СН'!$G$26</f>
        <v>1816.7137664799998</v>
      </c>
      <c r="T90" s="36">
        <f>SUMIFS(СВЦЭМ!$D$39:$D$782,СВЦЭМ!$A$39:$A$782,$A90,СВЦЭМ!$B$39:$B$782,T$83)+'СЕТ СН'!$G$14+СВЦЭМ!$D$10+'СЕТ СН'!$G$6-'СЕТ СН'!$G$26</f>
        <v>1817.93202281</v>
      </c>
      <c r="U90" s="36">
        <f>SUMIFS(СВЦЭМ!$D$39:$D$782,СВЦЭМ!$A$39:$A$782,$A90,СВЦЭМ!$B$39:$B$782,U$83)+'СЕТ СН'!$G$14+СВЦЭМ!$D$10+'СЕТ СН'!$G$6-'СЕТ СН'!$G$26</f>
        <v>1835.5630672100001</v>
      </c>
      <c r="V90" s="36">
        <f>SUMIFS(СВЦЭМ!$D$39:$D$782,СВЦЭМ!$A$39:$A$782,$A90,СВЦЭМ!$B$39:$B$782,V$83)+'СЕТ СН'!$G$14+СВЦЭМ!$D$10+'СЕТ СН'!$G$6-'СЕТ СН'!$G$26</f>
        <v>1857.56301489</v>
      </c>
      <c r="W90" s="36">
        <f>SUMIFS(СВЦЭМ!$D$39:$D$782,СВЦЭМ!$A$39:$A$782,$A90,СВЦЭМ!$B$39:$B$782,W$83)+'СЕТ СН'!$G$14+СВЦЭМ!$D$10+'СЕТ СН'!$G$6-'СЕТ СН'!$G$26</f>
        <v>1860.9004807699998</v>
      </c>
      <c r="X90" s="36">
        <f>SUMIFS(СВЦЭМ!$D$39:$D$782,СВЦЭМ!$A$39:$A$782,$A90,СВЦЭМ!$B$39:$B$782,X$83)+'СЕТ СН'!$G$14+СВЦЭМ!$D$10+'СЕТ СН'!$G$6-'СЕТ СН'!$G$26</f>
        <v>1882.4736748199998</v>
      </c>
      <c r="Y90" s="36">
        <f>SUMIFS(СВЦЭМ!$D$39:$D$782,СВЦЭМ!$A$39:$A$782,$A90,СВЦЭМ!$B$39:$B$782,Y$83)+'СЕТ СН'!$G$14+СВЦЭМ!$D$10+'СЕТ СН'!$G$6-'СЕТ СН'!$G$26</f>
        <v>2067.6237465099998</v>
      </c>
    </row>
    <row r="91" spans="1:27" ht="15.75" x14ac:dyDescent="0.2">
      <c r="A91" s="35">
        <f t="shared" si="2"/>
        <v>45115</v>
      </c>
      <c r="B91" s="36">
        <f>SUMIFS(СВЦЭМ!$D$39:$D$782,СВЦЭМ!$A$39:$A$782,$A91,СВЦЭМ!$B$39:$B$782,B$83)+'СЕТ СН'!$G$14+СВЦЭМ!$D$10+'СЕТ СН'!$G$6-'СЕТ СН'!$G$26</f>
        <v>1958.8465527600001</v>
      </c>
      <c r="C91" s="36">
        <f>SUMIFS(СВЦЭМ!$D$39:$D$782,СВЦЭМ!$A$39:$A$782,$A91,СВЦЭМ!$B$39:$B$782,C$83)+'СЕТ СН'!$G$14+СВЦЭМ!$D$10+'СЕТ СН'!$G$6-'СЕТ СН'!$G$26</f>
        <v>2060.7387888600001</v>
      </c>
      <c r="D91" s="36">
        <f>SUMIFS(СВЦЭМ!$D$39:$D$782,СВЦЭМ!$A$39:$A$782,$A91,СВЦЭМ!$B$39:$B$782,D$83)+'СЕТ СН'!$G$14+СВЦЭМ!$D$10+'СЕТ СН'!$G$6-'СЕТ СН'!$G$26</f>
        <v>2061.3362004999999</v>
      </c>
      <c r="E91" s="36">
        <f>SUMIFS(СВЦЭМ!$D$39:$D$782,СВЦЭМ!$A$39:$A$782,$A91,СВЦЭМ!$B$39:$B$782,E$83)+'СЕТ СН'!$G$14+СВЦЭМ!$D$10+'СЕТ СН'!$G$6-'СЕТ СН'!$G$26</f>
        <v>2038.5348642200001</v>
      </c>
      <c r="F91" s="36">
        <f>SUMIFS(СВЦЭМ!$D$39:$D$782,СВЦЭМ!$A$39:$A$782,$A91,СВЦЭМ!$B$39:$B$782,F$83)+'СЕТ СН'!$G$14+СВЦЭМ!$D$10+'СЕТ СН'!$G$6-'СЕТ СН'!$G$26</f>
        <v>2035.9253813199998</v>
      </c>
      <c r="G91" s="36">
        <f>SUMIFS(СВЦЭМ!$D$39:$D$782,СВЦЭМ!$A$39:$A$782,$A91,СВЦЭМ!$B$39:$B$782,G$83)+'СЕТ СН'!$G$14+СВЦЭМ!$D$10+'СЕТ СН'!$G$6-'СЕТ СН'!$G$26</f>
        <v>2040.6345250700001</v>
      </c>
      <c r="H91" s="36">
        <f>SUMIFS(СВЦЭМ!$D$39:$D$782,СВЦЭМ!$A$39:$A$782,$A91,СВЦЭМ!$B$39:$B$782,H$83)+'СЕТ СН'!$G$14+СВЦЭМ!$D$10+'СЕТ СН'!$G$6-'СЕТ СН'!$G$26</f>
        <v>2000.6488952300001</v>
      </c>
      <c r="I91" s="36">
        <f>SUMIFS(СВЦЭМ!$D$39:$D$782,СВЦЭМ!$A$39:$A$782,$A91,СВЦЭМ!$B$39:$B$782,I$83)+'СЕТ СН'!$G$14+СВЦЭМ!$D$10+'СЕТ СН'!$G$6-'СЕТ СН'!$G$26</f>
        <v>1828.6076303099999</v>
      </c>
      <c r="J91" s="36">
        <f>SUMIFS(СВЦЭМ!$D$39:$D$782,СВЦЭМ!$A$39:$A$782,$A91,СВЦЭМ!$B$39:$B$782,J$83)+'СЕТ СН'!$G$14+СВЦЭМ!$D$10+'СЕТ СН'!$G$6-'СЕТ СН'!$G$26</f>
        <v>1772.8733263899999</v>
      </c>
      <c r="K91" s="36">
        <f>SUMIFS(СВЦЭМ!$D$39:$D$782,СВЦЭМ!$A$39:$A$782,$A91,СВЦЭМ!$B$39:$B$782,K$83)+'СЕТ СН'!$G$14+СВЦЭМ!$D$10+'СЕТ СН'!$G$6-'СЕТ СН'!$G$26</f>
        <v>1762.5275116799999</v>
      </c>
      <c r="L91" s="36">
        <f>SUMIFS(СВЦЭМ!$D$39:$D$782,СВЦЭМ!$A$39:$A$782,$A91,СВЦЭМ!$B$39:$B$782,L$83)+'СЕТ СН'!$G$14+СВЦЭМ!$D$10+'СЕТ СН'!$G$6-'СЕТ СН'!$G$26</f>
        <v>1749.88643568</v>
      </c>
      <c r="M91" s="36">
        <f>SUMIFS(СВЦЭМ!$D$39:$D$782,СВЦЭМ!$A$39:$A$782,$A91,СВЦЭМ!$B$39:$B$782,M$83)+'СЕТ СН'!$G$14+СВЦЭМ!$D$10+'СЕТ СН'!$G$6-'СЕТ СН'!$G$26</f>
        <v>1756.9540557999999</v>
      </c>
      <c r="N91" s="36">
        <f>SUMIFS(СВЦЭМ!$D$39:$D$782,СВЦЭМ!$A$39:$A$782,$A91,СВЦЭМ!$B$39:$B$782,N$83)+'СЕТ СН'!$G$14+СВЦЭМ!$D$10+'СЕТ СН'!$G$6-'СЕТ СН'!$G$26</f>
        <v>1756.5084465</v>
      </c>
      <c r="O91" s="36">
        <f>SUMIFS(СВЦЭМ!$D$39:$D$782,СВЦЭМ!$A$39:$A$782,$A91,СВЦЭМ!$B$39:$B$782,O$83)+'СЕТ СН'!$G$14+СВЦЭМ!$D$10+'СЕТ СН'!$G$6-'СЕТ СН'!$G$26</f>
        <v>1763.17190411</v>
      </c>
      <c r="P91" s="36">
        <f>SUMIFS(СВЦЭМ!$D$39:$D$782,СВЦЭМ!$A$39:$A$782,$A91,СВЦЭМ!$B$39:$B$782,P$83)+'СЕТ СН'!$G$14+СВЦЭМ!$D$10+'СЕТ СН'!$G$6-'СЕТ СН'!$G$26</f>
        <v>1771.7103906100001</v>
      </c>
      <c r="Q91" s="36">
        <f>SUMIFS(СВЦЭМ!$D$39:$D$782,СВЦЭМ!$A$39:$A$782,$A91,СВЦЭМ!$B$39:$B$782,Q$83)+'СЕТ СН'!$G$14+СВЦЭМ!$D$10+'СЕТ СН'!$G$6-'СЕТ СН'!$G$26</f>
        <v>1771.75780601</v>
      </c>
      <c r="R91" s="36">
        <f>SUMIFS(СВЦЭМ!$D$39:$D$782,СВЦЭМ!$A$39:$A$782,$A91,СВЦЭМ!$B$39:$B$782,R$83)+'СЕТ СН'!$G$14+СВЦЭМ!$D$10+'СЕТ СН'!$G$6-'СЕТ СН'!$G$26</f>
        <v>1780.3177690100001</v>
      </c>
      <c r="S91" s="36">
        <f>SUMIFS(СВЦЭМ!$D$39:$D$782,СВЦЭМ!$A$39:$A$782,$A91,СВЦЭМ!$B$39:$B$782,S$83)+'СЕТ СН'!$G$14+СВЦЭМ!$D$10+'СЕТ СН'!$G$6-'СЕТ СН'!$G$26</f>
        <v>1782.2578387399999</v>
      </c>
      <c r="T91" s="36">
        <f>SUMIFS(СВЦЭМ!$D$39:$D$782,СВЦЭМ!$A$39:$A$782,$A91,СВЦЭМ!$B$39:$B$782,T$83)+'СЕТ СН'!$G$14+СВЦЭМ!$D$10+'СЕТ СН'!$G$6-'СЕТ СН'!$G$26</f>
        <v>1785.1418088300002</v>
      </c>
      <c r="U91" s="36">
        <f>SUMIFS(СВЦЭМ!$D$39:$D$782,СВЦЭМ!$A$39:$A$782,$A91,СВЦЭМ!$B$39:$B$782,U$83)+'СЕТ СН'!$G$14+СВЦЭМ!$D$10+'СЕТ СН'!$G$6-'СЕТ СН'!$G$26</f>
        <v>1776.1987022899998</v>
      </c>
      <c r="V91" s="36">
        <f>SUMIFS(СВЦЭМ!$D$39:$D$782,СВЦЭМ!$A$39:$A$782,$A91,СВЦЭМ!$B$39:$B$782,V$83)+'СЕТ СН'!$G$14+СВЦЭМ!$D$10+'СЕТ СН'!$G$6-'СЕТ СН'!$G$26</f>
        <v>1791.2920745699998</v>
      </c>
      <c r="W91" s="36">
        <f>SUMIFS(СВЦЭМ!$D$39:$D$782,СВЦЭМ!$A$39:$A$782,$A91,СВЦЭМ!$B$39:$B$782,W$83)+'СЕТ СН'!$G$14+СВЦЭМ!$D$10+'СЕТ СН'!$G$6-'СЕТ СН'!$G$26</f>
        <v>1804.0063328199999</v>
      </c>
      <c r="X91" s="36">
        <f>SUMIFS(СВЦЭМ!$D$39:$D$782,СВЦЭМ!$A$39:$A$782,$A91,СВЦЭМ!$B$39:$B$782,X$83)+'СЕТ СН'!$G$14+СВЦЭМ!$D$10+'СЕТ СН'!$G$6-'СЕТ СН'!$G$26</f>
        <v>1860.4848512799999</v>
      </c>
      <c r="Y91" s="36">
        <f>SUMIFS(СВЦЭМ!$D$39:$D$782,СВЦЭМ!$A$39:$A$782,$A91,СВЦЭМ!$B$39:$B$782,Y$83)+'СЕТ СН'!$G$14+СВЦЭМ!$D$10+'СЕТ СН'!$G$6-'СЕТ СН'!$G$26</f>
        <v>1923.9222686200001</v>
      </c>
    </row>
    <row r="92" spans="1:27" ht="15.75" x14ac:dyDescent="0.2">
      <c r="A92" s="35">
        <f t="shared" si="2"/>
        <v>45116</v>
      </c>
      <c r="B92" s="36">
        <f>SUMIFS(СВЦЭМ!$D$39:$D$782,СВЦЭМ!$A$39:$A$782,$A92,СВЦЭМ!$B$39:$B$782,B$83)+'СЕТ СН'!$G$14+СВЦЭМ!$D$10+'СЕТ СН'!$G$6-'СЕТ СН'!$G$26</f>
        <v>1876.21481266</v>
      </c>
      <c r="C92" s="36">
        <f>SUMIFS(СВЦЭМ!$D$39:$D$782,СВЦЭМ!$A$39:$A$782,$A92,СВЦЭМ!$B$39:$B$782,C$83)+'СЕТ СН'!$G$14+СВЦЭМ!$D$10+'СЕТ СН'!$G$6-'СЕТ СН'!$G$26</f>
        <v>1992.0092550599998</v>
      </c>
      <c r="D92" s="36">
        <f>SUMIFS(СВЦЭМ!$D$39:$D$782,СВЦЭМ!$A$39:$A$782,$A92,СВЦЭМ!$B$39:$B$782,D$83)+'СЕТ СН'!$G$14+СВЦЭМ!$D$10+'СЕТ СН'!$G$6-'СЕТ СН'!$G$26</f>
        <v>2066.7028464599998</v>
      </c>
      <c r="E92" s="36">
        <f>SUMIFS(СВЦЭМ!$D$39:$D$782,СВЦЭМ!$A$39:$A$782,$A92,СВЦЭМ!$B$39:$B$782,E$83)+'СЕТ СН'!$G$14+СВЦЭМ!$D$10+'СЕТ СН'!$G$6-'СЕТ СН'!$G$26</f>
        <v>2060.2241599399999</v>
      </c>
      <c r="F92" s="36">
        <f>SUMIFS(СВЦЭМ!$D$39:$D$782,СВЦЭМ!$A$39:$A$782,$A92,СВЦЭМ!$B$39:$B$782,F$83)+'СЕТ СН'!$G$14+СВЦЭМ!$D$10+'СЕТ СН'!$G$6-'СЕТ СН'!$G$26</f>
        <v>2054.88336961</v>
      </c>
      <c r="G92" s="36">
        <f>SUMIFS(СВЦЭМ!$D$39:$D$782,СВЦЭМ!$A$39:$A$782,$A92,СВЦЭМ!$B$39:$B$782,G$83)+'СЕТ СН'!$G$14+СВЦЭМ!$D$10+'СЕТ СН'!$G$6-'СЕТ СН'!$G$26</f>
        <v>2061.6360505100001</v>
      </c>
      <c r="H92" s="36">
        <f>SUMIFS(СВЦЭМ!$D$39:$D$782,СВЦЭМ!$A$39:$A$782,$A92,СВЦЭМ!$B$39:$B$782,H$83)+'СЕТ СН'!$G$14+СВЦЭМ!$D$10+'СЕТ СН'!$G$6-'СЕТ СН'!$G$26</f>
        <v>2089.4073376599999</v>
      </c>
      <c r="I92" s="36">
        <f>SUMIFS(СВЦЭМ!$D$39:$D$782,СВЦЭМ!$A$39:$A$782,$A92,СВЦЭМ!$B$39:$B$782,I$83)+'СЕТ СН'!$G$14+СВЦЭМ!$D$10+'СЕТ СН'!$G$6-'СЕТ СН'!$G$26</f>
        <v>1984.5378708399999</v>
      </c>
      <c r="J92" s="36">
        <f>SUMIFS(СВЦЭМ!$D$39:$D$782,СВЦЭМ!$A$39:$A$782,$A92,СВЦЭМ!$B$39:$B$782,J$83)+'СЕТ СН'!$G$14+СВЦЭМ!$D$10+'СЕТ СН'!$G$6-'СЕТ СН'!$G$26</f>
        <v>1896.8338651200002</v>
      </c>
      <c r="K92" s="36">
        <f>SUMIFS(СВЦЭМ!$D$39:$D$782,СВЦЭМ!$A$39:$A$782,$A92,СВЦЭМ!$B$39:$B$782,K$83)+'СЕТ СН'!$G$14+СВЦЭМ!$D$10+'СЕТ СН'!$G$6-'СЕТ СН'!$G$26</f>
        <v>1792.2674236600001</v>
      </c>
      <c r="L92" s="36">
        <f>SUMIFS(СВЦЭМ!$D$39:$D$782,СВЦЭМ!$A$39:$A$782,$A92,СВЦЭМ!$B$39:$B$782,L$83)+'СЕТ СН'!$G$14+СВЦЭМ!$D$10+'СЕТ СН'!$G$6-'СЕТ СН'!$G$26</f>
        <v>1803.6694094300001</v>
      </c>
      <c r="M92" s="36">
        <f>SUMIFS(СВЦЭМ!$D$39:$D$782,СВЦЭМ!$A$39:$A$782,$A92,СВЦЭМ!$B$39:$B$782,M$83)+'СЕТ СН'!$G$14+СВЦЭМ!$D$10+'СЕТ СН'!$G$6-'СЕТ СН'!$G$26</f>
        <v>1783.7213750999999</v>
      </c>
      <c r="N92" s="36">
        <f>SUMIFS(СВЦЭМ!$D$39:$D$782,СВЦЭМ!$A$39:$A$782,$A92,СВЦЭМ!$B$39:$B$782,N$83)+'СЕТ СН'!$G$14+СВЦЭМ!$D$10+'СЕТ СН'!$G$6-'СЕТ СН'!$G$26</f>
        <v>1771.28622903</v>
      </c>
      <c r="O92" s="36">
        <f>SUMIFS(СВЦЭМ!$D$39:$D$782,СВЦЭМ!$A$39:$A$782,$A92,СВЦЭМ!$B$39:$B$782,O$83)+'СЕТ СН'!$G$14+СВЦЭМ!$D$10+'СЕТ СН'!$G$6-'СЕТ СН'!$G$26</f>
        <v>1776.0920283400001</v>
      </c>
      <c r="P92" s="36">
        <f>SUMIFS(СВЦЭМ!$D$39:$D$782,СВЦЭМ!$A$39:$A$782,$A92,СВЦЭМ!$B$39:$B$782,P$83)+'СЕТ СН'!$G$14+СВЦЭМ!$D$10+'СЕТ СН'!$G$6-'СЕТ СН'!$G$26</f>
        <v>1786.3212083399999</v>
      </c>
      <c r="Q92" s="36">
        <f>SUMIFS(СВЦЭМ!$D$39:$D$782,СВЦЭМ!$A$39:$A$782,$A92,СВЦЭМ!$B$39:$B$782,Q$83)+'СЕТ СН'!$G$14+СВЦЭМ!$D$10+'СЕТ СН'!$G$6-'СЕТ СН'!$G$26</f>
        <v>1788.0214621800001</v>
      </c>
      <c r="R92" s="36">
        <f>SUMIFS(СВЦЭМ!$D$39:$D$782,СВЦЭМ!$A$39:$A$782,$A92,СВЦЭМ!$B$39:$B$782,R$83)+'СЕТ СН'!$G$14+СВЦЭМ!$D$10+'СЕТ СН'!$G$6-'СЕТ СН'!$G$26</f>
        <v>1782.9075072800001</v>
      </c>
      <c r="S92" s="36">
        <f>SUMIFS(СВЦЭМ!$D$39:$D$782,СВЦЭМ!$A$39:$A$782,$A92,СВЦЭМ!$B$39:$B$782,S$83)+'СЕТ СН'!$G$14+СВЦЭМ!$D$10+'СЕТ СН'!$G$6-'СЕТ СН'!$G$26</f>
        <v>1779.2804128799999</v>
      </c>
      <c r="T92" s="36">
        <f>SUMIFS(СВЦЭМ!$D$39:$D$782,СВЦЭМ!$A$39:$A$782,$A92,СВЦЭМ!$B$39:$B$782,T$83)+'СЕТ СН'!$G$14+СВЦЭМ!$D$10+'СЕТ СН'!$G$6-'СЕТ СН'!$G$26</f>
        <v>1776.3606891200002</v>
      </c>
      <c r="U92" s="36">
        <f>SUMIFS(СВЦЭМ!$D$39:$D$782,СВЦЭМ!$A$39:$A$782,$A92,СВЦЭМ!$B$39:$B$782,U$83)+'СЕТ СН'!$G$14+СВЦЭМ!$D$10+'СЕТ СН'!$G$6-'СЕТ СН'!$G$26</f>
        <v>1803.9526304299998</v>
      </c>
      <c r="V92" s="36">
        <f>SUMIFS(СВЦЭМ!$D$39:$D$782,СВЦЭМ!$A$39:$A$782,$A92,СВЦЭМ!$B$39:$B$782,V$83)+'СЕТ СН'!$G$14+СВЦЭМ!$D$10+'СЕТ СН'!$G$6-'СЕТ СН'!$G$26</f>
        <v>1810.13523498</v>
      </c>
      <c r="W92" s="36">
        <f>SUMIFS(СВЦЭМ!$D$39:$D$782,СВЦЭМ!$A$39:$A$782,$A92,СВЦЭМ!$B$39:$B$782,W$83)+'СЕТ СН'!$G$14+СВЦЭМ!$D$10+'СЕТ СН'!$G$6-'СЕТ СН'!$G$26</f>
        <v>1776.0972587800002</v>
      </c>
      <c r="X92" s="36">
        <f>SUMIFS(СВЦЭМ!$D$39:$D$782,СВЦЭМ!$A$39:$A$782,$A92,СВЦЭМ!$B$39:$B$782,X$83)+'СЕТ СН'!$G$14+СВЦЭМ!$D$10+'СЕТ СН'!$G$6-'СЕТ СН'!$G$26</f>
        <v>1814.14903538</v>
      </c>
      <c r="Y92" s="36">
        <f>SUMIFS(СВЦЭМ!$D$39:$D$782,СВЦЭМ!$A$39:$A$782,$A92,СВЦЭМ!$B$39:$B$782,Y$83)+'СЕТ СН'!$G$14+СВЦЭМ!$D$10+'СЕТ СН'!$G$6-'СЕТ СН'!$G$26</f>
        <v>1905.9046715700001</v>
      </c>
    </row>
    <row r="93" spans="1:27" ht="15.75" x14ac:dyDescent="0.2">
      <c r="A93" s="35">
        <f t="shared" si="2"/>
        <v>45117</v>
      </c>
      <c r="B93" s="36">
        <f>SUMIFS(СВЦЭМ!$D$39:$D$782,СВЦЭМ!$A$39:$A$782,$A93,СВЦЭМ!$B$39:$B$782,B$83)+'СЕТ СН'!$G$14+СВЦЭМ!$D$10+'СЕТ СН'!$G$6-'СЕТ СН'!$G$26</f>
        <v>1887.20583369</v>
      </c>
      <c r="C93" s="36">
        <f>SUMIFS(СВЦЭМ!$D$39:$D$782,СВЦЭМ!$A$39:$A$782,$A93,СВЦЭМ!$B$39:$B$782,C$83)+'СЕТ СН'!$G$14+СВЦЭМ!$D$10+'СЕТ СН'!$G$6-'СЕТ СН'!$G$26</f>
        <v>1967.6771102799999</v>
      </c>
      <c r="D93" s="36">
        <f>SUMIFS(СВЦЭМ!$D$39:$D$782,СВЦЭМ!$A$39:$A$782,$A93,СВЦЭМ!$B$39:$B$782,D$83)+'СЕТ СН'!$G$14+СВЦЭМ!$D$10+'СЕТ СН'!$G$6-'СЕТ СН'!$G$26</f>
        <v>2084.3738459900001</v>
      </c>
      <c r="E93" s="36">
        <f>SUMIFS(СВЦЭМ!$D$39:$D$782,СВЦЭМ!$A$39:$A$782,$A93,СВЦЭМ!$B$39:$B$782,E$83)+'СЕТ СН'!$G$14+СВЦЭМ!$D$10+'СЕТ СН'!$G$6-'СЕТ СН'!$G$26</f>
        <v>2105.7498487799999</v>
      </c>
      <c r="F93" s="36">
        <f>SUMIFS(СВЦЭМ!$D$39:$D$782,СВЦЭМ!$A$39:$A$782,$A93,СВЦЭМ!$B$39:$B$782,F$83)+'СЕТ СН'!$G$14+СВЦЭМ!$D$10+'СЕТ СН'!$G$6-'СЕТ СН'!$G$26</f>
        <v>2095.7099992200001</v>
      </c>
      <c r="G93" s="36">
        <f>SUMIFS(СВЦЭМ!$D$39:$D$782,СВЦЭМ!$A$39:$A$782,$A93,СВЦЭМ!$B$39:$B$782,G$83)+'СЕТ СН'!$G$14+СВЦЭМ!$D$10+'СЕТ СН'!$G$6-'СЕТ СН'!$G$26</f>
        <v>2099.2275866599998</v>
      </c>
      <c r="H93" s="36">
        <f>SUMIFS(СВЦЭМ!$D$39:$D$782,СВЦЭМ!$A$39:$A$782,$A93,СВЦЭМ!$B$39:$B$782,H$83)+'СЕТ СН'!$G$14+СВЦЭМ!$D$10+'СЕТ СН'!$G$6-'СЕТ СН'!$G$26</f>
        <v>2164.0080448099998</v>
      </c>
      <c r="I93" s="36">
        <f>SUMIFS(СВЦЭМ!$D$39:$D$782,СВЦЭМ!$A$39:$A$782,$A93,СВЦЭМ!$B$39:$B$782,I$83)+'СЕТ СН'!$G$14+СВЦЭМ!$D$10+'СЕТ СН'!$G$6-'СЕТ СН'!$G$26</f>
        <v>1942.6337962799998</v>
      </c>
      <c r="J93" s="36">
        <f>SUMIFS(СВЦЭМ!$D$39:$D$782,СВЦЭМ!$A$39:$A$782,$A93,СВЦЭМ!$B$39:$B$782,J$83)+'СЕТ СН'!$G$14+СВЦЭМ!$D$10+'СЕТ СН'!$G$6-'СЕТ СН'!$G$26</f>
        <v>1849.7602486699998</v>
      </c>
      <c r="K93" s="36">
        <f>SUMIFS(СВЦЭМ!$D$39:$D$782,СВЦЭМ!$A$39:$A$782,$A93,СВЦЭМ!$B$39:$B$782,K$83)+'СЕТ СН'!$G$14+СВЦЭМ!$D$10+'СЕТ СН'!$G$6-'СЕТ СН'!$G$26</f>
        <v>1822.6061090200001</v>
      </c>
      <c r="L93" s="36">
        <f>SUMIFS(СВЦЭМ!$D$39:$D$782,СВЦЭМ!$A$39:$A$782,$A93,СВЦЭМ!$B$39:$B$782,L$83)+'СЕТ СН'!$G$14+СВЦЭМ!$D$10+'СЕТ СН'!$G$6-'СЕТ СН'!$G$26</f>
        <v>1779.7911352800002</v>
      </c>
      <c r="M93" s="36">
        <f>SUMIFS(СВЦЭМ!$D$39:$D$782,СВЦЭМ!$A$39:$A$782,$A93,СВЦЭМ!$B$39:$B$782,M$83)+'СЕТ СН'!$G$14+СВЦЭМ!$D$10+'СЕТ СН'!$G$6-'СЕТ СН'!$G$26</f>
        <v>1720.4618075899998</v>
      </c>
      <c r="N93" s="36">
        <f>SUMIFS(СВЦЭМ!$D$39:$D$782,СВЦЭМ!$A$39:$A$782,$A93,СВЦЭМ!$B$39:$B$782,N$83)+'СЕТ СН'!$G$14+СВЦЭМ!$D$10+'СЕТ СН'!$G$6-'СЕТ СН'!$G$26</f>
        <v>1719.97658486</v>
      </c>
      <c r="O93" s="36">
        <f>SUMIFS(СВЦЭМ!$D$39:$D$782,СВЦЭМ!$A$39:$A$782,$A93,СВЦЭМ!$B$39:$B$782,O$83)+'СЕТ СН'!$G$14+СВЦЭМ!$D$10+'СЕТ СН'!$G$6-'СЕТ СН'!$G$26</f>
        <v>1743.5688871699999</v>
      </c>
      <c r="P93" s="36">
        <f>SUMIFS(СВЦЭМ!$D$39:$D$782,СВЦЭМ!$A$39:$A$782,$A93,СВЦЭМ!$B$39:$B$782,P$83)+'СЕТ СН'!$G$14+СВЦЭМ!$D$10+'СЕТ СН'!$G$6-'СЕТ СН'!$G$26</f>
        <v>1748.4136792300001</v>
      </c>
      <c r="Q93" s="36">
        <f>SUMIFS(СВЦЭМ!$D$39:$D$782,СВЦЭМ!$A$39:$A$782,$A93,СВЦЭМ!$B$39:$B$782,Q$83)+'СЕТ СН'!$G$14+СВЦЭМ!$D$10+'СЕТ СН'!$G$6-'СЕТ СН'!$G$26</f>
        <v>1752.3442880699999</v>
      </c>
      <c r="R93" s="36">
        <f>SUMIFS(СВЦЭМ!$D$39:$D$782,СВЦЭМ!$A$39:$A$782,$A93,СВЦЭМ!$B$39:$B$782,R$83)+'СЕТ СН'!$G$14+СВЦЭМ!$D$10+'СЕТ СН'!$G$6-'СЕТ СН'!$G$26</f>
        <v>1751.3617122299997</v>
      </c>
      <c r="S93" s="36">
        <f>SUMIFS(СВЦЭМ!$D$39:$D$782,СВЦЭМ!$A$39:$A$782,$A93,СВЦЭМ!$B$39:$B$782,S$83)+'СЕТ СН'!$G$14+СВЦЭМ!$D$10+'СЕТ СН'!$G$6-'СЕТ СН'!$G$26</f>
        <v>1751.53022483</v>
      </c>
      <c r="T93" s="36">
        <f>SUMIFS(СВЦЭМ!$D$39:$D$782,СВЦЭМ!$A$39:$A$782,$A93,СВЦЭМ!$B$39:$B$782,T$83)+'СЕТ СН'!$G$14+СВЦЭМ!$D$10+'СЕТ СН'!$G$6-'СЕТ СН'!$G$26</f>
        <v>1759.4624126600002</v>
      </c>
      <c r="U93" s="36">
        <f>SUMIFS(СВЦЭМ!$D$39:$D$782,СВЦЭМ!$A$39:$A$782,$A93,СВЦЭМ!$B$39:$B$782,U$83)+'СЕТ СН'!$G$14+СВЦЭМ!$D$10+'СЕТ СН'!$G$6-'СЕТ СН'!$G$26</f>
        <v>1763.8181098700002</v>
      </c>
      <c r="V93" s="36">
        <f>SUMIFS(СВЦЭМ!$D$39:$D$782,СВЦЭМ!$A$39:$A$782,$A93,СВЦЭМ!$B$39:$B$782,V$83)+'СЕТ СН'!$G$14+СВЦЭМ!$D$10+'СЕТ СН'!$G$6-'СЕТ СН'!$G$26</f>
        <v>1752.1745701</v>
      </c>
      <c r="W93" s="36">
        <f>SUMIFS(СВЦЭМ!$D$39:$D$782,СВЦЭМ!$A$39:$A$782,$A93,СВЦЭМ!$B$39:$B$782,W$83)+'СЕТ СН'!$G$14+СВЦЭМ!$D$10+'СЕТ СН'!$G$6-'СЕТ СН'!$G$26</f>
        <v>1735.67897885</v>
      </c>
      <c r="X93" s="36">
        <f>SUMIFS(СВЦЭМ!$D$39:$D$782,СВЦЭМ!$A$39:$A$782,$A93,СВЦЭМ!$B$39:$B$782,X$83)+'СЕТ СН'!$G$14+СВЦЭМ!$D$10+'СЕТ СН'!$G$6-'СЕТ СН'!$G$26</f>
        <v>1782.02939212</v>
      </c>
      <c r="Y93" s="36">
        <f>SUMIFS(СВЦЭМ!$D$39:$D$782,СВЦЭМ!$A$39:$A$782,$A93,СВЦЭМ!$B$39:$B$782,Y$83)+'СЕТ СН'!$G$14+СВЦЭМ!$D$10+'СЕТ СН'!$G$6-'СЕТ СН'!$G$26</f>
        <v>1847.18162863</v>
      </c>
    </row>
    <row r="94" spans="1:27" ht="15.75" x14ac:dyDescent="0.2">
      <c r="A94" s="35">
        <f t="shared" si="2"/>
        <v>45118</v>
      </c>
      <c r="B94" s="36">
        <f>SUMIFS(СВЦЭМ!$D$39:$D$782,СВЦЭМ!$A$39:$A$782,$A94,СВЦЭМ!$B$39:$B$782,B$83)+'СЕТ СН'!$G$14+СВЦЭМ!$D$10+'СЕТ СН'!$G$6-'СЕТ СН'!$G$26</f>
        <v>1997.3118562</v>
      </c>
      <c r="C94" s="36">
        <f>SUMIFS(СВЦЭМ!$D$39:$D$782,СВЦЭМ!$A$39:$A$782,$A94,СВЦЭМ!$B$39:$B$782,C$83)+'СЕТ СН'!$G$14+СВЦЭМ!$D$10+'СЕТ СН'!$G$6-'СЕТ СН'!$G$26</f>
        <v>2067.11227998</v>
      </c>
      <c r="D94" s="36">
        <f>SUMIFS(СВЦЭМ!$D$39:$D$782,СВЦЭМ!$A$39:$A$782,$A94,СВЦЭМ!$B$39:$B$782,D$83)+'СЕТ СН'!$G$14+СВЦЭМ!$D$10+'СЕТ СН'!$G$6-'СЕТ СН'!$G$26</f>
        <v>2136.9411230599999</v>
      </c>
      <c r="E94" s="36">
        <f>SUMIFS(СВЦЭМ!$D$39:$D$782,СВЦЭМ!$A$39:$A$782,$A94,СВЦЭМ!$B$39:$B$782,E$83)+'СЕТ СН'!$G$14+СВЦЭМ!$D$10+'СЕТ СН'!$G$6-'СЕТ СН'!$G$26</f>
        <v>2111.6824708200002</v>
      </c>
      <c r="F94" s="36">
        <f>SUMIFS(СВЦЭМ!$D$39:$D$782,СВЦЭМ!$A$39:$A$782,$A94,СВЦЭМ!$B$39:$B$782,F$83)+'СЕТ СН'!$G$14+СВЦЭМ!$D$10+'СЕТ СН'!$G$6-'СЕТ СН'!$G$26</f>
        <v>2111.4599439200001</v>
      </c>
      <c r="G94" s="36">
        <f>SUMIFS(СВЦЭМ!$D$39:$D$782,СВЦЭМ!$A$39:$A$782,$A94,СВЦЭМ!$B$39:$B$782,G$83)+'СЕТ СН'!$G$14+СВЦЭМ!$D$10+'СЕТ СН'!$G$6-'СЕТ СН'!$G$26</f>
        <v>2116.7378564699998</v>
      </c>
      <c r="H94" s="36">
        <f>SUMIFS(СВЦЭМ!$D$39:$D$782,СВЦЭМ!$A$39:$A$782,$A94,СВЦЭМ!$B$39:$B$782,H$83)+'СЕТ СН'!$G$14+СВЦЭМ!$D$10+'СЕТ СН'!$G$6-'СЕТ СН'!$G$26</f>
        <v>2168.4951184500001</v>
      </c>
      <c r="I94" s="36">
        <f>SUMIFS(СВЦЭМ!$D$39:$D$782,СВЦЭМ!$A$39:$A$782,$A94,СВЦЭМ!$B$39:$B$782,I$83)+'СЕТ СН'!$G$14+СВЦЭМ!$D$10+'СЕТ СН'!$G$6-'СЕТ СН'!$G$26</f>
        <v>1974.90481783</v>
      </c>
      <c r="J94" s="36">
        <f>SUMIFS(СВЦЭМ!$D$39:$D$782,СВЦЭМ!$A$39:$A$782,$A94,СВЦЭМ!$B$39:$B$782,J$83)+'СЕТ СН'!$G$14+СВЦЭМ!$D$10+'СЕТ СН'!$G$6-'СЕТ СН'!$G$26</f>
        <v>1862.1339103699997</v>
      </c>
      <c r="K94" s="36">
        <f>SUMIFS(СВЦЭМ!$D$39:$D$782,СВЦЭМ!$A$39:$A$782,$A94,СВЦЭМ!$B$39:$B$782,K$83)+'СЕТ СН'!$G$14+СВЦЭМ!$D$10+'СЕТ СН'!$G$6-'СЕТ СН'!$G$26</f>
        <v>1813.5669108500001</v>
      </c>
      <c r="L94" s="36">
        <f>SUMIFS(СВЦЭМ!$D$39:$D$782,СВЦЭМ!$A$39:$A$782,$A94,СВЦЭМ!$B$39:$B$782,L$83)+'СЕТ СН'!$G$14+СВЦЭМ!$D$10+'СЕТ СН'!$G$6-'СЕТ СН'!$G$26</f>
        <v>1769.4982952699997</v>
      </c>
      <c r="M94" s="36">
        <f>SUMIFS(СВЦЭМ!$D$39:$D$782,СВЦЭМ!$A$39:$A$782,$A94,СВЦЭМ!$B$39:$B$782,M$83)+'СЕТ СН'!$G$14+СВЦЭМ!$D$10+'СЕТ СН'!$G$6-'СЕТ СН'!$G$26</f>
        <v>1760.4843553299997</v>
      </c>
      <c r="N94" s="36">
        <f>SUMIFS(СВЦЭМ!$D$39:$D$782,СВЦЭМ!$A$39:$A$782,$A94,СВЦЭМ!$B$39:$B$782,N$83)+'СЕТ СН'!$G$14+СВЦЭМ!$D$10+'СЕТ СН'!$G$6-'СЕТ СН'!$G$26</f>
        <v>1760.4037516600001</v>
      </c>
      <c r="O94" s="36">
        <f>SUMIFS(СВЦЭМ!$D$39:$D$782,СВЦЭМ!$A$39:$A$782,$A94,СВЦЭМ!$B$39:$B$782,O$83)+'СЕТ СН'!$G$14+СВЦЭМ!$D$10+'СЕТ СН'!$G$6-'СЕТ СН'!$G$26</f>
        <v>1750.6806194599999</v>
      </c>
      <c r="P94" s="36">
        <f>SUMIFS(СВЦЭМ!$D$39:$D$782,СВЦЭМ!$A$39:$A$782,$A94,СВЦЭМ!$B$39:$B$782,P$83)+'СЕТ СН'!$G$14+СВЦЭМ!$D$10+'СЕТ СН'!$G$6-'СЕТ СН'!$G$26</f>
        <v>1745.56278453</v>
      </c>
      <c r="Q94" s="36">
        <f>SUMIFS(СВЦЭМ!$D$39:$D$782,СВЦЭМ!$A$39:$A$782,$A94,СВЦЭМ!$B$39:$B$782,Q$83)+'СЕТ СН'!$G$14+СВЦЭМ!$D$10+'СЕТ СН'!$G$6-'СЕТ СН'!$G$26</f>
        <v>1748.0986072199998</v>
      </c>
      <c r="R94" s="36">
        <f>SUMIFS(СВЦЭМ!$D$39:$D$782,СВЦЭМ!$A$39:$A$782,$A94,СВЦЭМ!$B$39:$B$782,R$83)+'СЕТ СН'!$G$14+СВЦЭМ!$D$10+'СЕТ СН'!$G$6-'СЕТ СН'!$G$26</f>
        <v>1752.4511532000001</v>
      </c>
      <c r="S94" s="36">
        <f>SUMIFS(СВЦЭМ!$D$39:$D$782,СВЦЭМ!$A$39:$A$782,$A94,СВЦЭМ!$B$39:$B$782,S$83)+'СЕТ СН'!$G$14+СВЦЭМ!$D$10+'СЕТ СН'!$G$6-'СЕТ СН'!$G$26</f>
        <v>1733.8435170799999</v>
      </c>
      <c r="T94" s="36">
        <f>SUMIFS(СВЦЭМ!$D$39:$D$782,СВЦЭМ!$A$39:$A$782,$A94,СВЦЭМ!$B$39:$B$782,T$83)+'СЕТ СН'!$G$14+СВЦЭМ!$D$10+'СЕТ СН'!$G$6-'СЕТ СН'!$G$26</f>
        <v>1729.7826772200001</v>
      </c>
      <c r="U94" s="36">
        <f>SUMIFS(СВЦЭМ!$D$39:$D$782,СВЦЭМ!$A$39:$A$782,$A94,СВЦЭМ!$B$39:$B$782,U$83)+'СЕТ СН'!$G$14+СВЦЭМ!$D$10+'СЕТ СН'!$G$6-'СЕТ СН'!$G$26</f>
        <v>1752.5417767999998</v>
      </c>
      <c r="V94" s="36">
        <f>SUMIFS(СВЦЭМ!$D$39:$D$782,СВЦЭМ!$A$39:$A$782,$A94,СВЦЭМ!$B$39:$B$782,V$83)+'СЕТ СН'!$G$14+СВЦЭМ!$D$10+'СЕТ СН'!$G$6-'СЕТ СН'!$G$26</f>
        <v>1773.4617570599999</v>
      </c>
      <c r="W94" s="36">
        <f>SUMIFS(СВЦЭМ!$D$39:$D$782,СВЦЭМ!$A$39:$A$782,$A94,СВЦЭМ!$B$39:$B$782,W$83)+'СЕТ СН'!$G$14+СВЦЭМ!$D$10+'СЕТ СН'!$G$6-'СЕТ СН'!$G$26</f>
        <v>1754.2225558300001</v>
      </c>
      <c r="X94" s="36">
        <f>SUMIFS(СВЦЭМ!$D$39:$D$782,СВЦЭМ!$A$39:$A$782,$A94,СВЦЭМ!$B$39:$B$782,X$83)+'СЕТ СН'!$G$14+СВЦЭМ!$D$10+'СЕТ СН'!$G$6-'СЕТ СН'!$G$26</f>
        <v>1797.63387285</v>
      </c>
      <c r="Y94" s="36">
        <f>SUMIFS(СВЦЭМ!$D$39:$D$782,СВЦЭМ!$A$39:$A$782,$A94,СВЦЭМ!$B$39:$B$782,Y$83)+'СЕТ СН'!$G$14+СВЦЭМ!$D$10+'СЕТ СН'!$G$6-'СЕТ СН'!$G$26</f>
        <v>1878.8259808799999</v>
      </c>
    </row>
    <row r="95" spans="1:27" ht="15.75" x14ac:dyDescent="0.2">
      <c r="A95" s="35">
        <f t="shared" si="2"/>
        <v>45119</v>
      </c>
      <c r="B95" s="36">
        <f>SUMIFS(СВЦЭМ!$D$39:$D$782,СВЦЭМ!$A$39:$A$782,$A95,СВЦЭМ!$B$39:$B$782,B$83)+'СЕТ СН'!$G$14+СВЦЭМ!$D$10+'СЕТ СН'!$G$6-'СЕТ СН'!$G$26</f>
        <v>1948.6144919899998</v>
      </c>
      <c r="C95" s="36">
        <f>SUMIFS(СВЦЭМ!$D$39:$D$782,СВЦЭМ!$A$39:$A$782,$A95,СВЦЭМ!$B$39:$B$782,C$83)+'СЕТ СН'!$G$14+СВЦЭМ!$D$10+'СЕТ СН'!$G$6-'СЕТ СН'!$G$26</f>
        <v>1995.31614601</v>
      </c>
      <c r="D95" s="36">
        <f>SUMIFS(СВЦЭМ!$D$39:$D$782,СВЦЭМ!$A$39:$A$782,$A95,СВЦЭМ!$B$39:$B$782,D$83)+'СЕТ СН'!$G$14+СВЦЭМ!$D$10+'СЕТ СН'!$G$6-'СЕТ СН'!$G$26</f>
        <v>2067.7156992800001</v>
      </c>
      <c r="E95" s="36">
        <f>SUMIFS(СВЦЭМ!$D$39:$D$782,СВЦЭМ!$A$39:$A$782,$A95,СВЦЭМ!$B$39:$B$782,E$83)+'СЕТ СН'!$G$14+СВЦЭМ!$D$10+'СЕТ СН'!$G$6-'СЕТ СН'!$G$26</f>
        <v>2128.5610073500002</v>
      </c>
      <c r="F95" s="36">
        <f>SUMIFS(СВЦЭМ!$D$39:$D$782,СВЦЭМ!$A$39:$A$782,$A95,СВЦЭМ!$B$39:$B$782,F$83)+'СЕТ СН'!$G$14+СВЦЭМ!$D$10+'СЕТ СН'!$G$6-'СЕТ СН'!$G$26</f>
        <v>2169.6901622300002</v>
      </c>
      <c r="G95" s="36">
        <f>SUMIFS(СВЦЭМ!$D$39:$D$782,СВЦЭМ!$A$39:$A$782,$A95,СВЦЭМ!$B$39:$B$782,G$83)+'СЕТ СН'!$G$14+СВЦЭМ!$D$10+'СЕТ СН'!$G$6-'СЕТ СН'!$G$26</f>
        <v>2142.1766595099998</v>
      </c>
      <c r="H95" s="36">
        <f>SUMIFS(СВЦЭМ!$D$39:$D$782,СВЦЭМ!$A$39:$A$782,$A95,СВЦЭМ!$B$39:$B$782,H$83)+'СЕТ СН'!$G$14+СВЦЭМ!$D$10+'СЕТ СН'!$G$6-'СЕТ СН'!$G$26</f>
        <v>2093.4746569099998</v>
      </c>
      <c r="I95" s="36">
        <f>SUMIFS(СВЦЭМ!$D$39:$D$782,СВЦЭМ!$A$39:$A$782,$A95,СВЦЭМ!$B$39:$B$782,I$83)+'СЕТ СН'!$G$14+СВЦЭМ!$D$10+'СЕТ СН'!$G$6-'СЕТ СН'!$G$26</f>
        <v>1897.1075196100001</v>
      </c>
      <c r="J95" s="36">
        <f>SUMIFS(СВЦЭМ!$D$39:$D$782,СВЦЭМ!$A$39:$A$782,$A95,СВЦЭМ!$B$39:$B$782,J$83)+'СЕТ СН'!$G$14+СВЦЭМ!$D$10+'СЕТ СН'!$G$6-'СЕТ СН'!$G$26</f>
        <v>1836.1278028900001</v>
      </c>
      <c r="K95" s="36">
        <f>SUMIFS(СВЦЭМ!$D$39:$D$782,СВЦЭМ!$A$39:$A$782,$A95,СВЦЭМ!$B$39:$B$782,K$83)+'СЕТ СН'!$G$14+СВЦЭМ!$D$10+'СЕТ СН'!$G$6-'СЕТ СН'!$G$26</f>
        <v>1766.0131367999998</v>
      </c>
      <c r="L95" s="36">
        <f>SUMIFS(СВЦЭМ!$D$39:$D$782,СВЦЭМ!$A$39:$A$782,$A95,СВЦЭМ!$B$39:$B$782,L$83)+'СЕТ СН'!$G$14+СВЦЭМ!$D$10+'СЕТ СН'!$G$6-'СЕТ СН'!$G$26</f>
        <v>1768.3948816100001</v>
      </c>
      <c r="M95" s="36">
        <f>SUMIFS(СВЦЭМ!$D$39:$D$782,СВЦЭМ!$A$39:$A$782,$A95,СВЦЭМ!$B$39:$B$782,M$83)+'СЕТ СН'!$G$14+СВЦЭМ!$D$10+'СЕТ СН'!$G$6-'СЕТ СН'!$G$26</f>
        <v>1793.8906849300001</v>
      </c>
      <c r="N95" s="36">
        <f>SUMIFS(СВЦЭМ!$D$39:$D$782,СВЦЭМ!$A$39:$A$782,$A95,СВЦЭМ!$B$39:$B$782,N$83)+'СЕТ СН'!$G$14+СВЦЭМ!$D$10+'СЕТ СН'!$G$6-'СЕТ СН'!$G$26</f>
        <v>1806.8536285099999</v>
      </c>
      <c r="O95" s="36">
        <f>SUMIFS(СВЦЭМ!$D$39:$D$782,СВЦЭМ!$A$39:$A$782,$A95,СВЦЭМ!$B$39:$B$782,O$83)+'СЕТ СН'!$G$14+СВЦЭМ!$D$10+'СЕТ СН'!$G$6-'СЕТ СН'!$G$26</f>
        <v>1802.0161584299999</v>
      </c>
      <c r="P95" s="36">
        <f>SUMIFS(СВЦЭМ!$D$39:$D$782,СВЦЭМ!$A$39:$A$782,$A95,СВЦЭМ!$B$39:$B$782,P$83)+'СЕТ СН'!$G$14+СВЦЭМ!$D$10+'СЕТ СН'!$G$6-'СЕТ СН'!$G$26</f>
        <v>1794.7495749999998</v>
      </c>
      <c r="Q95" s="36">
        <f>SUMIFS(СВЦЭМ!$D$39:$D$782,СВЦЭМ!$A$39:$A$782,$A95,СВЦЭМ!$B$39:$B$782,Q$83)+'СЕТ СН'!$G$14+СВЦЭМ!$D$10+'СЕТ СН'!$G$6-'СЕТ СН'!$G$26</f>
        <v>1791.8708902799999</v>
      </c>
      <c r="R95" s="36">
        <f>SUMIFS(СВЦЭМ!$D$39:$D$782,СВЦЭМ!$A$39:$A$782,$A95,СВЦЭМ!$B$39:$B$782,R$83)+'СЕТ СН'!$G$14+СВЦЭМ!$D$10+'СЕТ СН'!$G$6-'СЕТ СН'!$G$26</f>
        <v>1793.5325502299997</v>
      </c>
      <c r="S95" s="36">
        <f>SUMIFS(СВЦЭМ!$D$39:$D$782,СВЦЭМ!$A$39:$A$782,$A95,СВЦЭМ!$B$39:$B$782,S$83)+'СЕТ СН'!$G$14+СВЦЭМ!$D$10+'СЕТ СН'!$G$6-'СЕТ СН'!$G$26</f>
        <v>1789.5604823099998</v>
      </c>
      <c r="T95" s="36">
        <f>SUMIFS(СВЦЭМ!$D$39:$D$782,СВЦЭМ!$A$39:$A$782,$A95,СВЦЭМ!$B$39:$B$782,T$83)+'СЕТ СН'!$G$14+СВЦЭМ!$D$10+'СЕТ СН'!$G$6-'СЕТ СН'!$G$26</f>
        <v>1781.9026555599999</v>
      </c>
      <c r="U95" s="36">
        <f>SUMIFS(СВЦЭМ!$D$39:$D$782,СВЦЭМ!$A$39:$A$782,$A95,СВЦЭМ!$B$39:$B$782,U$83)+'СЕТ СН'!$G$14+СВЦЭМ!$D$10+'СЕТ СН'!$G$6-'СЕТ СН'!$G$26</f>
        <v>1792.1839304700002</v>
      </c>
      <c r="V95" s="36">
        <f>SUMIFS(СВЦЭМ!$D$39:$D$782,СВЦЭМ!$A$39:$A$782,$A95,СВЦЭМ!$B$39:$B$782,V$83)+'СЕТ СН'!$G$14+СВЦЭМ!$D$10+'СЕТ СН'!$G$6-'СЕТ СН'!$G$26</f>
        <v>1798.83027335</v>
      </c>
      <c r="W95" s="36">
        <f>SUMIFS(СВЦЭМ!$D$39:$D$782,СВЦЭМ!$A$39:$A$782,$A95,СВЦЭМ!$B$39:$B$782,W$83)+'СЕТ СН'!$G$14+СВЦЭМ!$D$10+'СЕТ СН'!$G$6-'СЕТ СН'!$G$26</f>
        <v>1765.8144158300001</v>
      </c>
      <c r="X95" s="36">
        <f>SUMIFS(СВЦЭМ!$D$39:$D$782,СВЦЭМ!$A$39:$A$782,$A95,СВЦЭМ!$B$39:$B$782,X$83)+'СЕТ СН'!$G$14+СВЦЭМ!$D$10+'СЕТ СН'!$G$6-'СЕТ СН'!$G$26</f>
        <v>1817.1800329399998</v>
      </c>
      <c r="Y95" s="36">
        <f>SUMIFS(СВЦЭМ!$D$39:$D$782,СВЦЭМ!$A$39:$A$782,$A95,СВЦЭМ!$B$39:$B$782,Y$83)+'СЕТ СН'!$G$14+СВЦЭМ!$D$10+'СЕТ СН'!$G$6-'СЕТ СН'!$G$26</f>
        <v>1865.6097525499999</v>
      </c>
    </row>
    <row r="96" spans="1:27" ht="15.75" x14ac:dyDescent="0.2">
      <c r="A96" s="35">
        <f t="shared" si="2"/>
        <v>45120</v>
      </c>
      <c r="B96" s="36">
        <f>SUMIFS(СВЦЭМ!$D$39:$D$782,СВЦЭМ!$A$39:$A$782,$A96,СВЦЭМ!$B$39:$B$782,B$83)+'СЕТ СН'!$G$14+СВЦЭМ!$D$10+'СЕТ СН'!$G$6-'СЕТ СН'!$G$26</f>
        <v>1927.1849719799998</v>
      </c>
      <c r="C96" s="36">
        <f>SUMIFS(СВЦЭМ!$D$39:$D$782,СВЦЭМ!$A$39:$A$782,$A96,СВЦЭМ!$B$39:$B$782,C$83)+'СЕТ СН'!$G$14+СВЦЭМ!$D$10+'СЕТ СН'!$G$6-'СЕТ СН'!$G$26</f>
        <v>1990.2535304600001</v>
      </c>
      <c r="D96" s="36">
        <f>SUMIFS(СВЦЭМ!$D$39:$D$782,СВЦЭМ!$A$39:$A$782,$A96,СВЦЭМ!$B$39:$B$782,D$83)+'СЕТ СН'!$G$14+СВЦЭМ!$D$10+'СЕТ СН'!$G$6-'СЕТ СН'!$G$26</f>
        <v>2128.5435895099999</v>
      </c>
      <c r="E96" s="36">
        <f>SUMIFS(СВЦЭМ!$D$39:$D$782,СВЦЭМ!$A$39:$A$782,$A96,СВЦЭМ!$B$39:$B$782,E$83)+'СЕТ СН'!$G$14+СВЦЭМ!$D$10+'СЕТ СН'!$G$6-'СЕТ СН'!$G$26</f>
        <v>2189.5488451199999</v>
      </c>
      <c r="F96" s="36">
        <f>SUMIFS(СВЦЭМ!$D$39:$D$782,СВЦЭМ!$A$39:$A$782,$A96,СВЦЭМ!$B$39:$B$782,F$83)+'СЕТ СН'!$G$14+СВЦЭМ!$D$10+'СЕТ СН'!$G$6-'СЕТ СН'!$G$26</f>
        <v>2198.1443173899997</v>
      </c>
      <c r="G96" s="36">
        <f>SUMIFS(СВЦЭМ!$D$39:$D$782,СВЦЭМ!$A$39:$A$782,$A96,СВЦЭМ!$B$39:$B$782,G$83)+'СЕТ СН'!$G$14+СВЦЭМ!$D$10+'СЕТ СН'!$G$6-'СЕТ СН'!$G$26</f>
        <v>2182.2460141799997</v>
      </c>
      <c r="H96" s="36">
        <f>SUMIFS(СВЦЭМ!$D$39:$D$782,СВЦЭМ!$A$39:$A$782,$A96,СВЦЭМ!$B$39:$B$782,H$83)+'СЕТ СН'!$G$14+СВЦЭМ!$D$10+'СЕТ СН'!$G$6-'СЕТ СН'!$G$26</f>
        <v>2117.3956738500001</v>
      </c>
      <c r="I96" s="36">
        <f>SUMIFS(СВЦЭМ!$D$39:$D$782,СВЦЭМ!$A$39:$A$782,$A96,СВЦЭМ!$B$39:$B$782,I$83)+'СЕТ СН'!$G$14+СВЦЭМ!$D$10+'СЕТ СН'!$G$6-'СЕТ СН'!$G$26</f>
        <v>1917.8621324400001</v>
      </c>
      <c r="J96" s="36">
        <f>SUMIFS(СВЦЭМ!$D$39:$D$782,СВЦЭМ!$A$39:$A$782,$A96,СВЦЭМ!$B$39:$B$782,J$83)+'СЕТ СН'!$G$14+СВЦЭМ!$D$10+'СЕТ СН'!$G$6-'СЕТ СН'!$G$26</f>
        <v>1816.05222856</v>
      </c>
      <c r="K96" s="36">
        <f>SUMIFS(СВЦЭМ!$D$39:$D$782,СВЦЭМ!$A$39:$A$782,$A96,СВЦЭМ!$B$39:$B$782,K$83)+'СЕТ СН'!$G$14+СВЦЭМ!$D$10+'СЕТ СН'!$G$6-'СЕТ СН'!$G$26</f>
        <v>1778.6595075999999</v>
      </c>
      <c r="L96" s="36">
        <f>SUMIFS(СВЦЭМ!$D$39:$D$782,СВЦЭМ!$A$39:$A$782,$A96,СВЦЭМ!$B$39:$B$782,L$83)+'СЕТ СН'!$G$14+СВЦЭМ!$D$10+'СЕТ СН'!$G$6-'СЕТ СН'!$G$26</f>
        <v>1746.1703641399999</v>
      </c>
      <c r="M96" s="36">
        <f>SUMIFS(СВЦЭМ!$D$39:$D$782,СВЦЭМ!$A$39:$A$782,$A96,СВЦЭМ!$B$39:$B$782,M$83)+'СЕТ СН'!$G$14+СВЦЭМ!$D$10+'СЕТ СН'!$G$6-'СЕТ СН'!$G$26</f>
        <v>1744.9246376299998</v>
      </c>
      <c r="N96" s="36">
        <f>SUMIFS(СВЦЭМ!$D$39:$D$782,СВЦЭМ!$A$39:$A$782,$A96,СВЦЭМ!$B$39:$B$782,N$83)+'СЕТ СН'!$G$14+СВЦЭМ!$D$10+'СЕТ СН'!$G$6-'СЕТ СН'!$G$26</f>
        <v>1743.2864137299998</v>
      </c>
      <c r="O96" s="36">
        <f>SUMIFS(СВЦЭМ!$D$39:$D$782,СВЦЭМ!$A$39:$A$782,$A96,СВЦЭМ!$B$39:$B$782,O$83)+'СЕТ СН'!$G$14+СВЦЭМ!$D$10+'СЕТ СН'!$G$6-'СЕТ СН'!$G$26</f>
        <v>1741.60979808</v>
      </c>
      <c r="P96" s="36">
        <f>SUMIFS(СВЦЭМ!$D$39:$D$782,СВЦЭМ!$A$39:$A$782,$A96,СВЦЭМ!$B$39:$B$782,P$83)+'СЕТ СН'!$G$14+СВЦЭМ!$D$10+'СЕТ СН'!$G$6-'СЕТ СН'!$G$26</f>
        <v>1753.5009614400001</v>
      </c>
      <c r="Q96" s="36">
        <f>SUMIFS(СВЦЭМ!$D$39:$D$782,СВЦЭМ!$A$39:$A$782,$A96,СВЦЭМ!$B$39:$B$782,Q$83)+'СЕТ СН'!$G$14+СВЦЭМ!$D$10+'СЕТ СН'!$G$6-'СЕТ СН'!$G$26</f>
        <v>1755.1551242800001</v>
      </c>
      <c r="R96" s="36">
        <f>SUMIFS(СВЦЭМ!$D$39:$D$782,СВЦЭМ!$A$39:$A$782,$A96,СВЦЭМ!$B$39:$B$782,R$83)+'СЕТ СН'!$G$14+СВЦЭМ!$D$10+'СЕТ СН'!$G$6-'СЕТ СН'!$G$26</f>
        <v>1763.6765041799999</v>
      </c>
      <c r="S96" s="36">
        <f>SUMIFS(СВЦЭМ!$D$39:$D$782,СВЦЭМ!$A$39:$A$782,$A96,СВЦЭМ!$B$39:$B$782,S$83)+'СЕТ СН'!$G$14+СВЦЭМ!$D$10+'СЕТ СН'!$G$6-'СЕТ СН'!$G$26</f>
        <v>1762.4745397400002</v>
      </c>
      <c r="T96" s="36">
        <f>SUMIFS(СВЦЭМ!$D$39:$D$782,СВЦЭМ!$A$39:$A$782,$A96,СВЦЭМ!$B$39:$B$782,T$83)+'СЕТ СН'!$G$14+СВЦЭМ!$D$10+'СЕТ СН'!$G$6-'СЕТ СН'!$G$26</f>
        <v>1749.9558833900001</v>
      </c>
      <c r="U96" s="36">
        <f>SUMIFS(СВЦЭМ!$D$39:$D$782,СВЦЭМ!$A$39:$A$782,$A96,СВЦЭМ!$B$39:$B$782,U$83)+'СЕТ СН'!$G$14+СВЦЭМ!$D$10+'СЕТ СН'!$G$6-'СЕТ СН'!$G$26</f>
        <v>1767.3896604699999</v>
      </c>
      <c r="V96" s="36">
        <f>SUMIFS(СВЦЭМ!$D$39:$D$782,СВЦЭМ!$A$39:$A$782,$A96,СВЦЭМ!$B$39:$B$782,V$83)+'СЕТ СН'!$G$14+СВЦЭМ!$D$10+'СЕТ СН'!$G$6-'СЕТ СН'!$G$26</f>
        <v>1776.8165625299998</v>
      </c>
      <c r="W96" s="36">
        <f>SUMIFS(СВЦЭМ!$D$39:$D$782,СВЦЭМ!$A$39:$A$782,$A96,СВЦЭМ!$B$39:$B$782,W$83)+'СЕТ СН'!$G$14+СВЦЭМ!$D$10+'СЕТ СН'!$G$6-'СЕТ СН'!$G$26</f>
        <v>1765.8604672299998</v>
      </c>
      <c r="X96" s="36">
        <f>SUMIFS(СВЦЭМ!$D$39:$D$782,СВЦЭМ!$A$39:$A$782,$A96,СВЦЭМ!$B$39:$B$782,X$83)+'СЕТ СН'!$G$14+СВЦЭМ!$D$10+'СЕТ СН'!$G$6-'СЕТ СН'!$G$26</f>
        <v>1805.06402944</v>
      </c>
      <c r="Y96" s="36">
        <f>SUMIFS(СВЦЭМ!$D$39:$D$782,СВЦЭМ!$A$39:$A$782,$A96,СВЦЭМ!$B$39:$B$782,Y$83)+'СЕТ СН'!$G$14+СВЦЭМ!$D$10+'СЕТ СН'!$G$6-'СЕТ СН'!$G$26</f>
        <v>1910.5506963600001</v>
      </c>
    </row>
    <row r="97" spans="1:25" ht="15.75" x14ac:dyDescent="0.2">
      <c r="A97" s="35">
        <f t="shared" si="2"/>
        <v>45121</v>
      </c>
      <c r="B97" s="36">
        <f>SUMIFS(СВЦЭМ!$D$39:$D$782,СВЦЭМ!$A$39:$A$782,$A97,СВЦЭМ!$B$39:$B$782,B$83)+'СЕТ СН'!$G$14+СВЦЭМ!$D$10+'СЕТ СН'!$G$6-'СЕТ СН'!$G$26</f>
        <v>1824.2489353400001</v>
      </c>
      <c r="C97" s="36">
        <f>SUMIFS(СВЦЭМ!$D$39:$D$782,СВЦЭМ!$A$39:$A$782,$A97,СВЦЭМ!$B$39:$B$782,C$83)+'СЕТ СН'!$G$14+СВЦЭМ!$D$10+'СЕТ СН'!$G$6-'СЕТ СН'!$G$26</f>
        <v>1923.8371663500002</v>
      </c>
      <c r="D97" s="36">
        <f>SUMIFS(СВЦЭМ!$D$39:$D$782,СВЦЭМ!$A$39:$A$782,$A97,СВЦЭМ!$B$39:$B$782,D$83)+'СЕТ СН'!$G$14+СВЦЭМ!$D$10+'СЕТ СН'!$G$6-'СЕТ СН'!$G$26</f>
        <v>1969.8351833500001</v>
      </c>
      <c r="E97" s="36">
        <f>SUMIFS(СВЦЭМ!$D$39:$D$782,СВЦЭМ!$A$39:$A$782,$A97,СВЦЭМ!$B$39:$B$782,E$83)+'СЕТ СН'!$G$14+СВЦЭМ!$D$10+'СЕТ СН'!$G$6-'СЕТ СН'!$G$26</f>
        <v>2036.3819516600001</v>
      </c>
      <c r="F97" s="36">
        <f>SUMIFS(СВЦЭМ!$D$39:$D$782,СВЦЭМ!$A$39:$A$782,$A97,СВЦЭМ!$B$39:$B$782,F$83)+'СЕТ СН'!$G$14+СВЦЭМ!$D$10+'СЕТ СН'!$G$6-'СЕТ СН'!$G$26</f>
        <v>2063.7728636399997</v>
      </c>
      <c r="G97" s="36">
        <f>SUMIFS(СВЦЭМ!$D$39:$D$782,СВЦЭМ!$A$39:$A$782,$A97,СВЦЭМ!$B$39:$B$782,G$83)+'СЕТ СН'!$G$14+СВЦЭМ!$D$10+'СЕТ СН'!$G$6-'СЕТ СН'!$G$26</f>
        <v>2087.2642655099999</v>
      </c>
      <c r="H97" s="36">
        <f>SUMIFS(СВЦЭМ!$D$39:$D$782,СВЦЭМ!$A$39:$A$782,$A97,СВЦЭМ!$B$39:$B$782,H$83)+'СЕТ СН'!$G$14+СВЦЭМ!$D$10+'СЕТ СН'!$G$6-'СЕТ СН'!$G$26</f>
        <v>2092.9701075100002</v>
      </c>
      <c r="I97" s="36">
        <f>SUMIFS(СВЦЭМ!$D$39:$D$782,СВЦЭМ!$A$39:$A$782,$A97,СВЦЭМ!$B$39:$B$782,I$83)+'СЕТ СН'!$G$14+СВЦЭМ!$D$10+'СЕТ СН'!$G$6-'СЕТ СН'!$G$26</f>
        <v>1889.6276551599999</v>
      </c>
      <c r="J97" s="36">
        <f>SUMIFS(СВЦЭМ!$D$39:$D$782,СВЦЭМ!$A$39:$A$782,$A97,СВЦЭМ!$B$39:$B$782,J$83)+'СЕТ СН'!$G$14+СВЦЭМ!$D$10+'СЕТ СН'!$G$6-'СЕТ СН'!$G$26</f>
        <v>1782.2487012000001</v>
      </c>
      <c r="K97" s="36">
        <f>SUMIFS(СВЦЭМ!$D$39:$D$782,СВЦЭМ!$A$39:$A$782,$A97,СВЦЭМ!$B$39:$B$782,K$83)+'СЕТ СН'!$G$14+СВЦЭМ!$D$10+'СЕТ СН'!$G$6-'СЕТ СН'!$G$26</f>
        <v>1754.6139106300002</v>
      </c>
      <c r="L97" s="36">
        <f>SUMIFS(СВЦЭМ!$D$39:$D$782,СВЦЭМ!$A$39:$A$782,$A97,СВЦЭМ!$B$39:$B$782,L$83)+'СЕТ СН'!$G$14+СВЦЭМ!$D$10+'СЕТ СН'!$G$6-'СЕТ СН'!$G$26</f>
        <v>1718.56359578</v>
      </c>
      <c r="M97" s="36">
        <f>SUMIFS(СВЦЭМ!$D$39:$D$782,СВЦЭМ!$A$39:$A$782,$A97,СВЦЭМ!$B$39:$B$782,M$83)+'СЕТ СН'!$G$14+СВЦЭМ!$D$10+'СЕТ СН'!$G$6-'СЕТ СН'!$G$26</f>
        <v>1745.8965020800001</v>
      </c>
      <c r="N97" s="36">
        <f>SUMIFS(СВЦЭМ!$D$39:$D$782,СВЦЭМ!$A$39:$A$782,$A97,СВЦЭМ!$B$39:$B$782,N$83)+'СЕТ СН'!$G$14+СВЦЭМ!$D$10+'СЕТ СН'!$G$6-'СЕТ СН'!$G$26</f>
        <v>1779.4272924100001</v>
      </c>
      <c r="O97" s="36">
        <f>SUMIFS(СВЦЭМ!$D$39:$D$782,СВЦЭМ!$A$39:$A$782,$A97,СВЦЭМ!$B$39:$B$782,O$83)+'СЕТ СН'!$G$14+СВЦЭМ!$D$10+'СЕТ СН'!$G$6-'СЕТ СН'!$G$26</f>
        <v>1783.9155243199998</v>
      </c>
      <c r="P97" s="36">
        <f>SUMIFS(СВЦЭМ!$D$39:$D$782,СВЦЭМ!$A$39:$A$782,$A97,СВЦЭМ!$B$39:$B$782,P$83)+'СЕТ СН'!$G$14+СВЦЭМ!$D$10+'СЕТ СН'!$G$6-'СЕТ СН'!$G$26</f>
        <v>1743.89415289</v>
      </c>
      <c r="Q97" s="36">
        <f>SUMIFS(СВЦЭМ!$D$39:$D$782,СВЦЭМ!$A$39:$A$782,$A97,СВЦЭМ!$B$39:$B$782,Q$83)+'СЕТ СН'!$G$14+СВЦЭМ!$D$10+'СЕТ СН'!$G$6-'СЕТ СН'!$G$26</f>
        <v>1677.1822835600001</v>
      </c>
      <c r="R97" s="36">
        <f>SUMIFS(СВЦЭМ!$D$39:$D$782,СВЦЭМ!$A$39:$A$782,$A97,СВЦЭМ!$B$39:$B$782,R$83)+'СЕТ СН'!$G$14+СВЦЭМ!$D$10+'СЕТ СН'!$G$6-'СЕТ СН'!$G$26</f>
        <v>1675.0177665900001</v>
      </c>
      <c r="S97" s="36">
        <f>SUMIFS(СВЦЭМ!$D$39:$D$782,СВЦЭМ!$A$39:$A$782,$A97,СВЦЭМ!$B$39:$B$782,S$83)+'СЕТ СН'!$G$14+СВЦЭМ!$D$10+'СЕТ СН'!$G$6-'СЕТ СН'!$G$26</f>
        <v>1673.6407934200001</v>
      </c>
      <c r="T97" s="36">
        <f>SUMIFS(СВЦЭМ!$D$39:$D$782,СВЦЭМ!$A$39:$A$782,$A97,СВЦЭМ!$B$39:$B$782,T$83)+'СЕТ СН'!$G$14+СВЦЭМ!$D$10+'СЕТ СН'!$G$6-'СЕТ СН'!$G$26</f>
        <v>1707.9587671599998</v>
      </c>
      <c r="U97" s="36">
        <f>SUMIFS(СВЦЭМ!$D$39:$D$782,СВЦЭМ!$A$39:$A$782,$A97,СВЦЭМ!$B$39:$B$782,U$83)+'СЕТ СН'!$G$14+СВЦЭМ!$D$10+'СЕТ СН'!$G$6-'СЕТ СН'!$G$26</f>
        <v>1708.0784328099999</v>
      </c>
      <c r="V97" s="36">
        <f>SUMIFS(СВЦЭМ!$D$39:$D$782,СВЦЭМ!$A$39:$A$782,$A97,СВЦЭМ!$B$39:$B$782,V$83)+'СЕТ СН'!$G$14+СВЦЭМ!$D$10+'СЕТ СН'!$G$6-'СЕТ СН'!$G$26</f>
        <v>1729.0459497799998</v>
      </c>
      <c r="W97" s="36">
        <f>SUMIFS(СВЦЭМ!$D$39:$D$782,СВЦЭМ!$A$39:$A$782,$A97,СВЦЭМ!$B$39:$B$782,W$83)+'СЕТ СН'!$G$14+СВЦЭМ!$D$10+'СЕТ СН'!$G$6-'СЕТ СН'!$G$26</f>
        <v>1702.2794881899999</v>
      </c>
      <c r="X97" s="36">
        <f>SUMIFS(СВЦЭМ!$D$39:$D$782,СВЦЭМ!$A$39:$A$782,$A97,СВЦЭМ!$B$39:$B$782,X$83)+'СЕТ СН'!$G$14+СВЦЭМ!$D$10+'СЕТ СН'!$G$6-'СЕТ СН'!$G$26</f>
        <v>1739.5596870200002</v>
      </c>
      <c r="Y97" s="36">
        <f>SUMIFS(СВЦЭМ!$D$39:$D$782,СВЦЭМ!$A$39:$A$782,$A97,СВЦЭМ!$B$39:$B$782,Y$83)+'СЕТ СН'!$G$14+СВЦЭМ!$D$10+'СЕТ СН'!$G$6-'СЕТ СН'!$G$26</f>
        <v>1858.6539291399999</v>
      </c>
    </row>
    <row r="98" spans="1:25" ht="15.75" x14ac:dyDescent="0.2">
      <c r="A98" s="35">
        <f t="shared" si="2"/>
        <v>45122</v>
      </c>
      <c r="B98" s="36">
        <f>SUMIFS(СВЦЭМ!$D$39:$D$782,СВЦЭМ!$A$39:$A$782,$A98,СВЦЭМ!$B$39:$B$782,B$83)+'СЕТ СН'!$G$14+СВЦЭМ!$D$10+'СЕТ СН'!$G$6-'СЕТ СН'!$G$26</f>
        <v>1855.02850244</v>
      </c>
      <c r="C98" s="36">
        <f>SUMIFS(СВЦЭМ!$D$39:$D$782,СВЦЭМ!$A$39:$A$782,$A98,СВЦЭМ!$B$39:$B$782,C$83)+'СЕТ СН'!$G$14+СВЦЭМ!$D$10+'СЕТ СН'!$G$6-'СЕТ СН'!$G$26</f>
        <v>1964.5200653299999</v>
      </c>
      <c r="D98" s="36">
        <f>SUMIFS(СВЦЭМ!$D$39:$D$782,СВЦЭМ!$A$39:$A$782,$A98,СВЦЭМ!$B$39:$B$782,D$83)+'СЕТ СН'!$G$14+СВЦЭМ!$D$10+'СЕТ СН'!$G$6-'СЕТ СН'!$G$26</f>
        <v>2112.9288638799999</v>
      </c>
      <c r="E98" s="36">
        <f>SUMIFS(СВЦЭМ!$D$39:$D$782,СВЦЭМ!$A$39:$A$782,$A98,СВЦЭМ!$B$39:$B$782,E$83)+'СЕТ СН'!$G$14+СВЦЭМ!$D$10+'СЕТ СН'!$G$6-'СЕТ СН'!$G$26</f>
        <v>2147.8537276900001</v>
      </c>
      <c r="F98" s="36">
        <f>SUMIFS(СВЦЭМ!$D$39:$D$782,СВЦЭМ!$A$39:$A$782,$A98,СВЦЭМ!$B$39:$B$782,F$83)+'СЕТ СН'!$G$14+СВЦЭМ!$D$10+'СЕТ СН'!$G$6-'СЕТ СН'!$G$26</f>
        <v>2145.4197869499999</v>
      </c>
      <c r="G98" s="36">
        <f>SUMIFS(СВЦЭМ!$D$39:$D$782,СВЦЭМ!$A$39:$A$782,$A98,СВЦЭМ!$B$39:$B$782,G$83)+'СЕТ СН'!$G$14+СВЦЭМ!$D$10+'СЕТ СН'!$G$6-'СЕТ СН'!$G$26</f>
        <v>2146.5869592200002</v>
      </c>
      <c r="H98" s="36">
        <f>SUMIFS(СВЦЭМ!$D$39:$D$782,СВЦЭМ!$A$39:$A$782,$A98,СВЦЭМ!$B$39:$B$782,H$83)+'СЕТ СН'!$G$14+СВЦЭМ!$D$10+'СЕТ СН'!$G$6-'СЕТ СН'!$G$26</f>
        <v>2140.37481196</v>
      </c>
      <c r="I98" s="36">
        <f>SUMIFS(СВЦЭМ!$D$39:$D$782,СВЦЭМ!$A$39:$A$782,$A98,СВЦЭМ!$B$39:$B$782,I$83)+'СЕТ СН'!$G$14+СВЦЭМ!$D$10+'СЕТ СН'!$G$6-'СЕТ СН'!$G$26</f>
        <v>1945.6669441200002</v>
      </c>
      <c r="J98" s="36">
        <f>SUMIFS(СВЦЭМ!$D$39:$D$782,СВЦЭМ!$A$39:$A$782,$A98,СВЦЭМ!$B$39:$B$782,J$83)+'СЕТ СН'!$G$14+СВЦЭМ!$D$10+'СЕТ СН'!$G$6-'СЕТ СН'!$G$26</f>
        <v>1842.5605977300002</v>
      </c>
      <c r="K98" s="36">
        <f>SUMIFS(СВЦЭМ!$D$39:$D$782,СВЦЭМ!$A$39:$A$782,$A98,СВЦЭМ!$B$39:$B$782,K$83)+'СЕТ СН'!$G$14+СВЦЭМ!$D$10+'СЕТ СН'!$G$6-'СЕТ СН'!$G$26</f>
        <v>1756.59401024</v>
      </c>
      <c r="L98" s="36">
        <f>SUMIFS(СВЦЭМ!$D$39:$D$782,СВЦЭМ!$A$39:$A$782,$A98,СВЦЭМ!$B$39:$B$782,L$83)+'СЕТ СН'!$G$14+СВЦЭМ!$D$10+'СЕТ СН'!$G$6-'СЕТ СН'!$G$26</f>
        <v>1701.6294851100001</v>
      </c>
      <c r="M98" s="36">
        <f>SUMIFS(СВЦЭМ!$D$39:$D$782,СВЦЭМ!$A$39:$A$782,$A98,СВЦЭМ!$B$39:$B$782,M$83)+'СЕТ СН'!$G$14+СВЦЭМ!$D$10+'СЕТ СН'!$G$6-'СЕТ СН'!$G$26</f>
        <v>1666.3761461499998</v>
      </c>
      <c r="N98" s="36">
        <f>SUMIFS(СВЦЭМ!$D$39:$D$782,СВЦЭМ!$A$39:$A$782,$A98,СВЦЭМ!$B$39:$B$782,N$83)+'СЕТ СН'!$G$14+СВЦЭМ!$D$10+'СЕТ СН'!$G$6-'СЕТ СН'!$G$26</f>
        <v>1659.1283930999998</v>
      </c>
      <c r="O98" s="36">
        <f>SUMIFS(СВЦЭМ!$D$39:$D$782,СВЦЭМ!$A$39:$A$782,$A98,СВЦЭМ!$B$39:$B$782,O$83)+'СЕТ СН'!$G$14+СВЦЭМ!$D$10+'СЕТ СН'!$G$6-'СЕТ СН'!$G$26</f>
        <v>1624.2567712</v>
      </c>
      <c r="P98" s="36">
        <f>SUMIFS(СВЦЭМ!$D$39:$D$782,СВЦЭМ!$A$39:$A$782,$A98,СВЦЭМ!$B$39:$B$782,P$83)+'СЕТ СН'!$G$14+СВЦЭМ!$D$10+'СЕТ СН'!$G$6-'СЕТ СН'!$G$26</f>
        <v>1457.2133998899999</v>
      </c>
      <c r="Q98" s="36">
        <f>SUMIFS(СВЦЭМ!$D$39:$D$782,СВЦЭМ!$A$39:$A$782,$A98,СВЦЭМ!$B$39:$B$782,Q$83)+'СЕТ СН'!$G$14+СВЦЭМ!$D$10+'СЕТ СН'!$G$6-'СЕТ СН'!$G$26</f>
        <v>1429.1758259600001</v>
      </c>
      <c r="R98" s="36">
        <f>SUMIFS(СВЦЭМ!$D$39:$D$782,СВЦЭМ!$A$39:$A$782,$A98,СВЦЭМ!$B$39:$B$782,R$83)+'СЕТ СН'!$G$14+СВЦЭМ!$D$10+'СЕТ СН'!$G$6-'СЕТ СН'!$G$26</f>
        <v>1421.9140889999999</v>
      </c>
      <c r="S98" s="36">
        <f>SUMIFS(СВЦЭМ!$D$39:$D$782,СВЦЭМ!$A$39:$A$782,$A98,СВЦЭМ!$B$39:$B$782,S$83)+'СЕТ СН'!$G$14+СВЦЭМ!$D$10+'СЕТ СН'!$G$6-'СЕТ СН'!$G$26</f>
        <v>1422.5211534</v>
      </c>
      <c r="T98" s="36">
        <f>SUMIFS(СВЦЭМ!$D$39:$D$782,СВЦЭМ!$A$39:$A$782,$A98,СВЦЭМ!$B$39:$B$782,T$83)+'СЕТ СН'!$G$14+СВЦЭМ!$D$10+'СЕТ СН'!$G$6-'СЕТ СН'!$G$26</f>
        <v>1453.8728365799998</v>
      </c>
      <c r="U98" s="36">
        <f>SUMIFS(СВЦЭМ!$D$39:$D$782,СВЦЭМ!$A$39:$A$782,$A98,СВЦЭМ!$B$39:$B$782,U$83)+'СЕТ СН'!$G$14+СВЦЭМ!$D$10+'СЕТ СН'!$G$6-'СЕТ СН'!$G$26</f>
        <v>1520.2199005799998</v>
      </c>
      <c r="V98" s="36">
        <f>SUMIFS(СВЦЭМ!$D$39:$D$782,СВЦЭМ!$A$39:$A$782,$A98,СВЦЭМ!$B$39:$B$782,V$83)+'СЕТ СН'!$G$14+СВЦЭМ!$D$10+'СЕТ СН'!$G$6-'СЕТ СН'!$G$26</f>
        <v>1709.5636381599998</v>
      </c>
      <c r="W98" s="36">
        <f>SUMIFS(СВЦЭМ!$D$39:$D$782,СВЦЭМ!$A$39:$A$782,$A98,СВЦЭМ!$B$39:$B$782,W$83)+'СЕТ СН'!$G$14+СВЦЭМ!$D$10+'СЕТ СН'!$G$6-'СЕТ СН'!$G$26</f>
        <v>1685.0371526200001</v>
      </c>
      <c r="X98" s="36">
        <f>SUMIFS(СВЦЭМ!$D$39:$D$782,СВЦЭМ!$A$39:$A$782,$A98,СВЦЭМ!$B$39:$B$782,X$83)+'СЕТ СН'!$G$14+СВЦЭМ!$D$10+'СЕТ СН'!$G$6-'СЕТ СН'!$G$26</f>
        <v>1723.20480757</v>
      </c>
      <c r="Y98" s="36">
        <f>SUMIFS(СВЦЭМ!$D$39:$D$782,СВЦЭМ!$A$39:$A$782,$A98,СВЦЭМ!$B$39:$B$782,Y$83)+'СЕТ СН'!$G$14+СВЦЭМ!$D$10+'СЕТ СН'!$G$6-'СЕТ СН'!$G$26</f>
        <v>1797.7774386900001</v>
      </c>
    </row>
    <row r="99" spans="1:25" ht="15.75" x14ac:dyDescent="0.2">
      <c r="A99" s="35">
        <f t="shared" si="2"/>
        <v>45123</v>
      </c>
      <c r="B99" s="36">
        <f>SUMIFS(СВЦЭМ!$D$39:$D$782,СВЦЭМ!$A$39:$A$782,$A99,СВЦЭМ!$B$39:$B$782,B$83)+'СЕТ СН'!$G$14+СВЦЭМ!$D$10+'СЕТ СН'!$G$6-'СЕТ СН'!$G$26</f>
        <v>1814.8517235099998</v>
      </c>
      <c r="C99" s="36">
        <f>SUMIFS(СВЦЭМ!$D$39:$D$782,СВЦЭМ!$A$39:$A$782,$A99,СВЦЭМ!$B$39:$B$782,C$83)+'СЕТ СН'!$G$14+СВЦЭМ!$D$10+'СЕТ СН'!$G$6-'СЕТ СН'!$G$26</f>
        <v>1901.50237423</v>
      </c>
      <c r="D99" s="36">
        <f>SUMIFS(СВЦЭМ!$D$39:$D$782,СВЦЭМ!$A$39:$A$782,$A99,СВЦЭМ!$B$39:$B$782,D$83)+'СЕТ СН'!$G$14+СВЦЭМ!$D$10+'СЕТ СН'!$G$6-'СЕТ СН'!$G$26</f>
        <v>2072.6118615300002</v>
      </c>
      <c r="E99" s="36">
        <f>SUMIFS(СВЦЭМ!$D$39:$D$782,СВЦЭМ!$A$39:$A$782,$A99,СВЦЭМ!$B$39:$B$782,E$83)+'СЕТ СН'!$G$14+СВЦЭМ!$D$10+'СЕТ СН'!$G$6-'СЕТ СН'!$G$26</f>
        <v>2141.3086257</v>
      </c>
      <c r="F99" s="36">
        <f>SUMIFS(СВЦЭМ!$D$39:$D$782,СВЦЭМ!$A$39:$A$782,$A99,СВЦЭМ!$B$39:$B$782,F$83)+'СЕТ СН'!$G$14+СВЦЭМ!$D$10+'СЕТ СН'!$G$6-'СЕТ СН'!$G$26</f>
        <v>2145.9026652900002</v>
      </c>
      <c r="G99" s="36">
        <f>SUMIFS(СВЦЭМ!$D$39:$D$782,СВЦЭМ!$A$39:$A$782,$A99,СВЦЭМ!$B$39:$B$782,G$83)+'СЕТ СН'!$G$14+СВЦЭМ!$D$10+'СЕТ СН'!$G$6-'СЕТ СН'!$G$26</f>
        <v>2139.7497441800001</v>
      </c>
      <c r="H99" s="36">
        <f>SUMIFS(СВЦЭМ!$D$39:$D$782,СВЦЭМ!$A$39:$A$782,$A99,СВЦЭМ!$B$39:$B$782,H$83)+'СЕТ СН'!$G$14+СВЦЭМ!$D$10+'СЕТ СН'!$G$6-'СЕТ СН'!$G$26</f>
        <v>1985.11611206</v>
      </c>
      <c r="I99" s="36">
        <f>SUMIFS(СВЦЭМ!$D$39:$D$782,СВЦЭМ!$A$39:$A$782,$A99,СВЦЭМ!$B$39:$B$782,I$83)+'СЕТ СН'!$G$14+СВЦЭМ!$D$10+'СЕТ СН'!$G$6-'СЕТ СН'!$G$26</f>
        <v>1928.37540115</v>
      </c>
      <c r="J99" s="36">
        <f>SUMIFS(СВЦЭМ!$D$39:$D$782,СВЦЭМ!$A$39:$A$782,$A99,СВЦЭМ!$B$39:$B$782,J$83)+'СЕТ СН'!$G$14+СВЦЭМ!$D$10+'СЕТ СН'!$G$6-'СЕТ СН'!$G$26</f>
        <v>1825.2967695100001</v>
      </c>
      <c r="K99" s="36">
        <f>SUMIFS(СВЦЭМ!$D$39:$D$782,СВЦЭМ!$A$39:$A$782,$A99,СВЦЭМ!$B$39:$B$782,K$83)+'СЕТ СН'!$G$14+СВЦЭМ!$D$10+'СЕТ СН'!$G$6-'СЕТ СН'!$G$26</f>
        <v>1747.6336654699999</v>
      </c>
      <c r="L99" s="36">
        <f>SUMIFS(СВЦЭМ!$D$39:$D$782,СВЦЭМ!$A$39:$A$782,$A99,СВЦЭМ!$B$39:$B$782,L$83)+'СЕТ СН'!$G$14+СВЦЭМ!$D$10+'СЕТ СН'!$G$6-'СЕТ СН'!$G$26</f>
        <v>1703.94705032</v>
      </c>
      <c r="M99" s="36">
        <f>SUMIFS(СВЦЭМ!$D$39:$D$782,СВЦЭМ!$A$39:$A$782,$A99,СВЦЭМ!$B$39:$B$782,M$83)+'СЕТ СН'!$G$14+СВЦЭМ!$D$10+'СЕТ СН'!$G$6-'СЕТ СН'!$G$26</f>
        <v>1672.4919094100001</v>
      </c>
      <c r="N99" s="36">
        <f>SUMIFS(СВЦЭМ!$D$39:$D$782,СВЦЭМ!$A$39:$A$782,$A99,СВЦЭМ!$B$39:$B$782,N$83)+'СЕТ СН'!$G$14+СВЦЭМ!$D$10+'СЕТ СН'!$G$6-'СЕТ СН'!$G$26</f>
        <v>1665.7213525799998</v>
      </c>
      <c r="O99" s="36">
        <f>SUMIFS(СВЦЭМ!$D$39:$D$782,СВЦЭМ!$A$39:$A$782,$A99,СВЦЭМ!$B$39:$B$782,O$83)+'СЕТ СН'!$G$14+СВЦЭМ!$D$10+'СЕТ СН'!$G$6-'СЕТ СН'!$G$26</f>
        <v>1672.4018256499999</v>
      </c>
      <c r="P99" s="36">
        <f>SUMIFS(СВЦЭМ!$D$39:$D$782,СВЦЭМ!$A$39:$A$782,$A99,СВЦЭМ!$B$39:$B$782,P$83)+'СЕТ СН'!$G$14+СВЦЭМ!$D$10+'СЕТ СН'!$G$6-'СЕТ СН'!$G$26</f>
        <v>1675.2421706599998</v>
      </c>
      <c r="Q99" s="36">
        <f>SUMIFS(СВЦЭМ!$D$39:$D$782,СВЦЭМ!$A$39:$A$782,$A99,СВЦЭМ!$B$39:$B$782,Q$83)+'СЕТ СН'!$G$14+СВЦЭМ!$D$10+'СЕТ СН'!$G$6-'СЕТ СН'!$G$26</f>
        <v>1654.0577428400002</v>
      </c>
      <c r="R99" s="36">
        <f>SUMIFS(СВЦЭМ!$D$39:$D$782,СВЦЭМ!$A$39:$A$782,$A99,СВЦЭМ!$B$39:$B$782,R$83)+'СЕТ СН'!$G$14+СВЦЭМ!$D$10+'СЕТ СН'!$G$6-'СЕТ СН'!$G$26</f>
        <v>1643.68361663</v>
      </c>
      <c r="S99" s="36">
        <f>SUMIFS(СВЦЭМ!$D$39:$D$782,СВЦЭМ!$A$39:$A$782,$A99,СВЦЭМ!$B$39:$B$782,S$83)+'СЕТ СН'!$G$14+СВЦЭМ!$D$10+'СЕТ СН'!$G$6-'СЕТ СН'!$G$26</f>
        <v>1645.0239047099999</v>
      </c>
      <c r="T99" s="36">
        <f>SUMIFS(СВЦЭМ!$D$39:$D$782,СВЦЭМ!$A$39:$A$782,$A99,СВЦЭМ!$B$39:$B$782,T$83)+'СЕТ СН'!$G$14+СВЦЭМ!$D$10+'СЕТ СН'!$G$6-'СЕТ СН'!$G$26</f>
        <v>1673.8831973000001</v>
      </c>
      <c r="U99" s="36">
        <f>SUMIFS(СВЦЭМ!$D$39:$D$782,СВЦЭМ!$A$39:$A$782,$A99,СВЦЭМ!$B$39:$B$782,U$83)+'СЕТ СН'!$G$14+СВЦЭМ!$D$10+'СЕТ СН'!$G$6-'СЕТ СН'!$G$26</f>
        <v>1680.65568033</v>
      </c>
      <c r="V99" s="36">
        <f>SUMIFS(СВЦЭМ!$D$39:$D$782,СВЦЭМ!$A$39:$A$782,$A99,СВЦЭМ!$B$39:$B$782,V$83)+'СЕТ СН'!$G$14+СВЦЭМ!$D$10+'СЕТ СН'!$G$6-'СЕТ СН'!$G$26</f>
        <v>1502.6591881999998</v>
      </c>
      <c r="W99" s="36">
        <f>SUMIFS(СВЦЭМ!$D$39:$D$782,СВЦЭМ!$A$39:$A$782,$A99,СВЦЭМ!$B$39:$B$782,W$83)+'СЕТ СН'!$G$14+СВЦЭМ!$D$10+'СЕТ СН'!$G$6-'СЕТ СН'!$G$26</f>
        <v>1326.6212779100001</v>
      </c>
      <c r="X99" s="36">
        <f>SUMIFS(СВЦЭМ!$D$39:$D$782,СВЦЭМ!$A$39:$A$782,$A99,СВЦЭМ!$B$39:$B$782,X$83)+'СЕТ СН'!$G$14+СВЦЭМ!$D$10+'СЕТ СН'!$G$6-'СЕТ СН'!$G$26</f>
        <v>1345.3491373100001</v>
      </c>
      <c r="Y99" s="36">
        <f>SUMIFS(СВЦЭМ!$D$39:$D$782,СВЦЭМ!$A$39:$A$782,$A99,СВЦЭМ!$B$39:$B$782,Y$83)+'СЕТ СН'!$G$14+СВЦЭМ!$D$10+'СЕТ СН'!$G$6-'СЕТ СН'!$G$26</f>
        <v>1389.5942828799998</v>
      </c>
    </row>
    <row r="100" spans="1:25" ht="15.75" x14ac:dyDescent="0.2">
      <c r="A100" s="35">
        <f t="shared" si="2"/>
        <v>45124</v>
      </c>
      <c r="B100" s="36">
        <f>SUMIFS(СВЦЭМ!$D$39:$D$782,СВЦЭМ!$A$39:$A$782,$A100,СВЦЭМ!$B$39:$B$782,B$83)+'СЕТ СН'!$G$14+СВЦЭМ!$D$10+'СЕТ СН'!$G$6-'СЕТ СН'!$G$26</f>
        <v>1456.0260339199999</v>
      </c>
      <c r="C100" s="36">
        <f>SUMIFS(СВЦЭМ!$D$39:$D$782,СВЦЭМ!$A$39:$A$782,$A100,СВЦЭМ!$B$39:$B$782,C$83)+'СЕТ СН'!$G$14+СВЦЭМ!$D$10+'СЕТ СН'!$G$6-'СЕТ СН'!$G$26</f>
        <v>1663.1267078199999</v>
      </c>
      <c r="D100" s="36">
        <f>SUMIFS(СВЦЭМ!$D$39:$D$782,СВЦЭМ!$A$39:$A$782,$A100,СВЦЭМ!$B$39:$B$782,D$83)+'СЕТ СН'!$G$14+СВЦЭМ!$D$10+'СЕТ СН'!$G$6-'СЕТ СН'!$G$26</f>
        <v>1983.98959977</v>
      </c>
      <c r="E100" s="36">
        <f>SUMIFS(СВЦЭМ!$D$39:$D$782,СВЦЭМ!$A$39:$A$782,$A100,СВЦЭМ!$B$39:$B$782,E$83)+'СЕТ СН'!$G$14+СВЦЭМ!$D$10+'СЕТ СН'!$G$6-'СЕТ СН'!$G$26</f>
        <v>2089.6940939400001</v>
      </c>
      <c r="F100" s="36">
        <f>SUMIFS(СВЦЭМ!$D$39:$D$782,СВЦЭМ!$A$39:$A$782,$A100,СВЦЭМ!$B$39:$B$782,F$83)+'СЕТ СН'!$G$14+СВЦЭМ!$D$10+'СЕТ СН'!$G$6-'СЕТ СН'!$G$26</f>
        <v>2129.7462571199999</v>
      </c>
      <c r="G100" s="36">
        <f>SUMIFS(СВЦЭМ!$D$39:$D$782,СВЦЭМ!$A$39:$A$782,$A100,СВЦЭМ!$B$39:$B$782,G$83)+'СЕТ СН'!$G$14+СВЦЭМ!$D$10+'СЕТ СН'!$G$6-'СЕТ СН'!$G$26</f>
        <v>2174.5574294499997</v>
      </c>
      <c r="H100" s="36">
        <f>SUMIFS(СВЦЭМ!$D$39:$D$782,СВЦЭМ!$A$39:$A$782,$A100,СВЦЭМ!$B$39:$B$782,H$83)+'СЕТ СН'!$G$14+СВЦЭМ!$D$10+'СЕТ СН'!$G$6-'СЕТ СН'!$G$26</f>
        <v>2023.49046443</v>
      </c>
      <c r="I100" s="36">
        <f>SUMIFS(СВЦЭМ!$D$39:$D$782,СВЦЭМ!$A$39:$A$782,$A100,СВЦЭМ!$B$39:$B$782,I$83)+'СЕТ СН'!$G$14+СВЦЭМ!$D$10+'СЕТ СН'!$G$6-'СЕТ СН'!$G$26</f>
        <v>1914.8530633099999</v>
      </c>
      <c r="J100" s="36">
        <f>SUMIFS(СВЦЭМ!$D$39:$D$782,СВЦЭМ!$A$39:$A$782,$A100,СВЦЭМ!$B$39:$B$782,J$83)+'СЕТ СН'!$G$14+СВЦЭМ!$D$10+'СЕТ СН'!$G$6-'СЕТ СН'!$G$26</f>
        <v>1855.4828582300001</v>
      </c>
      <c r="K100" s="36">
        <f>SUMIFS(СВЦЭМ!$D$39:$D$782,СВЦЭМ!$A$39:$A$782,$A100,СВЦЭМ!$B$39:$B$782,K$83)+'СЕТ СН'!$G$14+СВЦЭМ!$D$10+'СЕТ СН'!$G$6-'СЕТ СН'!$G$26</f>
        <v>1813.1909183899998</v>
      </c>
      <c r="L100" s="36">
        <f>SUMIFS(СВЦЭМ!$D$39:$D$782,СВЦЭМ!$A$39:$A$782,$A100,СВЦЭМ!$B$39:$B$782,L$83)+'СЕТ СН'!$G$14+СВЦЭМ!$D$10+'СЕТ СН'!$G$6-'СЕТ СН'!$G$26</f>
        <v>1793.8849392699999</v>
      </c>
      <c r="M100" s="36">
        <f>SUMIFS(СВЦЭМ!$D$39:$D$782,СВЦЭМ!$A$39:$A$782,$A100,СВЦЭМ!$B$39:$B$782,M$83)+'СЕТ СН'!$G$14+СВЦЭМ!$D$10+'СЕТ СН'!$G$6-'СЕТ СН'!$G$26</f>
        <v>1791.8023566699999</v>
      </c>
      <c r="N100" s="36">
        <f>SUMIFS(СВЦЭМ!$D$39:$D$782,СВЦЭМ!$A$39:$A$782,$A100,СВЦЭМ!$B$39:$B$782,N$83)+'СЕТ СН'!$G$14+СВЦЭМ!$D$10+'СЕТ СН'!$G$6-'СЕТ СН'!$G$26</f>
        <v>1793.99429491</v>
      </c>
      <c r="O100" s="36">
        <f>SUMIFS(СВЦЭМ!$D$39:$D$782,СВЦЭМ!$A$39:$A$782,$A100,СВЦЭМ!$B$39:$B$782,O$83)+'СЕТ СН'!$G$14+СВЦЭМ!$D$10+'СЕТ СН'!$G$6-'СЕТ СН'!$G$26</f>
        <v>1786.1953869899999</v>
      </c>
      <c r="P100" s="36">
        <f>SUMIFS(СВЦЭМ!$D$39:$D$782,СВЦЭМ!$A$39:$A$782,$A100,СВЦЭМ!$B$39:$B$782,P$83)+'СЕТ СН'!$G$14+СВЦЭМ!$D$10+'СЕТ СН'!$G$6-'СЕТ СН'!$G$26</f>
        <v>1794.4867437100002</v>
      </c>
      <c r="Q100" s="36">
        <f>SUMIFS(СВЦЭМ!$D$39:$D$782,СВЦЭМ!$A$39:$A$782,$A100,СВЦЭМ!$B$39:$B$782,Q$83)+'СЕТ СН'!$G$14+СВЦЭМ!$D$10+'СЕТ СН'!$G$6-'СЕТ СН'!$G$26</f>
        <v>1770.6537450199999</v>
      </c>
      <c r="R100" s="36">
        <f>SUMIFS(СВЦЭМ!$D$39:$D$782,СВЦЭМ!$A$39:$A$782,$A100,СВЦЭМ!$B$39:$B$782,R$83)+'СЕТ СН'!$G$14+СВЦЭМ!$D$10+'СЕТ СН'!$G$6-'СЕТ СН'!$G$26</f>
        <v>1765.8519032899999</v>
      </c>
      <c r="S100" s="36">
        <f>SUMIFS(СВЦЭМ!$D$39:$D$782,СВЦЭМ!$A$39:$A$782,$A100,СВЦЭМ!$B$39:$B$782,S$83)+'СЕТ СН'!$G$14+СВЦЭМ!$D$10+'СЕТ СН'!$G$6-'СЕТ СН'!$G$26</f>
        <v>1758.0385773600001</v>
      </c>
      <c r="T100" s="36">
        <f>SUMIFS(СВЦЭМ!$D$39:$D$782,СВЦЭМ!$A$39:$A$782,$A100,СВЦЭМ!$B$39:$B$782,T$83)+'СЕТ СН'!$G$14+СВЦЭМ!$D$10+'СЕТ СН'!$G$6-'СЕТ СН'!$G$26</f>
        <v>1786.1032927599999</v>
      </c>
      <c r="U100" s="36">
        <f>SUMIFS(СВЦЭМ!$D$39:$D$782,СВЦЭМ!$A$39:$A$782,$A100,СВЦЭМ!$B$39:$B$782,U$83)+'СЕТ СН'!$G$14+СВЦЭМ!$D$10+'СЕТ СН'!$G$6-'СЕТ СН'!$G$26</f>
        <v>1790.4543077200001</v>
      </c>
      <c r="V100" s="36">
        <f>SUMIFS(СВЦЭМ!$D$39:$D$782,СВЦЭМ!$A$39:$A$782,$A100,СВЦЭМ!$B$39:$B$782,V$83)+'СЕТ СН'!$G$14+СВЦЭМ!$D$10+'СЕТ СН'!$G$6-'СЕТ СН'!$G$26</f>
        <v>1808.4848085499998</v>
      </c>
      <c r="W100" s="36">
        <f>SUMIFS(СВЦЭМ!$D$39:$D$782,СВЦЭМ!$A$39:$A$782,$A100,СВЦЭМ!$B$39:$B$782,W$83)+'СЕТ СН'!$G$14+СВЦЭМ!$D$10+'СЕТ СН'!$G$6-'СЕТ СН'!$G$26</f>
        <v>1781.92333818</v>
      </c>
      <c r="X100" s="36">
        <f>SUMIFS(СВЦЭМ!$D$39:$D$782,СВЦЭМ!$A$39:$A$782,$A100,СВЦЭМ!$B$39:$B$782,X$83)+'СЕТ СН'!$G$14+СВЦЭМ!$D$10+'СЕТ СН'!$G$6-'СЕТ СН'!$G$26</f>
        <v>1832.1499424200001</v>
      </c>
      <c r="Y100" s="36">
        <f>SUMIFS(СВЦЭМ!$D$39:$D$782,СВЦЭМ!$A$39:$A$782,$A100,СВЦЭМ!$B$39:$B$782,Y$83)+'СЕТ СН'!$G$14+СВЦЭМ!$D$10+'СЕТ СН'!$G$6-'СЕТ СН'!$G$26</f>
        <v>1913.1145780000002</v>
      </c>
    </row>
    <row r="101" spans="1:25" ht="15.75" x14ac:dyDescent="0.2">
      <c r="A101" s="35">
        <f t="shared" si="2"/>
        <v>45125</v>
      </c>
      <c r="B101" s="36">
        <f>SUMIFS(СВЦЭМ!$D$39:$D$782,СВЦЭМ!$A$39:$A$782,$A101,СВЦЭМ!$B$39:$B$782,B$83)+'СЕТ СН'!$G$14+СВЦЭМ!$D$10+'СЕТ СН'!$G$6-'СЕТ СН'!$G$26</f>
        <v>1856.0138320599999</v>
      </c>
      <c r="C101" s="36">
        <f>SUMIFS(СВЦЭМ!$D$39:$D$782,СВЦЭМ!$A$39:$A$782,$A101,СВЦЭМ!$B$39:$B$782,C$83)+'СЕТ СН'!$G$14+СВЦЭМ!$D$10+'СЕТ СН'!$G$6-'СЕТ СН'!$G$26</f>
        <v>1892.2998177599998</v>
      </c>
      <c r="D101" s="36">
        <f>SUMIFS(СВЦЭМ!$D$39:$D$782,СВЦЭМ!$A$39:$A$782,$A101,СВЦЭМ!$B$39:$B$782,D$83)+'СЕТ СН'!$G$14+СВЦЭМ!$D$10+'СЕТ СН'!$G$6-'СЕТ СН'!$G$26</f>
        <v>2058.4207158599997</v>
      </c>
      <c r="E101" s="36">
        <f>SUMIFS(СВЦЭМ!$D$39:$D$782,СВЦЭМ!$A$39:$A$782,$A101,СВЦЭМ!$B$39:$B$782,E$83)+'СЕТ СН'!$G$14+СВЦЭМ!$D$10+'СЕТ СН'!$G$6-'СЕТ СН'!$G$26</f>
        <v>2163.2159221500001</v>
      </c>
      <c r="F101" s="36">
        <f>SUMIFS(СВЦЭМ!$D$39:$D$782,СВЦЭМ!$A$39:$A$782,$A101,СВЦЭМ!$B$39:$B$782,F$83)+'СЕТ СН'!$G$14+СВЦЭМ!$D$10+'СЕТ СН'!$G$6-'СЕТ СН'!$G$26</f>
        <v>2172.5289466999998</v>
      </c>
      <c r="G101" s="36">
        <f>SUMIFS(СВЦЭМ!$D$39:$D$782,СВЦЭМ!$A$39:$A$782,$A101,СВЦЭМ!$B$39:$B$782,G$83)+'СЕТ СН'!$G$14+СВЦЭМ!$D$10+'СЕТ СН'!$G$6-'СЕТ СН'!$G$26</f>
        <v>2182.4488853100002</v>
      </c>
      <c r="H101" s="36">
        <f>SUMIFS(СВЦЭМ!$D$39:$D$782,СВЦЭМ!$A$39:$A$782,$A101,СВЦЭМ!$B$39:$B$782,H$83)+'СЕТ СН'!$G$14+СВЦЭМ!$D$10+'СЕТ СН'!$G$6-'СЕТ СН'!$G$26</f>
        <v>1978.8411417900002</v>
      </c>
      <c r="I101" s="36">
        <f>SUMIFS(СВЦЭМ!$D$39:$D$782,СВЦЭМ!$A$39:$A$782,$A101,СВЦЭМ!$B$39:$B$782,I$83)+'СЕТ СН'!$G$14+СВЦЭМ!$D$10+'СЕТ СН'!$G$6-'СЕТ СН'!$G$26</f>
        <v>1902.0269972400001</v>
      </c>
      <c r="J101" s="36">
        <f>SUMIFS(СВЦЭМ!$D$39:$D$782,СВЦЭМ!$A$39:$A$782,$A101,СВЦЭМ!$B$39:$B$782,J$83)+'СЕТ СН'!$G$14+СВЦЭМ!$D$10+'СЕТ СН'!$G$6-'СЕТ СН'!$G$26</f>
        <v>1809.0943764399999</v>
      </c>
      <c r="K101" s="36">
        <f>SUMIFS(СВЦЭМ!$D$39:$D$782,СВЦЭМ!$A$39:$A$782,$A101,СВЦЭМ!$B$39:$B$782,K$83)+'СЕТ СН'!$G$14+СВЦЭМ!$D$10+'СЕТ СН'!$G$6-'СЕТ СН'!$G$26</f>
        <v>1751.9467584700001</v>
      </c>
      <c r="L101" s="36">
        <f>SUMIFS(СВЦЭМ!$D$39:$D$782,СВЦЭМ!$A$39:$A$782,$A101,СВЦЭМ!$B$39:$B$782,L$83)+'СЕТ СН'!$G$14+СВЦЭМ!$D$10+'СЕТ СН'!$G$6-'СЕТ СН'!$G$26</f>
        <v>1739.8255326799999</v>
      </c>
      <c r="M101" s="36">
        <f>SUMIFS(СВЦЭМ!$D$39:$D$782,СВЦЭМ!$A$39:$A$782,$A101,СВЦЭМ!$B$39:$B$782,M$83)+'СЕТ СН'!$G$14+СВЦЭМ!$D$10+'СЕТ СН'!$G$6-'СЕТ СН'!$G$26</f>
        <v>1724.8193450600002</v>
      </c>
      <c r="N101" s="36">
        <f>SUMIFS(СВЦЭМ!$D$39:$D$782,СВЦЭМ!$A$39:$A$782,$A101,СВЦЭМ!$B$39:$B$782,N$83)+'СЕТ СН'!$G$14+СВЦЭМ!$D$10+'СЕТ СН'!$G$6-'СЕТ СН'!$G$26</f>
        <v>1727.1450922499998</v>
      </c>
      <c r="O101" s="36">
        <f>SUMIFS(СВЦЭМ!$D$39:$D$782,СВЦЭМ!$A$39:$A$782,$A101,СВЦЭМ!$B$39:$B$782,O$83)+'СЕТ СН'!$G$14+СВЦЭМ!$D$10+'СЕТ СН'!$G$6-'СЕТ СН'!$G$26</f>
        <v>1725.6880797099998</v>
      </c>
      <c r="P101" s="36">
        <f>SUMIFS(СВЦЭМ!$D$39:$D$782,СВЦЭМ!$A$39:$A$782,$A101,СВЦЭМ!$B$39:$B$782,P$83)+'СЕТ СН'!$G$14+СВЦЭМ!$D$10+'СЕТ СН'!$G$6-'СЕТ СН'!$G$26</f>
        <v>1724.6522114099998</v>
      </c>
      <c r="Q101" s="36">
        <f>SUMIFS(СВЦЭМ!$D$39:$D$782,СВЦЭМ!$A$39:$A$782,$A101,СВЦЭМ!$B$39:$B$782,Q$83)+'СЕТ СН'!$G$14+СВЦЭМ!$D$10+'СЕТ СН'!$G$6-'СЕТ СН'!$G$26</f>
        <v>1702.339622</v>
      </c>
      <c r="R101" s="36">
        <f>SUMIFS(СВЦЭМ!$D$39:$D$782,СВЦЭМ!$A$39:$A$782,$A101,СВЦЭМ!$B$39:$B$782,R$83)+'СЕТ СН'!$G$14+СВЦЭМ!$D$10+'СЕТ СН'!$G$6-'СЕТ СН'!$G$26</f>
        <v>1706.15476274</v>
      </c>
      <c r="S101" s="36">
        <f>SUMIFS(СВЦЭМ!$D$39:$D$782,СВЦЭМ!$A$39:$A$782,$A101,СВЦЭМ!$B$39:$B$782,S$83)+'СЕТ СН'!$G$14+СВЦЭМ!$D$10+'СЕТ СН'!$G$6-'СЕТ СН'!$G$26</f>
        <v>1709.2196548500001</v>
      </c>
      <c r="T101" s="36">
        <f>SUMIFS(СВЦЭМ!$D$39:$D$782,СВЦЭМ!$A$39:$A$782,$A101,СВЦЭМ!$B$39:$B$782,T$83)+'СЕТ СН'!$G$14+СВЦЭМ!$D$10+'СЕТ СН'!$G$6-'СЕТ СН'!$G$26</f>
        <v>1730.8307815200001</v>
      </c>
      <c r="U101" s="36">
        <f>SUMIFS(СВЦЭМ!$D$39:$D$782,СВЦЭМ!$A$39:$A$782,$A101,СВЦЭМ!$B$39:$B$782,U$83)+'СЕТ СН'!$G$14+СВЦЭМ!$D$10+'СЕТ СН'!$G$6-'СЕТ СН'!$G$26</f>
        <v>1755.1159456999999</v>
      </c>
      <c r="V101" s="36">
        <f>SUMIFS(СВЦЭМ!$D$39:$D$782,СВЦЭМ!$A$39:$A$782,$A101,СВЦЭМ!$B$39:$B$782,V$83)+'СЕТ СН'!$G$14+СВЦЭМ!$D$10+'СЕТ СН'!$G$6-'СЕТ СН'!$G$26</f>
        <v>1756.3897891799998</v>
      </c>
      <c r="W101" s="36">
        <f>SUMIFS(СВЦЭМ!$D$39:$D$782,СВЦЭМ!$A$39:$A$782,$A101,СВЦЭМ!$B$39:$B$782,W$83)+'СЕТ СН'!$G$14+СВЦЭМ!$D$10+'СЕТ СН'!$G$6-'СЕТ СН'!$G$26</f>
        <v>1737.5321529100001</v>
      </c>
      <c r="X101" s="36">
        <f>SUMIFS(СВЦЭМ!$D$39:$D$782,СВЦЭМ!$A$39:$A$782,$A101,СВЦЭМ!$B$39:$B$782,X$83)+'СЕТ СН'!$G$14+СВЦЭМ!$D$10+'СЕТ СН'!$G$6-'СЕТ СН'!$G$26</f>
        <v>1772.7877909600002</v>
      </c>
      <c r="Y101" s="36">
        <f>SUMIFS(СВЦЭМ!$D$39:$D$782,СВЦЭМ!$A$39:$A$782,$A101,СВЦЭМ!$B$39:$B$782,Y$83)+'СЕТ СН'!$G$14+СВЦЭМ!$D$10+'СЕТ СН'!$G$6-'СЕТ СН'!$G$26</f>
        <v>1845.8530939500001</v>
      </c>
    </row>
    <row r="102" spans="1:25" ht="15.75" x14ac:dyDescent="0.2">
      <c r="A102" s="35">
        <f t="shared" si="2"/>
        <v>45126</v>
      </c>
      <c r="B102" s="36">
        <f>SUMIFS(СВЦЭМ!$D$39:$D$782,СВЦЭМ!$A$39:$A$782,$A102,СВЦЭМ!$B$39:$B$782,B$83)+'СЕТ СН'!$G$14+СВЦЭМ!$D$10+'СЕТ СН'!$G$6-'СЕТ СН'!$G$26</f>
        <v>1954.7728775</v>
      </c>
      <c r="C102" s="36">
        <f>SUMIFS(СВЦЭМ!$D$39:$D$782,СВЦЭМ!$A$39:$A$782,$A102,СВЦЭМ!$B$39:$B$782,C$83)+'СЕТ СН'!$G$14+СВЦЭМ!$D$10+'СЕТ СН'!$G$6-'СЕТ СН'!$G$26</f>
        <v>1995.1775523900001</v>
      </c>
      <c r="D102" s="36">
        <f>SUMIFS(СВЦЭМ!$D$39:$D$782,СВЦЭМ!$A$39:$A$782,$A102,СВЦЭМ!$B$39:$B$782,D$83)+'СЕТ СН'!$G$14+СВЦЭМ!$D$10+'СЕТ СН'!$G$6-'СЕТ СН'!$G$26</f>
        <v>2091.4316534099999</v>
      </c>
      <c r="E102" s="36">
        <f>SUMIFS(СВЦЭМ!$D$39:$D$782,СВЦЭМ!$A$39:$A$782,$A102,СВЦЭМ!$B$39:$B$782,E$83)+'СЕТ СН'!$G$14+СВЦЭМ!$D$10+'СЕТ СН'!$G$6-'СЕТ СН'!$G$26</f>
        <v>2128.5533912199999</v>
      </c>
      <c r="F102" s="36">
        <f>SUMIFS(СВЦЭМ!$D$39:$D$782,СВЦЭМ!$A$39:$A$782,$A102,СВЦЭМ!$B$39:$B$782,F$83)+'СЕТ СН'!$G$14+СВЦЭМ!$D$10+'СЕТ СН'!$G$6-'СЕТ СН'!$G$26</f>
        <v>2124.7254430600001</v>
      </c>
      <c r="G102" s="36">
        <f>SUMIFS(СВЦЭМ!$D$39:$D$782,СВЦЭМ!$A$39:$A$782,$A102,СВЦЭМ!$B$39:$B$782,G$83)+'СЕТ СН'!$G$14+СВЦЭМ!$D$10+'СЕТ СН'!$G$6-'СЕТ СН'!$G$26</f>
        <v>2116.7033074000001</v>
      </c>
      <c r="H102" s="36">
        <f>SUMIFS(СВЦЭМ!$D$39:$D$782,СВЦЭМ!$A$39:$A$782,$A102,СВЦЭМ!$B$39:$B$782,H$83)+'СЕТ СН'!$G$14+СВЦЭМ!$D$10+'СЕТ СН'!$G$6-'СЕТ СН'!$G$26</f>
        <v>2001.74305366</v>
      </c>
      <c r="I102" s="36">
        <f>SUMIFS(СВЦЭМ!$D$39:$D$782,СВЦЭМ!$A$39:$A$782,$A102,СВЦЭМ!$B$39:$B$782,I$83)+'СЕТ СН'!$G$14+СВЦЭМ!$D$10+'СЕТ СН'!$G$6-'СЕТ СН'!$G$26</f>
        <v>1910.4888265</v>
      </c>
      <c r="J102" s="36">
        <f>SUMIFS(СВЦЭМ!$D$39:$D$782,СВЦЭМ!$A$39:$A$782,$A102,СВЦЭМ!$B$39:$B$782,J$83)+'СЕТ СН'!$G$14+СВЦЭМ!$D$10+'СЕТ СН'!$G$6-'СЕТ СН'!$G$26</f>
        <v>1828.9599643299998</v>
      </c>
      <c r="K102" s="36">
        <f>SUMIFS(СВЦЭМ!$D$39:$D$782,СВЦЭМ!$A$39:$A$782,$A102,СВЦЭМ!$B$39:$B$782,K$83)+'СЕТ СН'!$G$14+СВЦЭМ!$D$10+'СЕТ СН'!$G$6-'СЕТ СН'!$G$26</f>
        <v>1758.0888755299998</v>
      </c>
      <c r="L102" s="36">
        <f>SUMIFS(СВЦЭМ!$D$39:$D$782,СВЦЭМ!$A$39:$A$782,$A102,СВЦЭМ!$B$39:$B$782,L$83)+'СЕТ СН'!$G$14+СВЦЭМ!$D$10+'СЕТ СН'!$G$6-'СЕТ СН'!$G$26</f>
        <v>1729.8088158999999</v>
      </c>
      <c r="M102" s="36">
        <f>SUMIFS(СВЦЭМ!$D$39:$D$782,СВЦЭМ!$A$39:$A$782,$A102,СВЦЭМ!$B$39:$B$782,M$83)+'СЕТ СН'!$G$14+СВЦЭМ!$D$10+'СЕТ СН'!$G$6-'СЕТ СН'!$G$26</f>
        <v>1725.0371720399999</v>
      </c>
      <c r="N102" s="36">
        <f>SUMIFS(СВЦЭМ!$D$39:$D$782,СВЦЭМ!$A$39:$A$782,$A102,СВЦЭМ!$B$39:$B$782,N$83)+'СЕТ СН'!$G$14+СВЦЭМ!$D$10+'СЕТ СН'!$G$6-'СЕТ СН'!$G$26</f>
        <v>1719.20040182</v>
      </c>
      <c r="O102" s="36">
        <f>SUMIFS(СВЦЭМ!$D$39:$D$782,СВЦЭМ!$A$39:$A$782,$A102,СВЦЭМ!$B$39:$B$782,O$83)+'СЕТ СН'!$G$14+СВЦЭМ!$D$10+'СЕТ СН'!$G$6-'СЕТ СН'!$G$26</f>
        <v>1724.0669293000001</v>
      </c>
      <c r="P102" s="36">
        <f>SUMIFS(СВЦЭМ!$D$39:$D$782,СВЦЭМ!$A$39:$A$782,$A102,СВЦЭМ!$B$39:$B$782,P$83)+'СЕТ СН'!$G$14+СВЦЭМ!$D$10+'СЕТ СН'!$G$6-'СЕТ СН'!$G$26</f>
        <v>1714.41795585</v>
      </c>
      <c r="Q102" s="36">
        <f>SUMIFS(СВЦЭМ!$D$39:$D$782,СВЦЭМ!$A$39:$A$782,$A102,СВЦЭМ!$B$39:$B$782,Q$83)+'СЕТ СН'!$G$14+СВЦЭМ!$D$10+'СЕТ СН'!$G$6-'СЕТ СН'!$G$26</f>
        <v>1716.5143743899998</v>
      </c>
      <c r="R102" s="36">
        <f>SUMIFS(СВЦЭМ!$D$39:$D$782,СВЦЭМ!$A$39:$A$782,$A102,СВЦЭМ!$B$39:$B$782,R$83)+'СЕТ СН'!$G$14+СВЦЭМ!$D$10+'СЕТ СН'!$G$6-'СЕТ СН'!$G$26</f>
        <v>1729.1921033899998</v>
      </c>
      <c r="S102" s="36">
        <f>SUMIFS(СВЦЭМ!$D$39:$D$782,СВЦЭМ!$A$39:$A$782,$A102,СВЦЭМ!$B$39:$B$782,S$83)+'СЕТ СН'!$G$14+СВЦЭМ!$D$10+'СЕТ СН'!$G$6-'СЕТ СН'!$G$26</f>
        <v>1736.2422215799998</v>
      </c>
      <c r="T102" s="36">
        <f>SUMIFS(СВЦЭМ!$D$39:$D$782,СВЦЭМ!$A$39:$A$782,$A102,СВЦЭМ!$B$39:$B$782,T$83)+'СЕТ СН'!$G$14+СВЦЭМ!$D$10+'СЕТ СН'!$G$6-'СЕТ СН'!$G$26</f>
        <v>1770.44159984</v>
      </c>
      <c r="U102" s="36">
        <f>SUMIFS(СВЦЭМ!$D$39:$D$782,СВЦЭМ!$A$39:$A$782,$A102,СВЦЭМ!$B$39:$B$782,U$83)+'СЕТ СН'!$G$14+СВЦЭМ!$D$10+'СЕТ СН'!$G$6-'СЕТ СН'!$G$26</f>
        <v>1769.0975596200001</v>
      </c>
      <c r="V102" s="36">
        <f>SUMIFS(СВЦЭМ!$D$39:$D$782,СВЦЭМ!$A$39:$A$782,$A102,СВЦЭМ!$B$39:$B$782,V$83)+'СЕТ СН'!$G$14+СВЦЭМ!$D$10+'СЕТ СН'!$G$6-'СЕТ СН'!$G$26</f>
        <v>1781.0617657799999</v>
      </c>
      <c r="W102" s="36">
        <f>SUMIFS(СВЦЭМ!$D$39:$D$782,СВЦЭМ!$A$39:$A$782,$A102,СВЦЭМ!$B$39:$B$782,W$83)+'СЕТ СН'!$G$14+СВЦЭМ!$D$10+'СЕТ СН'!$G$6-'СЕТ СН'!$G$26</f>
        <v>1768.6593370599999</v>
      </c>
      <c r="X102" s="36">
        <f>SUMIFS(СВЦЭМ!$D$39:$D$782,СВЦЭМ!$A$39:$A$782,$A102,СВЦЭМ!$B$39:$B$782,X$83)+'СЕТ СН'!$G$14+СВЦЭМ!$D$10+'СЕТ СН'!$G$6-'СЕТ СН'!$G$26</f>
        <v>1809.1577012500002</v>
      </c>
      <c r="Y102" s="36">
        <f>SUMIFS(СВЦЭМ!$D$39:$D$782,СВЦЭМ!$A$39:$A$782,$A102,СВЦЭМ!$B$39:$B$782,Y$83)+'СЕТ СН'!$G$14+СВЦЭМ!$D$10+'СЕТ СН'!$G$6-'СЕТ СН'!$G$26</f>
        <v>1895.1204566500001</v>
      </c>
    </row>
    <row r="103" spans="1:25" ht="15.75" x14ac:dyDescent="0.2">
      <c r="A103" s="35">
        <f t="shared" si="2"/>
        <v>45127</v>
      </c>
      <c r="B103" s="36">
        <f>SUMIFS(СВЦЭМ!$D$39:$D$782,СВЦЭМ!$A$39:$A$782,$A103,СВЦЭМ!$B$39:$B$782,B$83)+'СЕТ СН'!$G$14+СВЦЭМ!$D$10+'СЕТ СН'!$G$6-'СЕТ СН'!$G$26</f>
        <v>1895.0749501499999</v>
      </c>
      <c r="C103" s="36">
        <f>SUMIFS(СВЦЭМ!$D$39:$D$782,СВЦЭМ!$A$39:$A$782,$A103,СВЦЭМ!$B$39:$B$782,C$83)+'СЕТ СН'!$G$14+СВЦЭМ!$D$10+'СЕТ СН'!$G$6-'СЕТ СН'!$G$26</f>
        <v>1987.2538393099999</v>
      </c>
      <c r="D103" s="36">
        <f>SUMIFS(СВЦЭМ!$D$39:$D$782,СВЦЭМ!$A$39:$A$782,$A103,СВЦЭМ!$B$39:$B$782,D$83)+'СЕТ СН'!$G$14+СВЦЭМ!$D$10+'СЕТ СН'!$G$6-'СЕТ СН'!$G$26</f>
        <v>2101.6062328200001</v>
      </c>
      <c r="E103" s="36">
        <f>SUMIFS(СВЦЭМ!$D$39:$D$782,СВЦЭМ!$A$39:$A$782,$A103,СВЦЭМ!$B$39:$B$782,E$83)+'СЕТ СН'!$G$14+СВЦЭМ!$D$10+'СЕТ СН'!$G$6-'СЕТ СН'!$G$26</f>
        <v>2109.74240564</v>
      </c>
      <c r="F103" s="36">
        <f>SUMIFS(СВЦЭМ!$D$39:$D$782,СВЦЭМ!$A$39:$A$782,$A103,СВЦЭМ!$B$39:$B$782,F$83)+'СЕТ СН'!$G$14+СВЦЭМ!$D$10+'СЕТ СН'!$G$6-'СЕТ СН'!$G$26</f>
        <v>2103.94625589</v>
      </c>
      <c r="G103" s="36">
        <f>SUMIFS(СВЦЭМ!$D$39:$D$782,СВЦЭМ!$A$39:$A$782,$A103,СВЦЭМ!$B$39:$B$782,G$83)+'СЕТ СН'!$G$14+СВЦЭМ!$D$10+'СЕТ СН'!$G$6-'СЕТ СН'!$G$26</f>
        <v>2118.04196348</v>
      </c>
      <c r="H103" s="36">
        <f>SUMIFS(СВЦЭМ!$D$39:$D$782,СВЦЭМ!$A$39:$A$782,$A103,СВЦЭМ!$B$39:$B$782,H$83)+'СЕТ СН'!$G$14+СВЦЭМ!$D$10+'СЕТ СН'!$G$6-'СЕТ СН'!$G$26</f>
        <v>1924.3438544800001</v>
      </c>
      <c r="I103" s="36">
        <f>SUMIFS(СВЦЭМ!$D$39:$D$782,СВЦЭМ!$A$39:$A$782,$A103,СВЦЭМ!$B$39:$B$782,I$83)+'СЕТ СН'!$G$14+СВЦЭМ!$D$10+'СЕТ СН'!$G$6-'СЕТ СН'!$G$26</f>
        <v>1837.81136449</v>
      </c>
      <c r="J103" s="36">
        <f>SUMIFS(СВЦЭМ!$D$39:$D$782,СВЦЭМ!$A$39:$A$782,$A103,СВЦЭМ!$B$39:$B$782,J$83)+'СЕТ СН'!$G$14+СВЦЭМ!$D$10+'СЕТ СН'!$G$6-'СЕТ СН'!$G$26</f>
        <v>1727.0467938199999</v>
      </c>
      <c r="K103" s="36">
        <f>SUMIFS(СВЦЭМ!$D$39:$D$782,СВЦЭМ!$A$39:$A$782,$A103,СВЦЭМ!$B$39:$B$782,K$83)+'СЕТ СН'!$G$14+СВЦЭМ!$D$10+'СЕТ СН'!$G$6-'СЕТ СН'!$G$26</f>
        <v>1687.2187928799999</v>
      </c>
      <c r="L103" s="36">
        <f>SUMIFS(СВЦЭМ!$D$39:$D$782,СВЦЭМ!$A$39:$A$782,$A103,СВЦЭМ!$B$39:$B$782,L$83)+'СЕТ СН'!$G$14+СВЦЭМ!$D$10+'СЕТ СН'!$G$6-'СЕТ СН'!$G$26</f>
        <v>1649.7082564500001</v>
      </c>
      <c r="M103" s="36">
        <f>SUMIFS(СВЦЭМ!$D$39:$D$782,СВЦЭМ!$A$39:$A$782,$A103,СВЦЭМ!$B$39:$B$782,M$83)+'СЕТ СН'!$G$14+СВЦЭМ!$D$10+'СЕТ СН'!$G$6-'СЕТ СН'!$G$26</f>
        <v>1629.2772599</v>
      </c>
      <c r="N103" s="36">
        <f>SUMIFS(СВЦЭМ!$D$39:$D$782,СВЦЭМ!$A$39:$A$782,$A103,СВЦЭМ!$B$39:$B$782,N$83)+'СЕТ СН'!$G$14+СВЦЭМ!$D$10+'СЕТ СН'!$G$6-'СЕТ СН'!$G$26</f>
        <v>1621.1655199699999</v>
      </c>
      <c r="O103" s="36">
        <f>SUMIFS(СВЦЭМ!$D$39:$D$782,СВЦЭМ!$A$39:$A$782,$A103,СВЦЭМ!$B$39:$B$782,O$83)+'СЕТ СН'!$G$14+СВЦЭМ!$D$10+'СЕТ СН'!$G$6-'СЕТ СН'!$G$26</f>
        <v>1627.1031910799998</v>
      </c>
      <c r="P103" s="36">
        <f>SUMIFS(СВЦЭМ!$D$39:$D$782,СВЦЭМ!$A$39:$A$782,$A103,СВЦЭМ!$B$39:$B$782,P$83)+'СЕТ СН'!$G$14+СВЦЭМ!$D$10+'СЕТ СН'!$G$6-'СЕТ СН'!$G$26</f>
        <v>1639.8995569899998</v>
      </c>
      <c r="Q103" s="36">
        <f>SUMIFS(СВЦЭМ!$D$39:$D$782,СВЦЭМ!$A$39:$A$782,$A103,СВЦЭМ!$B$39:$B$782,Q$83)+'СЕТ СН'!$G$14+СВЦЭМ!$D$10+'СЕТ СН'!$G$6-'СЕТ СН'!$G$26</f>
        <v>1642.6634884800001</v>
      </c>
      <c r="R103" s="36">
        <f>SUMIFS(СВЦЭМ!$D$39:$D$782,СВЦЭМ!$A$39:$A$782,$A103,СВЦЭМ!$B$39:$B$782,R$83)+'СЕТ СН'!$G$14+СВЦЭМ!$D$10+'СЕТ СН'!$G$6-'СЕТ СН'!$G$26</f>
        <v>1643.7921953199998</v>
      </c>
      <c r="S103" s="36">
        <f>SUMIFS(СВЦЭМ!$D$39:$D$782,СВЦЭМ!$A$39:$A$782,$A103,СВЦЭМ!$B$39:$B$782,S$83)+'СЕТ СН'!$G$14+СВЦЭМ!$D$10+'СЕТ СН'!$G$6-'СЕТ СН'!$G$26</f>
        <v>1648.5602352999999</v>
      </c>
      <c r="T103" s="36">
        <f>SUMIFS(СВЦЭМ!$D$39:$D$782,СВЦЭМ!$A$39:$A$782,$A103,СВЦЭМ!$B$39:$B$782,T$83)+'СЕТ СН'!$G$14+СВЦЭМ!$D$10+'СЕТ СН'!$G$6-'СЕТ СН'!$G$26</f>
        <v>1648.5265410299999</v>
      </c>
      <c r="U103" s="36">
        <f>SUMIFS(СВЦЭМ!$D$39:$D$782,СВЦЭМ!$A$39:$A$782,$A103,СВЦЭМ!$B$39:$B$782,U$83)+'СЕТ СН'!$G$14+СВЦЭМ!$D$10+'СЕТ СН'!$G$6-'СЕТ СН'!$G$26</f>
        <v>1670.01166943</v>
      </c>
      <c r="V103" s="36">
        <f>SUMIFS(СВЦЭМ!$D$39:$D$782,СВЦЭМ!$A$39:$A$782,$A103,СВЦЭМ!$B$39:$B$782,V$83)+'СЕТ СН'!$G$14+СВЦЭМ!$D$10+'СЕТ СН'!$G$6-'СЕТ СН'!$G$26</f>
        <v>1673.8267363999998</v>
      </c>
      <c r="W103" s="36">
        <f>SUMIFS(СВЦЭМ!$D$39:$D$782,СВЦЭМ!$A$39:$A$782,$A103,СВЦЭМ!$B$39:$B$782,W$83)+'СЕТ СН'!$G$14+СВЦЭМ!$D$10+'СЕТ СН'!$G$6-'СЕТ СН'!$G$26</f>
        <v>1680.1228111300002</v>
      </c>
      <c r="X103" s="36">
        <f>SUMIFS(СВЦЭМ!$D$39:$D$782,СВЦЭМ!$A$39:$A$782,$A103,СВЦЭМ!$B$39:$B$782,X$83)+'СЕТ СН'!$G$14+СВЦЭМ!$D$10+'СЕТ СН'!$G$6-'СЕТ СН'!$G$26</f>
        <v>1758.4751386399998</v>
      </c>
      <c r="Y103" s="36">
        <f>SUMIFS(СВЦЭМ!$D$39:$D$782,СВЦЭМ!$A$39:$A$782,$A103,СВЦЭМ!$B$39:$B$782,Y$83)+'СЕТ СН'!$G$14+СВЦЭМ!$D$10+'СЕТ СН'!$G$6-'СЕТ СН'!$G$26</f>
        <v>1850.1703443500001</v>
      </c>
    </row>
    <row r="104" spans="1:25" ht="15.75" x14ac:dyDescent="0.2">
      <c r="A104" s="35">
        <f t="shared" si="2"/>
        <v>45128</v>
      </c>
      <c r="B104" s="36">
        <f>SUMIFS(СВЦЭМ!$D$39:$D$782,СВЦЭМ!$A$39:$A$782,$A104,СВЦЭМ!$B$39:$B$782,B$83)+'СЕТ СН'!$G$14+СВЦЭМ!$D$10+'СЕТ СН'!$G$6-'СЕТ СН'!$G$26</f>
        <v>1882.6703775699998</v>
      </c>
      <c r="C104" s="36">
        <f>SUMIFS(СВЦЭМ!$D$39:$D$782,СВЦЭМ!$A$39:$A$782,$A104,СВЦЭМ!$B$39:$B$782,C$83)+'СЕТ СН'!$G$14+СВЦЭМ!$D$10+'СЕТ СН'!$G$6-'СЕТ СН'!$G$26</f>
        <v>1975.2818619499999</v>
      </c>
      <c r="D104" s="36">
        <f>SUMIFS(СВЦЭМ!$D$39:$D$782,СВЦЭМ!$A$39:$A$782,$A104,СВЦЭМ!$B$39:$B$782,D$83)+'СЕТ СН'!$G$14+СВЦЭМ!$D$10+'СЕТ СН'!$G$6-'СЕТ СН'!$G$26</f>
        <v>2083.0096726299998</v>
      </c>
      <c r="E104" s="36">
        <f>SUMIFS(СВЦЭМ!$D$39:$D$782,СВЦЭМ!$A$39:$A$782,$A104,СВЦЭМ!$B$39:$B$782,E$83)+'СЕТ СН'!$G$14+СВЦЭМ!$D$10+'СЕТ СН'!$G$6-'СЕТ СН'!$G$26</f>
        <v>2083.2510964600001</v>
      </c>
      <c r="F104" s="36">
        <f>SUMIFS(СВЦЭМ!$D$39:$D$782,СВЦЭМ!$A$39:$A$782,$A104,СВЦЭМ!$B$39:$B$782,F$83)+'СЕТ СН'!$G$14+СВЦЭМ!$D$10+'СЕТ СН'!$G$6-'СЕТ СН'!$G$26</f>
        <v>2103.0367805999999</v>
      </c>
      <c r="G104" s="36">
        <f>SUMIFS(СВЦЭМ!$D$39:$D$782,СВЦЭМ!$A$39:$A$782,$A104,СВЦЭМ!$B$39:$B$782,G$83)+'СЕТ СН'!$G$14+СВЦЭМ!$D$10+'СЕТ СН'!$G$6-'СЕТ СН'!$G$26</f>
        <v>2110.4129230899998</v>
      </c>
      <c r="H104" s="36">
        <f>SUMIFS(СВЦЭМ!$D$39:$D$782,СВЦЭМ!$A$39:$A$782,$A104,СВЦЭМ!$B$39:$B$782,H$83)+'СЕТ СН'!$G$14+СВЦЭМ!$D$10+'СЕТ СН'!$G$6-'СЕТ СН'!$G$26</f>
        <v>1957.5750352300001</v>
      </c>
      <c r="I104" s="36">
        <f>SUMIFS(СВЦЭМ!$D$39:$D$782,СВЦЭМ!$A$39:$A$782,$A104,СВЦЭМ!$B$39:$B$782,I$83)+'СЕТ СН'!$G$14+СВЦЭМ!$D$10+'СЕТ СН'!$G$6-'СЕТ СН'!$G$26</f>
        <v>1856.8355448299999</v>
      </c>
      <c r="J104" s="36">
        <f>SUMIFS(СВЦЭМ!$D$39:$D$782,СВЦЭМ!$A$39:$A$782,$A104,СВЦЭМ!$B$39:$B$782,J$83)+'СЕТ СН'!$G$14+СВЦЭМ!$D$10+'СЕТ СН'!$G$6-'СЕТ СН'!$G$26</f>
        <v>1742.80674645</v>
      </c>
      <c r="K104" s="36">
        <f>SUMIFS(СВЦЭМ!$D$39:$D$782,СВЦЭМ!$A$39:$A$782,$A104,СВЦЭМ!$B$39:$B$782,K$83)+'СЕТ СН'!$G$14+СВЦЭМ!$D$10+'СЕТ СН'!$G$6-'СЕТ СН'!$G$26</f>
        <v>1668.7942899099999</v>
      </c>
      <c r="L104" s="36">
        <f>SUMIFS(СВЦЭМ!$D$39:$D$782,СВЦЭМ!$A$39:$A$782,$A104,СВЦЭМ!$B$39:$B$782,L$83)+'СЕТ СН'!$G$14+СВЦЭМ!$D$10+'СЕТ СН'!$G$6-'СЕТ СН'!$G$26</f>
        <v>1623.2705900999999</v>
      </c>
      <c r="M104" s="36">
        <f>SUMIFS(СВЦЭМ!$D$39:$D$782,СВЦЭМ!$A$39:$A$782,$A104,СВЦЭМ!$B$39:$B$782,M$83)+'СЕТ СН'!$G$14+СВЦЭМ!$D$10+'СЕТ СН'!$G$6-'СЕТ СН'!$G$26</f>
        <v>1620.91181955</v>
      </c>
      <c r="N104" s="36">
        <f>SUMIFS(СВЦЭМ!$D$39:$D$782,СВЦЭМ!$A$39:$A$782,$A104,СВЦЭМ!$B$39:$B$782,N$83)+'СЕТ СН'!$G$14+СВЦЭМ!$D$10+'СЕТ СН'!$G$6-'СЕТ СН'!$G$26</f>
        <v>1624.3313093100001</v>
      </c>
      <c r="O104" s="36">
        <f>SUMIFS(СВЦЭМ!$D$39:$D$782,СВЦЭМ!$A$39:$A$782,$A104,СВЦЭМ!$B$39:$B$782,O$83)+'СЕТ СН'!$G$14+СВЦЭМ!$D$10+'СЕТ СН'!$G$6-'СЕТ СН'!$G$26</f>
        <v>1622.3035968599997</v>
      </c>
      <c r="P104" s="36">
        <f>SUMIFS(СВЦЭМ!$D$39:$D$782,СВЦЭМ!$A$39:$A$782,$A104,СВЦЭМ!$B$39:$B$782,P$83)+'СЕТ СН'!$G$14+СВЦЭМ!$D$10+'СЕТ СН'!$G$6-'СЕТ СН'!$G$26</f>
        <v>1606.69405482</v>
      </c>
      <c r="Q104" s="36">
        <f>SUMIFS(СВЦЭМ!$D$39:$D$782,СВЦЭМ!$A$39:$A$782,$A104,СВЦЭМ!$B$39:$B$782,Q$83)+'СЕТ СН'!$G$14+СВЦЭМ!$D$10+'СЕТ СН'!$G$6-'СЕТ СН'!$G$26</f>
        <v>1613.6732904</v>
      </c>
      <c r="R104" s="36">
        <f>SUMIFS(СВЦЭМ!$D$39:$D$782,СВЦЭМ!$A$39:$A$782,$A104,СВЦЭМ!$B$39:$B$782,R$83)+'СЕТ СН'!$G$14+СВЦЭМ!$D$10+'СЕТ СН'!$G$6-'СЕТ СН'!$G$26</f>
        <v>1627.36558251</v>
      </c>
      <c r="S104" s="36">
        <f>SUMIFS(СВЦЭМ!$D$39:$D$782,СВЦЭМ!$A$39:$A$782,$A104,СВЦЭМ!$B$39:$B$782,S$83)+'СЕТ СН'!$G$14+СВЦЭМ!$D$10+'СЕТ СН'!$G$6-'СЕТ СН'!$G$26</f>
        <v>1633.5487250699998</v>
      </c>
      <c r="T104" s="36">
        <f>SUMIFS(СВЦЭМ!$D$39:$D$782,СВЦЭМ!$A$39:$A$782,$A104,СВЦЭМ!$B$39:$B$782,T$83)+'СЕТ СН'!$G$14+СВЦЭМ!$D$10+'СЕТ СН'!$G$6-'СЕТ СН'!$G$26</f>
        <v>1632.0694512300001</v>
      </c>
      <c r="U104" s="36">
        <f>SUMIFS(СВЦЭМ!$D$39:$D$782,СВЦЭМ!$A$39:$A$782,$A104,СВЦЭМ!$B$39:$B$782,U$83)+'СЕТ СН'!$G$14+СВЦЭМ!$D$10+'СЕТ СН'!$G$6-'СЕТ СН'!$G$26</f>
        <v>1638.8804743199998</v>
      </c>
      <c r="V104" s="36">
        <f>SUMIFS(СВЦЭМ!$D$39:$D$782,СВЦЭМ!$A$39:$A$782,$A104,СВЦЭМ!$B$39:$B$782,V$83)+'СЕТ СН'!$G$14+СВЦЭМ!$D$10+'СЕТ СН'!$G$6-'СЕТ СН'!$G$26</f>
        <v>1631.3633162000001</v>
      </c>
      <c r="W104" s="36">
        <f>SUMIFS(СВЦЭМ!$D$39:$D$782,СВЦЭМ!$A$39:$A$782,$A104,СВЦЭМ!$B$39:$B$782,W$83)+'СЕТ СН'!$G$14+СВЦЭМ!$D$10+'СЕТ СН'!$G$6-'СЕТ СН'!$G$26</f>
        <v>1602.7256777299999</v>
      </c>
      <c r="X104" s="36">
        <f>SUMIFS(СВЦЭМ!$D$39:$D$782,СВЦЭМ!$A$39:$A$782,$A104,СВЦЭМ!$B$39:$B$782,X$83)+'СЕТ СН'!$G$14+СВЦЭМ!$D$10+'СЕТ СН'!$G$6-'СЕТ СН'!$G$26</f>
        <v>1672.17448543</v>
      </c>
      <c r="Y104" s="36">
        <f>SUMIFS(СВЦЭМ!$D$39:$D$782,СВЦЭМ!$A$39:$A$782,$A104,СВЦЭМ!$B$39:$B$782,Y$83)+'СЕТ СН'!$G$14+СВЦЭМ!$D$10+'СЕТ СН'!$G$6-'СЕТ СН'!$G$26</f>
        <v>1839.0677922999998</v>
      </c>
    </row>
    <row r="105" spans="1:25" ht="15.75" x14ac:dyDescent="0.2">
      <c r="A105" s="35">
        <f t="shared" si="2"/>
        <v>45129</v>
      </c>
      <c r="B105" s="36">
        <f>SUMIFS(СВЦЭМ!$D$39:$D$782,СВЦЭМ!$A$39:$A$782,$A105,СВЦЭМ!$B$39:$B$782,B$83)+'СЕТ СН'!$G$14+СВЦЭМ!$D$10+'СЕТ СН'!$G$6-'СЕТ СН'!$G$26</f>
        <v>1825.7147045400002</v>
      </c>
      <c r="C105" s="36">
        <f>SUMIFS(СВЦЭМ!$D$39:$D$782,СВЦЭМ!$A$39:$A$782,$A105,СВЦЭМ!$B$39:$B$782,C$83)+'СЕТ СН'!$G$14+СВЦЭМ!$D$10+'СЕТ СН'!$G$6-'СЕТ СН'!$G$26</f>
        <v>1891.16167954</v>
      </c>
      <c r="D105" s="36">
        <f>SUMIFS(СВЦЭМ!$D$39:$D$782,СВЦЭМ!$A$39:$A$782,$A105,СВЦЭМ!$B$39:$B$782,D$83)+'СЕТ СН'!$G$14+СВЦЭМ!$D$10+'СЕТ СН'!$G$6-'СЕТ СН'!$G$26</f>
        <v>1984.90488946</v>
      </c>
      <c r="E105" s="36">
        <f>SUMIFS(СВЦЭМ!$D$39:$D$782,СВЦЭМ!$A$39:$A$782,$A105,СВЦЭМ!$B$39:$B$782,E$83)+'СЕТ СН'!$G$14+СВЦЭМ!$D$10+'СЕТ СН'!$G$6-'СЕТ СН'!$G$26</f>
        <v>1973.6956839700001</v>
      </c>
      <c r="F105" s="36">
        <f>SUMIFS(СВЦЭМ!$D$39:$D$782,СВЦЭМ!$A$39:$A$782,$A105,СВЦЭМ!$B$39:$B$782,F$83)+'СЕТ СН'!$G$14+СВЦЭМ!$D$10+'СЕТ СН'!$G$6-'СЕТ СН'!$G$26</f>
        <v>1966.0655930600001</v>
      </c>
      <c r="G105" s="36">
        <f>SUMIFS(СВЦЭМ!$D$39:$D$782,СВЦЭМ!$A$39:$A$782,$A105,СВЦЭМ!$B$39:$B$782,G$83)+'СЕТ СН'!$G$14+СВЦЭМ!$D$10+'СЕТ СН'!$G$6-'СЕТ СН'!$G$26</f>
        <v>1961.7333260099999</v>
      </c>
      <c r="H105" s="36">
        <f>SUMIFS(СВЦЭМ!$D$39:$D$782,СВЦЭМ!$A$39:$A$782,$A105,СВЦЭМ!$B$39:$B$782,H$83)+'СЕТ СН'!$G$14+СВЦЭМ!$D$10+'СЕТ СН'!$G$6-'СЕТ СН'!$G$26</f>
        <v>1903.4571286400001</v>
      </c>
      <c r="I105" s="36">
        <f>SUMIFS(СВЦЭМ!$D$39:$D$782,СВЦЭМ!$A$39:$A$782,$A105,СВЦЭМ!$B$39:$B$782,I$83)+'СЕТ СН'!$G$14+СВЦЭМ!$D$10+'СЕТ СН'!$G$6-'СЕТ СН'!$G$26</f>
        <v>1858.7054554000001</v>
      </c>
      <c r="J105" s="36">
        <f>SUMIFS(СВЦЭМ!$D$39:$D$782,СВЦЭМ!$A$39:$A$782,$A105,СВЦЭМ!$B$39:$B$782,J$83)+'СЕТ СН'!$G$14+СВЦЭМ!$D$10+'СЕТ СН'!$G$6-'СЕТ СН'!$G$26</f>
        <v>1732.84669291</v>
      </c>
      <c r="K105" s="36">
        <f>SUMIFS(СВЦЭМ!$D$39:$D$782,СВЦЭМ!$A$39:$A$782,$A105,СВЦЭМ!$B$39:$B$782,K$83)+'СЕТ СН'!$G$14+СВЦЭМ!$D$10+'СЕТ СН'!$G$6-'СЕТ СН'!$G$26</f>
        <v>1660.6292910100001</v>
      </c>
      <c r="L105" s="36">
        <f>SUMIFS(СВЦЭМ!$D$39:$D$782,СВЦЭМ!$A$39:$A$782,$A105,СВЦЭМ!$B$39:$B$782,L$83)+'СЕТ СН'!$G$14+СВЦЭМ!$D$10+'СЕТ СН'!$G$6-'СЕТ СН'!$G$26</f>
        <v>1599.4632220499998</v>
      </c>
      <c r="M105" s="36">
        <f>SUMIFS(СВЦЭМ!$D$39:$D$782,СВЦЭМ!$A$39:$A$782,$A105,СВЦЭМ!$B$39:$B$782,M$83)+'СЕТ СН'!$G$14+СВЦЭМ!$D$10+'СЕТ СН'!$G$6-'СЕТ СН'!$G$26</f>
        <v>1584.10936455</v>
      </c>
      <c r="N105" s="36">
        <f>SUMIFS(СВЦЭМ!$D$39:$D$782,СВЦЭМ!$A$39:$A$782,$A105,СВЦЭМ!$B$39:$B$782,N$83)+'СЕТ СН'!$G$14+СВЦЭМ!$D$10+'СЕТ СН'!$G$6-'СЕТ СН'!$G$26</f>
        <v>1576.8893000100002</v>
      </c>
      <c r="O105" s="36">
        <f>SUMIFS(СВЦЭМ!$D$39:$D$782,СВЦЭМ!$A$39:$A$782,$A105,СВЦЭМ!$B$39:$B$782,O$83)+'СЕТ СН'!$G$14+СВЦЭМ!$D$10+'СЕТ СН'!$G$6-'СЕТ СН'!$G$26</f>
        <v>1584.4776840999998</v>
      </c>
      <c r="P105" s="36">
        <f>SUMIFS(СВЦЭМ!$D$39:$D$782,СВЦЭМ!$A$39:$A$782,$A105,СВЦЭМ!$B$39:$B$782,P$83)+'СЕТ СН'!$G$14+СВЦЭМ!$D$10+'СЕТ СН'!$G$6-'СЕТ СН'!$G$26</f>
        <v>1582.4620020299999</v>
      </c>
      <c r="Q105" s="36">
        <f>SUMIFS(СВЦЭМ!$D$39:$D$782,СВЦЭМ!$A$39:$A$782,$A105,СВЦЭМ!$B$39:$B$782,Q$83)+'СЕТ СН'!$G$14+СВЦЭМ!$D$10+'СЕТ СН'!$G$6-'СЕТ СН'!$G$26</f>
        <v>1588.20679483</v>
      </c>
      <c r="R105" s="36">
        <f>SUMIFS(СВЦЭМ!$D$39:$D$782,СВЦЭМ!$A$39:$A$782,$A105,СВЦЭМ!$B$39:$B$782,R$83)+'СЕТ СН'!$G$14+СВЦЭМ!$D$10+'СЕТ СН'!$G$6-'СЕТ СН'!$G$26</f>
        <v>1583.35869095</v>
      </c>
      <c r="S105" s="36">
        <f>SUMIFS(СВЦЭМ!$D$39:$D$782,СВЦЭМ!$A$39:$A$782,$A105,СВЦЭМ!$B$39:$B$782,S$83)+'СЕТ СН'!$G$14+СВЦЭМ!$D$10+'СЕТ СН'!$G$6-'СЕТ СН'!$G$26</f>
        <v>1582.75104921</v>
      </c>
      <c r="T105" s="36">
        <f>SUMIFS(СВЦЭМ!$D$39:$D$782,СВЦЭМ!$A$39:$A$782,$A105,СВЦЭМ!$B$39:$B$782,T$83)+'СЕТ СН'!$G$14+СВЦЭМ!$D$10+'СЕТ СН'!$G$6-'СЕТ СН'!$G$26</f>
        <v>1585.5114079</v>
      </c>
      <c r="U105" s="36">
        <f>SUMIFS(СВЦЭМ!$D$39:$D$782,СВЦЭМ!$A$39:$A$782,$A105,СВЦЭМ!$B$39:$B$782,U$83)+'СЕТ СН'!$G$14+СВЦЭМ!$D$10+'СЕТ СН'!$G$6-'СЕТ СН'!$G$26</f>
        <v>1591.14689305</v>
      </c>
      <c r="V105" s="36">
        <f>SUMIFS(СВЦЭМ!$D$39:$D$782,СВЦЭМ!$A$39:$A$782,$A105,СВЦЭМ!$B$39:$B$782,V$83)+'СЕТ СН'!$G$14+СВЦЭМ!$D$10+'СЕТ СН'!$G$6-'СЕТ СН'!$G$26</f>
        <v>1610.4787855</v>
      </c>
      <c r="W105" s="36">
        <f>SUMIFS(СВЦЭМ!$D$39:$D$782,СВЦЭМ!$A$39:$A$782,$A105,СВЦЭМ!$B$39:$B$782,W$83)+'СЕТ СН'!$G$14+СВЦЭМ!$D$10+'СЕТ СН'!$G$6-'СЕТ СН'!$G$26</f>
        <v>1583.9513617600001</v>
      </c>
      <c r="X105" s="36">
        <f>SUMIFS(СВЦЭМ!$D$39:$D$782,СВЦЭМ!$A$39:$A$782,$A105,СВЦЭМ!$B$39:$B$782,X$83)+'СЕТ СН'!$G$14+СВЦЭМ!$D$10+'СЕТ СН'!$G$6-'СЕТ СН'!$G$26</f>
        <v>1631.3064089300001</v>
      </c>
      <c r="Y105" s="36">
        <f>SUMIFS(СВЦЭМ!$D$39:$D$782,СВЦЭМ!$A$39:$A$782,$A105,СВЦЭМ!$B$39:$B$782,Y$83)+'СЕТ СН'!$G$14+СВЦЭМ!$D$10+'СЕТ СН'!$G$6-'СЕТ СН'!$G$26</f>
        <v>1719.8307696100001</v>
      </c>
    </row>
    <row r="106" spans="1:25" ht="15.75" x14ac:dyDescent="0.2">
      <c r="A106" s="35">
        <f t="shared" si="2"/>
        <v>45130</v>
      </c>
      <c r="B106" s="36">
        <f>SUMIFS(СВЦЭМ!$D$39:$D$782,СВЦЭМ!$A$39:$A$782,$A106,СВЦЭМ!$B$39:$B$782,B$83)+'СЕТ СН'!$G$14+СВЦЭМ!$D$10+'СЕТ СН'!$G$6-'СЕТ СН'!$G$26</f>
        <v>1984.8563128699998</v>
      </c>
      <c r="C106" s="36">
        <f>SUMIFS(СВЦЭМ!$D$39:$D$782,СВЦЭМ!$A$39:$A$782,$A106,СВЦЭМ!$B$39:$B$782,C$83)+'СЕТ СН'!$G$14+СВЦЭМ!$D$10+'СЕТ СН'!$G$6-'СЕТ СН'!$G$26</f>
        <v>2030.9510658599997</v>
      </c>
      <c r="D106" s="36">
        <f>SUMIFS(СВЦЭМ!$D$39:$D$782,СВЦЭМ!$A$39:$A$782,$A106,СВЦЭМ!$B$39:$B$782,D$83)+'СЕТ СН'!$G$14+СВЦЭМ!$D$10+'СЕТ СН'!$G$6-'СЕТ СН'!$G$26</f>
        <v>2141.8700230300001</v>
      </c>
      <c r="E106" s="36">
        <f>SUMIFS(СВЦЭМ!$D$39:$D$782,СВЦЭМ!$A$39:$A$782,$A106,СВЦЭМ!$B$39:$B$782,E$83)+'СЕТ СН'!$G$14+СВЦЭМ!$D$10+'СЕТ СН'!$G$6-'СЕТ СН'!$G$26</f>
        <v>2167.3077865099999</v>
      </c>
      <c r="F106" s="36">
        <f>SUMIFS(СВЦЭМ!$D$39:$D$782,СВЦЭМ!$A$39:$A$782,$A106,СВЦЭМ!$B$39:$B$782,F$83)+'СЕТ СН'!$G$14+СВЦЭМ!$D$10+'СЕТ СН'!$G$6-'СЕТ СН'!$G$26</f>
        <v>2169.9055233700001</v>
      </c>
      <c r="G106" s="36">
        <f>SUMIFS(СВЦЭМ!$D$39:$D$782,СВЦЭМ!$A$39:$A$782,$A106,СВЦЭМ!$B$39:$B$782,G$83)+'СЕТ СН'!$G$14+СВЦЭМ!$D$10+'СЕТ СН'!$G$6-'СЕТ СН'!$G$26</f>
        <v>2159.85783606</v>
      </c>
      <c r="H106" s="36">
        <f>SUMIFS(СВЦЭМ!$D$39:$D$782,СВЦЭМ!$A$39:$A$782,$A106,СВЦЭМ!$B$39:$B$782,H$83)+'СЕТ СН'!$G$14+СВЦЭМ!$D$10+'СЕТ СН'!$G$6-'СЕТ СН'!$G$26</f>
        <v>2067.9035911999999</v>
      </c>
      <c r="I106" s="36">
        <f>SUMIFS(СВЦЭМ!$D$39:$D$782,СВЦЭМ!$A$39:$A$782,$A106,СВЦЭМ!$B$39:$B$782,I$83)+'СЕТ СН'!$G$14+СВЦЭМ!$D$10+'СЕТ СН'!$G$6-'СЕТ СН'!$G$26</f>
        <v>2024.52593591</v>
      </c>
      <c r="J106" s="36">
        <f>SUMIFS(СВЦЭМ!$D$39:$D$782,СВЦЭМ!$A$39:$A$782,$A106,СВЦЭМ!$B$39:$B$782,J$83)+'СЕТ СН'!$G$14+СВЦЭМ!$D$10+'СЕТ СН'!$G$6-'СЕТ СН'!$G$26</f>
        <v>1939.6815022800001</v>
      </c>
      <c r="K106" s="36">
        <f>SUMIFS(СВЦЭМ!$D$39:$D$782,СВЦЭМ!$A$39:$A$782,$A106,СВЦЭМ!$B$39:$B$782,K$83)+'СЕТ СН'!$G$14+СВЦЭМ!$D$10+'СЕТ СН'!$G$6-'СЕТ СН'!$G$26</f>
        <v>1851.8640166499999</v>
      </c>
      <c r="L106" s="36">
        <f>SUMIFS(СВЦЭМ!$D$39:$D$782,СВЦЭМ!$A$39:$A$782,$A106,СВЦЭМ!$B$39:$B$782,L$83)+'СЕТ СН'!$G$14+СВЦЭМ!$D$10+'СЕТ СН'!$G$6-'СЕТ СН'!$G$26</f>
        <v>1784.2167327900002</v>
      </c>
      <c r="M106" s="36">
        <f>SUMIFS(СВЦЭМ!$D$39:$D$782,СВЦЭМ!$A$39:$A$782,$A106,СВЦЭМ!$B$39:$B$782,M$83)+'СЕТ СН'!$G$14+СВЦЭМ!$D$10+'СЕТ СН'!$G$6-'СЕТ СН'!$G$26</f>
        <v>1768.1536493099998</v>
      </c>
      <c r="N106" s="36">
        <f>SUMIFS(СВЦЭМ!$D$39:$D$782,СВЦЭМ!$A$39:$A$782,$A106,СВЦЭМ!$B$39:$B$782,N$83)+'СЕТ СН'!$G$14+СВЦЭМ!$D$10+'СЕТ СН'!$G$6-'СЕТ СН'!$G$26</f>
        <v>1755.4425810899997</v>
      </c>
      <c r="O106" s="36">
        <f>SUMIFS(СВЦЭМ!$D$39:$D$782,СВЦЭМ!$A$39:$A$782,$A106,СВЦЭМ!$B$39:$B$782,O$83)+'СЕТ СН'!$G$14+СВЦЭМ!$D$10+'СЕТ СН'!$G$6-'СЕТ СН'!$G$26</f>
        <v>1761.60551356</v>
      </c>
      <c r="P106" s="36">
        <f>SUMIFS(СВЦЭМ!$D$39:$D$782,СВЦЭМ!$A$39:$A$782,$A106,СВЦЭМ!$B$39:$B$782,P$83)+'СЕТ СН'!$G$14+СВЦЭМ!$D$10+'СЕТ СН'!$G$6-'СЕТ СН'!$G$26</f>
        <v>1767.9088948200001</v>
      </c>
      <c r="Q106" s="36">
        <f>SUMIFS(СВЦЭМ!$D$39:$D$782,СВЦЭМ!$A$39:$A$782,$A106,СВЦЭМ!$B$39:$B$782,Q$83)+'СЕТ СН'!$G$14+СВЦЭМ!$D$10+'СЕТ СН'!$G$6-'СЕТ СН'!$G$26</f>
        <v>1768.7128686800002</v>
      </c>
      <c r="R106" s="36">
        <f>SUMIFS(СВЦЭМ!$D$39:$D$782,СВЦЭМ!$A$39:$A$782,$A106,СВЦЭМ!$B$39:$B$782,R$83)+'СЕТ СН'!$G$14+СВЦЭМ!$D$10+'СЕТ СН'!$G$6-'СЕТ СН'!$G$26</f>
        <v>1757.8236877999998</v>
      </c>
      <c r="S106" s="36">
        <f>SUMIFS(СВЦЭМ!$D$39:$D$782,СВЦЭМ!$A$39:$A$782,$A106,СВЦЭМ!$B$39:$B$782,S$83)+'СЕТ СН'!$G$14+СВЦЭМ!$D$10+'СЕТ СН'!$G$6-'СЕТ СН'!$G$26</f>
        <v>1752.5102272499998</v>
      </c>
      <c r="T106" s="36">
        <f>SUMIFS(СВЦЭМ!$D$39:$D$782,СВЦЭМ!$A$39:$A$782,$A106,СВЦЭМ!$B$39:$B$782,T$83)+'СЕТ СН'!$G$14+СВЦЭМ!$D$10+'СЕТ СН'!$G$6-'СЕТ СН'!$G$26</f>
        <v>1751.7891608</v>
      </c>
      <c r="U106" s="36">
        <f>SUMIFS(СВЦЭМ!$D$39:$D$782,СВЦЭМ!$A$39:$A$782,$A106,СВЦЭМ!$B$39:$B$782,U$83)+'СЕТ СН'!$G$14+СВЦЭМ!$D$10+'СЕТ СН'!$G$6-'СЕТ СН'!$G$26</f>
        <v>1767.5675194800001</v>
      </c>
      <c r="V106" s="36">
        <f>SUMIFS(СВЦЭМ!$D$39:$D$782,СВЦЭМ!$A$39:$A$782,$A106,СВЦЭМ!$B$39:$B$782,V$83)+'СЕТ СН'!$G$14+СВЦЭМ!$D$10+'СЕТ СН'!$G$6-'СЕТ СН'!$G$26</f>
        <v>1772.5762452999998</v>
      </c>
      <c r="W106" s="36">
        <f>SUMIFS(СВЦЭМ!$D$39:$D$782,СВЦЭМ!$A$39:$A$782,$A106,СВЦЭМ!$B$39:$B$782,W$83)+'СЕТ СН'!$G$14+СВЦЭМ!$D$10+'СЕТ СН'!$G$6-'СЕТ СН'!$G$26</f>
        <v>1743.4997943200001</v>
      </c>
      <c r="X106" s="36">
        <f>SUMIFS(СВЦЭМ!$D$39:$D$782,СВЦЭМ!$A$39:$A$782,$A106,СВЦЭМ!$B$39:$B$782,X$83)+'СЕТ СН'!$G$14+СВЦЭМ!$D$10+'СЕТ СН'!$G$6-'СЕТ СН'!$G$26</f>
        <v>1780.3173376300001</v>
      </c>
      <c r="Y106" s="36">
        <f>SUMIFS(СВЦЭМ!$D$39:$D$782,СВЦЭМ!$A$39:$A$782,$A106,СВЦЭМ!$B$39:$B$782,Y$83)+'СЕТ СН'!$G$14+СВЦЭМ!$D$10+'СЕТ СН'!$G$6-'СЕТ СН'!$G$26</f>
        <v>1893.0353453399998</v>
      </c>
    </row>
    <row r="107" spans="1:25" ht="15.75" x14ac:dyDescent="0.2">
      <c r="A107" s="35">
        <f t="shared" si="2"/>
        <v>45131</v>
      </c>
      <c r="B107" s="36">
        <f>SUMIFS(СВЦЭМ!$D$39:$D$782,СВЦЭМ!$A$39:$A$782,$A107,СВЦЭМ!$B$39:$B$782,B$83)+'СЕТ СН'!$G$14+СВЦЭМ!$D$10+'СЕТ СН'!$G$6-'СЕТ СН'!$G$26</f>
        <v>1950.7757534100001</v>
      </c>
      <c r="C107" s="36">
        <f>SUMIFS(СВЦЭМ!$D$39:$D$782,СВЦЭМ!$A$39:$A$782,$A107,СВЦЭМ!$B$39:$B$782,C$83)+'СЕТ СН'!$G$14+СВЦЭМ!$D$10+'СЕТ СН'!$G$6-'СЕТ СН'!$G$26</f>
        <v>2087.75323905</v>
      </c>
      <c r="D107" s="36">
        <f>SUMIFS(СВЦЭМ!$D$39:$D$782,СВЦЭМ!$A$39:$A$782,$A107,СВЦЭМ!$B$39:$B$782,D$83)+'СЕТ СН'!$G$14+СВЦЭМ!$D$10+'СЕТ СН'!$G$6-'СЕТ СН'!$G$26</f>
        <v>2144.0488807000002</v>
      </c>
      <c r="E107" s="36">
        <f>SUMIFS(СВЦЭМ!$D$39:$D$782,СВЦЭМ!$A$39:$A$782,$A107,СВЦЭМ!$B$39:$B$782,E$83)+'СЕТ СН'!$G$14+СВЦЭМ!$D$10+'СЕТ СН'!$G$6-'СЕТ СН'!$G$26</f>
        <v>2195.9017410699998</v>
      </c>
      <c r="F107" s="36">
        <f>SUMIFS(СВЦЭМ!$D$39:$D$782,СВЦЭМ!$A$39:$A$782,$A107,СВЦЭМ!$B$39:$B$782,F$83)+'СЕТ СН'!$G$14+СВЦЭМ!$D$10+'СЕТ СН'!$G$6-'СЕТ СН'!$G$26</f>
        <v>2204.4684547399997</v>
      </c>
      <c r="G107" s="36">
        <f>SUMIFS(СВЦЭМ!$D$39:$D$782,СВЦЭМ!$A$39:$A$782,$A107,СВЦЭМ!$B$39:$B$782,G$83)+'СЕТ СН'!$G$14+СВЦЭМ!$D$10+'СЕТ СН'!$G$6-'СЕТ СН'!$G$26</f>
        <v>2333.4436587199998</v>
      </c>
      <c r="H107" s="36">
        <f>SUMIFS(СВЦЭМ!$D$39:$D$782,СВЦЭМ!$A$39:$A$782,$A107,СВЦЭМ!$B$39:$B$782,H$83)+'СЕТ СН'!$G$14+СВЦЭМ!$D$10+'СЕТ СН'!$G$6-'СЕТ СН'!$G$26</f>
        <v>2241.62529838</v>
      </c>
      <c r="I107" s="36">
        <f>SUMIFS(СВЦЭМ!$D$39:$D$782,СВЦЭМ!$A$39:$A$782,$A107,СВЦЭМ!$B$39:$B$782,I$83)+'СЕТ СН'!$G$14+СВЦЭМ!$D$10+'СЕТ СН'!$G$6-'СЕТ СН'!$G$26</f>
        <v>2120.9488212599999</v>
      </c>
      <c r="J107" s="36">
        <f>SUMIFS(СВЦЭМ!$D$39:$D$782,СВЦЭМ!$A$39:$A$782,$A107,СВЦЭМ!$B$39:$B$782,J$83)+'СЕТ СН'!$G$14+СВЦЭМ!$D$10+'СЕТ СН'!$G$6-'СЕТ СН'!$G$26</f>
        <v>2008.9133769</v>
      </c>
      <c r="K107" s="36">
        <f>SUMIFS(СВЦЭМ!$D$39:$D$782,СВЦЭМ!$A$39:$A$782,$A107,СВЦЭМ!$B$39:$B$782,K$83)+'СЕТ СН'!$G$14+СВЦЭМ!$D$10+'СЕТ СН'!$G$6-'СЕТ СН'!$G$26</f>
        <v>1931.13044829</v>
      </c>
      <c r="L107" s="36">
        <f>SUMIFS(СВЦЭМ!$D$39:$D$782,СВЦЭМ!$A$39:$A$782,$A107,СВЦЭМ!$B$39:$B$782,L$83)+'СЕТ СН'!$G$14+СВЦЭМ!$D$10+'СЕТ СН'!$G$6-'СЕТ СН'!$G$26</f>
        <v>1892.99690341</v>
      </c>
      <c r="M107" s="36">
        <f>SUMIFS(СВЦЭМ!$D$39:$D$782,СВЦЭМ!$A$39:$A$782,$A107,СВЦЭМ!$B$39:$B$782,M$83)+'СЕТ СН'!$G$14+СВЦЭМ!$D$10+'СЕТ СН'!$G$6-'СЕТ СН'!$G$26</f>
        <v>1878.50800832</v>
      </c>
      <c r="N107" s="36">
        <f>SUMIFS(СВЦЭМ!$D$39:$D$782,СВЦЭМ!$A$39:$A$782,$A107,СВЦЭМ!$B$39:$B$782,N$83)+'СЕТ СН'!$G$14+СВЦЭМ!$D$10+'СЕТ СН'!$G$6-'СЕТ СН'!$G$26</f>
        <v>1873.3107853500001</v>
      </c>
      <c r="O107" s="36">
        <f>SUMIFS(СВЦЭМ!$D$39:$D$782,СВЦЭМ!$A$39:$A$782,$A107,СВЦЭМ!$B$39:$B$782,O$83)+'СЕТ СН'!$G$14+СВЦЭМ!$D$10+'СЕТ СН'!$G$6-'СЕТ СН'!$G$26</f>
        <v>1880.7095804999999</v>
      </c>
      <c r="P107" s="36">
        <f>SUMIFS(СВЦЭМ!$D$39:$D$782,СВЦЭМ!$A$39:$A$782,$A107,СВЦЭМ!$B$39:$B$782,P$83)+'СЕТ СН'!$G$14+СВЦЭМ!$D$10+'СЕТ СН'!$G$6-'СЕТ СН'!$G$26</f>
        <v>1887.0482115</v>
      </c>
      <c r="Q107" s="36">
        <f>SUMIFS(СВЦЭМ!$D$39:$D$782,СВЦЭМ!$A$39:$A$782,$A107,СВЦЭМ!$B$39:$B$782,Q$83)+'СЕТ СН'!$G$14+СВЦЭМ!$D$10+'СЕТ СН'!$G$6-'СЕТ СН'!$G$26</f>
        <v>1887.97138731</v>
      </c>
      <c r="R107" s="36">
        <f>SUMIFS(СВЦЭМ!$D$39:$D$782,СВЦЭМ!$A$39:$A$782,$A107,СВЦЭМ!$B$39:$B$782,R$83)+'СЕТ СН'!$G$14+СВЦЭМ!$D$10+'СЕТ СН'!$G$6-'СЕТ СН'!$G$26</f>
        <v>1890.6779142300002</v>
      </c>
      <c r="S107" s="36">
        <f>SUMIFS(СВЦЭМ!$D$39:$D$782,СВЦЭМ!$A$39:$A$782,$A107,СВЦЭМ!$B$39:$B$782,S$83)+'СЕТ СН'!$G$14+СВЦЭМ!$D$10+'СЕТ СН'!$G$6-'СЕТ СН'!$G$26</f>
        <v>1893.0584009999998</v>
      </c>
      <c r="T107" s="36">
        <f>SUMIFS(СВЦЭМ!$D$39:$D$782,СВЦЭМ!$A$39:$A$782,$A107,СВЦЭМ!$B$39:$B$782,T$83)+'СЕТ СН'!$G$14+СВЦЭМ!$D$10+'СЕТ СН'!$G$6-'СЕТ СН'!$G$26</f>
        <v>1887.9754796500001</v>
      </c>
      <c r="U107" s="36">
        <f>SUMIFS(СВЦЭМ!$D$39:$D$782,СВЦЭМ!$A$39:$A$782,$A107,СВЦЭМ!$B$39:$B$782,U$83)+'СЕТ СН'!$G$14+СВЦЭМ!$D$10+'СЕТ СН'!$G$6-'СЕТ СН'!$G$26</f>
        <v>1898.3080156400001</v>
      </c>
      <c r="V107" s="36">
        <f>SUMIFS(СВЦЭМ!$D$39:$D$782,СВЦЭМ!$A$39:$A$782,$A107,СВЦЭМ!$B$39:$B$782,V$83)+'СЕТ СН'!$G$14+СВЦЭМ!$D$10+'СЕТ СН'!$G$6-'СЕТ СН'!$G$26</f>
        <v>1902.1411825700002</v>
      </c>
      <c r="W107" s="36">
        <f>SUMIFS(СВЦЭМ!$D$39:$D$782,СВЦЭМ!$A$39:$A$782,$A107,СВЦЭМ!$B$39:$B$782,W$83)+'СЕТ СН'!$G$14+СВЦЭМ!$D$10+'СЕТ СН'!$G$6-'СЕТ СН'!$G$26</f>
        <v>1861.6908956799998</v>
      </c>
      <c r="X107" s="36">
        <f>SUMIFS(СВЦЭМ!$D$39:$D$782,СВЦЭМ!$A$39:$A$782,$A107,СВЦЭМ!$B$39:$B$782,X$83)+'СЕТ СН'!$G$14+СВЦЭМ!$D$10+'СЕТ СН'!$G$6-'СЕТ СН'!$G$26</f>
        <v>1913.6298820399998</v>
      </c>
      <c r="Y107" s="36">
        <f>SUMIFS(СВЦЭМ!$D$39:$D$782,СВЦЭМ!$A$39:$A$782,$A107,СВЦЭМ!$B$39:$B$782,Y$83)+'СЕТ СН'!$G$14+СВЦЭМ!$D$10+'СЕТ СН'!$G$6-'СЕТ СН'!$G$26</f>
        <v>2018.6417558600001</v>
      </c>
    </row>
    <row r="108" spans="1:25" ht="15.75" x14ac:dyDescent="0.2">
      <c r="A108" s="35">
        <f t="shared" si="2"/>
        <v>45132</v>
      </c>
      <c r="B108" s="36">
        <f>SUMIFS(СВЦЭМ!$D$39:$D$782,СВЦЭМ!$A$39:$A$782,$A108,СВЦЭМ!$B$39:$B$782,B$83)+'СЕТ СН'!$G$14+СВЦЭМ!$D$10+'СЕТ СН'!$G$6-'СЕТ СН'!$G$26</f>
        <v>1910.5780139600001</v>
      </c>
      <c r="C108" s="36">
        <f>SUMIFS(СВЦЭМ!$D$39:$D$782,СВЦЭМ!$A$39:$A$782,$A108,СВЦЭМ!$B$39:$B$782,C$83)+'СЕТ СН'!$G$14+СВЦЭМ!$D$10+'СЕТ СН'!$G$6-'СЕТ СН'!$G$26</f>
        <v>1982.2596125</v>
      </c>
      <c r="D108" s="36">
        <f>SUMIFS(СВЦЭМ!$D$39:$D$782,СВЦЭМ!$A$39:$A$782,$A108,СВЦЭМ!$B$39:$B$782,D$83)+'СЕТ СН'!$G$14+СВЦЭМ!$D$10+'СЕТ СН'!$G$6-'СЕТ СН'!$G$26</f>
        <v>2118.8879973600001</v>
      </c>
      <c r="E108" s="36">
        <f>SUMIFS(СВЦЭМ!$D$39:$D$782,СВЦЭМ!$A$39:$A$782,$A108,СВЦЭМ!$B$39:$B$782,E$83)+'СЕТ СН'!$G$14+СВЦЭМ!$D$10+'СЕТ СН'!$G$6-'СЕТ СН'!$G$26</f>
        <v>2189.6859868000001</v>
      </c>
      <c r="F108" s="36">
        <f>SUMIFS(СВЦЭМ!$D$39:$D$782,СВЦЭМ!$A$39:$A$782,$A108,СВЦЭМ!$B$39:$B$782,F$83)+'СЕТ СН'!$G$14+СВЦЭМ!$D$10+'СЕТ СН'!$G$6-'СЕТ СН'!$G$26</f>
        <v>2182.7547043</v>
      </c>
      <c r="G108" s="36">
        <f>SUMIFS(СВЦЭМ!$D$39:$D$782,СВЦЭМ!$A$39:$A$782,$A108,СВЦЭМ!$B$39:$B$782,G$83)+'СЕТ СН'!$G$14+СВЦЭМ!$D$10+'СЕТ СН'!$G$6-'СЕТ СН'!$G$26</f>
        <v>2104.82221437</v>
      </c>
      <c r="H108" s="36">
        <f>SUMIFS(СВЦЭМ!$D$39:$D$782,СВЦЭМ!$A$39:$A$782,$A108,СВЦЭМ!$B$39:$B$782,H$83)+'СЕТ СН'!$G$14+СВЦЭМ!$D$10+'СЕТ СН'!$G$6-'СЕТ СН'!$G$26</f>
        <v>1990.8148388700001</v>
      </c>
      <c r="I108" s="36">
        <f>SUMIFS(СВЦЭМ!$D$39:$D$782,СВЦЭМ!$A$39:$A$782,$A108,СВЦЭМ!$B$39:$B$782,I$83)+'СЕТ СН'!$G$14+СВЦЭМ!$D$10+'СЕТ СН'!$G$6-'СЕТ СН'!$G$26</f>
        <v>1910.7495403200001</v>
      </c>
      <c r="J108" s="36">
        <f>SUMIFS(СВЦЭМ!$D$39:$D$782,СВЦЭМ!$A$39:$A$782,$A108,СВЦЭМ!$B$39:$B$782,J$83)+'СЕТ СН'!$G$14+СВЦЭМ!$D$10+'СЕТ СН'!$G$6-'СЕТ СН'!$G$26</f>
        <v>1823.4520918600001</v>
      </c>
      <c r="K108" s="36">
        <f>SUMIFS(СВЦЭМ!$D$39:$D$782,СВЦЭМ!$A$39:$A$782,$A108,СВЦЭМ!$B$39:$B$782,K$83)+'СЕТ СН'!$G$14+СВЦЭМ!$D$10+'СЕТ СН'!$G$6-'СЕТ СН'!$G$26</f>
        <v>1751.24030825</v>
      </c>
      <c r="L108" s="36">
        <f>SUMIFS(СВЦЭМ!$D$39:$D$782,СВЦЭМ!$A$39:$A$782,$A108,СВЦЭМ!$B$39:$B$782,L$83)+'СЕТ СН'!$G$14+СВЦЭМ!$D$10+'СЕТ СН'!$G$6-'СЕТ СН'!$G$26</f>
        <v>1747.2905768000001</v>
      </c>
      <c r="M108" s="36">
        <f>SUMIFS(СВЦЭМ!$D$39:$D$782,СВЦЭМ!$A$39:$A$782,$A108,СВЦЭМ!$B$39:$B$782,M$83)+'СЕТ СН'!$G$14+СВЦЭМ!$D$10+'СЕТ СН'!$G$6-'СЕТ СН'!$G$26</f>
        <v>1760.34485541</v>
      </c>
      <c r="N108" s="36">
        <f>SUMIFS(СВЦЭМ!$D$39:$D$782,СВЦЭМ!$A$39:$A$782,$A108,СВЦЭМ!$B$39:$B$782,N$83)+'СЕТ СН'!$G$14+СВЦЭМ!$D$10+'СЕТ СН'!$G$6-'СЕТ СН'!$G$26</f>
        <v>1754.09601608</v>
      </c>
      <c r="O108" s="36">
        <f>SUMIFS(СВЦЭМ!$D$39:$D$782,СВЦЭМ!$A$39:$A$782,$A108,СВЦЭМ!$B$39:$B$782,O$83)+'СЕТ СН'!$G$14+СВЦЭМ!$D$10+'СЕТ СН'!$G$6-'СЕТ СН'!$G$26</f>
        <v>1752.3784702799999</v>
      </c>
      <c r="P108" s="36">
        <f>SUMIFS(СВЦЭМ!$D$39:$D$782,СВЦЭМ!$A$39:$A$782,$A108,СВЦЭМ!$B$39:$B$782,P$83)+'СЕТ СН'!$G$14+СВЦЭМ!$D$10+'СЕТ СН'!$G$6-'СЕТ СН'!$G$26</f>
        <v>1748.9722005099998</v>
      </c>
      <c r="Q108" s="36">
        <f>SUMIFS(СВЦЭМ!$D$39:$D$782,СВЦЭМ!$A$39:$A$782,$A108,СВЦЭМ!$B$39:$B$782,Q$83)+'СЕТ СН'!$G$14+СВЦЭМ!$D$10+'СЕТ СН'!$G$6-'СЕТ СН'!$G$26</f>
        <v>1731.4219030700001</v>
      </c>
      <c r="R108" s="36">
        <f>SUMIFS(СВЦЭМ!$D$39:$D$782,СВЦЭМ!$A$39:$A$782,$A108,СВЦЭМ!$B$39:$B$782,R$83)+'СЕТ СН'!$G$14+СВЦЭМ!$D$10+'СЕТ СН'!$G$6-'СЕТ СН'!$G$26</f>
        <v>1729.98392818</v>
      </c>
      <c r="S108" s="36">
        <f>SUMIFS(СВЦЭМ!$D$39:$D$782,СВЦЭМ!$A$39:$A$782,$A108,СВЦЭМ!$B$39:$B$782,S$83)+'СЕТ СН'!$G$14+СВЦЭМ!$D$10+'СЕТ СН'!$G$6-'СЕТ СН'!$G$26</f>
        <v>1726.06733958</v>
      </c>
      <c r="T108" s="36">
        <f>SUMIFS(СВЦЭМ!$D$39:$D$782,СВЦЭМ!$A$39:$A$782,$A108,СВЦЭМ!$B$39:$B$782,T$83)+'СЕТ СН'!$G$14+СВЦЭМ!$D$10+'СЕТ СН'!$G$6-'СЕТ СН'!$G$26</f>
        <v>1760.5227613000002</v>
      </c>
      <c r="U108" s="36">
        <f>SUMIFS(СВЦЭМ!$D$39:$D$782,СВЦЭМ!$A$39:$A$782,$A108,СВЦЭМ!$B$39:$B$782,U$83)+'СЕТ СН'!$G$14+СВЦЭМ!$D$10+'СЕТ СН'!$G$6-'СЕТ СН'!$G$26</f>
        <v>1752.3963776300002</v>
      </c>
      <c r="V108" s="36">
        <f>SUMIFS(СВЦЭМ!$D$39:$D$782,СВЦЭМ!$A$39:$A$782,$A108,СВЦЭМ!$B$39:$B$782,V$83)+'СЕТ СН'!$G$14+СВЦЭМ!$D$10+'СЕТ СН'!$G$6-'СЕТ СН'!$G$26</f>
        <v>1726.2572585500002</v>
      </c>
      <c r="W108" s="36">
        <f>SUMIFS(СВЦЭМ!$D$39:$D$782,СВЦЭМ!$A$39:$A$782,$A108,СВЦЭМ!$B$39:$B$782,W$83)+'СЕТ СН'!$G$14+СВЦЭМ!$D$10+'СЕТ СН'!$G$6-'СЕТ СН'!$G$26</f>
        <v>1690.6397438499998</v>
      </c>
      <c r="X108" s="36">
        <f>SUMIFS(СВЦЭМ!$D$39:$D$782,СВЦЭМ!$A$39:$A$782,$A108,СВЦЭМ!$B$39:$B$782,X$83)+'СЕТ СН'!$G$14+СВЦЭМ!$D$10+'СЕТ СН'!$G$6-'СЕТ СН'!$G$26</f>
        <v>1735.3552576699999</v>
      </c>
      <c r="Y108" s="36">
        <f>SUMIFS(СВЦЭМ!$D$39:$D$782,СВЦЭМ!$A$39:$A$782,$A108,СВЦЭМ!$B$39:$B$782,Y$83)+'СЕТ СН'!$G$14+СВЦЭМ!$D$10+'СЕТ СН'!$G$6-'СЕТ СН'!$G$26</f>
        <v>1825.3530071800001</v>
      </c>
    </row>
    <row r="109" spans="1:25" ht="15.75" x14ac:dyDescent="0.2">
      <c r="A109" s="35">
        <f t="shared" si="2"/>
        <v>45133</v>
      </c>
      <c r="B109" s="36">
        <f>SUMIFS(СВЦЭМ!$D$39:$D$782,СВЦЭМ!$A$39:$A$782,$A109,СВЦЭМ!$B$39:$B$782,B$83)+'СЕТ СН'!$G$14+СВЦЭМ!$D$10+'СЕТ СН'!$G$6-'СЕТ СН'!$G$26</f>
        <v>1798.8738678999998</v>
      </c>
      <c r="C109" s="36">
        <f>SUMIFS(СВЦЭМ!$D$39:$D$782,СВЦЭМ!$A$39:$A$782,$A109,СВЦЭМ!$B$39:$B$782,C$83)+'СЕТ СН'!$G$14+СВЦЭМ!$D$10+'СЕТ СН'!$G$6-'СЕТ СН'!$G$26</f>
        <v>1877.6004589899999</v>
      </c>
      <c r="D109" s="36">
        <f>SUMIFS(СВЦЭМ!$D$39:$D$782,СВЦЭМ!$A$39:$A$782,$A109,СВЦЭМ!$B$39:$B$782,D$83)+'СЕТ СН'!$G$14+СВЦЭМ!$D$10+'СЕТ СН'!$G$6-'СЕТ СН'!$G$26</f>
        <v>1994.7299691100002</v>
      </c>
      <c r="E109" s="36">
        <f>SUMIFS(СВЦЭМ!$D$39:$D$782,СВЦЭМ!$A$39:$A$782,$A109,СВЦЭМ!$B$39:$B$782,E$83)+'СЕТ СН'!$G$14+СВЦЭМ!$D$10+'СЕТ СН'!$G$6-'СЕТ СН'!$G$26</f>
        <v>2015.5479775700001</v>
      </c>
      <c r="F109" s="36">
        <f>SUMIFS(СВЦЭМ!$D$39:$D$782,СВЦЭМ!$A$39:$A$782,$A109,СВЦЭМ!$B$39:$B$782,F$83)+'СЕТ СН'!$G$14+СВЦЭМ!$D$10+'СЕТ СН'!$G$6-'СЕТ СН'!$G$26</f>
        <v>2022.80244666</v>
      </c>
      <c r="G109" s="36">
        <f>SUMIFS(СВЦЭМ!$D$39:$D$782,СВЦЭМ!$A$39:$A$782,$A109,СВЦЭМ!$B$39:$B$782,G$83)+'СЕТ СН'!$G$14+СВЦЭМ!$D$10+'СЕТ СН'!$G$6-'СЕТ СН'!$G$26</f>
        <v>2007.06042729</v>
      </c>
      <c r="H109" s="36">
        <f>SUMIFS(СВЦЭМ!$D$39:$D$782,СВЦЭМ!$A$39:$A$782,$A109,СВЦЭМ!$B$39:$B$782,H$83)+'СЕТ СН'!$G$14+СВЦЭМ!$D$10+'СЕТ СН'!$G$6-'СЕТ СН'!$G$26</f>
        <v>1911.2674811000002</v>
      </c>
      <c r="I109" s="36">
        <f>SUMIFS(СВЦЭМ!$D$39:$D$782,СВЦЭМ!$A$39:$A$782,$A109,СВЦЭМ!$B$39:$B$782,I$83)+'СЕТ СН'!$G$14+СВЦЭМ!$D$10+'СЕТ СН'!$G$6-'СЕТ СН'!$G$26</f>
        <v>1811.7495218099998</v>
      </c>
      <c r="J109" s="36">
        <f>SUMIFS(СВЦЭМ!$D$39:$D$782,СВЦЭМ!$A$39:$A$782,$A109,СВЦЭМ!$B$39:$B$782,J$83)+'СЕТ СН'!$G$14+СВЦЭМ!$D$10+'СЕТ СН'!$G$6-'СЕТ СН'!$G$26</f>
        <v>1713.6256206600001</v>
      </c>
      <c r="K109" s="36">
        <f>SUMIFS(СВЦЭМ!$D$39:$D$782,СВЦЭМ!$A$39:$A$782,$A109,СВЦЭМ!$B$39:$B$782,K$83)+'СЕТ СН'!$G$14+СВЦЭМ!$D$10+'СЕТ СН'!$G$6-'СЕТ СН'!$G$26</f>
        <v>1624.3880692799999</v>
      </c>
      <c r="L109" s="36">
        <f>SUMIFS(СВЦЭМ!$D$39:$D$782,СВЦЭМ!$A$39:$A$782,$A109,СВЦЭМ!$B$39:$B$782,L$83)+'СЕТ СН'!$G$14+СВЦЭМ!$D$10+'СЕТ СН'!$G$6-'СЕТ СН'!$G$26</f>
        <v>1596.6935449699999</v>
      </c>
      <c r="M109" s="36">
        <f>SUMIFS(СВЦЭМ!$D$39:$D$782,СВЦЭМ!$A$39:$A$782,$A109,СВЦЭМ!$B$39:$B$782,M$83)+'СЕТ СН'!$G$14+СВЦЭМ!$D$10+'СЕТ СН'!$G$6-'СЕТ СН'!$G$26</f>
        <v>1602.93678009</v>
      </c>
      <c r="N109" s="36">
        <f>SUMIFS(СВЦЭМ!$D$39:$D$782,СВЦЭМ!$A$39:$A$782,$A109,СВЦЭМ!$B$39:$B$782,N$83)+'СЕТ СН'!$G$14+СВЦЭМ!$D$10+'СЕТ СН'!$G$6-'СЕТ СН'!$G$26</f>
        <v>1591.3425792399998</v>
      </c>
      <c r="O109" s="36">
        <f>SUMIFS(СВЦЭМ!$D$39:$D$782,СВЦЭМ!$A$39:$A$782,$A109,СВЦЭМ!$B$39:$B$782,O$83)+'СЕТ СН'!$G$14+СВЦЭМ!$D$10+'СЕТ СН'!$G$6-'СЕТ СН'!$G$26</f>
        <v>1591.4730193599999</v>
      </c>
      <c r="P109" s="36">
        <f>SUMIFS(СВЦЭМ!$D$39:$D$782,СВЦЭМ!$A$39:$A$782,$A109,СВЦЭМ!$B$39:$B$782,P$83)+'СЕТ СН'!$G$14+СВЦЭМ!$D$10+'СЕТ СН'!$G$6-'СЕТ СН'!$G$26</f>
        <v>1566.3152007499998</v>
      </c>
      <c r="Q109" s="36">
        <f>SUMIFS(СВЦЭМ!$D$39:$D$782,СВЦЭМ!$A$39:$A$782,$A109,СВЦЭМ!$B$39:$B$782,Q$83)+'СЕТ СН'!$G$14+СВЦЭМ!$D$10+'СЕТ СН'!$G$6-'СЕТ СН'!$G$26</f>
        <v>1540.2868237100001</v>
      </c>
      <c r="R109" s="36">
        <f>SUMIFS(СВЦЭМ!$D$39:$D$782,СВЦЭМ!$A$39:$A$782,$A109,СВЦЭМ!$B$39:$B$782,R$83)+'СЕТ СН'!$G$14+СВЦЭМ!$D$10+'СЕТ СН'!$G$6-'СЕТ СН'!$G$26</f>
        <v>1550.7189550499997</v>
      </c>
      <c r="S109" s="36">
        <f>SUMIFS(СВЦЭМ!$D$39:$D$782,СВЦЭМ!$A$39:$A$782,$A109,СВЦЭМ!$B$39:$B$782,S$83)+'СЕТ СН'!$G$14+СВЦЭМ!$D$10+'СЕТ СН'!$G$6-'СЕТ СН'!$G$26</f>
        <v>1554.9323247500001</v>
      </c>
      <c r="T109" s="36">
        <f>SUMIFS(СВЦЭМ!$D$39:$D$782,СВЦЭМ!$A$39:$A$782,$A109,СВЦЭМ!$B$39:$B$782,T$83)+'СЕТ СН'!$G$14+СВЦЭМ!$D$10+'СЕТ СН'!$G$6-'СЕТ СН'!$G$26</f>
        <v>1585.5701487599999</v>
      </c>
      <c r="U109" s="36">
        <f>SUMIFS(СВЦЭМ!$D$39:$D$782,СВЦЭМ!$A$39:$A$782,$A109,СВЦЭМ!$B$39:$B$782,U$83)+'СЕТ СН'!$G$14+СВЦЭМ!$D$10+'СЕТ СН'!$G$6-'СЕТ СН'!$G$26</f>
        <v>1593.5157808700001</v>
      </c>
      <c r="V109" s="36">
        <f>SUMIFS(СВЦЭМ!$D$39:$D$782,СВЦЭМ!$A$39:$A$782,$A109,СВЦЭМ!$B$39:$B$782,V$83)+'СЕТ СН'!$G$14+СВЦЭМ!$D$10+'СЕТ СН'!$G$6-'СЕТ СН'!$G$26</f>
        <v>1605.20412201</v>
      </c>
      <c r="W109" s="36">
        <f>SUMIFS(СВЦЭМ!$D$39:$D$782,СВЦЭМ!$A$39:$A$782,$A109,СВЦЭМ!$B$39:$B$782,W$83)+'СЕТ СН'!$G$14+СВЦЭМ!$D$10+'СЕТ СН'!$G$6-'СЕТ СН'!$G$26</f>
        <v>1584.6029983499998</v>
      </c>
      <c r="X109" s="36">
        <f>SUMIFS(СВЦЭМ!$D$39:$D$782,СВЦЭМ!$A$39:$A$782,$A109,СВЦЭМ!$B$39:$B$782,X$83)+'СЕТ СН'!$G$14+СВЦЭМ!$D$10+'СЕТ СН'!$G$6-'СЕТ СН'!$G$26</f>
        <v>1618.52149568</v>
      </c>
      <c r="Y109" s="36">
        <f>SUMIFS(СВЦЭМ!$D$39:$D$782,СВЦЭМ!$A$39:$A$782,$A109,СВЦЭМ!$B$39:$B$782,Y$83)+'СЕТ СН'!$G$14+СВЦЭМ!$D$10+'СЕТ СН'!$G$6-'СЕТ СН'!$G$26</f>
        <v>1724.7988829000001</v>
      </c>
    </row>
    <row r="110" spans="1:25" ht="15.75" x14ac:dyDescent="0.2">
      <c r="A110" s="35">
        <f t="shared" si="2"/>
        <v>45134</v>
      </c>
      <c r="B110" s="36">
        <f>SUMIFS(СВЦЭМ!$D$39:$D$782,СВЦЭМ!$A$39:$A$782,$A110,СВЦЭМ!$B$39:$B$782,B$83)+'СЕТ СН'!$G$14+СВЦЭМ!$D$10+'СЕТ СН'!$G$6-'СЕТ СН'!$G$26</f>
        <v>1948.89200751</v>
      </c>
      <c r="C110" s="36">
        <f>SUMIFS(СВЦЭМ!$D$39:$D$782,СВЦЭМ!$A$39:$A$782,$A110,СВЦЭМ!$B$39:$B$782,C$83)+'СЕТ СН'!$G$14+СВЦЭМ!$D$10+'СЕТ СН'!$G$6-'СЕТ СН'!$G$26</f>
        <v>2008.1863342299998</v>
      </c>
      <c r="D110" s="36">
        <f>SUMIFS(СВЦЭМ!$D$39:$D$782,СВЦЭМ!$A$39:$A$782,$A110,СВЦЭМ!$B$39:$B$782,D$83)+'СЕТ СН'!$G$14+СВЦЭМ!$D$10+'СЕТ СН'!$G$6-'СЕТ СН'!$G$26</f>
        <v>2153.7812635199998</v>
      </c>
      <c r="E110" s="36">
        <f>SUMIFS(СВЦЭМ!$D$39:$D$782,СВЦЭМ!$A$39:$A$782,$A110,СВЦЭМ!$B$39:$B$782,E$83)+'СЕТ СН'!$G$14+СВЦЭМ!$D$10+'СЕТ СН'!$G$6-'СЕТ СН'!$G$26</f>
        <v>2215.8495093900001</v>
      </c>
      <c r="F110" s="36">
        <f>SUMIFS(СВЦЭМ!$D$39:$D$782,СВЦЭМ!$A$39:$A$782,$A110,СВЦЭМ!$B$39:$B$782,F$83)+'СЕТ СН'!$G$14+СВЦЭМ!$D$10+'СЕТ СН'!$G$6-'СЕТ СН'!$G$26</f>
        <v>2229.5779785999998</v>
      </c>
      <c r="G110" s="36">
        <f>SUMIFS(СВЦЭМ!$D$39:$D$782,СВЦЭМ!$A$39:$A$782,$A110,СВЦЭМ!$B$39:$B$782,G$83)+'СЕТ СН'!$G$14+СВЦЭМ!$D$10+'СЕТ СН'!$G$6-'СЕТ СН'!$G$26</f>
        <v>2220.4628694499997</v>
      </c>
      <c r="H110" s="36">
        <f>SUMIFS(СВЦЭМ!$D$39:$D$782,СВЦЭМ!$A$39:$A$782,$A110,СВЦЭМ!$B$39:$B$782,H$83)+'СЕТ СН'!$G$14+СВЦЭМ!$D$10+'СЕТ СН'!$G$6-'СЕТ СН'!$G$26</f>
        <v>2034.0180870599997</v>
      </c>
      <c r="I110" s="36">
        <f>SUMIFS(СВЦЭМ!$D$39:$D$782,СВЦЭМ!$A$39:$A$782,$A110,СВЦЭМ!$B$39:$B$782,I$83)+'СЕТ СН'!$G$14+СВЦЭМ!$D$10+'СЕТ СН'!$G$6-'СЕТ СН'!$G$26</f>
        <v>1941.3067951100002</v>
      </c>
      <c r="J110" s="36">
        <f>SUMIFS(СВЦЭМ!$D$39:$D$782,СВЦЭМ!$A$39:$A$782,$A110,СВЦЭМ!$B$39:$B$782,J$83)+'СЕТ СН'!$G$14+СВЦЭМ!$D$10+'СЕТ СН'!$G$6-'СЕТ СН'!$G$26</f>
        <v>1843.6151630099998</v>
      </c>
      <c r="K110" s="36">
        <f>SUMIFS(СВЦЭМ!$D$39:$D$782,СВЦЭМ!$A$39:$A$782,$A110,СВЦЭМ!$B$39:$B$782,K$83)+'СЕТ СН'!$G$14+СВЦЭМ!$D$10+'СЕТ СН'!$G$6-'СЕТ СН'!$G$26</f>
        <v>1759.9638203300001</v>
      </c>
      <c r="L110" s="36">
        <f>SUMIFS(СВЦЭМ!$D$39:$D$782,СВЦЭМ!$A$39:$A$782,$A110,СВЦЭМ!$B$39:$B$782,L$83)+'СЕТ СН'!$G$14+СВЦЭМ!$D$10+'СЕТ СН'!$G$6-'СЕТ СН'!$G$26</f>
        <v>1712.0289249299999</v>
      </c>
      <c r="M110" s="36">
        <f>SUMIFS(СВЦЭМ!$D$39:$D$782,СВЦЭМ!$A$39:$A$782,$A110,СВЦЭМ!$B$39:$B$782,M$83)+'СЕТ СН'!$G$14+СВЦЭМ!$D$10+'СЕТ СН'!$G$6-'СЕТ СН'!$G$26</f>
        <v>1714.6409491899999</v>
      </c>
      <c r="N110" s="36">
        <f>SUMIFS(СВЦЭМ!$D$39:$D$782,СВЦЭМ!$A$39:$A$782,$A110,СВЦЭМ!$B$39:$B$782,N$83)+'СЕТ СН'!$G$14+СВЦЭМ!$D$10+'СЕТ СН'!$G$6-'СЕТ СН'!$G$26</f>
        <v>1712.5631573699998</v>
      </c>
      <c r="O110" s="36">
        <f>SUMIFS(СВЦЭМ!$D$39:$D$782,СВЦЭМ!$A$39:$A$782,$A110,СВЦЭМ!$B$39:$B$782,O$83)+'СЕТ СН'!$G$14+СВЦЭМ!$D$10+'СЕТ СН'!$G$6-'СЕТ СН'!$G$26</f>
        <v>1715.13084875</v>
      </c>
      <c r="P110" s="36">
        <f>SUMIFS(СВЦЭМ!$D$39:$D$782,СВЦЭМ!$A$39:$A$782,$A110,СВЦЭМ!$B$39:$B$782,P$83)+'СЕТ СН'!$G$14+СВЦЭМ!$D$10+'СЕТ СН'!$G$6-'СЕТ СН'!$G$26</f>
        <v>1713.7329489200001</v>
      </c>
      <c r="Q110" s="36">
        <f>SUMIFS(СВЦЭМ!$D$39:$D$782,СВЦЭМ!$A$39:$A$782,$A110,СВЦЭМ!$B$39:$B$782,Q$83)+'СЕТ СН'!$G$14+СВЦЭМ!$D$10+'СЕТ СН'!$G$6-'СЕТ СН'!$G$26</f>
        <v>1685.53580358</v>
      </c>
      <c r="R110" s="36">
        <f>SUMIFS(СВЦЭМ!$D$39:$D$782,СВЦЭМ!$A$39:$A$782,$A110,СВЦЭМ!$B$39:$B$782,R$83)+'СЕТ СН'!$G$14+СВЦЭМ!$D$10+'СЕТ СН'!$G$6-'СЕТ СН'!$G$26</f>
        <v>1694.5177001699999</v>
      </c>
      <c r="S110" s="36">
        <f>SUMIFS(СВЦЭМ!$D$39:$D$782,СВЦЭМ!$A$39:$A$782,$A110,СВЦЭМ!$B$39:$B$782,S$83)+'СЕТ СН'!$G$14+СВЦЭМ!$D$10+'СЕТ СН'!$G$6-'СЕТ СН'!$G$26</f>
        <v>1698.1486996799999</v>
      </c>
      <c r="T110" s="36">
        <f>SUMIFS(СВЦЭМ!$D$39:$D$782,СВЦЭМ!$A$39:$A$782,$A110,СВЦЭМ!$B$39:$B$782,T$83)+'СЕТ СН'!$G$14+СВЦЭМ!$D$10+'СЕТ СН'!$G$6-'СЕТ СН'!$G$26</f>
        <v>1734.4695054600002</v>
      </c>
      <c r="U110" s="36">
        <f>SUMIFS(СВЦЭМ!$D$39:$D$782,СВЦЭМ!$A$39:$A$782,$A110,СВЦЭМ!$B$39:$B$782,U$83)+'СЕТ СН'!$G$14+СВЦЭМ!$D$10+'СЕТ СН'!$G$6-'СЕТ СН'!$G$26</f>
        <v>1751.26782065</v>
      </c>
      <c r="V110" s="36">
        <f>SUMIFS(СВЦЭМ!$D$39:$D$782,СВЦЭМ!$A$39:$A$782,$A110,СВЦЭМ!$B$39:$B$782,V$83)+'СЕТ СН'!$G$14+СВЦЭМ!$D$10+'СЕТ СН'!$G$6-'СЕТ СН'!$G$26</f>
        <v>1757.2349454099999</v>
      </c>
      <c r="W110" s="36">
        <f>SUMIFS(СВЦЭМ!$D$39:$D$782,СВЦЭМ!$A$39:$A$782,$A110,СВЦЭМ!$B$39:$B$782,W$83)+'СЕТ СН'!$G$14+СВЦЭМ!$D$10+'СЕТ СН'!$G$6-'СЕТ СН'!$G$26</f>
        <v>1722.97800005</v>
      </c>
      <c r="X110" s="36">
        <f>SUMIFS(СВЦЭМ!$D$39:$D$782,СВЦЭМ!$A$39:$A$782,$A110,СВЦЭМ!$B$39:$B$782,X$83)+'СЕТ СН'!$G$14+СВЦЭМ!$D$10+'СЕТ СН'!$G$6-'СЕТ СН'!$G$26</f>
        <v>1776.75896199</v>
      </c>
      <c r="Y110" s="36">
        <f>SUMIFS(СВЦЭМ!$D$39:$D$782,СВЦЭМ!$A$39:$A$782,$A110,СВЦЭМ!$B$39:$B$782,Y$83)+'СЕТ СН'!$G$14+СВЦЭМ!$D$10+'СЕТ СН'!$G$6-'СЕТ СН'!$G$26</f>
        <v>1887.8884007500001</v>
      </c>
    </row>
    <row r="111" spans="1:25" ht="15.75" x14ac:dyDescent="0.2">
      <c r="A111" s="35">
        <f t="shared" si="2"/>
        <v>45135</v>
      </c>
      <c r="B111" s="36">
        <f>SUMIFS(СВЦЭМ!$D$39:$D$782,СВЦЭМ!$A$39:$A$782,$A111,СВЦЭМ!$B$39:$B$782,B$83)+'СЕТ СН'!$G$14+СВЦЭМ!$D$10+'СЕТ СН'!$G$6-'СЕТ СН'!$G$26</f>
        <v>1979.4485971399999</v>
      </c>
      <c r="C111" s="36">
        <f>SUMIFS(СВЦЭМ!$D$39:$D$782,СВЦЭМ!$A$39:$A$782,$A111,СВЦЭМ!$B$39:$B$782,C$83)+'СЕТ СН'!$G$14+СВЦЭМ!$D$10+'СЕТ СН'!$G$6-'СЕТ СН'!$G$26</f>
        <v>2043.36049327</v>
      </c>
      <c r="D111" s="36">
        <f>SUMIFS(СВЦЭМ!$D$39:$D$782,СВЦЭМ!$A$39:$A$782,$A111,СВЦЭМ!$B$39:$B$782,D$83)+'СЕТ СН'!$G$14+СВЦЭМ!$D$10+'СЕТ СН'!$G$6-'СЕТ СН'!$G$26</f>
        <v>2188.9091472499999</v>
      </c>
      <c r="E111" s="36">
        <f>SUMIFS(СВЦЭМ!$D$39:$D$782,СВЦЭМ!$A$39:$A$782,$A111,СВЦЭМ!$B$39:$B$782,E$83)+'СЕТ СН'!$G$14+СВЦЭМ!$D$10+'СЕТ СН'!$G$6-'СЕТ СН'!$G$26</f>
        <v>2269.2860187400001</v>
      </c>
      <c r="F111" s="36">
        <f>SUMIFS(СВЦЭМ!$D$39:$D$782,СВЦЭМ!$A$39:$A$782,$A111,СВЦЭМ!$B$39:$B$782,F$83)+'СЕТ СН'!$G$14+СВЦЭМ!$D$10+'СЕТ СН'!$G$6-'СЕТ СН'!$G$26</f>
        <v>2272.3118349400002</v>
      </c>
      <c r="G111" s="36">
        <f>SUMIFS(СВЦЭМ!$D$39:$D$782,СВЦЭМ!$A$39:$A$782,$A111,СВЦЭМ!$B$39:$B$782,G$83)+'СЕТ СН'!$G$14+СВЦЭМ!$D$10+'СЕТ СН'!$G$6-'СЕТ СН'!$G$26</f>
        <v>2276.7661277399998</v>
      </c>
      <c r="H111" s="36">
        <f>SUMIFS(СВЦЭМ!$D$39:$D$782,СВЦЭМ!$A$39:$A$782,$A111,СВЦЭМ!$B$39:$B$782,H$83)+'СЕТ СН'!$G$14+СВЦЭМ!$D$10+'СЕТ СН'!$G$6-'СЕТ СН'!$G$26</f>
        <v>2086.8460749999999</v>
      </c>
      <c r="I111" s="36">
        <f>SUMIFS(СВЦЭМ!$D$39:$D$782,СВЦЭМ!$A$39:$A$782,$A111,СВЦЭМ!$B$39:$B$782,I$83)+'СЕТ СН'!$G$14+СВЦЭМ!$D$10+'СЕТ СН'!$G$6-'СЕТ СН'!$G$26</f>
        <v>1990.0528819599999</v>
      </c>
      <c r="J111" s="36">
        <f>SUMIFS(СВЦЭМ!$D$39:$D$782,СВЦЭМ!$A$39:$A$782,$A111,СВЦЭМ!$B$39:$B$782,J$83)+'СЕТ СН'!$G$14+СВЦЭМ!$D$10+'СЕТ СН'!$G$6-'СЕТ СН'!$G$26</f>
        <v>1887.8624778399999</v>
      </c>
      <c r="K111" s="36">
        <f>SUMIFS(СВЦЭМ!$D$39:$D$782,СВЦЭМ!$A$39:$A$782,$A111,СВЦЭМ!$B$39:$B$782,K$83)+'СЕТ СН'!$G$14+СВЦЭМ!$D$10+'СЕТ СН'!$G$6-'СЕТ СН'!$G$26</f>
        <v>1808.7100634600001</v>
      </c>
      <c r="L111" s="36">
        <f>SUMIFS(СВЦЭМ!$D$39:$D$782,СВЦЭМ!$A$39:$A$782,$A111,СВЦЭМ!$B$39:$B$782,L$83)+'СЕТ СН'!$G$14+СВЦЭМ!$D$10+'СЕТ СН'!$G$6-'СЕТ СН'!$G$26</f>
        <v>1760.9838230099999</v>
      </c>
      <c r="M111" s="36">
        <f>SUMIFS(СВЦЭМ!$D$39:$D$782,СВЦЭМ!$A$39:$A$782,$A111,СВЦЭМ!$B$39:$B$782,M$83)+'СЕТ СН'!$G$14+СВЦЭМ!$D$10+'СЕТ СН'!$G$6-'СЕТ СН'!$G$26</f>
        <v>1755.2436122300001</v>
      </c>
      <c r="N111" s="36">
        <f>SUMIFS(СВЦЭМ!$D$39:$D$782,СВЦЭМ!$A$39:$A$782,$A111,СВЦЭМ!$B$39:$B$782,N$83)+'СЕТ СН'!$G$14+СВЦЭМ!$D$10+'СЕТ СН'!$G$6-'СЕТ СН'!$G$26</f>
        <v>1758.8223214499999</v>
      </c>
      <c r="O111" s="36">
        <f>SUMIFS(СВЦЭМ!$D$39:$D$782,СВЦЭМ!$A$39:$A$782,$A111,СВЦЭМ!$B$39:$B$782,O$83)+'СЕТ СН'!$G$14+СВЦЭМ!$D$10+'СЕТ СН'!$G$6-'СЕТ СН'!$G$26</f>
        <v>1761.6603614999999</v>
      </c>
      <c r="P111" s="36">
        <f>SUMIFS(СВЦЭМ!$D$39:$D$782,СВЦЭМ!$A$39:$A$782,$A111,СВЦЭМ!$B$39:$B$782,P$83)+'СЕТ СН'!$G$14+СВЦЭМ!$D$10+'СЕТ СН'!$G$6-'СЕТ СН'!$G$26</f>
        <v>1742.8297832499998</v>
      </c>
      <c r="Q111" s="36">
        <f>SUMIFS(СВЦЭМ!$D$39:$D$782,СВЦЭМ!$A$39:$A$782,$A111,СВЦЭМ!$B$39:$B$782,Q$83)+'СЕТ СН'!$G$14+СВЦЭМ!$D$10+'СЕТ СН'!$G$6-'СЕТ СН'!$G$26</f>
        <v>1751.0469303300001</v>
      </c>
      <c r="R111" s="36">
        <f>SUMIFS(СВЦЭМ!$D$39:$D$782,СВЦЭМ!$A$39:$A$782,$A111,СВЦЭМ!$B$39:$B$782,R$83)+'СЕТ СН'!$G$14+СВЦЭМ!$D$10+'СЕТ СН'!$G$6-'СЕТ СН'!$G$26</f>
        <v>1757.0936165200001</v>
      </c>
      <c r="S111" s="36">
        <f>SUMIFS(СВЦЭМ!$D$39:$D$782,СВЦЭМ!$A$39:$A$782,$A111,СВЦЭМ!$B$39:$B$782,S$83)+'СЕТ СН'!$G$14+СВЦЭМ!$D$10+'СЕТ СН'!$G$6-'СЕТ СН'!$G$26</f>
        <v>1760.0907808399998</v>
      </c>
      <c r="T111" s="36">
        <f>SUMIFS(СВЦЭМ!$D$39:$D$782,СВЦЭМ!$A$39:$A$782,$A111,СВЦЭМ!$B$39:$B$782,T$83)+'СЕТ СН'!$G$14+СВЦЭМ!$D$10+'СЕТ СН'!$G$6-'СЕТ СН'!$G$26</f>
        <v>1768.0310812600001</v>
      </c>
      <c r="U111" s="36">
        <f>SUMIFS(СВЦЭМ!$D$39:$D$782,СВЦЭМ!$A$39:$A$782,$A111,СВЦЭМ!$B$39:$B$782,U$83)+'СЕТ СН'!$G$14+СВЦЭМ!$D$10+'СЕТ СН'!$G$6-'СЕТ СН'!$G$26</f>
        <v>1786.5514772299998</v>
      </c>
      <c r="V111" s="36">
        <f>SUMIFS(СВЦЭМ!$D$39:$D$782,СВЦЭМ!$A$39:$A$782,$A111,СВЦЭМ!$B$39:$B$782,V$83)+'СЕТ СН'!$G$14+СВЦЭМ!$D$10+'СЕТ СН'!$G$6-'СЕТ СН'!$G$26</f>
        <v>1795.5728016100002</v>
      </c>
      <c r="W111" s="36">
        <f>SUMIFS(СВЦЭМ!$D$39:$D$782,СВЦЭМ!$A$39:$A$782,$A111,СВЦЭМ!$B$39:$B$782,W$83)+'СЕТ СН'!$G$14+СВЦЭМ!$D$10+'СЕТ СН'!$G$6-'СЕТ СН'!$G$26</f>
        <v>1773.8295601999998</v>
      </c>
      <c r="X111" s="36">
        <f>SUMIFS(СВЦЭМ!$D$39:$D$782,СВЦЭМ!$A$39:$A$782,$A111,СВЦЭМ!$B$39:$B$782,X$83)+'СЕТ СН'!$G$14+СВЦЭМ!$D$10+'СЕТ СН'!$G$6-'СЕТ СН'!$G$26</f>
        <v>1816.9108689099999</v>
      </c>
      <c r="Y111" s="36">
        <f>SUMIFS(СВЦЭМ!$D$39:$D$782,СВЦЭМ!$A$39:$A$782,$A111,СВЦЭМ!$B$39:$B$782,Y$83)+'СЕТ СН'!$G$14+СВЦЭМ!$D$10+'СЕТ СН'!$G$6-'СЕТ СН'!$G$26</f>
        <v>2013.4075009399999</v>
      </c>
    </row>
    <row r="112" spans="1:25" ht="15.75" x14ac:dyDescent="0.2">
      <c r="A112" s="35">
        <f t="shared" si="2"/>
        <v>45136</v>
      </c>
      <c r="B112" s="36">
        <f>SUMIFS(СВЦЭМ!$D$39:$D$782,СВЦЭМ!$A$39:$A$782,$A112,СВЦЭМ!$B$39:$B$782,B$83)+'СЕТ СН'!$G$14+СВЦЭМ!$D$10+'СЕТ СН'!$G$6-'СЕТ СН'!$G$26</f>
        <v>1970.3387109800001</v>
      </c>
      <c r="C112" s="36">
        <f>SUMIFS(СВЦЭМ!$D$39:$D$782,СВЦЭМ!$A$39:$A$782,$A112,СВЦЭМ!$B$39:$B$782,C$83)+'СЕТ СН'!$G$14+СВЦЭМ!$D$10+'СЕТ СН'!$G$6-'СЕТ СН'!$G$26</f>
        <v>1991.8462231499998</v>
      </c>
      <c r="D112" s="36">
        <f>SUMIFS(СВЦЭМ!$D$39:$D$782,СВЦЭМ!$A$39:$A$782,$A112,СВЦЭМ!$B$39:$B$782,D$83)+'СЕТ СН'!$G$14+СВЦЭМ!$D$10+'СЕТ СН'!$G$6-'СЕТ СН'!$G$26</f>
        <v>2155.91535054</v>
      </c>
      <c r="E112" s="36">
        <f>SUMIFS(СВЦЭМ!$D$39:$D$782,СВЦЭМ!$A$39:$A$782,$A112,СВЦЭМ!$B$39:$B$782,E$83)+'СЕТ СН'!$G$14+СВЦЭМ!$D$10+'СЕТ СН'!$G$6-'СЕТ СН'!$G$26</f>
        <v>2158.8479203299999</v>
      </c>
      <c r="F112" s="36">
        <f>SUMIFS(СВЦЭМ!$D$39:$D$782,СВЦЭМ!$A$39:$A$782,$A112,СВЦЭМ!$B$39:$B$782,F$83)+'СЕТ СН'!$G$14+СВЦЭМ!$D$10+'СЕТ СН'!$G$6-'СЕТ СН'!$G$26</f>
        <v>2176.5684507599999</v>
      </c>
      <c r="G112" s="36">
        <f>SUMIFS(СВЦЭМ!$D$39:$D$782,СВЦЭМ!$A$39:$A$782,$A112,СВЦЭМ!$B$39:$B$782,G$83)+'СЕТ СН'!$G$14+СВЦЭМ!$D$10+'СЕТ СН'!$G$6-'СЕТ СН'!$G$26</f>
        <v>2133.1992465099997</v>
      </c>
      <c r="H112" s="36">
        <f>SUMIFS(СВЦЭМ!$D$39:$D$782,СВЦЭМ!$A$39:$A$782,$A112,СВЦЭМ!$B$39:$B$782,H$83)+'СЕТ СН'!$G$14+СВЦЭМ!$D$10+'СЕТ СН'!$G$6-'СЕТ СН'!$G$26</f>
        <v>2072.6291057099997</v>
      </c>
      <c r="I112" s="36">
        <f>SUMIFS(СВЦЭМ!$D$39:$D$782,СВЦЭМ!$A$39:$A$782,$A112,СВЦЭМ!$B$39:$B$782,I$83)+'СЕТ СН'!$G$14+СВЦЭМ!$D$10+'СЕТ СН'!$G$6-'СЕТ СН'!$G$26</f>
        <v>1886.8143869</v>
      </c>
      <c r="J112" s="36">
        <f>SUMIFS(СВЦЭМ!$D$39:$D$782,СВЦЭМ!$A$39:$A$782,$A112,СВЦЭМ!$B$39:$B$782,J$83)+'СЕТ СН'!$G$14+СВЦЭМ!$D$10+'СЕТ СН'!$G$6-'СЕТ СН'!$G$26</f>
        <v>1783.1818068399998</v>
      </c>
      <c r="K112" s="36">
        <f>SUMIFS(СВЦЭМ!$D$39:$D$782,СВЦЭМ!$A$39:$A$782,$A112,СВЦЭМ!$B$39:$B$782,K$83)+'СЕТ СН'!$G$14+СВЦЭМ!$D$10+'СЕТ СН'!$G$6-'СЕТ СН'!$G$26</f>
        <v>1690.6085543700001</v>
      </c>
      <c r="L112" s="36">
        <f>SUMIFS(СВЦЭМ!$D$39:$D$782,СВЦЭМ!$A$39:$A$782,$A112,СВЦЭМ!$B$39:$B$782,L$83)+'СЕТ СН'!$G$14+СВЦЭМ!$D$10+'СЕТ СН'!$G$6-'СЕТ СН'!$G$26</f>
        <v>1633.87211333</v>
      </c>
      <c r="M112" s="36">
        <f>SUMIFS(СВЦЭМ!$D$39:$D$782,СВЦЭМ!$A$39:$A$782,$A112,СВЦЭМ!$B$39:$B$782,M$83)+'СЕТ СН'!$G$14+СВЦЭМ!$D$10+'СЕТ СН'!$G$6-'СЕТ СН'!$G$26</f>
        <v>1637.75306765</v>
      </c>
      <c r="N112" s="36">
        <f>SUMIFS(СВЦЭМ!$D$39:$D$782,СВЦЭМ!$A$39:$A$782,$A112,СВЦЭМ!$B$39:$B$782,N$83)+'СЕТ СН'!$G$14+СВЦЭМ!$D$10+'СЕТ СН'!$G$6-'СЕТ СН'!$G$26</f>
        <v>1646.8299858300002</v>
      </c>
      <c r="O112" s="36">
        <f>SUMIFS(СВЦЭМ!$D$39:$D$782,СВЦЭМ!$A$39:$A$782,$A112,СВЦЭМ!$B$39:$B$782,O$83)+'СЕТ СН'!$G$14+СВЦЭМ!$D$10+'СЕТ СН'!$G$6-'СЕТ СН'!$G$26</f>
        <v>1653.2745595000001</v>
      </c>
      <c r="P112" s="36">
        <f>SUMIFS(СВЦЭМ!$D$39:$D$782,СВЦЭМ!$A$39:$A$782,$A112,СВЦЭМ!$B$39:$B$782,P$83)+'СЕТ СН'!$G$14+СВЦЭМ!$D$10+'СЕТ СН'!$G$6-'СЕТ СН'!$G$26</f>
        <v>1658.8058381299998</v>
      </c>
      <c r="Q112" s="36">
        <f>SUMIFS(СВЦЭМ!$D$39:$D$782,СВЦЭМ!$A$39:$A$782,$A112,СВЦЭМ!$B$39:$B$782,Q$83)+'СЕТ СН'!$G$14+СВЦЭМ!$D$10+'СЕТ СН'!$G$6-'СЕТ СН'!$G$26</f>
        <v>1657.0683170399998</v>
      </c>
      <c r="R112" s="36">
        <f>SUMIFS(СВЦЭМ!$D$39:$D$782,СВЦЭМ!$A$39:$A$782,$A112,СВЦЭМ!$B$39:$B$782,R$83)+'СЕТ СН'!$G$14+СВЦЭМ!$D$10+'СЕТ СН'!$G$6-'СЕТ СН'!$G$26</f>
        <v>1649.5362540699998</v>
      </c>
      <c r="S112" s="36">
        <f>SUMIFS(СВЦЭМ!$D$39:$D$782,СВЦЭМ!$A$39:$A$782,$A112,СВЦЭМ!$B$39:$B$782,S$83)+'СЕТ СН'!$G$14+СВЦЭМ!$D$10+'СЕТ СН'!$G$6-'СЕТ СН'!$G$26</f>
        <v>1650.81220433</v>
      </c>
      <c r="T112" s="36">
        <f>SUMIFS(СВЦЭМ!$D$39:$D$782,СВЦЭМ!$A$39:$A$782,$A112,СВЦЭМ!$B$39:$B$782,T$83)+'СЕТ СН'!$G$14+СВЦЭМ!$D$10+'СЕТ СН'!$G$6-'СЕТ СН'!$G$26</f>
        <v>1658.4398570799999</v>
      </c>
      <c r="U112" s="36">
        <f>SUMIFS(СВЦЭМ!$D$39:$D$782,СВЦЭМ!$A$39:$A$782,$A112,СВЦЭМ!$B$39:$B$782,U$83)+'СЕТ СН'!$G$14+СВЦЭМ!$D$10+'СЕТ СН'!$G$6-'СЕТ СН'!$G$26</f>
        <v>1681.4155593599999</v>
      </c>
      <c r="V112" s="36">
        <f>SUMIFS(СВЦЭМ!$D$39:$D$782,СВЦЭМ!$A$39:$A$782,$A112,СВЦЭМ!$B$39:$B$782,V$83)+'СЕТ СН'!$G$14+СВЦЭМ!$D$10+'СЕТ СН'!$G$6-'СЕТ СН'!$G$26</f>
        <v>1665.3927002199998</v>
      </c>
      <c r="W112" s="36">
        <f>SUMIFS(СВЦЭМ!$D$39:$D$782,СВЦЭМ!$A$39:$A$782,$A112,СВЦЭМ!$B$39:$B$782,W$83)+'СЕТ СН'!$G$14+СВЦЭМ!$D$10+'СЕТ СН'!$G$6-'СЕТ СН'!$G$26</f>
        <v>1696.4331241700002</v>
      </c>
      <c r="X112" s="36">
        <f>SUMIFS(СВЦЭМ!$D$39:$D$782,СВЦЭМ!$A$39:$A$782,$A112,СВЦЭМ!$B$39:$B$782,X$83)+'СЕТ СН'!$G$14+СВЦЭМ!$D$10+'СЕТ СН'!$G$6-'СЕТ СН'!$G$26</f>
        <v>1761.2164363000002</v>
      </c>
      <c r="Y112" s="36">
        <f>SUMIFS(СВЦЭМ!$D$39:$D$782,СВЦЭМ!$A$39:$A$782,$A112,СВЦЭМ!$B$39:$B$782,Y$83)+'СЕТ СН'!$G$14+СВЦЭМ!$D$10+'СЕТ СН'!$G$6-'СЕТ СН'!$G$26</f>
        <v>1859.09450608</v>
      </c>
    </row>
    <row r="113" spans="1:27" ht="15.75" x14ac:dyDescent="0.2">
      <c r="A113" s="35">
        <f t="shared" si="2"/>
        <v>45137</v>
      </c>
      <c r="B113" s="36">
        <f>SUMIFS(СВЦЭМ!$D$39:$D$782,СВЦЭМ!$A$39:$A$782,$A113,СВЦЭМ!$B$39:$B$782,B$83)+'СЕТ СН'!$G$14+СВЦЭМ!$D$10+'СЕТ СН'!$G$6-'СЕТ СН'!$G$26</f>
        <v>1956.4423766</v>
      </c>
      <c r="C113" s="36">
        <f>SUMIFS(СВЦЭМ!$D$39:$D$782,СВЦЭМ!$A$39:$A$782,$A113,СВЦЭМ!$B$39:$B$782,C$83)+'СЕТ СН'!$G$14+СВЦЭМ!$D$10+'СЕТ СН'!$G$6-'СЕТ СН'!$G$26</f>
        <v>2076.8224254400002</v>
      </c>
      <c r="D113" s="36">
        <f>SUMIFS(СВЦЭМ!$D$39:$D$782,СВЦЭМ!$A$39:$A$782,$A113,СВЦЭМ!$B$39:$B$782,D$83)+'СЕТ СН'!$G$14+СВЦЭМ!$D$10+'СЕТ СН'!$G$6-'СЕТ СН'!$G$26</f>
        <v>2097.4119775999998</v>
      </c>
      <c r="E113" s="36">
        <f>SUMIFS(СВЦЭМ!$D$39:$D$782,СВЦЭМ!$A$39:$A$782,$A113,СВЦЭМ!$B$39:$B$782,E$83)+'СЕТ СН'!$G$14+СВЦЭМ!$D$10+'СЕТ СН'!$G$6-'СЕТ СН'!$G$26</f>
        <v>2162.6743068800001</v>
      </c>
      <c r="F113" s="36">
        <f>SUMIFS(СВЦЭМ!$D$39:$D$782,СВЦЭМ!$A$39:$A$782,$A113,СВЦЭМ!$B$39:$B$782,F$83)+'СЕТ СН'!$G$14+СВЦЭМ!$D$10+'СЕТ СН'!$G$6-'СЕТ СН'!$G$26</f>
        <v>2175.9405694000002</v>
      </c>
      <c r="G113" s="36">
        <f>SUMIFS(СВЦЭМ!$D$39:$D$782,СВЦЭМ!$A$39:$A$782,$A113,СВЦЭМ!$B$39:$B$782,G$83)+'СЕТ СН'!$G$14+СВЦЭМ!$D$10+'СЕТ СН'!$G$6-'СЕТ СН'!$G$26</f>
        <v>2168.5235456</v>
      </c>
      <c r="H113" s="36">
        <f>SUMIFS(СВЦЭМ!$D$39:$D$782,СВЦЭМ!$A$39:$A$782,$A113,СВЦЭМ!$B$39:$B$782,H$83)+'СЕТ СН'!$G$14+СВЦЭМ!$D$10+'СЕТ СН'!$G$6-'СЕТ СН'!$G$26</f>
        <v>2150.9624137599999</v>
      </c>
      <c r="I113" s="36">
        <f>SUMIFS(СВЦЭМ!$D$39:$D$782,СВЦЭМ!$A$39:$A$782,$A113,СВЦЭМ!$B$39:$B$782,I$83)+'СЕТ СН'!$G$14+СВЦЭМ!$D$10+'СЕТ СН'!$G$6-'СЕТ СН'!$G$26</f>
        <v>1991.8261370199998</v>
      </c>
      <c r="J113" s="36">
        <f>SUMIFS(СВЦЭМ!$D$39:$D$782,СВЦЭМ!$A$39:$A$782,$A113,СВЦЭМ!$B$39:$B$782,J$83)+'СЕТ СН'!$G$14+СВЦЭМ!$D$10+'СЕТ СН'!$G$6-'СЕТ СН'!$G$26</f>
        <v>1894.63774392</v>
      </c>
      <c r="K113" s="36">
        <f>SUMIFS(СВЦЭМ!$D$39:$D$782,СВЦЭМ!$A$39:$A$782,$A113,СВЦЭМ!$B$39:$B$782,K$83)+'СЕТ СН'!$G$14+СВЦЭМ!$D$10+'СЕТ СН'!$G$6-'СЕТ СН'!$G$26</f>
        <v>1680.9011543900001</v>
      </c>
      <c r="L113" s="36">
        <f>SUMIFS(СВЦЭМ!$D$39:$D$782,СВЦЭМ!$A$39:$A$782,$A113,СВЦЭМ!$B$39:$B$782,L$83)+'СЕТ СН'!$G$14+СВЦЭМ!$D$10+'СЕТ СН'!$G$6-'СЕТ СН'!$G$26</f>
        <v>1657.6005422499998</v>
      </c>
      <c r="M113" s="36">
        <f>SUMIFS(СВЦЭМ!$D$39:$D$782,СВЦЭМ!$A$39:$A$782,$A113,СВЦЭМ!$B$39:$B$782,M$83)+'СЕТ СН'!$G$14+СВЦЭМ!$D$10+'СЕТ СН'!$G$6-'СЕТ СН'!$G$26</f>
        <v>1687.8208501399999</v>
      </c>
      <c r="N113" s="36">
        <f>SUMIFS(СВЦЭМ!$D$39:$D$782,СВЦЭМ!$A$39:$A$782,$A113,СВЦЭМ!$B$39:$B$782,N$83)+'СЕТ СН'!$G$14+СВЦЭМ!$D$10+'СЕТ СН'!$G$6-'СЕТ СН'!$G$26</f>
        <v>1727.5580089599998</v>
      </c>
      <c r="O113" s="36">
        <f>SUMIFS(СВЦЭМ!$D$39:$D$782,СВЦЭМ!$A$39:$A$782,$A113,СВЦЭМ!$B$39:$B$782,O$83)+'СЕТ СН'!$G$14+СВЦЭМ!$D$10+'СЕТ СН'!$G$6-'СЕТ СН'!$G$26</f>
        <v>1745.6946747699999</v>
      </c>
      <c r="P113" s="36">
        <f>SUMIFS(СВЦЭМ!$D$39:$D$782,СВЦЭМ!$A$39:$A$782,$A113,СВЦЭМ!$B$39:$B$782,P$83)+'СЕТ СН'!$G$14+СВЦЭМ!$D$10+'СЕТ СН'!$G$6-'СЕТ СН'!$G$26</f>
        <v>1771.4153924799998</v>
      </c>
      <c r="Q113" s="36">
        <f>SUMIFS(СВЦЭМ!$D$39:$D$782,СВЦЭМ!$A$39:$A$782,$A113,СВЦЭМ!$B$39:$B$782,Q$83)+'СЕТ СН'!$G$14+СВЦЭМ!$D$10+'СЕТ СН'!$G$6-'СЕТ СН'!$G$26</f>
        <v>1775.6841951199999</v>
      </c>
      <c r="R113" s="36">
        <f>SUMIFS(СВЦЭМ!$D$39:$D$782,СВЦЭМ!$A$39:$A$782,$A113,СВЦЭМ!$B$39:$B$782,R$83)+'СЕТ СН'!$G$14+СВЦЭМ!$D$10+'СЕТ СН'!$G$6-'СЕТ СН'!$G$26</f>
        <v>1766.1188744199999</v>
      </c>
      <c r="S113" s="36">
        <f>SUMIFS(СВЦЭМ!$D$39:$D$782,СВЦЭМ!$A$39:$A$782,$A113,СВЦЭМ!$B$39:$B$782,S$83)+'СЕТ СН'!$G$14+СВЦЭМ!$D$10+'СЕТ СН'!$G$6-'СЕТ СН'!$G$26</f>
        <v>1765.2074490499999</v>
      </c>
      <c r="T113" s="36">
        <f>SUMIFS(СВЦЭМ!$D$39:$D$782,СВЦЭМ!$A$39:$A$782,$A113,СВЦЭМ!$B$39:$B$782,T$83)+'СЕТ СН'!$G$14+СВЦЭМ!$D$10+'СЕТ СН'!$G$6-'СЕТ СН'!$G$26</f>
        <v>1755.1190936600001</v>
      </c>
      <c r="U113" s="36">
        <f>SUMIFS(СВЦЭМ!$D$39:$D$782,СВЦЭМ!$A$39:$A$782,$A113,СВЦЭМ!$B$39:$B$782,U$83)+'СЕТ СН'!$G$14+СВЦЭМ!$D$10+'СЕТ СН'!$G$6-'СЕТ СН'!$G$26</f>
        <v>1759.85935092</v>
      </c>
      <c r="V113" s="36">
        <f>SUMIFS(СВЦЭМ!$D$39:$D$782,СВЦЭМ!$A$39:$A$782,$A113,СВЦЭМ!$B$39:$B$782,V$83)+'СЕТ СН'!$G$14+СВЦЭМ!$D$10+'СЕТ СН'!$G$6-'СЕТ СН'!$G$26</f>
        <v>1754.31264839</v>
      </c>
      <c r="W113" s="36">
        <f>SUMIFS(СВЦЭМ!$D$39:$D$782,СВЦЭМ!$A$39:$A$782,$A113,СВЦЭМ!$B$39:$B$782,W$83)+'СЕТ СН'!$G$14+СВЦЭМ!$D$10+'СЕТ СН'!$G$6-'СЕТ СН'!$G$26</f>
        <v>1728.9677228800001</v>
      </c>
      <c r="X113" s="36">
        <f>SUMIFS(СВЦЭМ!$D$39:$D$782,СВЦЭМ!$A$39:$A$782,$A113,СВЦЭМ!$B$39:$B$782,X$83)+'СЕТ СН'!$G$14+СВЦЭМ!$D$10+'СЕТ СН'!$G$6-'СЕТ СН'!$G$26</f>
        <v>1795.01664441</v>
      </c>
      <c r="Y113" s="36">
        <f>SUMIFS(СВЦЭМ!$D$39:$D$782,СВЦЭМ!$A$39:$A$782,$A113,СВЦЭМ!$B$39:$B$782,Y$83)+'СЕТ СН'!$G$14+СВЦЭМ!$D$10+'СЕТ СН'!$G$6-'СЕТ СН'!$G$26</f>
        <v>1894.3619789099998</v>
      </c>
    </row>
    <row r="114" spans="1:27" ht="15.75" x14ac:dyDescent="0.2">
      <c r="A114" s="35">
        <f t="shared" si="2"/>
        <v>45138</v>
      </c>
      <c r="B114" s="36">
        <f>SUMIFS(СВЦЭМ!$D$39:$D$782,СВЦЭМ!$A$39:$A$782,$A114,СВЦЭМ!$B$39:$B$782,B$83)+'СЕТ СН'!$G$14+СВЦЭМ!$D$10+'СЕТ СН'!$G$6-'СЕТ СН'!$G$26</f>
        <v>1935.9220144400001</v>
      </c>
      <c r="C114" s="36">
        <f>SUMIFS(СВЦЭМ!$D$39:$D$782,СВЦЭМ!$A$39:$A$782,$A114,СВЦЭМ!$B$39:$B$782,C$83)+'СЕТ СН'!$G$14+СВЦЭМ!$D$10+'СЕТ СН'!$G$6-'СЕТ СН'!$G$26</f>
        <v>2013.68984499</v>
      </c>
      <c r="D114" s="36">
        <f>SUMIFS(СВЦЭМ!$D$39:$D$782,СВЦЭМ!$A$39:$A$782,$A114,СВЦЭМ!$B$39:$B$782,D$83)+'СЕТ СН'!$G$14+СВЦЭМ!$D$10+'СЕТ СН'!$G$6-'СЕТ СН'!$G$26</f>
        <v>2158.3566519599999</v>
      </c>
      <c r="E114" s="36">
        <f>SUMIFS(СВЦЭМ!$D$39:$D$782,СВЦЭМ!$A$39:$A$782,$A114,СВЦЭМ!$B$39:$B$782,E$83)+'СЕТ СН'!$G$14+СВЦЭМ!$D$10+'СЕТ СН'!$G$6-'СЕТ СН'!$G$26</f>
        <v>2190.6515212300001</v>
      </c>
      <c r="F114" s="36">
        <f>SUMIFS(СВЦЭМ!$D$39:$D$782,СВЦЭМ!$A$39:$A$782,$A114,СВЦЭМ!$B$39:$B$782,F$83)+'СЕТ СН'!$G$14+СВЦЭМ!$D$10+'СЕТ СН'!$G$6-'СЕТ СН'!$G$26</f>
        <v>2191.4694345600001</v>
      </c>
      <c r="G114" s="36">
        <f>SUMIFS(СВЦЭМ!$D$39:$D$782,СВЦЭМ!$A$39:$A$782,$A114,СВЦЭМ!$B$39:$B$782,G$83)+'СЕТ СН'!$G$14+СВЦЭМ!$D$10+'СЕТ СН'!$G$6-'СЕТ СН'!$G$26</f>
        <v>2202.40284578</v>
      </c>
      <c r="H114" s="36">
        <f>SUMIFS(СВЦЭМ!$D$39:$D$782,СВЦЭМ!$A$39:$A$782,$A114,СВЦЭМ!$B$39:$B$782,H$83)+'СЕТ СН'!$G$14+СВЦЭМ!$D$10+'СЕТ СН'!$G$6-'СЕТ СН'!$G$26</f>
        <v>2233.4455164699998</v>
      </c>
      <c r="I114" s="36">
        <f>SUMIFS(СВЦЭМ!$D$39:$D$782,СВЦЭМ!$A$39:$A$782,$A114,СВЦЭМ!$B$39:$B$782,I$83)+'СЕТ СН'!$G$14+СВЦЭМ!$D$10+'СЕТ СН'!$G$6-'СЕТ СН'!$G$26</f>
        <v>1952.4106725500001</v>
      </c>
      <c r="J114" s="36">
        <f>SUMIFS(СВЦЭМ!$D$39:$D$782,СВЦЭМ!$A$39:$A$782,$A114,СВЦЭМ!$B$39:$B$782,J$83)+'СЕТ СН'!$G$14+СВЦЭМ!$D$10+'СЕТ СН'!$G$6-'СЕТ СН'!$G$26</f>
        <v>1873.99100069</v>
      </c>
      <c r="K114" s="36">
        <f>SUMIFS(СВЦЭМ!$D$39:$D$782,СВЦЭМ!$A$39:$A$782,$A114,СВЦЭМ!$B$39:$B$782,K$83)+'СЕТ СН'!$G$14+СВЦЭМ!$D$10+'СЕТ СН'!$G$6-'СЕТ СН'!$G$26</f>
        <v>1854.9911229300001</v>
      </c>
      <c r="L114" s="36">
        <f>SUMIFS(СВЦЭМ!$D$39:$D$782,СВЦЭМ!$A$39:$A$782,$A114,СВЦЭМ!$B$39:$B$782,L$83)+'СЕТ СН'!$G$14+СВЦЭМ!$D$10+'СЕТ СН'!$G$6-'СЕТ СН'!$G$26</f>
        <v>1811.3606638199999</v>
      </c>
      <c r="M114" s="36">
        <f>SUMIFS(СВЦЭМ!$D$39:$D$782,СВЦЭМ!$A$39:$A$782,$A114,СВЦЭМ!$B$39:$B$782,M$83)+'СЕТ СН'!$G$14+СВЦЭМ!$D$10+'СЕТ СН'!$G$6-'СЕТ СН'!$G$26</f>
        <v>1801.3541860400001</v>
      </c>
      <c r="N114" s="36">
        <f>SUMIFS(СВЦЭМ!$D$39:$D$782,СВЦЭМ!$A$39:$A$782,$A114,СВЦЭМ!$B$39:$B$782,N$83)+'СЕТ СН'!$G$14+СВЦЭМ!$D$10+'СЕТ СН'!$G$6-'СЕТ СН'!$G$26</f>
        <v>1790.4045085899998</v>
      </c>
      <c r="O114" s="36">
        <f>SUMIFS(СВЦЭМ!$D$39:$D$782,СВЦЭМ!$A$39:$A$782,$A114,СВЦЭМ!$B$39:$B$782,O$83)+'СЕТ СН'!$G$14+СВЦЭМ!$D$10+'СЕТ СН'!$G$6-'СЕТ СН'!$G$26</f>
        <v>1784.9818085299999</v>
      </c>
      <c r="P114" s="36">
        <f>SUMIFS(СВЦЭМ!$D$39:$D$782,СВЦЭМ!$A$39:$A$782,$A114,СВЦЭМ!$B$39:$B$782,P$83)+'СЕТ СН'!$G$14+СВЦЭМ!$D$10+'СЕТ СН'!$G$6-'СЕТ СН'!$G$26</f>
        <v>1790.7980613700001</v>
      </c>
      <c r="Q114" s="36">
        <f>SUMIFS(СВЦЭМ!$D$39:$D$782,СВЦЭМ!$A$39:$A$782,$A114,СВЦЭМ!$B$39:$B$782,Q$83)+'СЕТ СН'!$G$14+СВЦЭМ!$D$10+'СЕТ СН'!$G$6-'СЕТ СН'!$G$26</f>
        <v>1758.7419399</v>
      </c>
      <c r="R114" s="36">
        <f>SUMIFS(СВЦЭМ!$D$39:$D$782,СВЦЭМ!$A$39:$A$782,$A114,СВЦЭМ!$B$39:$B$782,R$83)+'СЕТ СН'!$G$14+СВЦЭМ!$D$10+'СЕТ СН'!$G$6-'СЕТ СН'!$G$26</f>
        <v>1765.2090451499998</v>
      </c>
      <c r="S114" s="36">
        <f>SUMIFS(СВЦЭМ!$D$39:$D$782,СВЦЭМ!$A$39:$A$782,$A114,СВЦЭМ!$B$39:$B$782,S$83)+'СЕТ СН'!$G$14+СВЦЭМ!$D$10+'СЕТ СН'!$G$6-'СЕТ СН'!$G$26</f>
        <v>1782.00094661</v>
      </c>
      <c r="T114" s="36">
        <f>SUMIFS(СВЦЭМ!$D$39:$D$782,СВЦЭМ!$A$39:$A$782,$A114,СВЦЭМ!$B$39:$B$782,T$83)+'СЕТ СН'!$G$14+СВЦЭМ!$D$10+'СЕТ СН'!$G$6-'СЕТ СН'!$G$26</f>
        <v>1811.33268598</v>
      </c>
      <c r="U114" s="36">
        <f>SUMIFS(СВЦЭМ!$D$39:$D$782,СВЦЭМ!$A$39:$A$782,$A114,СВЦЭМ!$B$39:$B$782,U$83)+'СЕТ СН'!$G$14+СВЦЭМ!$D$10+'СЕТ СН'!$G$6-'СЕТ СН'!$G$26</f>
        <v>1842.82914523</v>
      </c>
      <c r="V114" s="36">
        <f>SUMIFS(СВЦЭМ!$D$39:$D$782,СВЦЭМ!$A$39:$A$782,$A114,СВЦЭМ!$B$39:$B$782,V$83)+'СЕТ СН'!$G$14+СВЦЭМ!$D$10+'СЕТ СН'!$G$6-'СЕТ СН'!$G$26</f>
        <v>1839.9019759600001</v>
      </c>
      <c r="W114" s="36">
        <f>SUMIFS(СВЦЭМ!$D$39:$D$782,СВЦЭМ!$A$39:$A$782,$A114,СВЦЭМ!$B$39:$B$782,W$83)+'СЕТ СН'!$G$14+СВЦЭМ!$D$10+'СЕТ СН'!$G$6-'СЕТ СН'!$G$26</f>
        <v>1802.5995074399998</v>
      </c>
      <c r="X114" s="36">
        <f>SUMIFS(СВЦЭМ!$D$39:$D$782,СВЦЭМ!$A$39:$A$782,$A114,СВЦЭМ!$B$39:$B$782,X$83)+'СЕТ СН'!$G$14+СВЦЭМ!$D$10+'СЕТ СН'!$G$6-'СЕТ СН'!$G$26</f>
        <v>1875.7749205999999</v>
      </c>
      <c r="Y114" s="36">
        <f>SUMIFS(СВЦЭМ!$D$39:$D$782,СВЦЭМ!$A$39:$A$782,$A114,СВЦЭМ!$B$39:$B$782,Y$83)+'СЕТ СН'!$G$14+СВЦЭМ!$D$10+'СЕТ СН'!$G$6-'СЕТ СН'!$G$26</f>
        <v>2006.66541766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01.07.2023</v>
      </c>
      <c r="B120" s="36">
        <f>SUMIFS(СВЦЭМ!$D$39:$D$782,СВЦЭМ!$A$39:$A$782,$A120,СВЦЭМ!$B$39:$B$782,B$119)+'СЕТ СН'!$H$14+СВЦЭМ!$D$10+'СЕТ СН'!$H$6-'СЕТ СН'!$H$26</f>
        <v>2024.3596375299999</v>
      </c>
      <c r="C120" s="36">
        <f>SUMIFS(СВЦЭМ!$D$39:$D$782,СВЦЭМ!$A$39:$A$782,$A120,СВЦЭМ!$B$39:$B$782,C$119)+'СЕТ СН'!$H$14+СВЦЭМ!$D$10+'СЕТ СН'!$H$6-'СЕТ СН'!$H$26</f>
        <v>2106.9770254200002</v>
      </c>
      <c r="D120" s="36">
        <f>SUMIFS(СВЦЭМ!$D$39:$D$782,СВЦЭМ!$A$39:$A$782,$A120,СВЦЭМ!$B$39:$B$782,D$119)+'СЕТ СН'!$H$14+СВЦЭМ!$D$10+'СЕТ СН'!$H$6-'СЕТ СН'!$H$26</f>
        <v>2138.11661245</v>
      </c>
      <c r="E120" s="36">
        <f>SUMIFS(СВЦЭМ!$D$39:$D$782,СВЦЭМ!$A$39:$A$782,$A120,СВЦЭМ!$B$39:$B$782,E$119)+'СЕТ СН'!$H$14+СВЦЭМ!$D$10+'СЕТ СН'!$H$6-'СЕТ СН'!$H$26</f>
        <v>2135.4157990799999</v>
      </c>
      <c r="F120" s="36">
        <f>SUMIFS(СВЦЭМ!$D$39:$D$782,СВЦЭМ!$A$39:$A$782,$A120,СВЦЭМ!$B$39:$B$782,F$119)+'СЕТ СН'!$H$14+СВЦЭМ!$D$10+'СЕТ СН'!$H$6-'СЕТ СН'!$H$26</f>
        <v>2137.4684004000001</v>
      </c>
      <c r="G120" s="36">
        <f>SUMIFS(СВЦЭМ!$D$39:$D$782,СВЦЭМ!$A$39:$A$782,$A120,СВЦЭМ!$B$39:$B$782,G$119)+'СЕТ СН'!$H$14+СВЦЭМ!$D$10+'СЕТ СН'!$H$6-'СЕТ СН'!$H$26</f>
        <v>2139.0317001599997</v>
      </c>
      <c r="H120" s="36">
        <f>SUMIFS(СВЦЭМ!$D$39:$D$782,СВЦЭМ!$A$39:$A$782,$A120,СВЦЭМ!$B$39:$B$782,H$119)+'СЕТ СН'!$H$14+СВЦЭМ!$D$10+'СЕТ СН'!$H$6-'СЕТ СН'!$H$26</f>
        <v>2144.2328956599999</v>
      </c>
      <c r="I120" s="36">
        <f>SUMIFS(СВЦЭМ!$D$39:$D$782,СВЦЭМ!$A$39:$A$782,$A120,СВЦЭМ!$B$39:$B$782,I$119)+'СЕТ СН'!$H$14+СВЦЭМ!$D$10+'СЕТ СН'!$H$6-'СЕТ СН'!$H$26</f>
        <v>2042.2817743099999</v>
      </c>
      <c r="J120" s="36">
        <f>SUMIFS(СВЦЭМ!$D$39:$D$782,СВЦЭМ!$A$39:$A$782,$A120,СВЦЭМ!$B$39:$B$782,J$119)+'СЕТ СН'!$H$14+СВЦЭМ!$D$10+'СЕТ СН'!$H$6-'СЕТ СН'!$H$26</f>
        <v>1923.12493756</v>
      </c>
      <c r="K120" s="36">
        <f>SUMIFS(СВЦЭМ!$D$39:$D$782,СВЦЭМ!$A$39:$A$782,$A120,СВЦЭМ!$B$39:$B$782,K$119)+'СЕТ СН'!$H$14+СВЦЭМ!$D$10+'СЕТ СН'!$H$6-'СЕТ СН'!$H$26</f>
        <v>1853.29714885</v>
      </c>
      <c r="L120" s="36">
        <f>SUMIFS(СВЦЭМ!$D$39:$D$782,СВЦЭМ!$A$39:$A$782,$A120,СВЦЭМ!$B$39:$B$782,L$119)+'СЕТ СН'!$H$14+СВЦЭМ!$D$10+'СЕТ СН'!$H$6-'СЕТ СН'!$H$26</f>
        <v>1808.7365410699999</v>
      </c>
      <c r="M120" s="36">
        <f>SUMIFS(СВЦЭМ!$D$39:$D$782,СВЦЭМ!$A$39:$A$782,$A120,СВЦЭМ!$B$39:$B$782,M$119)+'СЕТ СН'!$H$14+СВЦЭМ!$D$10+'СЕТ СН'!$H$6-'СЕТ СН'!$H$26</f>
        <v>1783.8572092499999</v>
      </c>
      <c r="N120" s="36">
        <f>SUMIFS(СВЦЭМ!$D$39:$D$782,СВЦЭМ!$A$39:$A$782,$A120,СВЦЭМ!$B$39:$B$782,N$119)+'СЕТ СН'!$H$14+СВЦЭМ!$D$10+'СЕТ СН'!$H$6-'СЕТ СН'!$H$26</f>
        <v>1773.0180746399999</v>
      </c>
      <c r="O120" s="36">
        <f>SUMIFS(СВЦЭМ!$D$39:$D$782,СВЦЭМ!$A$39:$A$782,$A120,СВЦЭМ!$B$39:$B$782,O$119)+'СЕТ СН'!$H$14+СВЦЭМ!$D$10+'СЕТ СН'!$H$6-'СЕТ СН'!$H$26</f>
        <v>1784.3881086599999</v>
      </c>
      <c r="P120" s="36">
        <f>SUMIFS(СВЦЭМ!$D$39:$D$782,СВЦЭМ!$A$39:$A$782,$A120,СВЦЭМ!$B$39:$B$782,P$119)+'СЕТ СН'!$H$14+СВЦЭМ!$D$10+'СЕТ СН'!$H$6-'СЕТ СН'!$H$26</f>
        <v>1793.3670774899999</v>
      </c>
      <c r="Q120" s="36">
        <f>SUMIFS(СВЦЭМ!$D$39:$D$782,СВЦЭМ!$A$39:$A$782,$A120,СВЦЭМ!$B$39:$B$782,Q$119)+'СЕТ СН'!$H$14+СВЦЭМ!$D$10+'СЕТ СН'!$H$6-'СЕТ СН'!$H$26</f>
        <v>1791.5067443400001</v>
      </c>
      <c r="R120" s="36">
        <f>SUMIFS(СВЦЭМ!$D$39:$D$782,СВЦЭМ!$A$39:$A$782,$A120,СВЦЭМ!$B$39:$B$782,R$119)+'СЕТ СН'!$H$14+СВЦЭМ!$D$10+'СЕТ СН'!$H$6-'СЕТ СН'!$H$26</f>
        <v>1779.11907619</v>
      </c>
      <c r="S120" s="36">
        <f>SUMIFS(СВЦЭМ!$D$39:$D$782,СВЦЭМ!$A$39:$A$782,$A120,СВЦЭМ!$B$39:$B$782,S$119)+'СЕТ СН'!$H$14+СВЦЭМ!$D$10+'СЕТ СН'!$H$6-'СЕТ СН'!$H$26</f>
        <v>1781.4191924899999</v>
      </c>
      <c r="T120" s="36">
        <f>SUMIFS(СВЦЭМ!$D$39:$D$782,СВЦЭМ!$A$39:$A$782,$A120,СВЦЭМ!$B$39:$B$782,T$119)+'СЕТ СН'!$H$14+СВЦЭМ!$D$10+'СЕТ СН'!$H$6-'СЕТ СН'!$H$26</f>
        <v>1790.1821276200001</v>
      </c>
      <c r="U120" s="36">
        <f>SUMIFS(СВЦЭМ!$D$39:$D$782,СВЦЭМ!$A$39:$A$782,$A120,СВЦЭМ!$B$39:$B$782,U$119)+'СЕТ СН'!$H$14+СВЦЭМ!$D$10+'СЕТ СН'!$H$6-'СЕТ СН'!$H$26</f>
        <v>1805.5904935900001</v>
      </c>
      <c r="V120" s="36">
        <f>SUMIFS(СВЦЭМ!$D$39:$D$782,СВЦЭМ!$A$39:$A$782,$A120,СВЦЭМ!$B$39:$B$782,V$119)+'СЕТ СН'!$H$14+СВЦЭМ!$D$10+'СЕТ СН'!$H$6-'СЕТ СН'!$H$26</f>
        <v>1815.1443278500001</v>
      </c>
      <c r="W120" s="36">
        <f>SUMIFS(СВЦЭМ!$D$39:$D$782,СВЦЭМ!$A$39:$A$782,$A120,СВЦЭМ!$B$39:$B$782,W$119)+'СЕТ СН'!$H$14+СВЦЭМ!$D$10+'СЕТ СН'!$H$6-'СЕТ СН'!$H$26</f>
        <v>1791.9396775999999</v>
      </c>
      <c r="X120" s="36">
        <f>SUMIFS(СВЦЭМ!$D$39:$D$782,СВЦЭМ!$A$39:$A$782,$A120,СВЦЭМ!$B$39:$B$782,X$119)+'СЕТ СН'!$H$14+СВЦЭМ!$D$10+'СЕТ СН'!$H$6-'СЕТ СН'!$H$26</f>
        <v>1837.27121577</v>
      </c>
      <c r="Y120" s="36">
        <f>SUMIFS(СВЦЭМ!$D$39:$D$782,СВЦЭМ!$A$39:$A$782,$A120,СВЦЭМ!$B$39:$B$782,Y$119)+'СЕТ СН'!$H$14+СВЦЭМ!$D$10+'СЕТ СН'!$H$6-'СЕТ СН'!$H$26</f>
        <v>1906.9120440699999</v>
      </c>
      <c r="AA120" s="45"/>
    </row>
    <row r="121" spans="1:27" ht="15.75" x14ac:dyDescent="0.2">
      <c r="A121" s="35">
        <f>A120+1</f>
        <v>45109</v>
      </c>
      <c r="B121" s="36">
        <f>SUMIFS(СВЦЭМ!$D$39:$D$782,СВЦЭМ!$A$39:$A$782,$A121,СВЦЭМ!$B$39:$B$782,B$119)+'СЕТ СН'!$H$14+СВЦЭМ!$D$10+'СЕТ СН'!$H$6-'СЕТ СН'!$H$26</f>
        <v>1803.75247055</v>
      </c>
      <c r="C121" s="36">
        <f>SUMIFS(СВЦЭМ!$D$39:$D$782,СВЦЭМ!$A$39:$A$782,$A121,СВЦЭМ!$B$39:$B$782,C$119)+'СЕТ СН'!$H$14+СВЦЭМ!$D$10+'СЕТ СН'!$H$6-'СЕТ СН'!$H$26</f>
        <v>1869.54585423</v>
      </c>
      <c r="D121" s="36">
        <f>SUMIFS(СВЦЭМ!$D$39:$D$782,СВЦЭМ!$A$39:$A$782,$A121,СВЦЭМ!$B$39:$B$782,D$119)+'СЕТ СН'!$H$14+СВЦЭМ!$D$10+'СЕТ СН'!$H$6-'СЕТ СН'!$H$26</f>
        <v>1924.3969358699999</v>
      </c>
      <c r="E121" s="36">
        <f>SUMIFS(СВЦЭМ!$D$39:$D$782,СВЦЭМ!$A$39:$A$782,$A121,СВЦЭМ!$B$39:$B$782,E$119)+'СЕТ СН'!$H$14+СВЦЭМ!$D$10+'СЕТ СН'!$H$6-'СЕТ СН'!$H$26</f>
        <v>1957.0288553400001</v>
      </c>
      <c r="F121" s="36">
        <f>SUMIFS(СВЦЭМ!$D$39:$D$782,СВЦЭМ!$A$39:$A$782,$A121,СВЦЭМ!$B$39:$B$782,F$119)+'СЕТ СН'!$H$14+СВЦЭМ!$D$10+'СЕТ СН'!$H$6-'СЕТ СН'!$H$26</f>
        <v>1948.8315338099999</v>
      </c>
      <c r="G121" s="36">
        <f>SUMIFS(СВЦЭМ!$D$39:$D$782,СВЦЭМ!$A$39:$A$782,$A121,СВЦЭМ!$B$39:$B$782,G$119)+'СЕТ СН'!$H$14+СВЦЭМ!$D$10+'СЕТ СН'!$H$6-'СЕТ СН'!$H$26</f>
        <v>1922.19868832</v>
      </c>
      <c r="H121" s="36">
        <f>SUMIFS(СВЦЭМ!$D$39:$D$782,СВЦЭМ!$A$39:$A$782,$A121,СВЦЭМ!$B$39:$B$782,H$119)+'СЕТ СН'!$H$14+СВЦЭМ!$D$10+'СЕТ СН'!$H$6-'СЕТ СН'!$H$26</f>
        <v>1951.7251520099999</v>
      </c>
      <c r="I121" s="36">
        <f>SUMIFS(СВЦЭМ!$D$39:$D$782,СВЦЭМ!$A$39:$A$782,$A121,СВЦЭМ!$B$39:$B$782,I$119)+'СЕТ СН'!$H$14+СВЦЭМ!$D$10+'СЕТ СН'!$H$6-'СЕТ СН'!$H$26</f>
        <v>1940.8862434800001</v>
      </c>
      <c r="J121" s="36">
        <f>SUMIFS(СВЦЭМ!$D$39:$D$782,СВЦЭМ!$A$39:$A$782,$A121,СВЦЭМ!$B$39:$B$782,J$119)+'СЕТ СН'!$H$14+СВЦЭМ!$D$10+'СЕТ СН'!$H$6-'СЕТ СН'!$H$26</f>
        <v>1843.1562354099999</v>
      </c>
      <c r="K121" s="36">
        <f>SUMIFS(СВЦЭМ!$D$39:$D$782,СВЦЭМ!$A$39:$A$782,$A121,СВЦЭМ!$B$39:$B$782,K$119)+'СЕТ СН'!$H$14+СВЦЭМ!$D$10+'СЕТ СН'!$H$6-'СЕТ СН'!$H$26</f>
        <v>1783.9822947800001</v>
      </c>
      <c r="L121" s="36">
        <f>SUMIFS(СВЦЭМ!$D$39:$D$782,СВЦЭМ!$A$39:$A$782,$A121,СВЦЭМ!$B$39:$B$782,L$119)+'СЕТ СН'!$H$14+СВЦЭМ!$D$10+'СЕТ СН'!$H$6-'СЕТ СН'!$H$26</f>
        <v>1728.5615848299999</v>
      </c>
      <c r="M121" s="36">
        <f>SUMIFS(СВЦЭМ!$D$39:$D$782,СВЦЭМ!$A$39:$A$782,$A121,СВЦЭМ!$B$39:$B$782,M$119)+'СЕТ СН'!$H$14+СВЦЭМ!$D$10+'СЕТ СН'!$H$6-'СЕТ СН'!$H$26</f>
        <v>1701.1914362</v>
      </c>
      <c r="N121" s="36">
        <f>SUMIFS(СВЦЭМ!$D$39:$D$782,СВЦЭМ!$A$39:$A$782,$A121,СВЦЭМ!$B$39:$B$782,N$119)+'СЕТ СН'!$H$14+СВЦЭМ!$D$10+'СЕТ СН'!$H$6-'СЕТ СН'!$H$26</f>
        <v>1685.92545058</v>
      </c>
      <c r="O121" s="36">
        <f>SUMIFS(СВЦЭМ!$D$39:$D$782,СВЦЭМ!$A$39:$A$782,$A121,СВЦЭМ!$B$39:$B$782,O$119)+'СЕТ СН'!$H$14+СВЦЭМ!$D$10+'СЕТ СН'!$H$6-'СЕТ СН'!$H$26</f>
        <v>1687.94985346</v>
      </c>
      <c r="P121" s="36">
        <f>SUMIFS(СВЦЭМ!$D$39:$D$782,СВЦЭМ!$A$39:$A$782,$A121,СВЦЭМ!$B$39:$B$782,P$119)+'СЕТ СН'!$H$14+СВЦЭМ!$D$10+'СЕТ СН'!$H$6-'СЕТ СН'!$H$26</f>
        <v>1704.2683242399999</v>
      </c>
      <c r="Q121" s="36">
        <f>SUMIFS(СВЦЭМ!$D$39:$D$782,СВЦЭМ!$A$39:$A$782,$A121,СВЦЭМ!$B$39:$B$782,Q$119)+'СЕТ СН'!$H$14+СВЦЭМ!$D$10+'СЕТ СН'!$H$6-'СЕТ СН'!$H$26</f>
        <v>1702.01180322</v>
      </c>
      <c r="R121" s="36">
        <f>SUMIFS(СВЦЭМ!$D$39:$D$782,СВЦЭМ!$A$39:$A$782,$A121,СВЦЭМ!$B$39:$B$782,R$119)+'СЕТ СН'!$H$14+СВЦЭМ!$D$10+'СЕТ СН'!$H$6-'СЕТ СН'!$H$26</f>
        <v>1700.8827458999999</v>
      </c>
      <c r="S121" s="36">
        <f>SUMIFS(СВЦЭМ!$D$39:$D$782,СВЦЭМ!$A$39:$A$782,$A121,СВЦЭМ!$B$39:$B$782,S$119)+'СЕТ СН'!$H$14+СВЦЭМ!$D$10+'СЕТ СН'!$H$6-'СЕТ СН'!$H$26</f>
        <v>1705.8229267899999</v>
      </c>
      <c r="T121" s="36">
        <f>SUMIFS(СВЦЭМ!$D$39:$D$782,СВЦЭМ!$A$39:$A$782,$A121,СВЦЭМ!$B$39:$B$782,T$119)+'СЕТ СН'!$H$14+СВЦЭМ!$D$10+'СЕТ СН'!$H$6-'СЕТ СН'!$H$26</f>
        <v>1696.1916248499999</v>
      </c>
      <c r="U121" s="36">
        <f>SUMIFS(СВЦЭМ!$D$39:$D$782,СВЦЭМ!$A$39:$A$782,$A121,СВЦЭМ!$B$39:$B$782,U$119)+'СЕТ СН'!$H$14+СВЦЭМ!$D$10+'СЕТ СН'!$H$6-'СЕТ СН'!$H$26</f>
        <v>1703.30358196</v>
      </c>
      <c r="V121" s="36">
        <f>SUMIFS(СВЦЭМ!$D$39:$D$782,СВЦЭМ!$A$39:$A$782,$A121,СВЦЭМ!$B$39:$B$782,V$119)+'СЕТ СН'!$H$14+СВЦЭМ!$D$10+'СЕТ СН'!$H$6-'СЕТ СН'!$H$26</f>
        <v>1706.9264450999999</v>
      </c>
      <c r="W121" s="36">
        <f>SUMIFS(СВЦЭМ!$D$39:$D$782,СВЦЭМ!$A$39:$A$782,$A121,СВЦЭМ!$B$39:$B$782,W$119)+'СЕТ СН'!$H$14+СВЦЭМ!$D$10+'СЕТ СН'!$H$6-'СЕТ СН'!$H$26</f>
        <v>1688.5390170999999</v>
      </c>
      <c r="X121" s="36">
        <f>SUMIFS(СВЦЭМ!$D$39:$D$782,СВЦЭМ!$A$39:$A$782,$A121,СВЦЭМ!$B$39:$B$782,X$119)+'СЕТ СН'!$H$14+СВЦЭМ!$D$10+'СЕТ СН'!$H$6-'СЕТ СН'!$H$26</f>
        <v>1719.7173835399999</v>
      </c>
      <c r="Y121" s="36">
        <f>SUMIFS(СВЦЭМ!$D$39:$D$782,СВЦЭМ!$A$39:$A$782,$A121,СВЦЭМ!$B$39:$B$782,Y$119)+'СЕТ СН'!$H$14+СВЦЭМ!$D$10+'СЕТ СН'!$H$6-'СЕТ СН'!$H$26</f>
        <v>1808.5484261899999</v>
      </c>
    </row>
    <row r="122" spans="1:27" ht="15.75" x14ac:dyDescent="0.2">
      <c r="A122" s="35">
        <f t="shared" ref="A122:A150" si="3">A121+1</f>
        <v>45110</v>
      </c>
      <c r="B122" s="36">
        <f>SUMIFS(СВЦЭМ!$D$39:$D$782,СВЦЭМ!$A$39:$A$782,$A122,СВЦЭМ!$B$39:$B$782,B$119)+'СЕТ СН'!$H$14+СВЦЭМ!$D$10+'СЕТ СН'!$H$6-'СЕТ СН'!$H$26</f>
        <v>1926.0123580699999</v>
      </c>
      <c r="C122" s="36">
        <f>SUMIFS(СВЦЭМ!$D$39:$D$782,СВЦЭМ!$A$39:$A$782,$A122,СВЦЭМ!$B$39:$B$782,C$119)+'СЕТ СН'!$H$14+СВЦЭМ!$D$10+'СЕТ СН'!$H$6-'СЕТ СН'!$H$26</f>
        <v>1992.1007053199999</v>
      </c>
      <c r="D122" s="36">
        <f>SUMIFS(СВЦЭМ!$D$39:$D$782,СВЦЭМ!$A$39:$A$782,$A122,СВЦЭМ!$B$39:$B$782,D$119)+'СЕТ СН'!$H$14+СВЦЭМ!$D$10+'СЕТ СН'!$H$6-'СЕТ СН'!$H$26</f>
        <v>2026.9950073</v>
      </c>
      <c r="E122" s="36">
        <f>SUMIFS(СВЦЭМ!$D$39:$D$782,СВЦЭМ!$A$39:$A$782,$A122,СВЦЭМ!$B$39:$B$782,E$119)+'СЕТ СН'!$H$14+СВЦЭМ!$D$10+'СЕТ СН'!$H$6-'СЕТ СН'!$H$26</f>
        <v>2052.75268026</v>
      </c>
      <c r="F122" s="36">
        <f>SUMIFS(СВЦЭМ!$D$39:$D$782,СВЦЭМ!$A$39:$A$782,$A122,СВЦЭМ!$B$39:$B$782,F$119)+'СЕТ СН'!$H$14+СВЦЭМ!$D$10+'СЕТ СН'!$H$6-'СЕТ СН'!$H$26</f>
        <v>2056.6273347400002</v>
      </c>
      <c r="G122" s="36">
        <f>SUMIFS(СВЦЭМ!$D$39:$D$782,СВЦЭМ!$A$39:$A$782,$A122,СВЦЭМ!$B$39:$B$782,G$119)+'СЕТ СН'!$H$14+СВЦЭМ!$D$10+'СЕТ СН'!$H$6-'СЕТ СН'!$H$26</f>
        <v>2043.34400347</v>
      </c>
      <c r="H122" s="36">
        <f>SUMIFS(СВЦЭМ!$D$39:$D$782,СВЦЭМ!$A$39:$A$782,$A122,СВЦЭМ!$B$39:$B$782,H$119)+'СЕТ СН'!$H$14+СВЦЭМ!$D$10+'СЕТ СН'!$H$6-'СЕТ СН'!$H$26</f>
        <v>1963.5800125799999</v>
      </c>
      <c r="I122" s="36">
        <f>SUMIFS(СВЦЭМ!$D$39:$D$782,СВЦЭМ!$A$39:$A$782,$A122,СВЦЭМ!$B$39:$B$782,I$119)+'СЕТ СН'!$H$14+СВЦЭМ!$D$10+'СЕТ СН'!$H$6-'СЕТ СН'!$H$26</f>
        <v>1855.4235781</v>
      </c>
      <c r="J122" s="36">
        <f>SUMIFS(СВЦЭМ!$D$39:$D$782,СВЦЭМ!$A$39:$A$782,$A122,СВЦЭМ!$B$39:$B$782,J$119)+'СЕТ СН'!$H$14+СВЦЭМ!$D$10+'СЕТ СН'!$H$6-'СЕТ СН'!$H$26</f>
        <v>1768.58666195</v>
      </c>
      <c r="K122" s="36">
        <f>SUMIFS(СВЦЭМ!$D$39:$D$782,СВЦЭМ!$A$39:$A$782,$A122,СВЦЭМ!$B$39:$B$782,K$119)+'СЕТ СН'!$H$14+СВЦЭМ!$D$10+'СЕТ СН'!$H$6-'СЕТ СН'!$H$26</f>
        <v>1698.4540951899999</v>
      </c>
      <c r="L122" s="36">
        <f>SUMIFS(СВЦЭМ!$D$39:$D$782,СВЦЭМ!$A$39:$A$782,$A122,СВЦЭМ!$B$39:$B$782,L$119)+'СЕТ СН'!$H$14+СВЦЭМ!$D$10+'СЕТ СН'!$H$6-'СЕТ СН'!$H$26</f>
        <v>1722.53197019</v>
      </c>
      <c r="M122" s="36">
        <f>SUMIFS(СВЦЭМ!$D$39:$D$782,СВЦЭМ!$A$39:$A$782,$A122,СВЦЭМ!$B$39:$B$782,M$119)+'СЕТ СН'!$H$14+СВЦЭМ!$D$10+'СЕТ СН'!$H$6-'СЕТ СН'!$H$26</f>
        <v>1706.2033652299999</v>
      </c>
      <c r="N122" s="36">
        <f>SUMIFS(СВЦЭМ!$D$39:$D$782,СВЦЭМ!$A$39:$A$782,$A122,СВЦЭМ!$B$39:$B$782,N$119)+'СЕТ СН'!$H$14+СВЦЭМ!$D$10+'СЕТ СН'!$H$6-'СЕТ СН'!$H$26</f>
        <v>1709.8385838699999</v>
      </c>
      <c r="O122" s="36">
        <f>SUMIFS(СВЦЭМ!$D$39:$D$782,СВЦЭМ!$A$39:$A$782,$A122,СВЦЭМ!$B$39:$B$782,O$119)+'СЕТ СН'!$H$14+СВЦЭМ!$D$10+'СЕТ СН'!$H$6-'СЕТ СН'!$H$26</f>
        <v>1700.3855373700001</v>
      </c>
      <c r="P122" s="36">
        <f>SUMIFS(СВЦЭМ!$D$39:$D$782,СВЦЭМ!$A$39:$A$782,$A122,СВЦЭМ!$B$39:$B$782,P$119)+'СЕТ СН'!$H$14+СВЦЭМ!$D$10+'СЕТ СН'!$H$6-'СЕТ СН'!$H$26</f>
        <v>1706.67654363</v>
      </c>
      <c r="Q122" s="36">
        <f>SUMIFS(СВЦЭМ!$D$39:$D$782,СВЦЭМ!$A$39:$A$782,$A122,СВЦЭМ!$B$39:$B$782,Q$119)+'СЕТ СН'!$H$14+СВЦЭМ!$D$10+'СЕТ СН'!$H$6-'СЕТ СН'!$H$26</f>
        <v>1723.9739619899999</v>
      </c>
      <c r="R122" s="36">
        <f>SUMIFS(СВЦЭМ!$D$39:$D$782,СВЦЭМ!$A$39:$A$782,$A122,СВЦЭМ!$B$39:$B$782,R$119)+'СЕТ СН'!$H$14+СВЦЭМ!$D$10+'СЕТ СН'!$H$6-'СЕТ СН'!$H$26</f>
        <v>1733.15373537</v>
      </c>
      <c r="S122" s="36">
        <f>SUMIFS(СВЦЭМ!$D$39:$D$782,СВЦЭМ!$A$39:$A$782,$A122,СВЦЭМ!$B$39:$B$782,S$119)+'СЕТ СН'!$H$14+СВЦЭМ!$D$10+'СЕТ СН'!$H$6-'СЕТ СН'!$H$26</f>
        <v>1736.5318071699999</v>
      </c>
      <c r="T122" s="36">
        <f>SUMIFS(СВЦЭМ!$D$39:$D$782,СВЦЭМ!$A$39:$A$782,$A122,СВЦЭМ!$B$39:$B$782,T$119)+'СЕТ СН'!$H$14+СВЦЭМ!$D$10+'СЕТ СН'!$H$6-'СЕТ СН'!$H$26</f>
        <v>1751.92152874</v>
      </c>
      <c r="U122" s="36">
        <f>SUMIFS(СВЦЭМ!$D$39:$D$782,СВЦЭМ!$A$39:$A$782,$A122,СВЦЭМ!$B$39:$B$782,U$119)+'СЕТ СН'!$H$14+СВЦЭМ!$D$10+'СЕТ СН'!$H$6-'СЕТ СН'!$H$26</f>
        <v>1764.8116154499999</v>
      </c>
      <c r="V122" s="36">
        <f>SUMIFS(СВЦЭМ!$D$39:$D$782,СВЦЭМ!$A$39:$A$782,$A122,СВЦЭМ!$B$39:$B$782,V$119)+'СЕТ СН'!$H$14+СВЦЭМ!$D$10+'СЕТ СН'!$H$6-'СЕТ СН'!$H$26</f>
        <v>1760.59828027</v>
      </c>
      <c r="W122" s="36">
        <f>SUMIFS(СВЦЭМ!$D$39:$D$782,СВЦЭМ!$A$39:$A$782,$A122,СВЦЭМ!$B$39:$B$782,W$119)+'СЕТ СН'!$H$14+СВЦЭМ!$D$10+'СЕТ СН'!$H$6-'СЕТ СН'!$H$26</f>
        <v>1760.33553413</v>
      </c>
      <c r="X122" s="36">
        <f>SUMIFS(СВЦЭМ!$D$39:$D$782,СВЦЭМ!$A$39:$A$782,$A122,СВЦЭМ!$B$39:$B$782,X$119)+'СЕТ СН'!$H$14+СВЦЭМ!$D$10+'СЕТ СН'!$H$6-'СЕТ СН'!$H$26</f>
        <v>1788.9907889900001</v>
      </c>
      <c r="Y122" s="36">
        <f>SUMIFS(СВЦЭМ!$D$39:$D$782,СВЦЭМ!$A$39:$A$782,$A122,СВЦЭМ!$B$39:$B$782,Y$119)+'СЕТ СН'!$H$14+СВЦЭМ!$D$10+'СЕТ СН'!$H$6-'СЕТ СН'!$H$26</f>
        <v>1866.17497905</v>
      </c>
    </row>
    <row r="123" spans="1:27" ht="15.75" x14ac:dyDescent="0.2">
      <c r="A123" s="35">
        <f t="shared" si="3"/>
        <v>45111</v>
      </c>
      <c r="B123" s="36">
        <f>SUMIFS(СВЦЭМ!$D$39:$D$782,СВЦЭМ!$A$39:$A$782,$A123,СВЦЭМ!$B$39:$B$782,B$119)+'СЕТ СН'!$H$14+СВЦЭМ!$D$10+'СЕТ СН'!$H$6-'СЕТ СН'!$H$26</f>
        <v>2016.55984414</v>
      </c>
      <c r="C123" s="36">
        <f>SUMIFS(СВЦЭМ!$D$39:$D$782,СВЦЭМ!$A$39:$A$782,$A123,СВЦЭМ!$B$39:$B$782,C$119)+'СЕТ СН'!$H$14+СВЦЭМ!$D$10+'СЕТ СН'!$H$6-'СЕТ СН'!$H$26</f>
        <v>2081.7820586299999</v>
      </c>
      <c r="D123" s="36">
        <f>SUMIFS(СВЦЭМ!$D$39:$D$782,СВЦЭМ!$A$39:$A$782,$A123,СВЦЭМ!$B$39:$B$782,D$119)+'СЕТ СН'!$H$14+СВЦЭМ!$D$10+'СЕТ СН'!$H$6-'СЕТ СН'!$H$26</f>
        <v>2093.2068014300003</v>
      </c>
      <c r="E123" s="36">
        <f>SUMIFS(СВЦЭМ!$D$39:$D$782,СВЦЭМ!$A$39:$A$782,$A123,СВЦЭМ!$B$39:$B$782,E$119)+'СЕТ СН'!$H$14+СВЦЭМ!$D$10+'СЕТ СН'!$H$6-'СЕТ СН'!$H$26</f>
        <v>2108.5053933099998</v>
      </c>
      <c r="F123" s="36">
        <f>SUMIFS(СВЦЭМ!$D$39:$D$782,СВЦЭМ!$A$39:$A$782,$A123,СВЦЭМ!$B$39:$B$782,F$119)+'СЕТ СН'!$H$14+СВЦЭМ!$D$10+'СЕТ СН'!$H$6-'СЕТ СН'!$H$26</f>
        <v>2099.8300857300001</v>
      </c>
      <c r="G123" s="36">
        <f>SUMIFS(СВЦЭМ!$D$39:$D$782,СВЦЭМ!$A$39:$A$782,$A123,СВЦЭМ!$B$39:$B$782,G$119)+'СЕТ СН'!$H$14+СВЦЭМ!$D$10+'СЕТ СН'!$H$6-'СЕТ СН'!$H$26</f>
        <v>2047.6373529099999</v>
      </c>
      <c r="H123" s="36">
        <f>SUMIFS(СВЦЭМ!$D$39:$D$782,СВЦЭМ!$A$39:$A$782,$A123,СВЦЭМ!$B$39:$B$782,H$119)+'СЕТ СН'!$H$14+СВЦЭМ!$D$10+'СЕТ СН'!$H$6-'СЕТ СН'!$H$26</f>
        <v>2016.89861038</v>
      </c>
      <c r="I123" s="36">
        <f>SUMIFS(СВЦЭМ!$D$39:$D$782,СВЦЭМ!$A$39:$A$782,$A123,СВЦЭМ!$B$39:$B$782,I$119)+'СЕТ СН'!$H$14+СВЦЭМ!$D$10+'СЕТ СН'!$H$6-'СЕТ СН'!$H$26</f>
        <v>1918.33833228</v>
      </c>
      <c r="J123" s="36">
        <f>SUMIFS(СВЦЭМ!$D$39:$D$782,СВЦЭМ!$A$39:$A$782,$A123,СВЦЭМ!$B$39:$B$782,J$119)+'СЕТ СН'!$H$14+СВЦЭМ!$D$10+'СЕТ СН'!$H$6-'СЕТ СН'!$H$26</f>
        <v>1831.9843729500001</v>
      </c>
      <c r="K123" s="36">
        <f>SUMIFS(СВЦЭМ!$D$39:$D$782,СВЦЭМ!$A$39:$A$782,$A123,СВЦЭМ!$B$39:$B$782,K$119)+'СЕТ СН'!$H$14+СВЦЭМ!$D$10+'СЕТ СН'!$H$6-'СЕТ СН'!$H$26</f>
        <v>1815.1436958300001</v>
      </c>
      <c r="L123" s="36">
        <f>SUMIFS(СВЦЭМ!$D$39:$D$782,СВЦЭМ!$A$39:$A$782,$A123,СВЦЭМ!$B$39:$B$782,L$119)+'СЕТ СН'!$H$14+СВЦЭМ!$D$10+'СЕТ СН'!$H$6-'СЕТ СН'!$H$26</f>
        <v>1795.60308046</v>
      </c>
      <c r="M123" s="36">
        <f>SUMIFS(СВЦЭМ!$D$39:$D$782,СВЦЭМ!$A$39:$A$782,$A123,СВЦЭМ!$B$39:$B$782,M$119)+'СЕТ СН'!$H$14+СВЦЭМ!$D$10+'СЕТ СН'!$H$6-'СЕТ СН'!$H$26</f>
        <v>1787.6551012699999</v>
      </c>
      <c r="N123" s="36">
        <f>SUMIFS(СВЦЭМ!$D$39:$D$782,СВЦЭМ!$A$39:$A$782,$A123,СВЦЭМ!$B$39:$B$782,N$119)+'СЕТ СН'!$H$14+СВЦЭМ!$D$10+'СЕТ СН'!$H$6-'СЕТ СН'!$H$26</f>
        <v>1802.2107926599999</v>
      </c>
      <c r="O123" s="36">
        <f>SUMIFS(СВЦЭМ!$D$39:$D$782,СВЦЭМ!$A$39:$A$782,$A123,СВЦЭМ!$B$39:$B$782,O$119)+'СЕТ СН'!$H$14+СВЦЭМ!$D$10+'СЕТ СН'!$H$6-'СЕТ СН'!$H$26</f>
        <v>1802.65276006</v>
      </c>
      <c r="P123" s="36">
        <f>SUMIFS(СВЦЭМ!$D$39:$D$782,СВЦЭМ!$A$39:$A$782,$A123,СВЦЭМ!$B$39:$B$782,P$119)+'СЕТ СН'!$H$14+СВЦЭМ!$D$10+'СЕТ СН'!$H$6-'СЕТ СН'!$H$26</f>
        <v>1802.8973571399999</v>
      </c>
      <c r="Q123" s="36">
        <f>SUMIFS(СВЦЭМ!$D$39:$D$782,СВЦЭМ!$A$39:$A$782,$A123,СВЦЭМ!$B$39:$B$782,Q$119)+'СЕТ СН'!$H$14+СВЦЭМ!$D$10+'СЕТ СН'!$H$6-'СЕТ СН'!$H$26</f>
        <v>1801.8683785000001</v>
      </c>
      <c r="R123" s="36">
        <f>SUMIFS(СВЦЭМ!$D$39:$D$782,СВЦЭМ!$A$39:$A$782,$A123,СВЦЭМ!$B$39:$B$782,R$119)+'СЕТ СН'!$H$14+СВЦЭМ!$D$10+'СЕТ СН'!$H$6-'СЕТ СН'!$H$26</f>
        <v>1806.46592012</v>
      </c>
      <c r="S123" s="36">
        <f>SUMIFS(СВЦЭМ!$D$39:$D$782,СВЦЭМ!$A$39:$A$782,$A123,СВЦЭМ!$B$39:$B$782,S$119)+'СЕТ СН'!$H$14+СВЦЭМ!$D$10+'СЕТ СН'!$H$6-'СЕТ СН'!$H$26</f>
        <v>1812.0441293599999</v>
      </c>
      <c r="T123" s="36">
        <f>SUMIFS(СВЦЭМ!$D$39:$D$782,СВЦЭМ!$A$39:$A$782,$A123,СВЦЭМ!$B$39:$B$782,T$119)+'СЕТ СН'!$H$14+СВЦЭМ!$D$10+'СЕТ СН'!$H$6-'СЕТ СН'!$H$26</f>
        <v>1805.2362983400001</v>
      </c>
      <c r="U123" s="36">
        <f>SUMIFS(СВЦЭМ!$D$39:$D$782,СВЦЭМ!$A$39:$A$782,$A123,СВЦЭМ!$B$39:$B$782,U$119)+'СЕТ СН'!$H$14+СВЦЭМ!$D$10+'СЕТ СН'!$H$6-'СЕТ СН'!$H$26</f>
        <v>1800.46994092</v>
      </c>
      <c r="V123" s="36">
        <f>SUMIFS(СВЦЭМ!$D$39:$D$782,СВЦЭМ!$A$39:$A$782,$A123,СВЦЭМ!$B$39:$B$782,V$119)+'СЕТ СН'!$H$14+СВЦЭМ!$D$10+'СЕТ СН'!$H$6-'СЕТ СН'!$H$26</f>
        <v>1779.6148792399999</v>
      </c>
      <c r="W123" s="36">
        <f>SUMIFS(СВЦЭМ!$D$39:$D$782,СВЦЭМ!$A$39:$A$782,$A123,СВЦЭМ!$B$39:$B$782,W$119)+'СЕТ СН'!$H$14+СВЦЭМ!$D$10+'СЕТ СН'!$H$6-'СЕТ СН'!$H$26</f>
        <v>1760.5509383900001</v>
      </c>
      <c r="X123" s="36">
        <f>SUMIFS(СВЦЭМ!$D$39:$D$782,СВЦЭМ!$A$39:$A$782,$A123,СВЦЭМ!$B$39:$B$782,X$119)+'СЕТ СН'!$H$14+СВЦЭМ!$D$10+'СЕТ СН'!$H$6-'СЕТ СН'!$H$26</f>
        <v>1805.6381787299999</v>
      </c>
      <c r="Y123" s="36">
        <f>SUMIFS(СВЦЭМ!$D$39:$D$782,СВЦЭМ!$A$39:$A$782,$A123,СВЦЭМ!$B$39:$B$782,Y$119)+'СЕТ СН'!$H$14+СВЦЭМ!$D$10+'СЕТ СН'!$H$6-'СЕТ СН'!$H$26</f>
        <v>1846.5675839099999</v>
      </c>
    </row>
    <row r="124" spans="1:27" ht="15.75" x14ac:dyDescent="0.2">
      <c r="A124" s="35">
        <f t="shared" si="3"/>
        <v>45112</v>
      </c>
      <c r="B124" s="36">
        <f>SUMIFS(СВЦЭМ!$D$39:$D$782,СВЦЭМ!$A$39:$A$782,$A124,СВЦЭМ!$B$39:$B$782,B$119)+'СЕТ СН'!$H$14+СВЦЭМ!$D$10+'СЕТ СН'!$H$6-'СЕТ СН'!$H$26</f>
        <v>1817.12605994</v>
      </c>
      <c r="C124" s="36">
        <f>SUMIFS(СВЦЭМ!$D$39:$D$782,СВЦЭМ!$A$39:$A$782,$A124,СВЦЭМ!$B$39:$B$782,C$119)+'СЕТ СН'!$H$14+СВЦЭМ!$D$10+'СЕТ СН'!$H$6-'СЕТ СН'!$H$26</f>
        <v>1872.6737575</v>
      </c>
      <c r="D124" s="36">
        <f>SUMIFS(СВЦЭМ!$D$39:$D$782,СВЦЭМ!$A$39:$A$782,$A124,СВЦЭМ!$B$39:$B$782,D$119)+'СЕТ СН'!$H$14+СВЦЭМ!$D$10+'СЕТ СН'!$H$6-'СЕТ СН'!$H$26</f>
        <v>1976.03084825</v>
      </c>
      <c r="E124" s="36">
        <f>SUMIFS(СВЦЭМ!$D$39:$D$782,СВЦЭМ!$A$39:$A$782,$A124,СВЦЭМ!$B$39:$B$782,E$119)+'СЕТ СН'!$H$14+СВЦЭМ!$D$10+'СЕТ СН'!$H$6-'СЕТ СН'!$H$26</f>
        <v>1978.77145182</v>
      </c>
      <c r="F124" s="36">
        <f>SUMIFS(СВЦЭМ!$D$39:$D$782,СВЦЭМ!$A$39:$A$782,$A124,СВЦЭМ!$B$39:$B$782,F$119)+'СЕТ СН'!$H$14+СВЦЭМ!$D$10+'СЕТ СН'!$H$6-'СЕТ СН'!$H$26</f>
        <v>1974.6284769900001</v>
      </c>
      <c r="G124" s="36">
        <f>SUMIFS(СВЦЭМ!$D$39:$D$782,СВЦЭМ!$A$39:$A$782,$A124,СВЦЭМ!$B$39:$B$782,G$119)+'СЕТ СН'!$H$14+СВЦЭМ!$D$10+'СЕТ СН'!$H$6-'СЕТ СН'!$H$26</f>
        <v>1969.46715251</v>
      </c>
      <c r="H124" s="36">
        <f>SUMIFS(СВЦЭМ!$D$39:$D$782,СВЦЭМ!$A$39:$A$782,$A124,СВЦЭМ!$B$39:$B$782,H$119)+'СЕТ СН'!$H$14+СВЦЭМ!$D$10+'СЕТ СН'!$H$6-'СЕТ СН'!$H$26</f>
        <v>1924.91760542</v>
      </c>
      <c r="I124" s="36">
        <f>SUMIFS(СВЦЭМ!$D$39:$D$782,СВЦЭМ!$A$39:$A$782,$A124,СВЦЭМ!$B$39:$B$782,I$119)+'СЕТ СН'!$H$14+СВЦЭМ!$D$10+'СЕТ СН'!$H$6-'СЕТ СН'!$H$26</f>
        <v>1863.77287325</v>
      </c>
      <c r="J124" s="36">
        <f>SUMIFS(СВЦЭМ!$D$39:$D$782,СВЦЭМ!$A$39:$A$782,$A124,СВЦЭМ!$B$39:$B$782,J$119)+'СЕТ СН'!$H$14+СВЦЭМ!$D$10+'СЕТ СН'!$H$6-'СЕТ СН'!$H$26</f>
        <v>1787.8045987200001</v>
      </c>
      <c r="K124" s="36">
        <f>SUMIFS(СВЦЭМ!$D$39:$D$782,СВЦЭМ!$A$39:$A$782,$A124,СВЦЭМ!$B$39:$B$782,K$119)+'СЕТ СН'!$H$14+СВЦЭМ!$D$10+'СЕТ СН'!$H$6-'СЕТ СН'!$H$26</f>
        <v>1725.07257076</v>
      </c>
      <c r="L124" s="36">
        <f>SUMIFS(СВЦЭМ!$D$39:$D$782,СВЦЭМ!$A$39:$A$782,$A124,СВЦЭМ!$B$39:$B$782,L$119)+'СЕТ СН'!$H$14+СВЦЭМ!$D$10+'СЕТ СН'!$H$6-'СЕТ СН'!$H$26</f>
        <v>1689.69716612</v>
      </c>
      <c r="M124" s="36">
        <f>SUMIFS(СВЦЭМ!$D$39:$D$782,СВЦЭМ!$A$39:$A$782,$A124,СВЦЭМ!$B$39:$B$782,M$119)+'СЕТ СН'!$H$14+СВЦЭМ!$D$10+'СЕТ СН'!$H$6-'СЕТ СН'!$H$26</f>
        <v>1662.4388160599999</v>
      </c>
      <c r="N124" s="36">
        <f>SUMIFS(СВЦЭМ!$D$39:$D$782,СВЦЭМ!$A$39:$A$782,$A124,СВЦЭМ!$B$39:$B$782,N$119)+'СЕТ СН'!$H$14+СВЦЭМ!$D$10+'СЕТ СН'!$H$6-'СЕТ СН'!$H$26</f>
        <v>1679.1143522299999</v>
      </c>
      <c r="O124" s="36">
        <f>SUMIFS(СВЦЭМ!$D$39:$D$782,СВЦЭМ!$A$39:$A$782,$A124,СВЦЭМ!$B$39:$B$782,O$119)+'СЕТ СН'!$H$14+СВЦЭМ!$D$10+'СЕТ СН'!$H$6-'СЕТ СН'!$H$26</f>
        <v>1688.8701903599999</v>
      </c>
      <c r="P124" s="36">
        <f>SUMIFS(СВЦЭМ!$D$39:$D$782,СВЦЭМ!$A$39:$A$782,$A124,СВЦЭМ!$B$39:$B$782,P$119)+'СЕТ СН'!$H$14+СВЦЭМ!$D$10+'СЕТ СН'!$H$6-'СЕТ СН'!$H$26</f>
        <v>1691.11028089</v>
      </c>
      <c r="Q124" s="36">
        <f>SUMIFS(СВЦЭМ!$D$39:$D$782,СВЦЭМ!$A$39:$A$782,$A124,СВЦЭМ!$B$39:$B$782,Q$119)+'СЕТ СН'!$H$14+СВЦЭМ!$D$10+'СЕТ СН'!$H$6-'СЕТ СН'!$H$26</f>
        <v>1688.03983014</v>
      </c>
      <c r="R124" s="36">
        <f>SUMIFS(СВЦЭМ!$D$39:$D$782,СВЦЭМ!$A$39:$A$782,$A124,СВЦЭМ!$B$39:$B$782,R$119)+'СЕТ СН'!$H$14+СВЦЭМ!$D$10+'СЕТ СН'!$H$6-'СЕТ СН'!$H$26</f>
        <v>1691.3796651600001</v>
      </c>
      <c r="S124" s="36">
        <f>SUMIFS(СВЦЭМ!$D$39:$D$782,СВЦЭМ!$A$39:$A$782,$A124,СВЦЭМ!$B$39:$B$782,S$119)+'СЕТ СН'!$H$14+СВЦЭМ!$D$10+'СЕТ СН'!$H$6-'СЕТ СН'!$H$26</f>
        <v>1669.2642107699999</v>
      </c>
      <c r="T124" s="36">
        <f>SUMIFS(СВЦЭМ!$D$39:$D$782,СВЦЭМ!$A$39:$A$782,$A124,СВЦЭМ!$B$39:$B$782,T$119)+'СЕТ СН'!$H$14+СВЦЭМ!$D$10+'СЕТ СН'!$H$6-'СЕТ СН'!$H$26</f>
        <v>1659.7757443</v>
      </c>
      <c r="U124" s="36">
        <f>SUMIFS(СВЦЭМ!$D$39:$D$782,СВЦЭМ!$A$39:$A$782,$A124,СВЦЭМ!$B$39:$B$782,U$119)+'СЕТ СН'!$H$14+СВЦЭМ!$D$10+'СЕТ СН'!$H$6-'СЕТ СН'!$H$26</f>
        <v>1663.4138713699999</v>
      </c>
      <c r="V124" s="36">
        <f>SUMIFS(СВЦЭМ!$D$39:$D$782,СВЦЭМ!$A$39:$A$782,$A124,СВЦЭМ!$B$39:$B$782,V$119)+'СЕТ СН'!$H$14+СВЦЭМ!$D$10+'СЕТ СН'!$H$6-'СЕТ СН'!$H$26</f>
        <v>1673.1598969500001</v>
      </c>
      <c r="W124" s="36">
        <f>SUMIFS(СВЦЭМ!$D$39:$D$782,СВЦЭМ!$A$39:$A$782,$A124,СВЦЭМ!$B$39:$B$782,W$119)+'СЕТ СН'!$H$14+СВЦЭМ!$D$10+'СЕТ СН'!$H$6-'СЕТ СН'!$H$26</f>
        <v>1670.1196048300001</v>
      </c>
      <c r="X124" s="36">
        <f>SUMIFS(СВЦЭМ!$D$39:$D$782,СВЦЭМ!$A$39:$A$782,$A124,СВЦЭМ!$B$39:$B$782,X$119)+'СЕТ СН'!$H$14+СВЦЭМ!$D$10+'СЕТ СН'!$H$6-'СЕТ СН'!$H$26</f>
        <v>1709.9466518199999</v>
      </c>
      <c r="Y124" s="36">
        <f>SUMIFS(СВЦЭМ!$D$39:$D$782,СВЦЭМ!$A$39:$A$782,$A124,СВЦЭМ!$B$39:$B$782,Y$119)+'СЕТ СН'!$H$14+СВЦЭМ!$D$10+'СЕТ СН'!$H$6-'СЕТ СН'!$H$26</f>
        <v>1789.9835870300001</v>
      </c>
    </row>
    <row r="125" spans="1:27" ht="15.75" x14ac:dyDescent="0.2">
      <c r="A125" s="35">
        <f t="shared" si="3"/>
        <v>45113</v>
      </c>
      <c r="B125" s="36">
        <f>SUMIFS(СВЦЭМ!$D$39:$D$782,СВЦЭМ!$A$39:$A$782,$A125,СВЦЭМ!$B$39:$B$782,B$119)+'СЕТ СН'!$H$14+СВЦЭМ!$D$10+'СЕТ СН'!$H$6-'СЕТ СН'!$H$26</f>
        <v>1881.9073234099999</v>
      </c>
      <c r="C125" s="36">
        <f>SUMIFS(СВЦЭМ!$D$39:$D$782,СВЦЭМ!$A$39:$A$782,$A125,СВЦЭМ!$B$39:$B$782,C$119)+'СЕТ СН'!$H$14+СВЦЭМ!$D$10+'СЕТ СН'!$H$6-'СЕТ СН'!$H$26</f>
        <v>1927.78774608</v>
      </c>
      <c r="D125" s="36">
        <f>SUMIFS(СВЦЭМ!$D$39:$D$782,СВЦЭМ!$A$39:$A$782,$A125,СВЦЭМ!$B$39:$B$782,D$119)+'СЕТ СН'!$H$14+СВЦЭМ!$D$10+'СЕТ СН'!$H$6-'СЕТ СН'!$H$26</f>
        <v>1951.67294745</v>
      </c>
      <c r="E125" s="36">
        <f>SUMIFS(СВЦЭМ!$D$39:$D$782,СВЦЭМ!$A$39:$A$782,$A125,СВЦЭМ!$B$39:$B$782,E$119)+'СЕТ СН'!$H$14+СВЦЭМ!$D$10+'СЕТ СН'!$H$6-'СЕТ СН'!$H$26</f>
        <v>1954.26251766</v>
      </c>
      <c r="F125" s="36">
        <f>SUMIFS(СВЦЭМ!$D$39:$D$782,СВЦЭМ!$A$39:$A$782,$A125,СВЦЭМ!$B$39:$B$782,F$119)+'СЕТ СН'!$H$14+СВЦЭМ!$D$10+'СЕТ СН'!$H$6-'СЕТ СН'!$H$26</f>
        <v>1946.9020103400001</v>
      </c>
      <c r="G125" s="36">
        <f>SUMIFS(СВЦЭМ!$D$39:$D$782,СВЦЭМ!$A$39:$A$782,$A125,СВЦЭМ!$B$39:$B$782,G$119)+'СЕТ СН'!$H$14+СВЦЭМ!$D$10+'СЕТ СН'!$H$6-'СЕТ СН'!$H$26</f>
        <v>1929.8892183799999</v>
      </c>
      <c r="H125" s="36">
        <f>SUMIFS(СВЦЭМ!$D$39:$D$782,СВЦЭМ!$A$39:$A$782,$A125,СВЦЭМ!$B$39:$B$782,H$119)+'СЕТ СН'!$H$14+СВЦЭМ!$D$10+'СЕТ СН'!$H$6-'СЕТ СН'!$H$26</f>
        <v>1893.9368984</v>
      </c>
      <c r="I125" s="36">
        <f>SUMIFS(СВЦЭМ!$D$39:$D$782,СВЦЭМ!$A$39:$A$782,$A125,СВЦЭМ!$B$39:$B$782,I$119)+'СЕТ СН'!$H$14+СВЦЭМ!$D$10+'СЕТ СН'!$H$6-'СЕТ СН'!$H$26</f>
        <v>1799.5185897900001</v>
      </c>
      <c r="J125" s="36">
        <f>SUMIFS(СВЦЭМ!$D$39:$D$782,СВЦЭМ!$A$39:$A$782,$A125,СВЦЭМ!$B$39:$B$782,J$119)+'СЕТ СН'!$H$14+СВЦЭМ!$D$10+'СЕТ СН'!$H$6-'СЕТ СН'!$H$26</f>
        <v>1721.80239925</v>
      </c>
      <c r="K125" s="36">
        <f>SUMIFS(СВЦЭМ!$D$39:$D$782,СВЦЭМ!$A$39:$A$782,$A125,СВЦЭМ!$B$39:$B$782,K$119)+'СЕТ СН'!$H$14+СВЦЭМ!$D$10+'СЕТ СН'!$H$6-'СЕТ СН'!$H$26</f>
        <v>1683.0019921200001</v>
      </c>
      <c r="L125" s="36">
        <f>SUMIFS(СВЦЭМ!$D$39:$D$782,СВЦЭМ!$A$39:$A$782,$A125,СВЦЭМ!$B$39:$B$782,L$119)+'СЕТ СН'!$H$14+СВЦЭМ!$D$10+'СЕТ СН'!$H$6-'СЕТ СН'!$H$26</f>
        <v>1680.4795910099999</v>
      </c>
      <c r="M125" s="36">
        <f>SUMIFS(СВЦЭМ!$D$39:$D$782,СВЦЭМ!$A$39:$A$782,$A125,СВЦЭМ!$B$39:$B$782,M$119)+'СЕТ СН'!$H$14+СВЦЭМ!$D$10+'СЕТ СН'!$H$6-'СЕТ СН'!$H$26</f>
        <v>1696.23659914</v>
      </c>
      <c r="N125" s="36">
        <f>SUMIFS(СВЦЭМ!$D$39:$D$782,СВЦЭМ!$A$39:$A$782,$A125,СВЦЭМ!$B$39:$B$782,N$119)+'СЕТ СН'!$H$14+СВЦЭМ!$D$10+'СЕТ СН'!$H$6-'СЕТ СН'!$H$26</f>
        <v>1699.0389414900001</v>
      </c>
      <c r="O125" s="36">
        <f>SUMIFS(СВЦЭМ!$D$39:$D$782,СВЦЭМ!$A$39:$A$782,$A125,СВЦЭМ!$B$39:$B$782,O$119)+'СЕТ СН'!$H$14+СВЦЭМ!$D$10+'СЕТ СН'!$H$6-'СЕТ СН'!$H$26</f>
        <v>1705.3904372699999</v>
      </c>
      <c r="P125" s="36">
        <f>SUMIFS(СВЦЭМ!$D$39:$D$782,СВЦЭМ!$A$39:$A$782,$A125,СВЦЭМ!$B$39:$B$782,P$119)+'СЕТ СН'!$H$14+СВЦЭМ!$D$10+'СЕТ СН'!$H$6-'СЕТ СН'!$H$26</f>
        <v>1715.9699005299999</v>
      </c>
      <c r="Q125" s="36">
        <f>SUMIFS(СВЦЭМ!$D$39:$D$782,СВЦЭМ!$A$39:$A$782,$A125,СВЦЭМ!$B$39:$B$782,Q$119)+'СЕТ СН'!$H$14+СВЦЭМ!$D$10+'СЕТ СН'!$H$6-'СЕТ СН'!$H$26</f>
        <v>1720.3879763800001</v>
      </c>
      <c r="R125" s="36">
        <f>SUMIFS(СВЦЭМ!$D$39:$D$782,СВЦЭМ!$A$39:$A$782,$A125,СВЦЭМ!$B$39:$B$782,R$119)+'СЕТ СН'!$H$14+СВЦЭМ!$D$10+'СЕТ СН'!$H$6-'СЕТ СН'!$H$26</f>
        <v>1708.04018946</v>
      </c>
      <c r="S125" s="36">
        <f>SUMIFS(СВЦЭМ!$D$39:$D$782,СВЦЭМ!$A$39:$A$782,$A125,СВЦЭМ!$B$39:$B$782,S$119)+'СЕТ СН'!$H$14+СВЦЭМ!$D$10+'СЕТ СН'!$H$6-'СЕТ СН'!$H$26</f>
        <v>1704.5941719499999</v>
      </c>
      <c r="T125" s="36">
        <f>SUMIFS(СВЦЭМ!$D$39:$D$782,СВЦЭМ!$A$39:$A$782,$A125,СВЦЭМ!$B$39:$B$782,T$119)+'СЕТ СН'!$H$14+СВЦЭМ!$D$10+'СЕТ СН'!$H$6-'СЕТ СН'!$H$26</f>
        <v>1709.80965077</v>
      </c>
      <c r="U125" s="36">
        <f>SUMIFS(СВЦЭМ!$D$39:$D$782,СВЦЭМ!$A$39:$A$782,$A125,СВЦЭМ!$B$39:$B$782,U$119)+'СЕТ СН'!$H$14+СВЦЭМ!$D$10+'СЕТ СН'!$H$6-'СЕТ СН'!$H$26</f>
        <v>1691.72237255</v>
      </c>
      <c r="V125" s="36">
        <f>SUMIFS(СВЦЭМ!$D$39:$D$782,СВЦЭМ!$A$39:$A$782,$A125,СВЦЭМ!$B$39:$B$782,V$119)+'СЕТ СН'!$H$14+СВЦЭМ!$D$10+'СЕТ СН'!$H$6-'СЕТ СН'!$H$26</f>
        <v>1697.86231191</v>
      </c>
      <c r="W125" s="36">
        <f>SUMIFS(СВЦЭМ!$D$39:$D$782,СВЦЭМ!$A$39:$A$782,$A125,СВЦЭМ!$B$39:$B$782,W$119)+'СЕТ СН'!$H$14+СВЦЭМ!$D$10+'СЕТ СН'!$H$6-'СЕТ СН'!$H$26</f>
        <v>1693.24675615</v>
      </c>
      <c r="X125" s="36">
        <f>SUMIFS(СВЦЭМ!$D$39:$D$782,СВЦЭМ!$A$39:$A$782,$A125,СВЦЭМ!$B$39:$B$782,X$119)+'СЕТ СН'!$H$14+СВЦЭМ!$D$10+'СЕТ СН'!$H$6-'СЕТ СН'!$H$26</f>
        <v>1780.0496928699999</v>
      </c>
      <c r="Y125" s="36">
        <f>SUMIFS(СВЦЭМ!$D$39:$D$782,СВЦЭМ!$A$39:$A$782,$A125,СВЦЭМ!$B$39:$B$782,Y$119)+'СЕТ СН'!$H$14+СВЦЭМ!$D$10+'СЕТ СН'!$H$6-'СЕТ СН'!$H$26</f>
        <v>1864.76714126</v>
      </c>
    </row>
    <row r="126" spans="1:27" ht="15.75" x14ac:dyDescent="0.2">
      <c r="A126" s="35">
        <f t="shared" si="3"/>
        <v>45114</v>
      </c>
      <c r="B126" s="36">
        <f>SUMIFS(СВЦЭМ!$D$39:$D$782,СВЦЭМ!$A$39:$A$782,$A126,СВЦЭМ!$B$39:$B$782,B$119)+'СЕТ СН'!$H$14+СВЦЭМ!$D$10+'СЕТ СН'!$H$6-'СЕТ СН'!$H$26</f>
        <v>1982.8868885499999</v>
      </c>
      <c r="C126" s="36">
        <f>SUMIFS(СВЦЭМ!$D$39:$D$782,СВЦЭМ!$A$39:$A$782,$A126,СВЦЭМ!$B$39:$B$782,C$119)+'СЕТ СН'!$H$14+СВЦЭМ!$D$10+'СЕТ СН'!$H$6-'СЕТ СН'!$H$26</f>
        <v>2100.4967403999999</v>
      </c>
      <c r="D126" s="36">
        <f>SUMIFS(СВЦЭМ!$D$39:$D$782,СВЦЭМ!$A$39:$A$782,$A126,СВЦЭМ!$B$39:$B$782,D$119)+'СЕТ СН'!$H$14+СВЦЭМ!$D$10+'СЕТ СН'!$H$6-'СЕТ СН'!$H$26</f>
        <v>2234.8947484800001</v>
      </c>
      <c r="E126" s="36">
        <f>SUMIFS(СВЦЭМ!$D$39:$D$782,СВЦЭМ!$A$39:$A$782,$A126,СВЦЭМ!$B$39:$B$782,E$119)+'СЕТ СН'!$H$14+СВЦЭМ!$D$10+'СЕТ СН'!$H$6-'СЕТ СН'!$H$26</f>
        <v>2259.1527038899999</v>
      </c>
      <c r="F126" s="36">
        <f>SUMIFS(СВЦЭМ!$D$39:$D$782,СВЦЭМ!$A$39:$A$782,$A126,СВЦЭМ!$B$39:$B$782,F$119)+'СЕТ СН'!$H$14+СВЦЭМ!$D$10+'СЕТ СН'!$H$6-'СЕТ СН'!$H$26</f>
        <v>2271.05190717</v>
      </c>
      <c r="G126" s="36">
        <f>SUMIFS(СВЦЭМ!$D$39:$D$782,СВЦЭМ!$A$39:$A$782,$A126,СВЦЭМ!$B$39:$B$782,G$119)+'СЕТ СН'!$H$14+СВЦЭМ!$D$10+'СЕТ СН'!$H$6-'СЕТ СН'!$H$26</f>
        <v>2278.0784854799999</v>
      </c>
      <c r="H126" s="36">
        <f>SUMIFS(СВЦЭМ!$D$39:$D$782,СВЦЭМ!$A$39:$A$782,$A126,СВЦЭМ!$B$39:$B$782,H$119)+'СЕТ СН'!$H$14+СВЦЭМ!$D$10+'СЕТ СН'!$H$6-'СЕТ СН'!$H$26</f>
        <v>2244.27432843</v>
      </c>
      <c r="I126" s="36">
        <f>SUMIFS(СВЦЭМ!$D$39:$D$782,СВЦЭМ!$A$39:$A$782,$A126,СВЦЭМ!$B$39:$B$782,I$119)+'СЕТ СН'!$H$14+СВЦЭМ!$D$10+'СЕТ СН'!$H$6-'СЕТ СН'!$H$26</f>
        <v>2114.4717566300001</v>
      </c>
      <c r="J126" s="36">
        <f>SUMIFS(СВЦЭМ!$D$39:$D$782,СВЦЭМ!$A$39:$A$782,$A126,СВЦЭМ!$B$39:$B$782,J$119)+'СЕТ СН'!$H$14+СВЦЭМ!$D$10+'СЕТ СН'!$H$6-'СЕТ СН'!$H$26</f>
        <v>1912.0409525299999</v>
      </c>
      <c r="K126" s="36">
        <f>SUMIFS(СВЦЭМ!$D$39:$D$782,СВЦЭМ!$A$39:$A$782,$A126,СВЦЭМ!$B$39:$B$782,K$119)+'СЕТ СН'!$H$14+СВЦЭМ!$D$10+'СЕТ СН'!$H$6-'СЕТ СН'!$H$26</f>
        <v>1888.9550122799999</v>
      </c>
      <c r="L126" s="36">
        <f>SUMIFS(СВЦЭМ!$D$39:$D$782,СВЦЭМ!$A$39:$A$782,$A126,СВЦЭМ!$B$39:$B$782,L$119)+'СЕТ СН'!$H$14+СВЦЭМ!$D$10+'СЕТ СН'!$H$6-'СЕТ СН'!$H$26</f>
        <v>1868.9499732100001</v>
      </c>
      <c r="M126" s="36">
        <f>SUMIFS(СВЦЭМ!$D$39:$D$782,СВЦЭМ!$A$39:$A$782,$A126,СВЦЭМ!$B$39:$B$782,M$119)+'СЕТ СН'!$H$14+СВЦЭМ!$D$10+'СЕТ СН'!$H$6-'СЕТ СН'!$H$26</f>
        <v>1789.61391671</v>
      </c>
      <c r="N126" s="36">
        <f>SUMIFS(СВЦЭМ!$D$39:$D$782,СВЦЭМ!$A$39:$A$782,$A126,СВЦЭМ!$B$39:$B$782,N$119)+'СЕТ СН'!$H$14+СВЦЭМ!$D$10+'СЕТ СН'!$H$6-'СЕТ СН'!$H$26</f>
        <v>1839.09760076</v>
      </c>
      <c r="O126" s="36">
        <f>SUMIFS(СВЦЭМ!$D$39:$D$782,СВЦЭМ!$A$39:$A$782,$A126,СВЦЭМ!$B$39:$B$782,O$119)+'СЕТ СН'!$H$14+СВЦЭМ!$D$10+'СЕТ СН'!$H$6-'СЕТ СН'!$H$26</f>
        <v>1836.78805704</v>
      </c>
      <c r="P126" s="36">
        <f>SUMIFS(СВЦЭМ!$D$39:$D$782,СВЦЭМ!$A$39:$A$782,$A126,СВЦЭМ!$B$39:$B$782,P$119)+'СЕТ СН'!$H$14+СВЦЭМ!$D$10+'СЕТ СН'!$H$6-'СЕТ СН'!$H$26</f>
        <v>1807.6663052900001</v>
      </c>
      <c r="Q126" s="36">
        <f>SUMIFS(СВЦЭМ!$D$39:$D$782,СВЦЭМ!$A$39:$A$782,$A126,СВЦЭМ!$B$39:$B$782,Q$119)+'СЕТ СН'!$H$14+СВЦЭМ!$D$10+'СЕТ СН'!$H$6-'СЕТ СН'!$H$26</f>
        <v>1850.79805437</v>
      </c>
      <c r="R126" s="36">
        <f>SUMIFS(СВЦЭМ!$D$39:$D$782,СВЦЭМ!$A$39:$A$782,$A126,СВЦЭМ!$B$39:$B$782,R$119)+'СЕТ СН'!$H$14+СВЦЭМ!$D$10+'СЕТ СН'!$H$6-'СЕТ СН'!$H$26</f>
        <v>1859.6910572199999</v>
      </c>
      <c r="S126" s="36">
        <f>SUMIFS(СВЦЭМ!$D$39:$D$782,СВЦЭМ!$A$39:$A$782,$A126,СВЦЭМ!$B$39:$B$782,S$119)+'СЕТ СН'!$H$14+СВЦЭМ!$D$10+'СЕТ СН'!$H$6-'СЕТ СН'!$H$26</f>
        <v>1860.0837664799999</v>
      </c>
      <c r="T126" s="36">
        <f>SUMIFS(СВЦЭМ!$D$39:$D$782,СВЦЭМ!$A$39:$A$782,$A126,СВЦЭМ!$B$39:$B$782,T$119)+'СЕТ СН'!$H$14+СВЦЭМ!$D$10+'СЕТ СН'!$H$6-'СЕТ СН'!$H$26</f>
        <v>1861.3020228099999</v>
      </c>
      <c r="U126" s="36">
        <f>SUMIFS(СВЦЭМ!$D$39:$D$782,СВЦЭМ!$A$39:$A$782,$A126,СВЦЭМ!$B$39:$B$782,U$119)+'СЕТ СН'!$H$14+СВЦЭМ!$D$10+'СЕТ СН'!$H$6-'СЕТ СН'!$H$26</f>
        <v>1878.93306721</v>
      </c>
      <c r="V126" s="36">
        <f>SUMIFS(СВЦЭМ!$D$39:$D$782,СВЦЭМ!$A$39:$A$782,$A126,СВЦЭМ!$B$39:$B$782,V$119)+'СЕТ СН'!$H$14+СВЦЭМ!$D$10+'СЕТ СН'!$H$6-'СЕТ СН'!$H$26</f>
        <v>1900.9330148899999</v>
      </c>
      <c r="W126" s="36">
        <f>SUMIFS(СВЦЭМ!$D$39:$D$782,СВЦЭМ!$A$39:$A$782,$A126,СВЦЭМ!$B$39:$B$782,W$119)+'СЕТ СН'!$H$14+СВЦЭМ!$D$10+'СЕТ СН'!$H$6-'СЕТ СН'!$H$26</f>
        <v>1904.2704807699999</v>
      </c>
      <c r="X126" s="36">
        <f>SUMIFS(СВЦЭМ!$D$39:$D$782,СВЦЭМ!$A$39:$A$782,$A126,СВЦЭМ!$B$39:$B$782,X$119)+'СЕТ СН'!$H$14+СВЦЭМ!$D$10+'СЕТ СН'!$H$6-'СЕТ СН'!$H$26</f>
        <v>1925.8436748199999</v>
      </c>
      <c r="Y126" s="36">
        <f>SUMIFS(СВЦЭМ!$D$39:$D$782,СВЦЭМ!$A$39:$A$782,$A126,СВЦЭМ!$B$39:$B$782,Y$119)+'СЕТ СН'!$H$14+СВЦЭМ!$D$10+'СЕТ СН'!$H$6-'СЕТ СН'!$H$26</f>
        <v>2110.9937465100002</v>
      </c>
    </row>
    <row r="127" spans="1:27" ht="15.75" x14ac:dyDescent="0.2">
      <c r="A127" s="35">
        <f t="shared" si="3"/>
        <v>45115</v>
      </c>
      <c r="B127" s="36">
        <f>SUMIFS(СВЦЭМ!$D$39:$D$782,СВЦЭМ!$A$39:$A$782,$A127,СВЦЭМ!$B$39:$B$782,B$119)+'СЕТ СН'!$H$14+СВЦЭМ!$D$10+'СЕТ СН'!$H$6-'СЕТ СН'!$H$26</f>
        <v>2002.21655276</v>
      </c>
      <c r="C127" s="36">
        <f>SUMIFS(СВЦЭМ!$D$39:$D$782,СВЦЭМ!$A$39:$A$782,$A127,СВЦЭМ!$B$39:$B$782,C$119)+'СЕТ СН'!$H$14+СВЦЭМ!$D$10+'СЕТ СН'!$H$6-'СЕТ СН'!$H$26</f>
        <v>2104.10878886</v>
      </c>
      <c r="D127" s="36">
        <f>SUMIFS(СВЦЭМ!$D$39:$D$782,СВЦЭМ!$A$39:$A$782,$A127,СВЦЭМ!$B$39:$B$782,D$119)+'СЕТ СН'!$H$14+СВЦЭМ!$D$10+'СЕТ СН'!$H$6-'СЕТ СН'!$H$26</f>
        <v>2104.7062004999998</v>
      </c>
      <c r="E127" s="36">
        <f>SUMIFS(СВЦЭМ!$D$39:$D$782,СВЦЭМ!$A$39:$A$782,$A127,СВЦЭМ!$B$39:$B$782,E$119)+'СЕТ СН'!$H$14+СВЦЭМ!$D$10+'СЕТ СН'!$H$6-'СЕТ СН'!$H$26</f>
        <v>2081.90486422</v>
      </c>
      <c r="F127" s="36">
        <f>SUMIFS(СВЦЭМ!$D$39:$D$782,СВЦЭМ!$A$39:$A$782,$A127,СВЦЭМ!$B$39:$B$782,F$119)+'СЕТ СН'!$H$14+СВЦЭМ!$D$10+'СЕТ СН'!$H$6-'СЕТ СН'!$H$26</f>
        <v>2079.2953813200002</v>
      </c>
      <c r="G127" s="36">
        <f>SUMIFS(СВЦЭМ!$D$39:$D$782,СВЦЭМ!$A$39:$A$782,$A127,СВЦЭМ!$B$39:$B$782,G$119)+'СЕТ СН'!$H$14+СВЦЭМ!$D$10+'СЕТ СН'!$H$6-'СЕТ СН'!$H$26</f>
        <v>2084.00452507</v>
      </c>
      <c r="H127" s="36">
        <f>SUMIFS(СВЦЭМ!$D$39:$D$782,СВЦЭМ!$A$39:$A$782,$A127,СВЦЭМ!$B$39:$B$782,H$119)+'СЕТ СН'!$H$14+СВЦЭМ!$D$10+'СЕТ СН'!$H$6-'СЕТ СН'!$H$26</f>
        <v>2044.01889523</v>
      </c>
      <c r="I127" s="36">
        <f>SUMIFS(СВЦЭМ!$D$39:$D$782,СВЦЭМ!$A$39:$A$782,$A127,СВЦЭМ!$B$39:$B$782,I$119)+'СЕТ СН'!$H$14+СВЦЭМ!$D$10+'СЕТ СН'!$H$6-'СЕТ СН'!$H$26</f>
        <v>1871.97763031</v>
      </c>
      <c r="J127" s="36">
        <f>SUMIFS(СВЦЭМ!$D$39:$D$782,СВЦЭМ!$A$39:$A$782,$A127,СВЦЭМ!$B$39:$B$782,J$119)+'СЕТ СН'!$H$14+СВЦЭМ!$D$10+'СЕТ СН'!$H$6-'СЕТ СН'!$H$26</f>
        <v>1816.24332639</v>
      </c>
      <c r="K127" s="36">
        <f>SUMIFS(СВЦЭМ!$D$39:$D$782,СВЦЭМ!$A$39:$A$782,$A127,СВЦЭМ!$B$39:$B$782,K$119)+'СЕТ СН'!$H$14+СВЦЭМ!$D$10+'СЕТ СН'!$H$6-'СЕТ СН'!$H$26</f>
        <v>1805.89751168</v>
      </c>
      <c r="L127" s="36">
        <f>SUMIFS(СВЦЭМ!$D$39:$D$782,СВЦЭМ!$A$39:$A$782,$A127,СВЦЭМ!$B$39:$B$782,L$119)+'СЕТ СН'!$H$14+СВЦЭМ!$D$10+'СЕТ СН'!$H$6-'СЕТ СН'!$H$26</f>
        <v>1793.2564356799999</v>
      </c>
      <c r="M127" s="36">
        <f>SUMIFS(СВЦЭМ!$D$39:$D$782,СВЦЭМ!$A$39:$A$782,$A127,СВЦЭМ!$B$39:$B$782,M$119)+'СЕТ СН'!$H$14+СВЦЭМ!$D$10+'СЕТ СН'!$H$6-'СЕТ СН'!$H$26</f>
        <v>1800.3240558</v>
      </c>
      <c r="N127" s="36">
        <f>SUMIFS(СВЦЭМ!$D$39:$D$782,СВЦЭМ!$A$39:$A$782,$A127,СВЦЭМ!$B$39:$B$782,N$119)+'СЕТ СН'!$H$14+СВЦЭМ!$D$10+'СЕТ СН'!$H$6-'СЕТ СН'!$H$26</f>
        <v>1799.8784464999999</v>
      </c>
      <c r="O127" s="36">
        <f>SUMIFS(СВЦЭМ!$D$39:$D$782,СВЦЭМ!$A$39:$A$782,$A127,СВЦЭМ!$B$39:$B$782,O$119)+'СЕТ СН'!$H$14+СВЦЭМ!$D$10+'СЕТ СН'!$H$6-'СЕТ СН'!$H$26</f>
        <v>1806.5419041099999</v>
      </c>
      <c r="P127" s="36">
        <f>SUMIFS(СВЦЭМ!$D$39:$D$782,СВЦЭМ!$A$39:$A$782,$A127,СВЦЭМ!$B$39:$B$782,P$119)+'СЕТ СН'!$H$14+СВЦЭМ!$D$10+'СЕТ СН'!$H$6-'СЕТ СН'!$H$26</f>
        <v>1815.08039061</v>
      </c>
      <c r="Q127" s="36">
        <f>SUMIFS(СВЦЭМ!$D$39:$D$782,СВЦЭМ!$A$39:$A$782,$A127,СВЦЭМ!$B$39:$B$782,Q$119)+'СЕТ СН'!$H$14+СВЦЭМ!$D$10+'СЕТ СН'!$H$6-'СЕТ СН'!$H$26</f>
        <v>1815.1278060099999</v>
      </c>
      <c r="R127" s="36">
        <f>SUMIFS(СВЦЭМ!$D$39:$D$782,СВЦЭМ!$A$39:$A$782,$A127,СВЦЭМ!$B$39:$B$782,R$119)+'СЕТ СН'!$H$14+СВЦЭМ!$D$10+'СЕТ СН'!$H$6-'СЕТ СН'!$H$26</f>
        <v>1823.68776901</v>
      </c>
      <c r="S127" s="36">
        <f>SUMIFS(СВЦЭМ!$D$39:$D$782,СВЦЭМ!$A$39:$A$782,$A127,СВЦЭМ!$B$39:$B$782,S$119)+'СЕТ СН'!$H$14+СВЦЭМ!$D$10+'СЕТ СН'!$H$6-'СЕТ СН'!$H$26</f>
        <v>1825.62783874</v>
      </c>
      <c r="T127" s="36">
        <f>SUMIFS(СВЦЭМ!$D$39:$D$782,СВЦЭМ!$A$39:$A$782,$A127,СВЦЭМ!$B$39:$B$782,T$119)+'СЕТ СН'!$H$14+СВЦЭМ!$D$10+'СЕТ СН'!$H$6-'СЕТ СН'!$H$26</f>
        <v>1828.5118088300001</v>
      </c>
      <c r="U127" s="36">
        <f>SUMIFS(СВЦЭМ!$D$39:$D$782,СВЦЭМ!$A$39:$A$782,$A127,СВЦЭМ!$B$39:$B$782,U$119)+'СЕТ СН'!$H$14+СВЦЭМ!$D$10+'СЕТ СН'!$H$6-'СЕТ СН'!$H$26</f>
        <v>1819.5687022899999</v>
      </c>
      <c r="V127" s="36">
        <f>SUMIFS(СВЦЭМ!$D$39:$D$782,СВЦЭМ!$A$39:$A$782,$A127,СВЦЭМ!$B$39:$B$782,V$119)+'СЕТ СН'!$H$14+СВЦЭМ!$D$10+'СЕТ СН'!$H$6-'СЕТ СН'!$H$26</f>
        <v>1834.66207457</v>
      </c>
      <c r="W127" s="36">
        <f>SUMIFS(СВЦЭМ!$D$39:$D$782,СВЦЭМ!$A$39:$A$782,$A127,СВЦЭМ!$B$39:$B$782,W$119)+'СЕТ СН'!$H$14+СВЦЭМ!$D$10+'СЕТ СН'!$H$6-'СЕТ СН'!$H$26</f>
        <v>1847.37633282</v>
      </c>
      <c r="X127" s="36">
        <f>SUMIFS(СВЦЭМ!$D$39:$D$782,СВЦЭМ!$A$39:$A$782,$A127,СВЦЭМ!$B$39:$B$782,X$119)+'СЕТ СН'!$H$14+СВЦЭМ!$D$10+'СЕТ СН'!$H$6-'СЕТ СН'!$H$26</f>
        <v>1903.85485128</v>
      </c>
      <c r="Y127" s="36">
        <f>SUMIFS(СВЦЭМ!$D$39:$D$782,СВЦЭМ!$A$39:$A$782,$A127,СВЦЭМ!$B$39:$B$782,Y$119)+'СЕТ СН'!$H$14+СВЦЭМ!$D$10+'СЕТ СН'!$H$6-'СЕТ СН'!$H$26</f>
        <v>1967.29226862</v>
      </c>
    </row>
    <row r="128" spans="1:27" ht="15.75" x14ac:dyDescent="0.2">
      <c r="A128" s="35">
        <f t="shared" si="3"/>
        <v>45116</v>
      </c>
      <c r="B128" s="36">
        <f>SUMIFS(СВЦЭМ!$D$39:$D$782,СВЦЭМ!$A$39:$A$782,$A128,СВЦЭМ!$B$39:$B$782,B$119)+'СЕТ СН'!$H$14+СВЦЭМ!$D$10+'СЕТ СН'!$H$6-'СЕТ СН'!$H$26</f>
        <v>1919.5848126599999</v>
      </c>
      <c r="C128" s="36">
        <f>SUMIFS(СВЦЭМ!$D$39:$D$782,СВЦЭМ!$A$39:$A$782,$A128,СВЦЭМ!$B$39:$B$782,C$119)+'СЕТ СН'!$H$14+СВЦЭМ!$D$10+'СЕТ СН'!$H$6-'СЕТ СН'!$H$26</f>
        <v>2035.3792550599999</v>
      </c>
      <c r="D128" s="36">
        <f>SUMIFS(СВЦЭМ!$D$39:$D$782,СВЦЭМ!$A$39:$A$782,$A128,СВЦЭМ!$B$39:$B$782,D$119)+'СЕТ СН'!$H$14+СВЦЭМ!$D$10+'СЕТ СН'!$H$6-'СЕТ СН'!$H$26</f>
        <v>2110.0728464599997</v>
      </c>
      <c r="E128" s="36">
        <f>SUMIFS(СВЦЭМ!$D$39:$D$782,СВЦЭМ!$A$39:$A$782,$A128,СВЦЭМ!$B$39:$B$782,E$119)+'СЕТ СН'!$H$14+СВЦЭМ!$D$10+'СЕТ СН'!$H$6-'СЕТ СН'!$H$26</f>
        <v>2103.5941599400003</v>
      </c>
      <c r="F128" s="36">
        <f>SUMIFS(СВЦЭМ!$D$39:$D$782,СВЦЭМ!$A$39:$A$782,$A128,СВЦЭМ!$B$39:$B$782,F$119)+'СЕТ СН'!$H$14+СВЦЭМ!$D$10+'СЕТ СН'!$H$6-'СЕТ СН'!$H$26</f>
        <v>2098.2533696099999</v>
      </c>
      <c r="G128" s="36">
        <f>SUMIFS(СВЦЭМ!$D$39:$D$782,СВЦЭМ!$A$39:$A$782,$A128,СВЦЭМ!$B$39:$B$782,G$119)+'СЕТ СН'!$H$14+СВЦЭМ!$D$10+'СЕТ СН'!$H$6-'СЕТ СН'!$H$26</f>
        <v>2105.00605051</v>
      </c>
      <c r="H128" s="36">
        <f>SUMIFS(СВЦЭМ!$D$39:$D$782,СВЦЭМ!$A$39:$A$782,$A128,СВЦЭМ!$B$39:$B$782,H$119)+'СЕТ СН'!$H$14+СВЦЭМ!$D$10+'СЕТ СН'!$H$6-'СЕТ СН'!$H$26</f>
        <v>2132.7773376599998</v>
      </c>
      <c r="I128" s="36">
        <f>SUMIFS(СВЦЭМ!$D$39:$D$782,СВЦЭМ!$A$39:$A$782,$A128,СВЦЭМ!$B$39:$B$782,I$119)+'СЕТ СН'!$H$14+СВЦЭМ!$D$10+'СЕТ СН'!$H$6-'СЕТ СН'!$H$26</f>
        <v>2027.90787084</v>
      </c>
      <c r="J128" s="36">
        <f>SUMIFS(СВЦЭМ!$D$39:$D$782,СВЦЭМ!$A$39:$A$782,$A128,СВЦЭМ!$B$39:$B$782,J$119)+'СЕТ СН'!$H$14+СВЦЭМ!$D$10+'СЕТ СН'!$H$6-'СЕТ СН'!$H$26</f>
        <v>1940.20386512</v>
      </c>
      <c r="K128" s="36">
        <f>SUMIFS(СВЦЭМ!$D$39:$D$782,СВЦЭМ!$A$39:$A$782,$A128,СВЦЭМ!$B$39:$B$782,K$119)+'СЕТ СН'!$H$14+СВЦЭМ!$D$10+'СЕТ СН'!$H$6-'СЕТ СН'!$H$26</f>
        <v>1835.63742366</v>
      </c>
      <c r="L128" s="36">
        <f>SUMIFS(СВЦЭМ!$D$39:$D$782,СВЦЭМ!$A$39:$A$782,$A128,СВЦЭМ!$B$39:$B$782,L$119)+'СЕТ СН'!$H$14+СВЦЭМ!$D$10+'СЕТ СН'!$H$6-'СЕТ СН'!$H$26</f>
        <v>1847.03940943</v>
      </c>
      <c r="M128" s="36">
        <f>SUMIFS(СВЦЭМ!$D$39:$D$782,СВЦЭМ!$A$39:$A$782,$A128,СВЦЭМ!$B$39:$B$782,M$119)+'СЕТ СН'!$H$14+СВЦЭМ!$D$10+'СЕТ СН'!$H$6-'СЕТ СН'!$H$26</f>
        <v>1827.0913751000001</v>
      </c>
      <c r="N128" s="36">
        <f>SUMIFS(СВЦЭМ!$D$39:$D$782,СВЦЭМ!$A$39:$A$782,$A128,СВЦЭМ!$B$39:$B$782,N$119)+'СЕТ СН'!$H$14+СВЦЭМ!$D$10+'СЕТ СН'!$H$6-'СЕТ СН'!$H$26</f>
        <v>1814.6562290300001</v>
      </c>
      <c r="O128" s="36">
        <f>SUMIFS(СВЦЭМ!$D$39:$D$782,СВЦЭМ!$A$39:$A$782,$A128,СВЦЭМ!$B$39:$B$782,O$119)+'СЕТ СН'!$H$14+СВЦЭМ!$D$10+'СЕТ СН'!$H$6-'СЕТ СН'!$H$26</f>
        <v>1819.46202834</v>
      </c>
      <c r="P128" s="36">
        <f>SUMIFS(СВЦЭМ!$D$39:$D$782,СВЦЭМ!$A$39:$A$782,$A128,СВЦЭМ!$B$39:$B$782,P$119)+'СЕТ СН'!$H$14+СВЦЭМ!$D$10+'СЕТ СН'!$H$6-'СЕТ СН'!$H$26</f>
        <v>1829.69120834</v>
      </c>
      <c r="Q128" s="36">
        <f>SUMIFS(СВЦЭМ!$D$39:$D$782,СВЦЭМ!$A$39:$A$782,$A128,СВЦЭМ!$B$39:$B$782,Q$119)+'СЕТ СН'!$H$14+СВЦЭМ!$D$10+'СЕТ СН'!$H$6-'СЕТ СН'!$H$26</f>
        <v>1831.39146218</v>
      </c>
      <c r="R128" s="36">
        <f>SUMIFS(СВЦЭМ!$D$39:$D$782,СВЦЭМ!$A$39:$A$782,$A128,СВЦЭМ!$B$39:$B$782,R$119)+'СЕТ СН'!$H$14+СВЦЭМ!$D$10+'СЕТ СН'!$H$6-'СЕТ СН'!$H$26</f>
        <v>1826.27750728</v>
      </c>
      <c r="S128" s="36">
        <f>SUMIFS(СВЦЭМ!$D$39:$D$782,СВЦЭМ!$A$39:$A$782,$A128,СВЦЭМ!$B$39:$B$782,S$119)+'СЕТ СН'!$H$14+СВЦЭМ!$D$10+'СЕТ СН'!$H$6-'СЕТ СН'!$H$26</f>
        <v>1822.65041288</v>
      </c>
      <c r="T128" s="36">
        <f>SUMIFS(СВЦЭМ!$D$39:$D$782,СВЦЭМ!$A$39:$A$782,$A128,СВЦЭМ!$B$39:$B$782,T$119)+'СЕТ СН'!$H$14+СВЦЭМ!$D$10+'СЕТ СН'!$H$6-'СЕТ СН'!$H$26</f>
        <v>1819.7306891200001</v>
      </c>
      <c r="U128" s="36">
        <f>SUMIFS(СВЦЭМ!$D$39:$D$782,СВЦЭМ!$A$39:$A$782,$A128,СВЦЭМ!$B$39:$B$782,U$119)+'СЕТ СН'!$H$14+СВЦЭМ!$D$10+'СЕТ СН'!$H$6-'СЕТ СН'!$H$26</f>
        <v>1847.3226304299999</v>
      </c>
      <c r="V128" s="36">
        <f>SUMIFS(СВЦЭМ!$D$39:$D$782,СВЦЭМ!$A$39:$A$782,$A128,СВЦЭМ!$B$39:$B$782,V$119)+'СЕТ СН'!$H$14+СВЦЭМ!$D$10+'СЕТ СН'!$H$6-'СЕТ СН'!$H$26</f>
        <v>1853.5052349800001</v>
      </c>
      <c r="W128" s="36">
        <f>SUMIFS(СВЦЭМ!$D$39:$D$782,СВЦЭМ!$A$39:$A$782,$A128,СВЦЭМ!$B$39:$B$782,W$119)+'СЕТ СН'!$H$14+СВЦЭМ!$D$10+'СЕТ СН'!$H$6-'СЕТ СН'!$H$26</f>
        <v>1819.4672587800001</v>
      </c>
      <c r="X128" s="36">
        <f>SUMIFS(СВЦЭМ!$D$39:$D$782,СВЦЭМ!$A$39:$A$782,$A128,СВЦЭМ!$B$39:$B$782,X$119)+'СЕТ СН'!$H$14+СВЦЭМ!$D$10+'СЕТ СН'!$H$6-'СЕТ СН'!$H$26</f>
        <v>1857.5190353799999</v>
      </c>
      <c r="Y128" s="36">
        <f>SUMIFS(СВЦЭМ!$D$39:$D$782,СВЦЭМ!$A$39:$A$782,$A128,СВЦЭМ!$B$39:$B$782,Y$119)+'СЕТ СН'!$H$14+СВЦЭМ!$D$10+'СЕТ СН'!$H$6-'СЕТ СН'!$H$26</f>
        <v>1949.27467157</v>
      </c>
    </row>
    <row r="129" spans="1:25" ht="15.75" x14ac:dyDescent="0.2">
      <c r="A129" s="35">
        <f t="shared" si="3"/>
        <v>45117</v>
      </c>
      <c r="B129" s="36">
        <f>SUMIFS(СВЦЭМ!$D$39:$D$782,СВЦЭМ!$A$39:$A$782,$A129,СВЦЭМ!$B$39:$B$782,B$119)+'СЕТ СН'!$H$14+СВЦЭМ!$D$10+'СЕТ СН'!$H$6-'СЕТ СН'!$H$26</f>
        <v>1930.5758336900001</v>
      </c>
      <c r="C129" s="36">
        <f>SUMIFS(СВЦЭМ!$D$39:$D$782,СВЦЭМ!$A$39:$A$782,$A129,СВЦЭМ!$B$39:$B$782,C$119)+'СЕТ СН'!$H$14+СВЦЭМ!$D$10+'СЕТ СН'!$H$6-'СЕТ СН'!$H$26</f>
        <v>2011.04711028</v>
      </c>
      <c r="D129" s="36">
        <f>SUMIFS(СВЦЭМ!$D$39:$D$782,СВЦЭМ!$A$39:$A$782,$A129,СВЦЭМ!$B$39:$B$782,D$119)+'СЕТ СН'!$H$14+СВЦЭМ!$D$10+'СЕТ СН'!$H$6-'СЕТ СН'!$H$26</f>
        <v>2127.74384599</v>
      </c>
      <c r="E129" s="36">
        <f>SUMIFS(СВЦЭМ!$D$39:$D$782,СВЦЭМ!$A$39:$A$782,$A129,СВЦЭМ!$B$39:$B$782,E$119)+'СЕТ СН'!$H$14+СВЦЭМ!$D$10+'СЕТ СН'!$H$6-'СЕТ СН'!$H$26</f>
        <v>2149.1198487800002</v>
      </c>
      <c r="F129" s="36">
        <f>SUMIFS(СВЦЭМ!$D$39:$D$782,СВЦЭМ!$A$39:$A$782,$A129,СВЦЭМ!$B$39:$B$782,F$119)+'СЕТ СН'!$H$14+СВЦЭМ!$D$10+'СЕТ СН'!$H$6-'СЕТ СН'!$H$26</f>
        <v>2139.07999922</v>
      </c>
      <c r="G129" s="36">
        <f>SUMIFS(СВЦЭМ!$D$39:$D$782,СВЦЭМ!$A$39:$A$782,$A129,СВЦЭМ!$B$39:$B$782,G$119)+'СЕТ СН'!$H$14+СВЦЭМ!$D$10+'СЕТ СН'!$H$6-'СЕТ СН'!$H$26</f>
        <v>2142.5975866600002</v>
      </c>
      <c r="H129" s="36">
        <f>SUMIFS(СВЦЭМ!$D$39:$D$782,СВЦЭМ!$A$39:$A$782,$A129,СВЦЭМ!$B$39:$B$782,H$119)+'СЕТ СН'!$H$14+СВЦЭМ!$D$10+'СЕТ СН'!$H$6-'СЕТ СН'!$H$26</f>
        <v>2207.3780448099997</v>
      </c>
      <c r="I129" s="36">
        <f>SUMIFS(СВЦЭМ!$D$39:$D$782,СВЦЭМ!$A$39:$A$782,$A129,СВЦЭМ!$B$39:$B$782,I$119)+'СЕТ СН'!$H$14+СВЦЭМ!$D$10+'СЕТ СН'!$H$6-'СЕТ СН'!$H$26</f>
        <v>1986.00379628</v>
      </c>
      <c r="J129" s="36">
        <f>SUMIFS(СВЦЭМ!$D$39:$D$782,СВЦЭМ!$A$39:$A$782,$A129,СВЦЭМ!$B$39:$B$782,J$119)+'СЕТ СН'!$H$14+СВЦЭМ!$D$10+'СЕТ СН'!$H$6-'СЕТ СН'!$H$26</f>
        <v>1893.1302486699999</v>
      </c>
      <c r="K129" s="36">
        <f>SUMIFS(СВЦЭМ!$D$39:$D$782,СВЦЭМ!$A$39:$A$782,$A129,СВЦЭМ!$B$39:$B$782,K$119)+'СЕТ СН'!$H$14+СВЦЭМ!$D$10+'СЕТ СН'!$H$6-'СЕТ СН'!$H$26</f>
        <v>1865.97610902</v>
      </c>
      <c r="L129" s="36">
        <f>SUMIFS(СВЦЭМ!$D$39:$D$782,СВЦЭМ!$A$39:$A$782,$A129,СВЦЭМ!$B$39:$B$782,L$119)+'СЕТ СН'!$H$14+СВЦЭМ!$D$10+'СЕТ СН'!$H$6-'СЕТ СН'!$H$26</f>
        <v>1823.1611352800001</v>
      </c>
      <c r="M129" s="36">
        <f>SUMIFS(СВЦЭМ!$D$39:$D$782,СВЦЭМ!$A$39:$A$782,$A129,СВЦЭМ!$B$39:$B$782,M$119)+'СЕТ СН'!$H$14+СВЦЭМ!$D$10+'СЕТ СН'!$H$6-'СЕТ СН'!$H$26</f>
        <v>1763.8318075899999</v>
      </c>
      <c r="N129" s="36">
        <f>SUMIFS(СВЦЭМ!$D$39:$D$782,СВЦЭМ!$A$39:$A$782,$A129,СВЦЭМ!$B$39:$B$782,N$119)+'СЕТ СН'!$H$14+СВЦЭМ!$D$10+'СЕТ СН'!$H$6-'СЕТ СН'!$H$26</f>
        <v>1763.3465848599999</v>
      </c>
      <c r="O129" s="36">
        <f>SUMIFS(СВЦЭМ!$D$39:$D$782,СВЦЭМ!$A$39:$A$782,$A129,СВЦЭМ!$B$39:$B$782,O$119)+'СЕТ СН'!$H$14+СВЦЭМ!$D$10+'СЕТ СН'!$H$6-'СЕТ СН'!$H$26</f>
        <v>1786.93888717</v>
      </c>
      <c r="P129" s="36">
        <f>SUMIFS(СВЦЭМ!$D$39:$D$782,СВЦЭМ!$A$39:$A$782,$A129,СВЦЭМ!$B$39:$B$782,P$119)+'СЕТ СН'!$H$14+СВЦЭМ!$D$10+'СЕТ СН'!$H$6-'СЕТ СН'!$H$26</f>
        <v>1791.78367923</v>
      </c>
      <c r="Q129" s="36">
        <f>SUMIFS(СВЦЭМ!$D$39:$D$782,СВЦЭМ!$A$39:$A$782,$A129,СВЦЭМ!$B$39:$B$782,Q$119)+'СЕТ СН'!$H$14+СВЦЭМ!$D$10+'СЕТ СН'!$H$6-'СЕТ СН'!$H$26</f>
        <v>1795.7142880700001</v>
      </c>
      <c r="R129" s="36">
        <f>SUMIFS(СВЦЭМ!$D$39:$D$782,СВЦЭМ!$A$39:$A$782,$A129,СВЦЭМ!$B$39:$B$782,R$119)+'СЕТ СН'!$H$14+СВЦЭМ!$D$10+'СЕТ СН'!$H$6-'СЕТ СН'!$H$26</f>
        <v>1794.7317122299999</v>
      </c>
      <c r="S129" s="36">
        <f>SUMIFS(СВЦЭМ!$D$39:$D$782,СВЦЭМ!$A$39:$A$782,$A129,СВЦЭМ!$B$39:$B$782,S$119)+'СЕТ СН'!$H$14+СВЦЭМ!$D$10+'СЕТ СН'!$H$6-'СЕТ СН'!$H$26</f>
        <v>1794.9002248300001</v>
      </c>
      <c r="T129" s="36">
        <f>SUMIFS(СВЦЭМ!$D$39:$D$782,СВЦЭМ!$A$39:$A$782,$A129,СВЦЭМ!$B$39:$B$782,T$119)+'СЕТ СН'!$H$14+СВЦЭМ!$D$10+'СЕТ СН'!$H$6-'СЕТ СН'!$H$26</f>
        <v>1802.83241266</v>
      </c>
      <c r="U129" s="36">
        <f>SUMIFS(СВЦЭМ!$D$39:$D$782,СВЦЭМ!$A$39:$A$782,$A129,СВЦЭМ!$B$39:$B$782,U$119)+'СЕТ СН'!$H$14+СВЦЭМ!$D$10+'СЕТ СН'!$H$6-'СЕТ СН'!$H$26</f>
        <v>1807.1881098700001</v>
      </c>
      <c r="V129" s="36">
        <f>SUMIFS(СВЦЭМ!$D$39:$D$782,СВЦЭМ!$A$39:$A$782,$A129,СВЦЭМ!$B$39:$B$782,V$119)+'СЕТ СН'!$H$14+СВЦЭМ!$D$10+'СЕТ СН'!$H$6-'СЕТ СН'!$H$26</f>
        <v>1795.5445700999999</v>
      </c>
      <c r="W129" s="36">
        <f>SUMIFS(СВЦЭМ!$D$39:$D$782,СВЦЭМ!$A$39:$A$782,$A129,СВЦЭМ!$B$39:$B$782,W$119)+'СЕТ СН'!$H$14+СВЦЭМ!$D$10+'СЕТ СН'!$H$6-'СЕТ СН'!$H$26</f>
        <v>1779.0489788499999</v>
      </c>
      <c r="X129" s="36">
        <f>SUMIFS(СВЦЭМ!$D$39:$D$782,СВЦЭМ!$A$39:$A$782,$A129,СВЦЭМ!$B$39:$B$782,X$119)+'СЕТ СН'!$H$14+СВЦЭМ!$D$10+'СЕТ СН'!$H$6-'СЕТ СН'!$H$26</f>
        <v>1825.3993921199999</v>
      </c>
      <c r="Y129" s="36">
        <f>SUMIFS(СВЦЭМ!$D$39:$D$782,СВЦЭМ!$A$39:$A$782,$A129,СВЦЭМ!$B$39:$B$782,Y$119)+'СЕТ СН'!$H$14+СВЦЭМ!$D$10+'СЕТ СН'!$H$6-'СЕТ СН'!$H$26</f>
        <v>1890.5516286299999</v>
      </c>
    </row>
    <row r="130" spans="1:25" ht="15.75" x14ac:dyDescent="0.2">
      <c r="A130" s="35">
        <f t="shared" si="3"/>
        <v>45118</v>
      </c>
      <c r="B130" s="36">
        <f>SUMIFS(СВЦЭМ!$D$39:$D$782,СВЦЭМ!$A$39:$A$782,$A130,СВЦЭМ!$B$39:$B$782,B$119)+'СЕТ СН'!$H$14+СВЦЭМ!$D$10+'СЕТ СН'!$H$6-'СЕТ СН'!$H$26</f>
        <v>2040.6818561999999</v>
      </c>
      <c r="C130" s="36">
        <f>SUMIFS(СВЦЭМ!$D$39:$D$782,СВЦЭМ!$A$39:$A$782,$A130,СВЦЭМ!$B$39:$B$782,C$119)+'СЕТ СН'!$H$14+СВЦЭМ!$D$10+'СЕТ СН'!$H$6-'СЕТ СН'!$H$26</f>
        <v>2110.4822799799999</v>
      </c>
      <c r="D130" s="36">
        <f>SUMIFS(СВЦЭМ!$D$39:$D$782,СВЦЭМ!$A$39:$A$782,$A130,СВЦЭМ!$B$39:$B$782,D$119)+'СЕТ СН'!$H$14+СВЦЭМ!$D$10+'СЕТ СН'!$H$6-'СЕТ СН'!$H$26</f>
        <v>2180.3111230599998</v>
      </c>
      <c r="E130" s="36">
        <f>SUMIFS(СВЦЭМ!$D$39:$D$782,СВЦЭМ!$A$39:$A$782,$A130,СВЦЭМ!$B$39:$B$782,E$119)+'СЕТ СН'!$H$14+СВЦЭМ!$D$10+'СЕТ СН'!$H$6-'СЕТ СН'!$H$26</f>
        <v>2155.0524708200001</v>
      </c>
      <c r="F130" s="36">
        <f>SUMIFS(СВЦЭМ!$D$39:$D$782,СВЦЭМ!$A$39:$A$782,$A130,СВЦЭМ!$B$39:$B$782,F$119)+'СЕТ СН'!$H$14+СВЦЭМ!$D$10+'СЕТ СН'!$H$6-'СЕТ СН'!$H$26</f>
        <v>2154.82994392</v>
      </c>
      <c r="G130" s="36">
        <f>SUMIFS(СВЦЭМ!$D$39:$D$782,СВЦЭМ!$A$39:$A$782,$A130,СВЦЭМ!$B$39:$B$782,G$119)+'СЕТ СН'!$H$14+СВЦЭМ!$D$10+'СЕТ СН'!$H$6-'СЕТ СН'!$H$26</f>
        <v>2160.1078564700001</v>
      </c>
      <c r="H130" s="36">
        <f>SUMIFS(СВЦЭМ!$D$39:$D$782,СВЦЭМ!$A$39:$A$782,$A130,СВЦЭМ!$B$39:$B$782,H$119)+'СЕТ СН'!$H$14+СВЦЭМ!$D$10+'СЕТ СН'!$H$6-'СЕТ СН'!$H$26</f>
        <v>2211.86511845</v>
      </c>
      <c r="I130" s="36">
        <f>SUMIFS(СВЦЭМ!$D$39:$D$782,СВЦЭМ!$A$39:$A$782,$A130,СВЦЭМ!$B$39:$B$782,I$119)+'СЕТ СН'!$H$14+СВЦЭМ!$D$10+'СЕТ СН'!$H$6-'СЕТ СН'!$H$26</f>
        <v>2018.2748178300001</v>
      </c>
      <c r="J130" s="36">
        <f>SUMIFS(СВЦЭМ!$D$39:$D$782,СВЦЭМ!$A$39:$A$782,$A130,СВЦЭМ!$B$39:$B$782,J$119)+'СЕТ СН'!$H$14+СВЦЭМ!$D$10+'СЕТ СН'!$H$6-'СЕТ СН'!$H$26</f>
        <v>1905.5039103699999</v>
      </c>
      <c r="K130" s="36">
        <f>SUMIFS(СВЦЭМ!$D$39:$D$782,СВЦЭМ!$A$39:$A$782,$A130,СВЦЭМ!$B$39:$B$782,K$119)+'СЕТ СН'!$H$14+СВЦЭМ!$D$10+'СЕТ СН'!$H$6-'СЕТ СН'!$H$26</f>
        <v>1856.93691085</v>
      </c>
      <c r="L130" s="36">
        <f>SUMIFS(СВЦЭМ!$D$39:$D$782,СВЦЭМ!$A$39:$A$782,$A130,СВЦЭМ!$B$39:$B$782,L$119)+'СЕТ СН'!$H$14+СВЦЭМ!$D$10+'СЕТ СН'!$H$6-'СЕТ СН'!$H$26</f>
        <v>1812.8682952699999</v>
      </c>
      <c r="M130" s="36">
        <f>SUMIFS(СВЦЭМ!$D$39:$D$782,СВЦЭМ!$A$39:$A$782,$A130,СВЦЭМ!$B$39:$B$782,M$119)+'СЕТ СН'!$H$14+СВЦЭМ!$D$10+'СЕТ СН'!$H$6-'СЕТ СН'!$H$26</f>
        <v>1803.8543553299999</v>
      </c>
      <c r="N130" s="36">
        <f>SUMIFS(СВЦЭМ!$D$39:$D$782,СВЦЭМ!$A$39:$A$782,$A130,СВЦЭМ!$B$39:$B$782,N$119)+'СЕТ СН'!$H$14+СВЦЭМ!$D$10+'СЕТ СН'!$H$6-'СЕТ СН'!$H$26</f>
        <v>1803.77375166</v>
      </c>
      <c r="O130" s="36">
        <f>SUMIFS(СВЦЭМ!$D$39:$D$782,СВЦЭМ!$A$39:$A$782,$A130,СВЦЭМ!$B$39:$B$782,O$119)+'СЕТ СН'!$H$14+СВЦЭМ!$D$10+'СЕТ СН'!$H$6-'СЕТ СН'!$H$26</f>
        <v>1794.05061946</v>
      </c>
      <c r="P130" s="36">
        <f>SUMIFS(СВЦЭМ!$D$39:$D$782,СВЦЭМ!$A$39:$A$782,$A130,СВЦЭМ!$B$39:$B$782,P$119)+'СЕТ СН'!$H$14+СВЦЭМ!$D$10+'СЕТ СН'!$H$6-'СЕТ СН'!$H$26</f>
        <v>1788.9327845299999</v>
      </c>
      <c r="Q130" s="36">
        <f>SUMIFS(СВЦЭМ!$D$39:$D$782,СВЦЭМ!$A$39:$A$782,$A130,СВЦЭМ!$B$39:$B$782,Q$119)+'СЕТ СН'!$H$14+СВЦЭМ!$D$10+'СЕТ СН'!$H$6-'СЕТ СН'!$H$26</f>
        <v>1791.46860722</v>
      </c>
      <c r="R130" s="36">
        <f>SUMIFS(СВЦЭМ!$D$39:$D$782,СВЦЭМ!$A$39:$A$782,$A130,СВЦЭМ!$B$39:$B$782,R$119)+'СЕТ СН'!$H$14+СВЦЭМ!$D$10+'СЕТ СН'!$H$6-'СЕТ СН'!$H$26</f>
        <v>1795.8211532</v>
      </c>
      <c r="S130" s="36">
        <f>SUMIFS(СВЦЭМ!$D$39:$D$782,СВЦЭМ!$A$39:$A$782,$A130,СВЦЭМ!$B$39:$B$782,S$119)+'СЕТ СН'!$H$14+СВЦЭМ!$D$10+'СЕТ СН'!$H$6-'СЕТ СН'!$H$26</f>
        <v>1777.21351708</v>
      </c>
      <c r="T130" s="36">
        <f>SUMIFS(СВЦЭМ!$D$39:$D$782,СВЦЭМ!$A$39:$A$782,$A130,СВЦЭМ!$B$39:$B$782,T$119)+'СЕТ СН'!$H$14+СВЦЭМ!$D$10+'СЕТ СН'!$H$6-'СЕТ СН'!$H$26</f>
        <v>1773.15267722</v>
      </c>
      <c r="U130" s="36">
        <f>SUMIFS(СВЦЭМ!$D$39:$D$782,СВЦЭМ!$A$39:$A$782,$A130,СВЦЭМ!$B$39:$B$782,U$119)+'СЕТ СН'!$H$14+СВЦЭМ!$D$10+'СЕТ СН'!$H$6-'СЕТ СН'!$H$26</f>
        <v>1795.9117767999999</v>
      </c>
      <c r="V130" s="36">
        <f>SUMIFS(СВЦЭМ!$D$39:$D$782,СВЦЭМ!$A$39:$A$782,$A130,СВЦЭМ!$B$39:$B$782,V$119)+'СЕТ СН'!$H$14+СВЦЭМ!$D$10+'СЕТ СН'!$H$6-'СЕТ СН'!$H$26</f>
        <v>1816.83175706</v>
      </c>
      <c r="W130" s="36">
        <f>SUMIFS(СВЦЭМ!$D$39:$D$782,СВЦЭМ!$A$39:$A$782,$A130,СВЦЭМ!$B$39:$B$782,W$119)+'СЕТ СН'!$H$14+СВЦЭМ!$D$10+'СЕТ СН'!$H$6-'СЕТ СН'!$H$26</f>
        <v>1797.59255583</v>
      </c>
      <c r="X130" s="36">
        <f>SUMIFS(СВЦЭМ!$D$39:$D$782,СВЦЭМ!$A$39:$A$782,$A130,СВЦЭМ!$B$39:$B$782,X$119)+'СЕТ СН'!$H$14+СВЦЭМ!$D$10+'СЕТ СН'!$H$6-'СЕТ СН'!$H$26</f>
        <v>1841.0038728499999</v>
      </c>
      <c r="Y130" s="36">
        <f>SUMIFS(СВЦЭМ!$D$39:$D$782,СВЦЭМ!$A$39:$A$782,$A130,СВЦЭМ!$B$39:$B$782,Y$119)+'СЕТ СН'!$H$14+СВЦЭМ!$D$10+'СЕТ СН'!$H$6-'СЕТ СН'!$H$26</f>
        <v>1922.19598088</v>
      </c>
    </row>
    <row r="131" spans="1:25" ht="15.75" x14ac:dyDescent="0.2">
      <c r="A131" s="35">
        <f t="shared" si="3"/>
        <v>45119</v>
      </c>
      <c r="B131" s="36">
        <f>SUMIFS(СВЦЭМ!$D$39:$D$782,СВЦЭМ!$A$39:$A$782,$A131,СВЦЭМ!$B$39:$B$782,B$119)+'СЕТ СН'!$H$14+СВЦЭМ!$D$10+'СЕТ СН'!$H$6-'СЕТ СН'!$H$26</f>
        <v>1991.9844919899999</v>
      </c>
      <c r="C131" s="36">
        <f>SUMIFS(СВЦЭМ!$D$39:$D$782,СВЦЭМ!$A$39:$A$782,$A131,СВЦЭМ!$B$39:$B$782,C$119)+'СЕТ СН'!$H$14+СВЦЭМ!$D$10+'СЕТ СН'!$H$6-'СЕТ СН'!$H$26</f>
        <v>2038.6861460099999</v>
      </c>
      <c r="D131" s="36">
        <f>SUMIFS(СВЦЭМ!$D$39:$D$782,СВЦЭМ!$A$39:$A$782,$A131,СВЦЭМ!$B$39:$B$782,D$119)+'СЕТ СН'!$H$14+СВЦЭМ!$D$10+'СЕТ СН'!$H$6-'СЕТ СН'!$H$26</f>
        <v>2111.08569928</v>
      </c>
      <c r="E131" s="36">
        <f>SUMIFS(СВЦЭМ!$D$39:$D$782,СВЦЭМ!$A$39:$A$782,$A131,СВЦЭМ!$B$39:$B$782,E$119)+'СЕТ СН'!$H$14+СВЦЭМ!$D$10+'СЕТ СН'!$H$6-'СЕТ СН'!$H$26</f>
        <v>2171.9310073500001</v>
      </c>
      <c r="F131" s="36">
        <f>SUMIFS(СВЦЭМ!$D$39:$D$782,СВЦЭМ!$A$39:$A$782,$A131,СВЦЭМ!$B$39:$B$782,F$119)+'СЕТ СН'!$H$14+СВЦЭМ!$D$10+'СЕТ СН'!$H$6-'СЕТ СН'!$H$26</f>
        <v>2213.0601622300001</v>
      </c>
      <c r="G131" s="36">
        <f>SUMIFS(СВЦЭМ!$D$39:$D$782,СВЦЭМ!$A$39:$A$782,$A131,СВЦЭМ!$B$39:$B$782,G$119)+'СЕТ СН'!$H$14+СВЦЭМ!$D$10+'СЕТ СН'!$H$6-'СЕТ СН'!$H$26</f>
        <v>2185.5466595099997</v>
      </c>
      <c r="H131" s="36">
        <f>SUMIFS(СВЦЭМ!$D$39:$D$782,СВЦЭМ!$A$39:$A$782,$A131,СВЦЭМ!$B$39:$B$782,H$119)+'СЕТ СН'!$H$14+СВЦЭМ!$D$10+'СЕТ СН'!$H$6-'СЕТ СН'!$H$26</f>
        <v>2136.8446569099997</v>
      </c>
      <c r="I131" s="36">
        <f>SUMIFS(СВЦЭМ!$D$39:$D$782,СВЦЭМ!$A$39:$A$782,$A131,СВЦЭМ!$B$39:$B$782,I$119)+'СЕТ СН'!$H$14+СВЦЭМ!$D$10+'СЕТ СН'!$H$6-'СЕТ СН'!$H$26</f>
        <v>1940.4775196099999</v>
      </c>
      <c r="J131" s="36">
        <f>SUMIFS(СВЦЭМ!$D$39:$D$782,СВЦЭМ!$A$39:$A$782,$A131,СВЦЭМ!$B$39:$B$782,J$119)+'СЕТ СН'!$H$14+СВЦЭМ!$D$10+'СЕТ СН'!$H$6-'СЕТ СН'!$H$26</f>
        <v>1879.49780289</v>
      </c>
      <c r="K131" s="36">
        <f>SUMIFS(СВЦЭМ!$D$39:$D$782,СВЦЭМ!$A$39:$A$782,$A131,СВЦЭМ!$B$39:$B$782,K$119)+'СЕТ СН'!$H$14+СВЦЭМ!$D$10+'СЕТ СН'!$H$6-'СЕТ СН'!$H$26</f>
        <v>1809.3831367999999</v>
      </c>
      <c r="L131" s="36">
        <f>SUMIFS(СВЦЭМ!$D$39:$D$782,СВЦЭМ!$A$39:$A$782,$A131,СВЦЭМ!$B$39:$B$782,L$119)+'СЕТ СН'!$H$14+СВЦЭМ!$D$10+'СЕТ СН'!$H$6-'СЕТ СН'!$H$26</f>
        <v>1811.76488161</v>
      </c>
      <c r="M131" s="36">
        <f>SUMIFS(СВЦЭМ!$D$39:$D$782,СВЦЭМ!$A$39:$A$782,$A131,СВЦЭМ!$B$39:$B$782,M$119)+'СЕТ СН'!$H$14+СВЦЭМ!$D$10+'СЕТ СН'!$H$6-'СЕТ СН'!$H$26</f>
        <v>1837.26068493</v>
      </c>
      <c r="N131" s="36">
        <f>SUMIFS(СВЦЭМ!$D$39:$D$782,СВЦЭМ!$A$39:$A$782,$A131,СВЦЭМ!$B$39:$B$782,N$119)+'СЕТ СН'!$H$14+СВЦЭМ!$D$10+'СЕТ СН'!$H$6-'СЕТ СН'!$H$26</f>
        <v>1850.22362851</v>
      </c>
      <c r="O131" s="36">
        <f>SUMIFS(СВЦЭМ!$D$39:$D$782,СВЦЭМ!$A$39:$A$782,$A131,СВЦЭМ!$B$39:$B$782,O$119)+'СЕТ СН'!$H$14+СВЦЭМ!$D$10+'СЕТ СН'!$H$6-'СЕТ СН'!$H$26</f>
        <v>1845.38615843</v>
      </c>
      <c r="P131" s="36">
        <f>SUMIFS(СВЦЭМ!$D$39:$D$782,СВЦЭМ!$A$39:$A$782,$A131,СВЦЭМ!$B$39:$B$782,P$119)+'СЕТ СН'!$H$14+СВЦЭМ!$D$10+'СЕТ СН'!$H$6-'СЕТ СН'!$H$26</f>
        <v>1838.1195749999999</v>
      </c>
      <c r="Q131" s="36">
        <f>SUMIFS(СВЦЭМ!$D$39:$D$782,СВЦЭМ!$A$39:$A$782,$A131,СВЦЭМ!$B$39:$B$782,Q$119)+'СЕТ СН'!$H$14+СВЦЭМ!$D$10+'СЕТ СН'!$H$6-'СЕТ СН'!$H$26</f>
        <v>1835.24089028</v>
      </c>
      <c r="R131" s="36">
        <f>SUMIFS(СВЦЭМ!$D$39:$D$782,СВЦЭМ!$A$39:$A$782,$A131,СВЦЭМ!$B$39:$B$782,R$119)+'СЕТ СН'!$H$14+СВЦЭМ!$D$10+'СЕТ СН'!$H$6-'СЕТ СН'!$H$26</f>
        <v>1836.9025502299999</v>
      </c>
      <c r="S131" s="36">
        <f>SUMIFS(СВЦЭМ!$D$39:$D$782,СВЦЭМ!$A$39:$A$782,$A131,СВЦЭМ!$B$39:$B$782,S$119)+'СЕТ СН'!$H$14+СВЦЭМ!$D$10+'СЕТ СН'!$H$6-'СЕТ СН'!$H$26</f>
        <v>1832.9304823099999</v>
      </c>
      <c r="T131" s="36">
        <f>SUMIFS(СВЦЭМ!$D$39:$D$782,СВЦЭМ!$A$39:$A$782,$A131,СВЦЭМ!$B$39:$B$782,T$119)+'СЕТ СН'!$H$14+СВЦЭМ!$D$10+'СЕТ СН'!$H$6-'СЕТ СН'!$H$26</f>
        <v>1825.27265556</v>
      </c>
      <c r="U131" s="36">
        <f>SUMIFS(СВЦЭМ!$D$39:$D$782,СВЦЭМ!$A$39:$A$782,$A131,СВЦЭМ!$B$39:$B$782,U$119)+'СЕТ СН'!$H$14+СВЦЭМ!$D$10+'СЕТ СН'!$H$6-'СЕТ СН'!$H$26</f>
        <v>1835.5539304700001</v>
      </c>
      <c r="V131" s="36">
        <f>SUMIFS(СВЦЭМ!$D$39:$D$782,СВЦЭМ!$A$39:$A$782,$A131,СВЦЭМ!$B$39:$B$782,V$119)+'СЕТ СН'!$H$14+СВЦЭМ!$D$10+'СЕТ СН'!$H$6-'СЕТ СН'!$H$26</f>
        <v>1842.2002733499999</v>
      </c>
      <c r="W131" s="36">
        <f>SUMIFS(СВЦЭМ!$D$39:$D$782,СВЦЭМ!$A$39:$A$782,$A131,СВЦЭМ!$B$39:$B$782,W$119)+'СЕТ СН'!$H$14+СВЦЭМ!$D$10+'СЕТ СН'!$H$6-'СЕТ СН'!$H$26</f>
        <v>1809.18441583</v>
      </c>
      <c r="X131" s="36">
        <f>SUMIFS(СВЦЭМ!$D$39:$D$782,СВЦЭМ!$A$39:$A$782,$A131,СВЦЭМ!$B$39:$B$782,X$119)+'СЕТ СН'!$H$14+СВЦЭМ!$D$10+'СЕТ СН'!$H$6-'СЕТ СН'!$H$26</f>
        <v>1860.5500329399999</v>
      </c>
      <c r="Y131" s="36">
        <f>SUMIFS(СВЦЭМ!$D$39:$D$782,СВЦЭМ!$A$39:$A$782,$A131,СВЦЭМ!$B$39:$B$782,Y$119)+'СЕТ СН'!$H$14+СВЦЭМ!$D$10+'СЕТ СН'!$H$6-'СЕТ СН'!$H$26</f>
        <v>1908.9797525500001</v>
      </c>
    </row>
    <row r="132" spans="1:25" ht="15.75" x14ac:dyDescent="0.2">
      <c r="A132" s="35">
        <f t="shared" si="3"/>
        <v>45120</v>
      </c>
      <c r="B132" s="36">
        <f>SUMIFS(СВЦЭМ!$D$39:$D$782,СВЦЭМ!$A$39:$A$782,$A132,СВЦЭМ!$B$39:$B$782,B$119)+'СЕТ СН'!$H$14+СВЦЭМ!$D$10+'СЕТ СН'!$H$6-'СЕТ СН'!$H$26</f>
        <v>1970.5549719799999</v>
      </c>
      <c r="C132" s="36">
        <f>SUMIFS(СВЦЭМ!$D$39:$D$782,СВЦЭМ!$A$39:$A$782,$A132,СВЦЭМ!$B$39:$B$782,C$119)+'СЕТ СН'!$H$14+СВЦЭМ!$D$10+'СЕТ СН'!$H$6-'СЕТ СН'!$H$26</f>
        <v>2033.62353046</v>
      </c>
      <c r="D132" s="36">
        <f>SUMIFS(СВЦЭМ!$D$39:$D$782,СВЦЭМ!$A$39:$A$782,$A132,СВЦЭМ!$B$39:$B$782,D$119)+'СЕТ СН'!$H$14+СВЦЭМ!$D$10+'СЕТ СН'!$H$6-'СЕТ СН'!$H$26</f>
        <v>2171.9135895099998</v>
      </c>
      <c r="E132" s="36">
        <f>SUMIFS(СВЦЭМ!$D$39:$D$782,СВЦЭМ!$A$39:$A$782,$A132,СВЦЭМ!$B$39:$B$782,E$119)+'СЕТ СН'!$H$14+СВЦЭМ!$D$10+'СЕТ СН'!$H$6-'СЕТ СН'!$H$26</f>
        <v>2232.9188451199998</v>
      </c>
      <c r="F132" s="36">
        <f>SUMIFS(СВЦЭМ!$D$39:$D$782,СВЦЭМ!$A$39:$A$782,$A132,СВЦЭМ!$B$39:$B$782,F$119)+'СЕТ СН'!$H$14+СВЦЭМ!$D$10+'СЕТ СН'!$H$6-'СЕТ СН'!$H$26</f>
        <v>2241.5143173899996</v>
      </c>
      <c r="G132" s="36">
        <f>SUMIFS(СВЦЭМ!$D$39:$D$782,СВЦЭМ!$A$39:$A$782,$A132,СВЦЭМ!$B$39:$B$782,G$119)+'СЕТ СН'!$H$14+СВЦЭМ!$D$10+'СЕТ СН'!$H$6-'СЕТ СН'!$H$26</f>
        <v>2225.6160141800001</v>
      </c>
      <c r="H132" s="36">
        <f>SUMIFS(СВЦЭМ!$D$39:$D$782,СВЦЭМ!$A$39:$A$782,$A132,СВЦЭМ!$B$39:$B$782,H$119)+'СЕТ СН'!$H$14+СВЦЭМ!$D$10+'СЕТ СН'!$H$6-'СЕТ СН'!$H$26</f>
        <v>2160.76567385</v>
      </c>
      <c r="I132" s="36">
        <f>SUMIFS(СВЦЭМ!$D$39:$D$782,СВЦЭМ!$A$39:$A$782,$A132,СВЦЭМ!$B$39:$B$782,I$119)+'СЕТ СН'!$H$14+СВЦЭМ!$D$10+'СЕТ СН'!$H$6-'СЕТ СН'!$H$26</f>
        <v>1961.23213244</v>
      </c>
      <c r="J132" s="36">
        <f>SUMIFS(СВЦЭМ!$D$39:$D$782,СВЦЭМ!$A$39:$A$782,$A132,СВЦЭМ!$B$39:$B$782,J$119)+'СЕТ СН'!$H$14+СВЦЭМ!$D$10+'СЕТ СН'!$H$6-'СЕТ СН'!$H$26</f>
        <v>1859.4222285599999</v>
      </c>
      <c r="K132" s="36">
        <f>SUMIFS(СВЦЭМ!$D$39:$D$782,СВЦЭМ!$A$39:$A$782,$A132,СВЦЭМ!$B$39:$B$782,K$119)+'СЕТ СН'!$H$14+СВЦЭМ!$D$10+'СЕТ СН'!$H$6-'СЕТ СН'!$H$26</f>
        <v>1822.0295076</v>
      </c>
      <c r="L132" s="36">
        <f>SUMIFS(СВЦЭМ!$D$39:$D$782,СВЦЭМ!$A$39:$A$782,$A132,СВЦЭМ!$B$39:$B$782,L$119)+'СЕТ СН'!$H$14+СВЦЭМ!$D$10+'СЕТ СН'!$H$6-'СЕТ СН'!$H$26</f>
        <v>1789.5403641400001</v>
      </c>
      <c r="M132" s="36">
        <f>SUMIFS(СВЦЭМ!$D$39:$D$782,СВЦЭМ!$A$39:$A$782,$A132,СВЦЭМ!$B$39:$B$782,M$119)+'СЕТ СН'!$H$14+СВЦЭМ!$D$10+'СЕТ СН'!$H$6-'СЕТ СН'!$H$26</f>
        <v>1788.2946376299999</v>
      </c>
      <c r="N132" s="36">
        <f>SUMIFS(СВЦЭМ!$D$39:$D$782,СВЦЭМ!$A$39:$A$782,$A132,СВЦЭМ!$B$39:$B$782,N$119)+'СЕТ СН'!$H$14+СВЦЭМ!$D$10+'СЕТ СН'!$H$6-'СЕТ СН'!$H$26</f>
        <v>1786.6564137299999</v>
      </c>
      <c r="O132" s="36">
        <f>SUMIFS(СВЦЭМ!$D$39:$D$782,СВЦЭМ!$A$39:$A$782,$A132,СВЦЭМ!$B$39:$B$782,O$119)+'СЕТ СН'!$H$14+СВЦЭМ!$D$10+'СЕТ СН'!$H$6-'СЕТ СН'!$H$26</f>
        <v>1784.9797980799999</v>
      </c>
      <c r="P132" s="36">
        <f>SUMIFS(СВЦЭМ!$D$39:$D$782,СВЦЭМ!$A$39:$A$782,$A132,СВЦЭМ!$B$39:$B$782,P$119)+'СЕТ СН'!$H$14+СВЦЭМ!$D$10+'СЕТ СН'!$H$6-'СЕТ СН'!$H$26</f>
        <v>1796.87096144</v>
      </c>
      <c r="Q132" s="36">
        <f>SUMIFS(СВЦЭМ!$D$39:$D$782,СВЦЭМ!$A$39:$A$782,$A132,СВЦЭМ!$B$39:$B$782,Q$119)+'СЕТ СН'!$H$14+СВЦЭМ!$D$10+'СЕТ СН'!$H$6-'СЕТ СН'!$H$26</f>
        <v>1798.52512428</v>
      </c>
      <c r="R132" s="36">
        <f>SUMIFS(СВЦЭМ!$D$39:$D$782,СВЦЭМ!$A$39:$A$782,$A132,СВЦЭМ!$B$39:$B$782,R$119)+'СЕТ СН'!$H$14+СВЦЭМ!$D$10+'СЕТ СН'!$H$6-'СЕТ СН'!$H$26</f>
        <v>1807.0465041800001</v>
      </c>
      <c r="S132" s="36">
        <f>SUMIFS(СВЦЭМ!$D$39:$D$782,СВЦЭМ!$A$39:$A$782,$A132,СВЦЭМ!$B$39:$B$782,S$119)+'СЕТ СН'!$H$14+СВЦЭМ!$D$10+'СЕТ СН'!$H$6-'СЕТ СН'!$H$26</f>
        <v>1805.8445397400001</v>
      </c>
      <c r="T132" s="36">
        <f>SUMIFS(СВЦЭМ!$D$39:$D$782,СВЦЭМ!$A$39:$A$782,$A132,СВЦЭМ!$B$39:$B$782,T$119)+'СЕТ СН'!$H$14+СВЦЭМ!$D$10+'СЕТ СН'!$H$6-'СЕТ СН'!$H$26</f>
        <v>1793.3258833899999</v>
      </c>
      <c r="U132" s="36">
        <f>SUMIFS(СВЦЭМ!$D$39:$D$782,СВЦЭМ!$A$39:$A$782,$A132,СВЦЭМ!$B$39:$B$782,U$119)+'СЕТ СН'!$H$14+СВЦЭМ!$D$10+'СЕТ СН'!$H$6-'СЕТ СН'!$H$26</f>
        <v>1810.75966047</v>
      </c>
      <c r="V132" s="36">
        <f>SUMIFS(СВЦЭМ!$D$39:$D$782,СВЦЭМ!$A$39:$A$782,$A132,СВЦЭМ!$B$39:$B$782,V$119)+'СЕТ СН'!$H$14+СВЦЭМ!$D$10+'СЕТ СН'!$H$6-'СЕТ СН'!$H$26</f>
        <v>1820.1865625299999</v>
      </c>
      <c r="W132" s="36">
        <f>SUMIFS(СВЦЭМ!$D$39:$D$782,СВЦЭМ!$A$39:$A$782,$A132,СВЦЭМ!$B$39:$B$782,W$119)+'СЕТ СН'!$H$14+СВЦЭМ!$D$10+'СЕТ СН'!$H$6-'СЕТ СН'!$H$26</f>
        <v>1809.2304672299999</v>
      </c>
      <c r="X132" s="36">
        <f>SUMIFS(СВЦЭМ!$D$39:$D$782,СВЦЭМ!$A$39:$A$782,$A132,СВЦЭМ!$B$39:$B$782,X$119)+'СЕТ СН'!$H$14+СВЦЭМ!$D$10+'СЕТ СН'!$H$6-'СЕТ СН'!$H$26</f>
        <v>1848.4340294399999</v>
      </c>
      <c r="Y132" s="36">
        <f>SUMIFS(СВЦЭМ!$D$39:$D$782,СВЦЭМ!$A$39:$A$782,$A132,СВЦЭМ!$B$39:$B$782,Y$119)+'СЕТ СН'!$H$14+СВЦЭМ!$D$10+'СЕТ СН'!$H$6-'СЕТ СН'!$H$26</f>
        <v>1953.92069636</v>
      </c>
    </row>
    <row r="133" spans="1:25" ht="15.75" x14ac:dyDescent="0.2">
      <c r="A133" s="35">
        <f t="shared" si="3"/>
        <v>45121</v>
      </c>
      <c r="B133" s="36">
        <f>SUMIFS(СВЦЭМ!$D$39:$D$782,СВЦЭМ!$A$39:$A$782,$A133,СВЦЭМ!$B$39:$B$782,B$119)+'СЕТ СН'!$H$14+СВЦЭМ!$D$10+'СЕТ СН'!$H$6-'СЕТ СН'!$H$26</f>
        <v>1867.61893534</v>
      </c>
      <c r="C133" s="36">
        <f>SUMIFS(СВЦЭМ!$D$39:$D$782,СВЦЭМ!$A$39:$A$782,$A133,СВЦЭМ!$B$39:$B$782,C$119)+'СЕТ СН'!$H$14+СВЦЭМ!$D$10+'СЕТ СН'!$H$6-'СЕТ СН'!$H$26</f>
        <v>1967.2071663500001</v>
      </c>
      <c r="D133" s="36">
        <f>SUMIFS(СВЦЭМ!$D$39:$D$782,СВЦЭМ!$A$39:$A$782,$A133,СВЦЭМ!$B$39:$B$782,D$119)+'СЕТ СН'!$H$14+СВЦЭМ!$D$10+'СЕТ СН'!$H$6-'СЕТ СН'!$H$26</f>
        <v>2013.20518335</v>
      </c>
      <c r="E133" s="36">
        <f>SUMIFS(СВЦЭМ!$D$39:$D$782,СВЦЭМ!$A$39:$A$782,$A133,СВЦЭМ!$B$39:$B$782,E$119)+'СЕТ СН'!$H$14+СВЦЭМ!$D$10+'СЕТ СН'!$H$6-'СЕТ СН'!$H$26</f>
        <v>2079.75195166</v>
      </c>
      <c r="F133" s="36">
        <f>SUMIFS(СВЦЭМ!$D$39:$D$782,СВЦЭМ!$A$39:$A$782,$A133,СВЦЭМ!$B$39:$B$782,F$119)+'СЕТ СН'!$H$14+СВЦЭМ!$D$10+'СЕТ СН'!$H$6-'СЕТ СН'!$H$26</f>
        <v>2107.1428636399996</v>
      </c>
      <c r="G133" s="36">
        <f>SUMIFS(СВЦЭМ!$D$39:$D$782,СВЦЭМ!$A$39:$A$782,$A133,СВЦЭМ!$B$39:$B$782,G$119)+'СЕТ СН'!$H$14+СВЦЭМ!$D$10+'СЕТ СН'!$H$6-'СЕТ СН'!$H$26</f>
        <v>2130.6342655099998</v>
      </c>
      <c r="H133" s="36">
        <f>SUMIFS(СВЦЭМ!$D$39:$D$782,СВЦЭМ!$A$39:$A$782,$A133,СВЦЭМ!$B$39:$B$782,H$119)+'СЕТ СН'!$H$14+СВЦЭМ!$D$10+'СЕТ СН'!$H$6-'СЕТ СН'!$H$26</f>
        <v>2136.3401075100001</v>
      </c>
      <c r="I133" s="36">
        <f>SUMIFS(СВЦЭМ!$D$39:$D$782,СВЦЭМ!$A$39:$A$782,$A133,СВЦЭМ!$B$39:$B$782,I$119)+'СЕТ СН'!$H$14+СВЦЭМ!$D$10+'СЕТ СН'!$H$6-'СЕТ СН'!$H$26</f>
        <v>1932.99765516</v>
      </c>
      <c r="J133" s="36">
        <f>SUMIFS(СВЦЭМ!$D$39:$D$782,СВЦЭМ!$A$39:$A$782,$A133,СВЦЭМ!$B$39:$B$782,J$119)+'СЕТ СН'!$H$14+СВЦЭМ!$D$10+'СЕТ СН'!$H$6-'СЕТ СН'!$H$26</f>
        <v>1825.6187012</v>
      </c>
      <c r="K133" s="36">
        <f>SUMIFS(СВЦЭМ!$D$39:$D$782,СВЦЭМ!$A$39:$A$782,$A133,СВЦЭМ!$B$39:$B$782,K$119)+'СЕТ СН'!$H$14+СВЦЭМ!$D$10+'СЕТ СН'!$H$6-'СЕТ СН'!$H$26</f>
        <v>1797.9839106300001</v>
      </c>
      <c r="L133" s="36">
        <f>SUMIFS(СВЦЭМ!$D$39:$D$782,СВЦЭМ!$A$39:$A$782,$A133,СВЦЭМ!$B$39:$B$782,L$119)+'СЕТ СН'!$H$14+СВЦЭМ!$D$10+'СЕТ СН'!$H$6-'СЕТ СН'!$H$26</f>
        <v>1761.9335957799999</v>
      </c>
      <c r="M133" s="36">
        <f>SUMIFS(СВЦЭМ!$D$39:$D$782,СВЦЭМ!$A$39:$A$782,$A133,СВЦЭМ!$B$39:$B$782,M$119)+'СЕТ СН'!$H$14+СВЦЭМ!$D$10+'СЕТ СН'!$H$6-'СЕТ СН'!$H$26</f>
        <v>1789.26650208</v>
      </c>
      <c r="N133" s="36">
        <f>SUMIFS(СВЦЭМ!$D$39:$D$782,СВЦЭМ!$A$39:$A$782,$A133,СВЦЭМ!$B$39:$B$782,N$119)+'СЕТ СН'!$H$14+СВЦЭМ!$D$10+'СЕТ СН'!$H$6-'СЕТ СН'!$H$26</f>
        <v>1822.79729241</v>
      </c>
      <c r="O133" s="36">
        <f>SUMIFS(СВЦЭМ!$D$39:$D$782,СВЦЭМ!$A$39:$A$782,$A133,СВЦЭМ!$B$39:$B$782,O$119)+'СЕТ СН'!$H$14+СВЦЭМ!$D$10+'СЕТ СН'!$H$6-'СЕТ СН'!$H$26</f>
        <v>1827.2855243199999</v>
      </c>
      <c r="P133" s="36">
        <f>SUMIFS(СВЦЭМ!$D$39:$D$782,СВЦЭМ!$A$39:$A$782,$A133,СВЦЭМ!$B$39:$B$782,P$119)+'СЕТ СН'!$H$14+СВЦЭМ!$D$10+'СЕТ СН'!$H$6-'СЕТ СН'!$H$26</f>
        <v>1787.2641528899999</v>
      </c>
      <c r="Q133" s="36">
        <f>SUMIFS(СВЦЭМ!$D$39:$D$782,СВЦЭМ!$A$39:$A$782,$A133,СВЦЭМ!$B$39:$B$782,Q$119)+'СЕТ СН'!$H$14+СВЦЭМ!$D$10+'СЕТ СН'!$H$6-'СЕТ СН'!$H$26</f>
        <v>1720.55228356</v>
      </c>
      <c r="R133" s="36">
        <f>SUMIFS(СВЦЭМ!$D$39:$D$782,СВЦЭМ!$A$39:$A$782,$A133,СВЦЭМ!$B$39:$B$782,R$119)+'СЕТ СН'!$H$14+СВЦЭМ!$D$10+'СЕТ СН'!$H$6-'СЕТ СН'!$H$26</f>
        <v>1718.38776659</v>
      </c>
      <c r="S133" s="36">
        <f>SUMIFS(СВЦЭМ!$D$39:$D$782,СВЦЭМ!$A$39:$A$782,$A133,СВЦЭМ!$B$39:$B$782,S$119)+'СЕТ СН'!$H$14+СВЦЭМ!$D$10+'СЕТ СН'!$H$6-'СЕТ СН'!$H$26</f>
        <v>1717.01079342</v>
      </c>
      <c r="T133" s="36">
        <f>SUMIFS(СВЦЭМ!$D$39:$D$782,СВЦЭМ!$A$39:$A$782,$A133,СВЦЭМ!$B$39:$B$782,T$119)+'СЕТ СН'!$H$14+СВЦЭМ!$D$10+'СЕТ СН'!$H$6-'СЕТ СН'!$H$26</f>
        <v>1751.3287671599999</v>
      </c>
      <c r="U133" s="36">
        <f>SUMIFS(СВЦЭМ!$D$39:$D$782,СВЦЭМ!$A$39:$A$782,$A133,СВЦЭМ!$B$39:$B$782,U$119)+'СЕТ СН'!$H$14+СВЦЭМ!$D$10+'СЕТ СН'!$H$6-'СЕТ СН'!$H$26</f>
        <v>1751.44843281</v>
      </c>
      <c r="V133" s="36">
        <f>SUMIFS(СВЦЭМ!$D$39:$D$782,СВЦЭМ!$A$39:$A$782,$A133,СВЦЭМ!$B$39:$B$782,V$119)+'СЕТ СН'!$H$14+СВЦЭМ!$D$10+'СЕТ СН'!$H$6-'СЕТ СН'!$H$26</f>
        <v>1772.4159497799999</v>
      </c>
      <c r="W133" s="36">
        <f>SUMIFS(СВЦЭМ!$D$39:$D$782,СВЦЭМ!$A$39:$A$782,$A133,СВЦЭМ!$B$39:$B$782,W$119)+'СЕТ СН'!$H$14+СВЦЭМ!$D$10+'СЕТ СН'!$H$6-'СЕТ СН'!$H$26</f>
        <v>1745.6494881900001</v>
      </c>
      <c r="X133" s="36">
        <f>SUMIFS(СВЦЭМ!$D$39:$D$782,СВЦЭМ!$A$39:$A$782,$A133,СВЦЭМ!$B$39:$B$782,X$119)+'СЕТ СН'!$H$14+СВЦЭМ!$D$10+'СЕТ СН'!$H$6-'СЕТ СН'!$H$26</f>
        <v>1782.9296870200001</v>
      </c>
      <c r="Y133" s="36">
        <f>SUMIFS(СВЦЭМ!$D$39:$D$782,СВЦЭМ!$A$39:$A$782,$A133,СВЦЭМ!$B$39:$B$782,Y$119)+'СЕТ СН'!$H$14+СВЦЭМ!$D$10+'СЕТ СН'!$H$6-'СЕТ СН'!$H$26</f>
        <v>1902.0239291400001</v>
      </c>
    </row>
    <row r="134" spans="1:25" ht="15.75" x14ac:dyDescent="0.2">
      <c r="A134" s="35">
        <f t="shared" si="3"/>
        <v>45122</v>
      </c>
      <c r="B134" s="36">
        <f>SUMIFS(СВЦЭМ!$D$39:$D$782,СВЦЭМ!$A$39:$A$782,$A134,СВЦЭМ!$B$39:$B$782,B$119)+'СЕТ СН'!$H$14+СВЦЭМ!$D$10+'СЕТ СН'!$H$6-'СЕТ СН'!$H$26</f>
        <v>1898.3985024399999</v>
      </c>
      <c r="C134" s="36">
        <f>SUMIFS(СВЦЭМ!$D$39:$D$782,СВЦЭМ!$A$39:$A$782,$A134,СВЦЭМ!$B$39:$B$782,C$119)+'СЕТ СН'!$H$14+СВЦЭМ!$D$10+'СЕТ СН'!$H$6-'СЕТ СН'!$H$26</f>
        <v>2007.89006533</v>
      </c>
      <c r="D134" s="36">
        <f>SUMIFS(СВЦЭМ!$D$39:$D$782,СВЦЭМ!$A$39:$A$782,$A134,СВЦЭМ!$B$39:$B$782,D$119)+'СЕТ СН'!$H$14+СВЦЭМ!$D$10+'СЕТ СН'!$H$6-'СЕТ СН'!$H$26</f>
        <v>2156.2988638799998</v>
      </c>
      <c r="E134" s="36">
        <f>SUMIFS(СВЦЭМ!$D$39:$D$782,СВЦЭМ!$A$39:$A$782,$A134,СВЦЭМ!$B$39:$B$782,E$119)+'СЕТ СН'!$H$14+СВЦЭМ!$D$10+'СЕТ СН'!$H$6-'СЕТ СН'!$H$26</f>
        <v>2191.22372769</v>
      </c>
      <c r="F134" s="36">
        <f>SUMIFS(СВЦЭМ!$D$39:$D$782,СВЦЭМ!$A$39:$A$782,$A134,СВЦЭМ!$B$39:$B$782,F$119)+'СЕТ СН'!$H$14+СВЦЭМ!$D$10+'СЕТ СН'!$H$6-'СЕТ СН'!$H$26</f>
        <v>2188.7897869500002</v>
      </c>
      <c r="G134" s="36">
        <f>SUMIFS(СВЦЭМ!$D$39:$D$782,СВЦЭМ!$A$39:$A$782,$A134,СВЦЭМ!$B$39:$B$782,G$119)+'СЕТ СН'!$H$14+СВЦЭМ!$D$10+'СЕТ СН'!$H$6-'СЕТ СН'!$H$26</f>
        <v>2189.95695922</v>
      </c>
      <c r="H134" s="36">
        <f>SUMIFS(СВЦЭМ!$D$39:$D$782,СВЦЭМ!$A$39:$A$782,$A134,СВЦЭМ!$B$39:$B$782,H$119)+'СЕТ СН'!$H$14+СВЦЭМ!$D$10+'СЕТ СН'!$H$6-'СЕТ СН'!$H$26</f>
        <v>2183.7448119599999</v>
      </c>
      <c r="I134" s="36">
        <f>SUMIFS(СВЦЭМ!$D$39:$D$782,СВЦЭМ!$A$39:$A$782,$A134,СВЦЭМ!$B$39:$B$782,I$119)+'СЕТ СН'!$H$14+СВЦЭМ!$D$10+'СЕТ СН'!$H$6-'СЕТ СН'!$H$26</f>
        <v>1989.03694412</v>
      </c>
      <c r="J134" s="36">
        <f>SUMIFS(СВЦЭМ!$D$39:$D$782,СВЦЭМ!$A$39:$A$782,$A134,СВЦЭМ!$B$39:$B$782,J$119)+'СЕТ СН'!$H$14+СВЦЭМ!$D$10+'СЕТ СН'!$H$6-'СЕТ СН'!$H$26</f>
        <v>1885.93059773</v>
      </c>
      <c r="K134" s="36">
        <f>SUMIFS(СВЦЭМ!$D$39:$D$782,СВЦЭМ!$A$39:$A$782,$A134,СВЦЭМ!$B$39:$B$782,K$119)+'СЕТ СН'!$H$14+СВЦЭМ!$D$10+'СЕТ СН'!$H$6-'СЕТ СН'!$H$26</f>
        <v>1799.9640102399999</v>
      </c>
      <c r="L134" s="36">
        <f>SUMIFS(СВЦЭМ!$D$39:$D$782,СВЦЭМ!$A$39:$A$782,$A134,СВЦЭМ!$B$39:$B$782,L$119)+'СЕТ СН'!$H$14+СВЦЭМ!$D$10+'СЕТ СН'!$H$6-'СЕТ СН'!$H$26</f>
        <v>1744.99948511</v>
      </c>
      <c r="M134" s="36">
        <f>SUMIFS(СВЦЭМ!$D$39:$D$782,СВЦЭМ!$A$39:$A$782,$A134,СВЦЭМ!$B$39:$B$782,M$119)+'СЕТ СН'!$H$14+СВЦЭМ!$D$10+'СЕТ СН'!$H$6-'СЕТ СН'!$H$26</f>
        <v>1709.74614615</v>
      </c>
      <c r="N134" s="36">
        <f>SUMIFS(СВЦЭМ!$D$39:$D$782,СВЦЭМ!$A$39:$A$782,$A134,СВЦЭМ!$B$39:$B$782,N$119)+'СЕТ СН'!$H$14+СВЦЭМ!$D$10+'СЕТ СН'!$H$6-'СЕТ СН'!$H$26</f>
        <v>1702.4983930999999</v>
      </c>
      <c r="O134" s="36">
        <f>SUMIFS(СВЦЭМ!$D$39:$D$782,СВЦЭМ!$A$39:$A$782,$A134,СВЦЭМ!$B$39:$B$782,O$119)+'СЕТ СН'!$H$14+СВЦЭМ!$D$10+'СЕТ СН'!$H$6-'СЕТ СН'!$H$26</f>
        <v>1667.6267711999999</v>
      </c>
      <c r="P134" s="36">
        <f>SUMIFS(СВЦЭМ!$D$39:$D$782,СВЦЭМ!$A$39:$A$782,$A134,СВЦЭМ!$B$39:$B$782,P$119)+'СЕТ СН'!$H$14+СВЦЭМ!$D$10+'СЕТ СН'!$H$6-'СЕТ СН'!$H$26</f>
        <v>1500.58339989</v>
      </c>
      <c r="Q134" s="36">
        <f>SUMIFS(СВЦЭМ!$D$39:$D$782,СВЦЭМ!$A$39:$A$782,$A134,СВЦЭМ!$B$39:$B$782,Q$119)+'СЕТ СН'!$H$14+СВЦЭМ!$D$10+'СЕТ СН'!$H$6-'СЕТ СН'!$H$26</f>
        <v>1472.54582596</v>
      </c>
      <c r="R134" s="36">
        <f>SUMIFS(СВЦЭМ!$D$39:$D$782,СВЦЭМ!$A$39:$A$782,$A134,СВЦЭМ!$B$39:$B$782,R$119)+'СЕТ СН'!$H$14+СВЦЭМ!$D$10+'СЕТ СН'!$H$6-'СЕТ СН'!$H$26</f>
        <v>1465.284089</v>
      </c>
      <c r="S134" s="36">
        <f>SUMIFS(СВЦЭМ!$D$39:$D$782,СВЦЭМ!$A$39:$A$782,$A134,СВЦЭМ!$B$39:$B$782,S$119)+'СЕТ СН'!$H$14+СВЦЭМ!$D$10+'СЕТ СН'!$H$6-'СЕТ СН'!$H$26</f>
        <v>1465.8911533999999</v>
      </c>
      <c r="T134" s="36">
        <f>SUMIFS(СВЦЭМ!$D$39:$D$782,СВЦЭМ!$A$39:$A$782,$A134,СВЦЭМ!$B$39:$B$782,T$119)+'СЕТ СН'!$H$14+СВЦЭМ!$D$10+'СЕТ СН'!$H$6-'СЕТ СН'!$H$26</f>
        <v>1497.2428365799999</v>
      </c>
      <c r="U134" s="36">
        <f>SUMIFS(СВЦЭМ!$D$39:$D$782,СВЦЭМ!$A$39:$A$782,$A134,СВЦЭМ!$B$39:$B$782,U$119)+'СЕТ СН'!$H$14+СВЦЭМ!$D$10+'СЕТ СН'!$H$6-'СЕТ СН'!$H$26</f>
        <v>1563.5899005799999</v>
      </c>
      <c r="V134" s="36">
        <f>SUMIFS(СВЦЭМ!$D$39:$D$782,СВЦЭМ!$A$39:$A$782,$A134,СВЦЭМ!$B$39:$B$782,V$119)+'СЕТ СН'!$H$14+СВЦЭМ!$D$10+'СЕТ СН'!$H$6-'СЕТ СН'!$H$26</f>
        <v>1752.9336381599999</v>
      </c>
      <c r="W134" s="36">
        <f>SUMIFS(СВЦЭМ!$D$39:$D$782,СВЦЭМ!$A$39:$A$782,$A134,СВЦЭМ!$B$39:$B$782,W$119)+'СЕТ СН'!$H$14+СВЦЭМ!$D$10+'СЕТ СН'!$H$6-'СЕТ СН'!$H$26</f>
        <v>1728.40715262</v>
      </c>
      <c r="X134" s="36">
        <f>SUMIFS(СВЦЭМ!$D$39:$D$782,СВЦЭМ!$A$39:$A$782,$A134,СВЦЭМ!$B$39:$B$782,X$119)+'СЕТ СН'!$H$14+СВЦЭМ!$D$10+'СЕТ СН'!$H$6-'СЕТ СН'!$H$26</f>
        <v>1766.5748075700001</v>
      </c>
      <c r="Y134" s="36">
        <f>SUMIFS(СВЦЭМ!$D$39:$D$782,СВЦЭМ!$A$39:$A$782,$A134,СВЦЭМ!$B$39:$B$782,Y$119)+'СЕТ СН'!$H$14+СВЦЭМ!$D$10+'СЕТ СН'!$H$6-'СЕТ СН'!$H$26</f>
        <v>1841.1474386899999</v>
      </c>
    </row>
    <row r="135" spans="1:25" ht="15.75" x14ac:dyDescent="0.2">
      <c r="A135" s="35">
        <f t="shared" si="3"/>
        <v>45123</v>
      </c>
      <c r="B135" s="36">
        <f>SUMIFS(СВЦЭМ!$D$39:$D$782,СВЦЭМ!$A$39:$A$782,$A135,СВЦЭМ!$B$39:$B$782,B$119)+'СЕТ СН'!$H$14+СВЦЭМ!$D$10+'СЕТ СН'!$H$6-'СЕТ СН'!$H$26</f>
        <v>1858.2217235099999</v>
      </c>
      <c r="C135" s="36">
        <f>SUMIFS(СВЦЭМ!$D$39:$D$782,СВЦЭМ!$A$39:$A$782,$A135,СВЦЭМ!$B$39:$B$782,C$119)+'СЕТ СН'!$H$14+СВЦЭМ!$D$10+'СЕТ СН'!$H$6-'СЕТ СН'!$H$26</f>
        <v>1944.8723742299999</v>
      </c>
      <c r="D135" s="36">
        <f>SUMIFS(СВЦЭМ!$D$39:$D$782,СВЦЭМ!$A$39:$A$782,$A135,СВЦЭМ!$B$39:$B$782,D$119)+'СЕТ СН'!$H$14+СВЦЭМ!$D$10+'СЕТ СН'!$H$6-'СЕТ СН'!$H$26</f>
        <v>2115.9818615300001</v>
      </c>
      <c r="E135" s="36">
        <f>SUMIFS(СВЦЭМ!$D$39:$D$782,СВЦЭМ!$A$39:$A$782,$A135,СВЦЭМ!$B$39:$B$782,E$119)+'СЕТ СН'!$H$14+СВЦЭМ!$D$10+'СЕТ СН'!$H$6-'СЕТ СН'!$H$26</f>
        <v>2184.6786256999999</v>
      </c>
      <c r="F135" s="36">
        <f>SUMIFS(СВЦЭМ!$D$39:$D$782,СВЦЭМ!$A$39:$A$782,$A135,СВЦЭМ!$B$39:$B$782,F$119)+'СЕТ СН'!$H$14+СВЦЭМ!$D$10+'СЕТ СН'!$H$6-'СЕТ СН'!$H$26</f>
        <v>2189.2726652900001</v>
      </c>
      <c r="G135" s="36">
        <f>SUMIFS(СВЦЭМ!$D$39:$D$782,СВЦЭМ!$A$39:$A$782,$A135,СВЦЭМ!$B$39:$B$782,G$119)+'СЕТ СН'!$H$14+СВЦЭМ!$D$10+'СЕТ СН'!$H$6-'СЕТ СН'!$H$26</f>
        <v>2183.11974418</v>
      </c>
      <c r="H135" s="36">
        <f>SUMIFS(СВЦЭМ!$D$39:$D$782,СВЦЭМ!$A$39:$A$782,$A135,СВЦЭМ!$B$39:$B$782,H$119)+'СЕТ СН'!$H$14+СВЦЭМ!$D$10+'СЕТ СН'!$H$6-'СЕТ СН'!$H$26</f>
        <v>2028.4861120599999</v>
      </c>
      <c r="I135" s="36">
        <f>SUMIFS(СВЦЭМ!$D$39:$D$782,СВЦЭМ!$A$39:$A$782,$A135,СВЦЭМ!$B$39:$B$782,I$119)+'СЕТ СН'!$H$14+СВЦЭМ!$D$10+'СЕТ СН'!$H$6-'СЕТ СН'!$H$26</f>
        <v>1971.7454011499999</v>
      </c>
      <c r="J135" s="36">
        <f>SUMIFS(СВЦЭМ!$D$39:$D$782,СВЦЭМ!$A$39:$A$782,$A135,СВЦЭМ!$B$39:$B$782,J$119)+'СЕТ СН'!$H$14+СВЦЭМ!$D$10+'СЕТ СН'!$H$6-'СЕТ СН'!$H$26</f>
        <v>1868.66676951</v>
      </c>
      <c r="K135" s="36">
        <f>SUMIFS(СВЦЭМ!$D$39:$D$782,СВЦЭМ!$A$39:$A$782,$A135,СВЦЭМ!$B$39:$B$782,K$119)+'СЕТ СН'!$H$14+СВЦЭМ!$D$10+'СЕТ СН'!$H$6-'СЕТ СН'!$H$26</f>
        <v>1791.00366547</v>
      </c>
      <c r="L135" s="36">
        <f>SUMIFS(СВЦЭМ!$D$39:$D$782,СВЦЭМ!$A$39:$A$782,$A135,СВЦЭМ!$B$39:$B$782,L$119)+'СЕТ СН'!$H$14+СВЦЭМ!$D$10+'СЕТ СН'!$H$6-'СЕТ СН'!$H$26</f>
        <v>1747.3170503199999</v>
      </c>
      <c r="M135" s="36">
        <f>SUMIFS(СВЦЭМ!$D$39:$D$782,СВЦЭМ!$A$39:$A$782,$A135,СВЦЭМ!$B$39:$B$782,M$119)+'СЕТ СН'!$H$14+СВЦЭМ!$D$10+'СЕТ СН'!$H$6-'СЕТ СН'!$H$26</f>
        <v>1715.86190941</v>
      </c>
      <c r="N135" s="36">
        <f>SUMIFS(СВЦЭМ!$D$39:$D$782,СВЦЭМ!$A$39:$A$782,$A135,СВЦЭМ!$B$39:$B$782,N$119)+'СЕТ СН'!$H$14+СВЦЭМ!$D$10+'СЕТ СН'!$H$6-'СЕТ СН'!$H$26</f>
        <v>1709.0913525799999</v>
      </c>
      <c r="O135" s="36">
        <f>SUMIFS(СВЦЭМ!$D$39:$D$782,СВЦЭМ!$A$39:$A$782,$A135,СВЦЭМ!$B$39:$B$782,O$119)+'СЕТ СН'!$H$14+СВЦЭМ!$D$10+'СЕТ СН'!$H$6-'СЕТ СН'!$H$26</f>
        <v>1715.77182565</v>
      </c>
      <c r="P135" s="36">
        <f>SUMIFS(СВЦЭМ!$D$39:$D$782,СВЦЭМ!$A$39:$A$782,$A135,СВЦЭМ!$B$39:$B$782,P$119)+'СЕТ СН'!$H$14+СВЦЭМ!$D$10+'СЕТ СН'!$H$6-'СЕТ СН'!$H$26</f>
        <v>1718.6121706599999</v>
      </c>
      <c r="Q135" s="36">
        <f>SUMIFS(СВЦЭМ!$D$39:$D$782,СВЦЭМ!$A$39:$A$782,$A135,СВЦЭМ!$B$39:$B$782,Q$119)+'СЕТ СН'!$H$14+СВЦЭМ!$D$10+'СЕТ СН'!$H$6-'СЕТ СН'!$H$26</f>
        <v>1697.4277428400001</v>
      </c>
      <c r="R135" s="36">
        <f>SUMIFS(СВЦЭМ!$D$39:$D$782,СВЦЭМ!$A$39:$A$782,$A135,СВЦЭМ!$B$39:$B$782,R$119)+'СЕТ СН'!$H$14+СВЦЭМ!$D$10+'СЕТ СН'!$H$6-'СЕТ СН'!$H$26</f>
        <v>1687.0536166300001</v>
      </c>
      <c r="S135" s="36">
        <f>SUMIFS(СВЦЭМ!$D$39:$D$782,СВЦЭМ!$A$39:$A$782,$A135,СВЦЭМ!$B$39:$B$782,S$119)+'СЕТ СН'!$H$14+СВЦЭМ!$D$10+'СЕТ СН'!$H$6-'СЕТ СН'!$H$26</f>
        <v>1688.39390471</v>
      </c>
      <c r="T135" s="36">
        <f>SUMIFS(СВЦЭМ!$D$39:$D$782,СВЦЭМ!$A$39:$A$782,$A135,СВЦЭМ!$B$39:$B$782,T$119)+'СЕТ СН'!$H$14+СВЦЭМ!$D$10+'СЕТ СН'!$H$6-'СЕТ СН'!$H$26</f>
        <v>1717.2531973</v>
      </c>
      <c r="U135" s="36">
        <f>SUMIFS(СВЦЭМ!$D$39:$D$782,СВЦЭМ!$A$39:$A$782,$A135,СВЦЭМ!$B$39:$B$782,U$119)+'СЕТ СН'!$H$14+СВЦЭМ!$D$10+'СЕТ СН'!$H$6-'СЕТ СН'!$H$26</f>
        <v>1724.0256803299999</v>
      </c>
      <c r="V135" s="36">
        <f>SUMIFS(СВЦЭМ!$D$39:$D$782,СВЦЭМ!$A$39:$A$782,$A135,СВЦЭМ!$B$39:$B$782,V$119)+'СЕТ СН'!$H$14+СВЦЭМ!$D$10+'СЕТ СН'!$H$6-'СЕТ СН'!$H$26</f>
        <v>1546.0291881999999</v>
      </c>
      <c r="W135" s="36">
        <f>SUMIFS(СВЦЭМ!$D$39:$D$782,СВЦЭМ!$A$39:$A$782,$A135,СВЦЭМ!$B$39:$B$782,W$119)+'СЕТ СН'!$H$14+СВЦЭМ!$D$10+'СЕТ СН'!$H$6-'СЕТ СН'!$H$26</f>
        <v>1369.99127791</v>
      </c>
      <c r="X135" s="36">
        <f>SUMIFS(СВЦЭМ!$D$39:$D$782,СВЦЭМ!$A$39:$A$782,$A135,СВЦЭМ!$B$39:$B$782,X$119)+'СЕТ СН'!$H$14+СВЦЭМ!$D$10+'СЕТ СН'!$H$6-'СЕТ СН'!$H$26</f>
        <v>1388.71913731</v>
      </c>
      <c r="Y135" s="36">
        <f>SUMIFS(СВЦЭМ!$D$39:$D$782,СВЦЭМ!$A$39:$A$782,$A135,СВЦЭМ!$B$39:$B$782,Y$119)+'СЕТ СН'!$H$14+СВЦЭМ!$D$10+'СЕТ СН'!$H$6-'СЕТ СН'!$H$26</f>
        <v>1432.9642828799999</v>
      </c>
    </row>
    <row r="136" spans="1:25" ht="15.75" x14ac:dyDescent="0.2">
      <c r="A136" s="35">
        <f t="shared" si="3"/>
        <v>45124</v>
      </c>
      <c r="B136" s="36">
        <f>SUMIFS(СВЦЭМ!$D$39:$D$782,СВЦЭМ!$A$39:$A$782,$A136,СВЦЭМ!$B$39:$B$782,B$119)+'СЕТ СН'!$H$14+СВЦЭМ!$D$10+'СЕТ СН'!$H$6-'СЕТ СН'!$H$26</f>
        <v>1499.39603392</v>
      </c>
      <c r="C136" s="36">
        <f>SUMIFS(СВЦЭМ!$D$39:$D$782,СВЦЭМ!$A$39:$A$782,$A136,СВЦЭМ!$B$39:$B$782,C$119)+'СЕТ СН'!$H$14+СВЦЭМ!$D$10+'СЕТ СН'!$H$6-'СЕТ СН'!$H$26</f>
        <v>1706.49670782</v>
      </c>
      <c r="D136" s="36">
        <f>SUMIFS(СВЦЭМ!$D$39:$D$782,СВЦЭМ!$A$39:$A$782,$A136,СВЦЭМ!$B$39:$B$782,D$119)+'СЕТ СН'!$H$14+СВЦЭМ!$D$10+'СЕТ СН'!$H$6-'СЕТ СН'!$H$26</f>
        <v>2027.3595997699999</v>
      </c>
      <c r="E136" s="36">
        <f>SUMIFS(СВЦЭМ!$D$39:$D$782,СВЦЭМ!$A$39:$A$782,$A136,СВЦЭМ!$B$39:$B$782,E$119)+'СЕТ СН'!$H$14+СВЦЭМ!$D$10+'СЕТ СН'!$H$6-'СЕТ СН'!$H$26</f>
        <v>2133.06409394</v>
      </c>
      <c r="F136" s="36">
        <f>SUMIFS(СВЦЭМ!$D$39:$D$782,СВЦЭМ!$A$39:$A$782,$A136,СВЦЭМ!$B$39:$B$782,F$119)+'СЕТ СН'!$H$14+СВЦЭМ!$D$10+'СЕТ СН'!$H$6-'СЕТ СН'!$H$26</f>
        <v>2173.1162571200002</v>
      </c>
      <c r="G136" s="36">
        <f>SUMIFS(СВЦЭМ!$D$39:$D$782,СВЦЭМ!$A$39:$A$782,$A136,СВЦЭМ!$B$39:$B$782,G$119)+'СЕТ СН'!$H$14+СВЦЭМ!$D$10+'СЕТ СН'!$H$6-'СЕТ СН'!$H$26</f>
        <v>2217.9274294500001</v>
      </c>
      <c r="H136" s="36">
        <f>SUMIFS(СВЦЭМ!$D$39:$D$782,СВЦЭМ!$A$39:$A$782,$A136,СВЦЭМ!$B$39:$B$782,H$119)+'СЕТ СН'!$H$14+СВЦЭМ!$D$10+'СЕТ СН'!$H$6-'СЕТ СН'!$H$26</f>
        <v>2066.8604644299999</v>
      </c>
      <c r="I136" s="36">
        <f>SUMIFS(СВЦЭМ!$D$39:$D$782,СВЦЭМ!$A$39:$A$782,$A136,СВЦЭМ!$B$39:$B$782,I$119)+'СЕТ СН'!$H$14+СВЦЭМ!$D$10+'СЕТ СН'!$H$6-'СЕТ СН'!$H$26</f>
        <v>1958.22306331</v>
      </c>
      <c r="J136" s="36">
        <f>SUMIFS(СВЦЭМ!$D$39:$D$782,СВЦЭМ!$A$39:$A$782,$A136,СВЦЭМ!$B$39:$B$782,J$119)+'СЕТ СН'!$H$14+СВЦЭМ!$D$10+'СЕТ СН'!$H$6-'СЕТ СН'!$H$26</f>
        <v>1898.85285823</v>
      </c>
      <c r="K136" s="36">
        <f>SUMIFS(СВЦЭМ!$D$39:$D$782,СВЦЭМ!$A$39:$A$782,$A136,СВЦЭМ!$B$39:$B$782,K$119)+'СЕТ СН'!$H$14+СВЦЭМ!$D$10+'СЕТ СН'!$H$6-'СЕТ СН'!$H$26</f>
        <v>1856.5609183899999</v>
      </c>
      <c r="L136" s="36">
        <f>SUMIFS(СВЦЭМ!$D$39:$D$782,СВЦЭМ!$A$39:$A$782,$A136,СВЦЭМ!$B$39:$B$782,L$119)+'СЕТ СН'!$H$14+СВЦЭМ!$D$10+'СЕТ СН'!$H$6-'СЕТ СН'!$H$26</f>
        <v>1837.25493927</v>
      </c>
      <c r="M136" s="36">
        <f>SUMIFS(СВЦЭМ!$D$39:$D$782,СВЦЭМ!$A$39:$A$782,$A136,СВЦЭМ!$B$39:$B$782,M$119)+'СЕТ СН'!$H$14+СВЦЭМ!$D$10+'СЕТ СН'!$H$6-'СЕТ СН'!$H$26</f>
        <v>1835.17235667</v>
      </c>
      <c r="N136" s="36">
        <f>SUMIFS(СВЦЭМ!$D$39:$D$782,СВЦЭМ!$A$39:$A$782,$A136,СВЦЭМ!$B$39:$B$782,N$119)+'СЕТ СН'!$H$14+СВЦЭМ!$D$10+'СЕТ СН'!$H$6-'СЕТ СН'!$H$26</f>
        <v>1837.3642949099999</v>
      </c>
      <c r="O136" s="36">
        <f>SUMIFS(СВЦЭМ!$D$39:$D$782,СВЦЭМ!$A$39:$A$782,$A136,СВЦЭМ!$B$39:$B$782,O$119)+'СЕТ СН'!$H$14+СВЦЭМ!$D$10+'СЕТ СН'!$H$6-'СЕТ СН'!$H$26</f>
        <v>1829.56538699</v>
      </c>
      <c r="P136" s="36">
        <f>SUMIFS(СВЦЭМ!$D$39:$D$782,СВЦЭМ!$A$39:$A$782,$A136,СВЦЭМ!$B$39:$B$782,P$119)+'СЕТ СН'!$H$14+СВЦЭМ!$D$10+'СЕТ СН'!$H$6-'СЕТ СН'!$H$26</f>
        <v>1837.85674371</v>
      </c>
      <c r="Q136" s="36">
        <f>SUMIFS(СВЦЭМ!$D$39:$D$782,СВЦЭМ!$A$39:$A$782,$A136,СВЦЭМ!$B$39:$B$782,Q$119)+'СЕТ СН'!$H$14+СВЦЭМ!$D$10+'СЕТ СН'!$H$6-'СЕТ СН'!$H$26</f>
        <v>1814.02374502</v>
      </c>
      <c r="R136" s="36">
        <f>SUMIFS(СВЦЭМ!$D$39:$D$782,СВЦЭМ!$A$39:$A$782,$A136,СВЦЭМ!$B$39:$B$782,R$119)+'СЕТ СН'!$H$14+СВЦЭМ!$D$10+'СЕТ СН'!$H$6-'СЕТ СН'!$H$26</f>
        <v>1809.22190329</v>
      </c>
      <c r="S136" s="36">
        <f>SUMIFS(СВЦЭМ!$D$39:$D$782,СВЦЭМ!$A$39:$A$782,$A136,СВЦЭМ!$B$39:$B$782,S$119)+'СЕТ СН'!$H$14+СВЦЭМ!$D$10+'СЕТ СН'!$H$6-'СЕТ СН'!$H$26</f>
        <v>1801.40857736</v>
      </c>
      <c r="T136" s="36">
        <f>SUMIFS(СВЦЭМ!$D$39:$D$782,СВЦЭМ!$A$39:$A$782,$A136,СВЦЭМ!$B$39:$B$782,T$119)+'СЕТ СН'!$H$14+СВЦЭМ!$D$10+'СЕТ СН'!$H$6-'СЕТ СН'!$H$26</f>
        <v>1829.47329276</v>
      </c>
      <c r="U136" s="36">
        <f>SUMIFS(СВЦЭМ!$D$39:$D$782,СВЦЭМ!$A$39:$A$782,$A136,СВЦЭМ!$B$39:$B$782,U$119)+'СЕТ СН'!$H$14+СВЦЭМ!$D$10+'СЕТ СН'!$H$6-'СЕТ СН'!$H$26</f>
        <v>1833.82430772</v>
      </c>
      <c r="V136" s="36">
        <f>SUMIFS(СВЦЭМ!$D$39:$D$782,СВЦЭМ!$A$39:$A$782,$A136,СВЦЭМ!$B$39:$B$782,V$119)+'СЕТ СН'!$H$14+СВЦЭМ!$D$10+'СЕТ СН'!$H$6-'СЕТ СН'!$H$26</f>
        <v>1851.8548085499999</v>
      </c>
      <c r="W136" s="36">
        <f>SUMIFS(СВЦЭМ!$D$39:$D$782,СВЦЭМ!$A$39:$A$782,$A136,СВЦЭМ!$B$39:$B$782,W$119)+'СЕТ СН'!$H$14+СВЦЭМ!$D$10+'СЕТ СН'!$H$6-'СЕТ СН'!$H$26</f>
        <v>1825.2933381799999</v>
      </c>
      <c r="X136" s="36">
        <f>SUMIFS(СВЦЭМ!$D$39:$D$782,СВЦЭМ!$A$39:$A$782,$A136,СВЦЭМ!$B$39:$B$782,X$119)+'СЕТ СН'!$H$14+СВЦЭМ!$D$10+'СЕТ СН'!$H$6-'СЕТ СН'!$H$26</f>
        <v>1875.51994242</v>
      </c>
      <c r="Y136" s="36">
        <f>SUMIFS(СВЦЭМ!$D$39:$D$782,СВЦЭМ!$A$39:$A$782,$A136,СВЦЭМ!$B$39:$B$782,Y$119)+'СЕТ СН'!$H$14+СВЦЭМ!$D$10+'СЕТ СН'!$H$6-'СЕТ СН'!$H$26</f>
        <v>1956.4845780000001</v>
      </c>
    </row>
    <row r="137" spans="1:25" ht="15.75" x14ac:dyDescent="0.2">
      <c r="A137" s="35">
        <f t="shared" si="3"/>
        <v>45125</v>
      </c>
      <c r="B137" s="36">
        <f>SUMIFS(СВЦЭМ!$D$39:$D$782,СВЦЭМ!$A$39:$A$782,$A137,СВЦЭМ!$B$39:$B$782,B$119)+'СЕТ СН'!$H$14+СВЦЭМ!$D$10+'СЕТ СН'!$H$6-'СЕТ СН'!$H$26</f>
        <v>1899.38383206</v>
      </c>
      <c r="C137" s="36">
        <f>SUMIFS(СВЦЭМ!$D$39:$D$782,СВЦЭМ!$A$39:$A$782,$A137,СВЦЭМ!$B$39:$B$782,C$119)+'СЕТ СН'!$H$14+СВЦЭМ!$D$10+'СЕТ СН'!$H$6-'СЕТ СН'!$H$26</f>
        <v>1935.6698177599999</v>
      </c>
      <c r="D137" s="36">
        <f>SUMIFS(СВЦЭМ!$D$39:$D$782,СВЦЭМ!$A$39:$A$782,$A137,СВЦЭМ!$B$39:$B$782,D$119)+'СЕТ СН'!$H$14+СВЦЭМ!$D$10+'СЕТ СН'!$H$6-'СЕТ СН'!$H$26</f>
        <v>2101.7907158600001</v>
      </c>
      <c r="E137" s="36">
        <f>SUMIFS(СВЦЭМ!$D$39:$D$782,СВЦЭМ!$A$39:$A$782,$A137,СВЦЭМ!$B$39:$B$782,E$119)+'СЕТ СН'!$H$14+СВЦЭМ!$D$10+'СЕТ СН'!$H$6-'СЕТ СН'!$H$26</f>
        <v>2206.58592215</v>
      </c>
      <c r="F137" s="36">
        <f>SUMIFS(СВЦЭМ!$D$39:$D$782,СВЦЭМ!$A$39:$A$782,$A137,СВЦЭМ!$B$39:$B$782,F$119)+'СЕТ СН'!$H$14+СВЦЭМ!$D$10+'СЕТ СН'!$H$6-'СЕТ СН'!$H$26</f>
        <v>2215.8989467000001</v>
      </c>
      <c r="G137" s="36">
        <f>SUMIFS(СВЦЭМ!$D$39:$D$782,СВЦЭМ!$A$39:$A$782,$A137,СВЦЭМ!$B$39:$B$782,G$119)+'СЕТ СН'!$H$14+СВЦЭМ!$D$10+'СЕТ СН'!$H$6-'СЕТ СН'!$H$26</f>
        <v>2225.81888531</v>
      </c>
      <c r="H137" s="36">
        <f>SUMIFS(СВЦЭМ!$D$39:$D$782,СВЦЭМ!$A$39:$A$782,$A137,СВЦЭМ!$B$39:$B$782,H$119)+'СЕТ СН'!$H$14+СВЦЭМ!$D$10+'СЕТ СН'!$H$6-'СЕТ СН'!$H$26</f>
        <v>2022.2111417900001</v>
      </c>
      <c r="I137" s="36">
        <f>SUMIFS(СВЦЭМ!$D$39:$D$782,СВЦЭМ!$A$39:$A$782,$A137,СВЦЭМ!$B$39:$B$782,I$119)+'СЕТ СН'!$H$14+СВЦЭМ!$D$10+'СЕТ СН'!$H$6-'СЕТ СН'!$H$26</f>
        <v>1945.39699724</v>
      </c>
      <c r="J137" s="36">
        <f>SUMIFS(СВЦЭМ!$D$39:$D$782,СВЦЭМ!$A$39:$A$782,$A137,СВЦЭМ!$B$39:$B$782,J$119)+'СЕТ СН'!$H$14+СВЦЭМ!$D$10+'СЕТ СН'!$H$6-'СЕТ СН'!$H$26</f>
        <v>1852.46437644</v>
      </c>
      <c r="K137" s="36">
        <f>SUMIFS(СВЦЭМ!$D$39:$D$782,СВЦЭМ!$A$39:$A$782,$A137,СВЦЭМ!$B$39:$B$782,K$119)+'СЕТ СН'!$H$14+СВЦЭМ!$D$10+'СЕТ СН'!$H$6-'СЕТ СН'!$H$26</f>
        <v>1795.31675847</v>
      </c>
      <c r="L137" s="36">
        <f>SUMIFS(СВЦЭМ!$D$39:$D$782,СВЦЭМ!$A$39:$A$782,$A137,СВЦЭМ!$B$39:$B$782,L$119)+'СЕТ СН'!$H$14+СВЦЭМ!$D$10+'СЕТ СН'!$H$6-'СЕТ СН'!$H$26</f>
        <v>1783.19553268</v>
      </c>
      <c r="M137" s="36">
        <f>SUMIFS(СВЦЭМ!$D$39:$D$782,СВЦЭМ!$A$39:$A$782,$A137,СВЦЭМ!$B$39:$B$782,M$119)+'СЕТ СН'!$H$14+СВЦЭМ!$D$10+'СЕТ СН'!$H$6-'СЕТ СН'!$H$26</f>
        <v>1768.1893450600001</v>
      </c>
      <c r="N137" s="36">
        <f>SUMIFS(СВЦЭМ!$D$39:$D$782,СВЦЭМ!$A$39:$A$782,$A137,СВЦЭМ!$B$39:$B$782,N$119)+'СЕТ СН'!$H$14+СВЦЭМ!$D$10+'СЕТ СН'!$H$6-'СЕТ СН'!$H$26</f>
        <v>1770.51509225</v>
      </c>
      <c r="O137" s="36">
        <f>SUMIFS(СВЦЭМ!$D$39:$D$782,СВЦЭМ!$A$39:$A$782,$A137,СВЦЭМ!$B$39:$B$782,O$119)+'СЕТ СН'!$H$14+СВЦЭМ!$D$10+'СЕТ СН'!$H$6-'СЕТ СН'!$H$26</f>
        <v>1769.0580797099999</v>
      </c>
      <c r="P137" s="36">
        <f>SUMIFS(СВЦЭМ!$D$39:$D$782,СВЦЭМ!$A$39:$A$782,$A137,СВЦЭМ!$B$39:$B$782,P$119)+'СЕТ СН'!$H$14+СВЦЭМ!$D$10+'СЕТ СН'!$H$6-'СЕТ СН'!$H$26</f>
        <v>1768.02221141</v>
      </c>
      <c r="Q137" s="36">
        <f>SUMIFS(СВЦЭМ!$D$39:$D$782,СВЦЭМ!$A$39:$A$782,$A137,СВЦЭМ!$B$39:$B$782,Q$119)+'СЕТ СН'!$H$14+СВЦЭМ!$D$10+'СЕТ СН'!$H$6-'СЕТ СН'!$H$26</f>
        <v>1745.7096220000001</v>
      </c>
      <c r="R137" s="36">
        <f>SUMIFS(СВЦЭМ!$D$39:$D$782,СВЦЭМ!$A$39:$A$782,$A137,СВЦЭМ!$B$39:$B$782,R$119)+'СЕТ СН'!$H$14+СВЦЭМ!$D$10+'СЕТ СН'!$H$6-'СЕТ СН'!$H$26</f>
        <v>1749.5247627399999</v>
      </c>
      <c r="S137" s="36">
        <f>SUMIFS(СВЦЭМ!$D$39:$D$782,СВЦЭМ!$A$39:$A$782,$A137,СВЦЭМ!$B$39:$B$782,S$119)+'СЕТ СН'!$H$14+СВЦЭМ!$D$10+'СЕТ СН'!$H$6-'СЕТ СН'!$H$26</f>
        <v>1752.58965485</v>
      </c>
      <c r="T137" s="36">
        <f>SUMIFS(СВЦЭМ!$D$39:$D$782,СВЦЭМ!$A$39:$A$782,$A137,СВЦЭМ!$B$39:$B$782,T$119)+'СЕТ СН'!$H$14+СВЦЭМ!$D$10+'СЕТ СН'!$H$6-'СЕТ СН'!$H$26</f>
        <v>1774.20078152</v>
      </c>
      <c r="U137" s="36">
        <f>SUMIFS(СВЦЭМ!$D$39:$D$782,СВЦЭМ!$A$39:$A$782,$A137,СВЦЭМ!$B$39:$B$782,U$119)+'СЕТ СН'!$H$14+СВЦЭМ!$D$10+'СЕТ СН'!$H$6-'СЕТ СН'!$H$26</f>
        <v>1798.4859457</v>
      </c>
      <c r="V137" s="36">
        <f>SUMIFS(СВЦЭМ!$D$39:$D$782,СВЦЭМ!$A$39:$A$782,$A137,СВЦЭМ!$B$39:$B$782,V$119)+'СЕТ СН'!$H$14+СВЦЭМ!$D$10+'СЕТ СН'!$H$6-'СЕТ СН'!$H$26</f>
        <v>1799.7597891799999</v>
      </c>
      <c r="W137" s="36">
        <f>SUMIFS(СВЦЭМ!$D$39:$D$782,СВЦЭМ!$A$39:$A$782,$A137,СВЦЭМ!$B$39:$B$782,W$119)+'СЕТ СН'!$H$14+СВЦЭМ!$D$10+'СЕТ СН'!$H$6-'СЕТ СН'!$H$26</f>
        <v>1780.90215291</v>
      </c>
      <c r="X137" s="36">
        <f>SUMIFS(СВЦЭМ!$D$39:$D$782,СВЦЭМ!$A$39:$A$782,$A137,СВЦЭМ!$B$39:$B$782,X$119)+'СЕТ СН'!$H$14+СВЦЭМ!$D$10+'СЕТ СН'!$H$6-'СЕТ СН'!$H$26</f>
        <v>1816.1577909600001</v>
      </c>
      <c r="Y137" s="36">
        <f>SUMIFS(СВЦЭМ!$D$39:$D$782,СВЦЭМ!$A$39:$A$782,$A137,СВЦЭМ!$B$39:$B$782,Y$119)+'СЕТ СН'!$H$14+СВЦЭМ!$D$10+'СЕТ СН'!$H$6-'СЕТ СН'!$H$26</f>
        <v>1889.22309395</v>
      </c>
    </row>
    <row r="138" spans="1:25" ht="15.75" x14ac:dyDescent="0.2">
      <c r="A138" s="35">
        <f t="shared" si="3"/>
        <v>45126</v>
      </c>
      <c r="B138" s="36">
        <f>SUMIFS(СВЦЭМ!$D$39:$D$782,СВЦЭМ!$A$39:$A$782,$A138,СВЦЭМ!$B$39:$B$782,B$119)+'СЕТ СН'!$H$14+СВЦЭМ!$D$10+'СЕТ СН'!$H$6-'СЕТ СН'!$H$26</f>
        <v>1998.1428774999999</v>
      </c>
      <c r="C138" s="36">
        <f>SUMIFS(СВЦЭМ!$D$39:$D$782,СВЦЭМ!$A$39:$A$782,$A138,СВЦЭМ!$B$39:$B$782,C$119)+'СЕТ СН'!$H$14+СВЦЭМ!$D$10+'СЕТ СН'!$H$6-'СЕТ СН'!$H$26</f>
        <v>2038.54755239</v>
      </c>
      <c r="D138" s="36">
        <f>SUMIFS(СВЦЭМ!$D$39:$D$782,СВЦЭМ!$A$39:$A$782,$A138,СВЦЭМ!$B$39:$B$782,D$119)+'СЕТ СН'!$H$14+СВЦЭМ!$D$10+'СЕТ СН'!$H$6-'СЕТ СН'!$H$26</f>
        <v>2134.8016534099997</v>
      </c>
      <c r="E138" s="36">
        <f>SUMIFS(СВЦЭМ!$D$39:$D$782,СВЦЭМ!$A$39:$A$782,$A138,СВЦЭМ!$B$39:$B$782,E$119)+'СЕТ СН'!$H$14+СВЦЭМ!$D$10+'СЕТ СН'!$H$6-'СЕТ СН'!$H$26</f>
        <v>2171.9233912199998</v>
      </c>
      <c r="F138" s="36">
        <f>SUMIFS(СВЦЭМ!$D$39:$D$782,СВЦЭМ!$A$39:$A$782,$A138,СВЦЭМ!$B$39:$B$782,F$119)+'СЕТ СН'!$H$14+СВЦЭМ!$D$10+'СЕТ СН'!$H$6-'СЕТ СН'!$H$26</f>
        <v>2168.09544306</v>
      </c>
      <c r="G138" s="36">
        <f>SUMIFS(СВЦЭМ!$D$39:$D$782,СВЦЭМ!$A$39:$A$782,$A138,СВЦЭМ!$B$39:$B$782,G$119)+'СЕТ СН'!$H$14+СВЦЭМ!$D$10+'СЕТ СН'!$H$6-'СЕТ СН'!$H$26</f>
        <v>2160.0733074</v>
      </c>
      <c r="H138" s="36">
        <f>SUMIFS(СВЦЭМ!$D$39:$D$782,СВЦЭМ!$A$39:$A$782,$A138,СВЦЭМ!$B$39:$B$782,H$119)+'СЕТ СН'!$H$14+СВЦЭМ!$D$10+'СЕТ СН'!$H$6-'СЕТ СН'!$H$26</f>
        <v>2045.1130536599999</v>
      </c>
      <c r="I138" s="36">
        <f>SUMIFS(СВЦЭМ!$D$39:$D$782,СВЦЭМ!$A$39:$A$782,$A138,СВЦЭМ!$B$39:$B$782,I$119)+'СЕТ СН'!$H$14+СВЦЭМ!$D$10+'СЕТ СН'!$H$6-'СЕТ СН'!$H$26</f>
        <v>1953.8588265000001</v>
      </c>
      <c r="J138" s="36">
        <f>SUMIFS(СВЦЭМ!$D$39:$D$782,СВЦЭМ!$A$39:$A$782,$A138,СВЦЭМ!$B$39:$B$782,J$119)+'СЕТ СН'!$H$14+СВЦЭМ!$D$10+'СЕТ СН'!$H$6-'СЕТ СН'!$H$26</f>
        <v>1872.3299643299999</v>
      </c>
      <c r="K138" s="36">
        <f>SUMIFS(СВЦЭМ!$D$39:$D$782,СВЦЭМ!$A$39:$A$782,$A138,СВЦЭМ!$B$39:$B$782,K$119)+'СЕТ СН'!$H$14+СВЦЭМ!$D$10+'СЕТ СН'!$H$6-'СЕТ СН'!$H$26</f>
        <v>1801.4588755299999</v>
      </c>
      <c r="L138" s="36">
        <f>SUMIFS(СВЦЭМ!$D$39:$D$782,СВЦЭМ!$A$39:$A$782,$A138,СВЦЭМ!$B$39:$B$782,L$119)+'СЕТ СН'!$H$14+СВЦЭМ!$D$10+'СЕТ СН'!$H$6-'СЕТ СН'!$H$26</f>
        <v>1773.1788159</v>
      </c>
      <c r="M138" s="36">
        <f>SUMIFS(СВЦЭМ!$D$39:$D$782,СВЦЭМ!$A$39:$A$782,$A138,СВЦЭМ!$B$39:$B$782,M$119)+'СЕТ СН'!$H$14+СВЦЭМ!$D$10+'СЕТ СН'!$H$6-'СЕТ СН'!$H$26</f>
        <v>1768.40717204</v>
      </c>
      <c r="N138" s="36">
        <f>SUMIFS(СВЦЭМ!$D$39:$D$782,СВЦЭМ!$A$39:$A$782,$A138,СВЦЭМ!$B$39:$B$782,N$119)+'СЕТ СН'!$H$14+СВЦЭМ!$D$10+'СЕТ СН'!$H$6-'СЕТ СН'!$H$26</f>
        <v>1762.5704018199999</v>
      </c>
      <c r="O138" s="36">
        <f>SUMIFS(СВЦЭМ!$D$39:$D$782,СВЦЭМ!$A$39:$A$782,$A138,СВЦЭМ!$B$39:$B$782,O$119)+'СЕТ СН'!$H$14+СВЦЭМ!$D$10+'СЕТ СН'!$H$6-'СЕТ СН'!$H$26</f>
        <v>1767.4369293</v>
      </c>
      <c r="P138" s="36">
        <f>SUMIFS(СВЦЭМ!$D$39:$D$782,СВЦЭМ!$A$39:$A$782,$A138,СВЦЭМ!$B$39:$B$782,P$119)+'СЕТ СН'!$H$14+СВЦЭМ!$D$10+'СЕТ СН'!$H$6-'СЕТ СН'!$H$26</f>
        <v>1757.7879558499999</v>
      </c>
      <c r="Q138" s="36">
        <f>SUMIFS(СВЦЭМ!$D$39:$D$782,СВЦЭМ!$A$39:$A$782,$A138,СВЦЭМ!$B$39:$B$782,Q$119)+'СЕТ СН'!$H$14+СВЦЭМ!$D$10+'СЕТ СН'!$H$6-'СЕТ СН'!$H$26</f>
        <v>1759.8843743899999</v>
      </c>
      <c r="R138" s="36">
        <f>SUMIFS(СВЦЭМ!$D$39:$D$782,СВЦЭМ!$A$39:$A$782,$A138,СВЦЭМ!$B$39:$B$782,R$119)+'СЕТ СН'!$H$14+СВЦЭМ!$D$10+'СЕТ СН'!$H$6-'СЕТ СН'!$H$26</f>
        <v>1772.5621033899999</v>
      </c>
      <c r="S138" s="36">
        <f>SUMIFS(СВЦЭМ!$D$39:$D$782,СВЦЭМ!$A$39:$A$782,$A138,СВЦЭМ!$B$39:$B$782,S$119)+'СЕТ СН'!$H$14+СВЦЭМ!$D$10+'СЕТ СН'!$H$6-'СЕТ СН'!$H$26</f>
        <v>1779.6122215799999</v>
      </c>
      <c r="T138" s="36">
        <f>SUMIFS(СВЦЭМ!$D$39:$D$782,СВЦЭМ!$A$39:$A$782,$A138,СВЦЭМ!$B$39:$B$782,T$119)+'СЕТ СН'!$H$14+СВЦЭМ!$D$10+'СЕТ СН'!$H$6-'СЕТ СН'!$H$26</f>
        <v>1813.8115998399999</v>
      </c>
      <c r="U138" s="36">
        <f>SUMIFS(СВЦЭМ!$D$39:$D$782,СВЦЭМ!$A$39:$A$782,$A138,СВЦЭМ!$B$39:$B$782,U$119)+'СЕТ СН'!$H$14+СВЦЭМ!$D$10+'СЕТ СН'!$H$6-'СЕТ СН'!$H$26</f>
        <v>1812.46755962</v>
      </c>
      <c r="V138" s="36">
        <f>SUMIFS(СВЦЭМ!$D$39:$D$782,СВЦЭМ!$A$39:$A$782,$A138,СВЦЭМ!$B$39:$B$782,V$119)+'СЕТ СН'!$H$14+СВЦЭМ!$D$10+'СЕТ СН'!$H$6-'СЕТ СН'!$H$26</f>
        <v>1824.43176578</v>
      </c>
      <c r="W138" s="36">
        <f>SUMIFS(СВЦЭМ!$D$39:$D$782,СВЦЭМ!$A$39:$A$782,$A138,СВЦЭМ!$B$39:$B$782,W$119)+'СЕТ СН'!$H$14+СВЦЭМ!$D$10+'СЕТ СН'!$H$6-'СЕТ СН'!$H$26</f>
        <v>1812.02933706</v>
      </c>
      <c r="X138" s="36">
        <f>SUMIFS(СВЦЭМ!$D$39:$D$782,СВЦЭМ!$A$39:$A$782,$A138,СВЦЭМ!$B$39:$B$782,X$119)+'СЕТ СН'!$H$14+СВЦЭМ!$D$10+'СЕТ СН'!$H$6-'СЕТ СН'!$H$26</f>
        <v>1852.5277012500001</v>
      </c>
      <c r="Y138" s="36">
        <f>SUMIFS(СВЦЭМ!$D$39:$D$782,СВЦЭМ!$A$39:$A$782,$A138,СВЦЭМ!$B$39:$B$782,Y$119)+'СЕТ СН'!$H$14+СВЦЭМ!$D$10+'СЕТ СН'!$H$6-'СЕТ СН'!$H$26</f>
        <v>1938.4904566499999</v>
      </c>
    </row>
    <row r="139" spans="1:25" ht="15.75" x14ac:dyDescent="0.2">
      <c r="A139" s="35">
        <f t="shared" si="3"/>
        <v>45127</v>
      </c>
      <c r="B139" s="36">
        <f>SUMIFS(СВЦЭМ!$D$39:$D$782,СВЦЭМ!$A$39:$A$782,$A139,СВЦЭМ!$B$39:$B$782,B$119)+'СЕТ СН'!$H$14+СВЦЭМ!$D$10+'СЕТ СН'!$H$6-'СЕТ СН'!$H$26</f>
        <v>1938.4449501500001</v>
      </c>
      <c r="C139" s="36">
        <f>SUMIFS(СВЦЭМ!$D$39:$D$782,СВЦЭМ!$A$39:$A$782,$A139,СВЦЭМ!$B$39:$B$782,C$119)+'СЕТ СН'!$H$14+СВЦЭМ!$D$10+'СЕТ СН'!$H$6-'СЕТ СН'!$H$26</f>
        <v>2030.62383931</v>
      </c>
      <c r="D139" s="36">
        <f>SUMIFS(СВЦЭМ!$D$39:$D$782,СВЦЭМ!$A$39:$A$782,$A139,СВЦЭМ!$B$39:$B$782,D$119)+'СЕТ СН'!$H$14+СВЦЭМ!$D$10+'СЕТ СН'!$H$6-'СЕТ СН'!$H$26</f>
        <v>2144.97623282</v>
      </c>
      <c r="E139" s="36">
        <f>SUMIFS(СВЦЭМ!$D$39:$D$782,СВЦЭМ!$A$39:$A$782,$A139,СВЦЭМ!$B$39:$B$782,E$119)+'СЕТ СН'!$H$14+СВЦЭМ!$D$10+'СЕТ СН'!$H$6-'СЕТ СН'!$H$26</f>
        <v>2153.1124056399999</v>
      </c>
      <c r="F139" s="36">
        <f>SUMIFS(СВЦЭМ!$D$39:$D$782,СВЦЭМ!$A$39:$A$782,$A139,СВЦЭМ!$B$39:$B$782,F$119)+'СЕТ СН'!$H$14+СВЦЭМ!$D$10+'СЕТ СН'!$H$6-'СЕТ СН'!$H$26</f>
        <v>2147.3162558899999</v>
      </c>
      <c r="G139" s="36">
        <f>SUMIFS(СВЦЭМ!$D$39:$D$782,СВЦЭМ!$A$39:$A$782,$A139,СВЦЭМ!$B$39:$B$782,G$119)+'СЕТ СН'!$H$14+СВЦЭМ!$D$10+'СЕТ СН'!$H$6-'СЕТ СН'!$H$26</f>
        <v>2161.4119634799999</v>
      </c>
      <c r="H139" s="36">
        <f>SUMIFS(СВЦЭМ!$D$39:$D$782,СВЦЭМ!$A$39:$A$782,$A139,СВЦЭМ!$B$39:$B$782,H$119)+'СЕТ СН'!$H$14+СВЦЭМ!$D$10+'СЕТ СН'!$H$6-'СЕТ СН'!$H$26</f>
        <v>1967.71385448</v>
      </c>
      <c r="I139" s="36">
        <f>SUMIFS(СВЦЭМ!$D$39:$D$782,СВЦЭМ!$A$39:$A$782,$A139,СВЦЭМ!$B$39:$B$782,I$119)+'СЕТ СН'!$H$14+СВЦЭМ!$D$10+'СЕТ СН'!$H$6-'СЕТ СН'!$H$26</f>
        <v>1881.1813644900001</v>
      </c>
      <c r="J139" s="36">
        <f>SUMIFS(СВЦЭМ!$D$39:$D$782,СВЦЭМ!$A$39:$A$782,$A139,СВЦЭМ!$B$39:$B$782,J$119)+'СЕТ СН'!$H$14+СВЦЭМ!$D$10+'СЕТ СН'!$H$6-'СЕТ СН'!$H$26</f>
        <v>1770.4167938200001</v>
      </c>
      <c r="K139" s="36">
        <f>SUMIFS(СВЦЭМ!$D$39:$D$782,СВЦЭМ!$A$39:$A$782,$A139,СВЦЭМ!$B$39:$B$782,K$119)+'СЕТ СН'!$H$14+СВЦЭМ!$D$10+'СЕТ СН'!$H$6-'СЕТ СН'!$H$26</f>
        <v>1730.58879288</v>
      </c>
      <c r="L139" s="36">
        <f>SUMIFS(СВЦЭМ!$D$39:$D$782,СВЦЭМ!$A$39:$A$782,$A139,СВЦЭМ!$B$39:$B$782,L$119)+'СЕТ СН'!$H$14+СВЦЭМ!$D$10+'СЕТ СН'!$H$6-'СЕТ СН'!$H$26</f>
        <v>1693.07825645</v>
      </c>
      <c r="M139" s="36">
        <f>SUMIFS(СВЦЭМ!$D$39:$D$782,СВЦЭМ!$A$39:$A$782,$A139,СВЦЭМ!$B$39:$B$782,M$119)+'СЕТ СН'!$H$14+СВЦЭМ!$D$10+'СЕТ СН'!$H$6-'СЕТ СН'!$H$26</f>
        <v>1672.6472598999999</v>
      </c>
      <c r="N139" s="36">
        <f>SUMIFS(СВЦЭМ!$D$39:$D$782,СВЦЭМ!$A$39:$A$782,$A139,СВЦЭМ!$B$39:$B$782,N$119)+'СЕТ СН'!$H$14+СВЦЭМ!$D$10+'СЕТ СН'!$H$6-'СЕТ СН'!$H$26</f>
        <v>1664.53551997</v>
      </c>
      <c r="O139" s="36">
        <f>SUMIFS(СВЦЭМ!$D$39:$D$782,СВЦЭМ!$A$39:$A$782,$A139,СВЦЭМ!$B$39:$B$782,O$119)+'СЕТ СН'!$H$14+СВЦЭМ!$D$10+'СЕТ СН'!$H$6-'СЕТ СН'!$H$26</f>
        <v>1670.4731910799999</v>
      </c>
      <c r="P139" s="36">
        <f>SUMIFS(СВЦЭМ!$D$39:$D$782,СВЦЭМ!$A$39:$A$782,$A139,СВЦЭМ!$B$39:$B$782,P$119)+'СЕТ СН'!$H$14+СВЦЭМ!$D$10+'СЕТ СН'!$H$6-'СЕТ СН'!$H$26</f>
        <v>1683.26955699</v>
      </c>
      <c r="Q139" s="36">
        <f>SUMIFS(СВЦЭМ!$D$39:$D$782,СВЦЭМ!$A$39:$A$782,$A139,СВЦЭМ!$B$39:$B$782,Q$119)+'СЕТ СН'!$H$14+СВЦЭМ!$D$10+'СЕТ СН'!$H$6-'СЕТ СН'!$H$26</f>
        <v>1686.03348848</v>
      </c>
      <c r="R139" s="36">
        <f>SUMIFS(СВЦЭМ!$D$39:$D$782,СВЦЭМ!$A$39:$A$782,$A139,СВЦЭМ!$B$39:$B$782,R$119)+'СЕТ СН'!$H$14+СВЦЭМ!$D$10+'СЕТ СН'!$H$6-'СЕТ СН'!$H$26</f>
        <v>1687.1621953199999</v>
      </c>
      <c r="S139" s="36">
        <f>SUMIFS(СВЦЭМ!$D$39:$D$782,СВЦЭМ!$A$39:$A$782,$A139,СВЦЭМ!$B$39:$B$782,S$119)+'СЕТ СН'!$H$14+СВЦЭМ!$D$10+'СЕТ СН'!$H$6-'СЕТ СН'!$H$26</f>
        <v>1691.9302353</v>
      </c>
      <c r="T139" s="36">
        <f>SUMIFS(СВЦЭМ!$D$39:$D$782,СВЦЭМ!$A$39:$A$782,$A139,СВЦЭМ!$B$39:$B$782,T$119)+'СЕТ СН'!$H$14+СВЦЭМ!$D$10+'СЕТ СН'!$H$6-'СЕТ СН'!$H$26</f>
        <v>1691.89654103</v>
      </c>
      <c r="U139" s="36">
        <f>SUMIFS(СВЦЭМ!$D$39:$D$782,СВЦЭМ!$A$39:$A$782,$A139,СВЦЭМ!$B$39:$B$782,U$119)+'СЕТ СН'!$H$14+СВЦЭМ!$D$10+'СЕТ СН'!$H$6-'СЕТ СН'!$H$26</f>
        <v>1713.3816694299999</v>
      </c>
      <c r="V139" s="36">
        <f>SUMIFS(СВЦЭМ!$D$39:$D$782,СВЦЭМ!$A$39:$A$782,$A139,СВЦЭМ!$B$39:$B$782,V$119)+'СЕТ СН'!$H$14+СВЦЭМ!$D$10+'СЕТ СН'!$H$6-'СЕТ СН'!$H$26</f>
        <v>1717.1967364</v>
      </c>
      <c r="W139" s="36">
        <f>SUMIFS(СВЦЭМ!$D$39:$D$782,СВЦЭМ!$A$39:$A$782,$A139,СВЦЭМ!$B$39:$B$782,W$119)+'СЕТ СН'!$H$14+СВЦЭМ!$D$10+'СЕТ СН'!$H$6-'СЕТ СН'!$H$26</f>
        <v>1723.4928111300001</v>
      </c>
      <c r="X139" s="36">
        <f>SUMIFS(СВЦЭМ!$D$39:$D$782,СВЦЭМ!$A$39:$A$782,$A139,СВЦЭМ!$B$39:$B$782,X$119)+'СЕТ СН'!$H$14+СВЦЭМ!$D$10+'СЕТ СН'!$H$6-'СЕТ СН'!$H$26</f>
        <v>1801.84513864</v>
      </c>
      <c r="Y139" s="36">
        <f>SUMIFS(СВЦЭМ!$D$39:$D$782,СВЦЭМ!$A$39:$A$782,$A139,СВЦЭМ!$B$39:$B$782,Y$119)+'СЕТ СН'!$H$14+СВЦЭМ!$D$10+'СЕТ СН'!$H$6-'СЕТ СН'!$H$26</f>
        <v>1893.5403443499999</v>
      </c>
    </row>
    <row r="140" spans="1:25" ht="15.75" x14ac:dyDescent="0.2">
      <c r="A140" s="35">
        <f t="shared" si="3"/>
        <v>45128</v>
      </c>
      <c r="B140" s="36">
        <f>SUMIFS(СВЦЭМ!$D$39:$D$782,СВЦЭМ!$A$39:$A$782,$A140,СВЦЭМ!$B$39:$B$782,B$119)+'СЕТ СН'!$H$14+СВЦЭМ!$D$10+'СЕТ СН'!$H$6-'СЕТ СН'!$H$26</f>
        <v>1926.0403775699999</v>
      </c>
      <c r="C140" s="36">
        <f>SUMIFS(СВЦЭМ!$D$39:$D$782,СВЦЭМ!$A$39:$A$782,$A140,СВЦЭМ!$B$39:$B$782,C$119)+'СЕТ СН'!$H$14+СВЦЭМ!$D$10+'СЕТ СН'!$H$6-'СЕТ СН'!$H$26</f>
        <v>2018.65186195</v>
      </c>
      <c r="D140" s="36">
        <f>SUMIFS(СВЦЭМ!$D$39:$D$782,СВЦЭМ!$A$39:$A$782,$A140,СВЦЭМ!$B$39:$B$782,D$119)+'СЕТ СН'!$H$14+СВЦЭМ!$D$10+'СЕТ СН'!$H$6-'СЕТ СН'!$H$26</f>
        <v>2126.3796726299997</v>
      </c>
      <c r="E140" s="36">
        <f>SUMIFS(СВЦЭМ!$D$39:$D$782,СВЦЭМ!$A$39:$A$782,$A140,СВЦЭМ!$B$39:$B$782,E$119)+'СЕТ СН'!$H$14+СВЦЭМ!$D$10+'СЕТ СН'!$H$6-'СЕТ СН'!$H$26</f>
        <v>2126.62109646</v>
      </c>
      <c r="F140" s="36">
        <f>SUMIFS(СВЦЭМ!$D$39:$D$782,СВЦЭМ!$A$39:$A$782,$A140,СВЦЭМ!$B$39:$B$782,F$119)+'СЕТ СН'!$H$14+СВЦЭМ!$D$10+'СЕТ СН'!$H$6-'СЕТ СН'!$H$26</f>
        <v>2146.4067806000003</v>
      </c>
      <c r="G140" s="36">
        <f>SUMIFS(СВЦЭМ!$D$39:$D$782,СВЦЭМ!$A$39:$A$782,$A140,СВЦЭМ!$B$39:$B$782,G$119)+'СЕТ СН'!$H$14+СВЦЭМ!$D$10+'СЕТ СН'!$H$6-'СЕТ СН'!$H$26</f>
        <v>2153.7829230899997</v>
      </c>
      <c r="H140" s="36">
        <f>SUMIFS(СВЦЭМ!$D$39:$D$782,СВЦЭМ!$A$39:$A$782,$A140,СВЦЭМ!$B$39:$B$782,H$119)+'СЕТ СН'!$H$14+СВЦЭМ!$D$10+'СЕТ СН'!$H$6-'СЕТ СН'!$H$26</f>
        <v>2000.94503523</v>
      </c>
      <c r="I140" s="36">
        <f>SUMIFS(СВЦЭМ!$D$39:$D$782,СВЦЭМ!$A$39:$A$782,$A140,СВЦЭМ!$B$39:$B$782,I$119)+'СЕТ СН'!$H$14+СВЦЭМ!$D$10+'СЕТ СН'!$H$6-'СЕТ СН'!$H$26</f>
        <v>1900.20554483</v>
      </c>
      <c r="J140" s="36">
        <f>SUMIFS(СВЦЭМ!$D$39:$D$782,СВЦЭМ!$A$39:$A$782,$A140,СВЦЭМ!$B$39:$B$782,J$119)+'СЕТ СН'!$H$14+СВЦЭМ!$D$10+'СЕТ СН'!$H$6-'СЕТ СН'!$H$26</f>
        <v>1786.1767464499999</v>
      </c>
      <c r="K140" s="36">
        <f>SUMIFS(СВЦЭМ!$D$39:$D$782,СВЦЭМ!$A$39:$A$782,$A140,СВЦЭМ!$B$39:$B$782,K$119)+'СЕТ СН'!$H$14+СВЦЭМ!$D$10+'СЕТ СН'!$H$6-'СЕТ СН'!$H$26</f>
        <v>1712.16428991</v>
      </c>
      <c r="L140" s="36">
        <f>SUMIFS(СВЦЭМ!$D$39:$D$782,СВЦЭМ!$A$39:$A$782,$A140,СВЦЭМ!$B$39:$B$782,L$119)+'СЕТ СН'!$H$14+СВЦЭМ!$D$10+'СЕТ СН'!$H$6-'СЕТ СН'!$H$26</f>
        <v>1666.6405901000001</v>
      </c>
      <c r="M140" s="36">
        <f>SUMIFS(СВЦЭМ!$D$39:$D$782,СВЦЭМ!$A$39:$A$782,$A140,СВЦЭМ!$B$39:$B$782,M$119)+'СЕТ СН'!$H$14+СВЦЭМ!$D$10+'СЕТ СН'!$H$6-'СЕТ СН'!$H$26</f>
        <v>1664.2818195499999</v>
      </c>
      <c r="N140" s="36">
        <f>SUMIFS(СВЦЭМ!$D$39:$D$782,СВЦЭМ!$A$39:$A$782,$A140,СВЦЭМ!$B$39:$B$782,N$119)+'СЕТ СН'!$H$14+СВЦЭМ!$D$10+'СЕТ СН'!$H$6-'СЕТ СН'!$H$26</f>
        <v>1667.7013093099999</v>
      </c>
      <c r="O140" s="36">
        <f>SUMIFS(СВЦЭМ!$D$39:$D$782,СВЦЭМ!$A$39:$A$782,$A140,СВЦЭМ!$B$39:$B$782,O$119)+'СЕТ СН'!$H$14+СВЦЭМ!$D$10+'СЕТ СН'!$H$6-'СЕТ СН'!$H$26</f>
        <v>1665.6735968599999</v>
      </c>
      <c r="P140" s="36">
        <f>SUMIFS(СВЦЭМ!$D$39:$D$782,СВЦЭМ!$A$39:$A$782,$A140,СВЦЭМ!$B$39:$B$782,P$119)+'СЕТ СН'!$H$14+СВЦЭМ!$D$10+'СЕТ СН'!$H$6-'СЕТ СН'!$H$26</f>
        <v>1650.0640548199999</v>
      </c>
      <c r="Q140" s="36">
        <f>SUMIFS(СВЦЭМ!$D$39:$D$782,СВЦЭМ!$A$39:$A$782,$A140,СВЦЭМ!$B$39:$B$782,Q$119)+'СЕТ СН'!$H$14+СВЦЭМ!$D$10+'СЕТ СН'!$H$6-'СЕТ СН'!$H$26</f>
        <v>1657.0432903999999</v>
      </c>
      <c r="R140" s="36">
        <f>SUMIFS(СВЦЭМ!$D$39:$D$782,СВЦЭМ!$A$39:$A$782,$A140,СВЦЭМ!$B$39:$B$782,R$119)+'СЕТ СН'!$H$14+СВЦЭМ!$D$10+'СЕТ СН'!$H$6-'СЕТ СН'!$H$26</f>
        <v>1670.7355825099999</v>
      </c>
      <c r="S140" s="36">
        <f>SUMIFS(СВЦЭМ!$D$39:$D$782,СВЦЭМ!$A$39:$A$782,$A140,СВЦЭМ!$B$39:$B$782,S$119)+'СЕТ СН'!$H$14+СВЦЭМ!$D$10+'СЕТ СН'!$H$6-'СЕТ СН'!$H$26</f>
        <v>1676.9187250699999</v>
      </c>
      <c r="T140" s="36">
        <f>SUMIFS(СВЦЭМ!$D$39:$D$782,СВЦЭМ!$A$39:$A$782,$A140,СВЦЭМ!$B$39:$B$782,T$119)+'СЕТ СН'!$H$14+СВЦЭМ!$D$10+'СЕТ СН'!$H$6-'СЕТ СН'!$H$26</f>
        <v>1675.43945123</v>
      </c>
      <c r="U140" s="36">
        <f>SUMIFS(СВЦЭМ!$D$39:$D$782,СВЦЭМ!$A$39:$A$782,$A140,СВЦЭМ!$B$39:$B$782,U$119)+'СЕТ СН'!$H$14+СВЦЭМ!$D$10+'СЕТ СН'!$H$6-'СЕТ СН'!$H$26</f>
        <v>1682.25047432</v>
      </c>
      <c r="V140" s="36">
        <f>SUMIFS(СВЦЭМ!$D$39:$D$782,СВЦЭМ!$A$39:$A$782,$A140,СВЦЭМ!$B$39:$B$782,V$119)+'СЕТ СН'!$H$14+СВЦЭМ!$D$10+'СЕТ СН'!$H$6-'СЕТ СН'!$H$26</f>
        <v>1674.7333162</v>
      </c>
      <c r="W140" s="36">
        <f>SUMIFS(СВЦЭМ!$D$39:$D$782,СВЦЭМ!$A$39:$A$782,$A140,СВЦЭМ!$B$39:$B$782,W$119)+'СЕТ СН'!$H$14+СВЦЭМ!$D$10+'СЕТ СН'!$H$6-'СЕТ СН'!$H$26</f>
        <v>1646.09567773</v>
      </c>
      <c r="X140" s="36">
        <f>SUMIFS(СВЦЭМ!$D$39:$D$782,СВЦЭМ!$A$39:$A$782,$A140,СВЦЭМ!$B$39:$B$782,X$119)+'СЕТ СН'!$H$14+СВЦЭМ!$D$10+'СЕТ СН'!$H$6-'СЕТ СН'!$H$26</f>
        <v>1715.5444854299999</v>
      </c>
      <c r="Y140" s="36">
        <f>SUMIFS(СВЦЭМ!$D$39:$D$782,СВЦЭМ!$A$39:$A$782,$A140,СВЦЭМ!$B$39:$B$782,Y$119)+'СЕТ СН'!$H$14+СВЦЭМ!$D$10+'СЕТ СН'!$H$6-'СЕТ СН'!$H$26</f>
        <v>1882.4377923</v>
      </c>
    </row>
    <row r="141" spans="1:25" ht="15.75" x14ac:dyDescent="0.2">
      <c r="A141" s="35">
        <f t="shared" si="3"/>
        <v>45129</v>
      </c>
      <c r="B141" s="36">
        <f>SUMIFS(СВЦЭМ!$D$39:$D$782,СВЦЭМ!$A$39:$A$782,$A141,СВЦЭМ!$B$39:$B$782,B$119)+'СЕТ СН'!$H$14+СВЦЭМ!$D$10+'СЕТ СН'!$H$6-'СЕТ СН'!$H$26</f>
        <v>1869.0847045400001</v>
      </c>
      <c r="C141" s="36">
        <f>SUMIFS(СВЦЭМ!$D$39:$D$782,СВЦЭМ!$A$39:$A$782,$A141,СВЦЭМ!$B$39:$B$782,C$119)+'СЕТ СН'!$H$14+СВЦЭМ!$D$10+'СЕТ СН'!$H$6-'СЕТ СН'!$H$26</f>
        <v>1934.5316795399999</v>
      </c>
      <c r="D141" s="36">
        <f>SUMIFS(СВЦЭМ!$D$39:$D$782,СВЦЭМ!$A$39:$A$782,$A141,СВЦЭМ!$B$39:$B$782,D$119)+'СЕТ СН'!$H$14+СВЦЭМ!$D$10+'СЕТ СН'!$H$6-'СЕТ СН'!$H$26</f>
        <v>2028.2748894599999</v>
      </c>
      <c r="E141" s="36">
        <f>SUMIFS(СВЦЭМ!$D$39:$D$782,СВЦЭМ!$A$39:$A$782,$A141,СВЦЭМ!$B$39:$B$782,E$119)+'СЕТ СН'!$H$14+СВЦЭМ!$D$10+'СЕТ СН'!$H$6-'СЕТ СН'!$H$26</f>
        <v>2017.06568397</v>
      </c>
      <c r="F141" s="36">
        <f>SUMIFS(СВЦЭМ!$D$39:$D$782,СВЦЭМ!$A$39:$A$782,$A141,СВЦЭМ!$B$39:$B$782,F$119)+'СЕТ СН'!$H$14+СВЦЭМ!$D$10+'СЕТ СН'!$H$6-'СЕТ СН'!$H$26</f>
        <v>2009.43559306</v>
      </c>
      <c r="G141" s="36">
        <f>SUMIFS(СВЦЭМ!$D$39:$D$782,СВЦЭМ!$A$39:$A$782,$A141,СВЦЭМ!$B$39:$B$782,G$119)+'СЕТ СН'!$H$14+СВЦЭМ!$D$10+'СЕТ СН'!$H$6-'СЕТ СН'!$H$26</f>
        <v>2005.10332601</v>
      </c>
      <c r="H141" s="36">
        <f>SUMIFS(СВЦЭМ!$D$39:$D$782,СВЦЭМ!$A$39:$A$782,$A141,СВЦЭМ!$B$39:$B$782,H$119)+'СЕТ СН'!$H$14+СВЦЭМ!$D$10+'СЕТ СН'!$H$6-'СЕТ СН'!$H$26</f>
        <v>1946.82712864</v>
      </c>
      <c r="I141" s="36">
        <f>SUMIFS(СВЦЭМ!$D$39:$D$782,СВЦЭМ!$A$39:$A$782,$A141,СВЦЭМ!$B$39:$B$782,I$119)+'СЕТ СН'!$H$14+СВЦЭМ!$D$10+'СЕТ СН'!$H$6-'СЕТ СН'!$H$26</f>
        <v>1902.0754554</v>
      </c>
      <c r="J141" s="36">
        <f>SUMIFS(СВЦЭМ!$D$39:$D$782,СВЦЭМ!$A$39:$A$782,$A141,СВЦЭМ!$B$39:$B$782,J$119)+'СЕТ СН'!$H$14+СВЦЭМ!$D$10+'СЕТ СН'!$H$6-'СЕТ СН'!$H$26</f>
        <v>1776.2166929099999</v>
      </c>
      <c r="K141" s="36">
        <f>SUMIFS(СВЦЭМ!$D$39:$D$782,СВЦЭМ!$A$39:$A$782,$A141,СВЦЭМ!$B$39:$B$782,K$119)+'СЕТ СН'!$H$14+СВЦЭМ!$D$10+'СЕТ СН'!$H$6-'СЕТ СН'!$H$26</f>
        <v>1703.99929101</v>
      </c>
      <c r="L141" s="36">
        <f>SUMIFS(СВЦЭМ!$D$39:$D$782,СВЦЭМ!$A$39:$A$782,$A141,СВЦЭМ!$B$39:$B$782,L$119)+'СЕТ СН'!$H$14+СВЦЭМ!$D$10+'СЕТ СН'!$H$6-'СЕТ СН'!$H$26</f>
        <v>1642.8332220499999</v>
      </c>
      <c r="M141" s="36">
        <f>SUMIFS(СВЦЭМ!$D$39:$D$782,СВЦЭМ!$A$39:$A$782,$A141,СВЦЭМ!$B$39:$B$782,M$119)+'СЕТ СН'!$H$14+СВЦЭМ!$D$10+'СЕТ СН'!$H$6-'СЕТ СН'!$H$26</f>
        <v>1627.4793645499999</v>
      </c>
      <c r="N141" s="36">
        <f>SUMIFS(СВЦЭМ!$D$39:$D$782,СВЦЭМ!$A$39:$A$782,$A141,СВЦЭМ!$B$39:$B$782,N$119)+'СЕТ СН'!$H$14+СВЦЭМ!$D$10+'СЕТ СН'!$H$6-'СЕТ СН'!$H$26</f>
        <v>1620.2593000100001</v>
      </c>
      <c r="O141" s="36">
        <f>SUMIFS(СВЦЭМ!$D$39:$D$782,СВЦЭМ!$A$39:$A$782,$A141,СВЦЭМ!$B$39:$B$782,O$119)+'СЕТ СН'!$H$14+СВЦЭМ!$D$10+'СЕТ СН'!$H$6-'СЕТ СН'!$H$26</f>
        <v>1627.8476840999999</v>
      </c>
      <c r="P141" s="36">
        <f>SUMIFS(СВЦЭМ!$D$39:$D$782,СВЦЭМ!$A$39:$A$782,$A141,СВЦЭМ!$B$39:$B$782,P$119)+'СЕТ СН'!$H$14+СВЦЭМ!$D$10+'СЕТ СН'!$H$6-'СЕТ СН'!$H$26</f>
        <v>1625.83200203</v>
      </c>
      <c r="Q141" s="36">
        <f>SUMIFS(СВЦЭМ!$D$39:$D$782,СВЦЭМ!$A$39:$A$782,$A141,СВЦЭМ!$B$39:$B$782,Q$119)+'СЕТ СН'!$H$14+СВЦЭМ!$D$10+'СЕТ СН'!$H$6-'СЕТ СН'!$H$26</f>
        <v>1631.5767948299999</v>
      </c>
      <c r="R141" s="36">
        <f>SUMIFS(СВЦЭМ!$D$39:$D$782,СВЦЭМ!$A$39:$A$782,$A141,СВЦЭМ!$B$39:$B$782,R$119)+'СЕТ СН'!$H$14+СВЦЭМ!$D$10+'СЕТ СН'!$H$6-'СЕТ СН'!$H$26</f>
        <v>1626.7286909499999</v>
      </c>
      <c r="S141" s="36">
        <f>SUMIFS(СВЦЭМ!$D$39:$D$782,СВЦЭМ!$A$39:$A$782,$A141,СВЦЭМ!$B$39:$B$782,S$119)+'СЕТ СН'!$H$14+СВЦЭМ!$D$10+'СЕТ СН'!$H$6-'СЕТ СН'!$H$26</f>
        <v>1626.1210492099999</v>
      </c>
      <c r="T141" s="36">
        <f>SUMIFS(СВЦЭМ!$D$39:$D$782,СВЦЭМ!$A$39:$A$782,$A141,СВЦЭМ!$B$39:$B$782,T$119)+'СЕТ СН'!$H$14+СВЦЭМ!$D$10+'СЕТ СН'!$H$6-'СЕТ СН'!$H$26</f>
        <v>1628.8814078999999</v>
      </c>
      <c r="U141" s="36">
        <f>SUMIFS(СВЦЭМ!$D$39:$D$782,СВЦЭМ!$A$39:$A$782,$A141,СВЦЭМ!$B$39:$B$782,U$119)+'СЕТ СН'!$H$14+СВЦЭМ!$D$10+'СЕТ СН'!$H$6-'СЕТ СН'!$H$26</f>
        <v>1634.5168930499999</v>
      </c>
      <c r="V141" s="36">
        <f>SUMIFS(СВЦЭМ!$D$39:$D$782,СВЦЭМ!$A$39:$A$782,$A141,СВЦЭМ!$B$39:$B$782,V$119)+'СЕТ СН'!$H$14+СВЦЭМ!$D$10+'СЕТ СН'!$H$6-'СЕТ СН'!$H$26</f>
        <v>1653.8487855000001</v>
      </c>
      <c r="W141" s="36">
        <f>SUMIFS(СВЦЭМ!$D$39:$D$782,СВЦЭМ!$A$39:$A$782,$A141,СВЦЭМ!$B$39:$B$782,W$119)+'СЕТ СН'!$H$14+СВЦЭМ!$D$10+'СЕТ СН'!$H$6-'СЕТ СН'!$H$26</f>
        <v>1627.3213617599999</v>
      </c>
      <c r="X141" s="36">
        <f>SUMIFS(СВЦЭМ!$D$39:$D$782,СВЦЭМ!$A$39:$A$782,$A141,СВЦЭМ!$B$39:$B$782,X$119)+'СЕТ СН'!$H$14+СВЦЭМ!$D$10+'СЕТ СН'!$H$6-'СЕТ СН'!$H$26</f>
        <v>1674.67640893</v>
      </c>
      <c r="Y141" s="36">
        <f>SUMIFS(СВЦЭМ!$D$39:$D$782,СВЦЭМ!$A$39:$A$782,$A141,СВЦЭМ!$B$39:$B$782,Y$119)+'СЕТ СН'!$H$14+СВЦЭМ!$D$10+'СЕТ СН'!$H$6-'СЕТ СН'!$H$26</f>
        <v>1763.20076961</v>
      </c>
    </row>
    <row r="142" spans="1:25" ht="15.75" x14ac:dyDescent="0.2">
      <c r="A142" s="35">
        <f t="shared" si="3"/>
        <v>45130</v>
      </c>
      <c r="B142" s="36">
        <f>SUMIFS(СВЦЭМ!$D$39:$D$782,СВЦЭМ!$A$39:$A$782,$A142,СВЦЭМ!$B$39:$B$782,B$119)+'СЕТ СН'!$H$14+СВЦЭМ!$D$10+'СЕТ СН'!$H$6-'СЕТ СН'!$H$26</f>
        <v>2028.2263128699999</v>
      </c>
      <c r="C142" s="36">
        <f>SUMIFS(СВЦЭМ!$D$39:$D$782,СВЦЭМ!$A$39:$A$782,$A142,СВЦЭМ!$B$39:$B$782,C$119)+'СЕТ СН'!$H$14+СВЦЭМ!$D$10+'СЕТ СН'!$H$6-'СЕТ СН'!$H$26</f>
        <v>2074.3210658600001</v>
      </c>
      <c r="D142" s="36">
        <f>SUMIFS(СВЦЭМ!$D$39:$D$782,СВЦЭМ!$A$39:$A$782,$A142,СВЦЭМ!$B$39:$B$782,D$119)+'СЕТ СН'!$H$14+СВЦЭМ!$D$10+'СЕТ СН'!$H$6-'СЕТ СН'!$H$26</f>
        <v>2185.24002303</v>
      </c>
      <c r="E142" s="36">
        <f>SUMIFS(СВЦЭМ!$D$39:$D$782,СВЦЭМ!$A$39:$A$782,$A142,СВЦЭМ!$B$39:$B$782,E$119)+'СЕТ СН'!$H$14+СВЦЭМ!$D$10+'СЕТ СН'!$H$6-'СЕТ СН'!$H$26</f>
        <v>2210.6777865100003</v>
      </c>
      <c r="F142" s="36">
        <f>SUMIFS(СВЦЭМ!$D$39:$D$782,СВЦЭМ!$A$39:$A$782,$A142,СВЦЭМ!$B$39:$B$782,F$119)+'СЕТ СН'!$H$14+СВЦЭМ!$D$10+'СЕТ СН'!$H$6-'СЕТ СН'!$H$26</f>
        <v>2213.27552337</v>
      </c>
      <c r="G142" s="36">
        <f>SUMIFS(СВЦЭМ!$D$39:$D$782,СВЦЭМ!$A$39:$A$782,$A142,СВЦЭМ!$B$39:$B$782,G$119)+'СЕТ СН'!$H$14+СВЦЭМ!$D$10+'СЕТ СН'!$H$6-'СЕТ СН'!$H$26</f>
        <v>2203.2278360600003</v>
      </c>
      <c r="H142" s="36">
        <f>SUMIFS(СВЦЭМ!$D$39:$D$782,СВЦЭМ!$A$39:$A$782,$A142,СВЦЭМ!$B$39:$B$782,H$119)+'СЕТ СН'!$H$14+СВЦЭМ!$D$10+'СЕТ СН'!$H$6-'СЕТ СН'!$H$26</f>
        <v>2111.2735911999998</v>
      </c>
      <c r="I142" s="36">
        <f>SUMIFS(СВЦЭМ!$D$39:$D$782,СВЦЭМ!$A$39:$A$782,$A142,СВЦЭМ!$B$39:$B$782,I$119)+'СЕТ СН'!$H$14+СВЦЭМ!$D$10+'СЕТ СН'!$H$6-'СЕТ СН'!$H$26</f>
        <v>2067.8959359099999</v>
      </c>
      <c r="J142" s="36">
        <f>SUMIFS(СВЦЭМ!$D$39:$D$782,СВЦЭМ!$A$39:$A$782,$A142,СВЦЭМ!$B$39:$B$782,J$119)+'СЕТ СН'!$H$14+СВЦЭМ!$D$10+'СЕТ СН'!$H$6-'СЕТ СН'!$H$26</f>
        <v>1983.05150228</v>
      </c>
      <c r="K142" s="36">
        <f>SUMIFS(СВЦЭМ!$D$39:$D$782,СВЦЭМ!$A$39:$A$782,$A142,СВЦЭМ!$B$39:$B$782,K$119)+'СЕТ СН'!$H$14+СВЦЭМ!$D$10+'СЕТ СН'!$H$6-'СЕТ СН'!$H$26</f>
        <v>1895.2340166500001</v>
      </c>
      <c r="L142" s="36">
        <f>SUMIFS(СВЦЭМ!$D$39:$D$782,СВЦЭМ!$A$39:$A$782,$A142,СВЦЭМ!$B$39:$B$782,L$119)+'СЕТ СН'!$H$14+СВЦЭМ!$D$10+'СЕТ СН'!$H$6-'СЕТ СН'!$H$26</f>
        <v>1827.58673279</v>
      </c>
      <c r="M142" s="36">
        <f>SUMIFS(СВЦЭМ!$D$39:$D$782,СВЦЭМ!$A$39:$A$782,$A142,СВЦЭМ!$B$39:$B$782,M$119)+'СЕТ СН'!$H$14+СВЦЭМ!$D$10+'СЕТ СН'!$H$6-'СЕТ СН'!$H$26</f>
        <v>1811.5236493099999</v>
      </c>
      <c r="N142" s="36">
        <f>SUMIFS(СВЦЭМ!$D$39:$D$782,СВЦЭМ!$A$39:$A$782,$A142,СВЦЭМ!$B$39:$B$782,N$119)+'СЕТ СН'!$H$14+СВЦЭМ!$D$10+'СЕТ СН'!$H$6-'СЕТ СН'!$H$26</f>
        <v>1798.8125810899999</v>
      </c>
      <c r="O142" s="36">
        <f>SUMIFS(СВЦЭМ!$D$39:$D$782,СВЦЭМ!$A$39:$A$782,$A142,СВЦЭМ!$B$39:$B$782,O$119)+'СЕТ СН'!$H$14+СВЦЭМ!$D$10+'СЕТ СН'!$H$6-'СЕТ СН'!$H$26</f>
        <v>1804.9755135600001</v>
      </c>
      <c r="P142" s="36">
        <f>SUMIFS(СВЦЭМ!$D$39:$D$782,СВЦЭМ!$A$39:$A$782,$A142,СВЦЭМ!$B$39:$B$782,P$119)+'СЕТ СН'!$H$14+СВЦЭМ!$D$10+'СЕТ СН'!$H$6-'СЕТ СН'!$H$26</f>
        <v>1811.27889482</v>
      </c>
      <c r="Q142" s="36">
        <f>SUMIFS(СВЦЭМ!$D$39:$D$782,СВЦЭМ!$A$39:$A$782,$A142,СВЦЭМ!$B$39:$B$782,Q$119)+'СЕТ СН'!$H$14+СВЦЭМ!$D$10+'СЕТ СН'!$H$6-'СЕТ СН'!$H$26</f>
        <v>1812.08286868</v>
      </c>
      <c r="R142" s="36">
        <f>SUMIFS(СВЦЭМ!$D$39:$D$782,СВЦЭМ!$A$39:$A$782,$A142,СВЦЭМ!$B$39:$B$782,R$119)+'СЕТ СН'!$H$14+СВЦЭМ!$D$10+'СЕТ СН'!$H$6-'СЕТ СН'!$H$26</f>
        <v>1801.1936877999999</v>
      </c>
      <c r="S142" s="36">
        <f>SUMIFS(СВЦЭМ!$D$39:$D$782,СВЦЭМ!$A$39:$A$782,$A142,СВЦЭМ!$B$39:$B$782,S$119)+'СЕТ СН'!$H$14+СВЦЭМ!$D$10+'СЕТ СН'!$H$6-'СЕТ СН'!$H$26</f>
        <v>1795.88022725</v>
      </c>
      <c r="T142" s="36">
        <f>SUMIFS(СВЦЭМ!$D$39:$D$782,СВЦЭМ!$A$39:$A$782,$A142,СВЦЭМ!$B$39:$B$782,T$119)+'СЕТ СН'!$H$14+СВЦЭМ!$D$10+'СЕТ СН'!$H$6-'СЕТ СН'!$H$26</f>
        <v>1795.1591607999999</v>
      </c>
      <c r="U142" s="36">
        <f>SUMIFS(СВЦЭМ!$D$39:$D$782,СВЦЭМ!$A$39:$A$782,$A142,СВЦЭМ!$B$39:$B$782,U$119)+'СЕТ СН'!$H$14+СВЦЭМ!$D$10+'СЕТ СН'!$H$6-'СЕТ СН'!$H$26</f>
        <v>1810.93751948</v>
      </c>
      <c r="V142" s="36">
        <f>SUMIFS(СВЦЭМ!$D$39:$D$782,СВЦЭМ!$A$39:$A$782,$A142,СВЦЭМ!$B$39:$B$782,V$119)+'СЕТ СН'!$H$14+СВЦЭМ!$D$10+'СЕТ СН'!$H$6-'СЕТ СН'!$H$26</f>
        <v>1815.9462452999999</v>
      </c>
      <c r="W142" s="36">
        <f>SUMIFS(СВЦЭМ!$D$39:$D$782,СВЦЭМ!$A$39:$A$782,$A142,СВЦЭМ!$B$39:$B$782,W$119)+'СЕТ СН'!$H$14+СВЦЭМ!$D$10+'СЕТ СН'!$H$6-'СЕТ СН'!$H$26</f>
        <v>1786.86979432</v>
      </c>
      <c r="X142" s="36">
        <f>SUMIFS(СВЦЭМ!$D$39:$D$782,СВЦЭМ!$A$39:$A$782,$A142,СВЦЭМ!$B$39:$B$782,X$119)+'СЕТ СН'!$H$14+СВЦЭМ!$D$10+'СЕТ СН'!$H$6-'СЕТ СН'!$H$26</f>
        <v>1823.68733763</v>
      </c>
      <c r="Y142" s="36">
        <f>SUMIFS(СВЦЭМ!$D$39:$D$782,СВЦЭМ!$A$39:$A$782,$A142,СВЦЭМ!$B$39:$B$782,Y$119)+'СЕТ СН'!$H$14+СВЦЭМ!$D$10+'СЕТ СН'!$H$6-'СЕТ СН'!$H$26</f>
        <v>1936.4053453399999</v>
      </c>
    </row>
    <row r="143" spans="1:25" ht="15.75" x14ac:dyDescent="0.2">
      <c r="A143" s="35">
        <f t="shared" si="3"/>
        <v>45131</v>
      </c>
      <c r="B143" s="36">
        <f>SUMIFS(СВЦЭМ!$D$39:$D$782,СВЦЭМ!$A$39:$A$782,$A143,СВЦЭМ!$B$39:$B$782,B$119)+'СЕТ СН'!$H$14+СВЦЭМ!$D$10+'СЕТ СН'!$H$6-'СЕТ СН'!$H$26</f>
        <v>1994.14575341</v>
      </c>
      <c r="C143" s="36">
        <f>SUMIFS(СВЦЭМ!$D$39:$D$782,СВЦЭМ!$A$39:$A$782,$A143,СВЦЭМ!$B$39:$B$782,C$119)+'СЕТ СН'!$H$14+СВЦЭМ!$D$10+'СЕТ СН'!$H$6-'СЕТ СН'!$H$26</f>
        <v>2131.1232390499999</v>
      </c>
      <c r="D143" s="36">
        <f>SUMIFS(СВЦЭМ!$D$39:$D$782,СВЦЭМ!$A$39:$A$782,$A143,СВЦЭМ!$B$39:$B$782,D$119)+'СЕТ СН'!$H$14+СВЦЭМ!$D$10+'СЕТ СН'!$H$6-'СЕТ СН'!$H$26</f>
        <v>2187.4188807</v>
      </c>
      <c r="E143" s="36">
        <f>SUMIFS(СВЦЭМ!$D$39:$D$782,СВЦЭМ!$A$39:$A$782,$A143,СВЦЭМ!$B$39:$B$782,E$119)+'СЕТ СН'!$H$14+СВЦЭМ!$D$10+'СЕТ СН'!$H$6-'СЕТ СН'!$H$26</f>
        <v>2239.2717410699997</v>
      </c>
      <c r="F143" s="36">
        <f>SUMIFS(СВЦЭМ!$D$39:$D$782,СВЦЭМ!$A$39:$A$782,$A143,СВЦЭМ!$B$39:$B$782,F$119)+'СЕТ СН'!$H$14+СВЦЭМ!$D$10+'СЕТ СН'!$H$6-'СЕТ СН'!$H$26</f>
        <v>2247.8384547400001</v>
      </c>
      <c r="G143" s="36">
        <f>SUMIFS(СВЦЭМ!$D$39:$D$782,СВЦЭМ!$A$39:$A$782,$A143,СВЦЭМ!$B$39:$B$782,G$119)+'СЕТ СН'!$H$14+СВЦЭМ!$D$10+'СЕТ СН'!$H$6-'СЕТ СН'!$H$26</f>
        <v>2376.8136587199997</v>
      </c>
      <c r="H143" s="36">
        <f>SUMIFS(СВЦЭМ!$D$39:$D$782,СВЦЭМ!$A$39:$A$782,$A143,СВЦЭМ!$B$39:$B$782,H$119)+'СЕТ СН'!$H$14+СВЦЭМ!$D$10+'СЕТ СН'!$H$6-'СЕТ СН'!$H$26</f>
        <v>2284.9952983799999</v>
      </c>
      <c r="I143" s="36">
        <f>SUMIFS(СВЦЭМ!$D$39:$D$782,СВЦЭМ!$A$39:$A$782,$A143,СВЦЭМ!$B$39:$B$782,I$119)+'СЕТ СН'!$H$14+СВЦЭМ!$D$10+'СЕТ СН'!$H$6-'СЕТ СН'!$H$26</f>
        <v>2164.3188212599998</v>
      </c>
      <c r="J143" s="36">
        <f>SUMIFS(СВЦЭМ!$D$39:$D$782,СВЦЭМ!$A$39:$A$782,$A143,СВЦЭМ!$B$39:$B$782,J$119)+'СЕТ СН'!$H$14+СВЦЭМ!$D$10+'СЕТ СН'!$H$6-'СЕТ СН'!$H$26</f>
        <v>2052.2833768999999</v>
      </c>
      <c r="K143" s="36">
        <f>SUMIFS(СВЦЭМ!$D$39:$D$782,СВЦЭМ!$A$39:$A$782,$A143,СВЦЭМ!$B$39:$B$782,K$119)+'СЕТ СН'!$H$14+СВЦЭМ!$D$10+'СЕТ СН'!$H$6-'СЕТ СН'!$H$26</f>
        <v>1974.5004482899999</v>
      </c>
      <c r="L143" s="36">
        <f>SUMIFS(СВЦЭМ!$D$39:$D$782,СВЦЭМ!$A$39:$A$782,$A143,СВЦЭМ!$B$39:$B$782,L$119)+'СЕТ СН'!$H$14+СВЦЭМ!$D$10+'СЕТ СН'!$H$6-'СЕТ СН'!$H$26</f>
        <v>1936.3669034100001</v>
      </c>
      <c r="M143" s="36">
        <f>SUMIFS(СВЦЭМ!$D$39:$D$782,СВЦЭМ!$A$39:$A$782,$A143,СВЦЭМ!$B$39:$B$782,M$119)+'СЕТ СН'!$H$14+СВЦЭМ!$D$10+'СЕТ СН'!$H$6-'СЕТ СН'!$H$26</f>
        <v>1921.8780083199999</v>
      </c>
      <c r="N143" s="36">
        <f>SUMIFS(СВЦЭМ!$D$39:$D$782,СВЦЭМ!$A$39:$A$782,$A143,СВЦЭМ!$B$39:$B$782,N$119)+'СЕТ СН'!$H$14+СВЦЭМ!$D$10+'СЕТ СН'!$H$6-'СЕТ СН'!$H$26</f>
        <v>1916.68078535</v>
      </c>
      <c r="O143" s="36">
        <f>SUMIFS(СВЦЭМ!$D$39:$D$782,СВЦЭМ!$A$39:$A$782,$A143,СВЦЭМ!$B$39:$B$782,O$119)+'СЕТ СН'!$H$14+СВЦЭМ!$D$10+'СЕТ СН'!$H$6-'СЕТ СН'!$H$26</f>
        <v>1924.0795805</v>
      </c>
      <c r="P143" s="36">
        <f>SUMIFS(СВЦЭМ!$D$39:$D$782,СВЦЭМ!$A$39:$A$782,$A143,СВЦЭМ!$B$39:$B$782,P$119)+'СЕТ СН'!$H$14+СВЦЭМ!$D$10+'СЕТ СН'!$H$6-'СЕТ СН'!$H$26</f>
        <v>1930.4182114999999</v>
      </c>
      <c r="Q143" s="36">
        <f>SUMIFS(СВЦЭМ!$D$39:$D$782,СВЦЭМ!$A$39:$A$782,$A143,СВЦЭМ!$B$39:$B$782,Q$119)+'СЕТ СН'!$H$14+СВЦЭМ!$D$10+'СЕТ СН'!$H$6-'СЕТ СН'!$H$26</f>
        <v>1931.3413873100001</v>
      </c>
      <c r="R143" s="36">
        <f>SUMIFS(СВЦЭМ!$D$39:$D$782,СВЦЭМ!$A$39:$A$782,$A143,СВЦЭМ!$B$39:$B$782,R$119)+'СЕТ СН'!$H$14+СВЦЭМ!$D$10+'СЕТ СН'!$H$6-'СЕТ СН'!$H$26</f>
        <v>1934.0479142300001</v>
      </c>
      <c r="S143" s="36">
        <f>SUMIFS(СВЦЭМ!$D$39:$D$782,СВЦЭМ!$A$39:$A$782,$A143,СВЦЭМ!$B$39:$B$782,S$119)+'СЕТ СН'!$H$14+СВЦЭМ!$D$10+'СЕТ СН'!$H$6-'СЕТ СН'!$H$26</f>
        <v>1936.4284009999999</v>
      </c>
      <c r="T143" s="36">
        <f>SUMIFS(СВЦЭМ!$D$39:$D$782,СВЦЭМ!$A$39:$A$782,$A143,СВЦЭМ!$B$39:$B$782,T$119)+'СЕТ СН'!$H$14+СВЦЭМ!$D$10+'СЕТ СН'!$H$6-'СЕТ СН'!$H$26</f>
        <v>1931.34547965</v>
      </c>
      <c r="U143" s="36">
        <f>SUMIFS(СВЦЭМ!$D$39:$D$782,СВЦЭМ!$A$39:$A$782,$A143,СВЦЭМ!$B$39:$B$782,U$119)+'СЕТ СН'!$H$14+СВЦЭМ!$D$10+'СЕТ СН'!$H$6-'СЕТ СН'!$H$26</f>
        <v>1941.67801564</v>
      </c>
      <c r="V143" s="36">
        <f>SUMIFS(СВЦЭМ!$D$39:$D$782,СВЦЭМ!$A$39:$A$782,$A143,СВЦЭМ!$B$39:$B$782,V$119)+'СЕТ СН'!$H$14+СВЦЭМ!$D$10+'СЕТ СН'!$H$6-'СЕТ СН'!$H$26</f>
        <v>1945.5111825700001</v>
      </c>
      <c r="W143" s="36">
        <f>SUMIFS(СВЦЭМ!$D$39:$D$782,СВЦЭМ!$A$39:$A$782,$A143,СВЦЭМ!$B$39:$B$782,W$119)+'СЕТ СН'!$H$14+СВЦЭМ!$D$10+'СЕТ СН'!$H$6-'СЕТ СН'!$H$26</f>
        <v>1905.0608956799999</v>
      </c>
      <c r="X143" s="36">
        <f>SUMIFS(СВЦЭМ!$D$39:$D$782,СВЦЭМ!$A$39:$A$782,$A143,СВЦЭМ!$B$39:$B$782,X$119)+'СЕТ СН'!$H$14+СВЦЭМ!$D$10+'СЕТ СН'!$H$6-'СЕТ СН'!$H$26</f>
        <v>1956.9998820399999</v>
      </c>
      <c r="Y143" s="36">
        <f>SUMIFS(СВЦЭМ!$D$39:$D$782,СВЦЭМ!$A$39:$A$782,$A143,СВЦЭМ!$B$39:$B$782,Y$119)+'СЕТ СН'!$H$14+СВЦЭМ!$D$10+'СЕТ СН'!$H$6-'СЕТ СН'!$H$26</f>
        <v>2062.01175586</v>
      </c>
    </row>
    <row r="144" spans="1:25" ht="15.75" x14ac:dyDescent="0.2">
      <c r="A144" s="35">
        <f t="shared" si="3"/>
        <v>45132</v>
      </c>
      <c r="B144" s="36">
        <f>SUMIFS(СВЦЭМ!$D$39:$D$782,СВЦЭМ!$A$39:$A$782,$A144,СВЦЭМ!$B$39:$B$782,B$119)+'СЕТ СН'!$H$14+СВЦЭМ!$D$10+'СЕТ СН'!$H$6-'СЕТ СН'!$H$26</f>
        <v>1953.94801396</v>
      </c>
      <c r="C144" s="36">
        <f>SUMIFS(СВЦЭМ!$D$39:$D$782,СВЦЭМ!$A$39:$A$782,$A144,СВЦЭМ!$B$39:$B$782,C$119)+'СЕТ СН'!$H$14+СВЦЭМ!$D$10+'СЕТ СН'!$H$6-'СЕТ СН'!$H$26</f>
        <v>2025.6296124999999</v>
      </c>
      <c r="D144" s="36">
        <f>SUMIFS(СВЦЭМ!$D$39:$D$782,СВЦЭМ!$A$39:$A$782,$A144,СВЦЭМ!$B$39:$B$782,D$119)+'СЕТ СН'!$H$14+СВЦЭМ!$D$10+'СЕТ СН'!$H$6-'СЕТ СН'!$H$26</f>
        <v>2162.25799736</v>
      </c>
      <c r="E144" s="36">
        <f>SUMIFS(СВЦЭМ!$D$39:$D$782,СВЦЭМ!$A$39:$A$782,$A144,СВЦЭМ!$B$39:$B$782,E$119)+'СЕТ СН'!$H$14+СВЦЭМ!$D$10+'СЕТ СН'!$H$6-'СЕТ СН'!$H$26</f>
        <v>2233.0559868</v>
      </c>
      <c r="F144" s="36">
        <f>SUMIFS(СВЦЭМ!$D$39:$D$782,СВЦЭМ!$A$39:$A$782,$A144,СВЦЭМ!$B$39:$B$782,F$119)+'СЕТ СН'!$H$14+СВЦЭМ!$D$10+'СЕТ СН'!$H$6-'СЕТ СН'!$H$26</f>
        <v>2226.1247043000003</v>
      </c>
      <c r="G144" s="36">
        <f>SUMIFS(СВЦЭМ!$D$39:$D$782,СВЦЭМ!$A$39:$A$782,$A144,СВЦЭМ!$B$39:$B$782,G$119)+'СЕТ СН'!$H$14+СВЦЭМ!$D$10+'СЕТ СН'!$H$6-'СЕТ СН'!$H$26</f>
        <v>2148.1922143699999</v>
      </c>
      <c r="H144" s="36">
        <f>SUMIFS(СВЦЭМ!$D$39:$D$782,СВЦЭМ!$A$39:$A$782,$A144,СВЦЭМ!$B$39:$B$782,H$119)+'СЕТ СН'!$H$14+СВЦЭМ!$D$10+'СЕТ СН'!$H$6-'СЕТ СН'!$H$26</f>
        <v>2034.18483887</v>
      </c>
      <c r="I144" s="36">
        <f>SUMIFS(СВЦЭМ!$D$39:$D$782,СВЦЭМ!$A$39:$A$782,$A144,СВЦЭМ!$B$39:$B$782,I$119)+'СЕТ СН'!$H$14+СВЦЭМ!$D$10+'СЕТ СН'!$H$6-'СЕТ СН'!$H$26</f>
        <v>1954.1195403199999</v>
      </c>
      <c r="J144" s="36">
        <f>SUMIFS(СВЦЭМ!$D$39:$D$782,СВЦЭМ!$A$39:$A$782,$A144,СВЦЭМ!$B$39:$B$782,J$119)+'СЕТ СН'!$H$14+СВЦЭМ!$D$10+'СЕТ СН'!$H$6-'СЕТ СН'!$H$26</f>
        <v>1866.82209186</v>
      </c>
      <c r="K144" s="36">
        <f>SUMIFS(СВЦЭМ!$D$39:$D$782,СВЦЭМ!$A$39:$A$782,$A144,СВЦЭМ!$B$39:$B$782,K$119)+'СЕТ СН'!$H$14+СВЦЭМ!$D$10+'СЕТ СН'!$H$6-'СЕТ СН'!$H$26</f>
        <v>1794.6103082499999</v>
      </c>
      <c r="L144" s="36">
        <f>SUMIFS(СВЦЭМ!$D$39:$D$782,СВЦЭМ!$A$39:$A$782,$A144,СВЦЭМ!$B$39:$B$782,L$119)+'СЕТ СН'!$H$14+СВЦЭМ!$D$10+'СЕТ СН'!$H$6-'СЕТ СН'!$H$26</f>
        <v>1790.6605767999999</v>
      </c>
      <c r="M144" s="36">
        <f>SUMIFS(СВЦЭМ!$D$39:$D$782,СВЦЭМ!$A$39:$A$782,$A144,СВЦЭМ!$B$39:$B$782,M$119)+'СЕТ СН'!$H$14+СВЦЭМ!$D$10+'СЕТ СН'!$H$6-'СЕТ СН'!$H$26</f>
        <v>1803.7148554099999</v>
      </c>
      <c r="N144" s="36">
        <f>SUMIFS(СВЦЭМ!$D$39:$D$782,СВЦЭМ!$A$39:$A$782,$A144,СВЦЭМ!$B$39:$B$782,N$119)+'СЕТ СН'!$H$14+СВЦЭМ!$D$10+'СЕТ СН'!$H$6-'СЕТ СН'!$H$26</f>
        <v>1797.4660160799999</v>
      </c>
      <c r="O144" s="36">
        <f>SUMIFS(СВЦЭМ!$D$39:$D$782,СВЦЭМ!$A$39:$A$782,$A144,СВЦЭМ!$B$39:$B$782,O$119)+'СЕТ СН'!$H$14+СВЦЭМ!$D$10+'СЕТ СН'!$H$6-'СЕТ СН'!$H$26</f>
        <v>1795.74847028</v>
      </c>
      <c r="P144" s="36">
        <f>SUMIFS(СВЦЭМ!$D$39:$D$782,СВЦЭМ!$A$39:$A$782,$A144,СВЦЭМ!$B$39:$B$782,P$119)+'СЕТ СН'!$H$14+СВЦЭМ!$D$10+'СЕТ СН'!$H$6-'СЕТ СН'!$H$26</f>
        <v>1792.3422005099999</v>
      </c>
      <c r="Q144" s="36">
        <f>SUMIFS(СВЦЭМ!$D$39:$D$782,СВЦЭМ!$A$39:$A$782,$A144,СВЦЭМ!$B$39:$B$782,Q$119)+'СЕТ СН'!$H$14+СВЦЭМ!$D$10+'СЕТ СН'!$H$6-'СЕТ СН'!$H$26</f>
        <v>1774.79190307</v>
      </c>
      <c r="R144" s="36">
        <f>SUMIFS(СВЦЭМ!$D$39:$D$782,СВЦЭМ!$A$39:$A$782,$A144,СВЦЭМ!$B$39:$B$782,R$119)+'СЕТ СН'!$H$14+СВЦЭМ!$D$10+'СЕТ СН'!$H$6-'СЕТ СН'!$H$26</f>
        <v>1773.3539281799999</v>
      </c>
      <c r="S144" s="36">
        <f>SUMIFS(СВЦЭМ!$D$39:$D$782,СВЦЭМ!$A$39:$A$782,$A144,СВЦЭМ!$B$39:$B$782,S$119)+'СЕТ СН'!$H$14+СВЦЭМ!$D$10+'СЕТ СН'!$H$6-'СЕТ СН'!$H$26</f>
        <v>1769.4373395800001</v>
      </c>
      <c r="T144" s="36">
        <f>SUMIFS(СВЦЭМ!$D$39:$D$782,СВЦЭМ!$A$39:$A$782,$A144,СВЦЭМ!$B$39:$B$782,T$119)+'СЕТ СН'!$H$14+СВЦЭМ!$D$10+'СЕТ СН'!$H$6-'СЕТ СН'!$H$26</f>
        <v>1803.8927613000001</v>
      </c>
      <c r="U144" s="36">
        <f>SUMIFS(СВЦЭМ!$D$39:$D$782,СВЦЭМ!$A$39:$A$782,$A144,СВЦЭМ!$B$39:$B$782,U$119)+'СЕТ СН'!$H$14+СВЦЭМ!$D$10+'СЕТ СН'!$H$6-'СЕТ СН'!$H$26</f>
        <v>1795.7663776300001</v>
      </c>
      <c r="V144" s="36">
        <f>SUMIFS(СВЦЭМ!$D$39:$D$782,СВЦЭМ!$A$39:$A$782,$A144,СВЦЭМ!$B$39:$B$782,V$119)+'СЕТ СН'!$H$14+СВЦЭМ!$D$10+'СЕТ СН'!$H$6-'СЕТ СН'!$H$26</f>
        <v>1769.6272585500001</v>
      </c>
      <c r="W144" s="36">
        <f>SUMIFS(СВЦЭМ!$D$39:$D$782,СВЦЭМ!$A$39:$A$782,$A144,СВЦЭМ!$B$39:$B$782,W$119)+'СЕТ СН'!$H$14+СВЦЭМ!$D$10+'СЕТ СН'!$H$6-'СЕТ СН'!$H$26</f>
        <v>1734.0097438499999</v>
      </c>
      <c r="X144" s="36">
        <f>SUMIFS(СВЦЭМ!$D$39:$D$782,СВЦЭМ!$A$39:$A$782,$A144,СВЦЭМ!$B$39:$B$782,X$119)+'СЕТ СН'!$H$14+СВЦЭМ!$D$10+'СЕТ СН'!$H$6-'СЕТ СН'!$H$26</f>
        <v>1778.72525767</v>
      </c>
      <c r="Y144" s="36">
        <f>SUMIFS(СВЦЭМ!$D$39:$D$782,СВЦЭМ!$A$39:$A$782,$A144,СВЦЭМ!$B$39:$B$782,Y$119)+'СЕТ СН'!$H$14+СВЦЭМ!$D$10+'СЕТ СН'!$H$6-'СЕТ СН'!$H$26</f>
        <v>1868.72300718</v>
      </c>
    </row>
    <row r="145" spans="1:27" ht="15.75" x14ac:dyDescent="0.2">
      <c r="A145" s="35">
        <f t="shared" si="3"/>
        <v>45133</v>
      </c>
      <c r="B145" s="36">
        <f>SUMIFS(СВЦЭМ!$D$39:$D$782,СВЦЭМ!$A$39:$A$782,$A145,СВЦЭМ!$B$39:$B$782,B$119)+'СЕТ СН'!$H$14+СВЦЭМ!$D$10+'СЕТ СН'!$H$6-'СЕТ СН'!$H$26</f>
        <v>1842.2438678999999</v>
      </c>
      <c r="C145" s="36">
        <f>SUMIFS(СВЦЭМ!$D$39:$D$782,СВЦЭМ!$A$39:$A$782,$A145,СВЦЭМ!$B$39:$B$782,C$119)+'СЕТ СН'!$H$14+СВЦЭМ!$D$10+'СЕТ СН'!$H$6-'СЕТ СН'!$H$26</f>
        <v>1920.97045899</v>
      </c>
      <c r="D145" s="36">
        <f>SUMIFS(СВЦЭМ!$D$39:$D$782,СВЦЭМ!$A$39:$A$782,$A145,СВЦЭМ!$B$39:$B$782,D$119)+'СЕТ СН'!$H$14+СВЦЭМ!$D$10+'СЕТ СН'!$H$6-'СЕТ СН'!$H$26</f>
        <v>2038.0999691100001</v>
      </c>
      <c r="E145" s="36">
        <f>SUMIFS(СВЦЭМ!$D$39:$D$782,СВЦЭМ!$A$39:$A$782,$A145,СВЦЭМ!$B$39:$B$782,E$119)+'СЕТ СН'!$H$14+СВЦЭМ!$D$10+'СЕТ СН'!$H$6-'СЕТ СН'!$H$26</f>
        <v>2058.9179775699999</v>
      </c>
      <c r="F145" s="36">
        <f>SUMIFS(СВЦЭМ!$D$39:$D$782,СВЦЭМ!$A$39:$A$782,$A145,СВЦЭМ!$B$39:$B$782,F$119)+'СЕТ СН'!$H$14+СВЦЭМ!$D$10+'СЕТ СН'!$H$6-'СЕТ СН'!$H$26</f>
        <v>2066.1724466599999</v>
      </c>
      <c r="G145" s="36">
        <f>SUMIFS(СВЦЭМ!$D$39:$D$782,СВЦЭМ!$A$39:$A$782,$A145,СВЦЭМ!$B$39:$B$782,G$119)+'СЕТ СН'!$H$14+СВЦЭМ!$D$10+'СЕТ СН'!$H$6-'СЕТ СН'!$H$26</f>
        <v>2050.4304272899999</v>
      </c>
      <c r="H145" s="36">
        <f>SUMIFS(СВЦЭМ!$D$39:$D$782,СВЦЭМ!$A$39:$A$782,$A145,СВЦЭМ!$B$39:$B$782,H$119)+'СЕТ СН'!$H$14+СВЦЭМ!$D$10+'СЕТ СН'!$H$6-'СЕТ СН'!$H$26</f>
        <v>1954.6374811000001</v>
      </c>
      <c r="I145" s="36">
        <f>SUMIFS(СВЦЭМ!$D$39:$D$782,СВЦЭМ!$A$39:$A$782,$A145,СВЦЭМ!$B$39:$B$782,I$119)+'СЕТ СН'!$H$14+СВЦЭМ!$D$10+'СЕТ СН'!$H$6-'СЕТ СН'!$H$26</f>
        <v>1855.1195218099999</v>
      </c>
      <c r="J145" s="36">
        <f>SUMIFS(СВЦЭМ!$D$39:$D$782,СВЦЭМ!$A$39:$A$782,$A145,СВЦЭМ!$B$39:$B$782,J$119)+'СЕТ СН'!$H$14+СВЦЭМ!$D$10+'СЕТ СН'!$H$6-'СЕТ СН'!$H$26</f>
        <v>1756.99562066</v>
      </c>
      <c r="K145" s="36">
        <f>SUMIFS(СВЦЭМ!$D$39:$D$782,СВЦЭМ!$A$39:$A$782,$A145,СВЦЭМ!$B$39:$B$782,K$119)+'СЕТ СН'!$H$14+СВЦЭМ!$D$10+'СЕТ СН'!$H$6-'СЕТ СН'!$H$26</f>
        <v>1667.75806928</v>
      </c>
      <c r="L145" s="36">
        <f>SUMIFS(СВЦЭМ!$D$39:$D$782,СВЦЭМ!$A$39:$A$782,$A145,СВЦЭМ!$B$39:$B$782,L$119)+'СЕТ СН'!$H$14+СВЦЭМ!$D$10+'СЕТ СН'!$H$6-'СЕТ СН'!$H$26</f>
        <v>1640.0635449700001</v>
      </c>
      <c r="M145" s="36">
        <f>SUMIFS(СВЦЭМ!$D$39:$D$782,СВЦЭМ!$A$39:$A$782,$A145,СВЦЭМ!$B$39:$B$782,M$119)+'СЕТ СН'!$H$14+СВЦЭМ!$D$10+'СЕТ СН'!$H$6-'СЕТ СН'!$H$26</f>
        <v>1646.3067800900001</v>
      </c>
      <c r="N145" s="36">
        <f>SUMIFS(СВЦЭМ!$D$39:$D$782,СВЦЭМ!$A$39:$A$782,$A145,СВЦЭМ!$B$39:$B$782,N$119)+'СЕТ СН'!$H$14+СВЦЭМ!$D$10+'СЕТ СН'!$H$6-'СЕТ СН'!$H$26</f>
        <v>1634.71257924</v>
      </c>
      <c r="O145" s="36">
        <f>SUMIFS(СВЦЭМ!$D$39:$D$782,СВЦЭМ!$A$39:$A$782,$A145,СВЦЭМ!$B$39:$B$782,O$119)+'СЕТ СН'!$H$14+СВЦЭМ!$D$10+'СЕТ СН'!$H$6-'СЕТ СН'!$H$26</f>
        <v>1634.84301936</v>
      </c>
      <c r="P145" s="36">
        <f>SUMIFS(СВЦЭМ!$D$39:$D$782,СВЦЭМ!$A$39:$A$782,$A145,СВЦЭМ!$B$39:$B$782,P$119)+'СЕТ СН'!$H$14+СВЦЭМ!$D$10+'СЕТ СН'!$H$6-'СЕТ СН'!$H$26</f>
        <v>1609.6852007499999</v>
      </c>
      <c r="Q145" s="36">
        <f>SUMIFS(СВЦЭМ!$D$39:$D$782,СВЦЭМ!$A$39:$A$782,$A145,СВЦЭМ!$B$39:$B$782,Q$119)+'СЕТ СН'!$H$14+СВЦЭМ!$D$10+'СЕТ СН'!$H$6-'СЕТ СН'!$H$26</f>
        <v>1583.65682371</v>
      </c>
      <c r="R145" s="36">
        <f>SUMIFS(СВЦЭМ!$D$39:$D$782,СВЦЭМ!$A$39:$A$782,$A145,СВЦЭМ!$B$39:$B$782,R$119)+'СЕТ СН'!$H$14+СВЦЭМ!$D$10+'СЕТ СН'!$H$6-'СЕТ СН'!$H$26</f>
        <v>1594.0889550499999</v>
      </c>
      <c r="S145" s="36">
        <f>SUMIFS(СВЦЭМ!$D$39:$D$782,СВЦЭМ!$A$39:$A$782,$A145,СВЦЭМ!$B$39:$B$782,S$119)+'СЕТ СН'!$H$14+СВЦЭМ!$D$10+'СЕТ СН'!$H$6-'СЕТ СН'!$H$26</f>
        <v>1598.30232475</v>
      </c>
      <c r="T145" s="36">
        <f>SUMIFS(СВЦЭМ!$D$39:$D$782,СВЦЭМ!$A$39:$A$782,$A145,СВЦЭМ!$B$39:$B$782,T$119)+'СЕТ СН'!$H$14+СВЦЭМ!$D$10+'СЕТ СН'!$H$6-'СЕТ СН'!$H$26</f>
        <v>1628.9401487600001</v>
      </c>
      <c r="U145" s="36">
        <f>SUMIFS(СВЦЭМ!$D$39:$D$782,СВЦЭМ!$A$39:$A$782,$A145,СВЦЭМ!$B$39:$B$782,U$119)+'СЕТ СН'!$H$14+СВЦЭМ!$D$10+'СЕТ СН'!$H$6-'СЕТ СН'!$H$26</f>
        <v>1636.88578087</v>
      </c>
      <c r="V145" s="36">
        <f>SUMIFS(СВЦЭМ!$D$39:$D$782,СВЦЭМ!$A$39:$A$782,$A145,СВЦЭМ!$B$39:$B$782,V$119)+'СЕТ СН'!$H$14+СВЦЭМ!$D$10+'СЕТ СН'!$H$6-'СЕТ СН'!$H$26</f>
        <v>1648.5741220099999</v>
      </c>
      <c r="W145" s="36">
        <f>SUMIFS(СВЦЭМ!$D$39:$D$782,СВЦЭМ!$A$39:$A$782,$A145,СВЦЭМ!$B$39:$B$782,W$119)+'СЕТ СН'!$H$14+СВЦЭМ!$D$10+'СЕТ СН'!$H$6-'СЕТ СН'!$H$26</f>
        <v>1627.9729983499999</v>
      </c>
      <c r="X145" s="36">
        <f>SUMIFS(СВЦЭМ!$D$39:$D$782,СВЦЭМ!$A$39:$A$782,$A145,СВЦЭМ!$B$39:$B$782,X$119)+'СЕТ СН'!$H$14+СВЦЭМ!$D$10+'СЕТ СН'!$H$6-'СЕТ СН'!$H$26</f>
        <v>1661.8914956799999</v>
      </c>
      <c r="Y145" s="36">
        <f>SUMIFS(СВЦЭМ!$D$39:$D$782,СВЦЭМ!$A$39:$A$782,$A145,СВЦЭМ!$B$39:$B$782,Y$119)+'СЕТ СН'!$H$14+СВЦЭМ!$D$10+'СЕТ СН'!$H$6-'СЕТ СН'!$H$26</f>
        <v>1768.1688829</v>
      </c>
    </row>
    <row r="146" spans="1:27" ht="15.75" x14ac:dyDescent="0.2">
      <c r="A146" s="35">
        <f t="shared" si="3"/>
        <v>45134</v>
      </c>
      <c r="B146" s="36">
        <f>SUMIFS(СВЦЭМ!$D$39:$D$782,СВЦЭМ!$A$39:$A$782,$A146,СВЦЭМ!$B$39:$B$782,B$119)+'СЕТ СН'!$H$14+СВЦЭМ!$D$10+'СЕТ СН'!$H$6-'СЕТ СН'!$H$26</f>
        <v>1992.2620075099999</v>
      </c>
      <c r="C146" s="36">
        <f>SUMIFS(СВЦЭМ!$D$39:$D$782,СВЦЭМ!$A$39:$A$782,$A146,СВЦЭМ!$B$39:$B$782,C$119)+'СЕТ СН'!$H$14+СВЦЭМ!$D$10+'СЕТ СН'!$H$6-'СЕТ СН'!$H$26</f>
        <v>2051.5563342300002</v>
      </c>
      <c r="D146" s="36">
        <f>SUMIFS(СВЦЭМ!$D$39:$D$782,СВЦЭМ!$A$39:$A$782,$A146,СВЦЭМ!$B$39:$B$782,D$119)+'СЕТ СН'!$H$14+СВЦЭМ!$D$10+'СЕТ СН'!$H$6-'СЕТ СН'!$H$26</f>
        <v>2197.1512635199997</v>
      </c>
      <c r="E146" s="36">
        <f>SUMIFS(СВЦЭМ!$D$39:$D$782,СВЦЭМ!$A$39:$A$782,$A146,СВЦЭМ!$B$39:$B$782,E$119)+'СЕТ СН'!$H$14+СВЦЭМ!$D$10+'СЕТ СН'!$H$6-'СЕТ СН'!$H$26</f>
        <v>2259.21950939</v>
      </c>
      <c r="F146" s="36">
        <f>SUMIFS(СВЦЭМ!$D$39:$D$782,СВЦЭМ!$A$39:$A$782,$A146,СВЦЭМ!$B$39:$B$782,F$119)+'СЕТ СН'!$H$14+СВЦЭМ!$D$10+'СЕТ СН'!$H$6-'СЕТ СН'!$H$26</f>
        <v>2272.9479786000002</v>
      </c>
      <c r="G146" s="36">
        <f>SUMIFS(СВЦЭМ!$D$39:$D$782,СВЦЭМ!$A$39:$A$782,$A146,СВЦЭМ!$B$39:$B$782,G$119)+'СЕТ СН'!$H$14+СВЦЭМ!$D$10+'СЕТ СН'!$H$6-'СЕТ СН'!$H$26</f>
        <v>2263.8328694499996</v>
      </c>
      <c r="H146" s="36">
        <f>SUMIFS(СВЦЭМ!$D$39:$D$782,СВЦЭМ!$A$39:$A$782,$A146,СВЦЭМ!$B$39:$B$782,H$119)+'СЕТ СН'!$H$14+СВЦЭМ!$D$10+'СЕТ СН'!$H$6-'СЕТ СН'!$H$26</f>
        <v>2077.3880870599996</v>
      </c>
      <c r="I146" s="36">
        <f>SUMIFS(СВЦЭМ!$D$39:$D$782,СВЦЭМ!$A$39:$A$782,$A146,СВЦЭМ!$B$39:$B$782,I$119)+'СЕТ СН'!$H$14+СВЦЭМ!$D$10+'СЕТ СН'!$H$6-'СЕТ СН'!$H$26</f>
        <v>1984.6767951100001</v>
      </c>
      <c r="J146" s="36">
        <f>SUMIFS(СВЦЭМ!$D$39:$D$782,СВЦЭМ!$A$39:$A$782,$A146,СВЦЭМ!$B$39:$B$782,J$119)+'СЕТ СН'!$H$14+СВЦЭМ!$D$10+'СЕТ СН'!$H$6-'СЕТ СН'!$H$26</f>
        <v>1886.98516301</v>
      </c>
      <c r="K146" s="36">
        <f>SUMIFS(СВЦЭМ!$D$39:$D$782,СВЦЭМ!$A$39:$A$782,$A146,СВЦЭМ!$B$39:$B$782,K$119)+'СЕТ СН'!$H$14+СВЦЭМ!$D$10+'СЕТ СН'!$H$6-'СЕТ СН'!$H$26</f>
        <v>1803.33382033</v>
      </c>
      <c r="L146" s="36">
        <f>SUMIFS(СВЦЭМ!$D$39:$D$782,СВЦЭМ!$A$39:$A$782,$A146,СВЦЭМ!$B$39:$B$782,L$119)+'СЕТ СН'!$H$14+СВЦЭМ!$D$10+'СЕТ СН'!$H$6-'СЕТ СН'!$H$26</f>
        <v>1755.39892493</v>
      </c>
      <c r="M146" s="36">
        <f>SUMIFS(СВЦЭМ!$D$39:$D$782,СВЦЭМ!$A$39:$A$782,$A146,СВЦЭМ!$B$39:$B$782,M$119)+'СЕТ СН'!$H$14+СВЦЭМ!$D$10+'СЕТ СН'!$H$6-'СЕТ СН'!$H$26</f>
        <v>1758.01094919</v>
      </c>
      <c r="N146" s="36">
        <f>SUMIFS(СВЦЭМ!$D$39:$D$782,СВЦЭМ!$A$39:$A$782,$A146,СВЦЭМ!$B$39:$B$782,N$119)+'СЕТ СН'!$H$14+СВЦЭМ!$D$10+'СЕТ СН'!$H$6-'СЕТ СН'!$H$26</f>
        <v>1755.9331573699999</v>
      </c>
      <c r="O146" s="36">
        <f>SUMIFS(СВЦЭМ!$D$39:$D$782,СВЦЭМ!$A$39:$A$782,$A146,СВЦЭМ!$B$39:$B$782,O$119)+'СЕТ СН'!$H$14+СВЦЭМ!$D$10+'СЕТ СН'!$H$6-'СЕТ СН'!$H$26</f>
        <v>1758.5008487499999</v>
      </c>
      <c r="P146" s="36">
        <f>SUMIFS(СВЦЭМ!$D$39:$D$782,СВЦЭМ!$A$39:$A$782,$A146,СВЦЭМ!$B$39:$B$782,P$119)+'СЕТ СН'!$H$14+СВЦЭМ!$D$10+'СЕТ СН'!$H$6-'СЕТ СН'!$H$26</f>
        <v>1757.10294892</v>
      </c>
      <c r="Q146" s="36">
        <f>SUMIFS(СВЦЭМ!$D$39:$D$782,СВЦЭМ!$A$39:$A$782,$A146,СВЦЭМ!$B$39:$B$782,Q$119)+'СЕТ СН'!$H$14+СВЦЭМ!$D$10+'СЕТ СН'!$H$6-'СЕТ СН'!$H$26</f>
        <v>1728.9058035799999</v>
      </c>
      <c r="R146" s="36">
        <f>SUMIFS(СВЦЭМ!$D$39:$D$782,СВЦЭМ!$A$39:$A$782,$A146,СВЦЭМ!$B$39:$B$782,R$119)+'СЕТ СН'!$H$14+СВЦЭМ!$D$10+'СЕТ СН'!$H$6-'СЕТ СН'!$H$26</f>
        <v>1737.88770017</v>
      </c>
      <c r="S146" s="36">
        <f>SUMIFS(СВЦЭМ!$D$39:$D$782,СВЦЭМ!$A$39:$A$782,$A146,СВЦЭМ!$B$39:$B$782,S$119)+'СЕТ СН'!$H$14+СВЦЭМ!$D$10+'СЕТ СН'!$H$6-'СЕТ СН'!$H$26</f>
        <v>1741.5186996800001</v>
      </c>
      <c r="T146" s="36">
        <f>SUMIFS(СВЦЭМ!$D$39:$D$782,СВЦЭМ!$A$39:$A$782,$A146,СВЦЭМ!$B$39:$B$782,T$119)+'СЕТ СН'!$H$14+СВЦЭМ!$D$10+'СЕТ СН'!$H$6-'СЕТ СН'!$H$26</f>
        <v>1777.8395054600001</v>
      </c>
      <c r="U146" s="36">
        <f>SUMIFS(СВЦЭМ!$D$39:$D$782,СВЦЭМ!$A$39:$A$782,$A146,СВЦЭМ!$B$39:$B$782,U$119)+'СЕТ СН'!$H$14+СВЦЭМ!$D$10+'СЕТ СН'!$H$6-'СЕТ СН'!$H$26</f>
        <v>1794.6378206499999</v>
      </c>
      <c r="V146" s="36">
        <f>SUMIFS(СВЦЭМ!$D$39:$D$782,СВЦЭМ!$A$39:$A$782,$A146,СВЦЭМ!$B$39:$B$782,V$119)+'СЕТ СН'!$H$14+СВЦЭМ!$D$10+'СЕТ СН'!$H$6-'СЕТ СН'!$H$26</f>
        <v>1800.60494541</v>
      </c>
      <c r="W146" s="36">
        <f>SUMIFS(СВЦЭМ!$D$39:$D$782,СВЦЭМ!$A$39:$A$782,$A146,СВЦЭМ!$B$39:$B$782,W$119)+'СЕТ СН'!$H$14+СВЦЭМ!$D$10+'СЕТ СН'!$H$6-'СЕТ СН'!$H$26</f>
        <v>1766.3480000499999</v>
      </c>
      <c r="X146" s="36">
        <f>SUMIFS(СВЦЭМ!$D$39:$D$782,СВЦЭМ!$A$39:$A$782,$A146,СВЦЭМ!$B$39:$B$782,X$119)+'СЕТ СН'!$H$14+СВЦЭМ!$D$10+'СЕТ СН'!$H$6-'СЕТ СН'!$H$26</f>
        <v>1820.1289619899999</v>
      </c>
      <c r="Y146" s="36">
        <f>SUMIFS(СВЦЭМ!$D$39:$D$782,СВЦЭМ!$A$39:$A$782,$A146,СВЦЭМ!$B$39:$B$782,Y$119)+'СЕТ СН'!$H$14+СВЦЭМ!$D$10+'СЕТ СН'!$H$6-'СЕТ СН'!$H$26</f>
        <v>1931.25840075</v>
      </c>
    </row>
    <row r="147" spans="1:27" ht="15.75" x14ac:dyDescent="0.2">
      <c r="A147" s="35">
        <f t="shared" si="3"/>
        <v>45135</v>
      </c>
      <c r="B147" s="36">
        <f>SUMIFS(СВЦЭМ!$D$39:$D$782,СВЦЭМ!$A$39:$A$782,$A147,СВЦЭМ!$B$39:$B$782,B$119)+'СЕТ СН'!$H$14+СВЦЭМ!$D$10+'СЕТ СН'!$H$6-'СЕТ СН'!$H$26</f>
        <v>2022.8185971400001</v>
      </c>
      <c r="C147" s="36">
        <f>SUMIFS(СВЦЭМ!$D$39:$D$782,СВЦЭМ!$A$39:$A$782,$A147,СВЦЭМ!$B$39:$B$782,C$119)+'СЕТ СН'!$H$14+СВЦЭМ!$D$10+'СЕТ СН'!$H$6-'СЕТ СН'!$H$26</f>
        <v>2086.7304932699999</v>
      </c>
      <c r="D147" s="36">
        <f>SUMIFS(СВЦЭМ!$D$39:$D$782,СВЦЭМ!$A$39:$A$782,$A147,СВЦЭМ!$B$39:$B$782,D$119)+'СЕТ СН'!$H$14+СВЦЭМ!$D$10+'СЕТ СН'!$H$6-'СЕТ СН'!$H$26</f>
        <v>2232.2791472500003</v>
      </c>
      <c r="E147" s="36">
        <f>SUMIFS(СВЦЭМ!$D$39:$D$782,СВЦЭМ!$A$39:$A$782,$A147,СВЦЭМ!$B$39:$B$782,E$119)+'СЕТ СН'!$H$14+СВЦЭМ!$D$10+'СЕТ СН'!$H$6-'СЕТ СН'!$H$26</f>
        <v>2312.65601874</v>
      </c>
      <c r="F147" s="36">
        <f>SUMIFS(СВЦЭМ!$D$39:$D$782,СВЦЭМ!$A$39:$A$782,$A147,СВЦЭМ!$B$39:$B$782,F$119)+'СЕТ СН'!$H$14+СВЦЭМ!$D$10+'СЕТ СН'!$H$6-'СЕТ СН'!$H$26</f>
        <v>2315.68183494</v>
      </c>
      <c r="G147" s="36">
        <f>SUMIFS(СВЦЭМ!$D$39:$D$782,СВЦЭМ!$A$39:$A$782,$A147,СВЦЭМ!$B$39:$B$782,G$119)+'СЕТ СН'!$H$14+СВЦЭМ!$D$10+'СЕТ СН'!$H$6-'СЕТ СН'!$H$26</f>
        <v>2320.1361277400001</v>
      </c>
      <c r="H147" s="36">
        <f>SUMIFS(СВЦЭМ!$D$39:$D$782,СВЦЭМ!$A$39:$A$782,$A147,СВЦЭМ!$B$39:$B$782,H$119)+'СЕТ СН'!$H$14+СВЦЭМ!$D$10+'СЕТ СН'!$H$6-'СЕТ СН'!$H$26</f>
        <v>2130.2160750000003</v>
      </c>
      <c r="I147" s="36">
        <f>SUMIFS(СВЦЭМ!$D$39:$D$782,СВЦЭМ!$A$39:$A$782,$A147,СВЦЭМ!$B$39:$B$782,I$119)+'СЕТ СН'!$H$14+СВЦЭМ!$D$10+'СЕТ СН'!$H$6-'СЕТ СН'!$H$26</f>
        <v>2033.42288196</v>
      </c>
      <c r="J147" s="36">
        <f>SUMIFS(СВЦЭМ!$D$39:$D$782,СВЦЭМ!$A$39:$A$782,$A147,СВЦЭМ!$B$39:$B$782,J$119)+'СЕТ СН'!$H$14+СВЦЭМ!$D$10+'СЕТ СН'!$H$6-'СЕТ СН'!$H$26</f>
        <v>1931.23247784</v>
      </c>
      <c r="K147" s="36">
        <f>SUMIFS(СВЦЭМ!$D$39:$D$782,СВЦЭМ!$A$39:$A$782,$A147,СВЦЭМ!$B$39:$B$782,K$119)+'СЕТ СН'!$H$14+СВЦЭМ!$D$10+'СЕТ СН'!$H$6-'СЕТ СН'!$H$26</f>
        <v>1852.08006346</v>
      </c>
      <c r="L147" s="36">
        <f>SUMIFS(СВЦЭМ!$D$39:$D$782,СВЦЭМ!$A$39:$A$782,$A147,СВЦЭМ!$B$39:$B$782,L$119)+'СЕТ СН'!$H$14+СВЦЭМ!$D$10+'СЕТ СН'!$H$6-'СЕТ СН'!$H$26</f>
        <v>1804.35382301</v>
      </c>
      <c r="M147" s="36">
        <f>SUMIFS(СВЦЭМ!$D$39:$D$782,СВЦЭМ!$A$39:$A$782,$A147,СВЦЭМ!$B$39:$B$782,M$119)+'СЕТ СН'!$H$14+СВЦЭМ!$D$10+'СЕТ СН'!$H$6-'СЕТ СН'!$H$26</f>
        <v>1798.6136122299999</v>
      </c>
      <c r="N147" s="36">
        <f>SUMIFS(СВЦЭМ!$D$39:$D$782,СВЦЭМ!$A$39:$A$782,$A147,СВЦЭМ!$B$39:$B$782,N$119)+'СЕТ СН'!$H$14+СВЦЭМ!$D$10+'СЕТ СН'!$H$6-'СЕТ СН'!$H$26</f>
        <v>1802.19232145</v>
      </c>
      <c r="O147" s="36">
        <f>SUMIFS(СВЦЭМ!$D$39:$D$782,СВЦЭМ!$A$39:$A$782,$A147,СВЦЭМ!$B$39:$B$782,O$119)+'СЕТ СН'!$H$14+СВЦЭМ!$D$10+'СЕТ СН'!$H$6-'СЕТ СН'!$H$26</f>
        <v>1805.0303615</v>
      </c>
      <c r="P147" s="36">
        <f>SUMIFS(СВЦЭМ!$D$39:$D$782,СВЦЭМ!$A$39:$A$782,$A147,СВЦЭМ!$B$39:$B$782,P$119)+'СЕТ СН'!$H$14+СВЦЭМ!$D$10+'СЕТ СН'!$H$6-'СЕТ СН'!$H$26</f>
        <v>1786.1997832499999</v>
      </c>
      <c r="Q147" s="36">
        <f>SUMIFS(СВЦЭМ!$D$39:$D$782,СВЦЭМ!$A$39:$A$782,$A147,СВЦЭМ!$B$39:$B$782,Q$119)+'СЕТ СН'!$H$14+СВЦЭМ!$D$10+'СЕТ СН'!$H$6-'СЕТ СН'!$H$26</f>
        <v>1794.41693033</v>
      </c>
      <c r="R147" s="36">
        <f>SUMIFS(СВЦЭМ!$D$39:$D$782,СВЦЭМ!$A$39:$A$782,$A147,СВЦЭМ!$B$39:$B$782,R$119)+'СЕТ СН'!$H$14+СВЦЭМ!$D$10+'СЕТ СН'!$H$6-'СЕТ СН'!$H$26</f>
        <v>1800.46361652</v>
      </c>
      <c r="S147" s="36">
        <f>SUMIFS(СВЦЭМ!$D$39:$D$782,СВЦЭМ!$A$39:$A$782,$A147,СВЦЭМ!$B$39:$B$782,S$119)+'СЕТ СН'!$H$14+СВЦЭМ!$D$10+'СЕТ СН'!$H$6-'СЕТ СН'!$H$26</f>
        <v>1803.4607808399999</v>
      </c>
      <c r="T147" s="36">
        <f>SUMIFS(СВЦЭМ!$D$39:$D$782,СВЦЭМ!$A$39:$A$782,$A147,СВЦЭМ!$B$39:$B$782,T$119)+'СЕТ СН'!$H$14+СВЦЭМ!$D$10+'СЕТ СН'!$H$6-'СЕТ СН'!$H$26</f>
        <v>1811.40108126</v>
      </c>
      <c r="U147" s="36">
        <f>SUMIFS(СВЦЭМ!$D$39:$D$782,СВЦЭМ!$A$39:$A$782,$A147,СВЦЭМ!$B$39:$B$782,U$119)+'СЕТ СН'!$H$14+СВЦЭМ!$D$10+'СЕТ СН'!$H$6-'СЕТ СН'!$H$26</f>
        <v>1829.9214772299999</v>
      </c>
      <c r="V147" s="36">
        <f>SUMIFS(СВЦЭМ!$D$39:$D$782,СВЦЭМ!$A$39:$A$782,$A147,СВЦЭМ!$B$39:$B$782,V$119)+'СЕТ СН'!$H$14+СВЦЭМ!$D$10+'СЕТ СН'!$H$6-'СЕТ СН'!$H$26</f>
        <v>1838.9428016100001</v>
      </c>
      <c r="W147" s="36">
        <f>SUMIFS(СВЦЭМ!$D$39:$D$782,СВЦЭМ!$A$39:$A$782,$A147,СВЦЭМ!$B$39:$B$782,W$119)+'СЕТ СН'!$H$14+СВЦЭМ!$D$10+'СЕТ СН'!$H$6-'СЕТ СН'!$H$26</f>
        <v>1817.1995602</v>
      </c>
      <c r="X147" s="36">
        <f>SUMIFS(СВЦЭМ!$D$39:$D$782,СВЦЭМ!$A$39:$A$782,$A147,СВЦЭМ!$B$39:$B$782,X$119)+'СЕТ СН'!$H$14+СВЦЭМ!$D$10+'СЕТ СН'!$H$6-'СЕТ СН'!$H$26</f>
        <v>1860.28086891</v>
      </c>
      <c r="Y147" s="36">
        <f>SUMIFS(СВЦЭМ!$D$39:$D$782,СВЦЭМ!$A$39:$A$782,$A147,СВЦЭМ!$B$39:$B$782,Y$119)+'СЕТ СН'!$H$14+СВЦЭМ!$D$10+'СЕТ СН'!$H$6-'СЕТ СН'!$H$26</f>
        <v>2056.7775009400002</v>
      </c>
    </row>
    <row r="148" spans="1:27" ht="15.75" x14ac:dyDescent="0.2">
      <c r="A148" s="35">
        <f t="shared" si="3"/>
        <v>45136</v>
      </c>
      <c r="B148" s="36">
        <f>SUMIFS(СВЦЭМ!$D$39:$D$782,СВЦЭМ!$A$39:$A$782,$A148,СВЦЭМ!$B$39:$B$782,B$119)+'СЕТ СН'!$H$14+СВЦЭМ!$D$10+'СЕТ СН'!$H$6-'СЕТ СН'!$H$26</f>
        <v>2013.70871098</v>
      </c>
      <c r="C148" s="36">
        <f>SUMIFS(СВЦЭМ!$D$39:$D$782,СВЦЭМ!$A$39:$A$782,$A148,СВЦЭМ!$B$39:$B$782,C$119)+'СЕТ СН'!$H$14+СВЦЭМ!$D$10+'СЕТ СН'!$H$6-'СЕТ СН'!$H$26</f>
        <v>2035.2162231499999</v>
      </c>
      <c r="D148" s="36">
        <f>SUMIFS(СВЦЭМ!$D$39:$D$782,СВЦЭМ!$A$39:$A$782,$A148,СВЦЭМ!$B$39:$B$782,D$119)+'СЕТ СН'!$H$14+СВЦЭМ!$D$10+'СЕТ СН'!$H$6-'СЕТ СН'!$H$26</f>
        <v>2199.2853505399999</v>
      </c>
      <c r="E148" s="36">
        <f>SUMIFS(СВЦЭМ!$D$39:$D$782,СВЦЭМ!$A$39:$A$782,$A148,СВЦЭМ!$B$39:$B$782,E$119)+'СЕТ СН'!$H$14+СВЦЭМ!$D$10+'СЕТ СН'!$H$6-'СЕТ СН'!$H$26</f>
        <v>2202.2179203300002</v>
      </c>
      <c r="F148" s="36">
        <f>SUMIFS(СВЦЭМ!$D$39:$D$782,СВЦЭМ!$A$39:$A$782,$A148,СВЦЭМ!$B$39:$B$782,F$119)+'СЕТ СН'!$H$14+СВЦЭМ!$D$10+'СЕТ СН'!$H$6-'СЕТ СН'!$H$26</f>
        <v>2219.9384507599998</v>
      </c>
      <c r="G148" s="36">
        <f>SUMIFS(СВЦЭМ!$D$39:$D$782,СВЦЭМ!$A$39:$A$782,$A148,СВЦЭМ!$B$39:$B$782,G$119)+'СЕТ СН'!$H$14+СВЦЭМ!$D$10+'СЕТ СН'!$H$6-'СЕТ СН'!$H$26</f>
        <v>2176.5692465100001</v>
      </c>
      <c r="H148" s="36">
        <f>SUMIFS(СВЦЭМ!$D$39:$D$782,СВЦЭМ!$A$39:$A$782,$A148,СВЦЭМ!$B$39:$B$782,H$119)+'СЕТ СН'!$H$14+СВЦЭМ!$D$10+'СЕТ СН'!$H$6-'СЕТ СН'!$H$26</f>
        <v>2115.9991057099996</v>
      </c>
      <c r="I148" s="36">
        <f>SUMIFS(СВЦЭМ!$D$39:$D$782,СВЦЭМ!$A$39:$A$782,$A148,СВЦЭМ!$B$39:$B$782,I$119)+'СЕТ СН'!$H$14+СВЦЭМ!$D$10+'СЕТ СН'!$H$6-'СЕТ СН'!$H$26</f>
        <v>1930.1843868999999</v>
      </c>
      <c r="J148" s="36">
        <f>SUMIFS(СВЦЭМ!$D$39:$D$782,СВЦЭМ!$A$39:$A$782,$A148,СВЦЭМ!$B$39:$B$782,J$119)+'СЕТ СН'!$H$14+СВЦЭМ!$D$10+'СЕТ СН'!$H$6-'СЕТ СН'!$H$26</f>
        <v>1826.5518068399999</v>
      </c>
      <c r="K148" s="36">
        <f>SUMIFS(СВЦЭМ!$D$39:$D$782,СВЦЭМ!$A$39:$A$782,$A148,СВЦЭМ!$B$39:$B$782,K$119)+'СЕТ СН'!$H$14+СВЦЭМ!$D$10+'СЕТ СН'!$H$6-'СЕТ СН'!$H$26</f>
        <v>1733.97855437</v>
      </c>
      <c r="L148" s="36">
        <f>SUMIFS(СВЦЭМ!$D$39:$D$782,СВЦЭМ!$A$39:$A$782,$A148,СВЦЭМ!$B$39:$B$782,L$119)+'СЕТ СН'!$H$14+СВЦЭМ!$D$10+'СЕТ СН'!$H$6-'СЕТ СН'!$H$26</f>
        <v>1677.2421133299999</v>
      </c>
      <c r="M148" s="36">
        <f>SUMIFS(СВЦЭМ!$D$39:$D$782,СВЦЭМ!$A$39:$A$782,$A148,СВЦЭМ!$B$39:$B$782,M$119)+'СЕТ СН'!$H$14+СВЦЭМ!$D$10+'СЕТ СН'!$H$6-'СЕТ СН'!$H$26</f>
        <v>1681.1230676499999</v>
      </c>
      <c r="N148" s="36">
        <f>SUMIFS(СВЦЭМ!$D$39:$D$782,СВЦЭМ!$A$39:$A$782,$A148,СВЦЭМ!$B$39:$B$782,N$119)+'СЕТ СН'!$H$14+СВЦЭМ!$D$10+'СЕТ СН'!$H$6-'СЕТ СН'!$H$26</f>
        <v>1690.1999858300001</v>
      </c>
      <c r="O148" s="36">
        <f>SUMIFS(СВЦЭМ!$D$39:$D$782,СВЦЭМ!$A$39:$A$782,$A148,СВЦЭМ!$B$39:$B$782,O$119)+'СЕТ СН'!$H$14+СВЦЭМ!$D$10+'СЕТ СН'!$H$6-'СЕТ СН'!$H$26</f>
        <v>1696.6445595</v>
      </c>
      <c r="P148" s="36">
        <f>SUMIFS(СВЦЭМ!$D$39:$D$782,СВЦЭМ!$A$39:$A$782,$A148,СВЦЭМ!$B$39:$B$782,P$119)+'СЕТ СН'!$H$14+СВЦЭМ!$D$10+'СЕТ СН'!$H$6-'СЕТ СН'!$H$26</f>
        <v>1702.1758381299999</v>
      </c>
      <c r="Q148" s="36">
        <f>SUMIFS(СВЦЭМ!$D$39:$D$782,СВЦЭМ!$A$39:$A$782,$A148,СВЦЭМ!$B$39:$B$782,Q$119)+'СЕТ СН'!$H$14+СВЦЭМ!$D$10+'СЕТ СН'!$H$6-'СЕТ СН'!$H$26</f>
        <v>1700.4383170399999</v>
      </c>
      <c r="R148" s="36">
        <f>SUMIFS(СВЦЭМ!$D$39:$D$782,СВЦЭМ!$A$39:$A$782,$A148,СВЦЭМ!$B$39:$B$782,R$119)+'СЕТ СН'!$H$14+СВЦЭМ!$D$10+'СЕТ СН'!$H$6-'СЕТ СН'!$H$26</f>
        <v>1692.9062540699999</v>
      </c>
      <c r="S148" s="36">
        <f>SUMIFS(СВЦЭМ!$D$39:$D$782,СВЦЭМ!$A$39:$A$782,$A148,СВЦЭМ!$B$39:$B$782,S$119)+'СЕТ СН'!$H$14+СВЦЭМ!$D$10+'СЕТ СН'!$H$6-'СЕТ СН'!$H$26</f>
        <v>1694.1822043299999</v>
      </c>
      <c r="T148" s="36">
        <f>SUMIFS(СВЦЭМ!$D$39:$D$782,СВЦЭМ!$A$39:$A$782,$A148,СВЦЭМ!$B$39:$B$782,T$119)+'СЕТ СН'!$H$14+СВЦЭМ!$D$10+'СЕТ СН'!$H$6-'СЕТ СН'!$H$26</f>
        <v>1701.80985708</v>
      </c>
      <c r="U148" s="36">
        <f>SUMIFS(СВЦЭМ!$D$39:$D$782,СВЦЭМ!$A$39:$A$782,$A148,СВЦЭМ!$B$39:$B$782,U$119)+'СЕТ СН'!$H$14+СВЦЭМ!$D$10+'СЕТ СН'!$H$6-'СЕТ СН'!$H$26</f>
        <v>1724.78555936</v>
      </c>
      <c r="V148" s="36">
        <f>SUMIFS(СВЦЭМ!$D$39:$D$782,СВЦЭМ!$A$39:$A$782,$A148,СВЦЭМ!$B$39:$B$782,V$119)+'СЕТ СН'!$H$14+СВЦЭМ!$D$10+'СЕТ СН'!$H$6-'СЕТ СН'!$H$26</f>
        <v>1708.7627002199999</v>
      </c>
      <c r="W148" s="36">
        <f>SUMIFS(СВЦЭМ!$D$39:$D$782,СВЦЭМ!$A$39:$A$782,$A148,СВЦЭМ!$B$39:$B$782,W$119)+'СЕТ СН'!$H$14+СВЦЭМ!$D$10+'СЕТ СН'!$H$6-'СЕТ СН'!$H$26</f>
        <v>1739.80312417</v>
      </c>
      <c r="X148" s="36">
        <f>SUMIFS(СВЦЭМ!$D$39:$D$782,СВЦЭМ!$A$39:$A$782,$A148,СВЦЭМ!$B$39:$B$782,X$119)+'СЕТ СН'!$H$14+СВЦЭМ!$D$10+'СЕТ СН'!$H$6-'СЕТ СН'!$H$26</f>
        <v>1804.5864363000001</v>
      </c>
      <c r="Y148" s="36">
        <f>SUMIFS(СВЦЭМ!$D$39:$D$782,СВЦЭМ!$A$39:$A$782,$A148,СВЦЭМ!$B$39:$B$782,Y$119)+'СЕТ СН'!$H$14+СВЦЭМ!$D$10+'СЕТ СН'!$H$6-'СЕТ СН'!$H$26</f>
        <v>1902.4645060799999</v>
      </c>
    </row>
    <row r="149" spans="1:27" ht="15.75" x14ac:dyDescent="0.2">
      <c r="A149" s="35">
        <f t="shared" si="3"/>
        <v>45137</v>
      </c>
      <c r="B149" s="36">
        <f>SUMIFS(СВЦЭМ!$D$39:$D$782,СВЦЭМ!$A$39:$A$782,$A149,СВЦЭМ!$B$39:$B$782,B$119)+'СЕТ СН'!$H$14+СВЦЭМ!$D$10+'СЕТ СН'!$H$6-'СЕТ СН'!$H$26</f>
        <v>1999.8123765999999</v>
      </c>
      <c r="C149" s="36">
        <f>SUMIFS(СВЦЭМ!$D$39:$D$782,СВЦЭМ!$A$39:$A$782,$A149,СВЦЭМ!$B$39:$B$782,C$119)+'СЕТ СН'!$H$14+СВЦЭМ!$D$10+'СЕТ СН'!$H$6-'СЕТ СН'!$H$26</f>
        <v>2120.1924254400001</v>
      </c>
      <c r="D149" s="36">
        <f>SUMIFS(СВЦЭМ!$D$39:$D$782,СВЦЭМ!$A$39:$A$782,$A149,СВЦЭМ!$B$39:$B$782,D$119)+'СЕТ СН'!$H$14+СВЦЭМ!$D$10+'СЕТ СН'!$H$6-'СЕТ СН'!$H$26</f>
        <v>2140.7819775999997</v>
      </c>
      <c r="E149" s="36">
        <f>SUMIFS(СВЦЭМ!$D$39:$D$782,СВЦЭМ!$A$39:$A$782,$A149,СВЦЭМ!$B$39:$B$782,E$119)+'СЕТ СН'!$H$14+СВЦЭМ!$D$10+'СЕТ СН'!$H$6-'СЕТ СН'!$H$26</f>
        <v>2206.04430688</v>
      </c>
      <c r="F149" s="36">
        <f>SUMIFS(СВЦЭМ!$D$39:$D$782,СВЦЭМ!$A$39:$A$782,$A149,СВЦЭМ!$B$39:$B$782,F$119)+'СЕТ СН'!$H$14+СВЦЭМ!$D$10+'СЕТ СН'!$H$6-'СЕТ СН'!$H$26</f>
        <v>2219.3105694000001</v>
      </c>
      <c r="G149" s="36">
        <f>SUMIFS(СВЦЭМ!$D$39:$D$782,СВЦЭМ!$A$39:$A$782,$A149,СВЦЭМ!$B$39:$B$782,G$119)+'СЕТ СН'!$H$14+СВЦЭМ!$D$10+'СЕТ СН'!$H$6-'СЕТ СН'!$H$26</f>
        <v>2211.8935455999999</v>
      </c>
      <c r="H149" s="36">
        <f>SUMIFS(СВЦЭМ!$D$39:$D$782,СВЦЭМ!$A$39:$A$782,$A149,СВЦЭМ!$B$39:$B$782,H$119)+'СЕТ СН'!$H$14+СВЦЭМ!$D$10+'СЕТ СН'!$H$6-'СЕТ СН'!$H$26</f>
        <v>2194.3324137600002</v>
      </c>
      <c r="I149" s="36">
        <f>SUMIFS(СВЦЭМ!$D$39:$D$782,СВЦЭМ!$A$39:$A$782,$A149,СВЦЭМ!$B$39:$B$782,I$119)+'СЕТ СН'!$H$14+СВЦЭМ!$D$10+'СЕТ СН'!$H$6-'СЕТ СН'!$H$26</f>
        <v>2035.1961370199999</v>
      </c>
      <c r="J149" s="36">
        <f>SUMIFS(СВЦЭМ!$D$39:$D$782,СВЦЭМ!$A$39:$A$782,$A149,СВЦЭМ!$B$39:$B$782,J$119)+'СЕТ СН'!$H$14+СВЦЭМ!$D$10+'СЕТ СН'!$H$6-'СЕТ СН'!$H$26</f>
        <v>1938.0077439199999</v>
      </c>
      <c r="K149" s="36">
        <f>SUMIFS(СВЦЭМ!$D$39:$D$782,СВЦЭМ!$A$39:$A$782,$A149,СВЦЭМ!$B$39:$B$782,K$119)+'СЕТ СН'!$H$14+СВЦЭМ!$D$10+'СЕТ СН'!$H$6-'СЕТ СН'!$H$26</f>
        <v>1724.27115439</v>
      </c>
      <c r="L149" s="36">
        <f>SUMIFS(СВЦЭМ!$D$39:$D$782,СВЦЭМ!$A$39:$A$782,$A149,СВЦЭМ!$B$39:$B$782,L$119)+'СЕТ СН'!$H$14+СВЦЭМ!$D$10+'СЕТ СН'!$H$6-'СЕТ СН'!$H$26</f>
        <v>1700.9705422499999</v>
      </c>
      <c r="M149" s="36">
        <f>SUMIFS(СВЦЭМ!$D$39:$D$782,СВЦЭМ!$A$39:$A$782,$A149,СВЦЭМ!$B$39:$B$782,M$119)+'СЕТ СН'!$H$14+СВЦЭМ!$D$10+'СЕТ СН'!$H$6-'СЕТ СН'!$H$26</f>
        <v>1731.1908501400001</v>
      </c>
      <c r="N149" s="36">
        <f>SUMIFS(СВЦЭМ!$D$39:$D$782,СВЦЭМ!$A$39:$A$782,$A149,СВЦЭМ!$B$39:$B$782,N$119)+'СЕТ СН'!$H$14+СВЦЭМ!$D$10+'СЕТ СН'!$H$6-'СЕТ СН'!$H$26</f>
        <v>1770.9280089599999</v>
      </c>
      <c r="O149" s="36">
        <f>SUMIFS(СВЦЭМ!$D$39:$D$782,СВЦЭМ!$A$39:$A$782,$A149,СВЦЭМ!$B$39:$B$782,O$119)+'СЕТ СН'!$H$14+СВЦЭМ!$D$10+'СЕТ СН'!$H$6-'СЕТ СН'!$H$26</f>
        <v>1789.06467477</v>
      </c>
      <c r="P149" s="36">
        <f>SUMIFS(СВЦЭМ!$D$39:$D$782,СВЦЭМ!$A$39:$A$782,$A149,СВЦЭМ!$B$39:$B$782,P$119)+'СЕТ СН'!$H$14+СВЦЭМ!$D$10+'СЕТ СН'!$H$6-'СЕТ СН'!$H$26</f>
        <v>1814.7853924799999</v>
      </c>
      <c r="Q149" s="36">
        <f>SUMIFS(СВЦЭМ!$D$39:$D$782,СВЦЭМ!$A$39:$A$782,$A149,СВЦЭМ!$B$39:$B$782,Q$119)+'СЕТ СН'!$H$14+СВЦЭМ!$D$10+'СЕТ СН'!$H$6-'СЕТ СН'!$H$26</f>
        <v>1819.05419512</v>
      </c>
      <c r="R149" s="36">
        <f>SUMIFS(СВЦЭМ!$D$39:$D$782,СВЦЭМ!$A$39:$A$782,$A149,СВЦЭМ!$B$39:$B$782,R$119)+'СЕТ СН'!$H$14+СВЦЭМ!$D$10+'СЕТ СН'!$H$6-'СЕТ СН'!$H$26</f>
        <v>1809.48887442</v>
      </c>
      <c r="S149" s="36">
        <f>SUMIFS(СВЦЭМ!$D$39:$D$782,СВЦЭМ!$A$39:$A$782,$A149,СВЦЭМ!$B$39:$B$782,S$119)+'СЕТ СН'!$H$14+СВЦЭМ!$D$10+'СЕТ СН'!$H$6-'СЕТ СН'!$H$26</f>
        <v>1808.57744905</v>
      </c>
      <c r="T149" s="36">
        <f>SUMIFS(СВЦЭМ!$D$39:$D$782,СВЦЭМ!$A$39:$A$782,$A149,СВЦЭМ!$B$39:$B$782,T$119)+'СЕТ СН'!$H$14+СВЦЭМ!$D$10+'СЕТ СН'!$H$6-'СЕТ СН'!$H$26</f>
        <v>1798.48909366</v>
      </c>
      <c r="U149" s="36">
        <f>SUMIFS(СВЦЭМ!$D$39:$D$782,СВЦЭМ!$A$39:$A$782,$A149,СВЦЭМ!$B$39:$B$782,U$119)+'СЕТ СН'!$H$14+СВЦЭМ!$D$10+'СЕТ СН'!$H$6-'СЕТ СН'!$H$26</f>
        <v>1803.2293509199999</v>
      </c>
      <c r="V149" s="36">
        <f>SUMIFS(СВЦЭМ!$D$39:$D$782,СВЦЭМ!$A$39:$A$782,$A149,СВЦЭМ!$B$39:$B$782,V$119)+'СЕТ СН'!$H$14+СВЦЭМ!$D$10+'СЕТ СН'!$H$6-'СЕТ СН'!$H$26</f>
        <v>1797.6826483899999</v>
      </c>
      <c r="W149" s="36">
        <f>SUMIFS(СВЦЭМ!$D$39:$D$782,СВЦЭМ!$A$39:$A$782,$A149,СВЦЭМ!$B$39:$B$782,W$119)+'СЕТ СН'!$H$14+СВЦЭМ!$D$10+'СЕТ СН'!$H$6-'СЕТ СН'!$H$26</f>
        <v>1772.33772288</v>
      </c>
      <c r="X149" s="36">
        <f>SUMIFS(СВЦЭМ!$D$39:$D$782,СВЦЭМ!$A$39:$A$782,$A149,СВЦЭМ!$B$39:$B$782,X$119)+'СЕТ СН'!$H$14+СВЦЭМ!$D$10+'СЕТ СН'!$H$6-'СЕТ СН'!$H$26</f>
        <v>1838.3866444099999</v>
      </c>
      <c r="Y149" s="36">
        <f>SUMIFS(СВЦЭМ!$D$39:$D$782,СВЦЭМ!$A$39:$A$782,$A149,СВЦЭМ!$B$39:$B$782,Y$119)+'СЕТ СН'!$H$14+СВЦЭМ!$D$10+'СЕТ СН'!$H$6-'СЕТ СН'!$H$26</f>
        <v>1937.73197891</v>
      </c>
    </row>
    <row r="150" spans="1:27" ht="15.75" x14ac:dyDescent="0.2">
      <c r="A150" s="35">
        <f t="shared" si="3"/>
        <v>45138</v>
      </c>
      <c r="B150" s="36">
        <f>SUMIFS(СВЦЭМ!$D$39:$D$782,СВЦЭМ!$A$39:$A$782,$A150,СВЦЭМ!$B$39:$B$782,B$119)+'СЕТ СН'!$H$14+СВЦЭМ!$D$10+'СЕТ СН'!$H$6-'СЕТ СН'!$H$26</f>
        <v>1979.29201444</v>
      </c>
      <c r="C150" s="36">
        <f>SUMIFS(СВЦЭМ!$D$39:$D$782,СВЦЭМ!$A$39:$A$782,$A150,СВЦЭМ!$B$39:$B$782,C$119)+'СЕТ СН'!$H$14+СВЦЭМ!$D$10+'СЕТ СН'!$H$6-'СЕТ СН'!$H$26</f>
        <v>2057.0598449899999</v>
      </c>
      <c r="D150" s="36">
        <f>SUMIFS(СВЦЭМ!$D$39:$D$782,СВЦЭМ!$A$39:$A$782,$A150,СВЦЭМ!$B$39:$B$782,D$119)+'СЕТ СН'!$H$14+СВЦЭМ!$D$10+'СЕТ СН'!$H$6-'СЕТ СН'!$H$26</f>
        <v>2201.7266519599998</v>
      </c>
      <c r="E150" s="36">
        <f>SUMIFS(СВЦЭМ!$D$39:$D$782,СВЦЭМ!$A$39:$A$782,$A150,СВЦЭМ!$B$39:$B$782,E$119)+'СЕТ СН'!$H$14+СВЦЭМ!$D$10+'СЕТ СН'!$H$6-'СЕТ СН'!$H$26</f>
        <v>2234.02152123</v>
      </c>
      <c r="F150" s="36">
        <f>SUMIFS(СВЦЭМ!$D$39:$D$782,СВЦЭМ!$A$39:$A$782,$A150,СВЦЭМ!$B$39:$B$782,F$119)+'СЕТ СН'!$H$14+СВЦЭМ!$D$10+'СЕТ СН'!$H$6-'СЕТ СН'!$H$26</f>
        <v>2234.83943456</v>
      </c>
      <c r="G150" s="36">
        <f>SUMIFS(СВЦЭМ!$D$39:$D$782,СВЦЭМ!$A$39:$A$782,$A150,СВЦЭМ!$B$39:$B$782,G$119)+'СЕТ СН'!$H$14+СВЦЭМ!$D$10+'СЕТ СН'!$H$6-'СЕТ СН'!$H$26</f>
        <v>2245.7728457799999</v>
      </c>
      <c r="H150" s="36">
        <f>SUMIFS(СВЦЭМ!$D$39:$D$782,СВЦЭМ!$A$39:$A$782,$A150,СВЦЭМ!$B$39:$B$782,H$119)+'СЕТ СН'!$H$14+СВЦЭМ!$D$10+'СЕТ СН'!$H$6-'СЕТ СН'!$H$26</f>
        <v>2276.8155164700001</v>
      </c>
      <c r="I150" s="36">
        <f>SUMIFS(СВЦЭМ!$D$39:$D$782,СВЦЭМ!$A$39:$A$782,$A150,СВЦЭМ!$B$39:$B$782,I$119)+'СЕТ СН'!$H$14+СВЦЭМ!$D$10+'СЕТ СН'!$H$6-'СЕТ СН'!$H$26</f>
        <v>1995.78067255</v>
      </c>
      <c r="J150" s="36">
        <f>SUMIFS(СВЦЭМ!$D$39:$D$782,СВЦЭМ!$A$39:$A$782,$A150,СВЦЭМ!$B$39:$B$782,J$119)+'СЕТ СН'!$H$14+СВЦЭМ!$D$10+'СЕТ СН'!$H$6-'СЕТ СН'!$H$26</f>
        <v>1917.3610006900001</v>
      </c>
      <c r="K150" s="36">
        <f>SUMIFS(СВЦЭМ!$D$39:$D$782,СВЦЭМ!$A$39:$A$782,$A150,СВЦЭМ!$B$39:$B$782,K$119)+'СЕТ СН'!$H$14+СВЦЭМ!$D$10+'СЕТ СН'!$H$6-'СЕТ СН'!$H$26</f>
        <v>1898.36112293</v>
      </c>
      <c r="L150" s="36">
        <f>SUMIFS(СВЦЭМ!$D$39:$D$782,СВЦЭМ!$A$39:$A$782,$A150,СВЦЭМ!$B$39:$B$782,L$119)+'СЕТ СН'!$H$14+СВЦЭМ!$D$10+'СЕТ СН'!$H$6-'СЕТ СН'!$H$26</f>
        <v>1854.73066382</v>
      </c>
      <c r="M150" s="36">
        <f>SUMIFS(СВЦЭМ!$D$39:$D$782,СВЦЭМ!$A$39:$A$782,$A150,СВЦЭМ!$B$39:$B$782,M$119)+'СЕТ СН'!$H$14+СВЦЭМ!$D$10+'СЕТ СН'!$H$6-'СЕТ СН'!$H$26</f>
        <v>1844.7241860399999</v>
      </c>
      <c r="N150" s="36">
        <f>SUMIFS(СВЦЭМ!$D$39:$D$782,СВЦЭМ!$A$39:$A$782,$A150,СВЦЭМ!$B$39:$B$782,N$119)+'СЕТ СН'!$H$14+СВЦЭМ!$D$10+'СЕТ СН'!$H$6-'СЕТ СН'!$H$26</f>
        <v>1833.7745085899999</v>
      </c>
      <c r="O150" s="36">
        <f>SUMIFS(СВЦЭМ!$D$39:$D$782,СВЦЭМ!$A$39:$A$782,$A150,СВЦЭМ!$B$39:$B$782,O$119)+'СЕТ СН'!$H$14+СВЦЭМ!$D$10+'СЕТ СН'!$H$6-'СЕТ СН'!$H$26</f>
        <v>1828.35180853</v>
      </c>
      <c r="P150" s="36">
        <f>SUMIFS(СВЦЭМ!$D$39:$D$782,СВЦЭМ!$A$39:$A$782,$A150,СВЦЭМ!$B$39:$B$782,P$119)+'СЕТ СН'!$H$14+СВЦЭМ!$D$10+'СЕТ СН'!$H$6-'СЕТ СН'!$H$26</f>
        <v>1834.16806137</v>
      </c>
      <c r="Q150" s="36">
        <f>SUMIFS(СВЦЭМ!$D$39:$D$782,СВЦЭМ!$A$39:$A$782,$A150,СВЦЭМ!$B$39:$B$782,Q$119)+'СЕТ СН'!$H$14+СВЦЭМ!$D$10+'СЕТ СН'!$H$6-'СЕТ СН'!$H$26</f>
        <v>1802.1119398999999</v>
      </c>
      <c r="R150" s="36">
        <f>SUMIFS(СВЦЭМ!$D$39:$D$782,СВЦЭМ!$A$39:$A$782,$A150,СВЦЭМ!$B$39:$B$782,R$119)+'СЕТ СН'!$H$14+СВЦЭМ!$D$10+'СЕТ СН'!$H$6-'СЕТ СН'!$H$26</f>
        <v>1808.57904515</v>
      </c>
      <c r="S150" s="36">
        <f>SUMIFS(СВЦЭМ!$D$39:$D$782,СВЦЭМ!$A$39:$A$782,$A150,СВЦЭМ!$B$39:$B$782,S$119)+'СЕТ СН'!$H$14+СВЦЭМ!$D$10+'СЕТ СН'!$H$6-'СЕТ СН'!$H$26</f>
        <v>1825.3709466099999</v>
      </c>
      <c r="T150" s="36">
        <f>SUMIFS(СВЦЭМ!$D$39:$D$782,СВЦЭМ!$A$39:$A$782,$A150,СВЦЭМ!$B$39:$B$782,T$119)+'СЕТ СН'!$H$14+СВЦЭМ!$D$10+'СЕТ СН'!$H$6-'СЕТ СН'!$H$26</f>
        <v>1854.7026859800001</v>
      </c>
      <c r="U150" s="36">
        <f>SUMIFS(СВЦЭМ!$D$39:$D$782,СВЦЭМ!$A$39:$A$782,$A150,СВЦЭМ!$B$39:$B$782,U$119)+'СЕТ СН'!$H$14+СВЦЭМ!$D$10+'СЕТ СН'!$H$6-'СЕТ СН'!$H$26</f>
        <v>1886.1991452299999</v>
      </c>
      <c r="V150" s="36">
        <f>SUMIFS(СВЦЭМ!$D$39:$D$782,СВЦЭМ!$A$39:$A$782,$A150,СВЦЭМ!$B$39:$B$782,V$119)+'СЕТ СН'!$H$14+СВЦЭМ!$D$10+'СЕТ СН'!$H$6-'СЕТ СН'!$H$26</f>
        <v>1883.27197596</v>
      </c>
      <c r="W150" s="36">
        <f>SUMIFS(СВЦЭМ!$D$39:$D$782,СВЦЭМ!$A$39:$A$782,$A150,СВЦЭМ!$B$39:$B$782,W$119)+'СЕТ СН'!$H$14+СВЦЭМ!$D$10+'СЕТ СН'!$H$6-'СЕТ СН'!$H$26</f>
        <v>1845.9695074399999</v>
      </c>
      <c r="X150" s="36">
        <f>SUMIFS(СВЦЭМ!$D$39:$D$782,СВЦЭМ!$A$39:$A$782,$A150,СВЦЭМ!$B$39:$B$782,X$119)+'СЕТ СН'!$H$14+СВЦЭМ!$D$10+'СЕТ СН'!$H$6-'СЕТ СН'!$H$26</f>
        <v>1919.1449206</v>
      </c>
      <c r="Y150" s="36">
        <f>SUMIFS(СВЦЭМ!$D$39:$D$782,СВЦЭМ!$A$39:$A$782,$A150,СВЦЭМ!$B$39:$B$782,Y$119)+'СЕТ СН'!$H$14+СВЦЭМ!$D$10+'СЕТ СН'!$H$6-'СЕТ СН'!$H$26</f>
        <v>2050.0354176599999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01.07.2023</v>
      </c>
      <c r="B156" s="36">
        <f>SUMIFS(СВЦЭМ!$D$39:$D$782,СВЦЭМ!$A$39:$A$782,$A156,СВЦЭМ!$B$39:$B$782,B$155)+'СЕТ СН'!$I$14+СВЦЭМ!$D$10+'СЕТ СН'!$I$6-'СЕТ СН'!$I$26</f>
        <v>2494.5496375299999</v>
      </c>
      <c r="C156" s="36">
        <f>SUMIFS(СВЦЭМ!$D$39:$D$782,СВЦЭМ!$A$39:$A$782,$A156,СВЦЭМ!$B$39:$B$782,C$155)+'СЕТ СН'!$I$14+СВЦЭМ!$D$10+'СЕТ СН'!$I$6-'СЕТ СН'!$I$26</f>
        <v>2577.1670254199998</v>
      </c>
      <c r="D156" s="36">
        <f>SUMIFS(СВЦЭМ!$D$39:$D$782,СВЦЭМ!$A$39:$A$782,$A156,СВЦЭМ!$B$39:$B$782,D$155)+'СЕТ СН'!$I$14+СВЦЭМ!$D$10+'СЕТ СН'!$I$6-'СЕТ СН'!$I$26</f>
        <v>2608.3066124500001</v>
      </c>
      <c r="E156" s="36">
        <f>SUMIFS(СВЦЭМ!$D$39:$D$782,СВЦЭМ!$A$39:$A$782,$A156,СВЦЭМ!$B$39:$B$782,E$155)+'СЕТ СН'!$I$14+СВЦЭМ!$D$10+'СЕТ СН'!$I$6-'СЕТ СН'!$I$26</f>
        <v>2605.60579908</v>
      </c>
      <c r="F156" s="36">
        <f>SUMIFS(СВЦЭМ!$D$39:$D$782,СВЦЭМ!$A$39:$A$782,$A156,СВЦЭМ!$B$39:$B$782,F$155)+'СЕТ СН'!$I$14+СВЦЭМ!$D$10+'СЕТ СН'!$I$6-'СЕТ СН'!$I$26</f>
        <v>2607.6584004000001</v>
      </c>
      <c r="G156" s="36">
        <f>SUMIFS(СВЦЭМ!$D$39:$D$782,СВЦЭМ!$A$39:$A$782,$A156,СВЦЭМ!$B$39:$B$782,G$155)+'СЕТ СН'!$I$14+СВЦЭМ!$D$10+'СЕТ СН'!$I$6-'СЕТ СН'!$I$26</f>
        <v>2609.2217001600002</v>
      </c>
      <c r="H156" s="36">
        <f>SUMIFS(СВЦЭМ!$D$39:$D$782,СВЦЭМ!$A$39:$A$782,$A156,СВЦЭМ!$B$39:$B$782,H$155)+'СЕТ СН'!$I$14+СВЦЭМ!$D$10+'СЕТ СН'!$I$6-'СЕТ СН'!$I$26</f>
        <v>2614.42289566</v>
      </c>
      <c r="I156" s="36">
        <f>SUMIFS(СВЦЭМ!$D$39:$D$782,СВЦЭМ!$A$39:$A$782,$A156,СВЦЭМ!$B$39:$B$782,I$155)+'СЕТ СН'!$I$14+СВЦЭМ!$D$10+'СЕТ СН'!$I$6-'СЕТ СН'!$I$26</f>
        <v>2512.47177431</v>
      </c>
      <c r="J156" s="36">
        <f>SUMIFS(СВЦЭМ!$D$39:$D$782,СВЦЭМ!$A$39:$A$782,$A156,СВЦЭМ!$B$39:$B$782,J$155)+'СЕТ СН'!$I$14+СВЦЭМ!$D$10+'СЕТ СН'!$I$6-'СЕТ СН'!$I$26</f>
        <v>2393.3149375600001</v>
      </c>
      <c r="K156" s="36">
        <f>SUMIFS(СВЦЭМ!$D$39:$D$782,СВЦЭМ!$A$39:$A$782,$A156,СВЦЭМ!$B$39:$B$782,K$155)+'СЕТ СН'!$I$14+СВЦЭМ!$D$10+'СЕТ СН'!$I$6-'СЕТ СН'!$I$26</f>
        <v>2323.4871488500003</v>
      </c>
      <c r="L156" s="36">
        <f>SUMIFS(СВЦЭМ!$D$39:$D$782,СВЦЭМ!$A$39:$A$782,$A156,СВЦЭМ!$B$39:$B$782,L$155)+'СЕТ СН'!$I$14+СВЦЭМ!$D$10+'СЕТ СН'!$I$6-'СЕТ СН'!$I$26</f>
        <v>2278.92654107</v>
      </c>
      <c r="M156" s="36">
        <f>SUMIFS(СВЦЭМ!$D$39:$D$782,СВЦЭМ!$A$39:$A$782,$A156,СВЦЭМ!$B$39:$B$782,M$155)+'СЕТ СН'!$I$14+СВЦЭМ!$D$10+'СЕТ СН'!$I$6-'СЕТ СН'!$I$26</f>
        <v>2254.0472092499999</v>
      </c>
      <c r="N156" s="36">
        <f>SUMIFS(СВЦЭМ!$D$39:$D$782,СВЦЭМ!$A$39:$A$782,$A156,СВЦЭМ!$B$39:$B$782,N$155)+'СЕТ СН'!$I$14+СВЦЭМ!$D$10+'СЕТ СН'!$I$6-'СЕТ СН'!$I$26</f>
        <v>2243.2080746399997</v>
      </c>
      <c r="O156" s="36">
        <f>SUMIFS(СВЦЭМ!$D$39:$D$782,СВЦЭМ!$A$39:$A$782,$A156,СВЦЭМ!$B$39:$B$782,O$155)+'СЕТ СН'!$I$14+СВЦЭМ!$D$10+'СЕТ СН'!$I$6-'СЕТ СН'!$I$26</f>
        <v>2254.57810866</v>
      </c>
      <c r="P156" s="36">
        <f>SUMIFS(СВЦЭМ!$D$39:$D$782,СВЦЭМ!$A$39:$A$782,$A156,СВЦЭМ!$B$39:$B$782,P$155)+'СЕТ СН'!$I$14+СВЦЭМ!$D$10+'СЕТ СН'!$I$6-'СЕТ СН'!$I$26</f>
        <v>2263.5570774899998</v>
      </c>
      <c r="Q156" s="36">
        <f>SUMIFS(СВЦЭМ!$D$39:$D$782,СВЦЭМ!$A$39:$A$782,$A156,СВЦЭМ!$B$39:$B$782,Q$155)+'СЕТ СН'!$I$14+СВЦЭМ!$D$10+'СЕТ СН'!$I$6-'СЕТ СН'!$I$26</f>
        <v>2261.6967443399999</v>
      </c>
      <c r="R156" s="36">
        <f>SUMIFS(СВЦЭМ!$D$39:$D$782,СВЦЭМ!$A$39:$A$782,$A156,СВЦЭМ!$B$39:$B$782,R$155)+'СЕТ СН'!$I$14+СВЦЭМ!$D$10+'СЕТ СН'!$I$6-'СЕТ СН'!$I$26</f>
        <v>2249.3090761900003</v>
      </c>
      <c r="S156" s="36">
        <f>SUMIFS(СВЦЭМ!$D$39:$D$782,СВЦЭМ!$A$39:$A$782,$A156,СВЦЭМ!$B$39:$B$782,S$155)+'СЕТ СН'!$I$14+СВЦЭМ!$D$10+'СЕТ СН'!$I$6-'СЕТ СН'!$I$26</f>
        <v>2251.6091924900002</v>
      </c>
      <c r="T156" s="36">
        <f>SUMIFS(СВЦЭМ!$D$39:$D$782,СВЦЭМ!$A$39:$A$782,$A156,СВЦЭМ!$B$39:$B$782,T$155)+'СЕТ СН'!$I$14+СВЦЭМ!$D$10+'СЕТ СН'!$I$6-'СЕТ СН'!$I$26</f>
        <v>2260.3721276200004</v>
      </c>
      <c r="U156" s="36">
        <f>SUMIFS(СВЦЭМ!$D$39:$D$782,СВЦЭМ!$A$39:$A$782,$A156,СВЦЭМ!$B$39:$B$782,U$155)+'СЕТ СН'!$I$14+СВЦЭМ!$D$10+'СЕТ СН'!$I$6-'СЕТ СН'!$I$26</f>
        <v>2275.7804935900003</v>
      </c>
      <c r="V156" s="36">
        <f>SUMIFS(СВЦЭМ!$D$39:$D$782,СВЦЭМ!$A$39:$A$782,$A156,СВЦЭМ!$B$39:$B$782,V$155)+'СЕТ СН'!$I$14+СВЦЭМ!$D$10+'СЕТ СН'!$I$6-'СЕТ СН'!$I$26</f>
        <v>2285.3343278500001</v>
      </c>
      <c r="W156" s="36">
        <f>SUMIFS(СВЦЭМ!$D$39:$D$782,СВЦЭМ!$A$39:$A$782,$A156,СВЦЭМ!$B$39:$B$782,W$155)+'СЕТ СН'!$I$14+СВЦЭМ!$D$10+'СЕТ СН'!$I$6-'СЕТ СН'!$I$26</f>
        <v>2262.1296775999999</v>
      </c>
      <c r="X156" s="36">
        <f>SUMIFS(СВЦЭМ!$D$39:$D$782,СВЦЭМ!$A$39:$A$782,$A156,СВЦЭМ!$B$39:$B$782,X$155)+'СЕТ СН'!$I$14+СВЦЭМ!$D$10+'СЕТ СН'!$I$6-'СЕТ СН'!$I$26</f>
        <v>2307.4612157700003</v>
      </c>
      <c r="Y156" s="36">
        <f>SUMIFS(СВЦЭМ!$D$39:$D$782,СВЦЭМ!$A$39:$A$782,$A156,СВЦЭМ!$B$39:$B$782,Y$155)+'СЕТ СН'!$I$14+СВЦЭМ!$D$10+'СЕТ СН'!$I$6-'СЕТ СН'!$I$26</f>
        <v>2377.1020440699999</v>
      </c>
      <c r="AA156" s="45"/>
    </row>
    <row r="157" spans="1:27" ht="15.75" x14ac:dyDescent="0.2">
      <c r="A157" s="35">
        <f>A156+1</f>
        <v>45109</v>
      </c>
      <c r="B157" s="36">
        <f>SUMIFS(СВЦЭМ!$D$39:$D$782,СВЦЭМ!$A$39:$A$782,$A157,СВЦЭМ!$B$39:$B$782,B$155)+'СЕТ СН'!$I$14+СВЦЭМ!$D$10+'СЕТ СН'!$I$6-'СЕТ СН'!$I$26</f>
        <v>2273.9424705500001</v>
      </c>
      <c r="C157" s="36">
        <f>SUMIFS(СВЦЭМ!$D$39:$D$782,СВЦЭМ!$A$39:$A$782,$A157,СВЦЭМ!$B$39:$B$782,C$155)+'СЕТ СН'!$I$14+СВЦЭМ!$D$10+'СЕТ СН'!$I$6-'СЕТ СН'!$I$26</f>
        <v>2339.7358542299999</v>
      </c>
      <c r="D157" s="36">
        <f>SUMIFS(СВЦЭМ!$D$39:$D$782,СВЦЭМ!$A$39:$A$782,$A157,СВЦЭМ!$B$39:$B$782,D$155)+'СЕТ СН'!$I$14+СВЦЭМ!$D$10+'СЕТ СН'!$I$6-'СЕТ СН'!$I$26</f>
        <v>2394.5869358700002</v>
      </c>
      <c r="E157" s="36">
        <f>SUMIFS(СВЦЭМ!$D$39:$D$782,СВЦЭМ!$A$39:$A$782,$A157,СВЦЭМ!$B$39:$B$782,E$155)+'СЕТ СН'!$I$14+СВЦЭМ!$D$10+'СЕТ СН'!$I$6-'СЕТ СН'!$I$26</f>
        <v>2427.2188553400001</v>
      </c>
      <c r="F157" s="36">
        <f>SUMIFS(СВЦЭМ!$D$39:$D$782,СВЦЭМ!$A$39:$A$782,$A157,СВЦЭМ!$B$39:$B$782,F$155)+'СЕТ СН'!$I$14+СВЦЭМ!$D$10+'СЕТ СН'!$I$6-'СЕТ СН'!$I$26</f>
        <v>2419.0215338099997</v>
      </c>
      <c r="G157" s="36">
        <f>SUMIFS(СВЦЭМ!$D$39:$D$782,СВЦЭМ!$A$39:$A$782,$A157,СВЦЭМ!$B$39:$B$782,G$155)+'СЕТ СН'!$I$14+СВЦЭМ!$D$10+'СЕТ СН'!$I$6-'СЕТ СН'!$I$26</f>
        <v>2392.3886883200003</v>
      </c>
      <c r="H157" s="36">
        <f>SUMIFS(СВЦЭМ!$D$39:$D$782,СВЦЭМ!$A$39:$A$782,$A157,СВЦЭМ!$B$39:$B$782,H$155)+'СЕТ СН'!$I$14+СВЦЭМ!$D$10+'СЕТ СН'!$I$6-'СЕТ СН'!$I$26</f>
        <v>2421.9151520099999</v>
      </c>
      <c r="I157" s="36">
        <f>SUMIFS(СВЦЭМ!$D$39:$D$782,СВЦЭМ!$A$39:$A$782,$A157,СВЦЭМ!$B$39:$B$782,I$155)+'СЕТ СН'!$I$14+СВЦЭМ!$D$10+'СЕТ СН'!$I$6-'СЕТ СН'!$I$26</f>
        <v>2411.0762434799999</v>
      </c>
      <c r="J157" s="36">
        <f>SUMIFS(СВЦЭМ!$D$39:$D$782,СВЦЭМ!$A$39:$A$782,$A157,СВЦЭМ!$B$39:$B$782,J$155)+'СЕТ СН'!$I$14+СВЦЭМ!$D$10+'СЕТ СН'!$I$6-'СЕТ СН'!$I$26</f>
        <v>2313.3462354100002</v>
      </c>
      <c r="K157" s="36">
        <f>SUMIFS(СВЦЭМ!$D$39:$D$782,СВЦЭМ!$A$39:$A$782,$A157,СВЦЭМ!$B$39:$B$782,K$155)+'СЕТ СН'!$I$14+СВЦЭМ!$D$10+'СЕТ СН'!$I$6-'СЕТ СН'!$I$26</f>
        <v>2254.1722947799999</v>
      </c>
      <c r="L157" s="36">
        <f>SUMIFS(СВЦЭМ!$D$39:$D$782,СВЦЭМ!$A$39:$A$782,$A157,СВЦЭМ!$B$39:$B$782,L$155)+'СЕТ СН'!$I$14+СВЦЭМ!$D$10+'СЕТ СН'!$I$6-'СЕТ СН'!$I$26</f>
        <v>2198.75158483</v>
      </c>
      <c r="M157" s="36">
        <f>SUMIFS(СВЦЭМ!$D$39:$D$782,СВЦЭМ!$A$39:$A$782,$A157,СВЦЭМ!$B$39:$B$782,M$155)+'СЕТ СН'!$I$14+СВЦЭМ!$D$10+'СЕТ СН'!$I$6-'СЕТ СН'!$I$26</f>
        <v>2171.3814362000003</v>
      </c>
      <c r="N157" s="36">
        <f>SUMIFS(СВЦЭМ!$D$39:$D$782,СВЦЭМ!$A$39:$A$782,$A157,СВЦЭМ!$B$39:$B$782,N$155)+'СЕТ СН'!$I$14+СВЦЭМ!$D$10+'СЕТ СН'!$I$6-'СЕТ СН'!$I$26</f>
        <v>2156.11545058</v>
      </c>
      <c r="O157" s="36">
        <f>SUMIFS(СВЦЭМ!$D$39:$D$782,СВЦЭМ!$A$39:$A$782,$A157,СВЦЭМ!$B$39:$B$782,O$155)+'СЕТ СН'!$I$14+СВЦЭМ!$D$10+'СЕТ СН'!$I$6-'СЕТ СН'!$I$26</f>
        <v>2158.1398534600003</v>
      </c>
      <c r="P157" s="36">
        <f>SUMIFS(СВЦЭМ!$D$39:$D$782,СВЦЭМ!$A$39:$A$782,$A157,СВЦЭМ!$B$39:$B$782,P$155)+'СЕТ СН'!$I$14+СВЦЭМ!$D$10+'СЕТ СН'!$I$6-'СЕТ СН'!$I$26</f>
        <v>2174.4583242399999</v>
      </c>
      <c r="Q157" s="36">
        <f>SUMIFS(СВЦЭМ!$D$39:$D$782,СВЦЭМ!$A$39:$A$782,$A157,СВЦЭМ!$B$39:$B$782,Q$155)+'СЕТ СН'!$I$14+СВЦЭМ!$D$10+'СЕТ СН'!$I$6-'СЕТ СН'!$I$26</f>
        <v>2172.2018032200003</v>
      </c>
      <c r="R157" s="36">
        <f>SUMIFS(СВЦЭМ!$D$39:$D$782,СВЦЭМ!$A$39:$A$782,$A157,СВЦЭМ!$B$39:$B$782,R$155)+'СЕТ СН'!$I$14+СВЦЭМ!$D$10+'СЕТ СН'!$I$6-'СЕТ СН'!$I$26</f>
        <v>2171.0727459</v>
      </c>
      <c r="S157" s="36">
        <f>SUMIFS(СВЦЭМ!$D$39:$D$782,СВЦЭМ!$A$39:$A$782,$A157,СВЦЭМ!$B$39:$B$782,S$155)+'СЕТ СН'!$I$14+СВЦЭМ!$D$10+'СЕТ СН'!$I$6-'СЕТ СН'!$I$26</f>
        <v>2176.0129267900002</v>
      </c>
      <c r="T157" s="36">
        <f>SUMIFS(СВЦЭМ!$D$39:$D$782,СВЦЭМ!$A$39:$A$782,$A157,СВЦЭМ!$B$39:$B$782,T$155)+'СЕТ СН'!$I$14+СВЦЭМ!$D$10+'СЕТ СН'!$I$6-'СЕТ СН'!$I$26</f>
        <v>2166.3816248499998</v>
      </c>
      <c r="U157" s="36">
        <f>SUMIFS(СВЦЭМ!$D$39:$D$782,СВЦЭМ!$A$39:$A$782,$A157,СВЦЭМ!$B$39:$B$782,U$155)+'СЕТ СН'!$I$14+СВЦЭМ!$D$10+'СЕТ СН'!$I$6-'СЕТ СН'!$I$26</f>
        <v>2173.49358196</v>
      </c>
      <c r="V157" s="36">
        <f>SUMIFS(СВЦЭМ!$D$39:$D$782,СВЦЭМ!$A$39:$A$782,$A157,СВЦЭМ!$B$39:$B$782,V$155)+'СЕТ СН'!$I$14+СВЦЭМ!$D$10+'СЕТ СН'!$I$6-'СЕТ СН'!$I$26</f>
        <v>2177.1164451</v>
      </c>
      <c r="W157" s="36">
        <f>SUMIFS(СВЦЭМ!$D$39:$D$782,СВЦЭМ!$A$39:$A$782,$A157,СВЦЭМ!$B$39:$B$782,W$155)+'СЕТ СН'!$I$14+СВЦЭМ!$D$10+'СЕТ СН'!$I$6-'СЕТ СН'!$I$26</f>
        <v>2158.7290171</v>
      </c>
      <c r="X157" s="36">
        <f>SUMIFS(СВЦЭМ!$D$39:$D$782,СВЦЭМ!$A$39:$A$782,$A157,СВЦЭМ!$B$39:$B$782,X$155)+'СЕТ СН'!$I$14+СВЦЭМ!$D$10+'СЕТ СН'!$I$6-'СЕТ СН'!$I$26</f>
        <v>2189.90738354</v>
      </c>
      <c r="Y157" s="36">
        <f>SUMIFS(СВЦЭМ!$D$39:$D$782,СВЦЭМ!$A$39:$A$782,$A157,СВЦЭМ!$B$39:$B$782,Y$155)+'СЕТ СН'!$I$14+СВЦЭМ!$D$10+'СЕТ СН'!$I$6-'СЕТ СН'!$I$26</f>
        <v>2278.7384261899997</v>
      </c>
    </row>
    <row r="158" spans="1:27" ht="15.75" x14ac:dyDescent="0.2">
      <c r="A158" s="35">
        <f t="shared" ref="A158:A186" si="4">A157+1</f>
        <v>45110</v>
      </c>
      <c r="B158" s="36">
        <f>SUMIFS(СВЦЭМ!$D$39:$D$782,СВЦЭМ!$A$39:$A$782,$A158,СВЦЭМ!$B$39:$B$782,B$155)+'СЕТ СН'!$I$14+СВЦЭМ!$D$10+'СЕТ СН'!$I$6-'СЕТ СН'!$I$26</f>
        <v>2396.2023580699997</v>
      </c>
      <c r="C158" s="36">
        <f>SUMIFS(СВЦЭМ!$D$39:$D$782,СВЦЭМ!$A$39:$A$782,$A158,СВЦЭМ!$B$39:$B$782,C$155)+'СЕТ СН'!$I$14+СВЦЭМ!$D$10+'СЕТ СН'!$I$6-'СЕТ СН'!$I$26</f>
        <v>2462.2907053199997</v>
      </c>
      <c r="D158" s="36">
        <f>SUMIFS(СВЦЭМ!$D$39:$D$782,СВЦЭМ!$A$39:$A$782,$A158,СВЦЭМ!$B$39:$B$782,D$155)+'СЕТ СН'!$I$14+СВЦЭМ!$D$10+'СЕТ СН'!$I$6-'СЕТ СН'!$I$26</f>
        <v>2497.1850073000001</v>
      </c>
      <c r="E158" s="36">
        <f>SUMIFS(СВЦЭМ!$D$39:$D$782,СВЦЭМ!$A$39:$A$782,$A158,СВЦЭМ!$B$39:$B$782,E$155)+'СЕТ СН'!$I$14+СВЦЭМ!$D$10+'СЕТ СН'!$I$6-'СЕТ СН'!$I$26</f>
        <v>2522.9426802600001</v>
      </c>
      <c r="F158" s="36">
        <f>SUMIFS(СВЦЭМ!$D$39:$D$782,СВЦЭМ!$A$39:$A$782,$A158,СВЦЭМ!$B$39:$B$782,F$155)+'СЕТ СН'!$I$14+СВЦЭМ!$D$10+'СЕТ СН'!$I$6-'СЕТ СН'!$I$26</f>
        <v>2526.8173347399998</v>
      </c>
      <c r="G158" s="36">
        <f>SUMIFS(СВЦЭМ!$D$39:$D$782,СВЦЭМ!$A$39:$A$782,$A158,СВЦЭМ!$B$39:$B$782,G$155)+'СЕТ СН'!$I$14+СВЦЭМ!$D$10+'СЕТ СН'!$I$6-'СЕТ СН'!$I$26</f>
        <v>2513.5340034700002</v>
      </c>
      <c r="H158" s="36">
        <f>SUMIFS(СВЦЭМ!$D$39:$D$782,СВЦЭМ!$A$39:$A$782,$A158,СВЦЭМ!$B$39:$B$782,H$155)+'СЕТ СН'!$I$14+СВЦЭМ!$D$10+'СЕТ СН'!$I$6-'СЕТ СН'!$I$26</f>
        <v>2433.7700125800002</v>
      </c>
      <c r="I158" s="36">
        <f>SUMIFS(СВЦЭМ!$D$39:$D$782,СВЦЭМ!$A$39:$A$782,$A158,СВЦЭМ!$B$39:$B$782,I$155)+'СЕТ СН'!$I$14+СВЦЭМ!$D$10+'СЕТ СН'!$I$6-'СЕТ СН'!$I$26</f>
        <v>2325.6135781000003</v>
      </c>
      <c r="J158" s="36">
        <f>SUMIFS(СВЦЭМ!$D$39:$D$782,СВЦЭМ!$A$39:$A$782,$A158,СВЦЭМ!$B$39:$B$782,J$155)+'СЕТ СН'!$I$14+СВЦЭМ!$D$10+'СЕТ СН'!$I$6-'СЕТ СН'!$I$26</f>
        <v>2238.7766619499998</v>
      </c>
      <c r="K158" s="36">
        <f>SUMIFS(СВЦЭМ!$D$39:$D$782,СВЦЭМ!$A$39:$A$782,$A158,СВЦЭМ!$B$39:$B$782,K$155)+'СЕТ СН'!$I$14+СВЦЭМ!$D$10+'СЕТ СН'!$I$6-'СЕТ СН'!$I$26</f>
        <v>2168.6440951899999</v>
      </c>
      <c r="L158" s="36">
        <f>SUMIFS(СВЦЭМ!$D$39:$D$782,СВЦЭМ!$A$39:$A$782,$A158,СВЦЭМ!$B$39:$B$782,L$155)+'СЕТ СН'!$I$14+СВЦЭМ!$D$10+'СЕТ СН'!$I$6-'СЕТ СН'!$I$26</f>
        <v>2192.7219701900003</v>
      </c>
      <c r="M158" s="36">
        <f>SUMIFS(СВЦЭМ!$D$39:$D$782,СВЦЭМ!$A$39:$A$782,$A158,СВЦЭМ!$B$39:$B$782,M$155)+'СЕТ СН'!$I$14+СВЦЭМ!$D$10+'СЕТ СН'!$I$6-'СЕТ СН'!$I$26</f>
        <v>2176.3933652300002</v>
      </c>
      <c r="N158" s="36">
        <f>SUMIFS(СВЦЭМ!$D$39:$D$782,СВЦЭМ!$A$39:$A$782,$A158,СВЦЭМ!$B$39:$B$782,N$155)+'СЕТ СН'!$I$14+СВЦЭМ!$D$10+'СЕТ СН'!$I$6-'СЕТ СН'!$I$26</f>
        <v>2180.0285838700001</v>
      </c>
      <c r="O158" s="36">
        <f>SUMIFS(СВЦЭМ!$D$39:$D$782,СВЦЭМ!$A$39:$A$782,$A158,СВЦЭМ!$B$39:$B$782,O$155)+'СЕТ СН'!$I$14+СВЦЭМ!$D$10+'СЕТ СН'!$I$6-'СЕТ СН'!$I$26</f>
        <v>2170.5755373700003</v>
      </c>
      <c r="P158" s="36">
        <f>SUMIFS(СВЦЭМ!$D$39:$D$782,СВЦЭМ!$A$39:$A$782,$A158,СВЦЭМ!$B$39:$B$782,P$155)+'СЕТ СН'!$I$14+СВЦЭМ!$D$10+'СЕТ СН'!$I$6-'СЕТ СН'!$I$26</f>
        <v>2176.8665436299998</v>
      </c>
      <c r="Q158" s="36">
        <f>SUMIFS(СВЦЭМ!$D$39:$D$782,СВЦЭМ!$A$39:$A$782,$A158,СВЦЭМ!$B$39:$B$782,Q$155)+'СЕТ СН'!$I$14+СВЦЭМ!$D$10+'СЕТ СН'!$I$6-'СЕТ СН'!$I$26</f>
        <v>2194.1639619899997</v>
      </c>
      <c r="R158" s="36">
        <f>SUMIFS(СВЦЭМ!$D$39:$D$782,СВЦЭМ!$A$39:$A$782,$A158,СВЦЭМ!$B$39:$B$782,R$155)+'СЕТ СН'!$I$14+СВЦЭМ!$D$10+'СЕТ СН'!$I$6-'СЕТ СН'!$I$26</f>
        <v>2203.3437353700001</v>
      </c>
      <c r="S158" s="36">
        <f>SUMIFS(СВЦЭМ!$D$39:$D$782,СВЦЭМ!$A$39:$A$782,$A158,СВЦЭМ!$B$39:$B$782,S$155)+'СЕТ СН'!$I$14+СВЦЭМ!$D$10+'СЕТ СН'!$I$6-'СЕТ СН'!$I$26</f>
        <v>2206.7218071699999</v>
      </c>
      <c r="T158" s="36">
        <f>SUMIFS(СВЦЭМ!$D$39:$D$782,СВЦЭМ!$A$39:$A$782,$A158,СВЦЭМ!$B$39:$B$782,T$155)+'СЕТ СН'!$I$14+СВЦЭМ!$D$10+'СЕТ СН'!$I$6-'СЕТ СН'!$I$26</f>
        <v>2222.1115287399998</v>
      </c>
      <c r="U158" s="36">
        <f>SUMIFS(СВЦЭМ!$D$39:$D$782,СВЦЭМ!$A$39:$A$782,$A158,СВЦЭМ!$B$39:$B$782,U$155)+'СЕТ СН'!$I$14+СВЦЭМ!$D$10+'СЕТ СН'!$I$6-'СЕТ СН'!$I$26</f>
        <v>2235.0016154499999</v>
      </c>
      <c r="V158" s="36">
        <f>SUMIFS(СВЦЭМ!$D$39:$D$782,СВЦЭМ!$A$39:$A$782,$A158,СВЦЭМ!$B$39:$B$782,V$155)+'СЕТ СН'!$I$14+СВЦЭМ!$D$10+'СЕТ СН'!$I$6-'СЕТ СН'!$I$26</f>
        <v>2230.7882802700001</v>
      </c>
      <c r="W158" s="36">
        <f>SUMIFS(СВЦЭМ!$D$39:$D$782,СВЦЭМ!$A$39:$A$782,$A158,СВЦЭМ!$B$39:$B$782,W$155)+'СЕТ СН'!$I$14+СВЦЭМ!$D$10+'СЕТ СН'!$I$6-'СЕТ СН'!$I$26</f>
        <v>2230.5255341299999</v>
      </c>
      <c r="X158" s="36">
        <f>SUMIFS(СВЦЭМ!$D$39:$D$782,СВЦЭМ!$A$39:$A$782,$A158,СВЦЭМ!$B$39:$B$782,X$155)+'СЕТ СН'!$I$14+СВЦЭМ!$D$10+'СЕТ СН'!$I$6-'СЕТ СН'!$I$26</f>
        <v>2259.1807889900001</v>
      </c>
      <c r="Y158" s="36">
        <f>SUMIFS(СВЦЭМ!$D$39:$D$782,СВЦЭМ!$A$39:$A$782,$A158,СВЦЭМ!$B$39:$B$782,Y$155)+'СЕТ СН'!$I$14+СВЦЭМ!$D$10+'СЕТ СН'!$I$6-'СЕТ СН'!$I$26</f>
        <v>2336.3649790500003</v>
      </c>
    </row>
    <row r="159" spans="1:27" ht="15.75" x14ac:dyDescent="0.2">
      <c r="A159" s="35">
        <f t="shared" si="4"/>
        <v>45111</v>
      </c>
      <c r="B159" s="36">
        <f>SUMIFS(СВЦЭМ!$D$39:$D$782,СВЦЭМ!$A$39:$A$782,$A159,СВЦЭМ!$B$39:$B$782,B$155)+'СЕТ СН'!$I$14+СВЦЭМ!$D$10+'СЕТ СН'!$I$6-'СЕТ СН'!$I$26</f>
        <v>2486.7498441400003</v>
      </c>
      <c r="C159" s="36">
        <f>SUMIFS(СВЦЭМ!$D$39:$D$782,СВЦЭМ!$A$39:$A$782,$A159,СВЦЭМ!$B$39:$B$782,C$155)+'СЕТ СН'!$I$14+СВЦЭМ!$D$10+'СЕТ СН'!$I$6-'СЕТ СН'!$I$26</f>
        <v>2551.97205863</v>
      </c>
      <c r="D159" s="36">
        <f>SUMIFS(СВЦЭМ!$D$39:$D$782,СВЦЭМ!$A$39:$A$782,$A159,СВЦЭМ!$B$39:$B$782,D$155)+'СЕТ СН'!$I$14+СВЦЭМ!$D$10+'СЕТ СН'!$I$6-'СЕТ СН'!$I$26</f>
        <v>2563.3968014299999</v>
      </c>
      <c r="E159" s="36">
        <f>SUMIFS(СВЦЭМ!$D$39:$D$782,СВЦЭМ!$A$39:$A$782,$A159,СВЦЭМ!$B$39:$B$782,E$155)+'СЕТ СН'!$I$14+СВЦЭМ!$D$10+'СЕТ СН'!$I$6-'СЕТ СН'!$I$26</f>
        <v>2578.6953933100003</v>
      </c>
      <c r="F159" s="36">
        <f>SUMIFS(СВЦЭМ!$D$39:$D$782,СВЦЭМ!$A$39:$A$782,$A159,СВЦЭМ!$B$39:$B$782,F$155)+'СЕТ СН'!$I$14+СВЦЭМ!$D$10+'СЕТ СН'!$I$6-'СЕТ СН'!$I$26</f>
        <v>2570.0200857300001</v>
      </c>
      <c r="G159" s="36">
        <f>SUMIFS(СВЦЭМ!$D$39:$D$782,СВЦЭМ!$A$39:$A$782,$A159,СВЦЭМ!$B$39:$B$782,G$155)+'СЕТ СН'!$I$14+СВЦЭМ!$D$10+'СЕТ СН'!$I$6-'СЕТ СН'!$I$26</f>
        <v>2517.8273529099997</v>
      </c>
      <c r="H159" s="36">
        <f>SUMIFS(СВЦЭМ!$D$39:$D$782,СВЦЭМ!$A$39:$A$782,$A159,СВЦЭМ!$B$39:$B$782,H$155)+'СЕТ СН'!$I$14+СВЦЭМ!$D$10+'СЕТ СН'!$I$6-'СЕТ СН'!$I$26</f>
        <v>2487.0886103800003</v>
      </c>
      <c r="I159" s="36">
        <f>SUMIFS(СВЦЭМ!$D$39:$D$782,СВЦЭМ!$A$39:$A$782,$A159,СВЦЭМ!$B$39:$B$782,I$155)+'СЕТ СН'!$I$14+СВЦЭМ!$D$10+'СЕТ СН'!$I$6-'СЕТ СН'!$I$26</f>
        <v>2388.5283322800001</v>
      </c>
      <c r="J159" s="36">
        <f>SUMIFS(СВЦЭМ!$D$39:$D$782,СВЦЭМ!$A$39:$A$782,$A159,СВЦЭМ!$B$39:$B$782,J$155)+'СЕТ СН'!$I$14+СВЦЭМ!$D$10+'СЕТ СН'!$I$6-'СЕТ СН'!$I$26</f>
        <v>2302.1743729500004</v>
      </c>
      <c r="K159" s="36">
        <f>SUMIFS(СВЦЭМ!$D$39:$D$782,СВЦЭМ!$A$39:$A$782,$A159,СВЦЭМ!$B$39:$B$782,K$155)+'СЕТ СН'!$I$14+СВЦЭМ!$D$10+'СЕТ СН'!$I$6-'СЕТ СН'!$I$26</f>
        <v>2285.3336958300001</v>
      </c>
      <c r="L159" s="36">
        <f>SUMIFS(СВЦЭМ!$D$39:$D$782,СВЦЭМ!$A$39:$A$782,$A159,СВЦЭМ!$B$39:$B$782,L$155)+'СЕТ СН'!$I$14+СВЦЭМ!$D$10+'СЕТ СН'!$I$6-'СЕТ СН'!$I$26</f>
        <v>2265.7930804600001</v>
      </c>
      <c r="M159" s="36">
        <f>SUMIFS(СВЦЭМ!$D$39:$D$782,СВЦЭМ!$A$39:$A$782,$A159,СВЦЭМ!$B$39:$B$782,M$155)+'СЕТ СН'!$I$14+СВЦЭМ!$D$10+'СЕТ СН'!$I$6-'СЕТ СН'!$I$26</f>
        <v>2257.8451012699998</v>
      </c>
      <c r="N159" s="36">
        <f>SUMIFS(СВЦЭМ!$D$39:$D$782,СВЦЭМ!$A$39:$A$782,$A159,СВЦЭМ!$B$39:$B$782,N$155)+'СЕТ СН'!$I$14+СВЦЭМ!$D$10+'СЕТ СН'!$I$6-'СЕТ СН'!$I$26</f>
        <v>2272.4007926599998</v>
      </c>
      <c r="O159" s="36">
        <f>SUMIFS(СВЦЭМ!$D$39:$D$782,СВЦЭМ!$A$39:$A$782,$A159,СВЦЭМ!$B$39:$B$782,O$155)+'СЕТ СН'!$I$14+СВЦЭМ!$D$10+'СЕТ СН'!$I$6-'СЕТ СН'!$I$26</f>
        <v>2272.8427600599998</v>
      </c>
      <c r="P159" s="36">
        <f>SUMIFS(СВЦЭМ!$D$39:$D$782,СВЦЭМ!$A$39:$A$782,$A159,СВЦЭМ!$B$39:$B$782,P$155)+'СЕТ СН'!$I$14+СВЦЭМ!$D$10+'СЕТ СН'!$I$6-'СЕТ СН'!$I$26</f>
        <v>2273.0873571399998</v>
      </c>
      <c r="Q159" s="36">
        <f>SUMIFS(СВЦЭМ!$D$39:$D$782,СВЦЭМ!$A$39:$A$782,$A159,СВЦЭМ!$B$39:$B$782,Q$155)+'СЕТ СН'!$I$14+СВЦЭМ!$D$10+'СЕТ СН'!$I$6-'СЕТ СН'!$I$26</f>
        <v>2272.0583784999999</v>
      </c>
      <c r="R159" s="36">
        <f>SUMIFS(СВЦЭМ!$D$39:$D$782,СВЦЭМ!$A$39:$A$782,$A159,СВЦЭМ!$B$39:$B$782,R$155)+'СЕТ СН'!$I$14+СВЦЭМ!$D$10+'СЕТ СН'!$I$6-'СЕТ СН'!$I$26</f>
        <v>2276.6559201199998</v>
      </c>
      <c r="S159" s="36">
        <f>SUMIFS(СВЦЭМ!$D$39:$D$782,СВЦЭМ!$A$39:$A$782,$A159,СВЦЭМ!$B$39:$B$782,S$155)+'СЕТ СН'!$I$14+СВЦЭМ!$D$10+'СЕТ СН'!$I$6-'СЕТ СН'!$I$26</f>
        <v>2282.2341293600002</v>
      </c>
      <c r="T159" s="36">
        <f>SUMIFS(СВЦЭМ!$D$39:$D$782,СВЦЭМ!$A$39:$A$782,$A159,СВЦЭМ!$B$39:$B$782,T$155)+'СЕТ СН'!$I$14+СВЦЭМ!$D$10+'СЕТ СН'!$I$6-'СЕТ СН'!$I$26</f>
        <v>2275.4262983400004</v>
      </c>
      <c r="U159" s="36">
        <f>SUMIFS(СВЦЭМ!$D$39:$D$782,СВЦЭМ!$A$39:$A$782,$A159,СВЦЭМ!$B$39:$B$782,U$155)+'СЕТ СН'!$I$14+СВЦЭМ!$D$10+'СЕТ СН'!$I$6-'СЕТ СН'!$I$26</f>
        <v>2270.6599409199998</v>
      </c>
      <c r="V159" s="36">
        <f>SUMIFS(СВЦЭМ!$D$39:$D$782,СВЦЭМ!$A$39:$A$782,$A159,СВЦЭМ!$B$39:$B$782,V$155)+'СЕТ СН'!$I$14+СВЦЭМ!$D$10+'СЕТ СН'!$I$6-'СЕТ СН'!$I$26</f>
        <v>2249.80487924</v>
      </c>
      <c r="W159" s="36">
        <f>SUMIFS(СВЦЭМ!$D$39:$D$782,СВЦЭМ!$A$39:$A$782,$A159,СВЦЭМ!$B$39:$B$782,W$155)+'СЕТ СН'!$I$14+СВЦЭМ!$D$10+'СЕТ СН'!$I$6-'СЕТ СН'!$I$26</f>
        <v>2230.7409383900003</v>
      </c>
      <c r="X159" s="36">
        <f>SUMIFS(СВЦЭМ!$D$39:$D$782,СВЦЭМ!$A$39:$A$782,$A159,СВЦЭМ!$B$39:$B$782,X$155)+'СЕТ СН'!$I$14+СВЦЭМ!$D$10+'СЕТ СН'!$I$6-'СЕТ СН'!$I$26</f>
        <v>2275.8281787300002</v>
      </c>
      <c r="Y159" s="36">
        <f>SUMIFS(СВЦЭМ!$D$39:$D$782,СВЦЭМ!$A$39:$A$782,$A159,СВЦЭМ!$B$39:$B$782,Y$155)+'СЕТ СН'!$I$14+СВЦЭМ!$D$10+'СЕТ СН'!$I$6-'СЕТ СН'!$I$26</f>
        <v>2316.75758391</v>
      </c>
    </row>
    <row r="160" spans="1:27" ht="15.75" x14ac:dyDescent="0.2">
      <c r="A160" s="35">
        <f t="shared" si="4"/>
        <v>45112</v>
      </c>
      <c r="B160" s="36">
        <f>SUMIFS(СВЦЭМ!$D$39:$D$782,СВЦЭМ!$A$39:$A$782,$A160,СВЦЭМ!$B$39:$B$782,B$155)+'СЕТ СН'!$I$14+СВЦЭМ!$D$10+'СЕТ СН'!$I$6-'СЕТ СН'!$I$26</f>
        <v>2287.3160599399998</v>
      </c>
      <c r="C160" s="36">
        <f>SUMIFS(СВЦЭМ!$D$39:$D$782,СВЦЭМ!$A$39:$A$782,$A160,СВЦЭМ!$B$39:$B$782,C$155)+'СЕТ СН'!$I$14+СВЦЭМ!$D$10+'СЕТ СН'!$I$6-'СЕТ СН'!$I$26</f>
        <v>2342.8637575000002</v>
      </c>
      <c r="D160" s="36">
        <f>SUMIFS(СВЦЭМ!$D$39:$D$782,СВЦЭМ!$A$39:$A$782,$A160,СВЦЭМ!$B$39:$B$782,D$155)+'СЕТ СН'!$I$14+СВЦЭМ!$D$10+'СЕТ СН'!$I$6-'СЕТ СН'!$I$26</f>
        <v>2446.22084825</v>
      </c>
      <c r="E160" s="36">
        <f>SUMIFS(СВЦЭМ!$D$39:$D$782,СВЦЭМ!$A$39:$A$782,$A160,СВЦЭМ!$B$39:$B$782,E$155)+'СЕТ СН'!$I$14+СВЦЭМ!$D$10+'СЕТ СН'!$I$6-'СЕТ СН'!$I$26</f>
        <v>2448.9614518200001</v>
      </c>
      <c r="F160" s="36">
        <f>SUMIFS(СВЦЭМ!$D$39:$D$782,СВЦЭМ!$A$39:$A$782,$A160,СВЦЭМ!$B$39:$B$782,F$155)+'СЕТ СН'!$I$14+СВЦЭМ!$D$10+'СЕТ СН'!$I$6-'СЕТ СН'!$I$26</f>
        <v>2444.8184769899999</v>
      </c>
      <c r="G160" s="36">
        <f>SUMIFS(СВЦЭМ!$D$39:$D$782,СВЦЭМ!$A$39:$A$782,$A160,СВЦЭМ!$B$39:$B$782,G$155)+'СЕТ СН'!$I$14+СВЦЭМ!$D$10+'СЕТ СН'!$I$6-'СЕТ СН'!$I$26</f>
        <v>2439.6571525099998</v>
      </c>
      <c r="H160" s="36">
        <f>SUMIFS(СВЦЭМ!$D$39:$D$782,СВЦЭМ!$A$39:$A$782,$A160,СВЦЭМ!$B$39:$B$782,H$155)+'СЕТ СН'!$I$14+СВЦЭМ!$D$10+'СЕТ СН'!$I$6-'СЕТ СН'!$I$26</f>
        <v>2395.1076054200003</v>
      </c>
      <c r="I160" s="36">
        <f>SUMIFS(СВЦЭМ!$D$39:$D$782,СВЦЭМ!$A$39:$A$782,$A160,СВЦЭМ!$B$39:$B$782,I$155)+'СЕТ СН'!$I$14+СВЦЭМ!$D$10+'СЕТ СН'!$I$6-'СЕТ СН'!$I$26</f>
        <v>2333.96287325</v>
      </c>
      <c r="J160" s="36">
        <f>SUMIFS(СВЦЭМ!$D$39:$D$782,СВЦЭМ!$A$39:$A$782,$A160,СВЦЭМ!$B$39:$B$782,J$155)+'СЕТ СН'!$I$14+СВЦЭМ!$D$10+'СЕТ СН'!$I$6-'СЕТ СН'!$I$26</f>
        <v>2257.9945987199999</v>
      </c>
      <c r="K160" s="36">
        <f>SUMIFS(СВЦЭМ!$D$39:$D$782,СВЦЭМ!$A$39:$A$782,$A160,СВЦЭМ!$B$39:$B$782,K$155)+'СЕТ СН'!$I$14+СВЦЭМ!$D$10+'СЕТ СН'!$I$6-'СЕТ СН'!$I$26</f>
        <v>2195.26257076</v>
      </c>
      <c r="L160" s="36">
        <f>SUMIFS(СВЦЭМ!$D$39:$D$782,СВЦЭМ!$A$39:$A$782,$A160,СВЦЭМ!$B$39:$B$782,L$155)+'СЕТ СН'!$I$14+СВЦЭМ!$D$10+'СЕТ СН'!$I$6-'СЕТ СН'!$I$26</f>
        <v>2159.8871661200001</v>
      </c>
      <c r="M160" s="36">
        <f>SUMIFS(СВЦЭМ!$D$39:$D$782,СВЦЭМ!$A$39:$A$782,$A160,СВЦЭМ!$B$39:$B$782,M$155)+'СЕТ СН'!$I$14+СВЦЭМ!$D$10+'СЕТ СН'!$I$6-'СЕТ СН'!$I$26</f>
        <v>2132.6288160599997</v>
      </c>
      <c r="N160" s="36">
        <f>SUMIFS(СВЦЭМ!$D$39:$D$782,СВЦЭМ!$A$39:$A$782,$A160,СВЦЭМ!$B$39:$B$782,N$155)+'СЕТ СН'!$I$14+СВЦЭМ!$D$10+'СЕТ СН'!$I$6-'СЕТ СН'!$I$26</f>
        <v>2149.3043522299999</v>
      </c>
      <c r="O160" s="36">
        <f>SUMIFS(СВЦЭМ!$D$39:$D$782,СВЦЭМ!$A$39:$A$782,$A160,СВЦЭМ!$B$39:$B$782,O$155)+'СЕТ СН'!$I$14+СВЦЭМ!$D$10+'СЕТ СН'!$I$6-'СЕТ СН'!$I$26</f>
        <v>2159.06019036</v>
      </c>
      <c r="P160" s="36">
        <f>SUMIFS(СВЦЭМ!$D$39:$D$782,СВЦЭМ!$A$39:$A$782,$A160,СВЦЭМ!$B$39:$B$782,P$155)+'СЕТ СН'!$I$14+СВЦЭМ!$D$10+'СЕТ СН'!$I$6-'СЕТ СН'!$I$26</f>
        <v>2161.3002808900001</v>
      </c>
      <c r="Q160" s="36">
        <f>SUMIFS(СВЦЭМ!$D$39:$D$782,СВЦЭМ!$A$39:$A$782,$A160,СВЦЭМ!$B$39:$B$782,Q$155)+'СЕТ СН'!$I$14+СВЦЭМ!$D$10+'СЕТ СН'!$I$6-'СЕТ СН'!$I$26</f>
        <v>2158.2298301400001</v>
      </c>
      <c r="R160" s="36">
        <f>SUMIFS(СВЦЭМ!$D$39:$D$782,СВЦЭМ!$A$39:$A$782,$A160,СВЦЭМ!$B$39:$B$782,R$155)+'СЕТ СН'!$I$14+СВЦЭМ!$D$10+'СЕТ СН'!$I$6-'СЕТ СН'!$I$26</f>
        <v>2161.5696651600001</v>
      </c>
      <c r="S160" s="36">
        <f>SUMIFS(СВЦЭМ!$D$39:$D$782,СВЦЭМ!$A$39:$A$782,$A160,СВЦЭМ!$B$39:$B$782,S$155)+'СЕТ СН'!$I$14+СВЦЭМ!$D$10+'СЕТ СН'!$I$6-'СЕТ СН'!$I$26</f>
        <v>2139.4542107699999</v>
      </c>
      <c r="T160" s="36">
        <f>SUMIFS(СВЦЭМ!$D$39:$D$782,СВЦЭМ!$A$39:$A$782,$A160,СВЦЭМ!$B$39:$B$782,T$155)+'СЕТ СН'!$I$14+СВЦЭМ!$D$10+'СЕТ СН'!$I$6-'СЕТ СН'!$I$26</f>
        <v>2129.9657443000001</v>
      </c>
      <c r="U160" s="36">
        <f>SUMIFS(СВЦЭМ!$D$39:$D$782,СВЦЭМ!$A$39:$A$782,$A160,СВЦЭМ!$B$39:$B$782,U$155)+'СЕТ СН'!$I$14+СВЦЭМ!$D$10+'СЕТ СН'!$I$6-'СЕТ СН'!$I$26</f>
        <v>2133.60387137</v>
      </c>
      <c r="V160" s="36">
        <f>SUMIFS(СВЦЭМ!$D$39:$D$782,СВЦЭМ!$A$39:$A$782,$A160,СВЦЭМ!$B$39:$B$782,V$155)+'СЕТ СН'!$I$14+СВЦЭМ!$D$10+'СЕТ СН'!$I$6-'СЕТ СН'!$I$26</f>
        <v>2143.3498969500001</v>
      </c>
      <c r="W160" s="36">
        <f>SUMIFS(СВЦЭМ!$D$39:$D$782,СВЦЭМ!$A$39:$A$782,$A160,СВЦЭМ!$B$39:$B$782,W$155)+'СЕТ СН'!$I$14+СВЦЭМ!$D$10+'СЕТ СН'!$I$6-'СЕТ СН'!$I$26</f>
        <v>2140.3096048300004</v>
      </c>
      <c r="X160" s="36">
        <f>SUMIFS(СВЦЭМ!$D$39:$D$782,СВЦЭМ!$A$39:$A$782,$A160,СВЦЭМ!$B$39:$B$782,X$155)+'СЕТ СН'!$I$14+СВЦЭМ!$D$10+'СЕТ СН'!$I$6-'СЕТ СН'!$I$26</f>
        <v>2180.1366518200002</v>
      </c>
      <c r="Y160" s="36">
        <f>SUMIFS(СВЦЭМ!$D$39:$D$782,СВЦЭМ!$A$39:$A$782,$A160,СВЦЭМ!$B$39:$B$782,Y$155)+'СЕТ СН'!$I$14+СВЦЭМ!$D$10+'СЕТ СН'!$I$6-'СЕТ СН'!$I$26</f>
        <v>2260.1735870299999</v>
      </c>
    </row>
    <row r="161" spans="1:25" ht="15.75" x14ac:dyDescent="0.2">
      <c r="A161" s="35">
        <f t="shared" si="4"/>
        <v>45113</v>
      </c>
      <c r="B161" s="36">
        <f>SUMIFS(СВЦЭМ!$D$39:$D$782,СВЦЭМ!$A$39:$A$782,$A161,СВЦЭМ!$B$39:$B$782,B$155)+'СЕТ СН'!$I$14+СВЦЭМ!$D$10+'СЕТ СН'!$I$6-'СЕТ СН'!$I$26</f>
        <v>2352.0973234100002</v>
      </c>
      <c r="C161" s="36">
        <f>SUMIFS(СВЦЭМ!$D$39:$D$782,СВЦЭМ!$A$39:$A$782,$A161,СВЦЭМ!$B$39:$B$782,C$155)+'СЕТ СН'!$I$14+СВЦЭМ!$D$10+'СЕТ СН'!$I$6-'СЕТ СН'!$I$26</f>
        <v>2397.9777460800001</v>
      </c>
      <c r="D161" s="36">
        <f>SUMIFS(СВЦЭМ!$D$39:$D$782,СВЦЭМ!$A$39:$A$782,$A161,СВЦЭМ!$B$39:$B$782,D$155)+'СЕТ СН'!$I$14+СВЦЭМ!$D$10+'СЕТ СН'!$I$6-'СЕТ СН'!$I$26</f>
        <v>2421.8629474500003</v>
      </c>
      <c r="E161" s="36">
        <f>SUMIFS(СВЦЭМ!$D$39:$D$782,СВЦЭМ!$A$39:$A$782,$A161,СВЦЭМ!$B$39:$B$782,E$155)+'СЕТ СН'!$I$14+СВЦЭМ!$D$10+'СЕТ СН'!$I$6-'СЕТ СН'!$I$26</f>
        <v>2424.45251766</v>
      </c>
      <c r="F161" s="36">
        <f>SUMIFS(СВЦЭМ!$D$39:$D$782,СВЦЭМ!$A$39:$A$782,$A161,СВЦЭМ!$B$39:$B$782,F$155)+'СЕТ СН'!$I$14+СВЦЭМ!$D$10+'СЕТ СН'!$I$6-'СЕТ СН'!$I$26</f>
        <v>2417.0920103400003</v>
      </c>
      <c r="G161" s="36">
        <f>SUMIFS(СВЦЭМ!$D$39:$D$782,СВЦЭМ!$A$39:$A$782,$A161,СВЦЭМ!$B$39:$B$782,G$155)+'СЕТ СН'!$I$14+СВЦЭМ!$D$10+'СЕТ СН'!$I$6-'СЕТ СН'!$I$26</f>
        <v>2400.0792183799999</v>
      </c>
      <c r="H161" s="36">
        <f>SUMIFS(СВЦЭМ!$D$39:$D$782,СВЦЭМ!$A$39:$A$782,$A161,СВЦЭМ!$B$39:$B$782,H$155)+'СЕТ СН'!$I$14+СВЦЭМ!$D$10+'СЕТ СН'!$I$6-'СЕТ СН'!$I$26</f>
        <v>2364.1268983999998</v>
      </c>
      <c r="I161" s="36">
        <f>SUMIFS(СВЦЭМ!$D$39:$D$782,СВЦЭМ!$A$39:$A$782,$A161,СВЦЭМ!$B$39:$B$782,I$155)+'СЕТ СН'!$I$14+СВЦЭМ!$D$10+'СЕТ СН'!$I$6-'СЕТ СН'!$I$26</f>
        <v>2269.7085897900001</v>
      </c>
      <c r="J161" s="36">
        <f>SUMIFS(СВЦЭМ!$D$39:$D$782,СВЦЭМ!$A$39:$A$782,$A161,СВЦЭМ!$B$39:$B$782,J$155)+'СЕТ СН'!$I$14+СВЦЭМ!$D$10+'СЕТ СН'!$I$6-'СЕТ СН'!$I$26</f>
        <v>2191.9923992499998</v>
      </c>
      <c r="K161" s="36">
        <f>SUMIFS(СВЦЭМ!$D$39:$D$782,СВЦЭМ!$A$39:$A$782,$A161,СВЦЭМ!$B$39:$B$782,K$155)+'СЕТ СН'!$I$14+СВЦЭМ!$D$10+'СЕТ СН'!$I$6-'СЕТ СН'!$I$26</f>
        <v>2153.1919921200001</v>
      </c>
      <c r="L161" s="36">
        <f>SUMIFS(СВЦЭМ!$D$39:$D$782,СВЦЭМ!$A$39:$A$782,$A161,СВЦЭМ!$B$39:$B$782,L$155)+'СЕТ СН'!$I$14+СВЦЭМ!$D$10+'СЕТ СН'!$I$6-'СЕТ СН'!$I$26</f>
        <v>2150.6695910099997</v>
      </c>
      <c r="M161" s="36">
        <f>SUMIFS(СВЦЭМ!$D$39:$D$782,СВЦЭМ!$A$39:$A$782,$A161,СВЦЭМ!$B$39:$B$782,M$155)+'СЕТ СН'!$I$14+СВЦЭМ!$D$10+'СЕТ СН'!$I$6-'СЕТ СН'!$I$26</f>
        <v>2166.4265991399998</v>
      </c>
      <c r="N161" s="36">
        <f>SUMIFS(СВЦЭМ!$D$39:$D$782,СВЦЭМ!$A$39:$A$782,$A161,СВЦЭМ!$B$39:$B$782,N$155)+'СЕТ СН'!$I$14+СВЦЭМ!$D$10+'СЕТ СН'!$I$6-'СЕТ СН'!$I$26</f>
        <v>2169.2289414900001</v>
      </c>
      <c r="O161" s="36">
        <f>SUMIFS(СВЦЭМ!$D$39:$D$782,СВЦЭМ!$A$39:$A$782,$A161,СВЦЭМ!$B$39:$B$782,O$155)+'СЕТ СН'!$I$14+СВЦЭМ!$D$10+'СЕТ СН'!$I$6-'СЕТ СН'!$I$26</f>
        <v>2175.5804372699999</v>
      </c>
      <c r="P161" s="36">
        <f>SUMIFS(СВЦЭМ!$D$39:$D$782,СВЦЭМ!$A$39:$A$782,$A161,СВЦЭМ!$B$39:$B$782,P$155)+'СЕТ СН'!$I$14+СВЦЭМ!$D$10+'СЕТ СН'!$I$6-'СЕТ СН'!$I$26</f>
        <v>2186.15990053</v>
      </c>
      <c r="Q161" s="36">
        <f>SUMIFS(СВЦЭМ!$D$39:$D$782,СВЦЭМ!$A$39:$A$782,$A161,СВЦЭМ!$B$39:$B$782,Q$155)+'СЕТ СН'!$I$14+СВЦЭМ!$D$10+'СЕТ СН'!$I$6-'СЕТ СН'!$I$26</f>
        <v>2190.5779763800001</v>
      </c>
      <c r="R161" s="36">
        <f>SUMIFS(СВЦЭМ!$D$39:$D$782,СВЦЭМ!$A$39:$A$782,$A161,СВЦЭМ!$B$39:$B$782,R$155)+'СЕТ СН'!$I$14+СВЦЭМ!$D$10+'СЕТ СН'!$I$6-'СЕТ СН'!$I$26</f>
        <v>2178.23018946</v>
      </c>
      <c r="S161" s="36">
        <f>SUMIFS(СВЦЭМ!$D$39:$D$782,СВЦЭМ!$A$39:$A$782,$A161,СВЦЭМ!$B$39:$B$782,S$155)+'СЕТ СН'!$I$14+СВЦЭМ!$D$10+'СЕТ СН'!$I$6-'СЕТ СН'!$I$26</f>
        <v>2174.7841719500002</v>
      </c>
      <c r="T161" s="36">
        <f>SUMIFS(СВЦЭМ!$D$39:$D$782,СВЦЭМ!$A$39:$A$782,$A161,СВЦЭМ!$B$39:$B$782,T$155)+'СЕТ СН'!$I$14+СВЦЭМ!$D$10+'СЕТ СН'!$I$6-'СЕТ СН'!$I$26</f>
        <v>2179.9996507699998</v>
      </c>
      <c r="U161" s="36">
        <f>SUMIFS(СВЦЭМ!$D$39:$D$782,СВЦЭМ!$A$39:$A$782,$A161,СВЦЭМ!$B$39:$B$782,U$155)+'СЕТ СН'!$I$14+СВЦЭМ!$D$10+'СЕТ СН'!$I$6-'СЕТ СН'!$I$26</f>
        <v>2161.9123725500003</v>
      </c>
      <c r="V161" s="36">
        <f>SUMIFS(СВЦЭМ!$D$39:$D$782,СВЦЭМ!$A$39:$A$782,$A161,СВЦЭМ!$B$39:$B$782,V$155)+'СЕТ СН'!$I$14+СВЦЭМ!$D$10+'СЕТ СН'!$I$6-'СЕТ СН'!$I$26</f>
        <v>2168.0523119099998</v>
      </c>
      <c r="W161" s="36">
        <f>SUMIFS(СВЦЭМ!$D$39:$D$782,СВЦЭМ!$A$39:$A$782,$A161,СВЦЭМ!$B$39:$B$782,W$155)+'СЕТ СН'!$I$14+СВЦЭМ!$D$10+'СЕТ СН'!$I$6-'СЕТ СН'!$I$26</f>
        <v>2163.4367561500003</v>
      </c>
      <c r="X161" s="36">
        <f>SUMIFS(СВЦЭМ!$D$39:$D$782,СВЦЭМ!$A$39:$A$782,$A161,СВЦЭМ!$B$39:$B$782,X$155)+'СЕТ СН'!$I$14+СВЦЭМ!$D$10+'СЕТ СН'!$I$6-'СЕТ СН'!$I$26</f>
        <v>2250.23969287</v>
      </c>
      <c r="Y161" s="36">
        <f>SUMIFS(СВЦЭМ!$D$39:$D$782,СВЦЭМ!$A$39:$A$782,$A161,СВЦЭМ!$B$39:$B$782,Y$155)+'СЕТ СН'!$I$14+СВЦЭМ!$D$10+'СЕТ СН'!$I$6-'СЕТ СН'!$I$26</f>
        <v>2334.9571412599998</v>
      </c>
    </row>
    <row r="162" spans="1:25" ht="15.75" x14ac:dyDescent="0.2">
      <c r="A162" s="35">
        <f t="shared" si="4"/>
        <v>45114</v>
      </c>
      <c r="B162" s="36">
        <f>SUMIFS(СВЦЭМ!$D$39:$D$782,СВЦЭМ!$A$39:$A$782,$A162,СВЦЭМ!$B$39:$B$782,B$155)+'СЕТ СН'!$I$14+СВЦЭМ!$D$10+'СЕТ СН'!$I$6-'СЕТ СН'!$I$26</f>
        <v>2453.0768885500001</v>
      </c>
      <c r="C162" s="36">
        <f>SUMIFS(СВЦЭМ!$D$39:$D$782,СВЦЭМ!$A$39:$A$782,$A162,СВЦЭМ!$B$39:$B$782,C$155)+'СЕТ СН'!$I$14+СВЦЭМ!$D$10+'СЕТ СН'!$I$6-'СЕТ СН'!$I$26</f>
        <v>2570.6867404</v>
      </c>
      <c r="D162" s="36">
        <f>SUMIFS(СВЦЭМ!$D$39:$D$782,СВЦЭМ!$A$39:$A$782,$A162,СВЦЭМ!$B$39:$B$782,D$155)+'СЕТ СН'!$I$14+СВЦЭМ!$D$10+'СЕТ СН'!$I$6-'СЕТ СН'!$I$26</f>
        <v>2705.0847484799997</v>
      </c>
      <c r="E162" s="36">
        <f>SUMIFS(СВЦЭМ!$D$39:$D$782,СВЦЭМ!$A$39:$A$782,$A162,СВЦЭМ!$B$39:$B$782,E$155)+'СЕТ СН'!$I$14+СВЦЭМ!$D$10+'СЕТ СН'!$I$6-'СЕТ СН'!$I$26</f>
        <v>2729.3427038899999</v>
      </c>
      <c r="F162" s="36">
        <f>SUMIFS(СВЦЭМ!$D$39:$D$782,СВЦЭМ!$A$39:$A$782,$A162,СВЦЭМ!$B$39:$B$782,F$155)+'СЕТ СН'!$I$14+СВЦЭМ!$D$10+'СЕТ СН'!$I$6-'СЕТ СН'!$I$26</f>
        <v>2741.2419071700001</v>
      </c>
      <c r="G162" s="36">
        <f>SUMIFS(СВЦЭМ!$D$39:$D$782,СВЦЭМ!$A$39:$A$782,$A162,СВЦЭМ!$B$39:$B$782,G$155)+'СЕТ СН'!$I$14+СВЦЭМ!$D$10+'СЕТ СН'!$I$6-'СЕТ СН'!$I$26</f>
        <v>2748.26848548</v>
      </c>
      <c r="H162" s="36">
        <f>SUMIFS(СВЦЭМ!$D$39:$D$782,СВЦЭМ!$A$39:$A$782,$A162,СВЦЭМ!$B$39:$B$782,H$155)+'СЕТ СН'!$I$14+СВЦЭМ!$D$10+'СЕТ СН'!$I$6-'СЕТ СН'!$I$26</f>
        <v>2714.46432843</v>
      </c>
      <c r="I162" s="36">
        <f>SUMIFS(СВЦЭМ!$D$39:$D$782,СВЦЭМ!$A$39:$A$782,$A162,СВЦЭМ!$B$39:$B$782,I$155)+'СЕТ СН'!$I$14+СВЦЭМ!$D$10+'СЕТ СН'!$I$6-'СЕТ СН'!$I$26</f>
        <v>2584.6617566300001</v>
      </c>
      <c r="J162" s="36">
        <f>SUMIFS(СВЦЭМ!$D$39:$D$782,СВЦЭМ!$A$39:$A$782,$A162,СВЦЭМ!$B$39:$B$782,J$155)+'СЕТ СН'!$I$14+СВЦЭМ!$D$10+'СЕТ СН'!$I$6-'СЕТ СН'!$I$26</f>
        <v>2382.2309525299997</v>
      </c>
      <c r="K162" s="36">
        <f>SUMIFS(СВЦЭМ!$D$39:$D$782,СВЦЭМ!$A$39:$A$782,$A162,СВЦЭМ!$B$39:$B$782,K$155)+'СЕТ СН'!$I$14+СВЦЭМ!$D$10+'СЕТ СН'!$I$6-'СЕТ СН'!$I$26</f>
        <v>2359.1450122799997</v>
      </c>
      <c r="L162" s="36">
        <f>SUMIFS(СВЦЭМ!$D$39:$D$782,СВЦЭМ!$A$39:$A$782,$A162,СВЦЭМ!$B$39:$B$782,L$155)+'СЕТ СН'!$I$14+СВЦЭМ!$D$10+'СЕТ СН'!$I$6-'СЕТ СН'!$I$26</f>
        <v>2339.1399732099999</v>
      </c>
      <c r="M162" s="36">
        <f>SUMIFS(СВЦЭМ!$D$39:$D$782,СВЦЭМ!$A$39:$A$782,$A162,СВЦЭМ!$B$39:$B$782,M$155)+'СЕТ СН'!$I$14+СВЦЭМ!$D$10+'СЕТ СН'!$I$6-'СЕТ СН'!$I$26</f>
        <v>2259.8039167100001</v>
      </c>
      <c r="N162" s="36">
        <f>SUMIFS(СВЦЭМ!$D$39:$D$782,СВЦЭМ!$A$39:$A$782,$A162,СВЦЭМ!$B$39:$B$782,N$155)+'СЕТ СН'!$I$14+СВЦЭМ!$D$10+'СЕТ СН'!$I$6-'СЕТ СН'!$I$26</f>
        <v>2309.2876007599998</v>
      </c>
      <c r="O162" s="36">
        <f>SUMIFS(СВЦЭМ!$D$39:$D$782,СВЦЭМ!$A$39:$A$782,$A162,СВЦЭМ!$B$39:$B$782,O$155)+'СЕТ СН'!$I$14+СВЦЭМ!$D$10+'СЕТ СН'!$I$6-'СЕТ СН'!$I$26</f>
        <v>2306.9780570399998</v>
      </c>
      <c r="P162" s="36">
        <f>SUMIFS(СВЦЭМ!$D$39:$D$782,СВЦЭМ!$A$39:$A$782,$A162,СВЦЭМ!$B$39:$B$782,P$155)+'СЕТ СН'!$I$14+СВЦЭМ!$D$10+'СЕТ СН'!$I$6-'СЕТ СН'!$I$26</f>
        <v>2277.8563052899999</v>
      </c>
      <c r="Q162" s="36">
        <f>SUMIFS(СВЦЭМ!$D$39:$D$782,СВЦЭМ!$A$39:$A$782,$A162,СВЦЭМ!$B$39:$B$782,Q$155)+'СЕТ СН'!$I$14+СВЦЭМ!$D$10+'СЕТ СН'!$I$6-'СЕТ СН'!$I$26</f>
        <v>2320.9880543700001</v>
      </c>
      <c r="R162" s="36">
        <f>SUMIFS(СВЦЭМ!$D$39:$D$782,СВЦЭМ!$A$39:$A$782,$A162,СВЦЭМ!$B$39:$B$782,R$155)+'СЕТ СН'!$I$14+СВЦЭМ!$D$10+'СЕТ СН'!$I$6-'СЕТ СН'!$I$26</f>
        <v>2329.88105722</v>
      </c>
      <c r="S162" s="36">
        <f>SUMIFS(СВЦЭМ!$D$39:$D$782,СВЦЭМ!$A$39:$A$782,$A162,СВЦЭМ!$B$39:$B$782,S$155)+'СЕТ СН'!$I$14+СВЦЭМ!$D$10+'СЕТ СН'!$I$6-'СЕТ СН'!$I$26</f>
        <v>2330.2737664799997</v>
      </c>
      <c r="T162" s="36">
        <f>SUMIFS(СВЦЭМ!$D$39:$D$782,СВЦЭМ!$A$39:$A$782,$A162,СВЦЭМ!$B$39:$B$782,T$155)+'СЕТ СН'!$I$14+СВЦЭМ!$D$10+'СЕТ СН'!$I$6-'СЕТ СН'!$I$26</f>
        <v>2331.49202281</v>
      </c>
      <c r="U162" s="36">
        <f>SUMIFS(СВЦЭМ!$D$39:$D$782,СВЦЭМ!$A$39:$A$782,$A162,СВЦЭМ!$B$39:$B$782,U$155)+'СЕТ СН'!$I$14+СВЦЭМ!$D$10+'СЕТ СН'!$I$6-'СЕТ СН'!$I$26</f>
        <v>2349.12306721</v>
      </c>
      <c r="V162" s="36">
        <f>SUMIFS(СВЦЭМ!$D$39:$D$782,СВЦЭМ!$A$39:$A$782,$A162,СВЦЭМ!$B$39:$B$782,V$155)+'СЕТ СН'!$I$14+СВЦЭМ!$D$10+'СЕТ СН'!$I$6-'СЕТ СН'!$I$26</f>
        <v>2371.1230148899999</v>
      </c>
      <c r="W162" s="36">
        <f>SUMIFS(СВЦЭМ!$D$39:$D$782,СВЦЭМ!$A$39:$A$782,$A162,СВЦЭМ!$B$39:$B$782,W$155)+'СЕТ СН'!$I$14+СВЦЭМ!$D$10+'СЕТ СН'!$I$6-'СЕТ СН'!$I$26</f>
        <v>2374.4604807699998</v>
      </c>
      <c r="X162" s="36">
        <f>SUMIFS(СВЦЭМ!$D$39:$D$782,СВЦЭМ!$A$39:$A$782,$A162,СВЦЭМ!$B$39:$B$782,X$155)+'СЕТ СН'!$I$14+СВЦЭМ!$D$10+'СЕТ СН'!$I$6-'СЕТ СН'!$I$26</f>
        <v>2396.0336748199998</v>
      </c>
      <c r="Y162" s="36">
        <f>SUMIFS(СВЦЭМ!$D$39:$D$782,СВЦЭМ!$A$39:$A$782,$A162,СВЦЭМ!$B$39:$B$782,Y$155)+'СЕТ СН'!$I$14+СВЦЭМ!$D$10+'СЕТ СН'!$I$6-'СЕТ СН'!$I$26</f>
        <v>2581.1837465099998</v>
      </c>
    </row>
    <row r="163" spans="1:25" ht="15.75" x14ac:dyDescent="0.2">
      <c r="A163" s="35">
        <f t="shared" si="4"/>
        <v>45115</v>
      </c>
      <c r="B163" s="36">
        <f>SUMIFS(СВЦЭМ!$D$39:$D$782,СВЦЭМ!$A$39:$A$782,$A163,СВЦЭМ!$B$39:$B$782,B$155)+'СЕТ СН'!$I$14+СВЦЭМ!$D$10+'СЕТ СН'!$I$6-'СЕТ СН'!$I$26</f>
        <v>2472.4065527600001</v>
      </c>
      <c r="C163" s="36">
        <f>SUMIFS(СВЦЭМ!$D$39:$D$782,СВЦЭМ!$A$39:$A$782,$A163,СВЦЭМ!$B$39:$B$782,C$155)+'СЕТ СН'!$I$14+СВЦЭМ!$D$10+'СЕТ СН'!$I$6-'СЕТ СН'!$I$26</f>
        <v>2574.2987888600001</v>
      </c>
      <c r="D163" s="36">
        <f>SUMIFS(СВЦЭМ!$D$39:$D$782,СВЦЭМ!$A$39:$A$782,$A163,СВЦЭМ!$B$39:$B$782,D$155)+'СЕТ СН'!$I$14+СВЦЭМ!$D$10+'СЕТ СН'!$I$6-'СЕТ СН'!$I$26</f>
        <v>2574.8962005000003</v>
      </c>
      <c r="E163" s="36">
        <f>SUMIFS(СВЦЭМ!$D$39:$D$782,СВЦЭМ!$A$39:$A$782,$A163,СВЦЭМ!$B$39:$B$782,E$155)+'СЕТ СН'!$I$14+СВЦЭМ!$D$10+'СЕТ СН'!$I$6-'СЕТ СН'!$I$26</f>
        <v>2552.0948642200001</v>
      </c>
      <c r="F163" s="36">
        <f>SUMIFS(СВЦЭМ!$D$39:$D$782,СВЦЭМ!$A$39:$A$782,$A163,СВЦЭМ!$B$39:$B$782,F$155)+'СЕТ СН'!$I$14+СВЦЭМ!$D$10+'СЕТ СН'!$I$6-'СЕТ СН'!$I$26</f>
        <v>2549.4853813199998</v>
      </c>
      <c r="G163" s="36">
        <f>SUMIFS(СВЦЭМ!$D$39:$D$782,СВЦЭМ!$A$39:$A$782,$A163,СВЦЭМ!$B$39:$B$782,G$155)+'СЕТ СН'!$I$14+СВЦЭМ!$D$10+'СЕТ СН'!$I$6-'СЕТ СН'!$I$26</f>
        <v>2554.1945250700001</v>
      </c>
      <c r="H163" s="36">
        <f>SUMIFS(СВЦЭМ!$D$39:$D$782,СВЦЭМ!$A$39:$A$782,$A163,СВЦЭМ!$B$39:$B$782,H$155)+'СЕТ СН'!$I$14+СВЦЭМ!$D$10+'СЕТ СН'!$I$6-'СЕТ СН'!$I$26</f>
        <v>2514.2088952300001</v>
      </c>
      <c r="I163" s="36">
        <f>SUMIFS(СВЦЭМ!$D$39:$D$782,СВЦЭМ!$A$39:$A$782,$A163,СВЦЭМ!$B$39:$B$782,I$155)+'СЕТ СН'!$I$14+СВЦЭМ!$D$10+'СЕТ СН'!$I$6-'СЕТ СН'!$I$26</f>
        <v>2342.1676303100003</v>
      </c>
      <c r="J163" s="36">
        <f>SUMIFS(СВЦЭМ!$D$39:$D$782,СВЦЭМ!$A$39:$A$782,$A163,СВЦЭМ!$B$39:$B$782,J$155)+'СЕТ СН'!$I$14+СВЦЭМ!$D$10+'СЕТ СН'!$I$6-'СЕТ СН'!$I$26</f>
        <v>2286.4333263899998</v>
      </c>
      <c r="K163" s="36">
        <f>SUMIFS(СВЦЭМ!$D$39:$D$782,СВЦЭМ!$A$39:$A$782,$A163,СВЦЭМ!$B$39:$B$782,K$155)+'СЕТ СН'!$I$14+СВЦЭМ!$D$10+'СЕТ СН'!$I$6-'СЕТ СН'!$I$26</f>
        <v>2276.0875116799998</v>
      </c>
      <c r="L163" s="36">
        <f>SUMIFS(СВЦЭМ!$D$39:$D$782,СВЦЭМ!$A$39:$A$782,$A163,СВЦЭМ!$B$39:$B$782,L$155)+'СЕТ СН'!$I$14+СВЦЭМ!$D$10+'СЕТ СН'!$I$6-'СЕТ СН'!$I$26</f>
        <v>2263.4464356799999</v>
      </c>
      <c r="M163" s="36">
        <f>SUMIFS(СВЦЭМ!$D$39:$D$782,СВЦЭМ!$A$39:$A$782,$A163,СВЦЭМ!$B$39:$B$782,M$155)+'СЕТ СН'!$I$14+СВЦЭМ!$D$10+'СЕТ СН'!$I$6-'СЕТ СН'!$I$26</f>
        <v>2270.5140558000003</v>
      </c>
      <c r="N163" s="36">
        <f>SUMIFS(СВЦЭМ!$D$39:$D$782,СВЦЭМ!$A$39:$A$782,$A163,СВЦЭМ!$B$39:$B$782,N$155)+'СЕТ СН'!$I$14+СВЦЭМ!$D$10+'СЕТ СН'!$I$6-'СЕТ СН'!$I$26</f>
        <v>2270.0684464999999</v>
      </c>
      <c r="O163" s="36">
        <f>SUMIFS(СВЦЭМ!$D$39:$D$782,СВЦЭМ!$A$39:$A$782,$A163,СВЦЭМ!$B$39:$B$782,O$155)+'СЕТ СН'!$I$14+СВЦЭМ!$D$10+'СЕТ СН'!$I$6-'СЕТ СН'!$I$26</f>
        <v>2276.73190411</v>
      </c>
      <c r="P163" s="36">
        <f>SUMIFS(СВЦЭМ!$D$39:$D$782,СВЦЭМ!$A$39:$A$782,$A163,СВЦЭМ!$B$39:$B$782,P$155)+'СЕТ СН'!$I$14+СВЦЭМ!$D$10+'СЕТ СН'!$I$6-'СЕТ СН'!$I$26</f>
        <v>2285.27039061</v>
      </c>
      <c r="Q163" s="36">
        <f>SUMIFS(СВЦЭМ!$D$39:$D$782,СВЦЭМ!$A$39:$A$782,$A163,СВЦЭМ!$B$39:$B$782,Q$155)+'СЕТ СН'!$I$14+СВЦЭМ!$D$10+'СЕТ СН'!$I$6-'СЕТ СН'!$I$26</f>
        <v>2285.3178060099999</v>
      </c>
      <c r="R163" s="36">
        <f>SUMIFS(СВЦЭМ!$D$39:$D$782,СВЦЭМ!$A$39:$A$782,$A163,СВЦЭМ!$B$39:$B$782,R$155)+'СЕТ СН'!$I$14+СВЦЭМ!$D$10+'СЕТ СН'!$I$6-'СЕТ СН'!$I$26</f>
        <v>2293.8777690100001</v>
      </c>
      <c r="S163" s="36">
        <f>SUMIFS(СВЦЭМ!$D$39:$D$782,СВЦЭМ!$A$39:$A$782,$A163,СВЦЭМ!$B$39:$B$782,S$155)+'СЕТ СН'!$I$14+СВЦЭМ!$D$10+'СЕТ СН'!$I$6-'СЕТ СН'!$I$26</f>
        <v>2295.8178387400003</v>
      </c>
      <c r="T163" s="36">
        <f>SUMIFS(СВЦЭМ!$D$39:$D$782,СВЦЭМ!$A$39:$A$782,$A163,СВЦЭМ!$B$39:$B$782,T$155)+'СЕТ СН'!$I$14+СВЦЭМ!$D$10+'СЕТ СН'!$I$6-'СЕТ СН'!$I$26</f>
        <v>2298.7018088300001</v>
      </c>
      <c r="U163" s="36">
        <f>SUMIFS(СВЦЭМ!$D$39:$D$782,СВЦЭМ!$A$39:$A$782,$A163,СВЦЭМ!$B$39:$B$782,U$155)+'СЕТ СН'!$I$14+СВЦЭМ!$D$10+'СЕТ СН'!$I$6-'СЕТ СН'!$I$26</f>
        <v>2289.7587022899997</v>
      </c>
      <c r="V163" s="36">
        <f>SUMIFS(СВЦЭМ!$D$39:$D$782,СВЦЭМ!$A$39:$A$782,$A163,СВЦЭМ!$B$39:$B$782,V$155)+'СЕТ СН'!$I$14+СВЦЭМ!$D$10+'СЕТ СН'!$I$6-'СЕТ СН'!$I$26</f>
        <v>2304.8520745699998</v>
      </c>
      <c r="W163" s="36">
        <f>SUMIFS(СВЦЭМ!$D$39:$D$782,СВЦЭМ!$A$39:$A$782,$A163,СВЦЭМ!$B$39:$B$782,W$155)+'СЕТ СН'!$I$14+СВЦЭМ!$D$10+'СЕТ СН'!$I$6-'СЕТ СН'!$I$26</f>
        <v>2317.5663328199998</v>
      </c>
      <c r="X163" s="36">
        <f>SUMIFS(СВЦЭМ!$D$39:$D$782,СВЦЭМ!$A$39:$A$782,$A163,СВЦЭМ!$B$39:$B$782,X$155)+'СЕТ СН'!$I$14+СВЦЭМ!$D$10+'СЕТ СН'!$I$6-'СЕТ СН'!$I$26</f>
        <v>2374.0448512800003</v>
      </c>
      <c r="Y163" s="36">
        <f>SUMIFS(СВЦЭМ!$D$39:$D$782,СВЦЭМ!$A$39:$A$782,$A163,СВЦЭМ!$B$39:$B$782,Y$155)+'СЕТ СН'!$I$14+СВЦЭМ!$D$10+'СЕТ СН'!$I$6-'СЕТ СН'!$I$26</f>
        <v>2437.48226862</v>
      </c>
    </row>
    <row r="164" spans="1:25" ht="15.75" x14ac:dyDescent="0.2">
      <c r="A164" s="35">
        <f t="shared" si="4"/>
        <v>45116</v>
      </c>
      <c r="B164" s="36">
        <f>SUMIFS(СВЦЭМ!$D$39:$D$782,СВЦЭМ!$A$39:$A$782,$A164,СВЦЭМ!$B$39:$B$782,B$155)+'СЕТ СН'!$I$14+СВЦЭМ!$D$10+'СЕТ СН'!$I$6-'СЕТ СН'!$I$26</f>
        <v>2389.77481266</v>
      </c>
      <c r="C164" s="36">
        <f>SUMIFS(СВЦЭМ!$D$39:$D$782,СВЦЭМ!$A$39:$A$782,$A164,СВЦЭМ!$B$39:$B$782,C$155)+'СЕТ СН'!$I$14+СВЦЭМ!$D$10+'СЕТ СН'!$I$6-'СЕТ СН'!$I$26</f>
        <v>2505.5692550599997</v>
      </c>
      <c r="D164" s="36">
        <f>SUMIFS(СВЦЭМ!$D$39:$D$782,СВЦЭМ!$A$39:$A$782,$A164,СВЦЭМ!$B$39:$B$782,D$155)+'СЕТ СН'!$I$14+СВЦЭМ!$D$10+'СЕТ СН'!$I$6-'СЕТ СН'!$I$26</f>
        <v>2580.2628464600002</v>
      </c>
      <c r="E164" s="36">
        <f>SUMIFS(СВЦЭМ!$D$39:$D$782,СВЦЭМ!$A$39:$A$782,$A164,СВЦЭМ!$B$39:$B$782,E$155)+'СЕТ СН'!$I$14+СВЦЭМ!$D$10+'СЕТ СН'!$I$6-'СЕТ СН'!$I$26</f>
        <v>2573.7841599399999</v>
      </c>
      <c r="F164" s="36">
        <f>SUMIFS(СВЦЭМ!$D$39:$D$782,СВЦЭМ!$A$39:$A$782,$A164,СВЦЭМ!$B$39:$B$782,F$155)+'СЕТ СН'!$I$14+СВЦЭМ!$D$10+'СЕТ СН'!$I$6-'СЕТ СН'!$I$26</f>
        <v>2568.44336961</v>
      </c>
      <c r="G164" s="36">
        <f>SUMIFS(СВЦЭМ!$D$39:$D$782,СВЦЭМ!$A$39:$A$782,$A164,СВЦЭМ!$B$39:$B$782,G$155)+'СЕТ СН'!$I$14+СВЦЭМ!$D$10+'СЕТ СН'!$I$6-'СЕТ СН'!$I$26</f>
        <v>2575.1960505100001</v>
      </c>
      <c r="H164" s="36">
        <f>SUMIFS(СВЦЭМ!$D$39:$D$782,СВЦЭМ!$A$39:$A$782,$A164,СВЦЭМ!$B$39:$B$782,H$155)+'СЕТ СН'!$I$14+СВЦЭМ!$D$10+'СЕТ СН'!$I$6-'СЕТ СН'!$I$26</f>
        <v>2602.9673376600003</v>
      </c>
      <c r="I164" s="36">
        <f>SUMIFS(СВЦЭМ!$D$39:$D$782,СВЦЭМ!$A$39:$A$782,$A164,СВЦЭМ!$B$39:$B$782,I$155)+'СЕТ СН'!$I$14+СВЦЭМ!$D$10+'СЕТ СН'!$I$6-'СЕТ СН'!$I$26</f>
        <v>2498.0978708399998</v>
      </c>
      <c r="J164" s="36">
        <f>SUMIFS(СВЦЭМ!$D$39:$D$782,СВЦЭМ!$A$39:$A$782,$A164,СВЦЭМ!$B$39:$B$782,J$155)+'СЕТ СН'!$I$14+СВЦЭМ!$D$10+'СЕТ СН'!$I$6-'СЕТ СН'!$I$26</f>
        <v>2410.3938651200001</v>
      </c>
      <c r="K164" s="36">
        <f>SUMIFS(СВЦЭМ!$D$39:$D$782,СВЦЭМ!$A$39:$A$782,$A164,СВЦЭМ!$B$39:$B$782,K$155)+'СЕТ СН'!$I$14+СВЦЭМ!$D$10+'СЕТ СН'!$I$6-'СЕТ СН'!$I$26</f>
        <v>2305.82742366</v>
      </c>
      <c r="L164" s="36">
        <f>SUMIFS(СВЦЭМ!$D$39:$D$782,СВЦЭМ!$A$39:$A$782,$A164,СВЦЭМ!$B$39:$B$782,L$155)+'СЕТ СН'!$I$14+СВЦЭМ!$D$10+'СЕТ СН'!$I$6-'СЕТ СН'!$I$26</f>
        <v>2317.22940943</v>
      </c>
      <c r="M164" s="36">
        <f>SUMIFS(СВЦЭМ!$D$39:$D$782,СВЦЭМ!$A$39:$A$782,$A164,СВЦЭМ!$B$39:$B$782,M$155)+'СЕТ СН'!$I$14+СВЦЭМ!$D$10+'СЕТ СН'!$I$6-'СЕТ СН'!$I$26</f>
        <v>2297.2813751000003</v>
      </c>
      <c r="N164" s="36">
        <f>SUMIFS(СВЦЭМ!$D$39:$D$782,СВЦЭМ!$A$39:$A$782,$A164,СВЦЭМ!$B$39:$B$782,N$155)+'СЕТ СН'!$I$14+СВЦЭМ!$D$10+'СЕТ СН'!$I$6-'СЕТ СН'!$I$26</f>
        <v>2284.8462290300004</v>
      </c>
      <c r="O164" s="36">
        <f>SUMIFS(СВЦЭМ!$D$39:$D$782,СВЦЭМ!$A$39:$A$782,$A164,СВЦЭМ!$B$39:$B$782,O$155)+'СЕТ СН'!$I$14+СВЦЭМ!$D$10+'СЕТ СН'!$I$6-'СЕТ СН'!$I$26</f>
        <v>2289.65202834</v>
      </c>
      <c r="P164" s="36">
        <f>SUMIFS(СВЦЭМ!$D$39:$D$782,СВЦЭМ!$A$39:$A$782,$A164,СВЦЭМ!$B$39:$B$782,P$155)+'СЕТ СН'!$I$14+СВЦЭМ!$D$10+'СЕТ СН'!$I$6-'СЕТ СН'!$I$26</f>
        <v>2299.8812083399998</v>
      </c>
      <c r="Q164" s="36">
        <f>SUMIFS(СВЦЭМ!$D$39:$D$782,СВЦЭМ!$A$39:$A$782,$A164,СВЦЭМ!$B$39:$B$782,Q$155)+'СЕТ СН'!$I$14+СВЦЭМ!$D$10+'СЕТ СН'!$I$6-'СЕТ СН'!$I$26</f>
        <v>2301.58146218</v>
      </c>
      <c r="R164" s="36">
        <f>SUMIFS(СВЦЭМ!$D$39:$D$782,СВЦЭМ!$A$39:$A$782,$A164,СВЦЭМ!$B$39:$B$782,R$155)+'СЕТ СН'!$I$14+СВЦЭМ!$D$10+'СЕТ СН'!$I$6-'СЕТ СН'!$I$26</f>
        <v>2296.4675072800001</v>
      </c>
      <c r="S164" s="36">
        <f>SUMIFS(СВЦЭМ!$D$39:$D$782,СВЦЭМ!$A$39:$A$782,$A164,СВЦЭМ!$B$39:$B$782,S$155)+'СЕТ СН'!$I$14+СВЦЭМ!$D$10+'СЕТ СН'!$I$6-'СЕТ СН'!$I$26</f>
        <v>2292.8404128800003</v>
      </c>
      <c r="T164" s="36">
        <f>SUMIFS(СВЦЭМ!$D$39:$D$782,СВЦЭМ!$A$39:$A$782,$A164,СВЦЭМ!$B$39:$B$782,T$155)+'СЕТ СН'!$I$14+СВЦЭМ!$D$10+'СЕТ СН'!$I$6-'СЕТ СН'!$I$26</f>
        <v>2289.9206891200001</v>
      </c>
      <c r="U164" s="36">
        <f>SUMIFS(СВЦЭМ!$D$39:$D$782,СВЦЭМ!$A$39:$A$782,$A164,СВЦЭМ!$B$39:$B$782,U$155)+'СЕТ СН'!$I$14+СВЦЭМ!$D$10+'СЕТ СН'!$I$6-'СЕТ СН'!$I$26</f>
        <v>2317.5126304300002</v>
      </c>
      <c r="V164" s="36">
        <f>SUMIFS(СВЦЭМ!$D$39:$D$782,СВЦЭМ!$A$39:$A$782,$A164,СВЦЭМ!$B$39:$B$782,V$155)+'СЕТ СН'!$I$14+СВЦЭМ!$D$10+'СЕТ СН'!$I$6-'СЕТ СН'!$I$26</f>
        <v>2323.6952349800004</v>
      </c>
      <c r="W164" s="36">
        <f>SUMIFS(СВЦЭМ!$D$39:$D$782,СВЦЭМ!$A$39:$A$782,$A164,СВЦЭМ!$B$39:$B$782,W$155)+'СЕТ СН'!$I$14+СВЦЭМ!$D$10+'СЕТ СН'!$I$6-'СЕТ СН'!$I$26</f>
        <v>2289.6572587800001</v>
      </c>
      <c r="X164" s="36">
        <f>SUMIFS(СВЦЭМ!$D$39:$D$782,СВЦЭМ!$A$39:$A$782,$A164,СВЦЭМ!$B$39:$B$782,X$155)+'СЕТ СН'!$I$14+СВЦЭМ!$D$10+'СЕТ СН'!$I$6-'СЕТ СН'!$I$26</f>
        <v>2327.7090353799999</v>
      </c>
      <c r="Y164" s="36">
        <f>SUMIFS(СВЦЭМ!$D$39:$D$782,СВЦЭМ!$A$39:$A$782,$A164,СВЦЭМ!$B$39:$B$782,Y$155)+'СЕТ СН'!$I$14+СВЦЭМ!$D$10+'СЕТ СН'!$I$6-'СЕТ СН'!$I$26</f>
        <v>2419.4646715700001</v>
      </c>
    </row>
    <row r="165" spans="1:25" ht="15.75" x14ac:dyDescent="0.2">
      <c r="A165" s="35">
        <f t="shared" si="4"/>
        <v>45117</v>
      </c>
      <c r="B165" s="36">
        <f>SUMIFS(СВЦЭМ!$D$39:$D$782,СВЦЭМ!$A$39:$A$782,$A165,СВЦЭМ!$B$39:$B$782,B$155)+'СЕТ СН'!$I$14+СВЦЭМ!$D$10+'СЕТ СН'!$I$6-'СЕТ СН'!$I$26</f>
        <v>2400.7658336900004</v>
      </c>
      <c r="C165" s="36">
        <f>SUMIFS(СВЦЭМ!$D$39:$D$782,СВЦЭМ!$A$39:$A$782,$A165,СВЦЭМ!$B$39:$B$782,C$155)+'СЕТ СН'!$I$14+СВЦЭМ!$D$10+'СЕТ СН'!$I$6-'СЕТ СН'!$I$26</f>
        <v>2481.2371102799998</v>
      </c>
      <c r="D165" s="36">
        <f>SUMIFS(СВЦЭМ!$D$39:$D$782,СВЦЭМ!$A$39:$A$782,$A165,СВЦЭМ!$B$39:$B$782,D$155)+'СЕТ СН'!$I$14+СВЦЭМ!$D$10+'СЕТ СН'!$I$6-'СЕТ СН'!$I$26</f>
        <v>2597.93384599</v>
      </c>
      <c r="E165" s="36">
        <f>SUMIFS(СВЦЭМ!$D$39:$D$782,СВЦЭМ!$A$39:$A$782,$A165,СВЦЭМ!$B$39:$B$782,E$155)+'СЕТ СН'!$I$14+СВЦЭМ!$D$10+'СЕТ СН'!$I$6-'СЕТ СН'!$I$26</f>
        <v>2619.3098487799998</v>
      </c>
      <c r="F165" s="36">
        <f>SUMIFS(СВЦЭМ!$D$39:$D$782,СВЦЭМ!$A$39:$A$782,$A165,СВЦЭМ!$B$39:$B$782,F$155)+'СЕТ СН'!$I$14+СВЦЭМ!$D$10+'СЕТ СН'!$I$6-'СЕТ СН'!$I$26</f>
        <v>2609.26999922</v>
      </c>
      <c r="G165" s="36">
        <f>SUMIFS(СВЦЭМ!$D$39:$D$782,СВЦЭМ!$A$39:$A$782,$A165,СВЦЭМ!$B$39:$B$782,G$155)+'СЕТ СН'!$I$14+СВЦЭМ!$D$10+'СЕТ СН'!$I$6-'СЕТ СН'!$I$26</f>
        <v>2612.7875866599998</v>
      </c>
      <c r="H165" s="36">
        <f>SUMIFS(СВЦЭМ!$D$39:$D$782,СВЦЭМ!$A$39:$A$782,$A165,СВЦЭМ!$B$39:$B$782,H$155)+'СЕТ СН'!$I$14+СВЦЭМ!$D$10+'СЕТ СН'!$I$6-'СЕТ СН'!$I$26</f>
        <v>2677.5680448100002</v>
      </c>
      <c r="I165" s="36">
        <f>SUMIFS(СВЦЭМ!$D$39:$D$782,СВЦЭМ!$A$39:$A$782,$A165,СВЦЭМ!$B$39:$B$782,I$155)+'СЕТ СН'!$I$14+СВЦЭМ!$D$10+'СЕТ СН'!$I$6-'СЕТ СН'!$I$26</f>
        <v>2456.1937962800002</v>
      </c>
      <c r="J165" s="36">
        <f>SUMIFS(СВЦЭМ!$D$39:$D$782,СВЦЭМ!$A$39:$A$782,$A165,СВЦЭМ!$B$39:$B$782,J$155)+'СЕТ СН'!$I$14+СВЦЭМ!$D$10+'СЕТ СН'!$I$6-'СЕТ СН'!$I$26</f>
        <v>2363.3202486700002</v>
      </c>
      <c r="K165" s="36">
        <f>SUMIFS(СВЦЭМ!$D$39:$D$782,СВЦЭМ!$A$39:$A$782,$A165,СВЦЭМ!$B$39:$B$782,K$155)+'СЕТ СН'!$I$14+СВЦЭМ!$D$10+'СЕТ СН'!$I$6-'СЕТ СН'!$I$26</f>
        <v>2336.16610902</v>
      </c>
      <c r="L165" s="36">
        <f>SUMIFS(СВЦЭМ!$D$39:$D$782,СВЦЭМ!$A$39:$A$782,$A165,СВЦЭМ!$B$39:$B$782,L$155)+'СЕТ СН'!$I$14+СВЦЭМ!$D$10+'СЕТ СН'!$I$6-'СЕТ СН'!$I$26</f>
        <v>2293.3511352800001</v>
      </c>
      <c r="M165" s="36">
        <f>SUMIFS(СВЦЭМ!$D$39:$D$782,СВЦЭМ!$A$39:$A$782,$A165,СВЦЭМ!$B$39:$B$782,M$155)+'СЕТ СН'!$I$14+СВЦЭМ!$D$10+'СЕТ СН'!$I$6-'СЕТ СН'!$I$26</f>
        <v>2234.0218075900002</v>
      </c>
      <c r="N165" s="36">
        <f>SUMIFS(СВЦЭМ!$D$39:$D$782,СВЦЭМ!$A$39:$A$782,$A165,СВЦЭМ!$B$39:$B$782,N$155)+'СЕТ СН'!$I$14+СВЦЭМ!$D$10+'СЕТ СН'!$I$6-'СЕТ СН'!$I$26</f>
        <v>2233.5365848599999</v>
      </c>
      <c r="O165" s="36">
        <f>SUMIFS(СВЦЭМ!$D$39:$D$782,СВЦЭМ!$A$39:$A$782,$A165,СВЦЭМ!$B$39:$B$782,O$155)+'СЕТ СН'!$I$14+СВЦЭМ!$D$10+'СЕТ СН'!$I$6-'СЕТ СН'!$I$26</f>
        <v>2257.1288871699999</v>
      </c>
      <c r="P165" s="36">
        <f>SUMIFS(СВЦЭМ!$D$39:$D$782,СВЦЭМ!$A$39:$A$782,$A165,СВЦЭМ!$B$39:$B$782,P$155)+'СЕТ СН'!$I$14+СВЦЭМ!$D$10+'СЕТ СН'!$I$6-'СЕТ СН'!$I$26</f>
        <v>2261.97367923</v>
      </c>
      <c r="Q165" s="36">
        <f>SUMIFS(СВЦЭМ!$D$39:$D$782,СВЦЭМ!$A$39:$A$782,$A165,СВЦЭМ!$B$39:$B$782,Q$155)+'СЕТ СН'!$I$14+СВЦЭМ!$D$10+'СЕТ СН'!$I$6-'СЕТ СН'!$I$26</f>
        <v>2265.9042880699999</v>
      </c>
      <c r="R165" s="36">
        <f>SUMIFS(СВЦЭМ!$D$39:$D$782,СВЦЭМ!$A$39:$A$782,$A165,СВЦЭМ!$B$39:$B$782,R$155)+'СЕТ СН'!$I$14+СВЦЭМ!$D$10+'СЕТ СН'!$I$6-'СЕТ СН'!$I$26</f>
        <v>2264.9217122299997</v>
      </c>
      <c r="S165" s="36">
        <f>SUMIFS(СВЦЭМ!$D$39:$D$782,СВЦЭМ!$A$39:$A$782,$A165,СВЦЭМ!$B$39:$B$782,S$155)+'СЕТ СН'!$I$14+СВЦЭМ!$D$10+'СЕТ СН'!$I$6-'СЕТ СН'!$I$26</f>
        <v>2265.0902248299999</v>
      </c>
      <c r="T165" s="36">
        <f>SUMIFS(СВЦЭМ!$D$39:$D$782,СВЦЭМ!$A$39:$A$782,$A165,СВЦЭМ!$B$39:$B$782,T$155)+'СЕТ СН'!$I$14+СВЦЭМ!$D$10+'СЕТ СН'!$I$6-'СЕТ СН'!$I$26</f>
        <v>2273.0224126600001</v>
      </c>
      <c r="U165" s="36">
        <f>SUMIFS(СВЦЭМ!$D$39:$D$782,СВЦЭМ!$A$39:$A$782,$A165,СВЦЭМ!$B$39:$B$782,U$155)+'СЕТ СН'!$I$14+СВЦЭМ!$D$10+'СЕТ СН'!$I$6-'СЕТ СН'!$I$26</f>
        <v>2277.3781098700001</v>
      </c>
      <c r="V165" s="36">
        <f>SUMIFS(СВЦЭМ!$D$39:$D$782,СВЦЭМ!$A$39:$A$782,$A165,СВЦЭМ!$B$39:$B$782,V$155)+'СЕТ СН'!$I$14+СВЦЭМ!$D$10+'СЕТ СН'!$I$6-'СЕТ СН'!$I$26</f>
        <v>2265.7345700999999</v>
      </c>
      <c r="W165" s="36">
        <f>SUMIFS(СВЦЭМ!$D$39:$D$782,СВЦЭМ!$A$39:$A$782,$A165,СВЦЭМ!$B$39:$B$782,W$155)+'СЕТ СН'!$I$14+СВЦЭМ!$D$10+'СЕТ СН'!$I$6-'СЕТ СН'!$I$26</f>
        <v>2249.23897885</v>
      </c>
      <c r="X165" s="36">
        <f>SUMIFS(СВЦЭМ!$D$39:$D$782,СВЦЭМ!$A$39:$A$782,$A165,СВЦЭМ!$B$39:$B$782,X$155)+'СЕТ СН'!$I$14+СВЦЭМ!$D$10+'СЕТ СН'!$I$6-'СЕТ СН'!$I$26</f>
        <v>2295.58939212</v>
      </c>
      <c r="Y165" s="36">
        <f>SUMIFS(СВЦЭМ!$D$39:$D$782,СВЦЭМ!$A$39:$A$782,$A165,СВЦЭМ!$B$39:$B$782,Y$155)+'СЕТ СН'!$I$14+СВЦЭМ!$D$10+'СЕТ СН'!$I$6-'СЕТ СН'!$I$26</f>
        <v>2360.7416286299999</v>
      </c>
    </row>
    <row r="166" spans="1:25" ht="15.75" x14ac:dyDescent="0.2">
      <c r="A166" s="35">
        <f t="shared" si="4"/>
        <v>45118</v>
      </c>
      <c r="B166" s="36">
        <f>SUMIFS(СВЦЭМ!$D$39:$D$782,СВЦЭМ!$A$39:$A$782,$A166,СВЦЭМ!$B$39:$B$782,B$155)+'СЕТ СН'!$I$14+СВЦЭМ!$D$10+'СЕТ СН'!$I$6-'СЕТ СН'!$I$26</f>
        <v>2510.8718561999999</v>
      </c>
      <c r="C166" s="36">
        <f>SUMIFS(СВЦЭМ!$D$39:$D$782,СВЦЭМ!$A$39:$A$782,$A166,СВЦЭМ!$B$39:$B$782,C$155)+'СЕТ СН'!$I$14+СВЦЭМ!$D$10+'СЕТ СН'!$I$6-'СЕТ СН'!$I$26</f>
        <v>2580.67227998</v>
      </c>
      <c r="D166" s="36">
        <f>SUMIFS(СВЦЭМ!$D$39:$D$782,СВЦЭМ!$A$39:$A$782,$A166,СВЦЭМ!$B$39:$B$782,D$155)+'СЕТ СН'!$I$14+СВЦЭМ!$D$10+'СЕТ СН'!$I$6-'СЕТ СН'!$I$26</f>
        <v>2650.5011230600003</v>
      </c>
      <c r="E166" s="36">
        <f>SUMIFS(СВЦЭМ!$D$39:$D$782,СВЦЭМ!$A$39:$A$782,$A166,СВЦЭМ!$B$39:$B$782,E$155)+'СЕТ СН'!$I$14+СВЦЭМ!$D$10+'СЕТ СН'!$I$6-'СЕТ СН'!$I$26</f>
        <v>2625.2424708200001</v>
      </c>
      <c r="F166" s="36">
        <f>SUMIFS(СВЦЭМ!$D$39:$D$782,СВЦЭМ!$A$39:$A$782,$A166,СВЦЭМ!$B$39:$B$782,F$155)+'СЕТ СН'!$I$14+СВЦЭМ!$D$10+'СЕТ СН'!$I$6-'СЕТ СН'!$I$26</f>
        <v>2625.0199439200001</v>
      </c>
      <c r="G166" s="36">
        <f>SUMIFS(СВЦЭМ!$D$39:$D$782,СВЦЭМ!$A$39:$A$782,$A166,СВЦЭМ!$B$39:$B$782,G$155)+'СЕТ СН'!$I$14+СВЦЭМ!$D$10+'СЕТ СН'!$I$6-'СЕТ СН'!$I$26</f>
        <v>2630.2978564699997</v>
      </c>
      <c r="H166" s="36">
        <f>SUMIFS(СВЦЭМ!$D$39:$D$782,СВЦЭМ!$A$39:$A$782,$A166,СВЦЭМ!$B$39:$B$782,H$155)+'СЕТ СН'!$I$14+СВЦЭМ!$D$10+'СЕТ СН'!$I$6-'СЕТ СН'!$I$26</f>
        <v>2682.05511845</v>
      </c>
      <c r="I166" s="36">
        <f>SUMIFS(СВЦЭМ!$D$39:$D$782,СВЦЭМ!$A$39:$A$782,$A166,СВЦЭМ!$B$39:$B$782,I$155)+'СЕТ СН'!$I$14+СВЦЭМ!$D$10+'СЕТ СН'!$I$6-'СЕТ СН'!$I$26</f>
        <v>2488.4648178300004</v>
      </c>
      <c r="J166" s="36">
        <f>SUMIFS(СВЦЭМ!$D$39:$D$782,СВЦЭМ!$A$39:$A$782,$A166,СВЦЭМ!$B$39:$B$782,J$155)+'СЕТ СН'!$I$14+СВЦЭМ!$D$10+'СЕТ СН'!$I$6-'СЕТ СН'!$I$26</f>
        <v>2375.6939103699997</v>
      </c>
      <c r="K166" s="36">
        <f>SUMIFS(СВЦЭМ!$D$39:$D$782,СВЦЭМ!$A$39:$A$782,$A166,СВЦЭМ!$B$39:$B$782,K$155)+'СЕТ СН'!$I$14+СВЦЭМ!$D$10+'СЕТ СН'!$I$6-'СЕТ СН'!$I$26</f>
        <v>2327.1269108500001</v>
      </c>
      <c r="L166" s="36">
        <f>SUMIFS(СВЦЭМ!$D$39:$D$782,СВЦЭМ!$A$39:$A$782,$A166,СВЦЭМ!$B$39:$B$782,L$155)+'СЕТ СН'!$I$14+СВЦЭМ!$D$10+'СЕТ СН'!$I$6-'СЕТ СН'!$I$26</f>
        <v>2283.0582952699997</v>
      </c>
      <c r="M166" s="36">
        <f>SUMIFS(СВЦЭМ!$D$39:$D$782,СВЦЭМ!$A$39:$A$782,$A166,СВЦЭМ!$B$39:$B$782,M$155)+'СЕТ СН'!$I$14+СВЦЭМ!$D$10+'СЕТ СН'!$I$6-'СЕТ СН'!$I$26</f>
        <v>2274.0443553300001</v>
      </c>
      <c r="N166" s="36">
        <f>SUMIFS(СВЦЭМ!$D$39:$D$782,СВЦЭМ!$A$39:$A$782,$A166,СВЦЭМ!$B$39:$B$782,N$155)+'СЕТ СН'!$I$14+СВЦЭМ!$D$10+'СЕТ СН'!$I$6-'СЕТ СН'!$I$26</f>
        <v>2273.9637516600001</v>
      </c>
      <c r="O166" s="36">
        <f>SUMIFS(СВЦЭМ!$D$39:$D$782,СВЦЭМ!$A$39:$A$782,$A166,СВЦЭМ!$B$39:$B$782,O$155)+'СЕТ СН'!$I$14+СВЦЭМ!$D$10+'СЕТ СН'!$I$6-'СЕТ СН'!$I$26</f>
        <v>2264.2406194599998</v>
      </c>
      <c r="P166" s="36">
        <f>SUMIFS(СВЦЭМ!$D$39:$D$782,СВЦЭМ!$A$39:$A$782,$A166,СВЦЭМ!$B$39:$B$782,P$155)+'СЕТ СН'!$I$14+СВЦЭМ!$D$10+'СЕТ СН'!$I$6-'СЕТ СН'!$I$26</f>
        <v>2259.12278453</v>
      </c>
      <c r="Q166" s="36">
        <f>SUMIFS(СВЦЭМ!$D$39:$D$782,СВЦЭМ!$A$39:$A$782,$A166,СВЦЭМ!$B$39:$B$782,Q$155)+'СЕТ СН'!$I$14+СВЦЭМ!$D$10+'СЕТ СН'!$I$6-'СЕТ СН'!$I$26</f>
        <v>2261.6586072199998</v>
      </c>
      <c r="R166" s="36">
        <f>SUMIFS(СВЦЭМ!$D$39:$D$782,СВЦЭМ!$A$39:$A$782,$A166,СВЦЭМ!$B$39:$B$782,R$155)+'СЕТ СН'!$I$14+СВЦЭМ!$D$10+'СЕТ СН'!$I$6-'СЕТ СН'!$I$26</f>
        <v>2266.0111532000001</v>
      </c>
      <c r="S166" s="36">
        <f>SUMIFS(СВЦЭМ!$D$39:$D$782,СВЦЭМ!$A$39:$A$782,$A166,СВЦЭМ!$B$39:$B$782,S$155)+'СЕТ СН'!$I$14+СВЦЭМ!$D$10+'СЕТ СН'!$I$6-'СЕТ СН'!$I$26</f>
        <v>2247.4035170799998</v>
      </c>
      <c r="T166" s="36">
        <f>SUMIFS(СВЦЭМ!$D$39:$D$782,СВЦЭМ!$A$39:$A$782,$A166,СВЦЭМ!$B$39:$B$782,T$155)+'СЕТ СН'!$I$14+СВЦЭМ!$D$10+'СЕТ СН'!$I$6-'СЕТ СН'!$I$26</f>
        <v>2243.34267722</v>
      </c>
      <c r="U166" s="36">
        <f>SUMIFS(СВЦЭМ!$D$39:$D$782,СВЦЭМ!$A$39:$A$782,$A166,СВЦЭМ!$B$39:$B$782,U$155)+'СЕТ СН'!$I$14+СВЦЭМ!$D$10+'СЕТ СН'!$I$6-'СЕТ СН'!$I$26</f>
        <v>2266.1017768000002</v>
      </c>
      <c r="V166" s="36">
        <f>SUMIFS(СВЦЭМ!$D$39:$D$782,СВЦЭМ!$A$39:$A$782,$A166,СВЦЭМ!$B$39:$B$782,V$155)+'СЕТ СН'!$I$14+СВЦЭМ!$D$10+'СЕТ СН'!$I$6-'СЕТ СН'!$I$26</f>
        <v>2287.0217570599998</v>
      </c>
      <c r="W166" s="36">
        <f>SUMIFS(СВЦЭМ!$D$39:$D$782,СВЦЭМ!$A$39:$A$782,$A166,СВЦЭМ!$B$39:$B$782,W$155)+'СЕТ СН'!$I$14+СВЦЭМ!$D$10+'СЕТ СН'!$I$6-'СЕТ СН'!$I$26</f>
        <v>2267.7825558300001</v>
      </c>
      <c r="X166" s="36">
        <f>SUMIFS(СВЦЭМ!$D$39:$D$782,СВЦЭМ!$A$39:$A$782,$A166,СВЦЭМ!$B$39:$B$782,X$155)+'СЕТ СН'!$I$14+СВЦЭМ!$D$10+'СЕТ СН'!$I$6-'СЕТ СН'!$I$26</f>
        <v>2311.1938728499999</v>
      </c>
      <c r="Y166" s="36">
        <f>SUMIFS(СВЦЭМ!$D$39:$D$782,СВЦЭМ!$A$39:$A$782,$A166,СВЦЭМ!$B$39:$B$782,Y$155)+'СЕТ СН'!$I$14+СВЦЭМ!$D$10+'СЕТ СН'!$I$6-'СЕТ СН'!$I$26</f>
        <v>2392.3859808799998</v>
      </c>
    </row>
    <row r="167" spans="1:25" ht="15.75" x14ac:dyDescent="0.2">
      <c r="A167" s="35">
        <f t="shared" si="4"/>
        <v>45119</v>
      </c>
      <c r="B167" s="36">
        <f>SUMIFS(СВЦЭМ!$D$39:$D$782,СВЦЭМ!$A$39:$A$782,$A167,СВЦЭМ!$B$39:$B$782,B$155)+'СЕТ СН'!$I$14+СВЦЭМ!$D$10+'СЕТ СН'!$I$6-'СЕТ СН'!$I$26</f>
        <v>2462.1744919900002</v>
      </c>
      <c r="C167" s="36">
        <f>SUMIFS(СВЦЭМ!$D$39:$D$782,СВЦЭМ!$A$39:$A$782,$A167,СВЦЭМ!$B$39:$B$782,C$155)+'СЕТ СН'!$I$14+СВЦЭМ!$D$10+'СЕТ СН'!$I$6-'СЕТ СН'!$I$26</f>
        <v>2508.87614601</v>
      </c>
      <c r="D167" s="36">
        <f>SUMIFS(СВЦЭМ!$D$39:$D$782,СВЦЭМ!$A$39:$A$782,$A167,СВЦЭМ!$B$39:$B$782,D$155)+'СЕТ СН'!$I$14+СВЦЭМ!$D$10+'СЕТ СН'!$I$6-'СЕТ СН'!$I$26</f>
        <v>2581.27569928</v>
      </c>
      <c r="E167" s="36">
        <f>SUMIFS(СВЦЭМ!$D$39:$D$782,СВЦЭМ!$A$39:$A$782,$A167,СВЦЭМ!$B$39:$B$782,E$155)+'СЕТ СН'!$I$14+СВЦЭМ!$D$10+'СЕТ СН'!$I$6-'СЕТ СН'!$I$26</f>
        <v>2642.1210073500001</v>
      </c>
      <c r="F167" s="36">
        <f>SUMIFS(СВЦЭМ!$D$39:$D$782,СВЦЭМ!$A$39:$A$782,$A167,СВЦЭМ!$B$39:$B$782,F$155)+'СЕТ СН'!$I$14+СВЦЭМ!$D$10+'СЕТ СН'!$I$6-'СЕТ СН'!$I$26</f>
        <v>2683.2501622300001</v>
      </c>
      <c r="G167" s="36">
        <f>SUMIFS(СВЦЭМ!$D$39:$D$782,СВЦЭМ!$A$39:$A$782,$A167,СВЦЭМ!$B$39:$B$782,G$155)+'СЕТ СН'!$I$14+СВЦЭМ!$D$10+'СЕТ СН'!$I$6-'СЕТ СН'!$I$26</f>
        <v>2655.7366595100002</v>
      </c>
      <c r="H167" s="36">
        <f>SUMIFS(СВЦЭМ!$D$39:$D$782,СВЦЭМ!$A$39:$A$782,$A167,СВЦЭМ!$B$39:$B$782,H$155)+'СЕТ СН'!$I$14+СВЦЭМ!$D$10+'СЕТ СН'!$I$6-'СЕТ СН'!$I$26</f>
        <v>2607.0346569100002</v>
      </c>
      <c r="I167" s="36">
        <f>SUMIFS(СВЦЭМ!$D$39:$D$782,СВЦЭМ!$A$39:$A$782,$A167,СВЦЭМ!$B$39:$B$782,I$155)+'СЕТ СН'!$I$14+СВЦЭМ!$D$10+'СЕТ СН'!$I$6-'СЕТ СН'!$I$26</f>
        <v>2410.66751961</v>
      </c>
      <c r="J167" s="36">
        <f>SUMIFS(СВЦЭМ!$D$39:$D$782,СВЦЭМ!$A$39:$A$782,$A167,СВЦЭМ!$B$39:$B$782,J$155)+'СЕТ СН'!$I$14+СВЦЭМ!$D$10+'СЕТ СН'!$I$6-'СЕТ СН'!$I$26</f>
        <v>2349.6878028900001</v>
      </c>
      <c r="K167" s="36">
        <f>SUMIFS(СВЦЭМ!$D$39:$D$782,СВЦЭМ!$A$39:$A$782,$A167,СВЦЭМ!$B$39:$B$782,K$155)+'СЕТ СН'!$I$14+СВЦЭМ!$D$10+'СЕТ СН'!$I$6-'СЕТ СН'!$I$26</f>
        <v>2279.5731367999997</v>
      </c>
      <c r="L167" s="36">
        <f>SUMIFS(СВЦЭМ!$D$39:$D$782,СВЦЭМ!$A$39:$A$782,$A167,СВЦЭМ!$B$39:$B$782,L$155)+'СЕТ СН'!$I$14+СВЦЭМ!$D$10+'СЕТ СН'!$I$6-'СЕТ СН'!$I$26</f>
        <v>2281.95488161</v>
      </c>
      <c r="M167" s="36">
        <f>SUMIFS(СВЦЭМ!$D$39:$D$782,СВЦЭМ!$A$39:$A$782,$A167,СВЦЭМ!$B$39:$B$782,M$155)+'СЕТ СН'!$I$14+СВЦЭМ!$D$10+'СЕТ СН'!$I$6-'СЕТ СН'!$I$26</f>
        <v>2307.4506849300001</v>
      </c>
      <c r="N167" s="36">
        <f>SUMIFS(СВЦЭМ!$D$39:$D$782,СВЦЭМ!$A$39:$A$782,$A167,СВЦЭМ!$B$39:$B$782,N$155)+'СЕТ СН'!$I$14+СВЦЭМ!$D$10+'СЕТ СН'!$I$6-'СЕТ СН'!$I$26</f>
        <v>2320.4136285100003</v>
      </c>
      <c r="O167" s="36">
        <f>SUMIFS(СВЦЭМ!$D$39:$D$782,СВЦЭМ!$A$39:$A$782,$A167,СВЦЭМ!$B$39:$B$782,O$155)+'СЕТ СН'!$I$14+СВЦЭМ!$D$10+'СЕТ СН'!$I$6-'СЕТ СН'!$I$26</f>
        <v>2315.5761584299999</v>
      </c>
      <c r="P167" s="36">
        <f>SUMIFS(СВЦЭМ!$D$39:$D$782,СВЦЭМ!$A$39:$A$782,$A167,СВЦЭМ!$B$39:$B$782,P$155)+'СЕТ СН'!$I$14+СВЦЭМ!$D$10+'СЕТ СН'!$I$6-'СЕТ СН'!$I$26</f>
        <v>2308.3095750000002</v>
      </c>
      <c r="Q167" s="36">
        <f>SUMIFS(СВЦЭМ!$D$39:$D$782,СВЦЭМ!$A$39:$A$782,$A167,СВЦЭМ!$B$39:$B$782,Q$155)+'СЕТ СН'!$I$14+СВЦЭМ!$D$10+'СЕТ СН'!$I$6-'СЕТ СН'!$I$26</f>
        <v>2305.4308902800003</v>
      </c>
      <c r="R167" s="36">
        <f>SUMIFS(СВЦЭМ!$D$39:$D$782,СВЦЭМ!$A$39:$A$782,$A167,СВЦЭМ!$B$39:$B$782,R$155)+'СЕТ СН'!$I$14+СВЦЭМ!$D$10+'СЕТ СН'!$I$6-'СЕТ СН'!$I$26</f>
        <v>2307.0925502299997</v>
      </c>
      <c r="S167" s="36">
        <f>SUMIFS(СВЦЭМ!$D$39:$D$782,СВЦЭМ!$A$39:$A$782,$A167,СВЦЭМ!$B$39:$B$782,S$155)+'СЕТ СН'!$I$14+СВЦЭМ!$D$10+'СЕТ СН'!$I$6-'СЕТ СН'!$I$26</f>
        <v>2303.1204823099997</v>
      </c>
      <c r="T167" s="36">
        <f>SUMIFS(СВЦЭМ!$D$39:$D$782,СВЦЭМ!$A$39:$A$782,$A167,СВЦЭМ!$B$39:$B$782,T$155)+'СЕТ СН'!$I$14+СВЦЭМ!$D$10+'СЕТ СН'!$I$6-'СЕТ СН'!$I$26</f>
        <v>2295.4626555599998</v>
      </c>
      <c r="U167" s="36">
        <f>SUMIFS(СВЦЭМ!$D$39:$D$782,СВЦЭМ!$A$39:$A$782,$A167,СВЦЭМ!$B$39:$B$782,U$155)+'СЕТ СН'!$I$14+СВЦЭМ!$D$10+'СЕТ СН'!$I$6-'СЕТ СН'!$I$26</f>
        <v>2305.7439304700001</v>
      </c>
      <c r="V167" s="36">
        <f>SUMIFS(СВЦЭМ!$D$39:$D$782,СВЦЭМ!$A$39:$A$782,$A167,СВЦЭМ!$B$39:$B$782,V$155)+'СЕТ СН'!$I$14+СВЦЭМ!$D$10+'СЕТ СН'!$I$6-'СЕТ СН'!$I$26</f>
        <v>2312.3902733499999</v>
      </c>
      <c r="W167" s="36">
        <f>SUMIFS(СВЦЭМ!$D$39:$D$782,СВЦЭМ!$A$39:$A$782,$A167,СВЦЭМ!$B$39:$B$782,W$155)+'СЕТ СН'!$I$14+СВЦЭМ!$D$10+'СЕТ СН'!$I$6-'СЕТ СН'!$I$26</f>
        <v>2279.3744158300001</v>
      </c>
      <c r="X167" s="36">
        <f>SUMIFS(СВЦЭМ!$D$39:$D$782,СВЦЭМ!$A$39:$A$782,$A167,СВЦЭМ!$B$39:$B$782,X$155)+'СЕТ СН'!$I$14+СВЦЭМ!$D$10+'СЕТ СН'!$I$6-'СЕТ СН'!$I$26</f>
        <v>2330.7400329399998</v>
      </c>
      <c r="Y167" s="36">
        <f>SUMIFS(СВЦЭМ!$D$39:$D$782,СВЦЭМ!$A$39:$A$782,$A167,СВЦЭМ!$B$39:$B$782,Y$155)+'СЕТ СН'!$I$14+СВЦЭМ!$D$10+'СЕТ СН'!$I$6-'СЕТ СН'!$I$26</f>
        <v>2379.1697525500003</v>
      </c>
    </row>
    <row r="168" spans="1:25" ht="15.75" x14ac:dyDescent="0.2">
      <c r="A168" s="35">
        <f t="shared" si="4"/>
        <v>45120</v>
      </c>
      <c r="B168" s="36">
        <f>SUMIFS(СВЦЭМ!$D$39:$D$782,СВЦЭМ!$A$39:$A$782,$A168,СВЦЭМ!$B$39:$B$782,B$155)+'СЕТ СН'!$I$14+СВЦЭМ!$D$10+'СЕТ СН'!$I$6-'СЕТ СН'!$I$26</f>
        <v>2440.7449719799997</v>
      </c>
      <c r="C168" s="36">
        <f>SUMIFS(СВЦЭМ!$D$39:$D$782,СВЦЭМ!$A$39:$A$782,$A168,СВЦЭМ!$B$39:$B$782,C$155)+'СЕТ СН'!$I$14+СВЦЭМ!$D$10+'СЕТ СН'!$I$6-'СЕТ СН'!$I$26</f>
        <v>2503.81353046</v>
      </c>
      <c r="D168" s="36">
        <f>SUMIFS(СВЦЭМ!$D$39:$D$782,СВЦЭМ!$A$39:$A$782,$A168,СВЦЭМ!$B$39:$B$782,D$155)+'СЕТ СН'!$I$14+СВЦЭМ!$D$10+'СЕТ СН'!$I$6-'СЕТ СН'!$I$26</f>
        <v>2642.1035895100003</v>
      </c>
      <c r="E168" s="36">
        <f>SUMIFS(СВЦЭМ!$D$39:$D$782,СВЦЭМ!$A$39:$A$782,$A168,СВЦЭМ!$B$39:$B$782,E$155)+'СЕТ СН'!$I$14+СВЦЭМ!$D$10+'СЕТ СН'!$I$6-'СЕТ СН'!$I$26</f>
        <v>2703.1088451200003</v>
      </c>
      <c r="F168" s="36">
        <f>SUMIFS(СВЦЭМ!$D$39:$D$782,СВЦЭМ!$A$39:$A$782,$A168,СВЦЭМ!$B$39:$B$782,F$155)+'СЕТ СН'!$I$14+СВЦЭМ!$D$10+'СЕТ СН'!$I$6-'СЕТ СН'!$I$26</f>
        <v>2711.7043173900001</v>
      </c>
      <c r="G168" s="36">
        <f>SUMIFS(СВЦЭМ!$D$39:$D$782,СВЦЭМ!$A$39:$A$782,$A168,СВЦЭМ!$B$39:$B$782,G$155)+'СЕТ СН'!$I$14+СВЦЭМ!$D$10+'СЕТ СН'!$I$6-'СЕТ СН'!$I$26</f>
        <v>2695.8060141799997</v>
      </c>
      <c r="H168" s="36">
        <f>SUMIFS(СВЦЭМ!$D$39:$D$782,СВЦЭМ!$A$39:$A$782,$A168,СВЦЭМ!$B$39:$B$782,H$155)+'СЕТ СН'!$I$14+СВЦЭМ!$D$10+'СЕТ СН'!$I$6-'СЕТ СН'!$I$26</f>
        <v>2630.95567385</v>
      </c>
      <c r="I168" s="36">
        <f>SUMIFS(СВЦЭМ!$D$39:$D$782,СВЦЭМ!$A$39:$A$782,$A168,СВЦЭМ!$B$39:$B$782,I$155)+'СЕТ СН'!$I$14+СВЦЭМ!$D$10+'СЕТ СН'!$I$6-'СЕТ СН'!$I$26</f>
        <v>2431.42213244</v>
      </c>
      <c r="J168" s="36">
        <f>SUMIFS(СВЦЭМ!$D$39:$D$782,СВЦЭМ!$A$39:$A$782,$A168,СВЦЭМ!$B$39:$B$782,J$155)+'СЕТ СН'!$I$14+СВЦЭМ!$D$10+'СЕТ СН'!$I$6-'СЕТ СН'!$I$26</f>
        <v>2329.6122285599999</v>
      </c>
      <c r="K168" s="36">
        <f>SUMIFS(СВЦЭМ!$D$39:$D$782,СВЦЭМ!$A$39:$A$782,$A168,СВЦЭМ!$B$39:$B$782,K$155)+'СЕТ СН'!$I$14+СВЦЭМ!$D$10+'СЕТ СН'!$I$6-'СЕТ СН'!$I$26</f>
        <v>2292.2195075999998</v>
      </c>
      <c r="L168" s="36">
        <f>SUMIFS(СВЦЭМ!$D$39:$D$782,СВЦЭМ!$A$39:$A$782,$A168,СВЦЭМ!$B$39:$B$782,L$155)+'СЕТ СН'!$I$14+СВЦЭМ!$D$10+'СЕТ СН'!$I$6-'СЕТ СН'!$I$26</f>
        <v>2259.7303641400003</v>
      </c>
      <c r="M168" s="36">
        <f>SUMIFS(СВЦЭМ!$D$39:$D$782,СВЦЭМ!$A$39:$A$782,$A168,СВЦЭМ!$B$39:$B$782,M$155)+'СЕТ СН'!$I$14+СВЦЭМ!$D$10+'СЕТ СН'!$I$6-'СЕТ СН'!$I$26</f>
        <v>2258.4846376300002</v>
      </c>
      <c r="N168" s="36">
        <f>SUMIFS(СВЦЭМ!$D$39:$D$782,СВЦЭМ!$A$39:$A$782,$A168,СВЦЭМ!$B$39:$B$782,N$155)+'СЕТ СН'!$I$14+СВЦЭМ!$D$10+'СЕТ СН'!$I$6-'СЕТ СН'!$I$26</f>
        <v>2256.8464137299998</v>
      </c>
      <c r="O168" s="36">
        <f>SUMIFS(СВЦЭМ!$D$39:$D$782,СВЦЭМ!$A$39:$A$782,$A168,СВЦЭМ!$B$39:$B$782,O$155)+'СЕТ СН'!$I$14+СВЦЭМ!$D$10+'СЕТ СН'!$I$6-'СЕТ СН'!$I$26</f>
        <v>2255.16979808</v>
      </c>
      <c r="P168" s="36">
        <f>SUMIFS(СВЦЭМ!$D$39:$D$782,СВЦЭМ!$A$39:$A$782,$A168,СВЦЭМ!$B$39:$B$782,P$155)+'СЕТ СН'!$I$14+СВЦЭМ!$D$10+'СЕТ СН'!$I$6-'СЕТ СН'!$I$26</f>
        <v>2267.06096144</v>
      </c>
      <c r="Q168" s="36">
        <f>SUMIFS(СВЦЭМ!$D$39:$D$782,СВЦЭМ!$A$39:$A$782,$A168,СВЦЭМ!$B$39:$B$782,Q$155)+'СЕТ СН'!$I$14+СВЦЭМ!$D$10+'СЕТ СН'!$I$6-'СЕТ СН'!$I$26</f>
        <v>2268.7151242800001</v>
      </c>
      <c r="R168" s="36">
        <f>SUMIFS(СВЦЭМ!$D$39:$D$782,СВЦЭМ!$A$39:$A$782,$A168,СВЦЭМ!$B$39:$B$782,R$155)+'СЕТ СН'!$I$14+СВЦЭМ!$D$10+'СЕТ СН'!$I$6-'СЕТ СН'!$I$26</f>
        <v>2277.2365041800003</v>
      </c>
      <c r="S168" s="36">
        <f>SUMIFS(СВЦЭМ!$D$39:$D$782,СВЦЭМ!$A$39:$A$782,$A168,СВЦЭМ!$B$39:$B$782,S$155)+'СЕТ СН'!$I$14+СВЦЭМ!$D$10+'СЕТ СН'!$I$6-'СЕТ СН'!$I$26</f>
        <v>2276.0345397400001</v>
      </c>
      <c r="T168" s="36">
        <f>SUMIFS(СВЦЭМ!$D$39:$D$782,СВЦЭМ!$A$39:$A$782,$A168,СВЦЭМ!$B$39:$B$782,T$155)+'СЕТ СН'!$I$14+СВЦЭМ!$D$10+'СЕТ СН'!$I$6-'СЕТ СН'!$I$26</f>
        <v>2263.51588339</v>
      </c>
      <c r="U168" s="36">
        <f>SUMIFS(СВЦЭМ!$D$39:$D$782,СВЦЭМ!$A$39:$A$782,$A168,СВЦЭМ!$B$39:$B$782,U$155)+'СЕТ СН'!$I$14+СВЦЭМ!$D$10+'СЕТ СН'!$I$6-'СЕТ СН'!$I$26</f>
        <v>2280.9496604699998</v>
      </c>
      <c r="V168" s="36">
        <f>SUMIFS(СВЦЭМ!$D$39:$D$782,СВЦЭМ!$A$39:$A$782,$A168,СВЦЭМ!$B$39:$B$782,V$155)+'СЕТ СН'!$I$14+СВЦЭМ!$D$10+'СЕТ СН'!$I$6-'СЕТ СН'!$I$26</f>
        <v>2290.3765625300002</v>
      </c>
      <c r="W168" s="36">
        <f>SUMIFS(СВЦЭМ!$D$39:$D$782,СВЦЭМ!$A$39:$A$782,$A168,СВЦЭМ!$B$39:$B$782,W$155)+'СЕТ СН'!$I$14+СВЦЭМ!$D$10+'СЕТ СН'!$I$6-'СЕТ СН'!$I$26</f>
        <v>2279.4204672300002</v>
      </c>
      <c r="X168" s="36">
        <f>SUMIFS(СВЦЭМ!$D$39:$D$782,СВЦЭМ!$A$39:$A$782,$A168,СВЦЭМ!$B$39:$B$782,X$155)+'СЕТ СН'!$I$14+СВЦЭМ!$D$10+'СЕТ СН'!$I$6-'СЕТ СН'!$I$26</f>
        <v>2318.62402944</v>
      </c>
      <c r="Y168" s="36">
        <f>SUMIFS(СВЦЭМ!$D$39:$D$782,СВЦЭМ!$A$39:$A$782,$A168,СВЦЭМ!$B$39:$B$782,Y$155)+'СЕТ СН'!$I$14+СВЦЭМ!$D$10+'СЕТ СН'!$I$6-'СЕТ СН'!$I$26</f>
        <v>2424.11069636</v>
      </c>
    </row>
    <row r="169" spans="1:25" ht="15.75" x14ac:dyDescent="0.2">
      <c r="A169" s="35">
        <f t="shared" si="4"/>
        <v>45121</v>
      </c>
      <c r="B169" s="36">
        <f>SUMIFS(СВЦЭМ!$D$39:$D$782,СВЦЭМ!$A$39:$A$782,$A169,СВЦЭМ!$B$39:$B$782,B$155)+'СЕТ СН'!$I$14+СВЦЭМ!$D$10+'СЕТ СН'!$I$6-'СЕТ СН'!$I$26</f>
        <v>2337.8089353400001</v>
      </c>
      <c r="C169" s="36">
        <f>SUMIFS(СВЦЭМ!$D$39:$D$782,СВЦЭМ!$A$39:$A$782,$A169,СВЦЭМ!$B$39:$B$782,C$155)+'СЕТ СН'!$I$14+СВЦЭМ!$D$10+'СЕТ СН'!$I$6-'СЕТ СН'!$I$26</f>
        <v>2437.3971663500001</v>
      </c>
      <c r="D169" s="36">
        <f>SUMIFS(СВЦЭМ!$D$39:$D$782,СВЦЭМ!$A$39:$A$782,$A169,СВЦЭМ!$B$39:$B$782,D$155)+'СЕТ СН'!$I$14+СВЦЭМ!$D$10+'СЕТ СН'!$I$6-'СЕТ СН'!$I$26</f>
        <v>2483.39518335</v>
      </c>
      <c r="E169" s="36">
        <f>SUMIFS(СВЦЭМ!$D$39:$D$782,СВЦЭМ!$A$39:$A$782,$A169,СВЦЭМ!$B$39:$B$782,E$155)+'СЕТ СН'!$I$14+СВЦЭМ!$D$10+'СЕТ СН'!$I$6-'СЕТ СН'!$I$26</f>
        <v>2549.9419516600001</v>
      </c>
      <c r="F169" s="36">
        <f>SUMIFS(СВЦЭМ!$D$39:$D$782,СВЦЭМ!$A$39:$A$782,$A169,СВЦЭМ!$B$39:$B$782,F$155)+'СЕТ СН'!$I$14+СВЦЭМ!$D$10+'СЕТ СН'!$I$6-'СЕТ СН'!$I$26</f>
        <v>2577.3328636400001</v>
      </c>
      <c r="G169" s="36">
        <f>SUMIFS(СВЦЭМ!$D$39:$D$782,СВЦЭМ!$A$39:$A$782,$A169,СВЦЭМ!$B$39:$B$782,G$155)+'СЕТ СН'!$I$14+СВЦЭМ!$D$10+'СЕТ СН'!$I$6-'СЕТ СН'!$I$26</f>
        <v>2600.8242655100003</v>
      </c>
      <c r="H169" s="36">
        <f>SUMIFS(СВЦЭМ!$D$39:$D$782,СВЦЭМ!$A$39:$A$782,$A169,СВЦЭМ!$B$39:$B$782,H$155)+'СЕТ СН'!$I$14+СВЦЭМ!$D$10+'СЕТ СН'!$I$6-'СЕТ СН'!$I$26</f>
        <v>2606.5301075100001</v>
      </c>
      <c r="I169" s="36">
        <f>SUMIFS(СВЦЭМ!$D$39:$D$782,СВЦЭМ!$A$39:$A$782,$A169,СВЦЭМ!$B$39:$B$782,I$155)+'СЕТ СН'!$I$14+СВЦЭМ!$D$10+'СЕТ СН'!$I$6-'СЕТ СН'!$I$26</f>
        <v>2403.1876551599998</v>
      </c>
      <c r="J169" s="36">
        <f>SUMIFS(СВЦЭМ!$D$39:$D$782,СВЦЭМ!$A$39:$A$782,$A169,СВЦЭМ!$B$39:$B$782,J$155)+'СЕТ СН'!$I$14+СВЦЭМ!$D$10+'СЕТ СН'!$I$6-'СЕТ СН'!$I$26</f>
        <v>2295.8087012000001</v>
      </c>
      <c r="K169" s="36">
        <f>SUMIFS(СВЦЭМ!$D$39:$D$782,СВЦЭМ!$A$39:$A$782,$A169,СВЦЭМ!$B$39:$B$782,K$155)+'СЕТ СН'!$I$14+СВЦЭМ!$D$10+'СЕТ СН'!$I$6-'СЕТ СН'!$I$26</f>
        <v>2268.1739106300001</v>
      </c>
      <c r="L169" s="36">
        <f>SUMIFS(СВЦЭМ!$D$39:$D$782,СВЦЭМ!$A$39:$A$782,$A169,СВЦЭМ!$B$39:$B$782,L$155)+'СЕТ СН'!$I$14+СВЦЭМ!$D$10+'СЕТ СН'!$I$6-'СЕТ СН'!$I$26</f>
        <v>2232.12359578</v>
      </c>
      <c r="M169" s="36">
        <f>SUMIFS(СВЦЭМ!$D$39:$D$782,СВЦЭМ!$A$39:$A$782,$A169,СВЦЭМ!$B$39:$B$782,M$155)+'СЕТ СН'!$I$14+СВЦЭМ!$D$10+'СЕТ СН'!$I$6-'СЕТ СН'!$I$26</f>
        <v>2259.4565020800001</v>
      </c>
      <c r="N169" s="36">
        <f>SUMIFS(СВЦЭМ!$D$39:$D$782,СВЦЭМ!$A$39:$A$782,$A169,СВЦЭМ!$B$39:$B$782,N$155)+'СЕТ СН'!$I$14+СВЦЭМ!$D$10+'СЕТ СН'!$I$6-'СЕТ СН'!$I$26</f>
        <v>2292.98729241</v>
      </c>
      <c r="O169" s="36">
        <f>SUMIFS(СВЦЭМ!$D$39:$D$782,СВЦЭМ!$A$39:$A$782,$A169,СВЦЭМ!$B$39:$B$782,O$155)+'СЕТ СН'!$I$14+СВЦЭМ!$D$10+'СЕТ СН'!$I$6-'СЕТ СН'!$I$26</f>
        <v>2297.4755243199997</v>
      </c>
      <c r="P169" s="36">
        <f>SUMIFS(СВЦЭМ!$D$39:$D$782,СВЦЭМ!$A$39:$A$782,$A169,СВЦЭМ!$B$39:$B$782,P$155)+'СЕТ СН'!$I$14+СВЦЭМ!$D$10+'СЕТ СН'!$I$6-'СЕТ СН'!$I$26</f>
        <v>2257.4541528899999</v>
      </c>
      <c r="Q169" s="36">
        <f>SUMIFS(СВЦЭМ!$D$39:$D$782,СВЦЭМ!$A$39:$A$782,$A169,СВЦЭМ!$B$39:$B$782,Q$155)+'СЕТ СН'!$I$14+СВЦЭМ!$D$10+'СЕТ СН'!$I$6-'СЕТ СН'!$I$26</f>
        <v>2190.74228356</v>
      </c>
      <c r="R169" s="36">
        <f>SUMIFS(СВЦЭМ!$D$39:$D$782,СВЦЭМ!$A$39:$A$782,$A169,СВЦЭМ!$B$39:$B$782,R$155)+'СЕТ СН'!$I$14+СВЦЭМ!$D$10+'СЕТ СН'!$I$6-'СЕТ СН'!$I$26</f>
        <v>2188.57776659</v>
      </c>
      <c r="S169" s="36">
        <f>SUMIFS(СВЦЭМ!$D$39:$D$782,СВЦЭМ!$A$39:$A$782,$A169,СВЦЭМ!$B$39:$B$782,S$155)+'СЕТ СН'!$I$14+СВЦЭМ!$D$10+'СЕТ СН'!$I$6-'СЕТ СН'!$I$26</f>
        <v>2187.2007934200001</v>
      </c>
      <c r="T169" s="36">
        <f>SUMIFS(СВЦЭМ!$D$39:$D$782,СВЦЭМ!$A$39:$A$782,$A169,СВЦЭМ!$B$39:$B$782,T$155)+'СЕТ СН'!$I$14+СВЦЭМ!$D$10+'СЕТ СН'!$I$6-'СЕТ СН'!$I$26</f>
        <v>2221.5187671599997</v>
      </c>
      <c r="U169" s="36">
        <f>SUMIFS(СВЦЭМ!$D$39:$D$782,СВЦЭМ!$A$39:$A$782,$A169,СВЦЭМ!$B$39:$B$782,U$155)+'СЕТ СН'!$I$14+СВЦЭМ!$D$10+'СЕТ СН'!$I$6-'СЕТ СН'!$I$26</f>
        <v>2221.6384328100003</v>
      </c>
      <c r="V169" s="36">
        <f>SUMIFS(СВЦЭМ!$D$39:$D$782,СВЦЭМ!$A$39:$A$782,$A169,СВЦЭМ!$B$39:$B$782,V$155)+'СЕТ СН'!$I$14+СВЦЭМ!$D$10+'СЕТ СН'!$I$6-'СЕТ СН'!$I$26</f>
        <v>2242.6059497799997</v>
      </c>
      <c r="W169" s="36">
        <f>SUMIFS(СВЦЭМ!$D$39:$D$782,СВЦЭМ!$A$39:$A$782,$A169,СВЦЭМ!$B$39:$B$782,W$155)+'СЕТ СН'!$I$14+СВЦЭМ!$D$10+'СЕТ СН'!$I$6-'СЕТ СН'!$I$26</f>
        <v>2215.8394881900003</v>
      </c>
      <c r="X169" s="36">
        <f>SUMIFS(СВЦЭМ!$D$39:$D$782,СВЦЭМ!$A$39:$A$782,$A169,СВЦЭМ!$B$39:$B$782,X$155)+'СЕТ СН'!$I$14+СВЦЭМ!$D$10+'СЕТ СН'!$I$6-'СЕТ СН'!$I$26</f>
        <v>2253.1196870200001</v>
      </c>
      <c r="Y169" s="36">
        <f>SUMIFS(СВЦЭМ!$D$39:$D$782,СВЦЭМ!$A$39:$A$782,$A169,СВЦЭМ!$B$39:$B$782,Y$155)+'СЕТ СН'!$I$14+СВЦЭМ!$D$10+'СЕТ СН'!$I$6-'СЕТ СН'!$I$26</f>
        <v>2372.2139291399999</v>
      </c>
    </row>
    <row r="170" spans="1:25" ht="15.75" x14ac:dyDescent="0.2">
      <c r="A170" s="35">
        <f t="shared" si="4"/>
        <v>45122</v>
      </c>
      <c r="B170" s="36">
        <f>SUMIFS(СВЦЭМ!$D$39:$D$782,СВЦЭМ!$A$39:$A$782,$A170,СВЦЭМ!$B$39:$B$782,B$155)+'СЕТ СН'!$I$14+СВЦЭМ!$D$10+'СЕТ СН'!$I$6-'СЕТ СН'!$I$26</f>
        <v>2368.58850244</v>
      </c>
      <c r="C170" s="36">
        <f>SUMIFS(СВЦЭМ!$D$39:$D$782,СВЦЭМ!$A$39:$A$782,$A170,СВЦЭМ!$B$39:$B$782,C$155)+'СЕТ СН'!$I$14+СВЦЭМ!$D$10+'СЕТ СН'!$I$6-'СЕТ СН'!$I$26</f>
        <v>2478.0800653300003</v>
      </c>
      <c r="D170" s="36">
        <f>SUMIFS(СВЦЭМ!$D$39:$D$782,СВЦЭМ!$A$39:$A$782,$A170,СВЦЭМ!$B$39:$B$782,D$155)+'СЕТ СН'!$I$14+СВЦЭМ!$D$10+'СЕТ СН'!$I$6-'СЕТ СН'!$I$26</f>
        <v>2626.4888638800003</v>
      </c>
      <c r="E170" s="36">
        <f>SUMIFS(СВЦЭМ!$D$39:$D$782,СВЦЭМ!$A$39:$A$782,$A170,СВЦЭМ!$B$39:$B$782,E$155)+'СЕТ СН'!$I$14+СВЦЭМ!$D$10+'СЕТ СН'!$I$6-'СЕТ СН'!$I$26</f>
        <v>2661.4137276900001</v>
      </c>
      <c r="F170" s="36">
        <f>SUMIFS(СВЦЭМ!$D$39:$D$782,СВЦЭМ!$A$39:$A$782,$A170,СВЦЭМ!$B$39:$B$782,F$155)+'СЕТ СН'!$I$14+СВЦЭМ!$D$10+'СЕТ СН'!$I$6-'СЕТ СН'!$I$26</f>
        <v>2658.9797869499998</v>
      </c>
      <c r="G170" s="36">
        <f>SUMIFS(СВЦЭМ!$D$39:$D$782,СВЦЭМ!$A$39:$A$782,$A170,СВЦЭМ!$B$39:$B$782,G$155)+'СЕТ СН'!$I$14+СВЦЭМ!$D$10+'СЕТ СН'!$I$6-'СЕТ СН'!$I$26</f>
        <v>2660.1469592200001</v>
      </c>
      <c r="H170" s="36">
        <f>SUMIFS(СВЦЭМ!$D$39:$D$782,СВЦЭМ!$A$39:$A$782,$A170,СВЦЭМ!$B$39:$B$782,H$155)+'СЕТ СН'!$I$14+СВЦЭМ!$D$10+'СЕТ СН'!$I$6-'СЕТ СН'!$I$26</f>
        <v>2653.9348119599999</v>
      </c>
      <c r="I170" s="36">
        <f>SUMIFS(СВЦЭМ!$D$39:$D$782,СВЦЭМ!$A$39:$A$782,$A170,СВЦЭМ!$B$39:$B$782,I$155)+'СЕТ СН'!$I$14+СВЦЭМ!$D$10+'СЕТ СН'!$I$6-'СЕТ СН'!$I$26</f>
        <v>2459.2269441200001</v>
      </c>
      <c r="J170" s="36">
        <f>SUMIFS(СВЦЭМ!$D$39:$D$782,СВЦЭМ!$A$39:$A$782,$A170,СВЦЭМ!$B$39:$B$782,J$155)+'СЕТ СН'!$I$14+СВЦЭМ!$D$10+'СЕТ СН'!$I$6-'СЕТ СН'!$I$26</f>
        <v>2356.1205977300001</v>
      </c>
      <c r="K170" s="36">
        <f>SUMIFS(СВЦЭМ!$D$39:$D$782,СВЦЭМ!$A$39:$A$782,$A170,СВЦЭМ!$B$39:$B$782,K$155)+'СЕТ СН'!$I$14+СВЦЭМ!$D$10+'СЕТ СН'!$I$6-'СЕТ СН'!$I$26</f>
        <v>2270.1540102399999</v>
      </c>
      <c r="L170" s="36">
        <f>SUMIFS(СВЦЭМ!$D$39:$D$782,СВЦЭМ!$A$39:$A$782,$A170,СВЦЭМ!$B$39:$B$782,L$155)+'СЕТ СН'!$I$14+СВЦЭМ!$D$10+'СЕТ СН'!$I$6-'СЕТ СН'!$I$26</f>
        <v>2215.1894851100001</v>
      </c>
      <c r="M170" s="36">
        <f>SUMIFS(СВЦЭМ!$D$39:$D$782,СВЦЭМ!$A$39:$A$782,$A170,СВЦЭМ!$B$39:$B$782,M$155)+'СЕТ СН'!$I$14+СВЦЭМ!$D$10+'СЕТ СН'!$I$6-'СЕТ СН'!$I$26</f>
        <v>2179.9361461500002</v>
      </c>
      <c r="N170" s="36">
        <f>SUMIFS(СВЦЭМ!$D$39:$D$782,СВЦЭМ!$A$39:$A$782,$A170,СВЦЭМ!$B$39:$B$782,N$155)+'СЕТ СН'!$I$14+СВЦЭМ!$D$10+'СЕТ СН'!$I$6-'СЕТ СН'!$I$26</f>
        <v>2172.6883931000002</v>
      </c>
      <c r="O170" s="36">
        <f>SUMIFS(СВЦЭМ!$D$39:$D$782,СВЦЭМ!$A$39:$A$782,$A170,СВЦЭМ!$B$39:$B$782,O$155)+'СЕТ СН'!$I$14+СВЦЭМ!$D$10+'СЕТ СН'!$I$6-'СЕТ СН'!$I$26</f>
        <v>2137.8167711999999</v>
      </c>
      <c r="P170" s="36">
        <f>SUMIFS(СВЦЭМ!$D$39:$D$782,СВЦЭМ!$A$39:$A$782,$A170,СВЦЭМ!$B$39:$B$782,P$155)+'СЕТ СН'!$I$14+СВЦЭМ!$D$10+'СЕТ СН'!$I$6-'СЕТ СН'!$I$26</f>
        <v>1970.7733998900001</v>
      </c>
      <c r="Q170" s="36">
        <f>SUMIFS(СВЦЭМ!$D$39:$D$782,СВЦЭМ!$A$39:$A$782,$A170,СВЦЭМ!$B$39:$B$782,Q$155)+'СЕТ СН'!$I$14+СВЦЭМ!$D$10+'СЕТ СН'!$I$6-'СЕТ СН'!$I$26</f>
        <v>1942.7358259600001</v>
      </c>
      <c r="R170" s="36">
        <f>SUMIFS(СВЦЭМ!$D$39:$D$782,СВЦЭМ!$A$39:$A$782,$A170,СВЦЭМ!$B$39:$B$782,R$155)+'СЕТ СН'!$I$14+СВЦЭМ!$D$10+'СЕТ СН'!$I$6-'СЕТ СН'!$I$26</f>
        <v>1935.474089</v>
      </c>
      <c r="S170" s="36">
        <f>SUMIFS(СВЦЭМ!$D$39:$D$782,СВЦЭМ!$A$39:$A$782,$A170,СВЦЭМ!$B$39:$B$782,S$155)+'СЕТ СН'!$I$14+СВЦЭМ!$D$10+'СЕТ СН'!$I$6-'СЕТ СН'!$I$26</f>
        <v>1936.0811533999999</v>
      </c>
      <c r="T170" s="36">
        <f>SUMIFS(СВЦЭМ!$D$39:$D$782,СВЦЭМ!$A$39:$A$782,$A170,СВЦЭМ!$B$39:$B$782,T$155)+'СЕТ СН'!$I$14+СВЦЭМ!$D$10+'СЕТ СН'!$I$6-'СЕТ СН'!$I$26</f>
        <v>1967.43283658</v>
      </c>
      <c r="U170" s="36">
        <f>SUMIFS(СВЦЭМ!$D$39:$D$782,СВЦЭМ!$A$39:$A$782,$A170,СВЦЭМ!$B$39:$B$782,U$155)+'СЕТ СН'!$I$14+СВЦЭМ!$D$10+'СЕТ СН'!$I$6-'СЕТ СН'!$I$26</f>
        <v>2033.77990058</v>
      </c>
      <c r="V170" s="36">
        <f>SUMIFS(СВЦЭМ!$D$39:$D$782,СВЦЭМ!$A$39:$A$782,$A170,СВЦЭМ!$B$39:$B$782,V$155)+'СЕТ СН'!$I$14+СВЦЭМ!$D$10+'СЕТ СН'!$I$6-'СЕТ СН'!$I$26</f>
        <v>2223.1236381600002</v>
      </c>
      <c r="W170" s="36">
        <f>SUMIFS(СВЦЭМ!$D$39:$D$782,СВЦЭМ!$A$39:$A$782,$A170,СВЦЭМ!$B$39:$B$782,W$155)+'СЕТ СН'!$I$14+СВЦЭМ!$D$10+'СЕТ СН'!$I$6-'СЕТ СН'!$I$26</f>
        <v>2198.5971526200001</v>
      </c>
      <c r="X170" s="36">
        <f>SUMIFS(СВЦЭМ!$D$39:$D$782,СВЦЭМ!$A$39:$A$782,$A170,СВЦЭМ!$B$39:$B$782,X$155)+'СЕТ СН'!$I$14+СВЦЭМ!$D$10+'СЕТ СН'!$I$6-'СЕТ СН'!$I$26</f>
        <v>2236.7648075699999</v>
      </c>
      <c r="Y170" s="36">
        <f>SUMIFS(СВЦЭМ!$D$39:$D$782,СВЦЭМ!$A$39:$A$782,$A170,СВЦЭМ!$B$39:$B$782,Y$155)+'СЕТ СН'!$I$14+СВЦЭМ!$D$10+'СЕТ СН'!$I$6-'СЕТ СН'!$I$26</f>
        <v>2311.33743869</v>
      </c>
    </row>
    <row r="171" spans="1:25" ht="15.75" x14ac:dyDescent="0.2">
      <c r="A171" s="35">
        <f t="shared" si="4"/>
        <v>45123</v>
      </c>
      <c r="B171" s="36">
        <f>SUMIFS(СВЦЭМ!$D$39:$D$782,СВЦЭМ!$A$39:$A$782,$A171,СВЦЭМ!$B$39:$B$782,B$155)+'СЕТ СН'!$I$14+СВЦЭМ!$D$10+'СЕТ СН'!$I$6-'СЕТ СН'!$I$26</f>
        <v>2328.4117235100002</v>
      </c>
      <c r="C171" s="36">
        <f>SUMIFS(СВЦЭМ!$D$39:$D$782,СВЦЭМ!$A$39:$A$782,$A171,СВЦЭМ!$B$39:$B$782,C$155)+'СЕТ СН'!$I$14+СВЦЭМ!$D$10+'СЕТ СН'!$I$6-'СЕТ СН'!$I$26</f>
        <v>2415.0623742299999</v>
      </c>
      <c r="D171" s="36">
        <f>SUMIFS(СВЦЭМ!$D$39:$D$782,СВЦЭМ!$A$39:$A$782,$A171,СВЦЭМ!$B$39:$B$782,D$155)+'СЕТ СН'!$I$14+СВЦЭМ!$D$10+'СЕТ СН'!$I$6-'СЕТ СН'!$I$26</f>
        <v>2586.1718615300001</v>
      </c>
      <c r="E171" s="36">
        <f>SUMIFS(СВЦЭМ!$D$39:$D$782,СВЦЭМ!$A$39:$A$782,$A171,СВЦЭМ!$B$39:$B$782,E$155)+'СЕТ СН'!$I$14+СВЦЭМ!$D$10+'СЕТ СН'!$I$6-'СЕТ СН'!$I$26</f>
        <v>2654.8686256999999</v>
      </c>
      <c r="F171" s="36">
        <f>SUMIFS(СВЦЭМ!$D$39:$D$782,СВЦЭМ!$A$39:$A$782,$A171,СВЦЭМ!$B$39:$B$782,F$155)+'СЕТ СН'!$I$14+СВЦЭМ!$D$10+'СЕТ СН'!$I$6-'СЕТ СН'!$I$26</f>
        <v>2659.4626652900001</v>
      </c>
      <c r="G171" s="36">
        <f>SUMIFS(СВЦЭМ!$D$39:$D$782,СВЦЭМ!$A$39:$A$782,$A171,СВЦЭМ!$B$39:$B$782,G$155)+'СЕТ СН'!$I$14+СВЦЭМ!$D$10+'СЕТ СН'!$I$6-'СЕТ СН'!$I$26</f>
        <v>2653.3097441800001</v>
      </c>
      <c r="H171" s="36">
        <f>SUMIFS(СВЦЭМ!$D$39:$D$782,СВЦЭМ!$A$39:$A$782,$A171,СВЦЭМ!$B$39:$B$782,H$155)+'СЕТ СН'!$I$14+СВЦЭМ!$D$10+'СЕТ СН'!$I$6-'СЕТ СН'!$I$26</f>
        <v>2498.6761120599999</v>
      </c>
      <c r="I171" s="36">
        <f>SUMIFS(СВЦЭМ!$D$39:$D$782,СВЦЭМ!$A$39:$A$782,$A171,СВЦЭМ!$B$39:$B$782,I$155)+'СЕТ СН'!$I$14+СВЦЭМ!$D$10+'СЕТ СН'!$I$6-'СЕТ СН'!$I$26</f>
        <v>2441.93540115</v>
      </c>
      <c r="J171" s="36">
        <f>SUMIFS(СВЦЭМ!$D$39:$D$782,СВЦЭМ!$A$39:$A$782,$A171,СВЦЭМ!$B$39:$B$782,J$155)+'СЕТ СН'!$I$14+СВЦЭМ!$D$10+'СЕТ СН'!$I$6-'СЕТ СН'!$I$26</f>
        <v>2338.85676951</v>
      </c>
      <c r="K171" s="36">
        <f>SUMIFS(СВЦЭМ!$D$39:$D$782,СВЦЭМ!$A$39:$A$782,$A171,СВЦЭМ!$B$39:$B$782,K$155)+'СЕТ СН'!$I$14+СВЦЭМ!$D$10+'СЕТ СН'!$I$6-'СЕТ СН'!$I$26</f>
        <v>2261.1936654700003</v>
      </c>
      <c r="L171" s="36">
        <f>SUMIFS(СВЦЭМ!$D$39:$D$782,СВЦЭМ!$A$39:$A$782,$A171,СВЦЭМ!$B$39:$B$782,L$155)+'СЕТ СН'!$I$14+СВЦЭМ!$D$10+'СЕТ СН'!$I$6-'СЕТ СН'!$I$26</f>
        <v>2217.50705032</v>
      </c>
      <c r="M171" s="36">
        <f>SUMIFS(СВЦЭМ!$D$39:$D$782,СВЦЭМ!$A$39:$A$782,$A171,СВЦЭМ!$B$39:$B$782,M$155)+'СЕТ СН'!$I$14+СВЦЭМ!$D$10+'СЕТ СН'!$I$6-'СЕТ СН'!$I$26</f>
        <v>2186.05190941</v>
      </c>
      <c r="N171" s="36">
        <f>SUMIFS(СВЦЭМ!$D$39:$D$782,СВЦЭМ!$A$39:$A$782,$A171,СВЦЭМ!$B$39:$B$782,N$155)+'СЕТ СН'!$I$14+СВЦЭМ!$D$10+'СЕТ СН'!$I$6-'СЕТ СН'!$I$26</f>
        <v>2179.2813525800002</v>
      </c>
      <c r="O171" s="36">
        <f>SUMIFS(СВЦЭМ!$D$39:$D$782,СВЦЭМ!$A$39:$A$782,$A171,СВЦЭМ!$B$39:$B$782,O$155)+'СЕТ СН'!$I$14+СВЦЭМ!$D$10+'СЕТ СН'!$I$6-'СЕТ СН'!$I$26</f>
        <v>2185.9618256499998</v>
      </c>
      <c r="P171" s="36">
        <f>SUMIFS(СВЦЭМ!$D$39:$D$782,СВЦЭМ!$A$39:$A$782,$A171,СВЦЭМ!$B$39:$B$782,P$155)+'СЕТ СН'!$I$14+СВЦЭМ!$D$10+'СЕТ СН'!$I$6-'СЕТ СН'!$I$26</f>
        <v>2188.8021706600002</v>
      </c>
      <c r="Q171" s="36">
        <f>SUMIFS(СВЦЭМ!$D$39:$D$782,СВЦЭМ!$A$39:$A$782,$A171,СВЦЭМ!$B$39:$B$782,Q$155)+'СЕТ СН'!$I$14+СВЦЭМ!$D$10+'СЕТ СН'!$I$6-'СЕТ СН'!$I$26</f>
        <v>2167.6177428400001</v>
      </c>
      <c r="R171" s="36">
        <f>SUMIFS(СВЦЭМ!$D$39:$D$782,СВЦЭМ!$A$39:$A$782,$A171,СВЦЭМ!$B$39:$B$782,R$155)+'СЕТ СН'!$I$14+СВЦЭМ!$D$10+'СЕТ СН'!$I$6-'СЕТ СН'!$I$26</f>
        <v>2157.2436166300004</v>
      </c>
      <c r="S171" s="36">
        <f>SUMIFS(СВЦЭМ!$D$39:$D$782,СВЦЭМ!$A$39:$A$782,$A171,СВЦЭМ!$B$39:$B$782,S$155)+'СЕТ СН'!$I$14+СВЦЭМ!$D$10+'СЕТ СН'!$I$6-'СЕТ СН'!$I$26</f>
        <v>2158.5839047099998</v>
      </c>
      <c r="T171" s="36">
        <f>SUMIFS(СВЦЭМ!$D$39:$D$782,СВЦЭМ!$A$39:$A$782,$A171,СВЦЭМ!$B$39:$B$782,T$155)+'СЕТ СН'!$I$14+СВЦЭМ!$D$10+'СЕТ СН'!$I$6-'СЕТ СН'!$I$26</f>
        <v>2187.4431973000001</v>
      </c>
      <c r="U171" s="36">
        <f>SUMIFS(СВЦЭМ!$D$39:$D$782,СВЦЭМ!$A$39:$A$782,$A171,СВЦЭМ!$B$39:$B$782,U$155)+'СЕТ СН'!$I$14+СВЦЭМ!$D$10+'СЕТ СН'!$I$6-'СЕТ СН'!$I$26</f>
        <v>2194.2156803299999</v>
      </c>
      <c r="V171" s="36">
        <f>SUMIFS(СВЦЭМ!$D$39:$D$782,СВЦЭМ!$A$39:$A$782,$A171,СВЦЭМ!$B$39:$B$782,V$155)+'СЕТ СН'!$I$14+СВЦЭМ!$D$10+'СЕТ СН'!$I$6-'СЕТ СН'!$I$26</f>
        <v>2016.2191882</v>
      </c>
      <c r="W171" s="36">
        <f>SUMIFS(СВЦЭМ!$D$39:$D$782,СВЦЭМ!$A$39:$A$782,$A171,СВЦЭМ!$B$39:$B$782,W$155)+'СЕТ СН'!$I$14+СВЦЭМ!$D$10+'СЕТ СН'!$I$6-'СЕТ СН'!$I$26</f>
        <v>1840.1812779100001</v>
      </c>
      <c r="X171" s="36">
        <f>SUMIFS(СВЦЭМ!$D$39:$D$782,СВЦЭМ!$A$39:$A$782,$A171,СВЦЭМ!$B$39:$B$782,X$155)+'СЕТ СН'!$I$14+СВЦЭМ!$D$10+'СЕТ СН'!$I$6-'СЕТ СН'!$I$26</f>
        <v>1858.90913731</v>
      </c>
      <c r="Y171" s="36">
        <f>SUMIFS(СВЦЭМ!$D$39:$D$782,СВЦЭМ!$A$39:$A$782,$A171,СВЦЭМ!$B$39:$B$782,Y$155)+'СЕТ СН'!$I$14+СВЦЭМ!$D$10+'СЕТ СН'!$I$6-'СЕТ СН'!$I$26</f>
        <v>1903.15428288</v>
      </c>
    </row>
    <row r="172" spans="1:25" ht="15.75" x14ac:dyDescent="0.2">
      <c r="A172" s="35">
        <f t="shared" si="4"/>
        <v>45124</v>
      </c>
      <c r="B172" s="36">
        <f>SUMIFS(СВЦЭМ!$D$39:$D$782,СВЦЭМ!$A$39:$A$782,$A172,СВЦЭМ!$B$39:$B$782,B$155)+'СЕТ СН'!$I$14+СВЦЭМ!$D$10+'СЕТ СН'!$I$6-'СЕТ СН'!$I$26</f>
        <v>1969.5860339200001</v>
      </c>
      <c r="C172" s="36">
        <f>SUMIFS(СВЦЭМ!$D$39:$D$782,СВЦЭМ!$A$39:$A$782,$A172,СВЦЭМ!$B$39:$B$782,C$155)+'СЕТ СН'!$I$14+СВЦЭМ!$D$10+'СЕТ СН'!$I$6-'СЕТ СН'!$I$26</f>
        <v>2176.6867078200003</v>
      </c>
      <c r="D172" s="36">
        <f>SUMIFS(СВЦЭМ!$D$39:$D$782,СВЦЭМ!$A$39:$A$782,$A172,СВЦЭМ!$B$39:$B$782,D$155)+'СЕТ СН'!$I$14+СВЦЭМ!$D$10+'СЕТ СН'!$I$6-'СЕТ СН'!$I$26</f>
        <v>2497.54959977</v>
      </c>
      <c r="E172" s="36">
        <f>SUMIFS(СВЦЭМ!$D$39:$D$782,СВЦЭМ!$A$39:$A$782,$A172,СВЦЭМ!$B$39:$B$782,E$155)+'СЕТ СН'!$I$14+СВЦЭМ!$D$10+'СЕТ СН'!$I$6-'СЕТ СН'!$I$26</f>
        <v>2603.2540939400001</v>
      </c>
      <c r="F172" s="36">
        <f>SUMIFS(СВЦЭМ!$D$39:$D$782,СВЦЭМ!$A$39:$A$782,$A172,СВЦЭМ!$B$39:$B$782,F$155)+'СЕТ СН'!$I$14+СВЦЭМ!$D$10+'СЕТ СН'!$I$6-'СЕТ СН'!$I$26</f>
        <v>2643.3062571199998</v>
      </c>
      <c r="G172" s="36">
        <f>SUMIFS(СВЦЭМ!$D$39:$D$782,СВЦЭМ!$A$39:$A$782,$A172,СВЦЭМ!$B$39:$B$782,G$155)+'СЕТ СН'!$I$14+СВЦЭМ!$D$10+'СЕТ СН'!$I$6-'СЕТ СН'!$I$26</f>
        <v>2688.1174294499997</v>
      </c>
      <c r="H172" s="36">
        <f>SUMIFS(СВЦЭМ!$D$39:$D$782,СВЦЭМ!$A$39:$A$782,$A172,СВЦЭМ!$B$39:$B$782,H$155)+'СЕТ СН'!$I$14+СВЦЭМ!$D$10+'СЕТ СН'!$I$6-'СЕТ СН'!$I$26</f>
        <v>2537.0504644299999</v>
      </c>
      <c r="I172" s="36">
        <f>SUMIFS(СВЦЭМ!$D$39:$D$782,СВЦЭМ!$A$39:$A$782,$A172,СВЦЭМ!$B$39:$B$782,I$155)+'СЕТ СН'!$I$14+СВЦЭМ!$D$10+'СЕТ СН'!$I$6-'СЕТ СН'!$I$26</f>
        <v>2428.4130633100003</v>
      </c>
      <c r="J172" s="36">
        <f>SUMIFS(СВЦЭМ!$D$39:$D$782,СВЦЭМ!$A$39:$A$782,$A172,СВЦЭМ!$B$39:$B$782,J$155)+'СЕТ СН'!$I$14+СВЦЭМ!$D$10+'СЕТ СН'!$I$6-'СЕТ СН'!$I$26</f>
        <v>2369.0428582300001</v>
      </c>
      <c r="K172" s="36">
        <f>SUMIFS(СВЦЭМ!$D$39:$D$782,СВЦЭМ!$A$39:$A$782,$A172,СВЦЭМ!$B$39:$B$782,K$155)+'СЕТ СН'!$I$14+СВЦЭМ!$D$10+'СЕТ СН'!$I$6-'СЕТ СН'!$I$26</f>
        <v>2326.7509183900002</v>
      </c>
      <c r="L172" s="36">
        <f>SUMIFS(СВЦЭМ!$D$39:$D$782,СВЦЭМ!$A$39:$A$782,$A172,СВЦЭМ!$B$39:$B$782,L$155)+'СЕТ СН'!$I$14+СВЦЭМ!$D$10+'СЕТ СН'!$I$6-'СЕТ СН'!$I$26</f>
        <v>2307.4449392699998</v>
      </c>
      <c r="M172" s="36">
        <f>SUMIFS(СВЦЭМ!$D$39:$D$782,СВЦЭМ!$A$39:$A$782,$A172,СВЦЭМ!$B$39:$B$782,M$155)+'СЕТ СН'!$I$14+СВЦЭМ!$D$10+'СЕТ СН'!$I$6-'СЕТ СН'!$I$26</f>
        <v>2305.3623566699998</v>
      </c>
      <c r="N172" s="36">
        <f>SUMIFS(СВЦЭМ!$D$39:$D$782,СВЦЭМ!$A$39:$A$782,$A172,СВЦЭМ!$B$39:$B$782,N$155)+'СЕТ СН'!$I$14+СВЦЭМ!$D$10+'СЕТ СН'!$I$6-'СЕТ СН'!$I$26</f>
        <v>2307.55429491</v>
      </c>
      <c r="O172" s="36">
        <f>SUMIFS(СВЦЭМ!$D$39:$D$782,СВЦЭМ!$A$39:$A$782,$A172,СВЦЭМ!$B$39:$B$782,O$155)+'СЕТ СН'!$I$14+СВЦЭМ!$D$10+'СЕТ СН'!$I$6-'СЕТ СН'!$I$26</f>
        <v>2299.7553869900003</v>
      </c>
      <c r="P172" s="36">
        <f>SUMIFS(СВЦЭМ!$D$39:$D$782,СВЦЭМ!$A$39:$A$782,$A172,СВЦЭМ!$B$39:$B$782,P$155)+'СЕТ СН'!$I$14+СВЦЭМ!$D$10+'СЕТ СН'!$I$6-'СЕТ СН'!$I$26</f>
        <v>2308.0467437100001</v>
      </c>
      <c r="Q172" s="36">
        <f>SUMIFS(СВЦЭМ!$D$39:$D$782,СВЦЭМ!$A$39:$A$782,$A172,СВЦЭМ!$B$39:$B$782,Q$155)+'СЕТ СН'!$I$14+СВЦЭМ!$D$10+'СЕТ СН'!$I$6-'СЕТ СН'!$I$26</f>
        <v>2284.2137450199998</v>
      </c>
      <c r="R172" s="36">
        <f>SUMIFS(СВЦЭМ!$D$39:$D$782,СВЦЭМ!$A$39:$A$782,$A172,СВЦЭМ!$B$39:$B$782,R$155)+'СЕТ СН'!$I$14+СВЦЭМ!$D$10+'СЕТ СН'!$I$6-'СЕТ СН'!$I$26</f>
        <v>2279.4119032899998</v>
      </c>
      <c r="S172" s="36">
        <f>SUMIFS(СВЦЭМ!$D$39:$D$782,СВЦЭМ!$A$39:$A$782,$A172,СВЦЭМ!$B$39:$B$782,S$155)+'СЕТ СН'!$I$14+СВЦЭМ!$D$10+'СЕТ СН'!$I$6-'СЕТ СН'!$I$26</f>
        <v>2271.59857736</v>
      </c>
      <c r="T172" s="36">
        <f>SUMIFS(СВЦЭМ!$D$39:$D$782,СВЦЭМ!$A$39:$A$782,$A172,СВЦЭМ!$B$39:$B$782,T$155)+'СЕТ СН'!$I$14+СВЦЭМ!$D$10+'СЕТ СН'!$I$6-'СЕТ СН'!$I$26</f>
        <v>2299.6632927600003</v>
      </c>
      <c r="U172" s="36">
        <f>SUMIFS(СВЦЭМ!$D$39:$D$782,СВЦЭМ!$A$39:$A$782,$A172,СВЦЭМ!$B$39:$B$782,U$155)+'СЕТ СН'!$I$14+СВЦЭМ!$D$10+'СЕТ СН'!$I$6-'СЕТ СН'!$I$26</f>
        <v>2304.01430772</v>
      </c>
      <c r="V172" s="36">
        <f>SUMIFS(СВЦЭМ!$D$39:$D$782,СВЦЭМ!$A$39:$A$782,$A172,СВЦЭМ!$B$39:$B$782,V$155)+'СЕТ СН'!$I$14+СВЦЭМ!$D$10+'СЕТ СН'!$I$6-'СЕТ СН'!$I$26</f>
        <v>2322.0448085500002</v>
      </c>
      <c r="W172" s="36">
        <f>SUMIFS(СВЦЭМ!$D$39:$D$782,СВЦЭМ!$A$39:$A$782,$A172,СВЦЭМ!$B$39:$B$782,W$155)+'СЕТ СН'!$I$14+СВЦЭМ!$D$10+'СЕТ СН'!$I$6-'СЕТ СН'!$I$26</f>
        <v>2295.4833381799999</v>
      </c>
      <c r="X172" s="36">
        <f>SUMIFS(СВЦЭМ!$D$39:$D$782,СВЦЭМ!$A$39:$A$782,$A172,СВЦЭМ!$B$39:$B$782,X$155)+'СЕТ СН'!$I$14+СВЦЭМ!$D$10+'СЕТ СН'!$I$6-'СЕТ СН'!$I$26</f>
        <v>2345.7099424200001</v>
      </c>
      <c r="Y172" s="36">
        <f>SUMIFS(СВЦЭМ!$D$39:$D$782,СВЦЭМ!$A$39:$A$782,$A172,СВЦЭМ!$B$39:$B$782,Y$155)+'СЕТ СН'!$I$14+СВЦЭМ!$D$10+'СЕТ СН'!$I$6-'СЕТ СН'!$I$26</f>
        <v>2426.6745780000001</v>
      </c>
    </row>
    <row r="173" spans="1:25" ht="15.75" x14ac:dyDescent="0.2">
      <c r="A173" s="35">
        <f t="shared" si="4"/>
        <v>45125</v>
      </c>
      <c r="B173" s="36">
        <f>SUMIFS(СВЦЭМ!$D$39:$D$782,СВЦЭМ!$A$39:$A$782,$A173,СВЦЭМ!$B$39:$B$782,B$155)+'СЕТ СН'!$I$14+СВЦЭМ!$D$10+'СЕТ СН'!$I$6-'СЕТ СН'!$I$26</f>
        <v>2369.5738320600003</v>
      </c>
      <c r="C173" s="36">
        <f>SUMIFS(СВЦЭМ!$D$39:$D$782,СВЦЭМ!$A$39:$A$782,$A173,СВЦЭМ!$B$39:$B$782,C$155)+'СЕТ СН'!$I$14+СВЦЭМ!$D$10+'СЕТ СН'!$I$6-'СЕТ СН'!$I$26</f>
        <v>2405.8598177599997</v>
      </c>
      <c r="D173" s="36">
        <f>SUMIFS(СВЦЭМ!$D$39:$D$782,СВЦЭМ!$A$39:$A$782,$A173,СВЦЭМ!$B$39:$B$782,D$155)+'СЕТ СН'!$I$14+СВЦЭМ!$D$10+'СЕТ СН'!$I$6-'СЕТ СН'!$I$26</f>
        <v>2571.9807158599997</v>
      </c>
      <c r="E173" s="36">
        <f>SUMIFS(СВЦЭМ!$D$39:$D$782,СВЦЭМ!$A$39:$A$782,$A173,СВЦЭМ!$B$39:$B$782,E$155)+'СЕТ СН'!$I$14+СВЦЭМ!$D$10+'СЕТ СН'!$I$6-'СЕТ СН'!$I$26</f>
        <v>2676.77592215</v>
      </c>
      <c r="F173" s="36">
        <f>SUMIFS(СВЦЭМ!$D$39:$D$782,СВЦЭМ!$A$39:$A$782,$A173,СВЦЭМ!$B$39:$B$782,F$155)+'СЕТ СН'!$I$14+СВЦЭМ!$D$10+'СЕТ СН'!$I$6-'СЕТ СН'!$I$26</f>
        <v>2686.0889466999997</v>
      </c>
      <c r="G173" s="36">
        <f>SUMIFS(СВЦЭМ!$D$39:$D$782,СВЦЭМ!$A$39:$A$782,$A173,СВЦЭМ!$B$39:$B$782,G$155)+'СЕТ СН'!$I$14+СВЦЭМ!$D$10+'СЕТ СН'!$I$6-'СЕТ СН'!$I$26</f>
        <v>2696.0088853100001</v>
      </c>
      <c r="H173" s="36">
        <f>SUMIFS(СВЦЭМ!$D$39:$D$782,СВЦЭМ!$A$39:$A$782,$A173,СВЦЭМ!$B$39:$B$782,H$155)+'СЕТ СН'!$I$14+СВЦЭМ!$D$10+'СЕТ СН'!$I$6-'СЕТ СН'!$I$26</f>
        <v>2492.4011417900001</v>
      </c>
      <c r="I173" s="36">
        <f>SUMIFS(СВЦЭМ!$D$39:$D$782,СВЦЭМ!$A$39:$A$782,$A173,СВЦЭМ!$B$39:$B$782,I$155)+'СЕТ СН'!$I$14+СВЦЭМ!$D$10+'СЕТ СН'!$I$6-'СЕТ СН'!$I$26</f>
        <v>2415.5869972400001</v>
      </c>
      <c r="J173" s="36">
        <f>SUMIFS(СВЦЭМ!$D$39:$D$782,СВЦЭМ!$A$39:$A$782,$A173,СВЦЭМ!$B$39:$B$782,J$155)+'СЕТ СН'!$I$14+СВЦЭМ!$D$10+'СЕТ СН'!$I$6-'СЕТ СН'!$I$26</f>
        <v>2322.6543764400003</v>
      </c>
      <c r="K173" s="36">
        <f>SUMIFS(СВЦЭМ!$D$39:$D$782,СВЦЭМ!$A$39:$A$782,$A173,СВЦЭМ!$B$39:$B$782,K$155)+'СЕТ СН'!$I$14+СВЦЭМ!$D$10+'СЕТ СН'!$I$6-'СЕТ СН'!$I$26</f>
        <v>2265.50675847</v>
      </c>
      <c r="L173" s="36">
        <f>SUMIFS(СВЦЭМ!$D$39:$D$782,СВЦЭМ!$A$39:$A$782,$A173,СВЦЭМ!$B$39:$B$782,L$155)+'СЕТ СН'!$I$14+СВЦЭМ!$D$10+'СЕТ СН'!$I$6-'СЕТ СН'!$I$26</f>
        <v>2253.3855326800003</v>
      </c>
      <c r="M173" s="36">
        <f>SUMIFS(СВЦЭМ!$D$39:$D$782,СВЦЭМ!$A$39:$A$782,$A173,СВЦЭМ!$B$39:$B$782,M$155)+'СЕТ СН'!$I$14+СВЦЭМ!$D$10+'СЕТ СН'!$I$6-'СЕТ СН'!$I$26</f>
        <v>2238.3793450600001</v>
      </c>
      <c r="N173" s="36">
        <f>SUMIFS(СВЦЭМ!$D$39:$D$782,СВЦЭМ!$A$39:$A$782,$A173,СВЦЭМ!$B$39:$B$782,N$155)+'СЕТ СН'!$I$14+СВЦЭМ!$D$10+'СЕТ СН'!$I$6-'СЕТ СН'!$I$26</f>
        <v>2240.7050922500002</v>
      </c>
      <c r="O173" s="36">
        <f>SUMIFS(СВЦЭМ!$D$39:$D$782,СВЦЭМ!$A$39:$A$782,$A173,СВЦЭМ!$B$39:$B$782,O$155)+'СЕТ СН'!$I$14+СВЦЭМ!$D$10+'СЕТ СН'!$I$6-'СЕТ СН'!$I$26</f>
        <v>2239.2480797099997</v>
      </c>
      <c r="P173" s="36">
        <f>SUMIFS(СВЦЭМ!$D$39:$D$782,СВЦЭМ!$A$39:$A$782,$A173,СВЦЭМ!$B$39:$B$782,P$155)+'СЕТ СН'!$I$14+СВЦЭМ!$D$10+'СЕТ СН'!$I$6-'СЕТ СН'!$I$26</f>
        <v>2238.2122114100002</v>
      </c>
      <c r="Q173" s="36">
        <f>SUMIFS(СВЦЭМ!$D$39:$D$782,СВЦЭМ!$A$39:$A$782,$A173,СВЦЭМ!$B$39:$B$782,Q$155)+'СЕТ СН'!$I$14+СВЦЭМ!$D$10+'СЕТ СН'!$I$6-'СЕТ СН'!$I$26</f>
        <v>2215.8996219999999</v>
      </c>
      <c r="R173" s="36">
        <f>SUMIFS(СВЦЭМ!$D$39:$D$782,СВЦЭМ!$A$39:$A$782,$A173,СВЦЭМ!$B$39:$B$782,R$155)+'СЕТ СН'!$I$14+СВЦЭМ!$D$10+'СЕТ СН'!$I$6-'СЕТ СН'!$I$26</f>
        <v>2219.71476274</v>
      </c>
      <c r="S173" s="36">
        <f>SUMIFS(СВЦЭМ!$D$39:$D$782,СВЦЭМ!$A$39:$A$782,$A173,СВЦЭМ!$B$39:$B$782,S$155)+'СЕТ СН'!$I$14+СВЦЭМ!$D$10+'СЕТ СН'!$I$6-'СЕТ СН'!$I$26</f>
        <v>2222.77965485</v>
      </c>
      <c r="T173" s="36">
        <f>SUMIFS(СВЦЭМ!$D$39:$D$782,СВЦЭМ!$A$39:$A$782,$A173,СВЦЭМ!$B$39:$B$782,T$155)+'СЕТ СН'!$I$14+СВЦЭМ!$D$10+'СЕТ СН'!$I$6-'СЕТ СН'!$I$26</f>
        <v>2244.39078152</v>
      </c>
      <c r="U173" s="36">
        <f>SUMIFS(СВЦЭМ!$D$39:$D$782,СВЦЭМ!$A$39:$A$782,$A173,СВЦЭМ!$B$39:$B$782,U$155)+'СЕТ СН'!$I$14+СВЦЭМ!$D$10+'СЕТ СН'!$I$6-'СЕТ СН'!$I$26</f>
        <v>2268.6759456999998</v>
      </c>
      <c r="V173" s="36">
        <f>SUMIFS(СВЦЭМ!$D$39:$D$782,СВЦЭМ!$A$39:$A$782,$A173,СВЦЭМ!$B$39:$B$782,V$155)+'СЕТ СН'!$I$14+СВЦЭМ!$D$10+'СЕТ СН'!$I$6-'СЕТ СН'!$I$26</f>
        <v>2269.9497891800002</v>
      </c>
      <c r="W173" s="36">
        <f>SUMIFS(СВЦЭМ!$D$39:$D$782,СВЦЭМ!$A$39:$A$782,$A173,СВЦЭМ!$B$39:$B$782,W$155)+'СЕТ СН'!$I$14+СВЦЭМ!$D$10+'СЕТ СН'!$I$6-'СЕТ СН'!$I$26</f>
        <v>2251.0921529100001</v>
      </c>
      <c r="X173" s="36">
        <f>SUMIFS(СВЦЭМ!$D$39:$D$782,СВЦЭМ!$A$39:$A$782,$A173,СВЦЭМ!$B$39:$B$782,X$155)+'СЕТ СН'!$I$14+СВЦЭМ!$D$10+'СЕТ СН'!$I$6-'СЕТ СН'!$I$26</f>
        <v>2286.3477909600001</v>
      </c>
      <c r="Y173" s="36">
        <f>SUMIFS(СВЦЭМ!$D$39:$D$782,СВЦЭМ!$A$39:$A$782,$A173,СВЦЭМ!$B$39:$B$782,Y$155)+'СЕТ СН'!$I$14+СВЦЭМ!$D$10+'СЕТ СН'!$I$6-'СЕТ СН'!$I$26</f>
        <v>2359.4130939500001</v>
      </c>
    </row>
    <row r="174" spans="1:25" ht="15.75" x14ac:dyDescent="0.2">
      <c r="A174" s="35">
        <f t="shared" si="4"/>
        <v>45126</v>
      </c>
      <c r="B174" s="36">
        <f>SUMIFS(СВЦЭМ!$D$39:$D$782,СВЦЭМ!$A$39:$A$782,$A174,СВЦЭМ!$B$39:$B$782,B$155)+'СЕТ СН'!$I$14+СВЦЭМ!$D$10+'СЕТ СН'!$I$6-'СЕТ СН'!$I$26</f>
        <v>2468.3328775</v>
      </c>
      <c r="C174" s="36">
        <f>SUMIFS(СВЦЭМ!$D$39:$D$782,СВЦЭМ!$A$39:$A$782,$A174,СВЦЭМ!$B$39:$B$782,C$155)+'СЕТ СН'!$I$14+СВЦЭМ!$D$10+'СЕТ СН'!$I$6-'СЕТ СН'!$I$26</f>
        <v>2508.73755239</v>
      </c>
      <c r="D174" s="36">
        <f>SUMIFS(СВЦЭМ!$D$39:$D$782,СВЦЭМ!$A$39:$A$782,$A174,СВЦЭМ!$B$39:$B$782,D$155)+'СЕТ СН'!$I$14+СВЦЭМ!$D$10+'СЕТ СН'!$I$6-'СЕТ СН'!$I$26</f>
        <v>2604.9916534100003</v>
      </c>
      <c r="E174" s="36">
        <f>SUMIFS(СВЦЭМ!$D$39:$D$782,СВЦЭМ!$A$39:$A$782,$A174,СВЦЭМ!$B$39:$B$782,E$155)+'СЕТ СН'!$I$14+СВЦЭМ!$D$10+'СЕТ СН'!$I$6-'СЕТ СН'!$I$26</f>
        <v>2642.1133912200003</v>
      </c>
      <c r="F174" s="36">
        <f>SUMIFS(СВЦЭМ!$D$39:$D$782,СВЦЭМ!$A$39:$A$782,$A174,СВЦЭМ!$B$39:$B$782,F$155)+'СЕТ СН'!$I$14+СВЦЭМ!$D$10+'СЕТ СН'!$I$6-'СЕТ СН'!$I$26</f>
        <v>2638.28544306</v>
      </c>
      <c r="G174" s="36">
        <f>SUMIFS(СВЦЭМ!$D$39:$D$782,СВЦЭМ!$A$39:$A$782,$A174,СВЦЭМ!$B$39:$B$782,G$155)+'СЕТ СН'!$I$14+СВЦЭМ!$D$10+'СЕТ СН'!$I$6-'СЕТ СН'!$I$26</f>
        <v>2630.2633074</v>
      </c>
      <c r="H174" s="36">
        <f>SUMIFS(СВЦЭМ!$D$39:$D$782,СВЦЭМ!$A$39:$A$782,$A174,СВЦЭМ!$B$39:$B$782,H$155)+'СЕТ СН'!$I$14+СВЦЭМ!$D$10+'СЕТ СН'!$I$6-'СЕТ СН'!$I$26</f>
        <v>2515.3030536599999</v>
      </c>
      <c r="I174" s="36">
        <f>SUMIFS(СВЦЭМ!$D$39:$D$782,СВЦЭМ!$A$39:$A$782,$A174,СВЦЭМ!$B$39:$B$782,I$155)+'СЕТ СН'!$I$14+СВЦЭМ!$D$10+'СЕТ СН'!$I$6-'СЕТ СН'!$I$26</f>
        <v>2424.0488265000004</v>
      </c>
      <c r="J174" s="36">
        <f>SUMIFS(СВЦЭМ!$D$39:$D$782,СВЦЭМ!$A$39:$A$782,$A174,СВЦЭМ!$B$39:$B$782,J$155)+'СЕТ СН'!$I$14+СВЦЭМ!$D$10+'СЕТ СН'!$I$6-'СЕТ СН'!$I$26</f>
        <v>2342.5199643300002</v>
      </c>
      <c r="K174" s="36">
        <f>SUMIFS(СВЦЭМ!$D$39:$D$782,СВЦЭМ!$A$39:$A$782,$A174,СВЦЭМ!$B$39:$B$782,K$155)+'СЕТ СН'!$I$14+СВЦЭМ!$D$10+'СЕТ СН'!$I$6-'СЕТ СН'!$I$26</f>
        <v>2271.6488755299997</v>
      </c>
      <c r="L174" s="36">
        <f>SUMIFS(СВЦЭМ!$D$39:$D$782,СВЦЭМ!$A$39:$A$782,$A174,СВЦЭМ!$B$39:$B$782,L$155)+'СЕТ СН'!$I$14+СВЦЭМ!$D$10+'СЕТ СН'!$I$6-'СЕТ СН'!$I$26</f>
        <v>2243.3688159000003</v>
      </c>
      <c r="M174" s="36">
        <f>SUMIFS(СВЦЭМ!$D$39:$D$782,СВЦЭМ!$A$39:$A$782,$A174,СВЦЭМ!$B$39:$B$782,M$155)+'СЕТ СН'!$I$14+СВЦЭМ!$D$10+'СЕТ СН'!$I$6-'СЕТ СН'!$I$26</f>
        <v>2238.5971720400003</v>
      </c>
      <c r="N174" s="36">
        <f>SUMIFS(СВЦЭМ!$D$39:$D$782,СВЦЭМ!$A$39:$A$782,$A174,СВЦЭМ!$B$39:$B$782,N$155)+'СЕТ СН'!$I$14+СВЦЭМ!$D$10+'СЕТ СН'!$I$6-'СЕТ СН'!$I$26</f>
        <v>2232.76040182</v>
      </c>
      <c r="O174" s="36">
        <f>SUMIFS(СВЦЭМ!$D$39:$D$782,СВЦЭМ!$A$39:$A$782,$A174,СВЦЭМ!$B$39:$B$782,O$155)+'СЕТ СН'!$I$14+СВЦЭМ!$D$10+'СЕТ СН'!$I$6-'СЕТ СН'!$I$26</f>
        <v>2237.6269293</v>
      </c>
      <c r="P174" s="36">
        <f>SUMIFS(СВЦЭМ!$D$39:$D$782,СВЦЭМ!$A$39:$A$782,$A174,СВЦЭМ!$B$39:$B$782,P$155)+'СЕТ СН'!$I$14+СВЦЭМ!$D$10+'СЕТ СН'!$I$6-'СЕТ СН'!$I$26</f>
        <v>2227.9779558499999</v>
      </c>
      <c r="Q174" s="36">
        <f>SUMIFS(СВЦЭМ!$D$39:$D$782,СВЦЭМ!$A$39:$A$782,$A174,СВЦЭМ!$B$39:$B$782,Q$155)+'СЕТ СН'!$I$14+СВЦЭМ!$D$10+'СЕТ СН'!$I$6-'СЕТ СН'!$I$26</f>
        <v>2230.0743743900002</v>
      </c>
      <c r="R174" s="36">
        <f>SUMIFS(СВЦЭМ!$D$39:$D$782,СВЦЭМ!$A$39:$A$782,$A174,СВЦЭМ!$B$39:$B$782,R$155)+'СЕТ СН'!$I$14+СВЦЭМ!$D$10+'СЕТ СН'!$I$6-'СЕТ СН'!$I$26</f>
        <v>2242.7521033900002</v>
      </c>
      <c r="S174" s="36">
        <f>SUMIFS(СВЦЭМ!$D$39:$D$782,СВЦЭМ!$A$39:$A$782,$A174,СВЦЭМ!$B$39:$B$782,S$155)+'СЕТ СН'!$I$14+СВЦЭМ!$D$10+'СЕТ СН'!$I$6-'СЕТ СН'!$I$26</f>
        <v>2249.8022215800002</v>
      </c>
      <c r="T174" s="36">
        <f>SUMIFS(СВЦЭМ!$D$39:$D$782,СВЦЭМ!$A$39:$A$782,$A174,СВЦЭМ!$B$39:$B$782,T$155)+'СЕТ СН'!$I$14+СВЦЭМ!$D$10+'СЕТ СН'!$I$6-'СЕТ СН'!$I$26</f>
        <v>2284.0015998399999</v>
      </c>
      <c r="U174" s="36">
        <f>SUMIFS(СВЦЭМ!$D$39:$D$782,СВЦЭМ!$A$39:$A$782,$A174,СВЦЭМ!$B$39:$B$782,U$155)+'СЕТ СН'!$I$14+СВЦЭМ!$D$10+'СЕТ СН'!$I$6-'СЕТ СН'!$I$26</f>
        <v>2282.65755962</v>
      </c>
      <c r="V174" s="36">
        <f>SUMIFS(СВЦЭМ!$D$39:$D$782,СВЦЭМ!$A$39:$A$782,$A174,СВЦЭМ!$B$39:$B$782,V$155)+'СЕТ СН'!$I$14+СВЦЭМ!$D$10+'СЕТ СН'!$I$6-'СЕТ СН'!$I$26</f>
        <v>2294.6217657799998</v>
      </c>
      <c r="W174" s="36">
        <f>SUMIFS(СВЦЭМ!$D$39:$D$782,СВЦЭМ!$A$39:$A$782,$A174,СВЦЭМ!$B$39:$B$782,W$155)+'СЕТ СН'!$I$14+СВЦЭМ!$D$10+'СЕТ СН'!$I$6-'СЕТ СН'!$I$26</f>
        <v>2282.2193370599998</v>
      </c>
      <c r="X174" s="36">
        <f>SUMIFS(СВЦЭМ!$D$39:$D$782,СВЦЭМ!$A$39:$A$782,$A174,СВЦЭМ!$B$39:$B$782,X$155)+'СЕТ СН'!$I$14+СВЦЭМ!$D$10+'СЕТ СН'!$I$6-'СЕТ СН'!$I$26</f>
        <v>2322.7177012500001</v>
      </c>
      <c r="Y174" s="36">
        <f>SUMIFS(СВЦЭМ!$D$39:$D$782,СВЦЭМ!$A$39:$A$782,$A174,СВЦЭМ!$B$39:$B$782,Y$155)+'СЕТ СН'!$I$14+СВЦЭМ!$D$10+'СЕТ СН'!$I$6-'СЕТ СН'!$I$26</f>
        <v>2408.68045665</v>
      </c>
    </row>
    <row r="175" spans="1:25" ht="15.75" x14ac:dyDescent="0.2">
      <c r="A175" s="35">
        <f t="shared" si="4"/>
        <v>45127</v>
      </c>
      <c r="B175" s="36">
        <f>SUMIFS(СВЦЭМ!$D$39:$D$782,СВЦЭМ!$A$39:$A$782,$A175,СВЦЭМ!$B$39:$B$782,B$155)+'СЕТ СН'!$I$14+СВЦЭМ!$D$10+'СЕТ СН'!$I$6-'СЕТ СН'!$I$26</f>
        <v>2408.6349501499999</v>
      </c>
      <c r="C175" s="36">
        <f>SUMIFS(СВЦЭМ!$D$39:$D$782,СВЦЭМ!$A$39:$A$782,$A175,СВЦЭМ!$B$39:$B$782,C$155)+'СЕТ СН'!$I$14+СВЦЭМ!$D$10+'СЕТ СН'!$I$6-'СЕТ СН'!$I$26</f>
        <v>2500.8138393099998</v>
      </c>
      <c r="D175" s="36">
        <f>SUMIFS(СВЦЭМ!$D$39:$D$782,СВЦЭМ!$A$39:$A$782,$A175,СВЦЭМ!$B$39:$B$782,D$155)+'СЕТ СН'!$I$14+СВЦЭМ!$D$10+'СЕТ СН'!$I$6-'СЕТ СН'!$I$26</f>
        <v>2615.16623282</v>
      </c>
      <c r="E175" s="36">
        <f>SUMIFS(СВЦЭМ!$D$39:$D$782,СВЦЭМ!$A$39:$A$782,$A175,СВЦЭМ!$B$39:$B$782,E$155)+'СЕТ СН'!$I$14+СВЦЭМ!$D$10+'СЕТ СН'!$I$6-'СЕТ СН'!$I$26</f>
        <v>2623.30240564</v>
      </c>
      <c r="F175" s="36">
        <f>SUMIFS(СВЦЭМ!$D$39:$D$782,СВЦЭМ!$A$39:$A$782,$A175,СВЦЭМ!$B$39:$B$782,F$155)+'СЕТ СН'!$I$14+СВЦЭМ!$D$10+'СЕТ СН'!$I$6-'СЕТ СН'!$I$26</f>
        <v>2617.5062558899999</v>
      </c>
      <c r="G175" s="36">
        <f>SUMIFS(СВЦЭМ!$D$39:$D$782,СВЦЭМ!$A$39:$A$782,$A175,СВЦЭМ!$B$39:$B$782,G$155)+'СЕТ СН'!$I$14+СВЦЭМ!$D$10+'СЕТ СН'!$I$6-'СЕТ СН'!$I$26</f>
        <v>2631.60196348</v>
      </c>
      <c r="H175" s="36">
        <f>SUMIFS(СВЦЭМ!$D$39:$D$782,СВЦЭМ!$A$39:$A$782,$A175,СВЦЭМ!$B$39:$B$782,H$155)+'СЕТ СН'!$I$14+СВЦЭМ!$D$10+'СЕТ СН'!$I$6-'СЕТ СН'!$I$26</f>
        <v>2437.9038544800001</v>
      </c>
      <c r="I175" s="36">
        <f>SUMIFS(СВЦЭМ!$D$39:$D$782,СВЦЭМ!$A$39:$A$782,$A175,СВЦЭМ!$B$39:$B$782,I$155)+'СЕТ СН'!$I$14+СВЦЭМ!$D$10+'СЕТ СН'!$I$6-'СЕТ СН'!$I$26</f>
        <v>2351.3713644899999</v>
      </c>
      <c r="J175" s="36">
        <f>SUMIFS(СВЦЭМ!$D$39:$D$782,СВЦЭМ!$A$39:$A$782,$A175,СВЦЭМ!$B$39:$B$782,J$155)+'СЕТ СН'!$I$14+СВЦЭМ!$D$10+'СЕТ СН'!$I$6-'СЕТ СН'!$I$26</f>
        <v>2240.6067938200003</v>
      </c>
      <c r="K175" s="36">
        <f>SUMIFS(СВЦЭМ!$D$39:$D$782,СВЦЭМ!$A$39:$A$782,$A175,СВЦЭМ!$B$39:$B$782,K$155)+'СЕТ СН'!$I$14+СВЦЭМ!$D$10+'СЕТ СН'!$I$6-'СЕТ СН'!$I$26</f>
        <v>2200.7787928799999</v>
      </c>
      <c r="L175" s="36">
        <f>SUMIFS(СВЦЭМ!$D$39:$D$782,СВЦЭМ!$A$39:$A$782,$A175,СВЦЭМ!$B$39:$B$782,L$155)+'СЕТ СН'!$I$14+СВЦЭМ!$D$10+'СЕТ СН'!$I$6-'СЕТ СН'!$I$26</f>
        <v>2163.2682564500001</v>
      </c>
      <c r="M175" s="36">
        <f>SUMIFS(СВЦЭМ!$D$39:$D$782,СВЦЭМ!$A$39:$A$782,$A175,СВЦЭМ!$B$39:$B$782,M$155)+'СЕТ СН'!$I$14+СВЦЭМ!$D$10+'СЕТ СН'!$I$6-'СЕТ СН'!$I$26</f>
        <v>2142.8372598999999</v>
      </c>
      <c r="N175" s="36">
        <f>SUMIFS(СВЦЭМ!$D$39:$D$782,СВЦЭМ!$A$39:$A$782,$A175,СВЦЭМ!$B$39:$B$782,N$155)+'СЕТ СН'!$I$14+СВЦЭМ!$D$10+'СЕТ СН'!$I$6-'СЕТ СН'!$I$26</f>
        <v>2134.7255199700003</v>
      </c>
      <c r="O175" s="36">
        <f>SUMIFS(СВЦЭМ!$D$39:$D$782,СВЦЭМ!$A$39:$A$782,$A175,СВЦЭМ!$B$39:$B$782,O$155)+'СЕТ СН'!$I$14+СВЦЭМ!$D$10+'СЕТ СН'!$I$6-'СЕТ СН'!$I$26</f>
        <v>2140.6631910799997</v>
      </c>
      <c r="P175" s="36">
        <f>SUMIFS(СВЦЭМ!$D$39:$D$782,СВЦЭМ!$A$39:$A$782,$A175,СВЦЭМ!$B$39:$B$782,P$155)+'СЕТ СН'!$I$14+СВЦЭМ!$D$10+'СЕТ СН'!$I$6-'СЕТ СН'!$I$26</f>
        <v>2153.4595569900002</v>
      </c>
      <c r="Q175" s="36">
        <f>SUMIFS(СВЦЭМ!$D$39:$D$782,СВЦЭМ!$A$39:$A$782,$A175,СВЦЭМ!$B$39:$B$782,Q$155)+'СЕТ СН'!$I$14+СВЦЭМ!$D$10+'СЕТ СН'!$I$6-'СЕТ СН'!$I$26</f>
        <v>2156.22348848</v>
      </c>
      <c r="R175" s="36">
        <f>SUMIFS(СВЦЭМ!$D$39:$D$782,СВЦЭМ!$A$39:$A$782,$A175,СВЦЭМ!$B$39:$B$782,R$155)+'СЕТ СН'!$I$14+СВЦЭМ!$D$10+'СЕТ СН'!$I$6-'СЕТ СН'!$I$26</f>
        <v>2157.3521953199997</v>
      </c>
      <c r="S175" s="36">
        <f>SUMIFS(СВЦЭМ!$D$39:$D$782,СВЦЭМ!$A$39:$A$782,$A175,СВЦЭМ!$B$39:$B$782,S$155)+'СЕТ СН'!$I$14+СВЦЭМ!$D$10+'СЕТ СН'!$I$6-'СЕТ СН'!$I$26</f>
        <v>2162.1202352999999</v>
      </c>
      <c r="T175" s="36">
        <f>SUMIFS(СВЦЭМ!$D$39:$D$782,СВЦЭМ!$A$39:$A$782,$A175,СВЦЭМ!$B$39:$B$782,T$155)+'СЕТ СН'!$I$14+СВЦЭМ!$D$10+'СЕТ СН'!$I$6-'СЕТ СН'!$I$26</f>
        <v>2162.0865410300003</v>
      </c>
      <c r="U175" s="36">
        <f>SUMIFS(СВЦЭМ!$D$39:$D$782,СВЦЭМ!$A$39:$A$782,$A175,СВЦЭМ!$B$39:$B$782,U$155)+'СЕТ СН'!$I$14+СВЦЭМ!$D$10+'СЕТ СН'!$I$6-'СЕТ СН'!$I$26</f>
        <v>2183.5716694299999</v>
      </c>
      <c r="V175" s="36">
        <f>SUMIFS(СВЦЭМ!$D$39:$D$782,СВЦЭМ!$A$39:$A$782,$A175,СВЦЭМ!$B$39:$B$782,V$155)+'СЕТ СН'!$I$14+СВЦЭМ!$D$10+'СЕТ СН'!$I$6-'СЕТ СН'!$I$26</f>
        <v>2187.3867363999998</v>
      </c>
      <c r="W175" s="36">
        <f>SUMIFS(СВЦЭМ!$D$39:$D$782,СВЦЭМ!$A$39:$A$782,$A175,СВЦЭМ!$B$39:$B$782,W$155)+'СЕТ СН'!$I$14+СВЦЭМ!$D$10+'СЕТ СН'!$I$6-'СЕТ СН'!$I$26</f>
        <v>2193.6828111300001</v>
      </c>
      <c r="X175" s="36">
        <f>SUMIFS(СВЦЭМ!$D$39:$D$782,СВЦЭМ!$A$39:$A$782,$A175,СВЦЭМ!$B$39:$B$782,X$155)+'СЕТ СН'!$I$14+СВЦЭМ!$D$10+'СЕТ СН'!$I$6-'СЕТ СН'!$I$26</f>
        <v>2272.0351386399998</v>
      </c>
      <c r="Y175" s="36">
        <f>SUMIFS(СВЦЭМ!$D$39:$D$782,СВЦЭМ!$A$39:$A$782,$A175,СВЦЭМ!$B$39:$B$782,Y$155)+'СЕТ СН'!$I$14+СВЦЭМ!$D$10+'СЕТ СН'!$I$6-'СЕТ СН'!$I$26</f>
        <v>2363.73034435</v>
      </c>
    </row>
    <row r="176" spans="1:25" ht="15.75" x14ac:dyDescent="0.2">
      <c r="A176" s="35">
        <f t="shared" si="4"/>
        <v>45128</v>
      </c>
      <c r="B176" s="36">
        <f>SUMIFS(СВЦЭМ!$D$39:$D$782,СВЦЭМ!$A$39:$A$782,$A176,СВЦЭМ!$B$39:$B$782,B$155)+'СЕТ СН'!$I$14+СВЦЭМ!$D$10+'СЕТ СН'!$I$6-'СЕТ СН'!$I$26</f>
        <v>2396.2303775700002</v>
      </c>
      <c r="C176" s="36">
        <f>SUMIFS(СВЦЭМ!$D$39:$D$782,СВЦЭМ!$A$39:$A$782,$A176,СВЦЭМ!$B$39:$B$782,C$155)+'СЕТ СН'!$I$14+СВЦЭМ!$D$10+'СЕТ СН'!$I$6-'СЕТ СН'!$I$26</f>
        <v>2488.8418619499998</v>
      </c>
      <c r="D176" s="36">
        <f>SUMIFS(СВЦЭМ!$D$39:$D$782,СВЦЭМ!$A$39:$A$782,$A176,СВЦЭМ!$B$39:$B$782,D$155)+'СЕТ СН'!$I$14+СВЦЭМ!$D$10+'СЕТ СН'!$I$6-'СЕТ СН'!$I$26</f>
        <v>2596.5696726300002</v>
      </c>
      <c r="E176" s="36">
        <f>SUMIFS(СВЦЭМ!$D$39:$D$782,СВЦЭМ!$A$39:$A$782,$A176,СВЦЭМ!$B$39:$B$782,E$155)+'СЕТ СН'!$I$14+СВЦЭМ!$D$10+'СЕТ СН'!$I$6-'СЕТ СН'!$I$26</f>
        <v>2596.81109646</v>
      </c>
      <c r="F176" s="36">
        <f>SUMIFS(СВЦЭМ!$D$39:$D$782,СВЦЭМ!$A$39:$A$782,$A176,СВЦЭМ!$B$39:$B$782,F$155)+'СЕТ СН'!$I$14+СВЦЭМ!$D$10+'СЕТ СН'!$I$6-'СЕТ СН'!$I$26</f>
        <v>2616.5967805999999</v>
      </c>
      <c r="G176" s="36">
        <f>SUMIFS(СВЦЭМ!$D$39:$D$782,СВЦЭМ!$A$39:$A$782,$A176,СВЦЭМ!$B$39:$B$782,G$155)+'СЕТ СН'!$I$14+СВЦЭМ!$D$10+'СЕТ СН'!$I$6-'СЕТ СН'!$I$26</f>
        <v>2623.9729230900002</v>
      </c>
      <c r="H176" s="36">
        <f>SUMIFS(СВЦЭМ!$D$39:$D$782,СВЦЭМ!$A$39:$A$782,$A176,СВЦЭМ!$B$39:$B$782,H$155)+'СЕТ СН'!$I$14+СВЦЭМ!$D$10+'СЕТ СН'!$I$6-'СЕТ СН'!$I$26</f>
        <v>2471.1350352300001</v>
      </c>
      <c r="I176" s="36">
        <f>SUMIFS(СВЦЭМ!$D$39:$D$782,СВЦЭМ!$A$39:$A$782,$A176,СВЦЭМ!$B$39:$B$782,I$155)+'СЕТ СН'!$I$14+СВЦЭМ!$D$10+'СЕТ СН'!$I$6-'СЕТ СН'!$I$26</f>
        <v>2370.3955448300003</v>
      </c>
      <c r="J176" s="36">
        <f>SUMIFS(СВЦЭМ!$D$39:$D$782,СВЦЭМ!$A$39:$A$782,$A176,СВЦЭМ!$B$39:$B$782,J$155)+'СЕТ СН'!$I$14+СВЦЭМ!$D$10+'СЕТ СН'!$I$6-'СЕТ СН'!$I$26</f>
        <v>2256.3667464499999</v>
      </c>
      <c r="K176" s="36">
        <f>SUMIFS(СВЦЭМ!$D$39:$D$782,СВЦЭМ!$A$39:$A$782,$A176,СВЦЭМ!$B$39:$B$782,K$155)+'СЕТ СН'!$I$14+СВЦЭМ!$D$10+'СЕТ СН'!$I$6-'СЕТ СН'!$I$26</f>
        <v>2182.3542899100003</v>
      </c>
      <c r="L176" s="36">
        <f>SUMIFS(СВЦЭМ!$D$39:$D$782,СВЦЭМ!$A$39:$A$782,$A176,СВЦЭМ!$B$39:$B$782,L$155)+'СЕТ СН'!$I$14+СВЦЭМ!$D$10+'СЕТ СН'!$I$6-'СЕТ СН'!$I$26</f>
        <v>2136.8305901000003</v>
      </c>
      <c r="M176" s="36">
        <f>SUMIFS(СВЦЭМ!$D$39:$D$782,СВЦЭМ!$A$39:$A$782,$A176,СВЦЭМ!$B$39:$B$782,M$155)+'СЕТ СН'!$I$14+СВЦЭМ!$D$10+'СЕТ СН'!$I$6-'СЕТ СН'!$I$26</f>
        <v>2134.47181955</v>
      </c>
      <c r="N176" s="36">
        <f>SUMIFS(СВЦЭМ!$D$39:$D$782,СВЦЭМ!$A$39:$A$782,$A176,СВЦЭМ!$B$39:$B$782,N$155)+'СЕТ СН'!$I$14+СВЦЭМ!$D$10+'СЕТ СН'!$I$6-'СЕТ СН'!$I$26</f>
        <v>2137.89130931</v>
      </c>
      <c r="O176" s="36">
        <f>SUMIFS(СВЦЭМ!$D$39:$D$782,СВЦЭМ!$A$39:$A$782,$A176,СВЦЭМ!$B$39:$B$782,O$155)+'СЕТ СН'!$I$14+СВЦЭМ!$D$10+'СЕТ СН'!$I$6-'СЕТ СН'!$I$26</f>
        <v>2135.8635968600001</v>
      </c>
      <c r="P176" s="36">
        <f>SUMIFS(СВЦЭМ!$D$39:$D$782,СВЦЭМ!$A$39:$A$782,$A176,СВЦЭМ!$B$39:$B$782,P$155)+'СЕТ СН'!$I$14+СВЦЭМ!$D$10+'СЕТ СН'!$I$6-'СЕТ СН'!$I$26</f>
        <v>2120.25405482</v>
      </c>
      <c r="Q176" s="36">
        <f>SUMIFS(СВЦЭМ!$D$39:$D$782,СВЦЭМ!$A$39:$A$782,$A176,СВЦЭМ!$B$39:$B$782,Q$155)+'СЕТ СН'!$I$14+СВЦЭМ!$D$10+'СЕТ СН'!$I$6-'СЕТ СН'!$I$26</f>
        <v>2127.2332904</v>
      </c>
      <c r="R176" s="36">
        <f>SUMIFS(СВЦЭМ!$D$39:$D$782,СВЦЭМ!$A$39:$A$782,$A176,СВЦЭМ!$B$39:$B$782,R$155)+'СЕТ СН'!$I$14+СВЦЭМ!$D$10+'СЕТ СН'!$I$6-'СЕТ СН'!$I$26</f>
        <v>2140.9255825099999</v>
      </c>
      <c r="S176" s="36">
        <f>SUMIFS(СВЦЭМ!$D$39:$D$782,СВЦЭМ!$A$39:$A$782,$A176,СВЦЭМ!$B$39:$B$782,S$155)+'СЕТ СН'!$I$14+СВЦЭМ!$D$10+'СЕТ СН'!$I$6-'СЕТ СН'!$I$26</f>
        <v>2147.1087250700002</v>
      </c>
      <c r="T176" s="36">
        <f>SUMIFS(СВЦЭМ!$D$39:$D$782,СВЦЭМ!$A$39:$A$782,$A176,СВЦЭМ!$B$39:$B$782,T$155)+'СЕТ СН'!$I$14+СВЦЭМ!$D$10+'СЕТ СН'!$I$6-'СЕТ СН'!$I$26</f>
        <v>2145.6294512300001</v>
      </c>
      <c r="U176" s="36">
        <f>SUMIFS(СВЦЭМ!$D$39:$D$782,СВЦЭМ!$A$39:$A$782,$A176,СВЦЭМ!$B$39:$B$782,U$155)+'СЕТ СН'!$I$14+СВЦЭМ!$D$10+'СЕТ СН'!$I$6-'СЕТ СН'!$I$26</f>
        <v>2152.4404743200002</v>
      </c>
      <c r="V176" s="36">
        <f>SUMIFS(СВЦЭМ!$D$39:$D$782,СВЦЭМ!$A$39:$A$782,$A176,СВЦЭМ!$B$39:$B$782,V$155)+'СЕТ СН'!$I$14+СВЦЭМ!$D$10+'СЕТ СН'!$I$6-'СЕТ СН'!$I$26</f>
        <v>2144.9233162</v>
      </c>
      <c r="W176" s="36">
        <f>SUMIFS(СВЦЭМ!$D$39:$D$782,СВЦЭМ!$A$39:$A$782,$A176,СВЦЭМ!$B$39:$B$782,W$155)+'СЕТ СН'!$I$14+СВЦЭМ!$D$10+'СЕТ СН'!$I$6-'СЕТ СН'!$I$26</f>
        <v>2116.2856777300003</v>
      </c>
      <c r="X176" s="36">
        <f>SUMIFS(СВЦЭМ!$D$39:$D$782,СВЦЭМ!$A$39:$A$782,$A176,СВЦЭМ!$B$39:$B$782,X$155)+'СЕТ СН'!$I$14+СВЦЭМ!$D$10+'СЕТ СН'!$I$6-'СЕТ СН'!$I$26</f>
        <v>2185.7344854299999</v>
      </c>
      <c r="Y176" s="36">
        <f>SUMIFS(СВЦЭМ!$D$39:$D$782,СВЦЭМ!$A$39:$A$782,$A176,СВЦЭМ!$B$39:$B$782,Y$155)+'СЕТ СН'!$I$14+СВЦЭМ!$D$10+'СЕТ СН'!$I$6-'СЕТ СН'!$I$26</f>
        <v>2352.6277922999998</v>
      </c>
    </row>
    <row r="177" spans="1:27" ht="15.75" x14ac:dyDescent="0.2">
      <c r="A177" s="35">
        <f t="shared" si="4"/>
        <v>45129</v>
      </c>
      <c r="B177" s="36">
        <f>SUMIFS(СВЦЭМ!$D$39:$D$782,СВЦЭМ!$A$39:$A$782,$A177,СВЦЭМ!$B$39:$B$782,B$155)+'СЕТ СН'!$I$14+СВЦЭМ!$D$10+'СЕТ СН'!$I$6-'СЕТ СН'!$I$26</f>
        <v>2339.2747045400001</v>
      </c>
      <c r="C177" s="36">
        <f>SUMIFS(СВЦЭМ!$D$39:$D$782,СВЦЭМ!$A$39:$A$782,$A177,СВЦЭМ!$B$39:$B$782,C$155)+'СЕТ СН'!$I$14+СВЦЭМ!$D$10+'СЕТ СН'!$I$6-'СЕТ СН'!$I$26</f>
        <v>2404.72167954</v>
      </c>
      <c r="D177" s="36">
        <f>SUMIFS(СВЦЭМ!$D$39:$D$782,СВЦЭМ!$A$39:$A$782,$A177,СВЦЭМ!$B$39:$B$782,D$155)+'СЕТ СН'!$I$14+СВЦЭМ!$D$10+'СЕТ СН'!$I$6-'СЕТ СН'!$I$26</f>
        <v>2498.46488946</v>
      </c>
      <c r="E177" s="36">
        <f>SUMIFS(СВЦЭМ!$D$39:$D$782,СВЦЭМ!$A$39:$A$782,$A177,СВЦЭМ!$B$39:$B$782,E$155)+'СЕТ СН'!$I$14+СВЦЭМ!$D$10+'СЕТ СН'!$I$6-'СЕТ СН'!$I$26</f>
        <v>2487.2556839700001</v>
      </c>
      <c r="F177" s="36">
        <f>SUMIFS(СВЦЭМ!$D$39:$D$782,СВЦЭМ!$A$39:$A$782,$A177,СВЦЭМ!$B$39:$B$782,F$155)+'СЕТ СН'!$I$14+СВЦЭМ!$D$10+'СЕТ СН'!$I$6-'СЕТ СН'!$I$26</f>
        <v>2479.62559306</v>
      </c>
      <c r="G177" s="36">
        <f>SUMIFS(СВЦЭМ!$D$39:$D$782,СВЦЭМ!$A$39:$A$782,$A177,СВЦЭМ!$B$39:$B$782,G$155)+'СЕТ СН'!$I$14+СВЦЭМ!$D$10+'СЕТ СН'!$I$6-'СЕТ СН'!$I$26</f>
        <v>2475.2933260099999</v>
      </c>
      <c r="H177" s="36">
        <f>SUMIFS(СВЦЭМ!$D$39:$D$782,СВЦЭМ!$A$39:$A$782,$A177,СВЦЭМ!$B$39:$B$782,H$155)+'СЕТ СН'!$I$14+СВЦЭМ!$D$10+'СЕТ СН'!$I$6-'СЕТ СН'!$I$26</f>
        <v>2417.01712864</v>
      </c>
      <c r="I177" s="36">
        <f>SUMIFS(СВЦЭМ!$D$39:$D$782,СВЦЭМ!$A$39:$A$782,$A177,СВЦЭМ!$B$39:$B$782,I$155)+'СЕТ СН'!$I$14+СВЦЭМ!$D$10+'СЕТ СН'!$I$6-'СЕТ СН'!$I$26</f>
        <v>2372.2654554000001</v>
      </c>
      <c r="J177" s="36">
        <f>SUMIFS(СВЦЭМ!$D$39:$D$782,СВЦЭМ!$A$39:$A$782,$A177,СВЦЭМ!$B$39:$B$782,J$155)+'СЕТ СН'!$I$14+СВЦЭМ!$D$10+'СЕТ СН'!$I$6-'СЕТ СН'!$I$26</f>
        <v>2246.4066929099999</v>
      </c>
      <c r="K177" s="36">
        <f>SUMIFS(СВЦЭМ!$D$39:$D$782,СВЦЭМ!$A$39:$A$782,$A177,СВЦЭМ!$B$39:$B$782,K$155)+'СЕТ СН'!$I$14+СВЦЭМ!$D$10+'СЕТ СН'!$I$6-'СЕТ СН'!$I$26</f>
        <v>2174.18929101</v>
      </c>
      <c r="L177" s="36">
        <f>SUMIFS(СВЦЭМ!$D$39:$D$782,СВЦЭМ!$A$39:$A$782,$A177,СВЦЭМ!$B$39:$B$782,L$155)+'СЕТ СН'!$I$14+СВЦЭМ!$D$10+'СЕТ СН'!$I$6-'СЕТ СН'!$I$26</f>
        <v>2113.0232220500002</v>
      </c>
      <c r="M177" s="36">
        <f>SUMIFS(СВЦЭМ!$D$39:$D$782,СВЦЭМ!$A$39:$A$782,$A177,СВЦЭМ!$B$39:$B$782,M$155)+'СЕТ СН'!$I$14+СВЦЭМ!$D$10+'СЕТ СН'!$I$6-'СЕТ СН'!$I$26</f>
        <v>2097.66936455</v>
      </c>
      <c r="N177" s="36">
        <f>SUMIFS(СВЦЭМ!$D$39:$D$782,СВЦЭМ!$A$39:$A$782,$A177,СВЦЭМ!$B$39:$B$782,N$155)+'СЕТ СН'!$I$14+СВЦЭМ!$D$10+'СЕТ СН'!$I$6-'СЕТ СН'!$I$26</f>
        <v>2090.4493000100001</v>
      </c>
      <c r="O177" s="36">
        <f>SUMIFS(СВЦЭМ!$D$39:$D$782,СВЦЭМ!$A$39:$A$782,$A177,СВЦЭМ!$B$39:$B$782,O$155)+'СЕТ СН'!$I$14+СВЦЭМ!$D$10+'СЕТ СН'!$I$6-'СЕТ СН'!$I$26</f>
        <v>2098.0376840999998</v>
      </c>
      <c r="P177" s="36">
        <f>SUMIFS(СВЦЭМ!$D$39:$D$782,СВЦЭМ!$A$39:$A$782,$A177,СВЦЭМ!$B$39:$B$782,P$155)+'СЕТ СН'!$I$14+СВЦЭМ!$D$10+'СЕТ СН'!$I$6-'СЕТ СН'!$I$26</f>
        <v>2096.0220020300003</v>
      </c>
      <c r="Q177" s="36">
        <f>SUMIFS(СВЦЭМ!$D$39:$D$782,СВЦЭМ!$A$39:$A$782,$A177,СВЦЭМ!$B$39:$B$782,Q$155)+'СЕТ СН'!$I$14+СВЦЭМ!$D$10+'СЕТ СН'!$I$6-'СЕТ СН'!$I$26</f>
        <v>2101.76679483</v>
      </c>
      <c r="R177" s="36">
        <f>SUMIFS(СВЦЭМ!$D$39:$D$782,СВЦЭМ!$A$39:$A$782,$A177,СВЦЭМ!$B$39:$B$782,R$155)+'СЕТ СН'!$I$14+СВЦЭМ!$D$10+'СЕТ СН'!$I$6-'СЕТ СН'!$I$26</f>
        <v>2096.9186909499999</v>
      </c>
      <c r="S177" s="36">
        <f>SUMIFS(СВЦЭМ!$D$39:$D$782,СВЦЭМ!$A$39:$A$782,$A177,СВЦЭМ!$B$39:$B$782,S$155)+'СЕТ СН'!$I$14+СВЦЭМ!$D$10+'СЕТ СН'!$I$6-'СЕТ СН'!$I$26</f>
        <v>2096.31104921</v>
      </c>
      <c r="T177" s="36">
        <f>SUMIFS(СВЦЭМ!$D$39:$D$782,СВЦЭМ!$A$39:$A$782,$A177,СВЦЭМ!$B$39:$B$782,T$155)+'СЕТ СН'!$I$14+СВЦЭМ!$D$10+'СЕТ СН'!$I$6-'СЕТ СН'!$I$26</f>
        <v>2099.0714078999999</v>
      </c>
      <c r="U177" s="36">
        <f>SUMIFS(СВЦЭМ!$D$39:$D$782,СВЦЭМ!$A$39:$A$782,$A177,СВЦЭМ!$B$39:$B$782,U$155)+'СЕТ СН'!$I$14+СВЦЭМ!$D$10+'СЕТ СН'!$I$6-'СЕТ СН'!$I$26</f>
        <v>2104.70689305</v>
      </c>
      <c r="V177" s="36">
        <f>SUMIFS(СВЦЭМ!$D$39:$D$782,СВЦЭМ!$A$39:$A$782,$A177,СВЦЭМ!$B$39:$B$782,V$155)+'СЕТ СН'!$I$14+СВЦЭМ!$D$10+'СЕТ СН'!$I$6-'СЕТ СН'!$I$26</f>
        <v>2124.0387854999999</v>
      </c>
      <c r="W177" s="36">
        <f>SUMIFS(СВЦЭМ!$D$39:$D$782,СВЦЭМ!$A$39:$A$782,$A177,СВЦЭМ!$B$39:$B$782,W$155)+'СЕТ СН'!$I$14+СВЦЭМ!$D$10+'СЕТ СН'!$I$6-'СЕТ СН'!$I$26</f>
        <v>2097.51136176</v>
      </c>
      <c r="X177" s="36">
        <f>SUMIFS(СВЦЭМ!$D$39:$D$782,СВЦЭМ!$A$39:$A$782,$A177,СВЦЭМ!$B$39:$B$782,X$155)+'СЕТ СН'!$I$14+СВЦЭМ!$D$10+'СЕТ СН'!$I$6-'СЕТ СН'!$I$26</f>
        <v>2144.86640893</v>
      </c>
      <c r="Y177" s="36">
        <f>SUMIFS(СВЦЭМ!$D$39:$D$782,СВЦЭМ!$A$39:$A$782,$A177,СВЦЭМ!$B$39:$B$782,Y$155)+'СЕТ СН'!$I$14+СВЦЭМ!$D$10+'СЕТ СН'!$I$6-'СЕТ СН'!$I$26</f>
        <v>2233.39076961</v>
      </c>
    </row>
    <row r="178" spans="1:27" ht="15.75" x14ac:dyDescent="0.2">
      <c r="A178" s="35">
        <f t="shared" si="4"/>
        <v>45130</v>
      </c>
      <c r="B178" s="36">
        <f>SUMIFS(СВЦЭМ!$D$39:$D$782,СВЦЭМ!$A$39:$A$782,$A178,СВЦЭМ!$B$39:$B$782,B$155)+'СЕТ СН'!$I$14+СВЦЭМ!$D$10+'СЕТ СН'!$I$6-'СЕТ СН'!$I$26</f>
        <v>2498.4163128700002</v>
      </c>
      <c r="C178" s="36">
        <f>SUMIFS(СВЦЭМ!$D$39:$D$782,СВЦЭМ!$A$39:$A$782,$A178,СВЦЭМ!$B$39:$B$782,C$155)+'СЕТ СН'!$I$14+СВЦЭМ!$D$10+'СЕТ СН'!$I$6-'СЕТ СН'!$I$26</f>
        <v>2544.5110658599997</v>
      </c>
      <c r="D178" s="36">
        <f>SUMIFS(СВЦЭМ!$D$39:$D$782,СВЦЭМ!$A$39:$A$782,$A178,СВЦЭМ!$B$39:$B$782,D$155)+'СЕТ СН'!$I$14+СВЦЭМ!$D$10+'СЕТ СН'!$I$6-'СЕТ СН'!$I$26</f>
        <v>2655.43002303</v>
      </c>
      <c r="E178" s="36">
        <f>SUMIFS(СВЦЭМ!$D$39:$D$782,СВЦЭМ!$A$39:$A$782,$A178,СВЦЭМ!$B$39:$B$782,E$155)+'СЕТ СН'!$I$14+СВЦЭМ!$D$10+'СЕТ СН'!$I$6-'СЕТ СН'!$I$26</f>
        <v>2680.8677865099999</v>
      </c>
      <c r="F178" s="36">
        <f>SUMIFS(СВЦЭМ!$D$39:$D$782,СВЦЭМ!$A$39:$A$782,$A178,СВЦЭМ!$B$39:$B$782,F$155)+'СЕТ СН'!$I$14+СВЦЭМ!$D$10+'СЕТ СН'!$I$6-'СЕТ СН'!$I$26</f>
        <v>2683.46552337</v>
      </c>
      <c r="G178" s="36">
        <f>SUMIFS(СВЦЭМ!$D$39:$D$782,СВЦЭМ!$A$39:$A$782,$A178,СВЦЭМ!$B$39:$B$782,G$155)+'СЕТ СН'!$I$14+СВЦЭМ!$D$10+'СЕТ СН'!$I$6-'СЕТ СН'!$I$26</f>
        <v>2673.4178360599999</v>
      </c>
      <c r="H178" s="36">
        <f>SUMIFS(СВЦЭМ!$D$39:$D$782,СВЦЭМ!$A$39:$A$782,$A178,СВЦЭМ!$B$39:$B$782,H$155)+'СЕТ СН'!$I$14+СВЦЭМ!$D$10+'СЕТ СН'!$I$6-'СЕТ СН'!$I$26</f>
        <v>2581.4635912000003</v>
      </c>
      <c r="I178" s="36">
        <f>SUMIFS(СВЦЭМ!$D$39:$D$782,СВЦЭМ!$A$39:$A$782,$A178,СВЦЭМ!$B$39:$B$782,I$155)+'СЕТ СН'!$I$14+СВЦЭМ!$D$10+'СЕТ СН'!$I$6-'СЕТ СН'!$I$26</f>
        <v>2538.08593591</v>
      </c>
      <c r="J178" s="36">
        <f>SUMIFS(СВЦЭМ!$D$39:$D$782,СВЦЭМ!$A$39:$A$782,$A178,СВЦЭМ!$B$39:$B$782,J$155)+'СЕТ СН'!$I$14+СВЦЭМ!$D$10+'СЕТ СН'!$I$6-'СЕТ СН'!$I$26</f>
        <v>2453.2415022800001</v>
      </c>
      <c r="K178" s="36">
        <f>SUMIFS(СВЦЭМ!$D$39:$D$782,СВЦЭМ!$A$39:$A$782,$A178,СВЦЭМ!$B$39:$B$782,K$155)+'СЕТ СН'!$I$14+СВЦЭМ!$D$10+'СЕТ СН'!$I$6-'СЕТ СН'!$I$26</f>
        <v>2365.4240166500003</v>
      </c>
      <c r="L178" s="36">
        <f>SUMIFS(СВЦЭМ!$D$39:$D$782,СВЦЭМ!$A$39:$A$782,$A178,СВЦЭМ!$B$39:$B$782,L$155)+'СЕТ СН'!$I$14+СВЦЭМ!$D$10+'СЕТ СН'!$I$6-'СЕТ СН'!$I$26</f>
        <v>2297.7767327900001</v>
      </c>
      <c r="M178" s="36">
        <f>SUMIFS(СВЦЭМ!$D$39:$D$782,СВЦЭМ!$A$39:$A$782,$A178,СВЦЭМ!$B$39:$B$782,M$155)+'СЕТ СН'!$I$14+СВЦЭМ!$D$10+'СЕТ СН'!$I$6-'СЕТ СН'!$I$26</f>
        <v>2281.7136493099997</v>
      </c>
      <c r="N178" s="36">
        <f>SUMIFS(СВЦЭМ!$D$39:$D$782,СВЦЭМ!$A$39:$A$782,$A178,СВЦЭМ!$B$39:$B$782,N$155)+'СЕТ СН'!$I$14+СВЦЭМ!$D$10+'СЕТ СН'!$I$6-'СЕТ СН'!$I$26</f>
        <v>2269.0025810899997</v>
      </c>
      <c r="O178" s="36">
        <f>SUMIFS(СВЦЭМ!$D$39:$D$782,СВЦЭМ!$A$39:$A$782,$A178,СВЦЭМ!$B$39:$B$782,O$155)+'СЕТ СН'!$I$14+СВЦЭМ!$D$10+'СЕТ СН'!$I$6-'СЕТ СН'!$I$26</f>
        <v>2275.1655135600004</v>
      </c>
      <c r="P178" s="36">
        <f>SUMIFS(СВЦЭМ!$D$39:$D$782,СВЦЭМ!$A$39:$A$782,$A178,СВЦЭМ!$B$39:$B$782,P$155)+'СЕТ СН'!$I$14+СВЦЭМ!$D$10+'СЕТ СН'!$I$6-'СЕТ СН'!$I$26</f>
        <v>2281.4688948200001</v>
      </c>
      <c r="Q178" s="36">
        <f>SUMIFS(СВЦЭМ!$D$39:$D$782,СВЦЭМ!$A$39:$A$782,$A178,СВЦЭМ!$B$39:$B$782,Q$155)+'СЕТ СН'!$I$14+СВЦЭМ!$D$10+'СЕТ СН'!$I$6-'СЕТ СН'!$I$26</f>
        <v>2282.2728686800001</v>
      </c>
      <c r="R178" s="36">
        <f>SUMIFS(СВЦЭМ!$D$39:$D$782,СВЦЭМ!$A$39:$A$782,$A178,СВЦЭМ!$B$39:$B$782,R$155)+'СЕТ СН'!$I$14+СВЦЭМ!$D$10+'СЕТ СН'!$I$6-'СЕТ СН'!$I$26</f>
        <v>2271.3836878000002</v>
      </c>
      <c r="S178" s="36">
        <f>SUMIFS(СВЦЭМ!$D$39:$D$782,СВЦЭМ!$A$39:$A$782,$A178,СВЦЭМ!$B$39:$B$782,S$155)+'СЕТ СН'!$I$14+СВЦЭМ!$D$10+'СЕТ СН'!$I$6-'СЕТ СН'!$I$26</f>
        <v>2266.0702272500002</v>
      </c>
      <c r="T178" s="36">
        <f>SUMIFS(СВЦЭМ!$D$39:$D$782,СВЦЭМ!$A$39:$A$782,$A178,СВЦЭМ!$B$39:$B$782,T$155)+'СЕТ СН'!$I$14+СВЦЭМ!$D$10+'СЕТ СН'!$I$6-'СЕТ СН'!$I$26</f>
        <v>2265.3491607999999</v>
      </c>
      <c r="U178" s="36">
        <f>SUMIFS(СВЦЭМ!$D$39:$D$782,СВЦЭМ!$A$39:$A$782,$A178,СВЦЭМ!$B$39:$B$782,U$155)+'СЕТ СН'!$I$14+СВЦЭМ!$D$10+'СЕТ СН'!$I$6-'СЕТ СН'!$I$26</f>
        <v>2281.12751948</v>
      </c>
      <c r="V178" s="36">
        <f>SUMIFS(СВЦЭМ!$D$39:$D$782,СВЦЭМ!$A$39:$A$782,$A178,СВЦЭМ!$B$39:$B$782,V$155)+'СЕТ СН'!$I$14+СВЦЭМ!$D$10+'СЕТ СН'!$I$6-'СЕТ СН'!$I$26</f>
        <v>2286.1362453000002</v>
      </c>
      <c r="W178" s="36">
        <f>SUMIFS(СВЦЭМ!$D$39:$D$782,СВЦЭМ!$A$39:$A$782,$A178,СВЦЭМ!$B$39:$B$782,W$155)+'СЕТ СН'!$I$14+СВЦЭМ!$D$10+'СЕТ СН'!$I$6-'СЕТ СН'!$I$26</f>
        <v>2257.05979432</v>
      </c>
      <c r="X178" s="36">
        <f>SUMIFS(СВЦЭМ!$D$39:$D$782,СВЦЭМ!$A$39:$A$782,$A178,СВЦЭМ!$B$39:$B$782,X$155)+'СЕТ СН'!$I$14+СВЦЭМ!$D$10+'СЕТ СН'!$I$6-'СЕТ СН'!$I$26</f>
        <v>2293.8773376300001</v>
      </c>
      <c r="Y178" s="36">
        <f>SUMIFS(СВЦЭМ!$D$39:$D$782,СВЦЭМ!$A$39:$A$782,$A178,СВЦЭМ!$B$39:$B$782,Y$155)+'СЕТ СН'!$I$14+СВЦЭМ!$D$10+'СЕТ СН'!$I$6-'СЕТ СН'!$I$26</f>
        <v>2406.5953453399998</v>
      </c>
    </row>
    <row r="179" spans="1:27" ht="15.75" x14ac:dyDescent="0.2">
      <c r="A179" s="35">
        <f t="shared" si="4"/>
        <v>45131</v>
      </c>
      <c r="B179" s="36">
        <f>SUMIFS(СВЦЭМ!$D$39:$D$782,СВЦЭМ!$A$39:$A$782,$A179,СВЦЭМ!$B$39:$B$782,B$155)+'СЕТ СН'!$I$14+СВЦЭМ!$D$10+'СЕТ СН'!$I$6-'СЕТ СН'!$I$26</f>
        <v>2464.3357534100001</v>
      </c>
      <c r="C179" s="36">
        <f>SUMIFS(СВЦЭМ!$D$39:$D$782,СВЦЭМ!$A$39:$A$782,$A179,СВЦЭМ!$B$39:$B$782,C$155)+'СЕТ СН'!$I$14+СВЦЭМ!$D$10+'СЕТ СН'!$I$6-'СЕТ СН'!$I$26</f>
        <v>2601.31323905</v>
      </c>
      <c r="D179" s="36">
        <f>SUMIFS(СВЦЭМ!$D$39:$D$782,СВЦЭМ!$A$39:$A$782,$A179,СВЦЭМ!$B$39:$B$782,D$155)+'СЕТ СН'!$I$14+СВЦЭМ!$D$10+'СЕТ СН'!$I$6-'СЕТ СН'!$I$26</f>
        <v>2657.6088807000001</v>
      </c>
      <c r="E179" s="36">
        <f>SUMIFS(СВЦЭМ!$D$39:$D$782,СВЦЭМ!$A$39:$A$782,$A179,СВЦЭМ!$B$39:$B$782,E$155)+'СЕТ СН'!$I$14+СВЦЭМ!$D$10+'СЕТ СН'!$I$6-'СЕТ СН'!$I$26</f>
        <v>2709.4617410700002</v>
      </c>
      <c r="F179" s="36">
        <f>SUMIFS(СВЦЭМ!$D$39:$D$782,СВЦЭМ!$A$39:$A$782,$A179,СВЦЭМ!$B$39:$B$782,F$155)+'СЕТ СН'!$I$14+СВЦЭМ!$D$10+'СЕТ СН'!$I$6-'СЕТ СН'!$I$26</f>
        <v>2718.0284547399997</v>
      </c>
      <c r="G179" s="36">
        <f>SUMIFS(СВЦЭМ!$D$39:$D$782,СВЦЭМ!$A$39:$A$782,$A179,СВЦЭМ!$B$39:$B$782,G$155)+'СЕТ СН'!$I$14+СВЦЭМ!$D$10+'СЕТ СН'!$I$6-'СЕТ СН'!$I$26</f>
        <v>2847.0036587200002</v>
      </c>
      <c r="H179" s="36">
        <f>SUMIFS(СВЦЭМ!$D$39:$D$782,СВЦЭМ!$A$39:$A$782,$A179,СВЦЭМ!$B$39:$B$782,H$155)+'СЕТ СН'!$I$14+СВЦЭМ!$D$10+'СЕТ СН'!$I$6-'СЕТ СН'!$I$26</f>
        <v>2755.1852983799999</v>
      </c>
      <c r="I179" s="36">
        <f>SUMIFS(СВЦЭМ!$D$39:$D$782,СВЦЭМ!$A$39:$A$782,$A179,СВЦЭМ!$B$39:$B$782,I$155)+'СЕТ СН'!$I$14+СВЦЭМ!$D$10+'СЕТ СН'!$I$6-'СЕТ СН'!$I$26</f>
        <v>2634.5088212600003</v>
      </c>
      <c r="J179" s="36">
        <f>SUMIFS(СВЦЭМ!$D$39:$D$782,СВЦЭМ!$A$39:$A$782,$A179,СВЦЭМ!$B$39:$B$782,J$155)+'СЕТ СН'!$I$14+СВЦЭМ!$D$10+'СЕТ СН'!$I$6-'СЕТ СН'!$I$26</f>
        <v>2522.4733768999999</v>
      </c>
      <c r="K179" s="36">
        <f>SUMIFS(СВЦЭМ!$D$39:$D$782,СВЦЭМ!$A$39:$A$782,$A179,СВЦЭМ!$B$39:$B$782,K$155)+'СЕТ СН'!$I$14+СВЦЭМ!$D$10+'СЕТ СН'!$I$6-'СЕТ СН'!$I$26</f>
        <v>2444.6904482899999</v>
      </c>
      <c r="L179" s="36">
        <f>SUMIFS(СВЦЭМ!$D$39:$D$782,СВЦЭМ!$A$39:$A$782,$A179,СВЦЭМ!$B$39:$B$782,L$155)+'СЕТ СН'!$I$14+СВЦЭМ!$D$10+'СЕТ СН'!$I$6-'СЕТ СН'!$I$26</f>
        <v>2406.5569034099999</v>
      </c>
      <c r="M179" s="36">
        <f>SUMIFS(СВЦЭМ!$D$39:$D$782,СВЦЭМ!$A$39:$A$782,$A179,СВЦЭМ!$B$39:$B$782,M$155)+'СЕТ СН'!$I$14+СВЦЭМ!$D$10+'СЕТ СН'!$I$6-'СЕТ СН'!$I$26</f>
        <v>2392.06800832</v>
      </c>
      <c r="N179" s="36">
        <f>SUMIFS(СВЦЭМ!$D$39:$D$782,СВЦЭМ!$A$39:$A$782,$A179,СВЦЭМ!$B$39:$B$782,N$155)+'СЕТ СН'!$I$14+СВЦЭМ!$D$10+'СЕТ СН'!$I$6-'СЕТ СН'!$I$26</f>
        <v>2386.87078535</v>
      </c>
      <c r="O179" s="36">
        <f>SUMIFS(СВЦЭМ!$D$39:$D$782,СВЦЭМ!$A$39:$A$782,$A179,СВЦЭМ!$B$39:$B$782,O$155)+'СЕТ СН'!$I$14+СВЦЭМ!$D$10+'СЕТ СН'!$I$6-'СЕТ СН'!$I$26</f>
        <v>2394.2695805000003</v>
      </c>
      <c r="P179" s="36">
        <f>SUMIFS(СВЦЭМ!$D$39:$D$782,СВЦЭМ!$A$39:$A$782,$A179,СВЦЭМ!$B$39:$B$782,P$155)+'СЕТ СН'!$I$14+СВЦЭМ!$D$10+'СЕТ СН'!$I$6-'СЕТ СН'!$I$26</f>
        <v>2400.6082114999999</v>
      </c>
      <c r="Q179" s="36">
        <f>SUMIFS(СВЦЭМ!$D$39:$D$782,СВЦЭМ!$A$39:$A$782,$A179,СВЦЭМ!$B$39:$B$782,Q$155)+'СЕТ СН'!$I$14+СВЦЭМ!$D$10+'СЕТ СН'!$I$6-'СЕТ СН'!$I$26</f>
        <v>2401.5313873100004</v>
      </c>
      <c r="R179" s="36">
        <f>SUMIFS(СВЦЭМ!$D$39:$D$782,СВЦЭМ!$A$39:$A$782,$A179,СВЦЭМ!$B$39:$B$782,R$155)+'СЕТ СН'!$I$14+СВЦЭМ!$D$10+'СЕТ СН'!$I$6-'СЕТ СН'!$I$26</f>
        <v>2404.2379142300001</v>
      </c>
      <c r="S179" s="36">
        <f>SUMIFS(СВЦЭМ!$D$39:$D$782,СВЦЭМ!$A$39:$A$782,$A179,СВЦЭМ!$B$39:$B$782,S$155)+'СЕТ СН'!$I$14+СВЦЭМ!$D$10+'СЕТ СН'!$I$6-'СЕТ СН'!$I$26</f>
        <v>2406.6184009999997</v>
      </c>
      <c r="T179" s="36">
        <f>SUMIFS(СВЦЭМ!$D$39:$D$782,СВЦЭМ!$A$39:$A$782,$A179,СВЦЭМ!$B$39:$B$782,T$155)+'СЕТ СН'!$I$14+СВЦЭМ!$D$10+'СЕТ СН'!$I$6-'СЕТ СН'!$I$26</f>
        <v>2401.5354796500001</v>
      </c>
      <c r="U179" s="36">
        <f>SUMIFS(СВЦЭМ!$D$39:$D$782,СВЦЭМ!$A$39:$A$782,$A179,СВЦЭМ!$B$39:$B$782,U$155)+'СЕТ СН'!$I$14+СВЦЭМ!$D$10+'СЕТ СН'!$I$6-'СЕТ СН'!$I$26</f>
        <v>2411.8680156400001</v>
      </c>
      <c r="V179" s="36">
        <f>SUMIFS(СВЦЭМ!$D$39:$D$782,СВЦЭМ!$A$39:$A$782,$A179,СВЦЭМ!$B$39:$B$782,V$155)+'СЕТ СН'!$I$14+СВЦЭМ!$D$10+'СЕТ СН'!$I$6-'СЕТ СН'!$I$26</f>
        <v>2415.7011825700001</v>
      </c>
      <c r="W179" s="36">
        <f>SUMIFS(СВЦЭМ!$D$39:$D$782,СВЦЭМ!$A$39:$A$782,$A179,СВЦЭМ!$B$39:$B$782,W$155)+'СЕТ СН'!$I$14+СВЦЭМ!$D$10+'СЕТ СН'!$I$6-'СЕТ СН'!$I$26</f>
        <v>2375.2508956800002</v>
      </c>
      <c r="X179" s="36">
        <f>SUMIFS(СВЦЭМ!$D$39:$D$782,СВЦЭМ!$A$39:$A$782,$A179,СВЦЭМ!$B$39:$B$782,X$155)+'СЕТ СН'!$I$14+СВЦЭМ!$D$10+'СЕТ СН'!$I$6-'СЕТ СН'!$I$26</f>
        <v>2427.1898820400002</v>
      </c>
      <c r="Y179" s="36">
        <f>SUMIFS(СВЦЭМ!$D$39:$D$782,СВЦЭМ!$A$39:$A$782,$A179,СВЦЭМ!$B$39:$B$782,Y$155)+'СЕТ СН'!$I$14+СВЦЭМ!$D$10+'СЕТ СН'!$I$6-'СЕТ СН'!$I$26</f>
        <v>2532.20175586</v>
      </c>
    </row>
    <row r="180" spans="1:27" ht="15.75" x14ac:dyDescent="0.2">
      <c r="A180" s="35">
        <f t="shared" si="4"/>
        <v>45132</v>
      </c>
      <c r="B180" s="36">
        <f>SUMIFS(СВЦЭМ!$D$39:$D$782,СВЦЭМ!$A$39:$A$782,$A180,СВЦЭМ!$B$39:$B$782,B$155)+'СЕТ СН'!$I$14+СВЦЭМ!$D$10+'СЕТ СН'!$I$6-'СЕТ СН'!$I$26</f>
        <v>2424.1380139600001</v>
      </c>
      <c r="C180" s="36">
        <f>SUMIFS(СВЦЭМ!$D$39:$D$782,СВЦЭМ!$A$39:$A$782,$A180,СВЦЭМ!$B$39:$B$782,C$155)+'СЕТ СН'!$I$14+СВЦЭМ!$D$10+'СЕТ СН'!$I$6-'СЕТ СН'!$I$26</f>
        <v>2495.8196124999999</v>
      </c>
      <c r="D180" s="36">
        <f>SUMIFS(СВЦЭМ!$D$39:$D$782,СВЦЭМ!$A$39:$A$782,$A180,СВЦЭМ!$B$39:$B$782,D$155)+'СЕТ СН'!$I$14+СВЦЭМ!$D$10+'СЕТ СН'!$I$6-'СЕТ СН'!$I$26</f>
        <v>2632.44799736</v>
      </c>
      <c r="E180" s="36">
        <f>SUMIFS(СВЦЭМ!$D$39:$D$782,СВЦЭМ!$A$39:$A$782,$A180,СВЦЭМ!$B$39:$B$782,E$155)+'СЕТ СН'!$I$14+СВЦЭМ!$D$10+'СЕТ СН'!$I$6-'СЕТ СН'!$I$26</f>
        <v>2703.2459868000001</v>
      </c>
      <c r="F180" s="36">
        <f>SUMIFS(СВЦЭМ!$D$39:$D$782,СВЦЭМ!$A$39:$A$782,$A180,СВЦЭМ!$B$39:$B$782,F$155)+'СЕТ СН'!$I$14+СВЦЭМ!$D$10+'СЕТ СН'!$I$6-'СЕТ СН'!$I$26</f>
        <v>2696.3147042999999</v>
      </c>
      <c r="G180" s="36">
        <f>SUMIFS(СВЦЭМ!$D$39:$D$782,СВЦЭМ!$A$39:$A$782,$A180,СВЦЭМ!$B$39:$B$782,G$155)+'СЕТ СН'!$I$14+СВЦЭМ!$D$10+'СЕТ СН'!$I$6-'СЕТ СН'!$I$26</f>
        <v>2618.3822143699999</v>
      </c>
      <c r="H180" s="36">
        <f>SUMIFS(СВЦЭМ!$D$39:$D$782,СВЦЭМ!$A$39:$A$782,$A180,СВЦЭМ!$B$39:$B$782,H$155)+'СЕТ СН'!$I$14+СВЦЭМ!$D$10+'СЕТ СН'!$I$6-'СЕТ СН'!$I$26</f>
        <v>2504.3748388700001</v>
      </c>
      <c r="I180" s="36">
        <f>SUMIFS(СВЦЭМ!$D$39:$D$782,СВЦЭМ!$A$39:$A$782,$A180,СВЦЭМ!$B$39:$B$782,I$155)+'СЕТ СН'!$I$14+СВЦЭМ!$D$10+'СЕТ СН'!$I$6-'СЕТ СН'!$I$26</f>
        <v>2424.30954032</v>
      </c>
      <c r="J180" s="36">
        <f>SUMIFS(СВЦЭМ!$D$39:$D$782,СВЦЭМ!$A$39:$A$782,$A180,СВЦЭМ!$B$39:$B$782,J$155)+'СЕТ СН'!$I$14+СВЦЭМ!$D$10+'СЕТ СН'!$I$6-'СЕТ СН'!$I$26</f>
        <v>2337.0120918600001</v>
      </c>
      <c r="K180" s="36">
        <f>SUMIFS(СВЦЭМ!$D$39:$D$782,СВЦЭМ!$A$39:$A$782,$A180,СВЦЭМ!$B$39:$B$782,K$155)+'СЕТ СН'!$I$14+СВЦЭМ!$D$10+'СЕТ СН'!$I$6-'СЕТ СН'!$I$26</f>
        <v>2264.8003082499999</v>
      </c>
      <c r="L180" s="36">
        <f>SUMIFS(СВЦЭМ!$D$39:$D$782,СВЦЭМ!$A$39:$A$782,$A180,СВЦЭМ!$B$39:$B$782,L$155)+'СЕТ СН'!$I$14+СВЦЭМ!$D$10+'СЕТ СН'!$I$6-'СЕТ СН'!$I$26</f>
        <v>2260.8505768</v>
      </c>
      <c r="M180" s="36">
        <f>SUMIFS(СВЦЭМ!$D$39:$D$782,СВЦЭМ!$A$39:$A$782,$A180,СВЦЭМ!$B$39:$B$782,M$155)+'СЕТ СН'!$I$14+СВЦЭМ!$D$10+'СЕТ СН'!$I$6-'СЕТ СН'!$I$26</f>
        <v>2273.90485541</v>
      </c>
      <c r="N180" s="36">
        <f>SUMIFS(СВЦЭМ!$D$39:$D$782,СВЦЭМ!$A$39:$A$782,$A180,СВЦЭМ!$B$39:$B$782,N$155)+'СЕТ СН'!$I$14+СВЦЭМ!$D$10+'СЕТ СН'!$I$6-'СЕТ СН'!$I$26</f>
        <v>2267.65601608</v>
      </c>
      <c r="O180" s="36">
        <f>SUMIFS(СВЦЭМ!$D$39:$D$782,СВЦЭМ!$A$39:$A$782,$A180,СВЦЭМ!$B$39:$B$782,O$155)+'СЕТ СН'!$I$14+СВЦЭМ!$D$10+'СЕТ СН'!$I$6-'СЕТ СН'!$I$26</f>
        <v>2265.9384702799998</v>
      </c>
      <c r="P180" s="36">
        <f>SUMIFS(СВЦЭМ!$D$39:$D$782,СВЦЭМ!$A$39:$A$782,$A180,СВЦЭМ!$B$39:$B$782,P$155)+'СЕТ СН'!$I$14+СВЦЭМ!$D$10+'СЕТ СН'!$I$6-'СЕТ СН'!$I$26</f>
        <v>2262.5322005099997</v>
      </c>
      <c r="Q180" s="36">
        <f>SUMIFS(СВЦЭМ!$D$39:$D$782,СВЦЭМ!$A$39:$A$782,$A180,СВЦЭМ!$B$39:$B$782,Q$155)+'СЕТ СН'!$I$14+СВЦЭМ!$D$10+'СЕТ СН'!$I$6-'СЕТ СН'!$I$26</f>
        <v>2244.98190307</v>
      </c>
      <c r="R180" s="36">
        <f>SUMIFS(СВЦЭМ!$D$39:$D$782,СВЦЭМ!$A$39:$A$782,$A180,СВЦЭМ!$B$39:$B$782,R$155)+'СЕТ СН'!$I$14+СВЦЭМ!$D$10+'СЕТ СН'!$I$6-'СЕТ СН'!$I$26</f>
        <v>2243.54392818</v>
      </c>
      <c r="S180" s="36">
        <f>SUMIFS(СВЦЭМ!$D$39:$D$782,СВЦЭМ!$A$39:$A$782,$A180,СВЦЭМ!$B$39:$B$782,S$155)+'СЕТ СН'!$I$14+СВЦЭМ!$D$10+'СЕТ СН'!$I$6-'СЕТ СН'!$I$26</f>
        <v>2239.6273395799999</v>
      </c>
      <c r="T180" s="36">
        <f>SUMIFS(СВЦЭМ!$D$39:$D$782,СВЦЭМ!$A$39:$A$782,$A180,СВЦЭМ!$B$39:$B$782,T$155)+'СЕТ СН'!$I$14+СВЦЭМ!$D$10+'СЕТ СН'!$I$6-'СЕТ СН'!$I$26</f>
        <v>2274.0827613000001</v>
      </c>
      <c r="U180" s="36">
        <f>SUMIFS(СВЦЭМ!$D$39:$D$782,СВЦЭМ!$A$39:$A$782,$A180,СВЦЭМ!$B$39:$B$782,U$155)+'СЕТ СН'!$I$14+СВЦЭМ!$D$10+'СЕТ СН'!$I$6-'СЕТ СН'!$I$26</f>
        <v>2265.9563776300001</v>
      </c>
      <c r="V180" s="36">
        <f>SUMIFS(СВЦЭМ!$D$39:$D$782,СВЦЭМ!$A$39:$A$782,$A180,СВЦЭМ!$B$39:$B$782,V$155)+'СЕТ СН'!$I$14+СВЦЭМ!$D$10+'СЕТ СН'!$I$6-'СЕТ СН'!$I$26</f>
        <v>2239.8172585500001</v>
      </c>
      <c r="W180" s="36">
        <f>SUMIFS(СВЦЭМ!$D$39:$D$782,СВЦЭМ!$A$39:$A$782,$A180,СВЦЭМ!$B$39:$B$782,W$155)+'СЕТ СН'!$I$14+СВЦЭМ!$D$10+'СЕТ СН'!$I$6-'СЕТ СН'!$I$26</f>
        <v>2204.1997438500002</v>
      </c>
      <c r="X180" s="36">
        <f>SUMIFS(СВЦЭМ!$D$39:$D$782,СВЦЭМ!$A$39:$A$782,$A180,СВЦЭМ!$B$39:$B$782,X$155)+'СЕТ СН'!$I$14+СВЦЭМ!$D$10+'СЕТ СН'!$I$6-'СЕТ СН'!$I$26</f>
        <v>2248.9152576699998</v>
      </c>
      <c r="Y180" s="36">
        <f>SUMIFS(СВЦЭМ!$D$39:$D$782,СВЦЭМ!$A$39:$A$782,$A180,СВЦЭМ!$B$39:$B$782,Y$155)+'СЕТ СН'!$I$14+СВЦЭМ!$D$10+'СЕТ СН'!$I$6-'СЕТ СН'!$I$26</f>
        <v>2338.91300718</v>
      </c>
    </row>
    <row r="181" spans="1:27" ht="15.75" x14ac:dyDescent="0.2">
      <c r="A181" s="35">
        <f t="shared" si="4"/>
        <v>45133</v>
      </c>
      <c r="B181" s="36">
        <f>SUMIFS(СВЦЭМ!$D$39:$D$782,СВЦЭМ!$A$39:$A$782,$A181,СВЦЭМ!$B$39:$B$782,B$155)+'СЕТ СН'!$I$14+СВЦЭМ!$D$10+'СЕТ СН'!$I$6-'СЕТ СН'!$I$26</f>
        <v>2312.4338679000002</v>
      </c>
      <c r="C181" s="36">
        <f>SUMIFS(СВЦЭМ!$D$39:$D$782,СВЦЭМ!$A$39:$A$782,$A181,СВЦЭМ!$B$39:$B$782,C$155)+'СЕТ СН'!$I$14+СВЦЭМ!$D$10+'СЕТ СН'!$I$6-'СЕТ СН'!$I$26</f>
        <v>2391.1604589899998</v>
      </c>
      <c r="D181" s="36">
        <f>SUMIFS(СВЦЭМ!$D$39:$D$782,СВЦЭМ!$A$39:$A$782,$A181,СВЦЭМ!$B$39:$B$782,D$155)+'СЕТ СН'!$I$14+СВЦЭМ!$D$10+'СЕТ СН'!$I$6-'СЕТ СН'!$I$26</f>
        <v>2508.2899691100001</v>
      </c>
      <c r="E181" s="36">
        <f>SUMIFS(СВЦЭМ!$D$39:$D$782,СВЦЭМ!$A$39:$A$782,$A181,СВЦЭМ!$B$39:$B$782,E$155)+'СЕТ СН'!$I$14+СВЦЭМ!$D$10+'СЕТ СН'!$I$6-'СЕТ СН'!$I$26</f>
        <v>2529.10797757</v>
      </c>
      <c r="F181" s="36">
        <f>SUMIFS(СВЦЭМ!$D$39:$D$782,СВЦЭМ!$A$39:$A$782,$A181,СВЦЭМ!$B$39:$B$782,F$155)+'СЕТ СН'!$I$14+СВЦЭМ!$D$10+'СЕТ СН'!$I$6-'СЕТ СН'!$I$26</f>
        <v>2536.3624466599999</v>
      </c>
      <c r="G181" s="36">
        <f>SUMIFS(СВЦЭМ!$D$39:$D$782,СВЦЭМ!$A$39:$A$782,$A181,СВЦЭМ!$B$39:$B$782,G$155)+'СЕТ СН'!$I$14+СВЦЭМ!$D$10+'СЕТ СН'!$I$6-'СЕТ СН'!$I$26</f>
        <v>2520.62042729</v>
      </c>
      <c r="H181" s="36">
        <f>SUMIFS(СВЦЭМ!$D$39:$D$782,СВЦЭМ!$A$39:$A$782,$A181,СВЦЭМ!$B$39:$B$782,H$155)+'СЕТ СН'!$I$14+СВЦЭМ!$D$10+'СЕТ СН'!$I$6-'СЕТ СН'!$I$26</f>
        <v>2424.8274811000001</v>
      </c>
      <c r="I181" s="36">
        <f>SUMIFS(СВЦЭМ!$D$39:$D$782,СВЦЭМ!$A$39:$A$782,$A181,СВЦЭМ!$B$39:$B$782,I$155)+'СЕТ СН'!$I$14+СВЦЭМ!$D$10+'СЕТ СН'!$I$6-'СЕТ СН'!$I$26</f>
        <v>2325.3095218099998</v>
      </c>
      <c r="J181" s="36">
        <f>SUMIFS(СВЦЭМ!$D$39:$D$782,СВЦЭМ!$A$39:$A$782,$A181,СВЦЭМ!$B$39:$B$782,J$155)+'СЕТ СН'!$I$14+СВЦЭМ!$D$10+'СЕТ СН'!$I$6-'СЕТ СН'!$I$26</f>
        <v>2227.18562066</v>
      </c>
      <c r="K181" s="36">
        <f>SUMIFS(СВЦЭМ!$D$39:$D$782,СВЦЭМ!$A$39:$A$782,$A181,СВЦЭМ!$B$39:$B$782,K$155)+'СЕТ СН'!$I$14+СВЦЭМ!$D$10+'СЕТ СН'!$I$6-'СЕТ СН'!$I$26</f>
        <v>2137.9480692799998</v>
      </c>
      <c r="L181" s="36">
        <f>SUMIFS(СВЦЭМ!$D$39:$D$782,СВЦЭМ!$A$39:$A$782,$A181,СВЦЭМ!$B$39:$B$782,L$155)+'СЕТ СН'!$I$14+СВЦЭМ!$D$10+'СЕТ СН'!$I$6-'СЕТ СН'!$I$26</f>
        <v>2110.2535449699999</v>
      </c>
      <c r="M181" s="36">
        <f>SUMIFS(СВЦЭМ!$D$39:$D$782,СВЦЭМ!$A$39:$A$782,$A181,СВЦЭМ!$B$39:$B$782,M$155)+'СЕТ СН'!$I$14+СВЦЭМ!$D$10+'СЕТ СН'!$I$6-'СЕТ СН'!$I$26</f>
        <v>2116.4967800900004</v>
      </c>
      <c r="N181" s="36">
        <f>SUMIFS(СВЦЭМ!$D$39:$D$782,СВЦЭМ!$A$39:$A$782,$A181,СВЦЭМ!$B$39:$B$782,N$155)+'СЕТ СН'!$I$14+СВЦЭМ!$D$10+'СЕТ СН'!$I$6-'СЕТ СН'!$I$26</f>
        <v>2104.9025792399998</v>
      </c>
      <c r="O181" s="36">
        <f>SUMIFS(СВЦЭМ!$D$39:$D$782,СВЦЭМ!$A$39:$A$782,$A181,СВЦЭМ!$B$39:$B$782,O$155)+'СЕТ СН'!$I$14+СВЦЭМ!$D$10+'СЕТ СН'!$I$6-'СЕТ СН'!$I$26</f>
        <v>2105.0330193600003</v>
      </c>
      <c r="P181" s="36">
        <f>SUMIFS(СВЦЭМ!$D$39:$D$782,СВЦЭМ!$A$39:$A$782,$A181,СВЦЭМ!$B$39:$B$782,P$155)+'СЕТ СН'!$I$14+СВЦЭМ!$D$10+'СЕТ СН'!$I$6-'СЕТ СН'!$I$26</f>
        <v>2079.8752007499997</v>
      </c>
      <c r="Q181" s="36">
        <f>SUMIFS(СВЦЭМ!$D$39:$D$782,СВЦЭМ!$A$39:$A$782,$A181,СВЦЭМ!$B$39:$B$782,Q$155)+'СЕТ СН'!$I$14+СВЦЭМ!$D$10+'СЕТ СН'!$I$6-'СЕТ СН'!$I$26</f>
        <v>2053.8468237100001</v>
      </c>
      <c r="R181" s="36">
        <f>SUMIFS(СВЦЭМ!$D$39:$D$782,СВЦЭМ!$A$39:$A$782,$A181,СВЦЭМ!$B$39:$B$782,R$155)+'СЕТ СН'!$I$14+СВЦЭМ!$D$10+'СЕТ СН'!$I$6-'СЕТ СН'!$I$26</f>
        <v>2064.2789550500001</v>
      </c>
      <c r="S181" s="36">
        <f>SUMIFS(СВЦЭМ!$D$39:$D$782,СВЦЭМ!$A$39:$A$782,$A181,СВЦЭМ!$B$39:$B$782,S$155)+'СЕТ СН'!$I$14+СВЦЭМ!$D$10+'СЕТ СН'!$I$6-'СЕТ СН'!$I$26</f>
        <v>2068.4923247500001</v>
      </c>
      <c r="T181" s="36">
        <f>SUMIFS(СВЦЭМ!$D$39:$D$782,СВЦЭМ!$A$39:$A$782,$A181,СВЦЭМ!$B$39:$B$782,T$155)+'СЕТ СН'!$I$14+СВЦЭМ!$D$10+'СЕТ СН'!$I$6-'СЕТ СН'!$I$26</f>
        <v>2099.1301487600003</v>
      </c>
      <c r="U181" s="36">
        <f>SUMIFS(СВЦЭМ!$D$39:$D$782,СВЦЭМ!$A$39:$A$782,$A181,СВЦЭМ!$B$39:$B$782,U$155)+'СЕТ СН'!$I$14+СВЦЭМ!$D$10+'СЕТ СН'!$I$6-'СЕТ СН'!$I$26</f>
        <v>2107.07578087</v>
      </c>
      <c r="V181" s="36">
        <f>SUMIFS(СВЦЭМ!$D$39:$D$782,СВЦЭМ!$A$39:$A$782,$A181,СВЦЭМ!$B$39:$B$782,V$155)+'СЕТ СН'!$I$14+СВЦЭМ!$D$10+'СЕТ СН'!$I$6-'СЕТ СН'!$I$26</f>
        <v>2118.7641220099999</v>
      </c>
      <c r="W181" s="36">
        <f>SUMIFS(СВЦЭМ!$D$39:$D$782,СВЦЭМ!$A$39:$A$782,$A181,СВЦЭМ!$B$39:$B$782,W$155)+'СЕТ СН'!$I$14+СВЦЭМ!$D$10+'СЕТ СН'!$I$6-'СЕТ СН'!$I$26</f>
        <v>2098.1629983499997</v>
      </c>
      <c r="X181" s="36">
        <f>SUMIFS(СВЦЭМ!$D$39:$D$782,СВЦЭМ!$A$39:$A$782,$A181,СВЦЭМ!$B$39:$B$782,X$155)+'СЕТ СН'!$I$14+СВЦЭМ!$D$10+'СЕТ СН'!$I$6-'СЕТ СН'!$I$26</f>
        <v>2132.08149568</v>
      </c>
      <c r="Y181" s="36">
        <f>SUMIFS(СВЦЭМ!$D$39:$D$782,СВЦЭМ!$A$39:$A$782,$A181,СВЦЭМ!$B$39:$B$782,Y$155)+'СЕТ СН'!$I$14+СВЦЭМ!$D$10+'СЕТ СН'!$I$6-'СЕТ СН'!$I$26</f>
        <v>2238.3588829</v>
      </c>
    </row>
    <row r="182" spans="1:27" ht="15.75" x14ac:dyDescent="0.2">
      <c r="A182" s="35">
        <f t="shared" si="4"/>
        <v>45134</v>
      </c>
      <c r="B182" s="36">
        <f>SUMIFS(СВЦЭМ!$D$39:$D$782,СВЦЭМ!$A$39:$A$782,$A182,СВЦЭМ!$B$39:$B$782,B$155)+'СЕТ СН'!$I$14+СВЦЭМ!$D$10+'СЕТ СН'!$I$6-'СЕТ СН'!$I$26</f>
        <v>2462.4520075099999</v>
      </c>
      <c r="C182" s="36">
        <f>SUMIFS(СВЦЭМ!$D$39:$D$782,СВЦЭМ!$A$39:$A$782,$A182,СВЦЭМ!$B$39:$B$782,C$155)+'СЕТ СН'!$I$14+СВЦЭМ!$D$10+'СЕТ СН'!$I$6-'СЕТ СН'!$I$26</f>
        <v>2521.7463342299998</v>
      </c>
      <c r="D182" s="36">
        <f>SUMIFS(СВЦЭМ!$D$39:$D$782,СВЦЭМ!$A$39:$A$782,$A182,СВЦЭМ!$B$39:$B$782,D$155)+'СЕТ СН'!$I$14+СВЦЭМ!$D$10+'СЕТ СН'!$I$6-'СЕТ СН'!$I$26</f>
        <v>2667.3412635200002</v>
      </c>
      <c r="E182" s="36">
        <f>SUMIFS(СВЦЭМ!$D$39:$D$782,СВЦЭМ!$A$39:$A$782,$A182,СВЦЭМ!$B$39:$B$782,E$155)+'СЕТ СН'!$I$14+СВЦЭМ!$D$10+'СЕТ СН'!$I$6-'СЕТ СН'!$I$26</f>
        <v>2729.40950939</v>
      </c>
      <c r="F182" s="36">
        <f>SUMIFS(СВЦЭМ!$D$39:$D$782,СВЦЭМ!$A$39:$A$782,$A182,СВЦЭМ!$B$39:$B$782,F$155)+'СЕТ СН'!$I$14+СВЦЭМ!$D$10+'СЕТ СН'!$I$6-'СЕТ СН'!$I$26</f>
        <v>2743.1379785999998</v>
      </c>
      <c r="G182" s="36">
        <f>SUMIFS(СВЦЭМ!$D$39:$D$782,СВЦЭМ!$A$39:$A$782,$A182,СВЦЭМ!$B$39:$B$782,G$155)+'СЕТ СН'!$I$14+СВЦЭМ!$D$10+'СЕТ СН'!$I$6-'СЕТ СН'!$I$26</f>
        <v>2734.0228694500001</v>
      </c>
      <c r="H182" s="36">
        <f>SUMIFS(СВЦЭМ!$D$39:$D$782,СВЦЭМ!$A$39:$A$782,$A182,СВЦЭМ!$B$39:$B$782,H$155)+'СЕТ СН'!$I$14+СВЦЭМ!$D$10+'СЕТ СН'!$I$6-'СЕТ СН'!$I$26</f>
        <v>2547.5780870600001</v>
      </c>
      <c r="I182" s="36">
        <f>SUMIFS(СВЦЭМ!$D$39:$D$782,СВЦЭМ!$A$39:$A$782,$A182,СВЦЭМ!$B$39:$B$782,I$155)+'СЕТ СН'!$I$14+СВЦЭМ!$D$10+'СЕТ СН'!$I$6-'СЕТ СН'!$I$26</f>
        <v>2454.8667951100001</v>
      </c>
      <c r="J182" s="36">
        <f>SUMIFS(СВЦЭМ!$D$39:$D$782,СВЦЭМ!$A$39:$A$782,$A182,СВЦЭМ!$B$39:$B$782,J$155)+'СЕТ СН'!$I$14+СВЦЭМ!$D$10+'СЕТ СН'!$I$6-'СЕТ СН'!$I$26</f>
        <v>2357.1751630099998</v>
      </c>
      <c r="K182" s="36">
        <f>SUMIFS(СВЦЭМ!$D$39:$D$782,СВЦЭМ!$A$39:$A$782,$A182,СВЦЭМ!$B$39:$B$782,K$155)+'СЕТ СН'!$I$14+СВЦЭМ!$D$10+'СЕТ СН'!$I$6-'СЕТ СН'!$I$26</f>
        <v>2273.52382033</v>
      </c>
      <c r="L182" s="36">
        <f>SUMIFS(СВЦЭМ!$D$39:$D$782,СВЦЭМ!$A$39:$A$782,$A182,СВЦЭМ!$B$39:$B$782,L$155)+'СЕТ СН'!$I$14+СВЦЭМ!$D$10+'СЕТ СН'!$I$6-'СЕТ СН'!$I$26</f>
        <v>2225.5889249299998</v>
      </c>
      <c r="M182" s="36">
        <f>SUMIFS(СВЦЭМ!$D$39:$D$782,СВЦЭМ!$A$39:$A$782,$A182,СВЦЭМ!$B$39:$B$782,M$155)+'СЕТ СН'!$I$14+СВЦЭМ!$D$10+'СЕТ СН'!$I$6-'СЕТ СН'!$I$26</f>
        <v>2228.2009491899998</v>
      </c>
      <c r="N182" s="36">
        <f>SUMIFS(СВЦЭМ!$D$39:$D$782,СВЦЭМ!$A$39:$A$782,$A182,СВЦЭМ!$B$39:$B$782,N$155)+'СЕТ СН'!$I$14+СВЦЭМ!$D$10+'СЕТ СН'!$I$6-'СЕТ СН'!$I$26</f>
        <v>2226.1231573699997</v>
      </c>
      <c r="O182" s="36">
        <f>SUMIFS(СВЦЭМ!$D$39:$D$782,СВЦЭМ!$A$39:$A$782,$A182,СВЦЭМ!$B$39:$B$782,O$155)+'СЕТ СН'!$I$14+СВЦЭМ!$D$10+'СЕТ СН'!$I$6-'СЕТ СН'!$I$26</f>
        <v>2228.69084875</v>
      </c>
      <c r="P182" s="36">
        <f>SUMIFS(СВЦЭМ!$D$39:$D$782,СВЦЭМ!$A$39:$A$782,$A182,СВЦЭМ!$B$39:$B$782,P$155)+'СЕТ СН'!$I$14+СВЦЭМ!$D$10+'СЕТ СН'!$I$6-'СЕТ СН'!$I$26</f>
        <v>2227.2929489200001</v>
      </c>
      <c r="Q182" s="36">
        <f>SUMIFS(СВЦЭМ!$D$39:$D$782,СВЦЭМ!$A$39:$A$782,$A182,СВЦЭМ!$B$39:$B$782,Q$155)+'СЕТ СН'!$I$14+СВЦЭМ!$D$10+'СЕТ СН'!$I$6-'СЕТ СН'!$I$26</f>
        <v>2199.0958035799999</v>
      </c>
      <c r="R182" s="36">
        <f>SUMIFS(СВЦЭМ!$D$39:$D$782,СВЦЭМ!$A$39:$A$782,$A182,СВЦЭМ!$B$39:$B$782,R$155)+'СЕТ СН'!$I$14+СВЦЭМ!$D$10+'СЕТ СН'!$I$6-'СЕТ СН'!$I$26</f>
        <v>2208.0777001699998</v>
      </c>
      <c r="S182" s="36">
        <f>SUMIFS(СВЦЭМ!$D$39:$D$782,СВЦЭМ!$A$39:$A$782,$A182,СВЦЭМ!$B$39:$B$782,S$155)+'СЕТ СН'!$I$14+СВЦЭМ!$D$10+'СЕТ СН'!$I$6-'СЕТ СН'!$I$26</f>
        <v>2211.7086996799999</v>
      </c>
      <c r="T182" s="36">
        <f>SUMIFS(СВЦЭМ!$D$39:$D$782,СВЦЭМ!$A$39:$A$782,$A182,СВЦЭМ!$B$39:$B$782,T$155)+'СЕТ СН'!$I$14+СВЦЭМ!$D$10+'СЕТ СН'!$I$6-'СЕТ СН'!$I$26</f>
        <v>2248.0295054600001</v>
      </c>
      <c r="U182" s="36">
        <f>SUMIFS(СВЦЭМ!$D$39:$D$782,СВЦЭМ!$A$39:$A$782,$A182,СВЦЭМ!$B$39:$B$782,U$155)+'СЕТ СН'!$I$14+СВЦЭМ!$D$10+'СЕТ СН'!$I$6-'СЕТ СН'!$I$26</f>
        <v>2264.8278206499999</v>
      </c>
      <c r="V182" s="36">
        <f>SUMIFS(СВЦЭМ!$D$39:$D$782,СВЦЭМ!$A$39:$A$782,$A182,СВЦЭМ!$B$39:$B$782,V$155)+'СЕТ СН'!$I$14+СВЦЭМ!$D$10+'СЕТ СН'!$I$6-'СЕТ СН'!$I$26</f>
        <v>2270.7949454099999</v>
      </c>
      <c r="W182" s="36">
        <f>SUMIFS(СВЦЭМ!$D$39:$D$782,СВЦЭМ!$A$39:$A$782,$A182,СВЦЭМ!$B$39:$B$782,W$155)+'СЕТ СН'!$I$14+СВЦЭМ!$D$10+'СЕТ СН'!$I$6-'СЕТ СН'!$I$26</f>
        <v>2236.5380000499999</v>
      </c>
      <c r="X182" s="36">
        <f>SUMIFS(СВЦЭМ!$D$39:$D$782,СВЦЭМ!$A$39:$A$782,$A182,СВЦЭМ!$B$39:$B$782,X$155)+'СЕТ СН'!$I$14+СВЦЭМ!$D$10+'СЕТ СН'!$I$6-'СЕТ СН'!$I$26</f>
        <v>2290.3189619899999</v>
      </c>
      <c r="Y182" s="36">
        <f>SUMIFS(СВЦЭМ!$D$39:$D$782,СВЦЭМ!$A$39:$A$782,$A182,СВЦЭМ!$B$39:$B$782,Y$155)+'СЕТ СН'!$I$14+СВЦЭМ!$D$10+'СЕТ СН'!$I$6-'СЕТ СН'!$I$26</f>
        <v>2401.44840075</v>
      </c>
    </row>
    <row r="183" spans="1:27" ht="15.75" x14ac:dyDescent="0.2">
      <c r="A183" s="35">
        <f t="shared" si="4"/>
        <v>45135</v>
      </c>
      <c r="B183" s="36">
        <f>SUMIFS(СВЦЭМ!$D$39:$D$782,СВЦЭМ!$A$39:$A$782,$A183,СВЦЭМ!$B$39:$B$782,B$155)+'СЕТ СН'!$I$14+СВЦЭМ!$D$10+'СЕТ СН'!$I$6-'СЕТ СН'!$I$26</f>
        <v>2493.0085971400003</v>
      </c>
      <c r="C183" s="36">
        <f>SUMIFS(СВЦЭМ!$D$39:$D$782,СВЦЭМ!$A$39:$A$782,$A183,СВЦЭМ!$B$39:$B$782,C$155)+'СЕТ СН'!$I$14+СВЦЭМ!$D$10+'СЕТ СН'!$I$6-'СЕТ СН'!$I$26</f>
        <v>2556.92049327</v>
      </c>
      <c r="D183" s="36">
        <f>SUMIFS(СВЦЭМ!$D$39:$D$782,СВЦЭМ!$A$39:$A$782,$A183,СВЦЭМ!$B$39:$B$782,D$155)+'СЕТ СН'!$I$14+СВЦЭМ!$D$10+'СЕТ СН'!$I$6-'СЕТ СН'!$I$26</f>
        <v>2702.4691472499999</v>
      </c>
      <c r="E183" s="36">
        <f>SUMIFS(СВЦЭМ!$D$39:$D$782,СВЦЭМ!$A$39:$A$782,$A183,СВЦЭМ!$B$39:$B$782,E$155)+'СЕТ СН'!$I$14+СВЦЭМ!$D$10+'СЕТ СН'!$I$6-'СЕТ СН'!$I$26</f>
        <v>2782.8460187400001</v>
      </c>
      <c r="F183" s="36">
        <f>SUMIFS(СВЦЭМ!$D$39:$D$782,СВЦЭМ!$A$39:$A$782,$A183,СВЦЭМ!$B$39:$B$782,F$155)+'СЕТ СН'!$I$14+СВЦЭМ!$D$10+'СЕТ СН'!$I$6-'СЕТ СН'!$I$26</f>
        <v>2785.8718349400001</v>
      </c>
      <c r="G183" s="36">
        <f>SUMIFS(СВЦЭМ!$D$39:$D$782,СВЦЭМ!$A$39:$A$782,$A183,СВЦЭМ!$B$39:$B$782,G$155)+'СЕТ СН'!$I$14+СВЦЭМ!$D$10+'СЕТ СН'!$I$6-'СЕТ СН'!$I$26</f>
        <v>2790.3261277399997</v>
      </c>
      <c r="H183" s="36">
        <f>SUMIFS(СВЦЭМ!$D$39:$D$782,СВЦЭМ!$A$39:$A$782,$A183,СВЦЭМ!$B$39:$B$782,H$155)+'СЕТ СН'!$I$14+СВЦЭМ!$D$10+'СЕТ СН'!$I$6-'СЕТ СН'!$I$26</f>
        <v>2600.4060749999999</v>
      </c>
      <c r="I183" s="36">
        <f>SUMIFS(СВЦЭМ!$D$39:$D$782,СВЦЭМ!$A$39:$A$782,$A183,СВЦЭМ!$B$39:$B$782,I$155)+'СЕТ СН'!$I$14+СВЦЭМ!$D$10+'СЕТ СН'!$I$6-'СЕТ СН'!$I$26</f>
        <v>2503.6128819599999</v>
      </c>
      <c r="J183" s="36">
        <f>SUMIFS(СВЦЭМ!$D$39:$D$782,СВЦЭМ!$A$39:$A$782,$A183,СВЦЭМ!$B$39:$B$782,J$155)+'СЕТ СН'!$I$14+СВЦЭМ!$D$10+'СЕТ СН'!$I$6-'СЕТ СН'!$I$26</f>
        <v>2401.4224778400003</v>
      </c>
      <c r="K183" s="36">
        <f>SUMIFS(СВЦЭМ!$D$39:$D$782,СВЦЭМ!$A$39:$A$782,$A183,СВЦЭМ!$B$39:$B$782,K$155)+'СЕТ СН'!$I$14+СВЦЭМ!$D$10+'СЕТ СН'!$I$6-'СЕТ СН'!$I$26</f>
        <v>2322.2700634600001</v>
      </c>
      <c r="L183" s="36">
        <f>SUMIFS(СВЦЭМ!$D$39:$D$782,СВЦЭМ!$A$39:$A$782,$A183,СВЦЭМ!$B$39:$B$782,L$155)+'СЕТ СН'!$I$14+СВЦЭМ!$D$10+'СЕТ СН'!$I$6-'СЕТ СН'!$I$26</f>
        <v>2274.5438230099999</v>
      </c>
      <c r="M183" s="36">
        <f>SUMIFS(СВЦЭМ!$D$39:$D$782,СВЦЭМ!$A$39:$A$782,$A183,СВЦЭМ!$B$39:$B$782,M$155)+'СЕТ СН'!$I$14+СВЦЭМ!$D$10+'СЕТ СН'!$I$6-'СЕТ СН'!$I$26</f>
        <v>2268.80361223</v>
      </c>
      <c r="N183" s="36">
        <f>SUMIFS(СВЦЭМ!$D$39:$D$782,СВЦЭМ!$A$39:$A$782,$A183,СВЦЭМ!$B$39:$B$782,N$155)+'СЕТ СН'!$I$14+СВЦЭМ!$D$10+'СЕТ СН'!$I$6-'СЕТ СН'!$I$26</f>
        <v>2272.3823214499998</v>
      </c>
      <c r="O183" s="36">
        <f>SUMIFS(СВЦЭМ!$D$39:$D$782,СВЦЭМ!$A$39:$A$782,$A183,СВЦЭМ!$B$39:$B$782,O$155)+'СЕТ СН'!$I$14+СВЦЭМ!$D$10+'СЕТ СН'!$I$6-'СЕТ СН'!$I$26</f>
        <v>2275.2203614999999</v>
      </c>
      <c r="P183" s="36">
        <f>SUMIFS(СВЦЭМ!$D$39:$D$782,СВЦЭМ!$A$39:$A$782,$A183,СВЦЭМ!$B$39:$B$782,P$155)+'СЕТ СН'!$I$14+СВЦЭМ!$D$10+'СЕТ СН'!$I$6-'СЕТ СН'!$I$26</f>
        <v>2256.3897832499997</v>
      </c>
      <c r="Q183" s="36">
        <f>SUMIFS(СВЦЭМ!$D$39:$D$782,СВЦЭМ!$A$39:$A$782,$A183,СВЦЭМ!$B$39:$B$782,Q$155)+'СЕТ СН'!$I$14+СВЦЭМ!$D$10+'СЕТ СН'!$I$6-'СЕТ СН'!$I$26</f>
        <v>2264.6069303300001</v>
      </c>
      <c r="R183" s="36">
        <f>SUMIFS(СВЦЭМ!$D$39:$D$782,СВЦЭМ!$A$39:$A$782,$A183,СВЦЭМ!$B$39:$B$782,R$155)+'СЕТ СН'!$I$14+СВЦЭМ!$D$10+'СЕТ СН'!$I$6-'СЕТ СН'!$I$26</f>
        <v>2270.65361652</v>
      </c>
      <c r="S183" s="36">
        <f>SUMIFS(СВЦЭМ!$D$39:$D$782,СВЦЭМ!$A$39:$A$782,$A183,СВЦЭМ!$B$39:$B$782,S$155)+'СЕТ СН'!$I$14+СВЦЭМ!$D$10+'СЕТ СН'!$I$6-'СЕТ СН'!$I$26</f>
        <v>2273.6507808400002</v>
      </c>
      <c r="T183" s="36">
        <f>SUMIFS(СВЦЭМ!$D$39:$D$782,СВЦЭМ!$A$39:$A$782,$A183,СВЦЭМ!$B$39:$B$782,T$155)+'СЕТ СН'!$I$14+СВЦЭМ!$D$10+'СЕТ СН'!$I$6-'СЕТ СН'!$I$26</f>
        <v>2281.59108126</v>
      </c>
      <c r="U183" s="36">
        <f>SUMIFS(СВЦЭМ!$D$39:$D$782,СВЦЭМ!$A$39:$A$782,$A183,СВЦЭМ!$B$39:$B$782,U$155)+'СЕТ СН'!$I$14+СВЦЭМ!$D$10+'СЕТ СН'!$I$6-'СЕТ СН'!$I$26</f>
        <v>2300.1114772299998</v>
      </c>
      <c r="V183" s="36">
        <f>SUMIFS(СВЦЭМ!$D$39:$D$782,СВЦЭМ!$A$39:$A$782,$A183,СВЦЭМ!$B$39:$B$782,V$155)+'СЕТ СН'!$I$14+СВЦЭМ!$D$10+'СЕТ СН'!$I$6-'СЕТ СН'!$I$26</f>
        <v>2309.1328016100001</v>
      </c>
      <c r="W183" s="36">
        <f>SUMIFS(СВЦЭМ!$D$39:$D$782,СВЦЭМ!$A$39:$A$782,$A183,СВЦЭМ!$B$39:$B$782,W$155)+'СЕТ СН'!$I$14+СВЦЭМ!$D$10+'СЕТ СН'!$I$6-'СЕТ СН'!$I$26</f>
        <v>2287.3895602000002</v>
      </c>
      <c r="X183" s="36">
        <f>SUMIFS(СВЦЭМ!$D$39:$D$782,СВЦЭМ!$A$39:$A$782,$A183,СВЦЭМ!$B$39:$B$782,X$155)+'СЕТ СН'!$I$14+СВЦЭМ!$D$10+'СЕТ СН'!$I$6-'СЕТ СН'!$I$26</f>
        <v>2330.4708689099998</v>
      </c>
      <c r="Y183" s="36">
        <f>SUMIFS(СВЦЭМ!$D$39:$D$782,СВЦЭМ!$A$39:$A$782,$A183,СВЦЭМ!$B$39:$B$782,Y$155)+'СЕТ СН'!$I$14+СВЦЭМ!$D$10+'СЕТ СН'!$I$6-'СЕТ СН'!$I$26</f>
        <v>2526.9675009399998</v>
      </c>
    </row>
    <row r="184" spans="1:27" ht="15.75" x14ac:dyDescent="0.2">
      <c r="A184" s="35">
        <f t="shared" si="4"/>
        <v>45136</v>
      </c>
      <c r="B184" s="36">
        <f>SUMIFS(СВЦЭМ!$D$39:$D$782,СВЦЭМ!$A$39:$A$782,$A184,СВЦЭМ!$B$39:$B$782,B$155)+'СЕТ СН'!$I$14+СВЦЭМ!$D$10+'СЕТ СН'!$I$6-'СЕТ СН'!$I$26</f>
        <v>2483.89871098</v>
      </c>
      <c r="C184" s="36">
        <f>SUMIFS(СВЦЭМ!$D$39:$D$782,СВЦЭМ!$A$39:$A$782,$A184,СВЦЭМ!$B$39:$B$782,C$155)+'СЕТ СН'!$I$14+СВЦЭМ!$D$10+'СЕТ СН'!$I$6-'СЕТ СН'!$I$26</f>
        <v>2505.4062231500002</v>
      </c>
      <c r="D184" s="36">
        <f>SUMIFS(СВЦЭМ!$D$39:$D$782,СВЦЭМ!$A$39:$A$782,$A184,СВЦЭМ!$B$39:$B$782,D$155)+'СЕТ СН'!$I$14+СВЦЭМ!$D$10+'СЕТ СН'!$I$6-'СЕТ СН'!$I$26</f>
        <v>2669.4753505400004</v>
      </c>
      <c r="E184" s="36">
        <f>SUMIFS(СВЦЭМ!$D$39:$D$782,СВЦЭМ!$A$39:$A$782,$A184,СВЦЭМ!$B$39:$B$782,E$155)+'СЕТ СН'!$I$14+СВЦЭМ!$D$10+'СЕТ СН'!$I$6-'СЕТ СН'!$I$26</f>
        <v>2672.4079203299998</v>
      </c>
      <c r="F184" s="36">
        <f>SUMIFS(СВЦЭМ!$D$39:$D$782,СВЦЭМ!$A$39:$A$782,$A184,СВЦЭМ!$B$39:$B$782,F$155)+'СЕТ СН'!$I$14+СВЦЭМ!$D$10+'СЕТ СН'!$I$6-'СЕТ СН'!$I$26</f>
        <v>2690.1284507600003</v>
      </c>
      <c r="G184" s="36">
        <f>SUMIFS(СВЦЭМ!$D$39:$D$782,СВЦЭМ!$A$39:$A$782,$A184,СВЦЭМ!$B$39:$B$782,G$155)+'СЕТ СН'!$I$14+СВЦЭМ!$D$10+'СЕТ СН'!$I$6-'СЕТ СН'!$I$26</f>
        <v>2646.7592465099997</v>
      </c>
      <c r="H184" s="36">
        <f>SUMIFS(СВЦЭМ!$D$39:$D$782,СВЦЭМ!$A$39:$A$782,$A184,СВЦЭМ!$B$39:$B$782,H$155)+'СЕТ СН'!$I$14+СВЦЭМ!$D$10+'СЕТ СН'!$I$6-'СЕТ СН'!$I$26</f>
        <v>2586.1891057100001</v>
      </c>
      <c r="I184" s="36">
        <f>SUMIFS(СВЦЭМ!$D$39:$D$782,СВЦЭМ!$A$39:$A$782,$A184,СВЦЭМ!$B$39:$B$782,I$155)+'СЕТ СН'!$I$14+СВЦЭМ!$D$10+'СЕТ СН'!$I$6-'СЕТ СН'!$I$26</f>
        <v>2400.3743869</v>
      </c>
      <c r="J184" s="36">
        <f>SUMIFS(СВЦЭМ!$D$39:$D$782,СВЦЭМ!$A$39:$A$782,$A184,СВЦЭМ!$B$39:$B$782,J$155)+'СЕТ СН'!$I$14+СВЦЭМ!$D$10+'СЕТ СН'!$I$6-'СЕТ СН'!$I$26</f>
        <v>2296.7418068400002</v>
      </c>
      <c r="K184" s="36">
        <f>SUMIFS(СВЦЭМ!$D$39:$D$782,СВЦЭМ!$A$39:$A$782,$A184,СВЦЭМ!$B$39:$B$782,K$155)+'СЕТ СН'!$I$14+СВЦЭМ!$D$10+'СЕТ СН'!$I$6-'СЕТ СН'!$I$26</f>
        <v>2204.16855437</v>
      </c>
      <c r="L184" s="36">
        <f>SUMIFS(СВЦЭМ!$D$39:$D$782,СВЦЭМ!$A$39:$A$782,$A184,СВЦЭМ!$B$39:$B$782,L$155)+'СЕТ СН'!$I$14+СВЦЭМ!$D$10+'СЕТ СН'!$I$6-'СЕТ СН'!$I$26</f>
        <v>2147.43211333</v>
      </c>
      <c r="M184" s="36">
        <f>SUMIFS(СВЦЭМ!$D$39:$D$782,СВЦЭМ!$A$39:$A$782,$A184,СВЦЭМ!$B$39:$B$782,M$155)+'СЕТ СН'!$I$14+СВЦЭМ!$D$10+'СЕТ СН'!$I$6-'СЕТ СН'!$I$26</f>
        <v>2151.31306765</v>
      </c>
      <c r="N184" s="36">
        <f>SUMIFS(СВЦЭМ!$D$39:$D$782,СВЦЭМ!$A$39:$A$782,$A184,СВЦЭМ!$B$39:$B$782,N$155)+'СЕТ СН'!$I$14+СВЦЭМ!$D$10+'СЕТ СН'!$I$6-'СЕТ СН'!$I$26</f>
        <v>2160.3899858300001</v>
      </c>
      <c r="O184" s="36">
        <f>SUMIFS(СВЦЭМ!$D$39:$D$782,СВЦЭМ!$A$39:$A$782,$A184,СВЦЭМ!$B$39:$B$782,O$155)+'СЕТ СН'!$I$14+СВЦЭМ!$D$10+'СЕТ СН'!$I$6-'СЕТ СН'!$I$26</f>
        <v>2166.8345595000001</v>
      </c>
      <c r="P184" s="36">
        <f>SUMIFS(СВЦЭМ!$D$39:$D$782,СВЦЭМ!$A$39:$A$782,$A184,СВЦЭМ!$B$39:$B$782,P$155)+'СЕТ СН'!$I$14+СВЦЭМ!$D$10+'СЕТ СН'!$I$6-'СЕТ СН'!$I$26</f>
        <v>2172.3658381300002</v>
      </c>
      <c r="Q184" s="36">
        <f>SUMIFS(СВЦЭМ!$D$39:$D$782,СВЦЭМ!$A$39:$A$782,$A184,СВЦЭМ!$B$39:$B$782,Q$155)+'СЕТ СН'!$I$14+СВЦЭМ!$D$10+'СЕТ СН'!$I$6-'СЕТ СН'!$I$26</f>
        <v>2170.6283170400002</v>
      </c>
      <c r="R184" s="36">
        <f>SUMIFS(СВЦЭМ!$D$39:$D$782,СВЦЭМ!$A$39:$A$782,$A184,СВЦЭМ!$B$39:$B$782,R$155)+'СЕТ СН'!$I$14+СВЦЭМ!$D$10+'СЕТ СН'!$I$6-'СЕТ СН'!$I$26</f>
        <v>2163.0962540700002</v>
      </c>
      <c r="S184" s="36">
        <f>SUMIFS(СВЦЭМ!$D$39:$D$782,СВЦЭМ!$A$39:$A$782,$A184,СВЦЭМ!$B$39:$B$782,S$155)+'СЕТ СН'!$I$14+СВЦЭМ!$D$10+'СЕТ СН'!$I$6-'СЕТ СН'!$I$26</f>
        <v>2164.3722043299999</v>
      </c>
      <c r="T184" s="36">
        <f>SUMIFS(СВЦЭМ!$D$39:$D$782,СВЦЭМ!$A$39:$A$782,$A184,СВЦЭМ!$B$39:$B$782,T$155)+'СЕТ СН'!$I$14+СВЦЭМ!$D$10+'СЕТ СН'!$I$6-'СЕТ СН'!$I$26</f>
        <v>2171.9998570799999</v>
      </c>
      <c r="U184" s="36">
        <f>SUMIFS(СВЦЭМ!$D$39:$D$782,СВЦЭМ!$A$39:$A$782,$A184,СВЦЭМ!$B$39:$B$782,U$155)+'СЕТ СН'!$I$14+СВЦЭМ!$D$10+'СЕТ СН'!$I$6-'СЕТ СН'!$I$26</f>
        <v>2194.9755593600003</v>
      </c>
      <c r="V184" s="36">
        <f>SUMIFS(СВЦЭМ!$D$39:$D$782,СВЦЭМ!$A$39:$A$782,$A184,СВЦЭМ!$B$39:$B$782,V$155)+'СЕТ СН'!$I$14+СВЦЭМ!$D$10+'СЕТ СН'!$I$6-'СЕТ СН'!$I$26</f>
        <v>2178.9527002200002</v>
      </c>
      <c r="W184" s="36">
        <f>SUMIFS(СВЦЭМ!$D$39:$D$782,СВЦЭМ!$A$39:$A$782,$A184,СВЦЭМ!$B$39:$B$782,W$155)+'СЕТ СН'!$I$14+СВЦЭМ!$D$10+'СЕТ СН'!$I$6-'СЕТ СН'!$I$26</f>
        <v>2209.9931241700001</v>
      </c>
      <c r="X184" s="36">
        <f>SUMIFS(СВЦЭМ!$D$39:$D$782,СВЦЭМ!$A$39:$A$782,$A184,СВЦЭМ!$B$39:$B$782,X$155)+'СЕТ СН'!$I$14+СВЦЭМ!$D$10+'СЕТ СН'!$I$6-'СЕТ СН'!$I$26</f>
        <v>2274.7764363000001</v>
      </c>
      <c r="Y184" s="36">
        <f>SUMIFS(СВЦЭМ!$D$39:$D$782,СВЦЭМ!$A$39:$A$782,$A184,СВЦЭМ!$B$39:$B$782,Y$155)+'СЕТ СН'!$I$14+СВЦЭМ!$D$10+'СЕТ СН'!$I$6-'СЕТ СН'!$I$26</f>
        <v>2372.6545060799999</v>
      </c>
    </row>
    <row r="185" spans="1:27" ht="15.75" x14ac:dyDescent="0.2">
      <c r="A185" s="35">
        <f t="shared" si="4"/>
        <v>45137</v>
      </c>
      <c r="B185" s="36">
        <f>SUMIFS(СВЦЭМ!$D$39:$D$782,СВЦЭМ!$A$39:$A$782,$A185,СВЦЭМ!$B$39:$B$782,B$155)+'СЕТ СН'!$I$14+СВЦЭМ!$D$10+'СЕТ СН'!$I$6-'СЕТ СН'!$I$26</f>
        <v>2470.0023765999999</v>
      </c>
      <c r="C185" s="36">
        <f>SUMIFS(СВЦЭМ!$D$39:$D$782,СВЦЭМ!$A$39:$A$782,$A185,СВЦЭМ!$B$39:$B$782,C$155)+'СЕТ СН'!$I$14+СВЦЭМ!$D$10+'СЕТ СН'!$I$6-'СЕТ СН'!$I$26</f>
        <v>2590.3824254400001</v>
      </c>
      <c r="D185" s="36">
        <f>SUMIFS(СВЦЭМ!$D$39:$D$782,СВЦЭМ!$A$39:$A$782,$A185,СВЦЭМ!$B$39:$B$782,D$155)+'СЕТ СН'!$I$14+СВЦЭМ!$D$10+'СЕТ СН'!$I$6-'СЕТ СН'!$I$26</f>
        <v>2610.9719776000002</v>
      </c>
      <c r="E185" s="36">
        <f>SUMIFS(СВЦЭМ!$D$39:$D$782,СВЦЭМ!$A$39:$A$782,$A185,СВЦЭМ!$B$39:$B$782,E$155)+'СЕТ СН'!$I$14+СВЦЭМ!$D$10+'СЕТ СН'!$I$6-'СЕТ СН'!$I$26</f>
        <v>2676.2343068800001</v>
      </c>
      <c r="F185" s="36">
        <f>SUMIFS(СВЦЭМ!$D$39:$D$782,СВЦЭМ!$A$39:$A$782,$A185,СВЦЭМ!$B$39:$B$782,F$155)+'СЕТ СН'!$I$14+СВЦЭМ!$D$10+'СЕТ СН'!$I$6-'СЕТ СН'!$I$26</f>
        <v>2689.5005694000001</v>
      </c>
      <c r="G185" s="36">
        <f>SUMIFS(СВЦЭМ!$D$39:$D$782,СВЦЭМ!$A$39:$A$782,$A185,СВЦЭМ!$B$39:$B$782,G$155)+'СЕТ СН'!$I$14+СВЦЭМ!$D$10+'СЕТ СН'!$I$6-'СЕТ СН'!$I$26</f>
        <v>2682.0835456</v>
      </c>
      <c r="H185" s="36">
        <f>SUMIFS(СВЦЭМ!$D$39:$D$782,СВЦЭМ!$A$39:$A$782,$A185,СВЦЭМ!$B$39:$B$782,H$155)+'СЕТ СН'!$I$14+СВЦЭМ!$D$10+'СЕТ СН'!$I$6-'СЕТ СН'!$I$26</f>
        <v>2664.5224137599998</v>
      </c>
      <c r="I185" s="36">
        <f>SUMIFS(СВЦЭМ!$D$39:$D$782,СВЦЭМ!$A$39:$A$782,$A185,СВЦЭМ!$B$39:$B$782,I$155)+'СЕТ СН'!$I$14+СВЦЭМ!$D$10+'СЕТ СН'!$I$6-'СЕТ СН'!$I$26</f>
        <v>2505.3861370200002</v>
      </c>
      <c r="J185" s="36">
        <f>SUMIFS(СВЦЭМ!$D$39:$D$782,СВЦЭМ!$A$39:$A$782,$A185,СВЦЭМ!$B$39:$B$782,J$155)+'СЕТ СН'!$I$14+СВЦЭМ!$D$10+'СЕТ СН'!$I$6-'СЕТ СН'!$I$26</f>
        <v>2408.19774392</v>
      </c>
      <c r="K185" s="36">
        <f>SUMIFS(СВЦЭМ!$D$39:$D$782,СВЦЭМ!$A$39:$A$782,$A185,СВЦЭМ!$B$39:$B$782,K$155)+'СЕТ СН'!$I$14+СВЦЭМ!$D$10+'СЕТ СН'!$I$6-'СЕТ СН'!$I$26</f>
        <v>2194.46115439</v>
      </c>
      <c r="L185" s="36">
        <f>SUMIFS(СВЦЭМ!$D$39:$D$782,СВЦЭМ!$A$39:$A$782,$A185,СВЦЭМ!$B$39:$B$782,L$155)+'СЕТ СН'!$I$14+СВЦЭМ!$D$10+'СЕТ СН'!$I$6-'СЕТ СН'!$I$26</f>
        <v>2171.1605422499997</v>
      </c>
      <c r="M185" s="36">
        <f>SUMIFS(СВЦЭМ!$D$39:$D$782,СВЦЭМ!$A$39:$A$782,$A185,СВЦЭМ!$B$39:$B$782,M$155)+'СЕТ СН'!$I$14+СВЦЭМ!$D$10+'СЕТ СН'!$I$6-'СЕТ СН'!$I$26</f>
        <v>2201.3808501399999</v>
      </c>
      <c r="N185" s="36">
        <f>SUMIFS(СВЦЭМ!$D$39:$D$782,СВЦЭМ!$A$39:$A$782,$A185,СВЦЭМ!$B$39:$B$782,N$155)+'СЕТ СН'!$I$14+СВЦЭМ!$D$10+'СЕТ СН'!$I$6-'СЕТ СН'!$I$26</f>
        <v>2241.1180089600002</v>
      </c>
      <c r="O185" s="36">
        <f>SUMIFS(СВЦЭМ!$D$39:$D$782,СВЦЭМ!$A$39:$A$782,$A185,СВЦЭМ!$B$39:$B$782,O$155)+'СЕТ СН'!$I$14+СВЦЭМ!$D$10+'СЕТ СН'!$I$6-'СЕТ СН'!$I$26</f>
        <v>2259.2546747699998</v>
      </c>
      <c r="P185" s="36">
        <f>SUMIFS(СВЦЭМ!$D$39:$D$782,СВЦЭМ!$A$39:$A$782,$A185,СВЦЭМ!$B$39:$B$782,P$155)+'СЕТ СН'!$I$14+СВЦЭМ!$D$10+'СЕТ СН'!$I$6-'СЕТ СН'!$I$26</f>
        <v>2284.9753924799998</v>
      </c>
      <c r="Q185" s="36">
        <f>SUMIFS(СВЦЭМ!$D$39:$D$782,СВЦЭМ!$A$39:$A$782,$A185,СВЦЭМ!$B$39:$B$782,Q$155)+'СЕТ СН'!$I$14+СВЦЭМ!$D$10+'СЕТ СН'!$I$6-'СЕТ СН'!$I$26</f>
        <v>2289.2441951199999</v>
      </c>
      <c r="R185" s="36">
        <f>SUMIFS(СВЦЭМ!$D$39:$D$782,СВЦЭМ!$A$39:$A$782,$A185,СВЦЭМ!$B$39:$B$782,R$155)+'СЕТ СН'!$I$14+СВЦЭМ!$D$10+'СЕТ СН'!$I$6-'СЕТ СН'!$I$26</f>
        <v>2279.6788744200003</v>
      </c>
      <c r="S185" s="36">
        <f>SUMIFS(СВЦЭМ!$D$39:$D$782,СВЦЭМ!$A$39:$A$782,$A185,СВЦЭМ!$B$39:$B$782,S$155)+'СЕТ СН'!$I$14+СВЦЭМ!$D$10+'СЕТ СН'!$I$6-'СЕТ СН'!$I$26</f>
        <v>2278.7674490500003</v>
      </c>
      <c r="T185" s="36">
        <f>SUMIFS(СВЦЭМ!$D$39:$D$782,СВЦЭМ!$A$39:$A$782,$A185,СВЦЭМ!$B$39:$B$782,T$155)+'СЕТ СН'!$I$14+СВЦЭМ!$D$10+'СЕТ СН'!$I$6-'СЕТ СН'!$I$26</f>
        <v>2268.67909366</v>
      </c>
      <c r="U185" s="36">
        <f>SUMIFS(СВЦЭМ!$D$39:$D$782,СВЦЭМ!$A$39:$A$782,$A185,СВЦЭМ!$B$39:$B$782,U$155)+'СЕТ СН'!$I$14+СВЦЭМ!$D$10+'СЕТ СН'!$I$6-'СЕТ СН'!$I$26</f>
        <v>2273.4193509199999</v>
      </c>
      <c r="V185" s="36">
        <f>SUMIFS(СВЦЭМ!$D$39:$D$782,СВЦЭМ!$A$39:$A$782,$A185,СВЦЭМ!$B$39:$B$782,V$155)+'СЕТ СН'!$I$14+СВЦЭМ!$D$10+'СЕТ СН'!$I$6-'СЕТ СН'!$I$26</f>
        <v>2267.87264839</v>
      </c>
      <c r="W185" s="36">
        <f>SUMIFS(СВЦЭМ!$D$39:$D$782,СВЦЭМ!$A$39:$A$782,$A185,СВЦЭМ!$B$39:$B$782,W$155)+'СЕТ СН'!$I$14+СВЦЭМ!$D$10+'СЕТ СН'!$I$6-'СЕТ СН'!$I$26</f>
        <v>2242.5277228800001</v>
      </c>
      <c r="X185" s="36">
        <f>SUMIFS(СВЦЭМ!$D$39:$D$782,СВЦЭМ!$A$39:$A$782,$A185,СВЦЭМ!$B$39:$B$782,X$155)+'СЕТ СН'!$I$14+СВЦЭМ!$D$10+'СЕТ СН'!$I$6-'СЕТ СН'!$I$26</f>
        <v>2308.57664441</v>
      </c>
      <c r="Y185" s="36">
        <f>SUMIFS(СВЦЭМ!$D$39:$D$782,СВЦЭМ!$A$39:$A$782,$A185,СВЦЭМ!$B$39:$B$782,Y$155)+'СЕТ СН'!$I$14+СВЦЭМ!$D$10+'СЕТ СН'!$I$6-'СЕТ СН'!$I$26</f>
        <v>2407.9219789099998</v>
      </c>
    </row>
    <row r="186" spans="1:27" ht="15.75" x14ac:dyDescent="0.2">
      <c r="A186" s="35">
        <f t="shared" si="4"/>
        <v>45138</v>
      </c>
      <c r="B186" s="36">
        <f>SUMIFS(СВЦЭМ!$D$39:$D$782,СВЦЭМ!$A$39:$A$782,$A186,СВЦЭМ!$B$39:$B$782,B$155)+'СЕТ СН'!$I$14+СВЦЭМ!$D$10+'СЕТ СН'!$I$6-'СЕТ СН'!$I$26</f>
        <v>2449.4820144400001</v>
      </c>
      <c r="C186" s="36">
        <f>SUMIFS(СВЦЭМ!$D$39:$D$782,СВЦЭМ!$A$39:$A$782,$A186,СВЦЭМ!$B$39:$B$782,C$155)+'СЕТ СН'!$I$14+СВЦЭМ!$D$10+'СЕТ СН'!$I$6-'СЕТ СН'!$I$26</f>
        <v>2527.2498449899999</v>
      </c>
      <c r="D186" s="36">
        <f>SUMIFS(СВЦЭМ!$D$39:$D$782,СВЦЭМ!$A$39:$A$782,$A186,СВЦЭМ!$B$39:$B$782,D$155)+'СЕТ СН'!$I$14+СВЦЭМ!$D$10+'СЕТ СН'!$I$6-'СЕТ СН'!$I$26</f>
        <v>2671.9166519600003</v>
      </c>
      <c r="E186" s="36">
        <f>SUMIFS(СВЦЭМ!$D$39:$D$782,СВЦЭМ!$A$39:$A$782,$A186,СВЦЭМ!$B$39:$B$782,E$155)+'СЕТ СН'!$I$14+СВЦЭМ!$D$10+'СЕТ СН'!$I$6-'СЕТ СН'!$I$26</f>
        <v>2704.21152123</v>
      </c>
      <c r="F186" s="36">
        <f>SUMIFS(СВЦЭМ!$D$39:$D$782,СВЦЭМ!$A$39:$A$782,$A186,СВЦЭМ!$B$39:$B$782,F$155)+'СЕТ СН'!$I$14+СВЦЭМ!$D$10+'СЕТ СН'!$I$6-'СЕТ СН'!$I$26</f>
        <v>2705.02943456</v>
      </c>
      <c r="G186" s="36">
        <f>SUMIFS(СВЦЭМ!$D$39:$D$782,СВЦЭМ!$A$39:$A$782,$A186,СВЦЭМ!$B$39:$B$782,G$155)+'СЕТ СН'!$I$14+СВЦЭМ!$D$10+'СЕТ СН'!$I$6-'СЕТ СН'!$I$26</f>
        <v>2715.96284578</v>
      </c>
      <c r="H186" s="36">
        <f>SUMIFS(СВЦЭМ!$D$39:$D$782,СВЦЭМ!$A$39:$A$782,$A186,СВЦЭМ!$B$39:$B$782,H$155)+'СЕТ СН'!$I$14+СВЦЭМ!$D$10+'СЕТ СН'!$I$6-'СЕТ СН'!$I$26</f>
        <v>2747.0055164699997</v>
      </c>
      <c r="I186" s="36">
        <f>SUMIFS(СВЦЭМ!$D$39:$D$782,СВЦЭМ!$A$39:$A$782,$A186,СВЦЭМ!$B$39:$B$782,I$155)+'СЕТ СН'!$I$14+СВЦЭМ!$D$10+'СЕТ СН'!$I$6-'СЕТ СН'!$I$26</f>
        <v>2465.97067255</v>
      </c>
      <c r="J186" s="36">
        <f>SUMIFS(СВЦЭМ!$D$39:$D$782,СВЦЭМ!$A$39:$A$782,$A186,СВЦЭМ!$B$39:$B$782,J$155)+'СЕТ СН'!$I$14+СВЦЭМ!$D$10+'СЕТ СН'!$I$6-'СЕТ СН'!$I$26</f>
        <v>2387.5510006900004</v>
      </c>
      <c r="K186" s="36">
        <f>SUMIFS(СВЦЭМ!$D$39:$D$782,СВЦЭМ!$A$39:$A$782,$A186,СВЦЭМ!$B$39:$B$782,K$155)+'СЕТ СН'!$I$14+СВЦЭМ!$D$10+'СЕТ СН'!$I$6-'СЕТ СН'!$I$26</f>
        <v>2368.55112293</v>
      </c>
      <c r="L186" s="36">
        <f>SUMIFS(СВЦЭМ!$D$39:$D$782,СВЦЭМ!$A$39:$A$782,$A186,СВЦЭМ!$B$39:$B$782,L$155)+'СЕТ СН'!$I$14+СВЦЭМ!$D$10+'СЕТ СН'!$I$6-'СЕТ СН'!$I$26</f>
        <v>2324.9206638200003</v>
      </c>
      <c r="M186" s="36">
        <f>SUMIFS(СВЦЭМ!$D$39:$D$782,СВЦЭМ!$A$39:$A$782,$A186,СВЦЭМ!$B$39:$B$782,M$155)+'СЕТ СН'!$I$14+СВЦЭМ!$D$10+'СЕТ СН'!$I$6-'СЕТ СН'!$I$26</f>
        <v>2314.91418604</v>
      </c>
      <c r="N186" s="36">
        <f>SUMIFS(СВЦЭМ!$D$39:$D$782,СВЦЭМ!$A$39:$A$782,$A186,СВЦЭМ!$B$39:$B$782,N$155)+'СЕТ СН'!$I$14+СВЦЭМ!$D$10+'СЕТ СН'!$I$6-'СЕТ СН'!$I$26</f>
        <v>2303.9645085900002</v>
      </c>
      <c r="O186" s="36">
        <f>SUMIFS(СВЦЭМ!$D$39:$D$782,СВЦЭМ!$A$39:$A$782,$A186,СВЦЭМ!$B$39:$B$782,O$155)+'СЕТ СН'!$I$14+СВЦЭМ!$D$10+'СЕТ СН'!$I$6-'СЕТ СН'!$I$26</f>
        <v>2298.5418085299998</v>
      </c>
      <c r="P186" s="36">
        <f>SUMIFS(СВЦЭМ!$D$39:$D$782,СВЦЭМ!$A$39:$A$782,$A186,СВЦЭМ!$B$39:$B$782,P$155)+'СЕТ СН'!$I$14+СВЦЭМ!$D$10+'СЕТ СН'!$I$6-'СЕТ СН'!$I$26</f>
        <v>2304.3580613700001</v>
      </c>
      <c r="Q186" s="36">
        <f>SUMIFS(СВЦЭМ!$D$39:$D$782,СВЦЭМ!$A$39:$A$782,$A186,СВЦЭМ!$B$39:$B$782,Q$155)+'СЕТ СН'!$I$14+СВЦЭМ!$D$10+'СЕТ СН'!$I$6-'СЕТ СН'!$I$26</f>
        <v>2272.3019399</v>
      </c>
      <c r="R186" s="36">
        <f>SUMIFS(СВЦЭМ!$D$39:$D$782,СВЦЭМ!$A$39:$A$782,$A186,СВЦЭМ!$B$39:$B$782,R$155)+'СЕТ СН'!$I$14+СВЦЭМ!$D$10+'СЕТ СН'!$I$6-'СЕТ СН'!$I$26</f>
        <v>2278.7690451500002</v>
      </c>
      <c r="S186" s="36">
        <f>SUMIFS(СВЦЭМ!$D$39:$D$782,СВЦЭМ!$A$39:$A$782,$A186,СВЦЭМ!$B$39:$B$782,S$155)+'СЕТ СН'!$I$14+СВЦЭМ!$D$10+'СЕТ СН'!$I$6-'СЕТ СН'!$I$26</f>
        <v>2295.56094661</v>
      </c>
      <c r="T186" s="36">
        <f>SUMIFS(СВЦЭМ!$D$39:$D$782,СВЦЭМ!$A$39:$A$782,$A186,СВЦЭМ!$B$39:$B$782,T$155)+'СЕТ СН'!$I$14+СВЦЭМ!$D$10+'СЕТ СН'!$I$6-'СЕТ СН'!$I$26</f>
        <v>2324.8926859800004</v>
      </c>
      <c r="U186" s="36">
        <f>SUMIFS(СВЦЭМ!$D$39:$D$782,СВЦЭМ!$A$39:$A$782,$A186,СВЦЭМ!$B$39:$B$782,U$155)+'СЕТ СН'!$I$14+СВЦЭМ!$D$10+'СЕТ СН'!$I$6-'СЕТ СН'!$I$26</f>
        <v>2356.3891452299999</v>
      </c>
      <c r="V186" s="36">
        <f>SUMIFS(СВЦЭМ!$D$39:$D$782,СВЦЭМ!$A$39:$A$782,$A186,СВЦЭМ!$B$39:$B$782,V$155)+'СЕТ СН'!$I$14+СВЦЭМ!$D$10+'СЕТ СН'!$I$6-'СЕТ СН'!$I$26</f>
        <v>2353.46197596</v>
      </c>
      <c r="W186" s="36">
        <f>SUMIFS(СВЦЭМ!$D$39:$D$782,СВЦЭМ!$A$39:$A$782,$A186,СВЦЭМ!$B$39:$B$782,W$155)+'СЕТ СН'!$I$14+СВЦЭМ!$D$10+'СЕТ СН'!$I$6-'СЕТ СН'!$I$26</f>
        <v>2316.1595074400002</v>
      </c>
      <c r="X186" s="36">
        <f>SUMIFS(СВЦЭМ!$D$39:$D$782,СВЦЭМ!$A$39:$A$782,$A186,СВЦЭМ!$B$39:$B$782,X$155)+'СЕТ СН'!$I$14+СВЦЭМ!$D$10+'СЕТ СН'!$I$6-'СЕТ СН'!$I$26</f>
        <v>2389.3349206000003</v>
      </c>
      <c r="Y186" s="36">
        <f>SUMIFS(СВЦЭМ!$D$39:$D$782,СВЦЭМ!$A$39:$A$782,$A186,СВЦЭМ!$B$39:$B$782,Y$155)+'СЕТ СН'!$I$14+СВЦЭМ!$D$10+'СЕТ СН'!$I$6-'СЕТ СН'!$I$26</f>
        <v>2520.2254176599999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01.07.2023</v>
      </c>
      <c r="B192" s="36">
        <f>SUMIFS(СВЦЭМ!$E$39:$E$782,СВЦЭМ!$A$39:$A$782,$A192,СВЦЭМ!$B$39:$B$782,B$191)+'СЕТ СН'!$F$15</f>
        <v>175.67154884000001</v>
      </c>
      <c r="C192" s="36">
        <f>SUMIFS(СВЦЭМ!$E$39:$E$782,СВЦЭМ!$A$39:$A$782,$A192,СВЦЭМ!$B$39:$B$782,C$191)+'СЕТ СН'!$F$15</f>
        <v>184.75119548999999</v>
      </c>
      <c r="D192" s="36">
        <f>SUMIFS(СВЦЭМ!$E$39:$E$782,СВЦЭМ!$A$39:$A$782,$A192,СВЦЭМ!$B$39:$B$782,D$191)+'СЕТ СН'!$F$15</f>
        <v>188.17343449000001</v>
      </c>
      <c r="E192" s="36">
        <f>SUMIFS(СВЦЭМ!$E$39:$E$782,СВЦЭМ!$A$39:$A$782,$A192,СВЦЭМ!$B$39:$B$782,E$191)+'СЕТ СН'!$F$15</f>
        <v>187.87661524000001</v>
      </c>
      <c r="F192" s="36">
        <f>SUMIFS(СВЦЭМ!$E$39:$E$782,СВЦЭМ!$A$39:$A$782,$A192,СВЦЭМ!$B$39:$B$782,F$191)+'СЕТ СН'!$F$15</f>
        <v>188.10219602000001</v>
      </c>
      <c r="G192" s="36">
        <f>SUMIFS(СВЦЭМ!$E$39:$E$782,СВЦЭМ!$A$39:$A$782,$A192,СВЦЭМ!$B$39:$B$782,G$191)+'СЕТ СН'!$F$15</f>
        <v>188.27400258</v>
      </c>
      <c r="H192" s="36">
        <f>SUMIFS(СВЦЭМ!$E$39:$E$782,СВЦЭМ!$A$39:$A$782,$A192,СВЦЭМ!$B$39:$B$782,H$191)+'СЕТ СН'!$F$15</f>
        <v>188.8456137</v>
      </c>
      <c r="I192" s="36">
        <f>SUMIFS(СВЦЭМ!$E$39:$E$782,СВЦЭМ!$A$39:$A$782,$A192,СВЦЭМ!$B$39:$B$782,I$191)+'СЕТ СН'!$F$15</f>
        <v>177.64119074000001</v>
      </c>
      <c r="J192" s="36">
        <f>SUMIFS(СВЦЭМ!$E$39:$E$782,СВЦЭМ!$A$39:$A$782,$A192,СВЦЭМ!$B$39:$B$782,J$191)+'СЕТ СН'!$F$15</f>
        <v>164.54586054999999</v>
      </c>
      <c r="K192" s="36">
        <f>SUMIFS(СВЦЭМ!$E$39:$E$782,СВЦЭМ!$A$39:$A$782,$A192,СВЦЭМ!$B$39:$B$782,K$191)+'СЕТ СН'!$F$15</f>
        <v>156.87179019000001</v>
      </c>
      <c r="L192" s="36">
        <f>SUMIFS(СВЦЭМ!$E$39:$E$782,СВЦЭМ!$A$39:$A$782,$A192,СВЦЭМ!$B$39:$B$782,L$191)+'СЕТ СН'!$F$15</f>
        <v>151.97458169999999</v>
      </c>
      <c r="M192" s="36">
        <f>SUMIFS(СВЦЭМ!$E$39:$E$782,СВЦЭМ!$A$39:$A$782,$A192,СВЦЭМ!$B$39:$B$782,M$191)+'СЕТ СН'!$F$15</f>
        <v>149.24034442000001</v>
      </c>
      <c r="N192" s="36">
        <f>SUMIFS(СВЦЭМ!$E$39:$E$782,СВЦЭМ!$A$39:$A$782,$A192,СВЦЭМ!$B$39:$B$782,N$191)+'СЕТ СН'!$F$15</f>
        <v>148.04912408999999</v>
      </c>
      <c r="O192" s="36">
        <f>SUMIFS(СВЦЭМ!$E$39:$E$782,СВЦЭМ!$A$39:$A$782,$A192,СВЦЭМ!$B$39:$B$782,O$191)+'СЕТ СН'!$F$15</f>
        <v>149.29869024000001</v>
      </c>
      <c r="P192" s="36">
        <f>SUMIFS(СВЦЭМ!$E$39:$E$782,СВЦЭМ!$A$39:$A$782,$A192,СВЦЭМ!$B$39:$B$782,P$191)+'СЕТ СН'!$F$15</f>
        <v>150.28547845</v>
      </c>
      <c r="Q192" s="36">
        <f>SUMIFS(СВЦЭМ!$E$39:$E$782,СВЦЭМ!$A$39:$A$782,$A192,СВЦЭМ!$B$39:$B$782,Q$191)+'СЕТ СН'!$F$15</f>
        <v>150.08102793</v>
      </c>
      <c r="R192" s="36">
        <f>SUMIFS(СВЦЭМ!$E$39:$E$782,СВЦЭМ!$A$39:$A$782,$A192,СВЦЭМ!$B$39:$B$782,R$191)+'СЕТ СН'!$F$15</f>
        <v>148.71962384</v>
      </c>
      <c r="S192" s="36">
        <f>SUMIFS(СВЦЭМ!$E$39:$E$782,СВЦЭМ!$A$39:$A$782,$A192,СВЦЭМ!$B$39:$B$782,S$191)+'СЕТ СН'!$F$15</f>
        <v>148.97240650000001</v>
      </c>
      <c r="T192" s="36">
        <f>SUMIFS(СВЦЭМ!$E$39:$E$782,СВЦЭМ!$A$39:$A$782,$A192,СВЦЭМ!$B$39:$B$782,T$191)+'СЕТ СН'!$F$15</f>
        <v>149.93545262000001</v>
      </c>
      <c r="U192" s="36">
        <f>SUMIFS(СВЦЭМ!$E$39:$E$782,СВЦЭМ!$A$39:$A$782,$A192,СВЦЭМ!$B$39:$B$782,U$191)+'СЕТ СН'!$F$15</f>
        <v>151.62883124000001</v>
      </c>
      <c r="V192" s="36">
        <f>SUMIFS(СВЦЭМ!$E$39:$E$782,СВЦЭМ!$A$39:$A$782,$A192,СВЦЭМ!$B$39:$B$782,V$191)+'СЕТ СН'!$F$15</f>
        <v>152.67879712999999</v>
      </c>
      <c r="W192" s="36">
        <f>SUMIFS(СВЦЭМ!$E$39:$E$782,СВЦЭМ!$A$39:$A$782,$A192,СВЦЭМ!$B$39:$B$782,W$191)+'СЕТ СН'!$F$15</f>
        <v>150.12860727</v>
      </c>
      <c r="X192" s="36">
        <f>SUMIFS(СВЦЭМ!$E$39:$E$782,СВЦЭМ!$A$39:$A$782,$A192,СВЦЭМ!$B$39:$B$782,X$191)+'СЕТ СН'!$F$15</f>
        <v>155.11054096999999</v>
      </c>
      <c r="Y192" s="36">
        <f>SUMIFS(СВЦЭМ!$E$39:$E$782,СВЦЭМ!$A$39:$A$782,$A192,СВЦЭМ!$B$39:$B$782,Y$191)+'СЕТ СН'!$F$15</f>
        <v>162.76406438999999</v>
      </c>
      <c r="AA192" s="45"/>
    </row>
    <row r="193" spans="1:25" ht="15.75" x14ac:dyDescent="0.2">
      <c r="A193" s="35">
        <f>A192+1</f>
        <v>45109</v>
      </c>
      <c r="B193" s="36">
        <f>SUMIFS(СВЦЭМ!$E$39:$E$782,СВЦЭМ!$A$39:$A$782,$A193,СВЦЭМ!$B$39:$B$782,B$191)+'СЕТ СН'!$F$15</f>
        <v>151.42683260999999</v>
      </c>
      <c r="C193" s="36">
        <f>SUMIFS(СВЦЭМ!$E$39:$E$782,СВЦЭМ!$A$39:$A$782,$A193,СВЦЭМ!$B$39:$B$782,C$191)+'СЕТ СН'!$F$15</f>
        <v>158.65752207</v>
      </c>
      <c r="D193" s="36">
        <f>SUMIFS(СВЦЭМ!$E$39:$E$782,СВЦЭМ!$A$39:$A$782,$A193,СВЦЭМ!$B$39:$B$782,D$191)+'СЕТ СН'!$F$15</f>
        <v>164.6856531</v>
      </c>
      <c r="E193" s="36">
        <f>SUMIFS(СВЦЭМ!$E$39:$E$782,СВЦЭМ!$A$39:$A$782,$A193,СВЦЭМ!$B$39:$B$782,E$191)+'СЕТ СН'!$F$15</f>
        <v>168.27189935999999</v>
      </c>
      <c r="F193" s="36">
        <f>SUMIFS(СВЦЭМ!$E$39:$E$782,СВЦЭМ!$A$39:$A$782,$A193,СВЦЭМ!$B$39:$B$782,F$191)+'СЕТ СН'!$F$15</f>
        <v>167.37101415000001</v>
      </c>
      <c r="G193" s="36">
        <f>SUMIFS(СВЦЭМ!$E$39:$E$782,СВЦЭМ!$A$39:$A$782,$A193,СВЦЭМ!$B$39:$B$782,G$191)+'СЕТ СН'!$F$15</f>
        <v>164.44406581000001</v>
      </c>
      <c r="H193" s="36">
        <f>SUMIFS(СВЦЭМ!$E$39:$E$782,СВЦЭМ!$A$39:$A$782,$A193,СВЦЭМ!$B$39:$B$782,H$191)+'СЕТ СН'!$F$15</f>
        <v>167.68902263999999</v>
      </c>
      <c r="I193" s="36">
        <f>SUMIFS(СВЦЭМ!$E$39:$E$782,СВЦЭМ!$A$39:$A$782,$A193,СВЦЭМ!$B$39:$B$782,I$191)+'СЕТ СН'!$F$15</f>
        <v>166.49782715000001</v>
      </c>
      <c r="J193" s="36">
        <f>SUMIFS(СВЦЭМ!$E$39:$E$782,СВЦЭМ!$A$39:$A$782,$A193,СВЦЭМ!$B$39:$B$782,J$191)+'СЕТ СН'!$F$15</f>
        <v>155.75730432</v>
      </c>
      <c r="K193" s="36">
        <f>SUMIFS(СВЦЭМ!$E$39:$E$782,СВЦЭМ!$A$39:$A$782,$A193,СВЦЭМ!$B$39:$B$782,K$191)+'СЕТ СН'!$F$15</f>
        <v>149.25409131000001</v>
      </c>
      <c r="L193" s="36">
        <f>SUMIFS(СВЦЭМ!$E$39:$E$782,СВЦЭМ!$A$39:$A$782,$A193,СВЦЭМ!$B$39:$B$782,L$191)+'СЕТ СН'!$F$15</f>
        <v>143.16335816</v>
      </c>
      <c r="M193" s="36">
        <f>SUMIFS(СВЦЭМ!$E$39:$E$782,СВЦЭМ!$A$39:$A$782,$A193,СВЦЭМ!$B$39:$B$782,M$191)+'СЕТ СН'!$F$15</f>
        <v>140.15538024</v>
      </c>
      <c r="N193" s="36">
        <f>SUMIFS(СВЦЭМ!$E$39:$E$782,СВЦЭМ!$A$39:$A$782,$A193,СВЦЭМ!$B$39:$B$782,N$191)+'СЕТ СН'!$F$15</f>
        <v>138.47764921000001</v>
      </c>
      <c r="O193" s="36">
        <f>SUMIFS(СВЦЭМ!$E$39:$E$782,СВЦЭМ!$A$39:$A$782,$A193,СВЦЭМ!$B$39:$B$782,O$191)+'СЕТ СН'!$F$15</f>
        <v>138.70013098000001</v>
      </c>
      <c r="P193" s="36">
        <f>SUMIFS(СВЦЭМ!$E$39:$E$782,СВЦЭМ!$A$39:$A$782,$A193,СВЦЭМ!$B$39:$B$782,P$191)+'СЕТ СН'!$F$15</f>
        <v>140.49353008</v>
      </c>
      <c r="Q193" s="36">
        <f>SUMIFS(СВЦЭМ!$E$39:$E$782,СВЦЭМ!$A$39:$A$782,$A193,СВЦЭМ!$B$39:$B$782,Q$191)+'СЕТ СН'!$F$15</f>
        <v>140.24553853</v>
      </c>
      <c r="R193" s="36">
        <f>SUMIFS(СВЦЭМ!$E$39:$E$782,СВЦЭМ!$A$39:$A$782,$A193,СВЦЭМ!$B$39:$B$782,R$191)+'СЕТ СН'!$F$15</f>
        <v>140.12145519000001</v>
      </c>
      <c r="S193" s="36">
        <f>SUMIFS(СВЦЭМ!$E$39:$E$782,СВЦЭМ!$A$39:$A$782,$A193,СВЦЭМ!$B$39:$B$782,S$191)+'СЕТ СН'!$F$15</f>
        <v>140.66438081999999</v>
      </c>
      <c r="T193" s="36">
        <f>SUMIFS(СВЦЭМ!$E$39:$E$782,СВЦЭМ!$A$39:$A$782,$A193,СВЦЭМ!$B$39:$B$782,T$191)+'СЕТ СН'!$F$15</f>
        <v>139.60590123</v>
      </c>
      <c r="U193" s="36">
        <f>SUMIFS(СВЦЭМ!$E$39:$E$782,СВЦЭМ!$A$39:$A$782,$A193,СВЦЭМ!$B$39:$B$782,U$191)+'СЕТ СН'!$F$15</f>
        <v>140.38750494999999</v>
      </c>
      <c r="V193" s="36">
        <f>SUMIFS(СВЦЭМ!$E$39:$E$782,СВЦЭМ!$A$39:$A$782,$A193,СВЦЭМ!$B$39:$B$782,V$191)+'СЕТ СН'!$F$15</f>
        <v>140.78565742000001</v>
      </c>
      <c r="W193" s="36">
        <f>SUMIFS(СВЦЭМ!$E$39:$E$782,СВЦЭМ!$A$39:$A$782,$A193,СВЦЭМ!$B$39:$B$782,W$191)+'СЕТ СН'!$F$15</f>
        <v>138.76488004000001</v>
      </c>
      <c r="X193" s="36">
        <f>SUMIFS(СВЦЭМ!$E$39:$E$782,СВЦЭМ!$A$39:$A$782,$A193,СВЦЭМ!$B$39:$B$782,X$191)+'СЕТ СН'!$F$15</f>
        <v>142.19138089</v>
      </c>
      <c r="Y193" s="36">
        <f>SUMIFS(СВЦЭМ!$E$39:$E$782,СВЦЭМ!$A$39:$A$782,$A193,СВЦЭМ!$B$39:$B$782,Y$191)+'СЕТ СН'!$F$15</f>
        <v>151.95390788</v>
      </c>
    </row>
    <row r="194" spans="1:25" ht="15.75" x14ac:dyDescent="0.2">
      <c r="A194" s="35">
        <f t="shared" ref="A194:A222" si="5">A193+1</f>
        <v>45110</v>
      </c>
      <c r="B194" s="36">
        <f>SUMIFS(СВЦЭМ!$E$39:$E$782,СВЦЭМ!$A$39:$A$782,$A194,СВЦЭМ!$B$39:$B$782,B$191)+'СЕТ СН'!$F$15</f>
        <v>164.86318790999999</v>
      </c>
      <c r="C194" s="36">
        <f>SUMIFS(СВЦЭМ!$E$39:$E$782,СВЦЭМ!$A$39:$A$782,$A194,СВЦЭМ!$B$39:$B$782,C$191)+'СЕТ СН'!$F$15</f>
        <v>172.12629386</v>
      </c>
      <c r="D194" s="36">
        <f>SUMIFS(СВЦЭМ!$E$39:$E$782,СВЦЭМ!$A$39:$A$782,$A194,СВЦЭМ!$B$39:$B$782,D$191)+'СЕТ СН'!$F$15</f>
        <v>175.96117584000001</v>
      </c>
      <c r="E194" s="36">
        <f>SUMIFS(СВЦЭМ!$E$39:$E$782,СВЦЭМ!$A$39:$A$782,$A194,СВЦЭМ!$B$39:$B$782,E$191)+'СЕТ СН'!$F$15</f>
        <v>178.79194276000001</v>
      </c>
      <c r="F194" s="36">
        <f>SUMIFS(СВЦЭМ!$E$39:$E$782,СВЦЭМ!$A$39:$A$782,$A194,СВЦЭМ!$B$39:$B$782,F$191)+'СЕТ СН'!$F$15</f>
        <v>179.21776709</v>
      </c>
      <c r="G194" s="36">
        <f>SUMIFS(СВЦЭМ!$E$39:$E$782,СВЦЭМ!$A$39:$A$782,$A194,СВЦЭМ!$B$39:$B$782,G$191)+'СЕТ СН'!$F$15</f>
        <v>177.75792967000001</v>
      </c>
      <c r="H194" s="36">
        <f>SUMIFS(СВЦЭМ!$E$39:$E$782,СВЦЭМ!$A$39:$A$782,$A194,СВЦЭМ!$B$39:$B$782,H$191)+'СЕТ СН'!$F$15</f>
        <v>168.99187119999999</v>
      </c>
      <c r="I194" s="36">
        <f>SUMIFS(СВЦЭМ!$E$39:$E$782,СВЦЭМ!$A$39:$A$782,$A194,СВЦЭМ!$B$39:$B$782,I$191)+'СЕТ СН'!$F$15</f>
        <v>157.10548464999999</v>
      </c>
      <c r="J194" s="36">
        <f>SUMIFS(СВЦЭМ!$E$39:$E$782,СВЦЭМ!$A$39:$A$782,$A194,СВЦЭМ!$B$39:$B$782,J$191)+'СЕТ СН'!$F$15</f>
        <v>147.56211206</v>
      </c>
      <c r="K194" s="36">
        <f>SUMIFS(СВЦЭМ!$E$39:$E$782,СВЦЭМ!$A$39:$A$782,$A194,СВЦЭМ!$B$39:$B$782,K$191)+'СЕТ СН'!$F$15</f>
        <v>139.85454659999999</v>
      </c>
      <c r="L194" s="36">
        <f>SUMIFS(СВЦЭМ!$E$39:$E$782,СВЦЭМ!$A$39:$A$782,$A194,СВЦЭМ!$B$39:$B$782,L$191)+'СЕТ СН'!$F$15</f>
        <v>142.50070382000001</v>
      </c>
      <c r="M194" s="36">
        <f>SUMIFS(СВЦЭМ!$E$39:$E$782,СВЦЭМ!$A$39:$A$782,$A194,СВЦЭМ!$B$39:$B$782,M$191)+'СЕТ СН'!$F$15</f>
        <v>140.70619098</v>
      </c>
      <c r="N194" s="36">
        <f>SUMIFS(СВЦЭМ!$E$39:$E$782,СВЦЭМ!$A$39:$A$782,$A194,СВЦЭМ!$B$39:$B$782,N$191)+'СЕТ СН'!$F$15</f>
        <v>141.10570132000001</v>
      </c>
      <c r="O194" s="36">
        <f>SUMIFS(СВЦЭМ!$E$39:$E$782,СВЦЭМ!$A$39:$A$782,$A194,СВЦЭМ!$B$39:$B$782,O$191)+'СЕТ СН'!$F$15</f>
        <v>140.066812</v>
      </c>
      <c r="P194" s="36">
        <f>SUMIFS(СВЦЭМ!$E$39:$E$782,СВЦЭМ!$A$39:$A$782,$A194,СВЦЭМ!$B$39:$B$782,P$191)+'СЕТ СН'!$F$15</f>
        <v>140.75819326000001</v>
      </c>
      <c r="Q194" s="36">
        <f>SUMIFS(СВЦЭМ!$E$39:$E$782,СВЦЭМ!$A$39:$A$782,$A194,СВЦЭМ!$B$39:$B$782,Q$191)+'СЕТ СН'!$F$15</f>
        <v>142.65917863999999</v>
      </c>
      <c r="R194" s="36">
        <f>SUMIFS(СВЦЭМ!$E$39:$E$782,СВЦЭМ!$A$39:$A$782,$A194,СВЦЭМ!$B$39:$B$782,R$191)+'СЕТ СН'!$F$15</f>
        <v>143.66803526000001</v>
      </c>
      <c r="S194" s="36">
        <f>SUMIFS(СВЦЭМ!$E$39:$E$782,СВЦЭМ!$A$39:$A$782,$A194,СВЦЭМ!$B$39:$B$782,S$191)+'СЕТ СН'!$F$15</f>
        <v>144.03928518000001</v>
      </c>
      <c r="T194" s="36">
        <f>SUMIFS(СВЦЭМ!$E$39:$E$782,СВЦЭМ!$A$39:$A$782,$A194,СВЦЭМ!$B$39:$B$782,T$191)+'СЕТ СН'!$F$15</f>
        <v>145.73061478</v>
      </c>
      <c r="U194" s="36">
        <f>SUMIFS(СВЦЭМ!$E$39:$E$782,СВЦЭМ!$A$39:$A$782,$A194,СВЦЭМ!$B$39:$B$782,U$191)+'СЕТ СН'!$F$15</f>
        <v>147.14723465</v>
      </c>
      <c r="V194" s="36">
        <f>SUMIFS(СВЦЭМ!$E$39:$E$782,СВЦЭМ!$A$39:$A$782,$A194,СВЦЭМ!$B$39:$B$782,V$191)+'СЕТ СН'!$F$15</f>
        <v>146.68418933000001</v>
      </c>
      <c r="W194" s="36">
        <f>SUMIFS(СВЦЭМ!$E$39:$E$782,СВЦЭМ!$A$39:$A$782,$A194,СВЦЭМ!$B$39:$B$782,W$191)+'СЕТ СН'!$F$15</f>
        <v>146.65531354000001</v>
      </c>
      <c r="X194" s="36">
        <f>SUMIFS(СВЦЭМ!$E$39:$E$782,СВЦЭМ!$A$39:$A$782,$A194,СВЦЭМ!$B$39:$B$782,X$191)+'СЕТ СН'!$F$15</f>
        <v>149.80452457000001</v>
      </c>
      <c r="Y194" s="36">
        <f>SUMIFS(СВЦЭМ!$E$39:$E$782,СВЦЭМ!$A$39:$A$782,$A194,СВЦЭМ!$B$39:$B$782,Y$191)+'СЕТ СН'!$F$15</f>
        <v>158.28706306000001</v>
      </c>
    </row>
    <row r="195" spans="1:25" ht="15.75" x14ac:dyDescent="0.2">
      <c r="A195" s="35">
        <f t="shared" si="5"/>
        <v>45111</v>
      </c>
      <c r="B195" s="36">
        <f>SUMIFS(СВЦЭМ!$E$39:$E$782,СВЦЭМ!$A$39:$A$782,$A195,СВЦЭМ!$B$39:$B$782,B$191)+'СЕТ СН'!$F$15</f>
        <v>174.81435195</v>
      </c>
      <c r="C195" s="36">
        <f>SUMIFS(СВЦЭМ!$E$39:$E$782,СВЦЭМ!$A$39:$A$782,$A195,СВЦЭМ!$B$39:$B$782,C$191)+'СЕТ СН'!$F$15</f>
        <v>181.98226994000001</v>
      </c>
      <c r="D195" s="36">
        <f>SUMIFS(СВЦЭМ!$E$39:$E$782,СВЦЭМ!$A$39:$A$782,$A195,СВЦЭМ!$B$39:$B$782,D$191)+'СЕТ СН'!$F$15</f>
        <v>183.23784857999999</v>
      </c>
      <c r="E195" s="36">
        <f>SUMIFS(СВЦЭМ!$E$39:$E$782,СВЦЭМ!$A$39:$A$782,$A195,СВЦЭМ!$B$39:$B$782,E$191)+'СЕТ СН'!$F$15</f>
        <v>184.91916304</v>
      </c>
      <c r="F195" s="36">
        <f>SUMIFS(СВЦЭМ!$E$39:$E$782,СВЦЭМ!$A$39:$A$782,$A195,СВЦЭМ!$B$39:$B$782,F$191)+'СЕТ СН'!$F$15</f>
        <v>183.96574719</v>
      </c>
      <c r="G195" s="36">
        <f>SUMIFS(СВЦЭМ!$E$39:$E$782,СВЦЭМ!$A$39:$A$782,$A195,СВЦЭМ!$B$39:$B$782,G$191)+'СЕТ СН'!$F$15</f>
        <v>178.22976854999999</v>
      </c>
      <c r="H195" s="36">
        <f>SUMIFS(СВЦЭМ!$E$39:$E$782,СВЦЭМ!$A$39:$A$782,$A195,СВЦЭМ!$B$39:$B$782,H$191)+'СЕТ СН'!$F$15</f>
        <v>174.85158233999999</v>
      </c>
      <c r="I195" s="36">
        <f>SUMIFS(СВЦЭМ!$E$39:$E$782,СВЦЭМ!$A$39:$A$782,$A195,СВЦЭМ!$B$39:$B$782,I$191)+'СЕТ СН'!$F$15</f>
        <v>164.01981287999999</v>
      </c>
      <c r="J195" s="36">
        <f>SUMIFS(СВЦЭМ!$E$39:$E$782,СВЦЭМ!$A$39:$A$782,$A195,СВЦЭМ!$B$39:$B$782,J$191)+'СЕТ СН'!$F$15</f>
        <v>154.52951722</v>
      </c>
      <c r="K195" s="36">
        <f>SUMIFS(СВЦЭМ!$E$39:$E$782,СВЦЭМ!$A$39:$A$782,$A195,СВЦЭМ!$B$39:$B$782,K$191)+'СЕТ СН'!$F$15</f>
        <v>152.67872767</v>
      </c>
      <c r="L195" s="36">
        <f>SUMIFS(СВЦЭМ!$E$39:$E$782,СВЦЭМ!$A$39:$A$782,$A195,СВЦЭМ!$B$39:$B$782,L$191)+'СЕТ СН'!$F$15</f>
        <v>150.53121505999999</v>
      </c>
      <c r="M195" s="36">
        <f>SUMIFS(СВЦЭМ!$E$39:$E$782,СВЦЭМ!$A$39:$A$782,$A195,СВЦЭМ!$B$39:$B$782,M$191)+'СЕТ СН'!$F$15</f>
        <v>149.65773254999999</v>
      </c>
      <c r="N195" s="36">
        <f>SUMIFS(СВЦЭМ!$E$39:$E$782,СВЦЭМ!$A$39:$A$782,$A195,СВЦЭМ!$B$39:$B$782,N$191)+'СЕТ СН'!$F$15</f>
        <v>151.25740228000001</v>
      </c>
      <c r="O195" s="36">
        <f>SUMIFS(СВЦЭМ!$E$39:$E$782,СВЦЭМ!$A$39:$A$782,$A195,СВЦЭМ!$B$39:$B$782,O$191)+'СЕТ СН'!$F$15</f>
        <v>151.30597448</v>
      </c>
      <c r="P195" s="36">
        <f>SUMIFS(СВЦЭМ!$E$39:$E$782,СВЦЭМ!$A$39:$A$782,$A195,СВЦЭМ!$B$39:$B$782,P$191)+'СЕТ СН'!$F$15</f>
        <v>151.33285569</v>
      </c>
      <c r="Q195" s="36">
        <f>SUMIFS(СВЦЭМ!$E$39:$E$782,СВЦЭМ!$A$39:$A$782,$A195,СВЦЭМ!$B$39:$B$782,Q$191)+'СЕТ СН'!$F$15</f>
        <v>151.21977099</v>
      </c>
      <c r="R195" s="36">
        <f>SUMIFS(СВЦЭМ!$E$39:$E$782,СВЦЭМ!$A$39:$A$782,$A195,СВЦЭМ!$B$39:$B$782,R$191)+'СЕТ СН'!$F$15</f>
        <v>151.72504057</v>
      </c>
      <c r="S195" s="36">
        <f>SUMIFS(СВЦЭМ!$E$39:$E$782,СВЦЭМ!$A$39:$A$782,$A195,СВЦЭМ!$B$39:$B$782,S$191)+'СЕТ СН'!$F$15</f>
        <v>152.33808547999999</v>
      </c>
      <c r="T195" s="36">
        <f>SUMIFS(СВЦЭМ!$E$39:$E$782,СВЦЭМ!$A$39:$A$782,$A195,СВЦЭМ!$B$39:$B$782,T$191)+'СЕТ СН'!$F$15</f>
        <v>151.5899052</v>
      </c>
      <c r="U195" s="36">
        <f>SUMIFS(СВЦЭМ!$E$39:$E$782,СВЦЭМ!$A$39:$A$782,$A195,СВЦЭМ!$B$39:$B$782,U$191)+'СЕТ СН'!$F$15</f>
        <v>151.06608277000001</v>
      </c>
      <c r="V195" s="36">
        <f>SUMIFS(СВЦЭМ!$E$39:$E$782,СВЦЭМ!$A$39:$A$782,$A195,СВЦЭМ!$B$39:$B$782,V$191)+'СЕТ СН'!$F$15</f>
        <v>148.77411257</v>
      </c>
      <c r="W195" s="36">
        <f>SUMIFS(СВЦЭМ!$E$39:$E$782,СВЦЭМ!$A$39:$A$782,$A195,СВЦЭМ!$B$39:$B$782,W$191)+'СЕТ СН'!$F$15</f>
        <v>146.67898646</v>
      </c>
      <c r="X195" s="36">
        <f>SUMIFS(СВЦЭМ!$E$39:$E$782,СВЦЭМ!$A$39:$A$782,$A195,СВЦЭМ!$B$39:$B$782,X$191)+'СЕТ СН'!$F$15</f>
        <v>151.63407183999999</v>
      </c>
      <c r="Y195" s="36">
        <f>SUMIFS(СВЦЭМ!$E$39:$E$782,СВЦЭМ!$A$39:$A$782,$A195,СВЦЭМ!$B$39:$B$782,Y$191)+'СЕТ СН'!$F$15</f>
        <v>156.13221135000001</v>
      </c>
    </row>
    <row r="196" spans="1:25" ht="15.75" x14ac:dyDescent="0.2">
      <c r="A196" s="35">
        <f t="shared" si="5"/>
        <v>45112</v>
      </c>
      <c r="B196" s="36">
        <f>SUMIFS(СВЦЭМ!$E$39:$E$782,СВЦЭМ!$A$39:$A$782,$A196,СВЦЭМ!$B$39:$B$782,B$191)+'СЕТ СН'!$F$15</f>
        <v>152.89658939</v>
      </c>
      <c r="C196" s="36">
        <f>SUMIFS(СВЦЭМ!$E$39:$E$782,СВЦЭМ!$A$39:$A$782,$A196,СВЦЭМ!$B$39:$B$782,C$191)+'СЕТ СН'!$F$15</f>
        <v>159.00127846999999</v>
      </c>
      <c r="D196" s="36">
        <f>SUMIFS(СВЦЭМ!$E$39:$E$782,СВЦЭМ!$A$39:$A$782,$A196,СВЦЭМ!$B$39:$B$782,D$191)+'СЕТ СН'!$F$15</f>
        <v>170.36021740000001</v>
      </c>
      <c r="E196" s="36">
        <f>SUMIFS(СВЦЭМ!$E$39:$E$782,СВЦЭМ!$A$39:$A$782,$A196,СВЦЭМ!$B$39:$B$782,E$191)+'СЕТ СН'!$F$15</f>
        <v>170.66140959000001</v>
      </c>
      <c r="F196" s="36">
        <f>SUMIFS(СВЦЭМ!$E$39:$E$782,СВЦЭМ!$A$39:$A$782,$A196,СВЦЭМ!$B$39:$B$782,F$191)+'СЕТ СН'!$F$15</f>
        <v>170.20609687000001</v>
      </c>
      <c r="G196" s="36">
        <f>SUMIFS(СВЦЭМ!$E$39:$E$782,СВЦЭМ!$A$39:$A$782,$A196,СВЦЭМ!$B$39:$B$782,G$191)+'СЕТ СН'!$F$15</f>
        <v>169.63886757</v>
      </c>
      <c r="H196" s="36">
        <f>SUMIFS(СВЦЭМ!$E$39:$E$782,СВЦЭМ!$A$39:$A$782,$A196,СВЦЭМ!$B$39:$B$782,H$191)+'СЕТ СН'!$F$15</f>
        <v>164.74287465</v>
      </c>
      <c r="I196" s="36">
        <f>SUMIFS(СВЦЭМ!$E$39:$E$782,СВЦЭМ!$A$39:$A$782,$A196,СВЦЭМ!$B$39:$B$782,I$191)+'СЕТ СН'!$F$15</f>
        <v>158.02307175000001</v>
      </c>
      <c r="J196" s="36">
        <f>SUMIFS(СВЦЭМ!$E$39:$E$782,СВЦЭМ!$A$39:$A$782,$A196,СВЦЭМ!$B$39:$B$782,J$191)+'СЕТ СН'!$F$15</f>
        <v>149.67416231999999</v>
      </c>
      <c r="K196" s="36">
        <f>SUMIFS(СВЦЭМ!$E$39:$E$782,СВЦЭМ!$A$39:$A$782,$A196,СВЦЭМ!$B$39:$B$782,K$191)+'СЕТ СН'!$F$15</f>
        <v>142.77991569</v>
      </c>
      <c r="L196" s="36">
        <f>SUMIFS(СВЦЭМ!$E$39:$E$782,СВЦЭМ!$A$39:$A$782,$A196,СВЦЭМ!$B$39:$B$782,L$191)+'СЕТ СН'!$F$15</f>
        <v>138.89216055</v>
      </c>
      <c r="M196" s="36">
        <f>SUMIFS(СВЦЭМ!$E$39:$E$782,СВЦЭМ!$A$39:$A$782,$A196,СВЦЭМ!$B$39:$B$782,M$191)+'СЕТ СН'!$F$15</f>
        <v>135.89646929</v>
      </c>
      <c r="N196" s="36">
        <f>SUMIFS(СВЦЭМ!$E$39:$E$782,СВЦЭМ!$A$39:$A$782,$A196,СВЦЭМ!$B$39:$B$782,N$191)+'СЕТ СН'!$F$15</f>
        <v>137.72910984999999</v>
      </c>
      <c r="O196" s="36">
        <f>SUMIFS(СВЦЭМ!$E$39:$E$782,СВЦЭМ!$A$39:$A$782,$A196,СВЦЭМ!$B$39:$B$782,O$191)+'СЕТ СН'!$F$15</f>
        <v>138.80127596</v>
      </c>
      <c r="P196" s="36">
        <f>SUMIFS(СВЦЭМ!$E$39:$E$782,СВЦЭМ!$A$39:$A$782,$A196,СВЦЭМ!$B$39:$B$782,P$191)+'СЕТ СН'!$F$15</f>
        <v>139.04746179</v>
      </c>
      <c r="Q196" s="36">
        <f>SUMIFS(СВЦЭМ!$E$39:$E$782,СВЦЭМ!$A$39:$A$782,$A196,СВЦЭМ!$B$39:$B$782,Q$191)+'СЕТ СН'!$F$15</f>
        <v>138.71001941</v>
      </c>
      <c r="R196" s="36">
        <f>SUMIFS(СВЦЭМ!$E$39:$E$782,СВЦЭМ!$A$39:$A$782,$A196,СВЦЭМ!$B$39:$B$782,R$191)+'СЕТ СН'!$F$15</f>
        <v>139.07706711</v>
      </c>
      <c r="S196" s="36">
        <f>SUMIFS(СВЦЭМ!$E$39:$E$782,СВЦЭМ!$A$39:$A$782,$A196,СВЦЭМ!$B$39:$B$782,S$191)+'СЕТ СН'!$F$15</f>
        <v>136.64657982</v>
      </c>
      <c r="T196" s="36">
        <f>SUMIFS(СВЦЭМ!$E$39:$E$782,СВЦЭМ!$A$39:$A$782,$A196,СВЦЭМ!$B$39:$B$782,T$191)+'СЕТ СН'!$F$15</f>
        <v>135.60379784</v>
      </c>
      <c r="U196" s="36">
        <f>SUMIFS(СВЦЭМ!$E$39:$E$782,СВЦЭМ!$A$39:$A$782,$A196,СВЦЭМ!$B$39:$B$782,U$191)+'СЕТ СН'!$F$15</f>
        <v>136.00362781999999</v>
      </c>
      <c r="V196" s="36">
        <f>SUMIFS(СВЦЭМ!$E$39:$E$782,СВЦЭМ!$A$39:$A$782,$A196,СВЦЭМ!$B$39:$B$782,V$191)+'СЕТ СН'!$F$15</f>
        <v>137.07471552999999</v>
      </c>
      <c r="W196" s="36">
        <f>SUMIFS(СВЦЭМ!$E$39:$E$782,СВЦЭМ!$A$39:$A$782,$A196,СВЦЭМ!$B$39:$B$782,W$191)+'СЕТ СН'!$F$15</f>
        <v>136.74058758000001</v>
      </c>
      <c r="X196" s="36">
        <f>SUMIFS(СВЦЭМ!$E$39:$E$782,СВЦЭМ!$A$39:$A$782,$A196,СВЦЭМ!$B$39:$B$782,X$191)+'СЕТ СН'!$F$15</f>
        <v>141.11757797999999</v>
      </c>
      <c r="Y196" s="36">
        <f>SUMIFS(СВЦЭМ!$E$39:$E$782,СВЦЭМ!$A$39:$A$782,$A196,СВЦЭМ!$B$39:$B$782,Y$191)+'СЕТ СН'!$F$15</f>
        <v>149.91363301999999</v>
      </c>
    </row>
    <row r="197" spans="1:25" ht="15.75" x14ac:dyDescent="0.2">
      <c r="A197" s="35">
        <f t="shared" si="5"/>
        <v>45113</v>
      </c>
      <c r="B197" s="36">
        <f>SUMIFS(СВЦЭМ!$E$39:$E$782,СВЦЭМ!$A$39:$A$782,$A197,СВЦЭМ!$B$39:$B$782,B$191)+'СЕТ СН'!$F$15</f>
        <v>160.01604689000001</v>
      </c>
      <c r="C197" s="36">
        <f>SUMIFS(СВЦЭМ!$E$39:$E$782,СВЦЭМ!$A$39:$A$782,$A197,СВЦЭМ!$B$39:$B$782,C$191)+'СЕТ СН'!$F$15</f>
        <v>165.05830295999999</v>
      </c>
      <c r="D197" s="36">
        <f>SUMIFS(СВЦЭМ!$E$39:$E$782,СВЦЭМ!$A$39:$A$782,$A197,СВЦЭМ!$B$39:$B$782,D$191)+'СЕТ СН'!$F$15</f>
        <v>167.68328536000001</v>
      </c>
      <c r="E197" s="36">
        <f>SUMIFS(СВЦЭМ!$E$39:$E$782,СВЦЭМ!$A$39:$A$782,$A197,СВЦЭМ!$B$39:$B$782,E$191)+'СЕТ СН'!$F$15</f>
        <v>167.96787899</v>
      </c>
      <c r="F197" s="36">
        <f>SUMIFS(СВЦЭМ!$E$39:$E$782,СВЦЭМ!$A$39:$A$782,$A197,СВЦЭМ!$B$39:$B$782,F$191)+'СЕТ СН'!$F$15</f>
        <v>167.15895961999999</v>
      </c>
      <c r="G197" s="36">
        <f>SUMIFS(СВЦЭМ!$E$39:$E$782,СВЦЭМ!$A$39:$A$782,$A197,СВЦЭМ!$B$39:$B$782,G$191)+'СЕТ СН'!$F$15</f>
        <v>165.28925466000001</v>
      </c>
      <c r="H197" s="36">
        <f>SUMIFS(СВЦЭМ!$E$39:$E$782,СВЦЭМ!$A$39:$A$782,$A197,СВЦЭМ!$B$39:$B$782,H$191)+'СЕТ СН'!$F$15</f>
        <v>161.33809656</v>
      </c>
      <c r="I197" s="36">
        <f>SUMIFS(СВЦЭМ!$E$39:$E$782,СВЦЭМ!$A$39:$A$782,$A197,СВЦЭМ!$B$39:$B$782,I$191)+'СЕТ СН'!$F$15</f>
        <v>150.96152932999999</v>
      </c>
      <c r="J197" s="36">
        <f>SUMIFS(СВЦЭМ!$E$39:$E$782,СВЦЭМ!$A$39:$A$782,$A197,СВЦЭМ!$B$39:$B$782,J$191)+'СЕТ СН'!$F$15</f>
        <v>142.42052401000001</v>
      </c>
      <c r="K197" s="36">
        <f>SUMIFS(СВЦЭМ!$E$39:$E$782,СВЦЭМ!$A$39:$A$782,$A197,СВЦЭМ!$B$39:$B$782,K$191)+'СЕТ СН'!$F$15</f>
        <v>138.15636128</v>
      </c>
      <c r="L197" s="36">
        <f>SUMIFS(СВЦЭМ!$E$39:$E$782,СВЦЭМ!$A$39:$A$782,$A197,СВЦЭМ!$B$39:$B$782,L$191)+'СЕТ СН'!$F$15</f>
        <v>137.87914953000001</v>
      </c>
      <c r="M197" s="36">
        <f>SUMIFS(СВЦЭМ!$E$39:$E$782,СВЦЭМ!$A$39:$A$782,$A197,СВЦЭМ!$B$39:$B$782,M$191)+'СЕТ СН'!$F$15</f>
        <v>139.61084389999999</v>
      </c>
      <c r="N197" s="36">
        <f>SUMIFS(СВЦЭМ!$E$39:$E$782,СВЦЭМ!$A$39:$A$782,$A197,СВЦЭМ!$B$39:$B$782,N$191)+'СЕТ СН'!$F$15</f>
        <v>139.91882118000001</v>
      </c>
      <c r="O197" s="36">
        <f>SUMIFS(СВЦЭМ!$E$39:$E$782,СВЦЭМ!$A$39:$A$782,$A197,СВЦЭМ!$B$39:$B$782,O$191)+'СЕТ СН'!$F$15</f>
        <v>140.61685023999999</v>
      </c>
      <c r="P197" s="36">
        <f>SUMIFS(СВЦЭМ!$E$39:$E$782,СВЦЭМ!$A$39:$A$782,$A197,СВЦЭМ!$B$39:$B$782,P$191)+'СЕТ СН'!$F$15</f>
        <v>141.7795327</v>
      </c>
      <c r="Q197" s="36">
        <f>SUMIFS(СВЦЭМ!$E$39:$E$782,СВЦЭМ!$A$39:$A$782,$A197,СВЦЭМ!$B$39:$B$782,Q$191)+'СЕТ СН'!$F$15</f>
        <v>142.26507900999999</v>
      </c>
      <c r="R197" s="36">
        <f>SUMIFS(СВЦЭМ!$E$39:$E$782,СВЦЭМ!$A$39:$A$782,$A197,СВЦЭМ!$B$39:$B$782,R$191)+'СЕТ СН'!$F$15</f>
        <v>140.90805786999999</v>
      </c>
      <c r="S197" s="36">
        <f>SUMIFS(СВЦЭМ!$E$39:$E$782,СВЦЭМ!$A$39:$A$782,$A197,СВЦЭМ!$B$39:$B$782,S$191)+'СЕТ СН'!$F$15</f>
        <v>140.52934071999999</v>
      </c>
      <c r="T197" s="36">
        <f>SUMIFS(СВЦЭМ!$E$39:$E$782,СВЦЭМ!$A$39:$A$782,$A197,СВЦЭМ!$B$39:$B$782,T$191)+'СЕТ СН'!$F$15</f>
        <v>141.10252156999999</v>
      </c>
      <c r="U197" s="36">
        <f>SUMIFS(СВЦЭМ!$E$39:$E$782,СВЦЭМ!$A$39:$A$782,$A197,СВЦЭМ!$B$39:$B$782,U$191)+'СЕТ СН'!$F$15</f>
        <v>139.11473063</v>
      </c>
      <c r="V197" s="36">
        <f>SUMIFS(СВЦЭМ!$E$39:$E$782,СВЦЭМ!$A$39:$A$782,$A197,СВЦЭМ!$B$39:$B$782,V$191)+'СЕТ СН'!$F$15</f>
        <v>139.78950965000001</v>
      </c>
      <c r="W197" s="36">
        <f>SUMIFS(СВЦЭМ!$E$39:$E$782,СВЦЭМ!$A$39:$A$782,$A197,СВЦЭМ!$B$39:$B$782,W$191)+'СЕТ СН'!$F$15</f>
        <v>139.28226031</v>
      </c>
      <c r="X197" s="36">
        <f>SUMIFS(СВЦЭМ!$E$39:$E$782,СВЦЭМ!$A$39:$A$782,$A197,СВЦЭМ!$B$39:$B$782,X$191)+'СЕТ СН'!$F$15</f>
        <v>148.82189857</v>
      </c>
      <c r="Y197" s="36">
        <f>SUMIFS(СВЦЭМ!$E$39:$E$782,СВЦЭМ!$A$39:$A$782,$A197,СВЦЭМ!$B$39:$B$782,Y$191)+'СЕТ СН'!$F$15</f>
        <v>158.13234176</v>
      </c>
    </row>
    <row r="198" spans="1:25" ht="15.75" x14ac:dyDescent="0.2">
      <c r="A198" s="35">
        <f t="shared" si="5"/>
        <v>45114</v>
      </c>
      <c r="B198" s="36">
        <f>SUMIFS(СВЦЭМ!$E$39:$E$782,СВЦЭМ!$A$39:$A$782,$A198,СВЦЭМ!$B$39:$B$782,B$191)+'СЕТ СН'!$F$15</f>
        <v>171.11369586999999</v>
      </c>
      <c r="C198" s="36">
        <f>SUMIFS(СВЦЭМ!$E$39:$E$782,СВЦЭМ!$A$39:$A$782,$A198,СВЦЭМ!$B$39:$B$782,C$191)+'СЕТ СН'!$F$15</f>
        <v>184.03901250000001</v>
      </c>
      <c r="D198" s="36">
        <f>SUMIFS(СВЦЭМ!$E$39:$E$782,СВЦЭМ!$A$39:$A$782,$A198,СВЦЭМ!$B$39:$B$782,D$191)+'СЕТ СН'!$F$15</f>
        <v>198.80934662999999</v>
      </c>
      <c r="E198" s="36">
        <f>SUMIFS(СВЦЭМ!$E$39:$E$782,СВЦЭМ!$A$39:$A$782,$A198,СВЦЭМ!$B$39:$B$782,E$191)+'СЕТ СН'!$F$15</f>
        <v>201.47529467000001</v>
      </c>
      <c r="F198" s="36">
        <f>SUMIFS(СВЦЭМ!$E$39:$E$782,СВЦЭМ!$A$39:$A$782,$A198,СВЦЭМ!$B$39:$B$782,F$191)+'СЕТ СН'!$F$15</f>
        <v>202.7830165</v>
      </c>
      <c r="G198" s="36">
        <f>SUMIFS(СВЦЭМ!$E$39:$E$782,СВЦЭМ!$A$39:$A$782,$A198,СВЦЭМ!$B$39:$B$782,G$191)+'СЕТ СН'!$F$15</f>
        <v>203.55523708999999</v>
      </c>
      <c r="H198" s="36">
        <f>SUMIFS(СВЦЭМ!$E$39:$E$782,СВЦЭМ!$A$39:$A$782,$A198,СВЦЭМ!$B$39:$B$782,H$191)+'СЕТ СН'!$F$15</f>
        <v>199.84016198</v>
      </c>
      <c r="I198" s="36">
        <f>SUMIFS(СВЦЭМ!$E$39:$E$782,СВЦЭМ!$A$39:$A$782,$A198,СВЦЭМ!$B$39:$B$782,I$191)+'СЕТ СН'!$F$15</f>
        <v>185.57486606000001</v>
      </c>
      <c r="J198" s="36">
        <f>SUMIFS(СВЦЭМ!$E$39:$E$782,СВЦЭМ!$A$39:$A$782,$A198,СВЦЭМ!$B$39:$B$782,J$191)+'СЕТ СН'!$F$15</f>
        <v>163.32773116999999</v>
      </c>
      <c r="K198" s="36">
        <f>SUMIFS(СВЦЭМ!$E$39:$E$782,СВЦЭМ!$A$39:$A$782,$A198,СВЦЭМ!$B$39:$B$782,K$191)+'СЕТ СН'!$F$15</f>
        <v>160.79058753000001</v>
      </c>
      <c r="L198" s="36">
        <f>SUMIFS(СВЦЭМ!$E$39:$E$782,СВЦЭМ!$A$39:$A$782,$A198,СВЦЭМ!$B$39:$B$782,L$191)+'СЕТ СН'!$F$15</f>
        <v>158.59203477</v>
      </c>
      <c r="M198" s="36">
        <f>SUMIFS(СВЦЭМ!$E$39:$E$782,СВЦЭМ!$A$39:$A$782,$A198,СВЦЭМ!$B$39:$B$782,M$191)+'СЕТ СН'!$F$15</f>
        <v>149.87300626999999</v>
      </c>
      <c r="N198" s="36">
        <f>SUMIFS(СВЦЭМ!$E$39:$E$782,СВЦЭМ!$A$39:$A$782,$A198,СВЦЭМ!$B$39:$B$782,N$191)+'СЕТ СН'!$F$15</f>
        <v>155.31126058999999</v>
      </c>
      <c r="O198" s="36">
        <f>SUMIFS(СВЦЭМ!$E$39:$E$782,СВЦЭМ!$A$39:$A$782,$A198,СВЦЭМ!$B$39:$B$782,O$191)+'СЕТ СН'!$F$15</f>
        <v>155.05744185</v>
      </c>
      <c r="P198" s="36">
        <f>SUMIFS(СВЦЭМ!$E$39:$E$782,СВЦЭМ!$A$39:$A$782,$A198,СВЦЭМ!$B$39:$B$782,P$191)+'СЕТ СН'!$F$15</f>
        <v>151.85696283999999</v>
      </c>
      <c r="Q198" s="36">
        <f>SUMIFS(СВЦЭМ!$E$39:$E$782,СВЦЭМ!$A$39:$A$782,$A198,СВЦЭМ!$B$39:$B$782,Q$191)+'СЕТ СН'!$F$15</f>
        <v>156.59713983</v>
      </c>
      <c r="R198" s="36">
        <f>SUMIFS(СВЦЭМ!$E$39:$E$782,СВЦЭМ!$A$39:$A$782,$A198,СВЦЭМ!$B$39:$B$782,R$191)+'СЕТ СН'!$F$15</f>
        <v>157.57448038000001</v>
      </c>
      <c r="S198" s="36">
        <f>SUMIFS(СВЦЭМ!$E$39:$E$782,СВЦЭМ!$A$39:$A$782,$A198,СВЦЭМ!$B$39:$B$782,S$191)+'СЕТ СН'!$F$15</f>
        <v>157.61763911</v>
      </c>
      <c r="T198" s="36">
        <f>SUMIFS(СВЦЭМ!$E$39:$E$782,СВЦЭМ!$A$39:$A$782,$A198,СВЦЭМ!$B$39:$B$782,T$191)+'СЕТ СН'!$F$15</f>
        <v>157.75152542000001</v>
      </c>
      <c r="U198" s="36">
        <f>SUMIFS(СВЦЭМ!$E$39:$E$782,СВЦЭМ!$A$39:$A$782,$A198,СВЦЭМ!$B$39:$B$782,U$191)+'СЕТ СН'!$F$15</f>
        <v>159.68917629000001</v>
      </c>
      <c r="V198" s="36">
        <f>SUMIFS(СВЦЭМ!$E$39:$E$782,СВЦЭМ!$A$39:$A$782,$A198,СВЦЭМ!$B$39:$B$782,V$191)+'СЕТ СН'!$F$15</f>
        <v>162.1069694</v>
      </c>
      <c r="W198" s="36">
        <f>SUMIFS(СВЦЭМ!$E$39:$E$782,СВЦЭМ!$A$39:$A$782,$A198,СВЦЭМ!$B$39:$B$782,W$191)+'СЕТ СН'!$F$15</f>
        <v>162.47375672000001</v>
      </c>
      <c r="X198" s="36">
        <f>SUMIFS(СВЦЭМ!$E$39:$E$782,СВЦЭМ!$A$39:$A$782,$A198,СВЦЭМ!$B$39:$B$782,X$191)+'СЕТ СН'!$F$15</f>
        <v>164.84464962999999</v>
      </c>
      <c r="Y198" s="36">
        <f>SUMIFS(СВЦЭМ!$E$39:$E$782,СВЦЭМ!$A$39:$A$782,$A198,СВЦЭМ!$B$39:$B$782,Y$191)+'СЕТ СН'!$F$15</f>
        <v>185.19263293</v>
      </c>
    </row>
    <row r="199" spans="1:25" ht="15.75" x14ac:dyDescent="0.2">
      <c r="A199" s="35">
        <f t="shared" si="5"/>
        <v>45115</v>
      </c>
      <c r="B199" s="36">
        <f>SUMIFS(СВЦЭМ!$E$39:$E$782,СВЦЭМ!$A$39:$A$782,$A199,СВЦЭМ!$B$39:$B$782,B$191)+'СЕТ СН'!$F$15</f>
        <v>173.23802497</v>
      </c>
      <c r="C199" s="36">
        <f>SUMIFS(СВЦЭМ!$E$39:$E$782,СВЦЭМ!$A$39:$A$782,$A199,СВЦЭМ!$B$39:$B$782,C$191)+'СЕТ СН'!$F$15</f>
        <v>184.43597643999999</v>
      </c>
      <c r="D199" s="36">
        <f>SUMIFS(СВЦЭМ!$E$39:$E$782,СВЦЭМ!$A$39:$A$782,$A199,СВЦЭМ!$B$39:$B$782,D$191)+'СЕТ СН'!$F$15</f>
        <v>184.50163194999999</v>
      </c>
      <c r="E199" s="36">
        <f>SUMIFS(СВЦЭМ!$E$39:$E$782,СВЦЭМ!$A$39:$A$782,$A199,СВЦЭМ!$B$39:$B$782,E$191)+'СЕТ СН'!$F$15</f>
        <v>181.99576626999999</v>
      </c>
      <c r="F199" s="36">
        <f>SUMIFS(СВЦЭМ!$E$39:$E$782,СВЦЭМ!$A$39:$A$782,$A199,СВЦЭМ!$B$39:$B$782,F$191)+'СЕТ СН'!$F$15</f>
        <v>181.70898423</v>
      </c>
      <c r="G199" s="36">
        <f>SUMIFS(СВЦЭМ!$E$39:$E$782,СВЦЭМ!$A$39:$A$782,$A199,СВЦЭМ!$B$39:$B$782,G$191)+'СЕТ СН'!$F$15</f>
        <v>182.22651888999999</v>
      </c>
      <c r="H199" s="36">
        <f>SUMIFS(СВЦЭМ!$E$39:$E$782,СВЦЭМ!$A$39:$A$782,$A199,СВЦЭМ!$B$39:$B$782,H$191)+'СЕТ СН'!$F$15</f>
        <v>177.83210023999999</v>
      </c>
      <c r="I199" s="36">
        <f>SUMIFS(СВЦЭМ!$E$39:$E$782,СВЦЭМ!$A$39:$A$782,$A199,СВЦЭМ!$B$39:$B$782,I$191)+'СЕТ СН'!$F$15</f>
        <v>158.92477413</v>
      </c>
      <c r="J199" s="36">
        <f>SUMIFS(СВЦЭМ!$E$39:$E$782,СВЦЭМ!$A$39:$A$782,$A199,СВЦЭМ!$B$39:$B$782,J$191)+'СЕТ СН'!$F$15</f>
        <v>152.79957701999999</v>
      </c>
      <c r="K199" s="36">
        <f>SUMIFS(СВЦЭМ!$E$39:$E$782,СВЦЭМ!$A$39:$A$782,$A199,СВЦЭМ!$B$39:$B$782,K$191)+'СЕТ СН'!$F$15</f>
        <v>151.66257250999999</v>
      </c>
      <c r="L199" s="36">
        <f>SUMIFS(СВЦЭМ!$E$39:$E$782,СВЦЭМ!$A$39:$A$782,$A199,СВЦЭМ!$B$39:$B$782,L$191)+'СЕТ СН'!$F$15</f>
        <v>150.27331892000001</v>
      </c>
      <c r="M199" s="36">
        <f>SUMIFS(СВЦЭМ!$E$39:$E$782,СВЦЭМ!$A$39:$A$782,$A199,СВЦЭМ!$B$39:$B$782,M$191)+'СЕТ СН'!$F$15</f>
        <v>151.05005</v>
      </c>
      <c r="N199" s="36">
        <f>SUMIFS(СВЦЭМ!$E$39:$E$782,СВЦЭМ!$A$39:$A$782,$A199,СВЦЭМ!$B$39:$B$782,N$191)+'СЕТ СН'!$F$15</f>
        <v>151.00107756</v>
      </c>
      <c r="O199" s="36">
        <f>SUMIFS(СВЦЭМ!$E$39:$E$782,СВЦЭМ!$A$39:$A$782,$A199,СВЦЭМ!$B$39:$B$782,O$191)+'СЕТ СН'!$F$15</f>
        <v>151.73339121000001</v>
      </c>
      <c r="P199" s="36">
        <f>SUMIFS(СВЦЭМ!$E$39:$E$782,СВЦЭМ!$A$39:$A$782,$A199,СВЦЭМ!$B$39:$B$782,P$191)+'СЕТ СН'!$F$15</f>
        <v>152.67177043000001</v>
      </c>
      <c r="Q199" s="36">
        <f>SUMIFS(СВЦЭМ!$E$39:$E$782,СВЦЭМ!$A$39:$A$782,$A199,СВЦЭМ!$B$39:$B$782,Q$191)+'СЕТ СН'!$F$15</f>
        <v>152.67698138</v>
      </c>
      <c r="R199" s="36">
        <f>SUMIFS(СВЦЭМ!$E$39:$E$782,СВЦЭМ!$A$39:$A$782,$A199,СВЦЭМ!$B$39:$B$782,R$191)+'СЕТ СН'!$F$15</f>
        <v>153.61772087</v>
      </c>
      <c r="S199" s="36">
        <f>SUMIFS(СВЦЭМ!$E$39:$E$782,СВЦЭМ!$A$39:$A$782,$A199,СВЦЭМ!$B$39:$B$782,S$191)+'СЕТ СН'!$F$15</f>
        <v>153.83093443999999</v>
      </c>
      <c r="T199" s="36">
        <f>SUMIFS(СВЦЭМ!$E$39:$E$782,СВЦЭМ!$A$39:$A$782,$A199,СВЦЭМ!$B$39:$B$782,T$191)+'СЕТ СН'!$F$15</f>
        <v>154.1478826</v>
      </c>
      <c r="U199" s="36">
        <f>SUMIFS(СВЦЭМ!$E$39:$E$782,СВЦЭМ!$A$39:$A$782,$A199,СВЦЭМ!$B$39:$B$782,U$191)+'СЕТ СН'!$F$15</f>
        <v>153.16503564999999</v>
      </c>
      <c r="V199" s="36">
        <f>SUMIFS(СВЦЭМ!$E$39:$E$782,СВЦЭМ!$A$39:$A$782,$A199,СВЦЭМ!$B$39:$B$782,V$191)+'СЕТ СН'!$F$15</f>
        <v>154.82379649000001</v>
      </c>
      <c r="W199" s="36">
        <f>SUMIFS(СВЦЭМ!$E$39:$E$782,СВЦЭМ!$A$39:$A$782,$A199,СВЦЭМ!$B$39:$B$782,W$191)+'СЕТ СН'!$F$15</f>
        <v>156.22109280999999</v>
      </c>
      <c r="X199" s="36">
        <f>SUMIFS(СВЦЭМ!$E$39:$E$782,СВЦЭМ!$A$39:$A$782,$A199,СВЦЭМ!$B$39:$B$782,X$191)+'СЕТ СН'!$F$15</f>
        <v>162.42807907</v>
      </c>
      <c r="Y199" s="36">
        <f>SUMIFS(СВЦЭМ!$E$39:$E$782,СВЦЭМ!$A$39:$A$782,$A199,СВЦЭМ!$B$39:$B$782,Y$191)+'СЕТ СН'!$F$15</f>
        <v>169.39984795000001</v>
      </c>
    </row>
    <row r="200" spans="1:25" ht="15.75" x14ac:dyDescent="0.2">
      <c r="A200" s="35">
        <f t="shared" si="5"/>
        <v>45116</v>
      </c>
      <c r="B200" s="36">
        <f>SUMIFS(СВЦЭМ!$E$39:$E$782,СВЦЭМ!$A$39:$A$782,$A200,СВЦЭМ!$B$39:$B$782,B$191)+'СЕТ СН'!$F$15</f>
        <v>164.15680101000001</v>
      </c>
      <c r="C200" s="36">
        <f>SUMIFS(СВЦЭМ!$E$39:$E$782,СВЦЭМ!$A$39:$A$782,$A200,СВЦЭМ!$B$39:$B$782,C$191)+'СЕТ СН'!$F$15</f>
        <v>176.88260423</v>
      </c>
      <c r="D200" s="36">
        <f>SUMIFS(СВЦЭМ!$E$39:$E$782,СВЦЭМ!$A$39:$A$782,$A200,СВЦЭМ!$B$39:$B$782,D$191)+'СЕТ СН'!$F$15</f>
        <v>185.09142606</v>
      </c>
      <c r="E200" s="36">
        <f>SUMIFS(СВЦЭМ!$E$39:$E$782,СВЦЭМ!$A$39:$A$782,$A200,СВЦЭМ!$B$39:$B$782,E$191)+'СЕТ СН'!$F$15</f>
        <v>184.37941875000001</v>
      </c>
      <c r="F200" s="36">
        <f>SUMIFS(СВЦЭМ!$E$39:$E$782,СВЦЭМ!$A$39:$A$782,$A200,СВЦЭМ!$B$39:$B$782,F$191)+'СЕТ СН'!$F$15</f>
        <v>183.79246617000001</v>
      </c>
      <c r="G200" s="36">
        <f>SUMIFS(СВЦЭМ!$E$39:$E$782,СВЦЭМ!$A$39:$A$782,$A200,СВЦЭМ!$B$39:$B$782,G$191)+'СЕТ СН'!$F$15</f>
        <v>184.53458545000001</v>
      </c>
      <c r="H200" s="36">
        <f>SUMIFS(СВЦЭМ!$E$39:$E$782,СВЦЭМ!$A$39:$A$782,$A200,СВЦЭМ!$B$39:$B$782,H$191)+'СЕТ СН'!$F$15</f>
        <v>187.58664847</v>
      </c>
      <c r="I200" s="36">
        <f>SUMIFS(СВЦЭМ!$E$39:$E$782,СВЦЭМ!$A$39:$A$782,$A200,СВЦЭМ!$B$39:$B$782,I$191)+'СЕТ СН'!$F$15</f>
        <v>176.06149948999999</v>
      </c>
      <c r="J200" s="36">
        <f>SUMIFS(СВЦЭМ!$E$39:$E$782,СВЦЭМ!$A$39:$A$782,$A200,СВЦЭМ!$B$39:$B$782,J$191)+'СЕТ СН'!$F$15</f>
        <v>166.42283380000001</v>
      </c>
      <c r="K200" s="36">
        <f>SUMIFS(СВЦЭМ!$E$39:$E$782,СВЦЭМ!$A$39:$A$782,$A200,СВЦЭМ!$B$39:$B$782,K$191)+'СЕТ СН'!$F$15</f>
        <v>154.9309873</v>
      </c>
      <c r="L200" s="36">
        <f>SUMIFS(СВЦЭМ!$E$39:$E$782,СВЦЭМ!$A$39:$A$782,$A200,СВЦЭМ!$B$39:$B$782,L$191)+'СЕТ СН'!$F$15</f>
        <v>156.18406494999999</v>
      </c>
      <c r="M200" s="36">
        <f>SUMIFS(СВЦЭМ!$E$39:$E$782,СВЦЭМ!$A$39:$A$782,$A200,СВЦЭМ!$B$39:$B$782,M$191)+'СЕТ СН'!$F$15</f>
        <v>153.99177700999999</v>
      </c>
      <c r="N200" s="36">
        <f>SUMIFS(СВЦЭМ!$E$39:$E$782,СВЦЭМ!$A$39:$A$782,$A200,СВЦЭМ!$B$39:$B$782,N$191)+'СЕТ СН'!$F$15</f>
        <v>152.6251551</v>
      </c>
      <c r="O200" s="36">
        <f>SUMIFS(СВЦЭМ!$E$39:$E$782,СВЦЭМ!$A$39:$A$782,$A200,СВЦЭМ!$B$39:$B$782,O$191)+'СЕТ СН'!$F$15</f>
        <v>153.15331219000001</v>
      </c>
      <c r="P200" s="36">
        <f>SUMIFS(СВЦЭМ!$E$39:$E$782,СВЦЭМ!$A$39:$A$782,$A200,СВЦЭМ!$B$39:$B$782,P$191)+'СЕТ СН'!$F$15</f>
        <v>154.27749854999999</v>
      </c>
      <c r="Q200" s="36">
        <f>SUMIFS(СВЦЭМ!$E$39:$E$782,СВЦЭМ!$A$39:$A$782,$A200,СВЦЭМ!$B$39:$B$782,Q$191)+'СЕТ СН'!$F$15</f>
        <v>154.46435635</v>
      </c>
      <c r="R200" s="36">
        <f>SUMIFS(СВЦЭМ!$E$39:$E$782,СВЦЭМ!$A$39:$A$782,$A200,СВЦЭМ!$B$39:$B$782,R$191)+'СЕТ СН'!$F$15</f>
        <v>153.90233298000001</v>
      </c>
      <c r="S200" s="36">
        <f>SUMIFS(СВЦЭМ!$E$39:$E$782,СВЦЭМ!$A$39:$A$782,$A200,СВЦЭМ!$B$39:$B$782,S$191)+'СЕТ СН'!$F$15</f>
        <v>153.50371548999999</v>
      </c>
      <c r="T200" s="36">
        <f>SUMIFS(СВЦЭМ!$E$39:$E$782,СВЦЭМ!$A$39:$A$782,$A200,СВЦЭМ!$B$39:$B$782,T$191)+'СЕТ СН'!$F$15</f>
        <v>153.182838</v>
      </c>
      <c r="U200" s="36">
        <f>SUMIFS(СВЦЭМ!$E$39:$E$782,СВЦЭМ!$A$39:$A$782,$A200,СВЦЭМ!$B$39:$B$782,U$191)+'СЕТ СН'!$F$15</f>
        <v>156.21519092</v>
      </c>
      <c r="V200" s="36">
        <f>SUMIFS(СВЦЭМ!$E$39:$E$782,СВЦЭМ!$A$39:$A$782,$A200,СВЦЭМ!$B$39:$B$782,V$191)+'СЕТ СН'!$F$15</f>
        <v>156.89465884000001</v>
      </c>
      <c r="W200" s="36">
        <f>SUMIFS(СВЦЭМ!$E$39:$E$782,СВЦЭМ!$A$39:$A$782,$A200,СВЦЭМ!$B$39:$B$782,W$191)+'СЕТ СН'!$F$15</f>
        <v>153.15388702000001</v>
      </c>
      <c r="X200" s="36">
        <f>SUMIFS(СВЦЭМ!$E$39:$E$782,СВЦЭМ!$A$39:$A$782,$A200,СВЦЭМ!$B$39:$B$782,X$191)+'СЕТ СН'!$F$15</f>
        <v>157.33577529999999</v>
      </c>
      <c r="Y200" s="36">
        <f>SUMIFS(СВЦЭМ!$E$39:$E$782,СВЦЭМ!$A$39:$A$782,$A200,СВЦЭМ!$B$39:$B$782,Y$191)+'СЕТ СН'!$F$15</f>
        <v>167.41971495999999</v>
      </c>
    </row>
    <row r="201" spans="1:25" ht="15.75" x14ac:dyDescent="0.2">
      <c r="A201" s="35">
        <f t="shared" si="5"/>
        <v>45117</v>
      </c>
      <c r="B201" s="36">
        <f>SUMIFS(СВЦЭМ!$E$39:$E$782,СВЦЭМ!$A$39:$A$782,$A201,СВЦЭМ!$B$39:$B$782,B$191)+'СЕТ СН'!$F$15</f>
        <v>165.36471365</v>
      </c>
      <c r="C201" s="36">
        <f>SUMIFS(СВЦЭМ!$E$39:$E$782,СВЦЭМ!$A$39:$A$782,$A201,СВЦЭМ!$B$39:$B$782,C$191)+'СЕТ СН'!$F$15</f>
        <v>174.20850278</v>
      </c>
      <c r="D201" s="36">
        <f>SUMIFS(СВЦЭМ!$E$39:$E$782,СВЦЭМ!$A$39:$A$782,$A201,СВЦЭМ!$B$39:$B$782,D$191)+'СЕТ СН'!$F$15</f>
        <v>187.03346798999999</v>
      </c>
      <c r="E201" s="36">
        <f>SUMIFS(СВЦЭМ!$E$39:$E$782,СВЦЭМ!$A$39:$A$782,$A201,СВЦЭМ!$B$39:$B$782,E$191)+'СЕТ СН'!$F$15</f>
        <v>189.38268959000001</v>
      </c>
      <c r="F201" s="36">
        <f>SUMIFS(СВЦЭМ!$E$39:$E$782,СВЦЭМ!$A$39:$A$782,$A201,СВЦЭМ!$B$39:$B$782,F$191)+'СЕТ СН'!$F$15</f>
        <v>188.27931065000001</v>
      </c>
      <c r="G201" s="36">
        <f>SUMIFS(СВЦЭМ!$E$39:$E$782,СВЦЭМ!$A$39:$A$782,$A201,СВЦЭМ!$B$39:$B$782,G$191)+'СЕТ СН'!$F$15</f>
        <v>188.66589332000001</v>
      </c>
      <c r="H201" s="36">
        <f>SUMIFS(СВЦЭМ!$E$39:$E$782,СВЦЭМ!$A$39:$A$782,$A201,СВЦЭМ!$B$39:$B$782,H$191)+'СЕТ СН'!$F$15</f>
        <v>195.78526231999999</v>
      </c>
      <c r="I201" s="36">
        <f>SUMIFS(СВЦЭМ!$E$39:$E$782,СВЦЭМ!$A$39:$A$782,$A201,СВЦЭМ!$B$39:$B$782,I$191)+'СЕТ СН'!$F$15</f>
        <v>171.45624387000001</v>
      </c>
      <c r="J201" s="36">
        <f>SUMIFS(СВЦЭМ!$E$39:$E$782,СВЦЭМ!$A$39:$A$782,$A201,СВЦЭМ!$B$39:$B$782,J$191)+'СЕТ СН'!$F$15</f>
        <v>161.24944579000001</v>
      </c>
      <c r="K201" s="36">
        <f>SUMIFS(СВЦЭМ!$E$39:$E$782,СВЦЭМ!$A$39:$A$782,$A201,СВЦЭМ!$B$39:$B$782,K$191)+'СЕТ СН'!$F$15</f>
        <v>158.26520725</v>
      </c>
      <c r="L201" s="36">
        <f>SUMIFS(СВЦЭМ!$E$39:$E$782,СВЦЭМ!$A$39:$A$782,$A201,СВЦЭМ!$B$39:$B$782,L$191)+'СЕТ СН'!$F$15</f>
        <v>153.55984384999999</v>
      </c>
      <c r="M201" s="36">
        <f>SUMIFS(СВЦЭМ!$E$39:$E$782,СВЦЭМ!$A$39:$A$782,$A201,СВЦЭМ!$B$39:$B$782,M$191)+'СЕТ СН'!$F$15</f>
        <v>147.03955381</v>
      </c>
      <c r="N201" s="36">
        <f>SUMIFS(СВЦЭМ!$E$39:$E$782,СВЦЭМ!$A$39:$A$782,$A201,СВЦЭМ!$B$39:$B$782,N$191)+'СЕТ СН'!$F$15</f>
        <v>146.98622786000001</v>
      </c>
      <c r="O201" s="36">
        <f>SUMIFS(СВЦЭМ!$E$39:$E$782,СВЦЭМ!$A$39:$A$782,$A201,СВЦЭМ!$B$39:$B$782,O$191)+'СЕТ СН'!$F$15</f>
        <v>149.57902066</v>
      </c>
      <c r="P201" s="36">
        <f>SUMIFS(СВЦЭМ!$E$39:$E$782,СВЦЭМ!$A$39:$A$782,$A201,СВЦЭМ!$B$39:$B$782,P$191)+'СЕТ СН'!$F$15</f>
        <v>150.11146306000001</v>
      </c>
      <c r="Q201" s="36">
        <f>SUMIFS(СВЦЭМ!$E$39:$E$782,СВЦЭМ!$A$39:$A$782,$A201,СВЦЭМ!$B$39:$B$782,Q$191)+'СЕТ СН'!$F$15</f>
        <v>150.54343677</v>
      </c>
      <c r="R201" s="36">
        <f>SUMIFS(СВЦЭМ!$E$39:$E$782,СВЦЭМ!$A$39:$A$782,$A201,СВЦЭМ!$B$39:$B$782,R$191)+'СЕТ СН'!$F$15</f>
        <v>150.43545173000001</v>
      </c>
      <c r="S201" s="36">
        <f>SUMIFS(СВЦЭМ!$E$39:$E$782,СВЦЭМ!$A$39:$A$782,$A201,СВЦЭМ!$B$39:$B$782,S$191)+'СЕТ СН'!$F$15</f>
        <v>150.45397126</v>
      </c>
      <c r="T201" s="36">
        <f>SUMIFS(СВЦЭМ!$E$39:$E$782,СВЦЭМ!$A$39:$A$782,$A201,СВЦЭМ!$B$39:$B$782,T$191)+'СЕТ СН'!$F$15</f>
        <v>151.32571829</v>
      </c>
      <c r="U201" s="36">
        <f>SUMIFS(СВЦЭМ!$E$39:$E$782,СВЦЭМ!$A$39:$A$782,$A201,СВЦЭМ!$B$39:$B$782,U$191)+'СЕТ СН'!$F$15</f>
        <v>151.80440919</v>
      </c>
      <c r="V201" s="36">
        <f>SUMIFS(СВЦЭМ!$E$39:$E$782,СВЦЭМ!$A$39:$A$782,$A201,СВЦЭМ!$B$39:$B$782,V$191)+'СЕТ СН'!$F$15</f>
        <v>150.52478477</v>
      </c>
      <c r="W201" s="36">
        <f>SUMIFS(СВЦЭМ!$E$39:$E$782,СВЦЭМ!$A$39:$A$782,$A201,СВЦЭМ!$B$39:$B$782,W$191)+'СЕТ СН'!$F$15</f>
        <v>148.71192015</v>
      </c>
      <c r="X201" s="36">
        <f>SUMIFS(СВЦЭМ!$E$39:$E$782,СВЦЭМ!$A$39:$A$782,$A201,СВЦЭМ!$B$39:$B$782,X$191)+'СЕТ СН'!$F$15</f>
        <v>153.80582817000001</v>
      </c>
      <c r="Y201" s="36">
        <f>SUMIFS(СВЦЭМ!$E$39:$E$782,СВЦЭМ!$A$39:$A$782,$A201,СВЦЭМ!$B$39:$B$782,Y$191)+'СЕТ СН'!$F$15</f>
        <v>160.96605557999999</v>
      </c>
    </row>
    <row r="202" spans="1:25" ht="15.75" x14ac:dyDescent="0.2">
      <c r="A202" s="35">
        <f t="shared" si="5"/>
        <v>45118</v>
      </c>
      <c r="B202" s="36">
        <f>SUMIFS(СВЦЭМ!$E$39:$E$782,СВЦЭМ!$A$39:$A$782,$A202,СВЦЭМ!$B$39:$B$782,B$191)+'СЕТ СН'!$F$15</f>
        <v>177.46535982</v>
      </c>
      <c r="C202" s="36">
        <f>SUMIFS(СВЦЭМ!$E$39:$E$782,СВЦЭМ!$A$39:$A$782,$A202,СВЦЭМ!$B$39:$B$782,C$191)+'СЕТ СН'!$F$15</f>
        <v>185.13642278</v>
      </c>
      <c r="D202" s="36">
        <f>SUMIFS(СВЦЭМ!$E$39:$E$782,СВЦЭМ!$A$39:$A$782,$A202,СВЦЭМ!$B$39:$B$782,D$191)+'СЕТ СН'!$F$15</f>
        <v>192.81060901999999</v>
      </c>
      <c r="E202" s="36">
        <f>SUMIFS(СВЦЭМ!$E$39:$E$782,СВЦЭМ!$A$39:$A$782,$A202,СВЦЭМ!$B$39:$B$782,E$191)+'СЕТ СН'!$F$15</f>
        <v>190.03468444999999</v>
      </c>
      <c r="F202" s="36">
        <f>SUMIFS(СВЦЭМ!$E$39:$E$782,СВЦЭМ!$A$39:$A$782,$A202,СВЦЭМ!$B$39:$B$782,F$191)+'СЕТ СН'!$F$15</f>
        <v>190.01022875000001</v>
      </c>
      <c r="G202" s="36">
        <f>SUMIFS(СВЦЭМ!$E$39:$E$782,СВЦЭМ!$A$39:$A$782,$A202,СВЦЭМ!$B$39:$B$782,G$191)+'СЕТ СН'!$F$15</f>
        <v>190.59027107</v>
      </c>
      <c r="H202" s="36">
        <f>SUMIFS(СВЦЭМ!$E$39:$E$782,СВЦЭМ!$A$39:$A$782,$A202,СВЦЭМ!$B$39:$B$782,H$191)+'СЕТ СН'!$F$15</f>
        <v>196.27839148000001</v>
      </c>
      <c r="I202" s="36">
        <f>SUMIFS(СВЦЭМ!$E$39:$E$782,СВЦЭМ!$A$39:$A$782,$A202,СВЦЭМ!$B$39:$B$782,I$191)+'СЕТ СН'!$F$15</f>
        <v>175.00282747</v>
      </c>
      <c r="J202" s="36">
        <f>SUMIFS(СВЦЭМ!$E$39:$E$782,СВЦЭМ!$A$39:$A$782,$A202,СВЦЭМ!$B$39:$B$782,J$191)+'СЕТ СН'!$F$15</f>
        <v>162.60931056999999</v>
      </c>
      <c r="K202" s="36">
        <f>SUMIFS(СВЦЭМ!$E$39:$E$782,СВЦЭМ!$A$39:$A$782,$A202,СВЦЭМ!$B$39:$B$782,K$191)+'СЕТ СН'!$F$15</f>
        <v>157.27179984</v>
      </c>
      <c r="L202" s="36">
        <f>SUMIFS(СВЦЭМ!$E$39:$E$782,СВЦЭМ!$A$39:$A$782,$A202,СВЦЭМ!$B$39:$B$782,L$191)+'СЕТ СН'!$F$15</f>
        <v>152.42866126999999</v>
      </c>
      <c r="M202" s="36">
        <f>SUMIFS(СВЦЭМ!$E$39:$E$782,СВЦЭМ!$A$39:$A$782,$A202,СВЦЭМ!$B$39:$B$782,M$191)+'СЕТ СН'!$F$15</f>
        <v>151.43802973999999</v>
      </c>
      <c r="N202" s="36">
        <f>SUMIFS(СВЦЭМ!$E$39:$E$782,СВЦЭМ!$A$39:$A$782,$A202,СВЦЭМ!$B$39:$B$782,N$191)+'СЕТ СН'!$F$15</f>
        <v>151.4291714</v>
      </c>
      <c r="O202" s="36">
        <f>SUMIFS(СВЦЭМ!$E$39:$E$782,СВЦЭМ!$A$39:$A$782,$A202,СВЦЭМ!$B$39:$B$782,O$191)+'СЕТ СН'!$F$15</f>
        <v>150.36059967</v>
      </c>
      <c r="P202" s="36">
        <f>SUMIFS(СВЦЭМ!$E$39:$E$782,СВЦЭМ!$A$39:$A$782,$A202,СВЦЭМ!$B$39:$B$782,P$191)+'СЕТ СН'!$F$15</f>
        <v>149.79814988000001</v>
      </c>
      <c r="Q202" s="36">
        <f>SUMIFS(СВЦЭМ!$E$39:$E$782,СВЦЭМ!$A$39:$A$782,$A202,СВЦЭМ!$B$39:$B$782,Q$191)+'СЕТ СН'!$F$15</f>
        <v>150.07683666</v>
      </c>
      <c r="R202" s="36">
        <f>SUMIFS(СВЦЭМ!$E$39:$E$782,СВЦЭМ!$A$39:$A$782,$A202,СВЦЭМ!$B$39:$B$782,R$191)+'СЕТ СН'!$F$15</f>
        <v>150.55518124</v>
      </c>
      <c r="S202" s="36">
        <f>SUMIFS(СВЦЭМ!$E$39:$E$782,СВЦЭМ!$A$39:$A$782,$A202,СВЦЭМ!$B$39:$B$782,S$191)+'СЕТ СН'!$F$15</f>
        <v>148.51020299000001</v>
      </c>
      <c r="T202" s="36">
        <f>SUMIFS(СВЦЭМ!$E$39:$E$782,СВЦЭМ!$A$39:$A$782,$A202,СВЦЭМ!$B$39:$B$782,T$191)+'СЕТ СН'!$F$15</f>
        <v>148.06391690000001</v>
      </c>
      <c r="U202" s="36">
        <f>SUMIFS(СВЦЭМ!$E$39:$E$782,СВЦЭМ!$A$39:$A$782,$A202,СВЦЭМ!$B$39:$B$782,U$191)+'СЕТ СН'!$F$15</f>
        <v>150.56514077</v>
      </c>
      <c r="V202" s="36">
        <f>SUMIFS(СВЦЭМ!$E$39:$E$782,СВЦЭМ!$A$39:$A$782,$A202,СВЦЭМ!$B$39:$B$782,V$191)+'СЕТ СН'!$F$15</f>
        <v>152.86424552</v>
      </c>
      <c r="W202" s="36">
        <f>SUMIFS(СВЦЭМ!$E$39:$E$782,СВЦЭМ!$A$39:$A$782,$A202,СВЦЭМ!$B$39:$B$782,W$191)+'СЕТ СН'!$F$15</f>
        <v>150.7498583</v>
      </c>
      <c r="X202" s="36">
        <f>SUMIFS(СВЦЭМ!$E$39:$E$782,СВЦЭМ!$A$39:$A$782,$A202,СВЦЭМ!$B$39:$B$782,X$191)+'СЕТ СН'!$F$15</f>
        <v>155.52075979</v>
      </c>
      <c r="Y202" s="36">
        <f>SUMIFS(СВЦЭМ!$E$39:$E$782,СВЦЭМ!$A$39:$A$782,$A202,СВЦЭМ!$B$39:$B$782,Y$191)+'СЕТ СН'!$F$15</f>
        <v>164.44376826000001</v>
      </c>
    </row>
    <row r="203" spans="1:25" ht="15.75" x14ac:dyDescent="0.2">
      <c r="A203" s="35">
        <f t="shared" si="5"/>
        <v>45119</v>
      </c>
      <c r="B203" s="36">
        <f>SUMIFS(СВЦЭМ!$E$39:$E$782,СВЦЭМ!$A$39:$A$782,$A203,СВЦЭМ!$B$39:$B$782,B$191)+'СЕТ СН'!$F$15</f>
        <v>172.11352202</v>
      </c>
      <c r="C203" s="36">
        <f>SUMIFS(СВЦЭМ!$E$39:$E$782,СВЦЭМ!$A$39:$A$782,$A203,СВЦЭМ!$B$39:$B$782,C$191)+'СЕТ СН'!$F$15</f>
        <v>177.24603138000001</v>
      </c>
      <c r="D203" s="36">
        <f>SUMIFS(СВЦЭМ!$E$39:$E$782,СВЦЭМ!$A$39:$A$782,$A203,СВЦЭМ!$B$39:$B$782,D$191)+'СЕТ СН'!$F$15</f>
        <v>185.20273853</v>
      </c>
      <c r="E203" s="36">
        <f>SUMIFS(СВЦЭМ!$E$39:$E$782,СВЦЭМ!$A$39:$A$782,$A203,СВЦЭМ!$B$39:$B$782,E$191)+'СЕТ СН'!$F$15</f>
        <v>191.88963473999999</v>
      </c>
      <c r="F203" s="36">
        <f>SUMIFS(СВЦЭМ!$E$39:$E$782,СВЦЭМ!$A$39:$A$782,$A203,СВЦЭМ!$B$39:$B$782,F$191)+'СЕТ СН'!$F$15</f>
        <v>196.40972672999999</v>
      </c>
      <c r="G203" s="36">
        <f>SUMIFS(СВЦЭМ!$E$39:$E$782,СВЦЭМ!$A$39:$A$782,$A203,СВЦЭМ!$B$39:$B$782,G$191)+'СЕТ СН'!$F$15</f>
        <v>193.38599421000001</v>
      </c>
      <c r="H203" s="36">
        <f>SUMIFS(СВЦЭМ!$E$39:$E$782,СВЦЭМ!$A$39:$A$782,$A203,СВЦЭМ!$B$39:$B$782,H$191)+'СЕТ СН'!$F$15</f>
        <v>188.03364664</v>
      </c>
      <c r="I203" s="36">
        <f>SUMIFS(СВЦЭМ!$E$39:$E$782,СВЦЭМ!$A$39:$A$782,$A203,СВЦЭМ!$B$39:$B$782,I$191)+'СЕТ СН'!$F$15</f>
        <v>166.45290842</v>
      </c>
      <c r="J203" s="36">
        <f>SUMIFS(СВЦЭМ!$E$39:$E$782,СВЦЭМ!$A$39:$A$782,$A203,СВЦЭМ!$B$39:$B$782,J$191)+'СЕТ СН'!$F$15</f>
        <v>159.75124070999999</v>
      </c>
      <c r="K203" s="36">
        <f>SUMIFS(СВЦЭМ!$E$39:$E$782,СВЦЭМ!$A$39:$A$782,$A203,СВЦЭМ!$B$39:$B$782,K$191)+'СЕТ СН'!$F$15</f>
        <v>152.04564253000001</v>
      </c>
      <c r="L203" s="36">
        <f>SUMIFS(СВЦЭМ!$E$39:$E$782,СВЦЭМ!$A$39:$A$782,$A203,СВЦЭМ!$B$39:$B$782,L$191)+'СЕТ СН'!$F$15</f>
        <v>152.30739617</v>
      </c>
      <c r="M203" s="36">
        <f>SUMIFS(СВЦЭМ!$E$39:$E$782,СВЦЭМ!$A$39:$A$782,$A203,СВЦЭМ!$B$39:$B$782,M$191)+'СЕТ СН'!$F$15</f>
        <v>155.10938363</v>
      </c>
      <c r="N203" s="36">
        <f>SUMIFS(СВЦЭМ!$E$39:$E$782,СВЦЭМ!$A$39:$A$782,$A203,СВЦЭМ!$B$39:$B$782,N$191)+'СЕТ СН'!$F$15</f>
        <v>156.53401045999999</v>
      </c>
      <c r="O203" s="36">
        <f>SUMIFS(СВЦЭМ!$E$39:$E$782,СВЦЭМ!$A$39:$A$782,$A203,СВЦЭМ!$B$39:$B$782,O$191)+'СЕТ СН'!$F$15</f>
        <v>156.00237275000001</v>
      </c>
      <c r="P203" s="36">
        <f>SUMIFS(СВЦЭМ!$E$39:$E$782,СВЦЭМ!$A$39:$A$782,$A203,СВЦЭМ!$B$39:$B$782,P$191)+'СЕТ СН'!$F$15</f>
        <v>155.20377561000001</v>
      </c>
      <c r="Q203" s="36">
        <f>SUMIFS(СВЦЭМ!$E$39:$E$782,СВЦЭМ!$A$39:$A$782,$A203,СВЦЭМ!$B$39:$B$782,Q$191)+'СЕТ СН'!$F$15</f>
        <v>154.8874083</v>
      </c>
      <c r="R203" s="36">
        <f>SUMIFS(СВЦЭМ!$E$39:$E$782,СВЦЭМ!$A$39:$A$782,$A203,СВЦЭМ!$B$39:$B$782,R$191)+'СЕТ СН'!$F$15</f>
        <v>155.07002464999999</v>
      </c>
      <c r="S203" s="36">
        <f>SUMIFS(СВЦЭМ!$E$39:$E$782,СВЦЭМ!$A$39:$A$782,$A203,СВЦЭМ!$B$39:$B$782,S$191)+'СЕТ СН'!$F$15</f>
        <v>154.63349459</v>
      </c>
      <c r="T203" s="36">
        <f>SUMIFS(СВЦЭМ!$E$39:$E$782,СВЦЭМ!$A$39:$A$782,$A203,СВЦЭМ!$B$39:$B$782,T$191)+'СЕТ СН'!$F$15</f>
        <v>153.79189982</v>
      </c>
      <c r="U203" s="36">
        <f>SUMIFS(СВЦЭМ!$E$39:$E$782,СВЦЭМ!$A$39:$A$782,$A203,СВЦЭМ!$B$39:$B$782,U$191)+'СЕТ СН'!$F$15</f>
        <v>154.9218114</v>
      </c>
      <c r="V203" s="36">
        <f>SUMIFS(СВЦЭМ!$E$39:$E$782,СВЦЭМ!$A$39:$A$782,$A203,СВЦЭМ!$B$39:$B$782,V$191)+'СЕТ СН'!$F$15</f>
        <v>155.65224413999999</v>
      </c>
      <c r="W203" s="36">
        <f>SUMIFS(СВЦЭМ!$E$39:$E$782,СВЦЭМ!$A$39:$A$782,$A203,СВЦЭМ!$B$39:$B$782,W$191)+'СЕТ СН'!$F$15</f>
        <v>152.02380310999999</v>
      </c>
      <c r="X203" s="36">
        <f>SUMIFS(СВЦЭМ!$E$39:$E$782,СВЦЭМ!$A$39:$A$782,$A203,СВЦЭМ!$B$39:$B$782,X$191)+'СЕТ СН'!$F$15</f>
        <v>157.66888177000001</v>
      </c>
      <c r="Y203" s="36">
        <f>SUMIFS(СВЦЭМ!$E$39:$E$782,СВЦЭМ!$A$39:$A$782,$A203,СВЦЭМ!$B$39:$B$782,Y$191)+'СЕТ СН'!$F$15</f>
        <v>162.99130545</v>
      </c>
    </row>
    <row r="204" spans="1:25" ht="15.75" x14ac:dyDescent="0.2">
      <c r="A204" s="35">
        <f t="shared" si="5"/>
        <v>45120</v>
      </c>
      <c r="B204" s="36">
        <f>SUMIFS(СВЦЭМ!$E$39:$E$782,СВЦЭМ!$A$39:$A$782,$A204,СВЦЭМ!$B$39:$B$782,B$191)+'СЕТ СН'!$F$15</f>
        <v>169.75841887999999</v>
      </c>
      <c r="C204" s="36">
        <f>SUMIFS(СВЦЭМ!$E$39:$E$782,СВЦЭМ!$A$39:$A$782,$A204,СВЦЭМ!$B$39:$B$782,C$191)+'СЕТ СН'!$F$15</f>
        <v>176.68965019000001</v>
      </c>
      <c r="D204" s="36">
        <f>SUMIFS(СВЦЭМ!$E$39:$E$782,СВЦЭМ!$A$39:$A$782,$A204,СВЦЭМ!$B$39:$B$782,D$191)+'СЕТ СН'!$F$15</f>
        <v>191.88772051999999</v>
      </c>
      <c r="E204" s="36">
        <f>SUMIFS(СВЦЭМ!$E$39:$E$782,СВЦЭМ!$A$39:$A$782,$A204,СВЦЭМ!$B$39:$B$782,E$191)+'СЕТ СН'!$F$15</f>
        <v>198.59219494999999</v>
      </c>
      <c r="F204" s="36">
        <f>SUMIFS(СВЦЭМ!$E$39:$E$782,СВЦЭМ!$A$39:$A$782,$A204,СВЦЭМ!$B$39:$B$782,F$191)+'СЕТ СН'!$F$15</f>
        <v>199.53683691000001</v>
      </c>
      <c r="G204" s="36">
        <f>SUMIFS(СВЦЭМ!$E$39:$E$782,СВЦЭМ!$A$39:$A$782,$A204,СВЦЭМ!$B$39:$B$782,G$191)+'СЕТ СН'!$F$15</f>
        <v>197.78961421</v>
      </c>
      <c r="H204" s="36">
        <f>SUMIFS(СВЦЭМ!$E$39:$E$782,СВЦЭМ!$A$39:$A$782,$A204,СВЦЭМ!$B$39:$B$782,H$191)+'СЕТ СН'!$F$15</f>
        <v>190.66256516999999</v>
      </c>
      <c r="I204" s="36">
        <f>SUMIFS(СВЦЭМ!$E$39:$E$782,СВЦЭМ!$A$39:$A$782,$A204,СВЦЭМ!$B$39:$B$782,I$191)+'СЕТ СН'!$F$15</f>
        <v>168.73383928999999</v>
      </c>
      <c r="J204" s="36">
        <f>SUMIFS(СВЦЭМ!$E$39:$E$782,СВЦЭМ!$A$39:$A$782,$A204,СВЦЭМ!$B$39:$B$782,J$191)+'СЕТ СН'!$F$15</f>
        <v>157.54493613</v>
      </c>
      <c r="K204" s="36">
        <f>SUMIFS(СВЦЭМ!$E$39:$E$782,СВЦЭМ!$A$39:$A$782,$A204,СВЦЭМ!$B$39:$B$782,K$191)+'СЕТ СН'!$F$15</f>
        <v>153.43547803000001</v>
      </c>
      <c r="L204" s="36">
        <f>SUMIFS(СВЦЭМ!$E$39:$E$782,СВЦЭМ!$A$39:$A$782,$A204,СВЦЭМ!$B$39:$B$782,L$191)+'СЕТ СН'!$F$15</f>
        <v>149.86492285</v>
      </c>
      <c r="M204" s="36">
        <f>SUMIFS(СВЦЭМ!$E$39:$E$782,СВЦЭМ!$A$39:$A$782,$A204,СВЦЭМ!$B$39:$B$782,M$191)+'СЕТ СН'!$F$15</f>
        <v>149.72801756999999</v>
      </c>
      <c r="N204" s="36">
        <f>SUMIFS(СВЦЭМ!$E$39:$E$782,СВЦЭМ!$A$39:$A$782,$A204,СВЦЭМ!$B$39:$B$782,N$191)+'СЕТ СН'!$F$15</f>
        <v>149.54797685</v>
      </c>
      <c r="O204" s="36">
        <f>SUMIFS(СВЦЭМ!$E$39:$E$782,СВЦЭМ!$A$39:$A$782,$A204,СВЦЭМ!$B$39:$B$782,O$191)+'СЕТ СН'!$F$15</f>
        <v>149.36371686999999</v>
      </c>
      <c r="P204" s="36">
        <f>SUMIFS(СВЦЭМ!$E$39:$E$782,СВЦЭМ!$A$39:$A$782,$A204,СВЦЭМ!$B$39:$B$782,P$191)+'СЕТ СН'!$F$15</f>
        <v>150.67055511000001</v>
      </c>
      <c r="Q204" s="36">
        <f>SUMIFS(СВЦЭМ!$E$39:$E$782,СВЦЭМ!$A$39:$A$782,$A204,СВЦЭМ!$B$39:$B$782,Q$191)+'СЕТ СН'!$F$15</f>
        <v>150.85234752</v>
      </c>
      <c r="R204" s="36">
        <f>SUMIFS(СВЦЭМ!$E$39:$E$782,СВЦЭМ!$A$39:$A$782,$A204,СВЦЭМ!$B$39:$B$782,R$191)+'СЕТ СН'!$F$15</f>
        <v>151.78884672999999</v>
      </c>
      <c r="S204" s="36">
        <f>SUMIFS(СВЦЭМ!$E$39:$E$782,СВЦЭМ!$A$39:$A$782,$A204,СВЦЭМ!$B$39:$B$782,S$191)+'СЕТ СН'!$F$15</f>
        <v>151.65675089999999</v>
      </c>
      <c r="T204" s="36">
        <f>SUMIFS(СВЦЭМ!$E$39:$E$782,СВЦЭМ!$A$39:$A$782,$A204,СВЦЭМ!$B$39:$B$782,T$191)+'СЕТ СН'!$F$15</f>
        <v>150.28095121999999</v>
      </c>
      <c r="U204" s="36">
        <f>SUMIFS(СВЦЭМ!$E$39:$E$782,СВЦЭМ!$A$39:$A$782,$A204,СВЦЭМ!$B$39:$B$782,U$191)+'СЕТ СН'!$F$15</f>
        <v>152.19692241000001</v>
      </c>
      <c r="V204" s="36">
        <f>SUMIFS(СВЦЭМ!$E$39:$E$782,СВЦЭМ!$A$39:$A$782,$A204,СВЦЭМ!$B$39:$B$782,V$191)+'СЕТ СН'!$F$15</f>
        <v>153.23293846000001</v>
      </c>
      <c r="W204" s="36">
        <f>SUMIFS(СВЦЭМ!$E$39:$E$782,СВЦЭМ!$A$39:$A$782,$A204,СВЦЭМ!$B$39:$B$782,W$191)+'СЕТ СН'!$F$15</f>
        <v>152.02886416000001</v>
      </c>
      <c r="X204" s="36">
        <f>SUMIFS(СВЦЭМ!$E$39:$E$782,СВЦЭМ!$A$39:$A$782,$A204,СВЦЭМ!$B$39:$B$782,X$191)+'СЕТ СН'!$F$15</f>
        <v>156.33733361</v>
      </c>
      <c r="Y204" s="36">
        <f>SUMIFS(СВЦЭМ!$E$39:$E$782,СВЦЭМ!$A$39:$A$782,$A204,СВЦЭМ!$B$39:$B$782,Y$191)+'СЕТ СН'!$F$15</f>
        <v>167.93031285000001</v>
      </c>
    </row>
    <row r="205" spans="1:25" ht="15.75" x14ac:dyDescent="0.2">
      <c r="A205" s="35">
        <f t="shared" si="5"/>
        <v>45121</v>
      </c>
      <c r="B205" s="36">
        <f>SUMIFS(СВЦЭМ!$E$39:$E$782,СВЦЭМ!$A$39:$A$782,$A205,СВЦЭМ!$B$39:$B$782,B$191)+'СЕТ СН'!$F$15</f>
        <v>158.44575377999999</v>
      </c>
      <c r="C205" s="36">
        <f>SUMIFS(СВЦЭМ!$E$39:$E$782,СВЦЭМ!$A$39:$A$782,$A205,СВЦЭМ!$B$39:$B$782,C$191)+'СЕТ СН'!$F$15</f>
        <v>169.39049521000001</v>
      </c>
      <c r="D205" s="36">
        <f>SUMIFS(СВЦЭМ!$E$39:$E$782,СВЦЭМ!$A$39:$A$782,$A205,СВЦЭМ!$B$39:$B$782,D$191)+'СЕТ СН'!$F$15</f>
        <v>174.4456749</v>
      </c>
      <c r="E205" s="36">
        <f>SUMIFS(СВЦЭМ!$E$39:$E$782,СВЦЭМ!$A$39:$A$782,$A205,СВЦЭМ!$B$39:$B$782,E$191)+'СЕТ СН'!$F$15</f>
        <v>181.75916129000001</v>
      </c>
      <c r="F205" s="36">
        <f>SUMIFS(СВЦЭМ!$E$39:$E$782,СВЦЭМ!$A$39:$A$782,$A205,СВЦЭМ!$B$39:$B$782,F$191)+'СЕТ СН'!$F$15</f>
        <v>184.76942109999999</v>
      </c>
      <c r="G205" s="36">
        <f>SUMIFS(СВЦЭМ!$E$39:$E$782,СВЦЭМ!$A$39:$A$782,$A205,СВЦЭМ!$B$39:$B$782,G$191)+'СЕТ СН'!$F$15</f>
        <v>187.35112495000001</v>
      </c>
      <c r="H205" s="36">
        <f>SUMIFS(СВЦЭМ!$E$39:$E$782,СВЦЭМ!$A$39:$A$782,$A205,СВЦЭМ!$B$39:$B$782,H$191)+'СЕТ СН'!$F$15</f>
        <v>187.97819669</v>
      </c>
      <c r="I205" s="36">
        <f>SUMIFS(СВЦЭМ!$E$39:$E$782,СВЦЭМ!$A$39:$A$782,$A205,СВЦЭМ!$B$39:$B$782,I$191)+'СЕТ СН'!$F$15</f>
        <v>165.6308717</v>
      </c>
      <c r="J205" s="36">
        <f>SUMIFS(СВЦЭМ!$E$39:$E$782,СВЦЭМ!$A$39:$A$782,$A205,СВЦЭМ!$B$39:$B$782,J$191)+'СЕТ СН'!$F$15</f>
        <v>153.82993021999999</v>
      </c>
      <c r="K205" s="36">
        <f>SUMIFS(СВЦЭМ!$E$39:$E$782,СВЦЭМ!$A$39:$A$782,$A205,СВЦЭМ!$B$39:$B$782,K$191)+'СЕТ СН'!$F$15</f>
        <v>150.79286816999999</v>
      </c>
      <c r="L205" s="36">
        <f>SUMIFS(СВЦЭМ!$E$39:$E$782,СВЦЭМ!$A$39:$A$782,$A205,СВЦЭМ!$B$39:$B$782,L$191)+'СЕТ СН'!$F$15</f>
        <v>146.83094043</v>
      </c>
      <c r="M205" s="36">
        <f>SUMIFS(СВЦЭМ!$E$39:$E$782,СВЦЭМ!$A$39:$A$782,$A205,СВЦЭМ!$B$39:$B$782,M$191)+'СЕТ СН'!$F$15</f>
        <v>149.83482541999999</v>
      </c>
      <c r="N205" s="36">
        <f>SUMIFS(СВЦЭМ!$E$39:$E$782,СВЦЭМ!$A$39:$A$782,$A205,СВЦЭМ!$B$39:$B$782,N$191)+'СЕТ СН'!$F$15</f>
        <v>153.51985754</v>
      </c>
      <c r="O205" s="36">
        <f>SUMIFS(СВЦЭМ!$E$39:$E$782,СВЦЭМ!$A$39:$A$782,$A205,СВЦЭМ!$B$39:$B$782,O$191)+'СЕТ СН'!$F$15</f>
        <v>154.013114</v>
      </c>
      <c r="P205" s="36">
        <f>SUMIFS(СВЦЭМ!$E$39:$E$782,СВЦЭМ!$A$39:$A$782,$A205,СВЦЭМ!$B$39:$B$782,P$191)+'СЕТ СН'!$F$15</f>
        <v>149.61476734999999</v>
      </c>
      <c r="Q205" s="36">
        <f>SUMIFS(СВЦЭМ!$E$39:$E$782,СВЦЭМ!$A$39:$A$782,$A205,СВЦЭМ!$B$39:$B$782,Q$191)+'СЕТ СН'!$F$15</f>
        <v>142.28313635999999</v>
      </c>
      <c r="R205" s="36">
        <f>SUMIFS(СВЦЭМ!$E$39:$E$782,СВЦЭМ!$A$39:$A$782,$A205,СВЦЭМ!$B$39:$B$782,R$191)+'СЕТ СН'!$F$15</f>
        <v>142.04525606000001</v>
      </c>
      <c r="S205" s="36">
        <f>SUMIFS(СВЦЭМ!$E$39:$E$782,СВЦЭМ!$A$39:$A$782,$A205,СВЦЭМ!$B$39:$B$782,S$191)+'СЕТ СН'!$F$15</f>
        <v>141.89392677999999</v>
      </c>
      <c r="T205" s="36">
        <f>SUMIFS(СВЦЭМ!$E$39:$E$782,СВЦЭМ!$A$39:$A$782,$A205,СВЦЭМ!$B$39:$B$782,T$191)+'СЕТ СН'!$F$15</f>
        <v>145.66547032</v>
      </c>
      <c r="U205" s="36">
        <f>SUMIFS(СВЦЭМ!$E$39:$E$782,СВЦЭМ!$A$39:$A$782,$A205,СВЦЭМ!$B$39:$B$782,U$191)+'СЕТ СН'!$F$15</f>
        <v>145.67862156999999</v>
      </c>
      <c r="V205" s="36">
        <f>SUMIFS(СВЦЭМ!$E$39:$E$782,СВЦЭМ!$A$39:$A$782,$A205,СВЦЭМ!$B$39:$B$782,V$191)+'СЕТ СН'!$F$15</f>
        <v>147.98295059</v>
      </c>
      <c r="W205" s="36">
        <f>SUMIFS(СВЦЭМ!$E$39:$E$782,СВЦЭМ!$A$39:$A$782,$A205,СВЦЭМ!$B$39:$B$782,W$191)+'СЕТ СН'!$F$15</f>
        <v>145.04131785000001</v>
      </c>
      <c r="X205" s="36">
        <f>SUMIFS(СВЦЭМ!$E$39:$E$782,СВЦЭМ!$A$39:$A$782,$A205,СВЦЭМ!$B$39:$B$782,X$191)+'СЕТ СН'!$F$15</f>
        <v>149.13840977000001</v>
      </c>
      <c r="Y205" s="36">
        <f>SUMIFS(СВЦЭМ!$E$39:$E$782,СВЦЭМ!$A$39:$A$782,$A205,СВЦЭМ!$B$39:$B$782,Y$191)+'СЕТ СН'!$F$15</f>
        <v>162.22686082000001</v>
      </c>
    </row>
    <row r="206" spans="1:25" ht="15.75" x14ac:dyDescent="0.2">
      <c r="A206" s="35">
        <f t="shared" si="5"/>
        <v>45122</v>
      </c>
      <c r="B206" s="36">
        <f>SUMIFS(СВЦЭМ!$E$39:$E$782,СВЦЭМ!$A$39:$A$782,$A206,СВЦЭМ!$B$39:$B$782,B$191)+'СЕТ СН'!$F$15</f>
        <v>161.82842661000001</v>
      </c>
      <c r="C206" s="36">
        <f>SUMIFS(СВЦЭМ!$E$39:$E$782,СВЦЭМ!$A$39:$A$782,$A206,СВЦЭМ!$B$39:$B$782,C$191)+'СЕТ СН'!$F$15</f>
        <v>173.8615437</v>
      </c>
      <c r="D206" s="36">
        <f>SUMIFS(СВЦЭМ!$E$39:$E$782,СВЦЭМ!$A$39:$A$782,$A206,СВЦЭМ!$B$39:$B$782,D$191)+'СЕТ СН'!$F$15</f>
        <v>190.17166298000001</v>
      </c>
      <c r="E206" s="36">
        <f>SUMIFS(СВЦЭМ!$E$39:$E$782,СВЦЭМ!$A$39:$A$782,$A206,СВЦЭМ!$B$39:$B$782,E$191)+'СЕТ СН'!$F$15</f>
        <v>194.00990371</v>
      </c>
      <c r="F206" s="36">
        <f>SUMIFS(СВЦЭМ!$E$39:$E$782,СВЦЭМ!$A$39:$A$782,$A206,СВЦЭМ!$B$39:$B$782,F$191)+'СЕТ СН'!$F$15</f>
        <v>193.74241373999999</v>
      </c>
      <c r="G206" s="36">
        <f>SUMIFS(СВЦЭМ!$E$39:$E$782,СВЦЭМ!$A$39:$A$782,$A206,СВЦЭМ!$B$39:$B$782,G$191)+'СЕТ СН'!$F$15</f>
        <v>193.87068592</v>
      </c>
      <c r="H206" s="36">
        <f>SUMIFS(СВЦЭМ!$E$39:$E$782,СВЦЭМ!$A$39:$A$782,$A206,СВЦЭМ!$B$39:$B$782,H$191)+'СЕТ СН'!$F$15</f>
        <v>193.18797125</v>
      </c>
      <c r="I206" s="36">
        <f>SUMIFS(СВЦЭМ!$E$39:$E$782,СВЦЭМ!$A$39:$A$782,$A206,СВЦЭМ!$B$39:$B$782,I$191)+'СЕТ СН'!$F$15</f>
        <v>171.78958666</v>
      </c>
      <c r="J206" s="36">
        <f>SUMIFS(СВЦЭМ!$E$39:$E$782,СВЦЭМ!$A$39:$A$782,$A206,СВЦЭМ!$B$39:$B$782,J$191)+'СЕТ СН'!$F$15</f>
        <v>160.45820452999999</v>
      </c>
      <c r="K206" s="36">
        <f>SUMIFS(СВЦЭМ!$E$39:$E$782,СВЦЭМ!$A$39:$A$782,$A206,СВЦЭМ!$B$39:$B$782,K$191)+'СЕТ СН'!$F$15</f>
        <v>151.01048101000001</v>
      </c>
      <c r="L206" s="36">
        <f>SUMIFS(СВЦЭМ!$E$39:$E$782,СВЦЭМ!$A$39:$A$782,$A206,СВЦЭМ!$B$39:$B$782,L$191)+'СЕТ СН'!$F$15</f>
        <v>144.96988254999999</v>
      </c>
      <c r="M206" s="36">
        <f>SUMIFS(СВЦЭМ!$E$39:$E$782,СВЦЭМ!$A$39:$A$782,$A206,СВЦЭМ!$B$39:$B$782,M$191)+'СЕТ СН'!$F$15</f>
        <v>141.09554241999999</v>
      </c>
      <c r="N206" s="36">
        <f>SUMIFS(СВЦЭМ!$E$39:$E$782,СВЦЭМ!$A$39:$A$782,$A206,СВЦЭМ!$B$39:$B$782,N$191)+'СЕТ СН'!$F$15</f>
        <v>140.29901473999999</v>
      </c>
      <c r="O206" s="36">
        <f>SUMIFS(СВЦЭМ!$E$39:$E$782,СВЦЭМ!$A$39:$A$782,$A206,СВЦЭМ!$B$39:$B$782,O$191)+'СЕТ СН'!$F$15</f>
        <v>136.46662529</v>
      </c>
      <c r="P206" s="36">
        <f>SUMIFS(СВЦЭМ!$E$39:$E$782,СВЦЭМ!$A$39:$A$782,$A206,СВЦЭМ!$B$39:$B$782,P$191)+'СЕТ СН'!$F$15</f>
        <v>118.10856742999999</v>
      </c>
      <c r="Q206" s="36">
        <f>SUMIFS(СВЦЭМ!$E$39:$E$782,СВЦЭМ!$A$39:$A$782,$A206,СВЦЭМ!$B$39:$B$782,Q$191)+'СЕТ СН'!$F$15</f>
        <v>115.02723951</v>
      </c>
      <c r="R206" s="36">
        <f>SUMIFS(СВЦЭМ!$E$39:$E$782,СВЦЭМ!$A$39:$A$782,$A206,СВЦЭМ!$B$39:$B$782,R$191)+'СЕТ СН'!$F$15</f>
        <v>114.22917499</v>
      </c>
      <c r="S206" s="36">
        <f>SUMIFS(СВЦЭМ!$E$39:$E$782,СВЦЭМ!$A$39:$A$782,$A206,СВЦЭМ!$B$39:$B$782,S$191)+'СЕТ СН'!$F$15</f>
        <v>114.29589134</v>
      </c>
      <c r="T206" s="36">
        <f>SUMIFS(СВЦЭМ!$E$39:$E$782,СВЦЭМ!$A$39:$A$782,$A206,СВЦЭМ!$B$39:$B$782,T$191)+'СЕТ СН'!$F$15</f>
        <v>117.7414397</v>
      </c>
      <c r="U206" s="36">
        <f>SUMIFS(СВЦЭМ!$E$39:$E$782,СВЦЭМ!$A$39:$A$782,$A206,СВЦЭМ!$B$39:$B$782,U$191)+'СЕТ СН'!$F$15</f>
        <v>125.03297860000001</v>
      </c>
      <c r="V206" s="36">
        <f>SUMIFS(СВЦЭМ!$E$39:$E$782,СВЦЭМ!$A$39:$A$782,$A206,СВЦЭМ!$B$39:$B$782,V$191)+'СЕТ СН'!$F$15</f>
        <v>145.84184556</v>
      </c>
      <c r="W206" s="36">
        <f>SUMIFS(СВЦЭМ!$E$39:$E$782,СВЦЭМ!$A$39:$A$782,$A206,СВЦЭМ!$B$39:$B$782,W$191)+'СЕТ СН'!$F$15</f>
        <v>143.14638607000001</v>
      </c>
      <c r="X206" s="36">
        <f>SUMIFS(СВЦЭМ!$E$39:$E$782,СВЦЭМ!$A$39:$A$782,$A206,СВЦЭМ!$B$39:$B$782,X$191)+'СЕТ СН'!$F$15</f>
        <v>147.34100936999999</v>
      </c>
      <c r="Y206" s="36">
        <f>SUMIFS(СВЦЭМ!$E$39:$E$782,СВЦЭМ!$A$39:$A$782,$A206,СВЦЭМ!$B$39:$B$782,Y$191)+'СЕТ СН'!$F$15</f>
        <v>155.53653767</v>
      </c>
    </row>
    <row r="207" spans="1:25" ht="15.75" x14ac:dyDescent="0.2">
      <c r="A207" s="35">
        <f t="shared" si="5"/>
        <v>45123</v>
      </c>
      <c r="B207" s="36">
        <f>SUMIFS(СВЦЭМ!$E$39:$E$782,СВЦЭМ!$A$39:$A$782,$A207,СВЦЭМ!$B$39:$B$782,B$191)+'СЕТ СН'!$F$15</f>
        <v>157.41300068999999</v>
      </c>
      <c r="C207" s="36">
        <f>SUMIFS(СВЦЭМ!$E$39:$E$782,СВЦЭМ!$A$39:$A$782,$A207,СВЦЭМ!$B$39:$B$782,C$191)+'СЕТ СН'!$F$15</f>
        <v>166.93590270999999</v>
      </c>
      <c r="D207" s="36">
        <f>SUMIFS(СВЦЭМ!$E$39:$E$782,СВЦЭМ!$A$39:$A$782,$A207,СВЦЭМ!$B$39:$B$782,D$191)+'СЕТ СН'!$F$15</f>
        <v>185.74082651000001</v>
      </c>
      <c r="E207" s="36">
        <f>SUMIFS(СВЦЭМ!$E$39:$E$782,СВЦЭМ!$A$39:$A$782,$A207,СВЦЭМ!$B$39:$B$782,E$191)+'СЕТ СН'!$F$15</f>
        <v>193.29059734000001</v>
      </c>
      <c r="F207" s="36">
        <f>SUMIFS(СВЦЭМ!$E$39:$E$782,СВЦЭМ!$A$39:$A$782,$A207,СВЦЭМ!$B$39:$B$782,F$191)+'СЕТ СН'!$F$15</f>
        <v>193.79548205</v>
      </c>
      <c r="G207" s="36">
        <f>SUMIFS(СВЦЭМ!$E$39:$E$782,СВЦЭМ!$A$39:$A$782,$A207,СВЦЭМ!$B$39:$B$782,G$191)+'СЕТ СН'!$F$15</f>
        <v>193.11927634</v>
      </c>
      <c r="H207" s="36">
        <f>SUMIFS(СВЦЭМ!$E$39:$E$782,СВЦЭМ!$A$39:$A$782,$A207,СВЦЭМ!$B$39:$B$782,H$191)+'СЕТ СН'!$F$15</f>
        <v>176.12504817000001</v>
      </c>
      <c r="I207" s="36">
        <f>SUMIFS(СВЦЭМ!$E$39:$E$782,СВЦЭМ!$A$39:$A$782,$A207,СВЦЭМ!$B$39:$B$782,I$191)+'СЕТ СН'!$F$15</f>
        <v>169.88924698</v>
      </c>
      <c r="J207" s="36">
        <f>SUMIFS(СВЦЭМ!$E$39:$E$782,СВЦЭМ!$A$39:$A$782,$A207,СВЦЭМ!$B$39:$B$782,J$191)+'СЕТ СН'!$F$15</f>
        <v>158.56091069999999</v>
      </c>
      <c r="K207" s="36">
        <f>SUMIFS(СВЦЭМ!$E$39:$E$782,СВЦЭМ!$A$39:$A$782,$A207,СВЦЭМ!$B$39:$B$782,K$191)+'СЕТ СН'!$F$15</f>
        <v>150.02573959</v>
      </c>
      <c r="L207" s="36">
        <f>SUMIFS(СВЦЭМ!$E$39:$E$782,СВЦЭМ!$A$39:$A$782,$A207,СВЦЭМ!$B$39:$B$782,L$191)+'СЕТ СН'!$F$15</f>
        <v>145.22458284000001</v>
      </c>
      <c r="M207" s="36">
        <f>SUMIFS(СВЦЭМ!$E$39:$E$782,СВЦЭМ!$A$39:$A$782,$A207,СВЦЭМ!$B$39:$B$782,M$191)+'СЕТ СН'!$F$15</f>
        <v>141.76766448999999</v>
      </c>
      <c r="N207" s="36">
        <f>SUMIFS(СВЦЭМ!$E$39:$E$782,СВЦЭМ!$A$39:$A$782,$A207,СВЦЭМ!$B$39:$B$782,N$191)+'СЕТ СН'!$F$15</f>
        <v>141.02358064000001</v>
      </c>
      <c r="O207" s="36">
        <f>SUMIFS(СВЦЭМ!$E$39:$E$782,СВЦЭМ!$A$39:$A$782,$A207,СВЦЭМ!$B$39:$B$782,O$191)+'СЕТ СН'!$F$15</f>
        <v>141.75776429000001</v>
      </c>
      <c r="P207" s="36">
        <f>SUMIFS(СВЦЭМ!$E$39:$E$782,СВЦЭМ!$A$39:$A$782,$A207,СВЦЭМ!$B$39:$B$782,P$191)+'СЕТ СН'!$F$15</f>
        <v>142.06991805000001</v>
      </c>
      <c r="Q207" s="36">
        <f>SUMIFS(СВЦЭМ!$E$39:$E$782,СВЦЭМ!$A$39:$A$782,$A207,СВЦЭМ!$B$39:$B$782,Q$191)+'СЕТ СН'!$F$15</f>
        <v>139.74175052999999</v>
      </c>
      <c r="R207" s="36">
        <f>SUMIFS(СВЦЭМ!$E$39:$E$782,СВЦЭМ!$A$39:$A$782,$A207,СВЦЭМ!$B$39:$B$782,R$191)+'СЕТ СН'!$F$15</f>
        <v>138.60163460000001</v>
      </c>
      <c r="S207" s="36">
        <f>SUMIFS(СВЦЭМ!$E$39:$E$782,СВЦЭМ!$A$39:$A$782,$A207,СВЦЭМ!$B$39:$B$782,S$191)+'СЕТ СН'!$F$15</f>
        <v>138.74893219</v>
      </c>
      <c r="T207" s="36">
        <f>SUMIFS(СВЦЭМ!$E$39:$E$782,СВЦЭМ!$A$39:$A$782,$A207,СВЦЭМ!$B$39:$B$782,T$191)+'СЕТ СН'!$F$15</f>
        <v>141.92056694999999</v>
      </c>
      <c r="U207" s="36">
        <f>SUMIFS(СВЦЭМ!$E$39:$E$782,СВЦЭМ!$A$39:$A$782,$A207,СВЦЭМ!$B$39:$B$782,U$191)+'СЕТ СН'!$F$15</f>
        <v>142.66486248999999</v>
      </c>
      <c r="V207" s="36">
        <f>SUMIFS(СВЦЭМ!$E$39:$E$782,СВЦЭМ!$A$39:$A$782,$A207,СВЦЭМ!$B$39:$B$782,V$191)+'СЕТ СН'!$F$15</f>
        <v>123.10305722</v>
      </c>
      <c r="W207" s="36">
        <f>SUMIFS(СВЦЭМ!$E$39:$E$782,СВЦЭМ!$A$39:$A$782,$A207,СВЦЭМ!$B$39:$B$782,W$191)+'СЕТ СН'!$F$15</f>
        <v>103.75649998999999</v>
      </c>
      <c r="X207" s="36">
        <f>SUMIFS(СВЦЭМ!$E$39:$E$782,СВЦЭМ!$A$39:$A$782,$A207,СВЦЭМ!$B$39:$B$782,X$191)+'СЕТ СН'!$F$15</f>
        <v>105.81469077</v>
      </c>
      <c r="Y207" s="36">
        <f>SUMIFS(СВЦЭМ!$E$39:$E$782,СВЦЭМ!$A$39:$A$782,$A207,СВЦЭМ!$B$39:$B$782,Y$191)+'СЕТ СН'!$F$15</f>
        <v>110.67722998000001</v>
      </c>
    </row>
    <row r="208" spans="1:25" ht="15.75" x14ac:dyDescent="0.2">
      <c r="A208" s="35">
        <f t="shared" si="5"/>
        <v>45124</v>
      </c>
      <c r="B208" s="36">
        <f>SUMIFS(СВЦЭМ!$E$39:$E$782,СВЦЭМ!$A$39:$A$782,$A208,СВЦЭМ!$B$39:$B$782,B$191)+'СЕТ СН'!$F$15</f>
        <v>117.97807598</v>
      </c>
      <c r="C208" s="36">
        <f>SUMIFS(СВЦЭМ!$E$39:$E$782,СВЦЭМ!$A$39:$A$782,$A208,СВЦЭМ!$B$39:$B$782,C$191)+'СЕТ СН'!$F$15</f>
        <v>140.73842931999999</v>
      </c>
      <c r="D208" s="36">
        <f>SUMIFS(СВЦЭМ!$E$39:$E$782,СВЦЭМ!$A$39:$A$782,$A208,СВЦЭМ!$B$39:$B$782,D$191)+'СЕТ СН'!$F$15</f>
        <v>176.00124453000001</v>
      </c>
      <c r="E208" s="36">
        <f>SUMIFS(СВЦЭМ!$E$39:$E$782,СВЦЭМ!$A$39:$A$782,$A208,СВЦЭМ!$B$39:$B$782,E$191)+'СЕТ СН'!$F$15</f>
        <v>187.61816296999999</v>
      </c>
      <c r="F208" s="36">
        <f>SUMIFS(СВЦЭМ!$E$39:$E$782,СВЦЭМ!$A$39:$A$782,$A208,СВЦЭМ!$B$39:$B$782,F$191)+'СЕТ СН'!$F$15</f>
        <v>192.01989363000001</v>
      </c>
      <c r="G208" s="36">
        <f>SUMIFS(СВЦЭМ!$E$39:$E$782,СВЦЭМ!$A$39:$A$782,$A208,СВЦЭМ!$B$39:$B$782,G$191)+'СЕТ СН'!$F$15</f>
        <v>196.94463915</v>
      </c>
      <c r="H208" s="36">
        <f>SUMIFS(СВЦЭМ!$E$39:$E$782,СВЦЭМ!$A$39:$A$782,$A208,СВЦЭМ!$B$39:$B$782,H$191)+'СЕТ СН'!$F$15</f>
        <v>180.34238751000001</v>
      </c>
      <c r="I208" s="36">
        <f>SUMIFS(СВЦЭМ!$E$39:$E$782,СВЦЭМ!$A$39:$A$782,$A208,СВЦЭМ!$B$39:$B$782,I$191)+'СЕТ СН'!$F$15</f>
        <v>168.40314275</v>
      </c>
      <c r="J208" s="36">
        <f>SUMIFS(СВЦЭМ!$E$39:$E$782,СВЦЭМ!$A$39:$A$782,$A208,СВЦЭМ!$B$39:$B$782,J$191)+'СЕТ СН'!$F$15</f>
        <v>161.87836028999999</v>
      </c>
      <c r="K208" s="36">
        <f>SUMIFS(СВЦЭМ!$E$39:$E$782,СВЦЭМ!$A$39:$A$782,$A208,СВЦЭМ!$B$39:$B$782,K$191)+'СЕТ СН'!$F$15</f>
        <v>157.23047829000001</v>
      </c>
      <c r="L208" s="36">
        <f>SUMIFS(СВЦЭМ!$E$39:$E$782,СВЦЭМ!$A$39:$A$782,$A208,СВЦЭМ!$B$39:$B$782,L$191)+'СЕТ СН'!$F$15</f>
        <v>155.10875218000001</v>
      </c>
      <c r="M208" s="36">
        <f>SUMIFS(СВЦЭМ!$E$39:$E$782,СВЦЭМ!$A$39:$A$782,$A208,СВЦЭМ!$B$39:$B$782,M$191)+'СЕТ СН'!$F$15</f>
        <v>154.87987645999999</v>
      </c>
      <c r="N208" s="36">
        <f>SUMIFS(СВЦЭМ!$E$39:$E$782,СВЦЭМ!$A$39:$A$782,$A208,СВЦЭМ!$B$39:$B$782,N$191)+'СЕТ СН'!$F$15</f>
        <v>155.12077035999999</v>
      </c>
      <c r="O208" s="36">
        <f>SUMIFS(СВЦЭМ!$E$39:$E$782,СВЦЭМ!$A$39:$A$782,$A208,СВЦЭМ!$B$39:$B$782,O$191)+'СЕТ СН'!$F$15</f>
        <v>154.26367078999999</v>
      </c>
      <c r="P208" s="36">
        <f>SUMIFS(СВЦЭМ!$E$39:$E$782,СВЦЭМ!$A$39:$A$782,$A208,СВЦЭМ!$B$39:$B$782,P$191)+'СЕТ СН'!$F$15</f>
        <v>155.17489046</v>
      </c>
      <c r="Q208" s="36">
        <f>SUMIFS(СВЦЭМ!$E$39:$E$782,СВЦЭМ!$A$39:$A$782,$A208,СВЦЭМ!$B$39:$B$782,Q$191)+'СЕТ СН'!$F$15</f>
        <v>152.55564514</v>
      </c>
      <c r="R208" s="36">
        <f>SUMIFS(СВЦЭМ!$E$39:$E$782,СВЦЭМ!$A$39:$A$782,$A208,СВЦЭМ!$B$39:$B$782,R$191)+'СЕТ СН'!$F$15</f>
        <v>152.02792298</v>
      </c>
      <c r="S208" s="36">
        <f>SUMIFS(СВЦЭМ!$E$39:$E$782,СВЦЭМ!$A$39:$A$782,$A208,СВЦЭМ!$B$39:$B$782,S$191)+'СЕТ СН'!$F$15</f>
        <v>151.16923886999999</v>
      </c>
      <c r="T208" s="36">
        <f>SUMIFS(СВЦЭМ!$E$39:$E$782,СВЦЭМ!$A$39:$A$782,$A208,СВЦЭМ!$B$39:$B$782,T$191)+'СЕТ СН'!$F$15</f>
        <v>154.25354963000001</v>
      </c>
      <c r="U208" s="36">
        <f>SUMIFS(СВЦЭМ!$E$39:$E$782,СВЦЭМ!$A$39:$A$782,$A208,СВЦЭМ!$B$39:$B$782,U$191)+'СЕТ СН'!$F$15</f>
        <v>154.73172595</v>
      </c>
      <c r="V208" s="36">
        <f>SUMIFS(СВЦЭМ!$E$39:$E$782,СВЦЭМ!$A$39:$A$782,$A208,СВЦЭМ!$B$39:$B$782,V$191)+'СЕТ СН'!$F$15</f>
        <v>156.71327706</v>
      </c>
      <c r="W208" s="36">
        <f>SUMIFS(СВЦЭМ!$E$39:$E$782,СВЦЭМ!$A$39:$A$782,$A208,СВЦЭМ!$B$39:$B$782,W$191)+'СЕТ СН'!$F$15</f>
        <v>153.79417283999999</v>
      </c>
      <c r="X208" s="36">
        <f>SUMIFS(СВЦЭМ!$E$39:$E$782,СВЦЭМ!$A$39:$A$782,$A208,СВЦЭМ!$B$39:$B$782,X$191)+'СЕТ СН'!$F$15</f>
        <v>159.31407404999999</v>
      </c>
      <c r="Y208" s="36">
        <f>SUMIFS(СВЦЭМ!$E$39:$E$782,СВЦЭМ!$A$39:$A$782,$A208,СВЦЭМ!$B$39:$B$782,Y$191)+'СЕТ СН'!$F$15</f>
        <v>168.21208331</v>
      </c>
    </row>
    <row r="209" spans="1:25" ht="15.75" x14ac:dyDescent="0.2">
      <c r="A209" s="35">
        <f t="shared" si="5"/>
        <v>45125</v>
      </c>
      <c r="B209" s="36">
        <f>SUMIFS(СВЦЭМ!$E$39:$E$782,СВЦЭМ!$A$39:$A$782,$A209,СВЦЭМ!$B$39:$B$782,B$191)+'СЕТ СН'!$F$15</f>
        <v>161.93671427999999</v>
      </c>
      <c r="C209" s="36">
        <f>SUMIFS(СВЦЭМ!$E$39:$E$782,СВЦЭМ!$A$39:$A$782,$A209,СВЦЭМ!$B$39:$B$782,C$191)+'СЕТ СН'!$F$15</f>
        <v>165.92454222999999</v>
      </c>
      <c r="D209" s="36">
        <f>SUMIFS(СВЦЭМ!$E$39:$E$782,СВЦЭМ!$A$39:$A$782,$A209,СВЦЭМ!$B$39:$B$782,D$191)+'СЕТ СН'!$F$15</f>
        <v>184.18122034000001</v>
      </c>
      <c r="E209" s="36">
        <f>SUMIFS(СВЦЭМ!$E$39:$E$782,СВЦЭМ!$A$39:$A$782,$A209,СВЦЭМ!$B$39:$B$782,E$191)+'СЕТ СН'!$F$15</f>
        <v>195.69820808</v>
      </c>
      <c r="F209" s="36">
        <f>SUMIFS(СВЦЭМ!$E$39:$E$782,СВЦЭМ!$A$39:$A$782,$A209,СВЦЭМ!$B$39:$B$782,F$191)+'СЕТ СН'!$F$15</f>
        <v>196.721709</v>
      </c>
      <c r="G209" s="36">
        <f>SUMIFS(СВЦЭМ!$E$39:$E$782,СВЦЭМ!$A$39:$A$782,$A209,СВЦЭМ!$B$39:$B$782,G$191)+'СЕТ СН'!$F$15</f>
        <v>197.81190974</v>
      </c>
      <c r="H209" s="36">
        <f>SUMIFS(СВЦЭМ!$E$39:$E$782,СВЦЭМ!$A$39:$A$782,$A209,СВЦЭМ!$B$39:$B$782,H$191)+'СЕТ СН'!$F$15</f>
        <v>175.43542926999999</v>
      </c>
      <c r="I209" s="36">
        <f>SUMIFS(СВЦЭМ!$E$39:$E$782,СВЦЭМ!$A$39:$A$782,$A209,СВЦЭМ!$B$39:$B$782,I$191)+'СЕТ СН'!$F$15</f>
        <v>166.99355876000001</v>
      </c>
      <c r="J209" s="36">
        <f>SUMIFS(СВЦЭМ!$E$39:$E$782,СВЦЭМ!$A$39:$A$782,$A209,СВЦЭМ!$B$39:$B$782,J$191)+'СЕТ СН'!$F$15</f>
        <v>156.78026854000001</v>
      </c>
      <c r="K209" s="36">
        <f>SUMIFS(СВЦЭМ!$E$39:$E$782,СВЦЭМ!$A$39:$A$782,$A209,СВЦЭМ!$B$39:$B$782,K$191)+'СЕТ СН'!$F$15</f>
        <v>150.49974828000001</v>
      </c>
      <c r="L209" s="36">
        <f>SUMIFS(СВЦЭМ!$E$39:$E$782,СВЦЭМ!$A$39:$A$782,$A209,СВЦЭМ!$B$39:$B$782,L$191)+'СЕТ СН'!$F$15</f>
        <v>149.1676262</v>
      </c>
      <c r="M209" s="36">
        <f>SUMIFS(СВЦЭМ!$E$39:$E$782,СВЦЭМ!$A$39:$A$782,$A209,СВЦЭМ!$B$39:$B$782,M$191)+'СЕТ СН'!$F$15</f>
        <v>147.51844695</v>
      </c>
      <c r="N209" s="36">
        <f>SUMIFS(СВЦЭМ!$E$39:$E$782,СВЦЭМ!$A$39:$A$782,$A209,СВЦЭМ!$B$39:$B$782,N$191)+'СЕТ СН'!$F$15</f>
        <v>147.77404644999999</v>
      </c>
      <c r="O209" s="36">
        <f>SUMIFS(СВЦЭМ!$E$39:$E$782,СВЦЭМ!$A$39:$A$782,$A209,СВЦЭМ!$B$39:$B$782,O$191)+'СЕТ СН'!$F$15</f>
        <v>147.61392085</v>
      </c>
      <c r="P209" s="36">
        <f>SUMIFS(СВЦЭМ!$E$39:$E$782,СВЦЭМ!$A$39:$A$782,$A209,СВЦЭМ!$B$39:$B$782,P$191)+'СЕТ СН'!$F$15</f>
        <v>147.50007898000001</v>
      </c>
      <c r="Q209" s="36">
        <f>SUMIFS(СВЦЭМ!$E$39:$E$782,СВЦЭМ!$A$39:$A$782,$A209,СВЦЭМ!$B$39:$B$782,Q$191)+'СЕТ СН'!$F$15</f>
        <v>145.04792655</v>
      </c>
      <c r="R209" s="36">
        <f>SUMIFS(СВЦЭМ!$E$39:$E$782,СВЦЭМ!$A$39:$A$782,$A209,СВЦЭМ!$B$39:$B$782,R$191)+'СЕТ СН'!$F$15</f>
        <v>145.46721031999999</v>
      </c>
      <c r="S209" s="36">
        <f>SUMIFS(СВЦЭМ!$E$39:$E$782,СВЦЭМ!$A$39:$A$782,$A209,СВЦЭМ!$B$39:$B$782,S$191)+'СЕТ СН'!$F$15</f>
        <v>145.80404181</v>
      </c>
      <c r="T209" s="36">
        <f>SUMIFS(СВЦЭМ!$E$39:$E$782,СВЦЭМ!$A$39:$A$782,$A209,СВЦЭМ!$B$39:$B$782,T$191)+'СЕТ СН'!$F$15</f>
        <v>148.17910351</v>
      </c>
      <c r="U209" s="36">
        <f>SUMIFS(СВЦЭМ!$E$39:$E$782,СВЦЭМ!$A$39:$A$782,$A209,СВЦЭМ!$B$39:$B$782,U$191)+'СЕТ СН'!$F$15</f>
        <v>150.8480418</v>
      </c>
      <c r="V209" s="36">
        <f>SUMIFS(СВЦЭМ!$E$39:$E$782,СВЦЭМ!$A$39:$A$782,$A209,СВЦЭМ!$B$39:$B$782,V$191)+'СЕТ СН'!$F$15</f>
        <v>150.98803713000001</v>
      </c>
      <c r="W209" s="36">
        <f>SUMIFS(СВЦЭМ!$E$39:$E$782,СВЦЭМ!$A$39:$A$782,$A209,СВЦЭМ!$B$39:$B$782,W$191)+'СЕТ СН'!$F$15</f>
        <v>148.91558388000001</v>
      </c>
      <c r="X209" s="36">
        <f>SUMIFS(СВЦЭМ!$E$39:$E$782,СВЦЭМ!$A$39:$A$782,$A209,СВЦЭМ!$B$39:$B$782,X$191)+'СЕТ СН'!$F$15</f>
        <v>152.79017668</v>
      </c>
      <c r="Y209" s="36">
        <f>SUMIFS(СВЦЭМ!$E$39:$E$782,СВЦЭМ!$A$39:$A$782,$A209,СВЦЭМ!$B$39:$B$782,Y$191)+'СЕТ СН'!$F$15</f>
        <v>160.82004968999999</v>
      </c>
    </row>
    <row r="210" spans="1:25" ht="15.75" x14ac:dyDescent="0.2">
      <c r="A210" s="35">
        <f t="shared" si="5"/>
        <v>45126</v>
      </c>
      <c r="B210" s="36">
        <f>SUMIFS(СВЦЭМ!$E$39:$E$782,СВЦЭМ!$A$39:$A$782,$A210,СВЦЭМ!$B$39:$B$782,B$191)+'СЕТ СН'!$F$15</f>
        <v>172.79032827</v>
      </c>
      <c r="C210" s="36">
        <f>SUMIFS(СВЦЭМ!$E$39:$E$782,СВЦЭМ!$A$39:$A$782,$A210,СВЦЭМ!$B$39:$B$782,C$191)+'СЕТ СН'!$F$15</f>
        <v>177.23079994</v>
      </c>
      <c r="D210" s="36">
        <f>SUMIFS(СВЦЭМ!$E$39:$E$782,СВЦЭМ!$A$39:$A$782,$A210,СВЦЭМ!$B$39:$B$782,D$191)+'СЕТ СН'!$F$15</f>
        <v>187.80912065999999</v>
      </c>
      <c r="E210" s="36">
        <f>SUMIFS(СВЦЭМ!$E$39:$E$782,СВЦЭМ!$A$39:$A$782,$A210,СВЦЭМ!$B$39:$B$782,E$191)+'СЕТ СН'!$F$15</f>
        <v>191.88879772999999</v>
      </c>
      <c r="F210" s="36">
        <f>SUMIFS(СВЦЭМ!$E$39:$E$782,СВЦЭМ!$A$39:$A$782,$A210,СВЦЭМ!$B$39:$B$782,F$191)+'СЕТ СН'!$F$15</f>
        <v>191.46810642</v>
      </c>
      <c r="G210" s="36">
        <f>SUMIFS(СВЦЭМ!$E$39:$E$782,СВЦЭМ!$A$39:$A$782,$A210,СВЦЭМ!$B$39:$B$782,G$191)+'СЕТ СН'!$F$15</f>
        <v>190.58647413</v>
      </c>
      <c r="H210" s="36">
        <f>SUMIFS(СВЦЭМ!$E$39:$E$782,СВЦЭМ!$A$39:$A$782,$A210,СВЦЭМ!$B$39:$B$782,H$191)+'СЕТ СН'!$F$15</f>
        <v>177.95234819000001</v>
      </c>
      <c r="I210" s="36">
        <f>SUMIFS(СВЦЭМ!$E$39:$E$782,СВЦЭМ!$A$39:$A$782,$A210,СВЦЭМ!$B$39:$B$782,I$191)+'СЕТ СН'!$F$15</f>
        <v>167.92351335000001</v>
      </c>
      <c r="J210" s="36">
        <f>SUMIFS(СВЦЭМ!$E$39:$E$782,СВЦЭМ!$A$39:$A$782,$A210,СВЦЭМ!$B$39:$B$782,J$191)+'СЕТ СН'!$F$15</f>
        <v>158.96349562</v>
      </c>
      <c r="K210" s="36">
        <f>SUMIFS(СВЦЭМ!$E$39:$E$782,СВЦЭМ!$A$39:$A$782,$A210,СВЦЭМ!$B$39:$B$782,K$191)+'СЕТ СН'!$F$15</f>
        <v>151.17476662999999</v>
      </c>
      <c r="L210" s="36">
        <f>SUMIFS(СВЦЭМ!$E$39:$E$782,СВЦЭМ!$A$39:$A$782,$A210,СВЦЭМ!$B$39:$B$782,L$191)+'СЕТ СН'!$F$15</f>
        <v>148.06678954</v>
      </c>
      <c r="M210" s="36">
        <f>SUMIFS(СВЦЭМ!$E$39:$E$782,СВЦЭМ!$A$39:$A$782,$A210,СВЦЭМ!$B$39:$B$782,M$191)+'СЕТ СН'!$F$15</f>
        <v>147.54238613000001</v>
      </c>
      <c r="N210" s="36">
        <f>SUMIFS(СВЦЭМ!$E$39:$E$782,СВЦЭМ!$A$39:$A$782,$A210,СВЦЭМ!$B$39:$B$782,N$191)+'СЕТ СН'!$F$15</f>
        <v>146.90092537999999</v>
      </c>
      <c r="O210" s="36">
        <f>SUMIFS(СВЦЭМ!$E$39:$E$782,СВЦЭМ!$A$39:$A$782,$A210,СВЦЭМ!$B$39:$B$782,O$191)+'СЕТ СН'!$F$15</f>
        <v>147.4357565</v>
      </c>
      <c r="P210" s="36">
        <f>SUMIFS(СВЦЭМ!$E$39:$E$782,СВЦЭМ!$A$39:$A$782,$A210,СВЦЭМ!$B$39:$B$782,P$191)+'СЕТ СН'!$F$15</f>
        <v>146.37533482000001</v>
      </c>
      <c r="Q210" s="36">
        <f>SUMIFS(СВЦЭМ!$E$39:$E$782,СВЦЭМ!$A$39:$A$782,$A210,СВЦЭМ!$B$39:$B$782,Q$191)+'СЕТ СН'!$F$15</f>
        <v>146.60573110999999</v>
      </c>
      <c r="R210" s="36">
        <f>SUMIFS(СВЦЭМ!$E$39:$E$782,СВЦЭМ!$A$39:$A$782,$A210,СВЦЭМ!$B$39:$B$782,R$191)+'СЕТ СН'!$F$15</f>
        <v>147.99901287</v>
      </c>
      <c r="S210" s="36">
        <f>SUMIFS(СВЦЭМ!$E$39:$E$782,СВЦЭМ!$A$39:$A$782,$A210,СВЦЭМ!$B$39:$B$782,S$191)+'СЕТ СН'!$F$15</f>
        <v>148.77382048999999</v>
      </c>
      <c r="T210" s="36">
        <f>SUMIFS(СВЦЭМ!$E$39:$E$782,СВЦЭМ!$A$39:$A$782,$A210,СВЦЭМ!$B$39:$B$782,T$191)+'СЕТ СН'!$F$15</f>
        <v>152.53233039</v>
      </c>
      <c r="U210" s="36">
        <f>SUMIFS(СВЦЭМ!$E$39:$E$782,СВЦЭМ!$A$39:$A$782,$A210,СВЦЭМ!$B$39:$B$782,U$191)+'СЕТ СН'!$F$15</f>
        <v>152.38462043999999</v>
      </c>
      <c r="V210" s="36">
        <f>SUMIFS(СВЦЭМ!$E$39:$E$782,СВЦЭМ!$A$39:$A$782,$A210,СВЦЭМ!$B$39:$B$782,V$191)+'СЕТ СН'!$F$15</f>
        <v>153.69948608000001</v>
      </c>
      <c r="W210" s="36">
        <f>SUMIFS(СВЦЭМ!$E$39:$E$782,СВЦЭМ!$A$39:$A$782,$A210,СВЦЭМ!$B$39:$B$782,W$191)+'СЕТ СН'!$F$15</f>
        <v>152.33645981000001</v>
      </c>
      <c r="X210" s="36">
        <f>SUMIFS(СВЦЭМ!$E$39:$E$782,СВЦЭМ!$A$39:$A$782,$A210,СВЦЭМ!$B$39:$B$782,X$191)+'СЕТ СН'!$F$15</f>
        <v>156.78722793</v>
      </c>
      <c r="Y210" s="36">
        <f>SUMIFS(СВЦЭМ!$E$39:$E$782,СВЦЭМ!$A$39:$A$782,$A210,СВЦЭМ!$B$39:$B$782,Y$191)+'СЕТ СН'!$F$15</f>
        <v>166.23453029999999</v>
      </c>
    </row>
    <row r="211" spans="1:25" ht="15.75" x14ac:dyDescent="0.2">
      <c r="A211" s="35">
        <f t="shared" si="5"/>
        <v>45127</v>
      </c>
      <c r="B211" s="36">
        <f>SUMIFS(СВЦЭМ!$E$39:$E$782,СВЦЭМ!$A$39:$A$782,$A211,СВЦЭМ!$B$39:$B$782,B$191)+'СЕТ СН'!$F$15</f>
        <v>166.22952914000001</v>
      </c>
      <c r="C211" s="36">
        <f>SUMIFS(СВЦЭМ!$E$39:$E$782,СВЦЭМ!$A$39:$A$782,$A211,СВЦЭМ!$B$39:$B$782,C$191)+'СЕТ СН'!$F$15</f>
        <v>176.35998429</v>
      </c>
      <c r="D211" s="36">
        <f>SUMIFS(СВЦЭМ!$E$39:$E$782,СВЦЭМ!$A$39:$A$782,$A211,СВЦЭМ!$B$39:$B$782,D$191)+'СЕТ СН'!$F$15</f>
        <v>188.92730641</v>
      </c>
      <c r="E211" s="36">
        <f>SUMIFS(СВЦЭМ!$E$39:$E$782,СВЦЭМ!$A$39:$A$782,$A211,СВЦЭМ!$B$39:$B$782,E$191)+'СЕТ СН'!$F$15</f>
        <v>189.82147139</v>
      </c>
      <c r="F211" s="36">
        <f>SUMIFS(СВЦЭМ!$E$39:$E$782,СВЦЭМ!$A$39:$A$782,$A211,СВЦЭМ!$B$39:$B$782,F$191)+'СЕТ СН'!$F$15</f>
        <v>189.18447483</v>
      </c>
      <c r="G211" s="36">
        <f>SUMIFS(СВЦЭМ!$E$39:$E$782,СВЦЭМ!$A$39:$A$782,$A211,СВЦЭМ!$B$39:$B$782,G$191)+'СЕТ СН'!$F$15</f>
        <v>190.73359235999999</v>
      </c>
      <c r="H211" s="36">
        <f>SUMIFS(СВЦЭМ!$E$39:$E$782,СВЦЭМ!$A$39:$A$782,$A211,СВЦЭМ!$B$39:$B$782,H$191)+'СЕТ СН'!$F$15</f>
        <v>169.44618020999999</v>
      </c>
      <c r="I211" s="36">
        <f>SUMIFS(СВЦЭМ!$E$39:$E$782,СВЦЭМ!$A$39:$A$782,$A211,СВЦЭМ!$B$39:$B$782,I$191)+'СЕТ СН'!$F$15</f>
        <v>159.93626404</v>
      </c>
      <c r="J211" s="36">
        <f>SUMIFS(СВЦЭМ!$E$39:$E$782,СВЦЭМ!$A$39:$A$782,$A211,СВЦЭМ!$B$39:$B$782,J$191)+'СЕТ СН'!$F$15</f>
        <v>147.76324346000001</v>
      </c>
      <c r="K211" s="36">
        <f>SUMIFS(СВЦЭМ!$E$39:$E$782,СВЦЭМ!$A$39:$A$782,$A211,СВЦЭМ!$B$39:$B$782,K$191)+'СЕТ СН'!$F$15</f>
        <v>143.38614822</v>
      </c>
      <c r="L211" s="36">
        <f>SUMIFS(СВЦЭМ!$E$39:$E$782,СВЦЭМ!$A$39:$A$782,$A211,СВЦЭМ!$B$39:$B$782,L$191)+'СЕТ СН'!$F$15</f>
        <v>139.26374221</v>
      </c>
      <c r="M211" s="36">
        <f>SUMIFS(СВЦЭМ!$E$39:$E$782,СВЦЭМ!$A$39:$A$782,$A211,СВЦЭМ!$B$39:$B$782,M$191)+'СЕТ СН'!$F$15</f>
        <v>137.01837674000001</v>
      </c>
      <c r="N211" s="36">
        <f>SUMIFS(СВЦЭМ!$E$39:$E$782,СВЦЭМ!$A$39:$A$782,$A211,СВЦЭМ!$B$39:$B$782,N$191)+'СЕТ СН'!$F$15</f>
        <v>136.12689693999999</v>
      </c>
      <c r="O211" s="36">
        <f>SUMIFS(СВЦЭМ!$E$39:$E$782,СВЦЭМ!$A$39:$A$782,$A211,СВЦЭМ!$B$39:$B$782,O$191)+'СЕТ СН'!$F$15</f>
        <v>136.77944668999999</v>
      </c>
      <c r="P211" s="36">
        <f>SUMIFS(СВЦЭМ!$E$39:$E$782,СВЦЭМ!$A$39:$A$782,$A211,СВЦЭМ!$B$39:$B$782,P$191)+'СЕТ СН'!$F$15</f>
        <v>138.18576664</v>
      </c>
      <c r="Q211" s="36">
        <f>SUMIFS(СВЦЭМ!$E$39:$E$782,СВЦЭМ!$A$39:$A$782,$A211,СВЦЭМ!$B$39:$B$782,Q$191)+'СЕТ СН'!$F$15</f>
        <v>138.48952256999999</v>
      </c>
      <c r="R211" s="36">
        <f>SUMIFS(СВЦЭМ!$E$39:$E$782,СВЦЭМ!$A$39:$A$782,$A211,СВЦЭМ!$B$39:$B$782,R$191)+'СЕТ СН'!$F$15</f>
        <v>138.61356738999999</v>
      </c>
      <c r="S211" s="36">
        <f>SUMIFS(СВЦЭМ!$E$39:$E$782,СВЦЭМ!$A$39:$A$782,$A211,СВЦЭМ!$B$39:$B$782,S$191)+'СЕТ СН'!$F$15</f>
        <v>139.13757473999999</v>
      </c>
      <c r="T211" s="36">
        <f>SUMIFS(СВЦЭМ!$E$39:$E$782,СВЦЭМ!$A$39:$A$782,$A211,СВЦЭМ!$B$39:$B$782,T$191)+'СЕТ СН'!$F$15</f>
        <v>139.13387173999999</v>
      </c>
      <c r="U211" s="36">
        <f>SUMIFS(СВЦЭМ!$E$39:$E$782,СВЦЭМ!$A$39:$A$782,$A211,СВЦЭМ!$B$39:$B$782,U$191)+'СЕТ СН'!$F$15</f>
        <v>141.49508624000001</v>
      </c>
      <c r="V211" s="36">
        <f>SUMIFS(СВЦЭМ!$E$39:$E$782,СВЦЭМ!$A$39:$A$782,$A211,СВЦЭМ!$B$39:$B$782,V$191)+'СЕТ СН'!$F$15</f>
        <v>141.91436189999999</v>
      </c>
      <c r="W211" s="36">
        <f>SUMIFS(СВЦЭМ!$E$39:$E$782,СВЦЭМ!$A$39:$A$782,$A211,СВЦЭМ!$B$39:$B$782,W$191)+'СЕТ СН'!$F$15</f>
        <v>142.60630019000001</v>
      </c>
      <c r="X211" s="36">
        <f>SUMIFS(СВЦЭМ!$E$39:$E$782,СВЦЭМ!$A$39:$A$782,$A211,СВЦЭМ!$B$39:$B$782,X$191)+'СЕТ СН'!$F$15</f>
        <v>151.21721693000001</v>
      </c>
      <c r="Y211" s="36">
        <f>SUMIFS(СВЦЭМ!$E$39:$E$782,СВЦЭМ!$A$39:$A$782,$A211,СВЦЭМ!$B$39:$B$782,Y$191)+'СЕТ СН'!$F$15</f>
        <v>161.29451528999999</v>
      </c>
    </row>
    <row r="212" spans="1:25" ht="15.75" x14ac:dyDescent="0.2">
      <c r="A212" s="35">
        <f t="shared" si="5"/>
        <v>45128</v>
      </c>
      <c r="B212" s="36">
        <f>SUMIFS(СВЦЭМ!$E$39:$E$782,СВЦЭМ!$A$39:$A$782,$A212,СВЦЭМ!$B$39:$B$782,B$191)+'СЕТ СН'!$F$15</f>
        <v>164.86626726</v>
      </c>
      <c r="C212" s="36">
        <f>SUMIFS(СВЦЭМ!$E$39:$E$782,СВЦЭМ!$A$39:$A$782,$A212,СВЦЭМ!$B$39:$B$782,C$191)+'СЕТ СН'!$F$15</f>
        <v>175.04426459999999</v>
      </c>
      <c r="D212" s="36">
        <f>SUMIFS(СВЦЭМ!$E$39:$E$782,СВЦЭМ!$A$39:$A$782,$A212,СВЦЭМ!$B$39:$B$782,D$191)+'СЕТ СН'!$F$15</f>
        <v>186.88354541000001</v>
      </c>
      <c r="E212" s="36">
        <f>SUMIFS(СВЦЭМ!$E$39:$E$782,СВЦЭМ!$A$39:$A$782,$A212,СВЦЭМ!$B$39:$B$782,E$191)+'СЕТ СН'!$F$15</f>
        <v>186.91007787999999</v>
      </c>
      <c r="F212" s="36">
        <f>SUMIFS(СВЦЭМ!$E$39:$E$782,СВЦЭМ!$A$39:$A$782,$A212,СВЦЭМ!$B$39:$B$782,F$191)+'СЕТ СН'!$F$15</f>
        <v>189.08452353999999</v>
      </c>
      <c r="G212" s="36">
        <f>SUMIFS(СВЦЭМ!$E$39:$E$782,СВЦЭМ!$A$39:$A$782,$A212,СВЦЭМ!$B$39:$B$782,G$191)+'СЕТ СН'!$F$15</f>
        <v>189.89516122000001</v>
      </c>
      <c r="H212" s="36">
        <f>SUMIFS(СВЦЭМ!$E$39:$E$782,СВЦЭМ!$A$39:$A$782,$A212,СВЦЭМ!$B$39:$B$782,H$191)+'СЕТ СН'!$F$15</f>
        <v>173.09828526000001</v>
      </c>
      <c r="I212" s="36">
        <f>SUMIFS(СВЦЭМ!$E$39:$E$782,СВЦЭМ!$A$39:$A$782,$A212,СВЦЭМ!$B$39:$B$782,I$191)+'СЕТ СН'!$F$15</f>
        <v>162.02702048</v>
      </c>
      <c r="J212" s="36">
        <f>SUMIFS(СВЦЭМ!$E$39:$E$782,СВЦЭМ!$A$39:$A$782,$A212,СВЦЭМ!$B$39:$B$782,J$191)+'СЕТ СН'!$F$15</f>
        <v>149.49526144000001</v>
      </c>
      <c r="K212" s="36">
        <f>SUMIFS(СВЦЭМ!$E$39:$E$782,СВЦЭМ!$A$39:$A$782,$A212,СВЦЭМ!$B$39:$B$782,K$191)+'СЕТ СН'!$F$15</f>
        <v>141.36129629000001</v>
      </c>
      <c r="L212" s="36">
        <f>SUMIFS(СВЦЭМ!$E$39:$E$782,СВЦЭМ!$A$39:$A$782,$A212,СВЦЭМ!$B$39:$B$782,L$191)+'СЕТ СН'!$F$15</f>
        <v>136.35824403999999</v>
      </c>
      <c r="M212" s="36">
        <f>SUMIFS(СВЦЭМ!$E$39:$E$782,СВЦЭМ!$A$39:$A$782,$A212,СВЦЭМ!$B$39:$B$782,M$191)+'СЕТ СН'!$F$15</f>
        <v>136.09901528</v>
      </c>
      <c r="N212" s="36">
        <f>SUMIFS(СВЦЭМ!$E$39:$E$782,СВЦЭМ!$A$39:$A$782,$A212,СВЦЭМ!$B$39:$B$782,N$191)+'СЕТ СН'!$F$15</f>
        <v>136.47481703</v>
      </c>
      <c r="O212" s="36">
        <f>SUMIFS(СВЦЭМ!$E$39:$E$782,СВЦЭМ!$A$39:$A$782,$A212,СВЦЭМ!$B$39:$B$782,O$191)+'СЕТ СН'!$F$15</f>
        <v>136.25197152999999</v>
      </c>
      <c r="P212" s="36">
        <f>SUMIFS(СВЦЭМ!$E$39:$E$782,СВЦЭМ!$A$39:$A$782,$A212,СВЦЭМ!$B$39:$B$782,P$191)+'СЕТ СН'!$F$15</f>
        <v>134.53648367</v>
      </c>
      <c r="Q212" s="36">
        <f>SUMIFS(СВЦЭМ!$E$39:$E$782,СВЦЭМ!$A$39:$A$782,$A212,СВЦЭМ!$B$39:$B$782,Q$191)+'СЕТ СН'!$F$15</f>
        <v>135.30350129999999</v>
      </c>
      <c r="R212" s="36">
        <f>SUMIFS(СВЦЭМ!$E$39:$E$782,СВЦЭМ!$A$39:$A$782,$A212,СВЦЭМ!$B$39:$B$782,R$191)+'СЕТ СН'!$F$15</f>
        <v>136.80828349999999</v>
      </c>
      <c r="S212" s="36">
        <f>SUMIFS(СВЦЭМ!$E$39:$E$782,СВЦЭМ!$A$39:$A$782,$A212,СВЦЭМ!$B$39:$B$782,S$191)+'СЕТ СН'!$F$15</f>
        <v>137.48781054</v>
      </c>
      <c r="T212" s="36">
        <f>SUMIFS(СВЦЭМ!$E$39:$E$782,СВЦЭМ!$A$39:$A$782,$A212,СВЦЭМ!$B$39:$B$782,T$191)+'СЕТ СН'!$F$15</f>
        <v>137.32523842000001</v>
      </c>
      <c r="U212" s="36">
        <f>SUMIFS(СВЦЭМ!$E$39:$E$782,СВЦЭМ!$A$39:$A$782,$A212,СВЦЭМ!$B$39:$B$782,U$191)+'СЕТ СН'!$F$15</f>
        <v>138.07376951000001</v>
      </c>
      <c r="V212" s="36">
        <f>SUMIFS(СВЦЭМ!$E$39:$E$782,СВЦЭМ!$A$39:$A$782,$A212,СВЦЭМ!$B$39:$B$782,V$191)+'СЕТ СН'!$F$15</f>
        <v>137.24763422000001</v>
      </c>
      <c r="W212" s="36">
        <f>SUMIFS(СВЦЭМ!$E$39:$E$782,СВЦЭМ!$A$39:$A$782,$A212,СВЦЭМ!$B$39:$B$782,W$191)+'СЕТ СН'!$F$15</f>
        <v>134.10035923999999</v>
      </c>
      <c r="X212" s="36">
        <f>SUMIFS(СВЦЭМ!$E$39:$E$782,СВЦЭМ!$A$39:$A$782,$A212,СВЦЭМ!$B$39:$B$782,X$191)+'СЕТ СН'!$F$15</f>
        <v>141.73277960999999</v>
      </c>
      <c r="Y212" s="36">
        <f>SUMIFS(СВЦЭМ!$E$39:$E$782,СВЦЭМ!$A$39:$A$782,$A212,СВЦЭМ!$B$39:$B$782,Y$191)+'СЕТ СН'!$F$15</f>
        <v>160.07434538999999</v>
      </c>
    </row>
    <row r="213" spans="1:25" ht="15.75" x14ac:dyDescent="0.2">
      <c r="A213" s="35">
        <f t="shared" si="5"/>
        <v>45129</v>
      </c>
      <c r="B213" s="36">
        <f>SUMIFS(СВЦЭМ!$E$39:$E$782,СВЦЭМ!$A$39:$A$782,$A213,СВЦЭМ!$B$39:$B$782,B$191)+'СЕТ СН'!$F$15</f>
        <v>158.60684173999999</v>
      </c>
      <c r="C213" s="36">
        <f>SUMIFS(СВЦЭМ!$E$39:$E$782,СВЦЭМ!$A$39:$A$782,$A213,СВЦЭМ!$B$39:$B$782,C$191)+'СЕТ СН'!$F$15</f>
        <v>165.79946090000001</v>
      </c>
      <c r="D213" s="36">
        <f>SUMIFS(СВЦЭМ!$E$39:$E$782,СВЦЭМ!$A$39:$A$782,$A213,СВЦЭМ!$B$39:$B$782,D$191)+'СЕТ СН'!$F$15</f>
        <v>176.10183481999999</v>
      </c>
      <c r="E213" s="36">
        <f>SUMIFS(СВЦЭМ!$E$39:$E$782,СВЦЭМ!$A$39:$A$782,$A213,СВЦЭМ!$B$39:$B$782,E$191)+'СЕТ СН'!$F$15</f>
        <v>174.86994372000001</v>
      </c>
      <c r="F213" s="36">
        <f>SUMIFS(СВЦЭМ!$E$39:$E$782,СВЦЭМ!$A$39:$A$782,$A213,СВЦЭМ!$B$39:$B$782,F$191)+'СЕТ СН'!$F$15</f>
        <v>174.03139712000001</v>
      </c>
      <c r="G213" s="36">
        <f>SUMIFS(СВЦЭМ!$E$39:$E$782,СВЦЭМ!$A$39:$A$782,$A213,СВЦЭМ!$B$39:$B$782,G$191)+'СЕТ СН'!$F$15</f>
        <v>173.5552812</v>
      </c>
      <c r="H213" s="36">
        <f>SUMIFS(СВЦЭМ!$E$39:$E$782,СВЦЭМ!$A$39:$A$782,$A213,СВЦЭМ!$B$39:$B$782,H$191)+'СЕТ СН'!$F$15</f>
        <v>167.15073011999999</v>
      </c>
      <c r="I213" s="36">
        <f>SUMIFS(СВЦЭМ!$E$39:$E$782,СВЦЭМ!$A$39:$A$782,$A213,СВЦЭМ!$B$39:$B$782,I$191)+'СЕТ СН'!$F$15</f>
        <v>162.23252355</v>
      </c>
      <c r="J213" s="36">
        <f>SUMIFS(СВЦЭМ!$E$39:$E$782,СВЦЭМ!$A$39:$A$782,$A213,СВЦЭМ!$B$39:$B$782,J$191)+'СЕТ СН'!$F$15</f>
        <v>148.40065207000001</v>
      </c>
      <c r="K213" s="36">
        <f>SUMIFS(СВЦЭМ!$E$39:$E$782,СВЦЭМ!$A$39:$A$782,$A213,СВЦЭМ!$B$39:$B$782,K$191)+'СЕТ СН'!$F$15</f>
        <v>140.46396333999999</v>
      </c>
      <c r="L213" s="36">
        <f>SUMIFS(СВЦЭМ!$E$39:$E$782,СВЦЭМ!$A$39:$A$782,$A213,СВЦЭМ!$B$39:$B$782,L$191)+'СЕТ СН'!$F$15</f>
        <v>133.74181553</v>
      </c>
      <c r="M213" s="36">
        <f>SUMIFS(СВЦЭМ!$E$39:$E$782,СВЦЭМ!$A$39:$A$782,$A213,СВЦЭМ!$B$39:$B$782,M$191)+'СЕТ СН'!$F$15</f>
        <v>132.05442737999999</v>
      </c>
      <c r="N213" s="36">
        <f>SUMIFS(СВЦЭМ!$E$39:$E$782,СВЦЭМ!$A$39:$A$782,$A213,СВЦЭМ!$B$39:$B$782,N$191)+'СЕТ СН'!$F$15</f>
        <v>131.26094266000001</v>
      </c>
      <c r="O213" s="36">
        <f>SUMIFS(СВЦЭМ!$E$39:$E$782,СВЦЭМ!$A$39:$A$782,$A213,СВЦЭМ!$B$39:$B$782,O$191)+'СЕТ СН'!$F$15</f>
        <v>132.09490568000001</v>
      </c>
      <c r="P213" s="36">
        <f>SUMIFS(СВЦЭМ!$E$39:$E$782,СВЦЭМ!$A$39:$A$782,$A213,СВЦЭМ!$B$39:$B$782,P$191)+'СЕТ СН'!$F$15</f>
        <v>131.87338233</v>
      </c>
      <c r="Q213" s="36">
        <f>SUMIFS(СВЦЭМ!$E$39:$E$782,СВЦЭМ!$A$39:$A$782,$A213,СВЦЭМ!$B$39:$B$782,Q$191)+'СЕТ СН'!$F$15</f>
        <v>132.50473475999999</v>
      </c>
      <c r="R213" s="36">
        <f>SUMIFS(СВЦЭМ!$E$39:$E$782,СВЦЭМ!$A$39:$A$782,$A213,СВЦЭМ!$B$39:$B$782,R$191)+'СЕТ СН'!$F$15</f>
        <v>131.97192838999999</v>
      </c>
      <c r="S213" s="36">
        <f>SUMIFS(СВЦЭМ!$E$39:$E$782,СВЦЭМ!$A$39:$A$782,$A213,СВЦЭМ!$B$39:$B$782,S$191)+'СЕТ СН'!$F$15</f>
        <v>131.90514859999999</v>
      </c>
      <c r="T213" s="36">
        <f>SUMIFS(СВЦЭМ!$E$39:$E$782,СВЦЭМ!$A$39:$A$782,$A213,СВЦЭМ!$B$39:$B$782,T$191)+'СЕТ СН'!$F$15</f>
        <v>132.20851187</v>
      </c>
      <c r="U213" s="36">
        <f>SUMIFS(СВЦЭМ!$E$39:$E$782,СВЦЭМ!$A$39:$A$782,$A213,СВЦЭМ!$B$39:$B$782,U$191)+'СЕТ СН'!$F$15</f>
        <v>132.82785139999999</v>
      </c>
      <c r="V213" s="36">
        <f>SUMIFS(СВЦЭМ!$E$39:$E$782,СВЦЭМ!$A$39:$A$782,$A213,СВЦЭМ!$B$39:$B$782,V$191)+'СЕТ СН'!$F$15</f>
        <v>134.95242537999999</v>
      </c>
      <c r="W213" s="36">
        <f>SUMIFS(СВЦЭМ!$E$39:$E$782,СВЦЭМ!$A$39:$A$782,$A213,СВЦЭМ!$B$39:$B$782,W$191)+'СЕТ СН'!$F$15</f>
        <v>132.03706288000001</v>
      </c>
      <c r="X213" s="36">
        <f>SUMIFS(СВЦЭМ!$E$39:$E$782,СВЦЭМ!$A$39:$A$782,$A213,СВЦЭМ!$B$39:$B$782,X$191)+'СЕТ СН'!$F$15</f>
        <v>137.24138012</v>
      </c>
      <c r="Y213" s="36">
        <f>SUMIFS(СВЦЭМ!$E$39:$E$782,СВЦЭМ!$A$39:$A$782,$A213,СВЦЭМ!$B$39:$B$782,Y$191)+'СЕТ СН'!$F$15</f>
        <v>146.97020276999999</v>
      </c>
    </row>
    <row r="214" spans="1:25" ht="15.75" x14ac:dyDescent="0.2">
      <c r="A214" s="35">
        <f t="shared" si="5"/>
        <v>45130</v>
      </c>
      <c r="B214" s="36">
        <f>SUMIFS(СВЦЭМ!$E$39:$E$782,СВЦЭМ!$A$39:$A$782,$A214,СВЦЭМ!$B$39:$B$782,B$191)+'СЕТ СН'!$F$15</f>
        <v>176.09649626000001</v>
      </c>
      <c r="C214" s="36">
        <f>SUMIFS(СВЦЭМ!$E$39:$E$782,СВЦЭМ!$A$39:$A$782,$A214,СВЦЭМ!$B$39:$B$782,C$191)+'СЕТ СН'!$F$15</f>
        <v>181.16230722</v>
      </c>
      <c r="D214" s="36">
        <f>SUMIFS(СВЦЭМ!$E$39:$E$782,СВЦЭМ!$A$39:$A$782,$A214,СВЦЭМ!$B$39:$B$782,D$191)+'СЕТ СН'!$F$15</f>
        <v>193.35229487000001</v>
      </c>
      <c r="E214" s="36">
        <f>SUMIFS(СВЦЭМ!$E$39:$E$782,СВЦЭМ!$A$39:$A$782,$A214,СВЦЭМ!$B$39:$B$782,E$191)+'СЕТ СН'!$F$15</f>
        <v>196.14790375999999</v>
      </c>
      <c r="F214" s="36">
        <f>SUMIFS(СВЦЭМ!$E$39:$E$782,СВЦЭМ!$A$39:$A$782,$A214,СВЦЭМ!$B$39:$B$782,F$191)+'СЕТ СН'!$F$15</f>
        <v>196.43339491</v>
      </c>
      <c r="G214" s="36">
        <f>SUMIFS(СВЦЭМ!$E$39:$E$782,СВЦЭМ!$A$39:$A$782,$A214,СВЦЭМ!$B$39:$B$782,G$191)+'СЕТ СН'!$F$15</f>
        <v>195.32915459</v>
      </c>
      <c r="H214" s="36">
        <f>SUMIFS(СВЦЭМ!$E$39:$E$782,СВЦЭМ!$A$39:$A$782,$A214,СВЦЭМ!$B$39:$B$782,H$191)+'СЕТ СН'!$F$15</f>
        <v>185.22338783999999</v>
      </c>
      <c r="I214" s="36">
        <f>SUMIFS(СВЦЭМ!$E$39:$E$782,СВЦЭМ!$A$39:$A$782,$A214,СВЦЭМ!$B$39:$B$782,I$191)+'СЕТ СН'!$F$15</f>
        <v>180.45618576999999</v>
      </c>
      <c r="J214" s="36">
        <f>SUMIFS(СВЦЭМ!$E$39:$E$782,СВЦЭМ!$A$39:$A$782,$A214,СВЦЭМ!$B$39:$B$782,J$191)+'СЕТ СН'!$F$15</f>
        <v>171.13178690999999</v>
      </c>
      <c r="K214" s="36">
        <f>SUMIFS(СВЦЭМ!$E$39:$E$782,СВЦЭМ!$A$39:$A$782,$A214,СВЦЭМ!$B$39:$B$782,K$191)+'СЕТ СН'!$F$15</f>
        <v>161.48064979</v>
      </c>
      <c r="L214" s="36">
        <f>SUMIFS(СВЦЭМ!$E$39:$E$782,СВЦЭМ!$A$39:$A$782,$A214,СВЦЭМ!$B$39:$B$782,L$191)+'СЕТ СН'!$F$15</f>
        <v>154.04621678999999</v>
      </c>
      <c r="M214" s="36">
        <f>SUMIFS(СВЦЭМ!$E$39:$E$782,СВЦЭМ!$A$39:$A$782,$A214,СВЦЭМ!$B$39:$B$782,M$191)+'СЕТ СН'!$F$15</f>
        <v>152.28088475000001</v>
      </c>
      <c r="N214" s="36">
        <f>SUMIFS(СВЦЭМ!$E$39:$E$782,СВЦЭМ!$A$39:$A$782,$A214,СВЦЭМ!$B$39:$B$782,N$191)+'СЕТ СН'!$F$15</f>
        <v>150.88393901000001</v>
      </c>
      <c r="O214" s="36">
        <f>SUMIFS(СВЦЭМ!$E$39:$E$782,СВЦЭМ!$A$39:$A$782,$A214,СВЦЭМ!$B$39:$B$782,O$191)+'СЕТ СН'!$F$15</f>
        <v>151.56124496999999</v>
      </c>
      <c r="P214" s="36">
        <f>SUMIFS(СВЦЭМ!$E$39:$E$782,СВЦЭМ!$A$39:$A$782,$A214,СВЦЭМ!$B$39:$B$782,P$191)+'СЕТ СН'!$F$15</f>
        <v>152.25398623999999</v>
      </c>
      <c r="Q214" s="36">
        <f>SUMIFS(СВЦЭМ!$E$39:$E$782,СВЦЭМ!$A$39:$A$782,$A214,СВЦЭМ!$B$39:$B$782,Q$191)+'СЕТ СН'!$F$15</f>
        <v>152.34234293</v>
      </c>
      <c r="R214" s="36">
        <f>SUMIFS(СВЦЭМ!$E$39:$E$782,СВЦЭМ!$A$39:$A$782,$A214,СВЦЭМ!$B$39:$B$782,R$191)+'СЕТ СН'!$F$15</f>
        <v>151.14562251000001</v>
      </c>
      <c r="S214" s="36">
        <f>SUMIFS(СВЦЭМ!$E$39:$E$782,СВЦЭМ!$A$39:$A$782,$A214,СВЦЭМ!$B$39:$B$782,S$191)+'СЕТ СН'!$F$15</f>
        <v>150.56167346999999</v>
      </c>
      <c r="T214" s="36">
        <f>SUMIFS(СВЦЭМ!$E$39:$E$782,СВЦЭМ!$A$39:$A$782,$A214,СВЦЭМ!$B$39:$B$782,T$191)+'СЕТ СН'!$F$15</f>
        <v>150.48242830999999</v>
      </c>
      <c r="U214" s="36">
        <f>SUMIFS(СВЦЭМ!$E$39:$E$782,СВЦЭМ!$A$39:$A$782,$A214,СВЦЭМ!$B$39:$B$782,U$191)+'СЕТ СН'!$F$15</f>
        <v>152.21646910999999</v>
      </c>
      <c r="V214" s="36">
        <f>SUMIFS(СВЦЭМ!$E$39:$E$782,СВЦЭМ!$A$39:$A$782,$A214,СВЦЭМ!$B$39:$B$782,V$191)+'СЕТ СН'!$F$15</f>
        <v>152.76692782000001</v>
      </c>
      <c r="W214" s="36">
        <f>SUMIFS(СВЦЭМ!$E$39:$E$782,СВЦЭМ!$A$39:$A$782,$A214,СВЦЭМ!$B$39:$B$782,W$191)+'СЕТ СН'!$F$15</f>
        <v>149.57142736</v>
      </c>
      <c r="X214" s="36">
        <f>SUMIFS(СВЦЭМ!$E$39:$E$782,СВЦЭМ!$A$39:$A$782,$A214,СВЦЭМ!$B$39:$B$782,X$191)+'СЕТ СН'!$F$15</f>
        <v>153.61767347</v>
      </c>
      <c r="Y214" s="36">
        <f>SUMIFS(СВЦЭМ!$E$39:$E$782,СВЦЭМ!$A$39:$A$782,$A214,СВЦЭМ!$B$39:$B$782,Y$191)+'СЕТ СН'!$F$15</f>
        <v>166.00537668000001</v>
      </c>
    </row>
    <row r="215" spans="1:25" ht="15.75" x14ac:dyDescent="0.2">
      <c r="A215" s="35">
        <f t="shared" si="5"/>
        <v>45131</v>
      </c>
      <c r="B215" s="36">
        <f>SUMIFS(СВЦЭМ!$E$39:$E$782,СВЦЭМ!$A$39:$A$782,$A215,СВЦЭМ!$B$39:$B$782,B$191)+'СЕТ СН'!$F$15</f>
        <v>172.35104454</v>
      </c>
      <c r="C215" s="36">
        <f>SUMIFS(СВЦЭМ!$E$39:$E$782,СВЦЭМ!$A$39:$A$782,$A215,СВЦЭМ!$B$39:$B$782,C$191)+'СЕТ СН'!$F$15</f>
        <v>187.40486311999999</v>
      </c>
      <c r="D215" s="36">
        <f>SUMIFS(СВЦЭМ!$E$39:$E$782,СВЦЭМ!$A$39:$A$782,$A215,СВЦЭМ!$B$39:$B$782,D$191)+'СЕТ СН'!$F$15</f>
        <v>193.59175121999999</v>
      </c>
      <c r="E215" s="36">
        <f>SUMIFS(СВЦЭМ!$E$39:$E$782,СВЦЭМ!$A$39:$A$782,$A215,СВЦЭМ!$B$39:$B$782,E$191)+'СЕТ СН'!$F$15</f>
        <v>199.29037789</v>
      </c>
      <c r="F215" s="36">
        <f>SUMIFS(СВЦЭМ!$E$39:$E$782,СВЦЭМ!$A$39:$A$782,$A215,СВЦЭМ!$B$39:$B$782,F$191)+'СЕТ СН'!$F$15</f>
        <v>200.23185928000001</v>
      </c>
      <c r="G215" s="36">
        <f>SUMIFS(СВЦЭМ!$E$39:$E$782,СВЦЭМ!$A$39:$A$782,$A215,СВЦЭМ!$B$39:$B$782,G$191)+'СЕТ СН'!$F$15</f>
        <v>214.40622751999999</v>
      </c>
      <c r="H215" s="36">
        <f>SUMIFS(СВЦЭМ!$E$39:$E$782,СВЦЭМ!$A$39:$A$782,$A215,СВЦЭМ!$B$39:$B$782,H$191)+'СЕТ СН'!$F$15</f>
        <v>204.31539447</v>
      </c>
      <c r="I215" s="36">
        <f>SUMIFS(СВЦЭМ!$E$39:$E$782,СВЦЭМ!$A$39:$A$782,$A215,СВЦЭМ!$B$39:$B$782,I$191)+'СЕТ СН'!$F$15</f>
        <v>191.05305587999999</v>
      </c>
      <c r="J215" s="36">
        <f>SUMIFS(СВЦЭМ!$E$39:$E$782,СВЦЭМ!$A$39:$A$782,$A215,СВЦЭМ!$B$39:$B$782,J$191)+'СЕТ СН'!$F$15</f>
        <v>178.74036634999999</v>
      </c>
      <c r="K215" s="36">
        <f>SUMIFS(СВЦЭМ!$E$39:$E$782,СВЦЭМ!$A$39:$A$782,$A215,СВЦЭМ!$B$39:$B$782,K$191)+'СЕТ СН'!$F$15</f>
        <v>170.19202652000001</v>
      </c>
      <c r="L215" s="36">
        <f>SUMIFS(СВЦЭМ!$E$39:$E$782,СВЦЭМ!$A$39:$A$782,$A215,СВЦЭМ!$B$39:$B$782,L$191)+'СЕТ СН'!$F$15</f>
        <v>166.00115191</v>
      </c>
      <c r="M215" s="36">
        <f>SUMIFS(СВЦЭМ!$E$39:$E$782,СВЦЭМ!$A$39:$A$782,$A215,СВЦЭМ!$B$39:$B$782,M$191)+'СЕТ СН'!$F$15</f>
        <v>164.40882309</v>
      </c>
      <c r="N215" s="36">
        <f>SUMIFS(СВЦЭМ!$E$39:$E$782,СВЦЭМ!$A$39:$A$782,$A215,СВЦЭМ!$B$39:$B$782,N$191)+'СЕТ СН'!$F$15</f>
        <v>163.83764855999999</v>
      </c>
      <c r="O215" s="36">
        <f>SUMIFS(СВЦЭМ!$E$39:$E$782,СВЦЭМ!$A$39:$A$782,$A215,СВЦЭМ!$B$39:$B$782,O$191)+'СЕТ СН'!$F$15</f>
        <v>164.65077575999999</v>
      </c>
      <c r="P215" s="36">
        <f>SUMIFS(СВЦЭМ!$E$39:$E$782,СВЦЭМ!$A$39:$A$782,$A215,СВЦЭМ!$B$39:$B$782,P$191)+'СЕТ СН'!$F$15</f>
        <v>165.34739098</v>
      </c>
      <c r="Q215" s="36">
        <f>SUMIFS(СВЦЭМ!$E$39:$E$782,СВЦЭМ!$A$39:$A$782,$A215,СВЦЭМ!$B$39:$B$782,Q$191)+'СЕТ СН'!$F$15</f>
        <v>165.44884794999999</v>
      </c>
      <c r="R215" s="36">
        <f>SUMIFS(СВЦЭМ!$E$39:$E$782,СВЦЭМ!$A$39:$A$782,$A215,СВЦЭМ!$B$39:$B$782,R$191)+'СЕТ СН'!$F$15</f>
        <v>165.74629512000001</v>
      </c>
      <c r="S215" s="36">
        <f>SUMIFS(СВЦЭМ!$E$39:$E$782,СВЦЭМ!$A$39:$A$782,$A215,СВЦЭМ!$B$39:$B$782,S$191)+'СЕТ СН'!$F$15</f>
        <v>166.00791049</v>
      </c>
      <c r="T215" s="36">
        <f>SUMIFS(СВЦЭМ!$E$39:$E$782,СВЦЭМ!$A$39:$A$782,$A215,СВЦЭМ!$B$39:$B$782,T$191)+'СЕТ СН'!$F$15</f>
        <v>165.44929769999999</v>
      </c>
      <c r="U215" s="36">
        <f>SUMIFS(СВЦЭМ!$E$39:$E$782,СВЦЭМ!$A$39:$A$782,$A215,СВЦЭМ!$B$39:$B$782,U$191)+'СЕТ СН'!$F$15</f>
        <v>166.58484286999999</v>
      </c>
      <c r="V215" s="36">
        <f>SUMIFS(СВЦЭМ!$E$39:$E$782,СВЦЭМ!$A$39:$A$782,$A215,СВЦЭМ!$B$39:$B$782,V$191)+'СЕТ СН'!$F$15</f>
        <v>167.00610771999999</v>
      </c>
      <c r="W215" s="36">
        <f>SUMIFS(СВЦЭМ!$E$39:$E$782,СВЦЭМ!$A$39:$A$782,$A215,СВЦЭМ!$B$39:$B$782,W$191)+'СЕТ СН'!$F$15</f>
        <v>162.56062327999999</v>
      </c>
      <c r="X215" s="36">
        <f>SUMIFS(СВЦЭМ!$E$39:$E$782,СВЦЭМ!$A$39:$A$782,$A215,СВЦЭМ!$B$39:$B$782,X$191)+'СЕТ СН'!$F$15</f>
        <v>168.26871518999999</v>
      </c>
      <c r="Y215" s="36">
        <f>SUMIFS(СВЦЭМ!$E$39:$E$782,СВЦЭМ!$A$39:$A$782,$A215,СВЦЭМ!$B$39:$B$782,Y$191)+'СЕТ СН'!$F$15</f>
        <v>179.80951468999999</v>
      </c>
    </row>
    <row r="216" spans="1:25" ht="15.75" x14ac:dyDescent="0.2">
      <c r="A216" s="35">
        <f t="shared" si="5"/>
        <v>45132</v>
      </c>
      <c r="B216" s="36">
        <f>SUMIFS(СВЦЭМ!$E$39:$E$782,СВЦЭМ!$A$39:$A$782,$A216,СВЦЭМ!$B$39:$B$782,B$191)+'СЕТ СН'!$F$15</f>
        <v>167.93331505</v>
      </c>
      <c r="C216" s="36">
        <f>SUMIFS(СВЦЭМ!$E$39:$E$782,СВЦЭМ!$A$39:$A$782,$A216,СВЦЭМ!$B$39:$B$782,C$191)+'СЕТ СН'!$F$15</f>
        <v>175.81111902000001</v>
      </c>
      <c r="D216" s="36">
        <f>SUMIFS(СВЦЭМ!$E$39:$E$782,СВЦЭМ!$A$39:$A$782,$A216,СВЦЭМ!$B$39:$B$782,D$191)+'СЕТ СН'!$F$15</f>
        <v>190.82657144000001</v>
      </c>
      <c r="E216" s="36">
        <f>SUMIFS(СВЦЭМ!$E$39:$E$782,СВЦЭМ!$A$39:$A$782,$A216,СВЦЭМ!$B$39:$B$782,E$191)+'СЕТ СН'!$F$15</f>
        <v>198.60726682000001</v>
      </c>
      <c r="F216" s="36">
        <f>SUMIFS(СВЦЭМ!$E$39:$E$782,СВЦЭМ!$A$39:$A$782,$A216,СВЦЭМ!$B$39:$B$782,F$191)+'СЕТ СН'!$F$15</f>
        <v>197.84551923000001</v>
      </c>
      <c r="G216" s="36">
        <f>SUMIFS(СВЦЭМ!$E$39:$E$782,СВЦЭМ!$A$39:$A$782,$A216,СВЦЭМ!$B$39:$B$782,G$191)+'СЕТ СН'!$F$15</f>
        <v>189.28074262000001</v>
      </c>
      <c r="H216" s="36">
        <f>SUMIFS(СВЦЭМ!$E$39:$E$782,СВЦЭМ!$A$39:$A$782,$A216,СВЦЭМ!$B$39:$B$782,H$191)+'СЕТ СН'!$F$15</f>
        <v>176.75133794999999</v>
      </c>
      <c r="I216" s="36">
        <f>SUMIFS(СВЦЭМ!$E$39:$E$782,СВЦЭМ!$A$39:$A$782,$A216,СВЦЭМ!$B$39:$B$782,I$191)+'СЕТ СН'!$F$15</f>
        <v>167.95216579000001</v>
      </c>
      <c r="J216" s="36">
        <f>SUMIFS(СВЦЭМ!$E$39:$E$782,СВЦЭМ!$A$39:$A$782,$A216,СВЦЭМ!$B$39:$B$782,J$191)+'СЕТ СН'!$F$15</f>
        <v>158.35818072000001</v>
      </c>
      <c r="K216" s="36">
        <f>SUMIFS(СВЦЭМ!$E$39:$E$782,СВЦЭМ!$A$39:$A$782,$A216,СВЦЭМ!$B$39:$B$782,K$191)+'СЕТ СН'!$F$15</f>
        <v>150.42210944000001</v>
      </c>
      <c r="L216" s="36">
        <f>SUMIFS(СВЦЭМ!$E$39:$E$782,СВЦЭМ!$A$39:$A$782,$A216,СВЦЭМ!$B$39:$B$782,L$191)+'СЕТ СН'!$F$15</f>
        <v>149.98803416000001</v>
      </c>
      <c r="M216" s="36">
        <f>SUMIFS(СВЦЭМ!$E$39:$E$782,СВЦЭМ!$A$39:$A$782,$A216,СВЦЭМ!$B$39:$B$782,M$191)+'СЕТ СН'!$F$15</f>
        <v>151.42269870000001</v>
      </c>
      <c r="N216" s="36">
        <f>SUMIFS(СВЦЭМ!$E$39:$E$782,СВЦЭМ!$A$39:$A$782,$A216,СВЦЭМ!$B$39:$B$782,N$191)+'СЕТ СН'!$F$15</f>
        <v>150.73595158000001</v>
      </c>
      <c r="O216" s="36">
        <f>SUMIFS(СВЦЭМ!$E$39:$E$782,СВЦЭМ!$A$39:$A$782,$A216,СВЦЭМ!$B$39:$B$782,O$191)+'СЕТ СН'!$F$15</f>
        <v>150.54719338999999</v>
      </c>
      <c r="P216" s="36">
        <f>SUMIFS(СВЦЭМ!$E$39:$E$782,СВЦЭМ!$A$39:$A$782,$A216,СВЦЭМ!$B$39:$B$782,P$191)+'СЕТ СН'!$F$15</f>
        <v>150.17284452000001</v>
      </c>
      <c r="Q216" s="36">
        <f>SUMIFS(СВЦЭМ!$E$39:$E$782,СВЦЭМ!$A$39:$A$782,$A216,СВЦЭМ!$B$39:$B$782,Q$191)+'СЕТ СН'!$F$15</f>
        <v>148.24406773999999</v>
      </c>
      <c r="R216" s="36">
        <f>SUMIFS(СВЦЭМ!$E$39:$E$782,СВЦЭМ!$A$39:$A$782,$A216,СВЦЭМ!$B$39:$B$782,R$191)+'СЕТ СН'!$F$15</f>
        <v>148.08603436999999</v>
      </c>
      <c r="S216" s="36">
        <f>SUMIFS(СВЦЭМ!$E$39:$E$782,СВЦЭМ!$A$39:$A$782,$A216,СВЦЭМ!$B$39:$B$782,S$191)+'СЕТ СН'!$F$15</f>
        <v>147.65560149000001</v>
      </c>
      <c r="T216" s="36">
        <f>SUMIFS(СВЦЭМ!$E$39:$E$782,СВЦЭМ!$A$39:$A$782,$A216,СВЦЭМ!$B$39:$B$782,T$191)+'СЕТ СН'!$F$15</f>
        <v>151.44225055000001</v>
      </c>
      <c r="U216" s="36">
        <f>SUMIFS(СВЦЭМ!$E$39:$E$782,СВЦЭМ!$A$39:$A$782,$A216,СВЦЭМ!$B$39:$B$782,U$191)+'СЕТ СН'!$F$15</f>
        <v>150.54916141000001</v>
      </c>
      <c r="V216" s="36">
        <f>SUMIFS(СВЦЭМ!$E$39:$E$782,СВЦЭМ!$A$39:$A$782,$A216,СВЦЭМ!$B$39:$B$782,V$191)+'СЕТ СН'!$F$15</f>
        <v>147.67647357000001</v>
      </c>
      <c r="W216" s="36">
        <f>SUMIFS(СВЦЭМ!$E$39:$E$782,СВЦЭМ!$A$39:$A$782,$A216,СВЦЭМ!$B$39:$B$782,W$191)+'СЕТ СН'!$F$15</f>
        <v>143.76211054999999</v>
      </c>
      <c r="X216" s="36">
        <f>SUMIFS(СВЦЭМ!$E$39:$E$782,СВЦЭМ!$A$39:$A$782,$A216,СВЦЭМ!$B$39:$B$782,X$191)+'СЕТ СН'!$F$15</f>
        <v>148.67634321</v>
      </c>
      <c r="Y216" s="36">
        <f>SUMIFS(СВЦЭМ!$E$39:$E$782,СВЦЭМ!$A$39:$A$782,$A216,СВЦЭМ!$B$39:$B$782,Y$191)+'СЕТ СН'!$F$15</f>
        <v>158.56709122000001</v>
      </c>
    </row>
    <row r="217" spans="1:25" ht="15.75" x14ac:dyDescent="0.2">
      <c r="A217" s="35">
        <f t="shared" si="5"/>
        <v>45133</v>
      </c>
      <c r="B217" s="36">
        <f>SUMIFS(СВЦЭМ!$E$39:$E$782,СВЦЭМ!$A$39:$A$782,$A217,СВЦЭМ!$B$39:$B$782,B$191)+'СЕТ СН'!$F$15</f>
        <v>155.65703518000001</v>
      </c>
      <c r="C217" s="36">
        <f>SUMIFS(СВЦЭМ!$E$39:$E$782,СВЦЭМ!$A$39:$A$782,$A217,СВЦЭМ!$B$39:$B$782,C$191)+'СЕТ СН'!$F$15</f>
        <v>164.30908346999999</v>
      </c>
      <c r="D217" s="36">
        <f>SUMIFS(СВЦЭМ!$E$39:$E$782,СВЦЭМ!$A$39:$A$782,$A217,СВЦЭМ!$B$39:$B$782,D$191)+'СЕТ СН'!$F$15</f>
        <v>177.18161057</v>
      </c>
      <c r="E217" s="36">
        <f>SUMIFS(СВЦЭМ!$E$39:$E$782,СВЦЭМ!$A$39:$A$782,$A217,СВЦЭМ!$B$39:$B$782,E$191)+'СЕТ СН'!$F$15</f>
        <v>179.46950862</v>
      </c>
      <c r="F217" s="36">
        <f>SUMIFS(СВЦЭМ!$E$39:$E$782,СВЦЭМ!$A$39:$A$782,$A217,СВЦЭМ!$B$39:$B$782,F$191)+'СЕТ СН'!$F$15</f>
        <v>180.26677438999999</v>
      </c>
      <c r="G217" s="36">
        <f>SUMIFS(СВЦЭМ!$E$39:$E$782,СВЦЭМ!$A$39:$A$782,$A217,СВЦЭМ!$B$39:$B$782,G$191)+'СЕТ СН'!$F$15</f>
        <v>178.53672728000001</v>
      </c>
      <c r="H217" s="36">
        <f>SUMIFS(СВЦЭМ!$E$39:$E$782,СВЦЭМ!$A$39:$A$782,$A217,СВЦЭМ!$B$39:$B$782,H$191)+'СЕТ СН'!$F$15</f>
        <v>168.00908745000001</v>
      </c>
      <c r="I217" s="36">
        <f>SUMIFS(СВЦЭМ!$E$39:$E$782,СВЦЭМ!$A$39:$A$782,$A217,СВЦЭМ!$B$39:$B$782,I$191)+'СЕТ СН'!$F$15</f>
        <v>157.07206887999999</v>
      </c>
      <c r="J217" s="36">
        <f>SUMIFS(СВЦЭМ!$E$39:$E$782,СВЦЭМ!$A$39:$A$782,$A217,СВЦЭМ!$B$39:$B$782,J$191)+'СЕТ СН'!$F$15</f>
        <v>146.28825721999999</v>
      </c>
      <c r="K217" s="36">
        <f>SUMIFS(СВЦЭМ!$E$39:$E$782,СВЦЭМ!$A$39:$A$782,$A217,СВЦЭМ!$B$39:$B$782,K$191)+'СЕТ СН'!$F$15</f>
        <v>136.48105494999999</v>
      </c>
      <c r="L217" s="36">
        <f>SUMIFS(СВЦЭМ!$E$39:$E$782,СВЦЭМ!$A$39:$A$782,$A217,СВЦЭМ!$B$39:$B$782,L$191)+'СЕТ СН'!$F$15</f>
        <v>133.43742816</v>
      </c>
      <c r="M217" s="36">
        <f>SUMIFS(СВЦЭМ!$E$39:$E$782,СВЦЭМ!$A$39:$A$782,$A217,СВЦЭМ!$B$39:$B$782,M$191)+'СЕТ СН'!$F$15</f>
        <v>134.12355937000001</v>
      </c>
      <c r="N217" s="36">
        <f>SUMIFS(СВЦЭМ!$E$39:$E$782,СВЦЭМ!$A$39:$A$782,$A217,СВЦЭМ!$B$39:$B$782,N$191)+'СЕТ СН'!$F$15</f>
        <v>132.84935730000001</v>
      </c>
      <c r="O217" s="36">
        <f>SUMIFS(СВЦЭМ!$E$39:$E$782,СВЦЭМ!$A$39:$A$782,$A217,СВЦЭМ!$B$39:$B$782,O$191)+'СЕТ СН'!$F$15</f>
        <v>132.86369266</v>
      </c>
      <c r="P217" s="36">
        <f>SUMIFS(СВЦЭМ!$E$39:$E$782,СВЦЭМ!$A$39:$A$782,$A217,СВЦЭМ!$B$39:$B$782,P$191)+'СЕТ СН'!$F$15</f>
        <v>130.09884969999999</v>
      </c>
      <c r="Q217" s="36">
        <f>SUMIFS(СВЦЭМ!$E$39:$E$782,СВЦЭМ!$A$39:$A$782,$A217,СВЦЭМ!$B$39:$B$782,Q$191)+'СЕТ СН'!$F$15</f>
        <v>127.23833241</v>
      </c>
      <c r="R217" s="36">
        <f>SUMIFS(СВЦЭМ!$E$39:$E$782,СВЦЭМ!$A$39:$A$782,$A217,СВЦЭМ!$B$39:$B$782,R$191)+'СЕТ СН'!$F$15</f>
        <v>128.38482311000001</v>
      </c>
      <c r="S217" s="36">
        <f>SUMIFS(СВЦЭМ!$E$39:$E$782,СВЦЭМ!$A$39:$A$782,$A217,СВЦЭМ!$B$39:$B$782,S$191)+'СЕТ СН'!$F$15</f>
        <v>128.84787222</v>
      </c>
      <c r="T217" s="36">
        <f>SUMIFS(СВЦЭМ!$E$39:$E$782,СВЦЭМ!$A$39:$A$782,$A217,СВЦЭМ!$B$39:$B$782,T$191)+'СЕТ СН'!$F$15</f>
        <v>132.21496748999999</v>
      </c>
      <c r="U217" s="36">
        <f>SUMIFS(СВЦЭМ!$E$39:$E$782,СВЦЭМ!$A$39:$A$782,$A217,СВЦЭМ!$B$39:$B$782,U$191)+'СЕТ СН'!$F$15</f>
        <v>133.08819205</v>
      </c>
      <c r="V217" s="36">
        <f>SUMIFS(СВЦЭМ!$E$39:$E$782,СВЦЭМ!$A$39:$A$782,$A217,СВЦЭМ!$B$39:$B$782,V$191)+'СЕТ СН'!$F$15</f>
        <v>134.37274013000001</v>
      </c>
      <c r="W217" s="36">
        <f>SUMIFS(СВЦЭМ!$E$39:$E$782,СВЦЭМ!$A$39:$A$782,$A217,СВЦЭМ!$B$39:$B$782,W$191)+'СЕТ СН'!$F$15</f>
        <v>132.10867770999999</v>
      </c>
      <c r="X217" s="36">
        <f>SUMIFS(СВЦЭМ!$E$39:$E$782,СВЦЭМ!$A$39:$A$782,$A217,СВЦЭМ!$B$39:$B$782,X$191)+'СЕТ СН'!$F$15</f>
        <v>135.83631880999999</v>
      </c>
      <c r="Y217" s="36">
        <f>SUMIFS(СВЦЭМ!$E$39:$E$782,СВЦЭМ!$A$39:$A$782,$A217,СВЦЭМ!$B$39:$B$782,Y$191)+'СЕТ СН'!$F$15</f>
        <v>147.51619815999999</v>
      </c>
    </row>
    <row r="218" spans="1:25" ht="15.75" x14ac:dyDescent="0.2">
      <c r="A218" s="35">
        <f t="shared" si="5"/>
        <v>45134</v>
      </c>
      <c r="B218" s="36">
        <f>SUMIFS(СВЦЭМ!$E$39:$E$782,СВЦЭМ!$A$39:$A$782,$A218,СВЦЭМ!$B$39:$B$782,B$191)+'СЕТ СН'!$F$15</f>
        <v>172.14402096000001</v>
      </c>
      <c r="C218" s="36">
        <f>SUMIFS(СВЦЭМ!$E$39:$E$782,СВЦЭМ!$A$39:$A$782,$A218,СВЦЭМ!$B$39:$B$782,C$191)+'СЕТ СН'!$F$15</f>
        <v>178.6604644</v>
      </c>
      <c r="D218" s="36">
        <f>SUMIFS(СВЦЭМ!$E$39:$E$782,СВЦЭМ!$A$39:$A$782,$A218,СВЦЭМ!$B$39:$B$782,D$191)+'СЕТ СН'!$F$15</f>
        <v>194.66133959000001</v>
      </c>
      <c r="E218" s="36">
        <f>SUMIFS(СВЦЭМ!$E$39:$E$782,СВЦЭМ!$A$39:$A$782,$A218,СВЦЭМ!$B$39:$B$782,E$191)+'СЕТ СН'!$F$15</f>
        <v>201.48263660000001</v>
      </c>
      <c r="F218" s="36">
        <f>SUMIFS(СВЦЭМ!$E$39:$E$782,СВЦЭМ!$A$39:$A$782,$A218,СВЦЭМ!$B$39:$B$782,F$191)+'СЕТ СН'!$F$15</f>
        <v>202.99139464999999</v>
      </c>
      <c r="G218" s="36">
        <f>SUMIFS(СВЦЭМ!$E$39:$E$782,СВЦЭМ!$A$39:$A$782,$A218,СВЦЭМ!$B$39:$B$782,G$191)+'СЕТ СН'!$F$15</f>
        <v>201.98964462999999</v>
      </c>
      <c r="H218" s="36">
        <f>SUMIFS(СВЦЭМ!$E$39:$E$782,СВЦЭМ!$A$39:$A$782,$A218,СВЦЭМ!$B$39:$B$782,H$191)+'СЕТ СН'!$F$15</f>
        <v>181.49937269</v>
      </c>
      <c r="I218" s="36">
        <f>SUMIFS(СВЦЭМ!$E$39:$E$782,СВЦЭМ!$A$39:$A$782,$A218,СВЦЭМ!$B$39:$B$782,I$191)+'СЕТ СН'!$F$15</f>
        <v>171.31040651000001</v>
      </c>
      <c r="J218" s="36">
        <f>SUMIFS(СВЦЭМ!$E$39:$E$782,СВЦЭМ!$A$39:$A$782,$A218,СВЦЭМ!$B$39:$B$782,J$191)+'СЕТ СН'!$F$15</f>
        <v>160.5741012</v>
      </c>
      <c r="K218" s="36">
        <f>SUMIFS(СВЦЭМ!$E$39:$E$782,СВЦЭМ!$A$39:$A$782,$A218,СВЦЭМ!$B$39:$B$782,K$191)+'СЕТ СН'!$F$15</f>
        <v>151.38082297</v>
      </c>
      <c r="L218" s="36">
        <f>SUMIFS(СВЦЭМ!$E$39:$E$782,СВЦЭМ!$A$39:$A$782,$A218,СВЦЭМ!$B$39:$B$782,L$191)+'СЕТ СН'!$F$15</f>
        <v>146.11278043999999</v>
      </c>
      <c r="M218" s="36">
        <f>SUMIFS(СВЦЭМ!$E$39:$E$782,СВЦЭМ!$A$39:$A$782,$A218,СВЦЭМ!$B$39:$B$782,M$191)+'СЕТ СН'!$F$15</f>
        <v>146.39984178</v>
      </c>
      <c r="N218" s="36">
        <f>SUMIFS(СВЦЭМ!$E$39:$E$782,СВЦЭМ!$A$39:$A$782,$A218,СВЦЭМ!$B$39:$B$782,N$191)+'СЕТ СН'!$F$15</f>
        <v>146.17149255999999</v>
      </c>
      <c r="O218" s="36">
        <f>SUMIFS(СВЦЭМ!$E$39:$E$782,СВЦЭМ!$A$39:$A$782,$A218,СВЦЭМ!$B$39:$B$782,O$191)+'СЕТ СН'!$F$15</f>
        <v>146.45368171000001</v>
      </c>
      <c r="P218" s="36">
        <f>SUMIFS(СВЦЭМ!$E$39:$E$782,СВЦЭМ!$A$39:$A$782,$A218,СВЦЭМ!$B$39:$B$782,P$191)+'СЕТ СН'!$F$15</f>
        <v>146.30005259000001</v>
      </c>
      <c r="Q218" s="36">
        <f>SUMIFS(СВЦЭМ!$E$39:$E$782,СВЦЭМ!$A$39:$A$782,$A218,СВЦЭМ!$B$39:$B$782,Q$191)+'СЕТ СН'!$F$15</f>
        <v>143.20118778</v>
      </c>
      <c r="R218" s="36">
        <f>SUMIFS(СВЦЭМ!$E$39:$E$782,СВЦЭМ!$A$39:$A$782,$A218,СВЦЭМ!$B$39:$B$782,R$191)+'СЕТ СН'!$F$15</f>
        <v>144.18829775</v>
      </c>
      <c r="S218" s="36">
        <f>SUMIFS(СВЦЭМ!$E$39:$E$782,СВЦЭМ!$A$39:$A$782,$A218,СВЦЭМ!$B$39:$B$782,S$191)+'СЕТ СН'!$F$15</f>
        <v>144.58734440999999</v>
      </c>
      <c r="T218" s="36">
        <f>SUMIFS(СВЦЭМ!$E$39:$E$782,СВЦЭМ!$A$39:$A$782,$A218,СВЦЭМ!$B$39:$B$782,T$191)+'СЕТ СН'!$F$15</f>
        <v>148.57899907999999</v>
      </c>
      <c r="U218" s="36">
        <f>SUMIFS(СВЦЭМ!$E$39:$E$782,СВЦЭМ!$A$39:$A$782,$A218,СВЦЭМ!$B$39:$B$782,U$191)+'СЕТ СН'!$F$15</f>
        <v>150.42513305</v>
      </c>
      <c r="V218" s="36">
        <f>SUMIFS(СВЦЭМ!$E$39:$E$782,СВЦЭМ!$A$39:$A$782,$A218,СВЦЭМ!$B$39:$B$782,V$191)+'СЕТ СН'!$F$15</f>
        <v>151.08091976</v>
      </c>
      <c r="W218" s="36">
        <f>SUMIFS(СВЦЭМ!$E$39:$E$782,СВЦЭМ!$A$39:$A$782,$A218,СВЦЭМ!$B$39:$B$782,W$191)+'СЕТ СН'!$F$15</f>
        <v>147.31608323</v>
      </c>
      <c r="X218" s="36">
        <f>SUMIFS(СВЦЭМ!$E$39:$E$782,СВЦЭМ!$A$39:$A$782,$A218,СВЦЭМ!$B$39:$B$782,X$191)+'СЕТ СН'!$F$15</f>
        <v>153.22660816999999</v>
      </c>
      <c r="Y218" s="36">
        <f>SUMIFS(СВЦЭМ!$E$39:$E$782,СВЦЭМ!$A$39:$A$782,$A218,СВЦЭМ!$B$39:$B$782,Y$191)+'СЕТ СН'!$F$15</f>
        <v>165.43972772999999</v>
      </c>
    </row>
    <row r="219" spans="1:25" ht="15.75" x14ac:dyDescent="0.2">
      <c r="A219" s="35">
        <f t="shared" si="5"/>
        <v>45135</v>
      </c>
      <c r="B219" s="36">
        <f>SUMIFS(СВЦЭМ!$E$39:$E$782,СВЦЭМ!$A$39:$A$782,$A219,СВЦЭМ!$B$39:$B$782,B$191)+'СЕТ СН'!$F$15</f>
        <v>175.50218857999999</v>
      </c>
      <c r="C219" s="36">
        <f>SUMIFS(СВЦЭМ!$E$39:$E$782,СВЦЭМ!$A$39:$A$782,$A219,СВЦЭМ!$B$39:$B$782,C$191)+'СЕТ СН'!$F$15</f>
        <v>182.52610265000001</v>
      </c>
      <c r="D219" s="36">
        <f>SUMIFS(СВЦЭМ!$E$39:$E$782,СВЦЭМ!$A$39:$A$782,$A219,СВЦЭМ!$B$39:$B$782,D$191)+'СЕТ СН'!$F$15</f>
        <v>198.52189218999999</v>
      </c>
      <c r="E219" s="36">
        <f>SUMIFS(СВЦЭМ!$E$39:$E$782,СВЦЭМ!$A$39:$A$782,$A219,СВЦЭМ!$B$39:$B$782,E$191)+'СЕТ СН'!$F$15</f>
        <v>207.35530621000001</v>
      </c>
      <c r="F219" s="36">
        <f>SUMIFS(СВЦЭМ!$E$39:$E$782,СВЦЭМ!$A$39:$A$782,$A219,СВЦЭМ!$B$39:$B$782,F$191)+'СЕТ СН'!$F$15</f>
        <v>207.68784324999999</v>
      </c>
      <c r="G219" s="36">
        <f>SUMIFS(СВЦЭМ!$E$39:$E$782,СВЦЭМ!$A$39:$A$782,$A219,СВЦЭМ!$B$39:$B$782,G$191)+'СЕТ СН'!$F$15</f>
        <v>208.17736980000001</v>
      </c>
      <c r="H219" s="36">
        <f>SUMIFS(СВЦЭМ!$E$39:$E$782,СВЦЭМ!$A$39:$A$782,$A219,СВЦЭМ!$B$39:$B$782,H$191)+'СЕТ СН'!$F$15</f>
        <v>187.30516582999999</v>
      </c>
      <c r="I219" s="36">
        <f>SUMIFS(СВЦЭМ!$E$39:$E$782,СВЦЭМ!$A$39:$A$782,$A219,СВЦЭМ!$B$39:$B$782,I$191)+'СЕТ СН'!$F$15</f>
        <v>176.66759893</v>
      </c>
      <c r="J219" s="36">
        <f>SUMIFS(СВЦЭМ!$E$39:$E$782,СВЦЭМ!$A$39:$A$782,$A219,СВЦЭМ!$B$39:$B$782,J$191)+'СЕТ СН'!$F$15</f>
        <v>165.43687881</v>
      </c>
      <c r="K219" s="36">
        <f>SUMIFS(СВЦЭМ!$E$39:$E$782,СВЦЭМ!$A$39:$A$782,$A219,СВЦЭМ!$B$39:$B$782,K$191)+'СЕТ СН'!$F$15</f>
        <v>156.73803255999999</v>
      </c>
      <c r="L219" s="36">
        <f>SUMIFS(СВЦЭМ!$E$39:$E$782,СВЦЭМ!$A$39:$A$782,$A219,СВЦЭМ!$B$39:$B$782,L$191)+'СЕТ СН'!$F$15</f>
        <v>151.49292120999999</v>
      </c>
      <c r="M219" s="36">
        <f>SUMIFS(СВЦЭМ!$E$39:$E$782,СВЦЭМ!$A$39:$A$782,$A219,СВЦЭМ!$B$39:$B$782,M$191)+'СЕТ СН'!$F$15</f>
        <v>150.86207234</v>
      </c>
      <c r="N219" s="36">
        <f>SUMIFS(СВЦЭМ!$E$39:$E$782,СВЦЭМ!$A$39:$A$782,$A219,СВЦЭМ!$B$39:$B$782,N$191)+'СЕТ СН'!$F$15</f>
        <v>151.2553723</v>
      </c>
      <c r="O219" s="36">
        <f>SUMIFS(СВЦЭМ!$E$39:$E$782,СВЦЭМ!$A$39:$A$782,$A219,СВЦЭМ!$B$39:$B$782,O$191)+'СЕТ СН'!$F$15</f>
        <v>151.56727275</v>
      </c>
      <c r="P219" s="36">
        <f>SUMIFS(СВЦЭМ!$E$39:$E$782,СВЦЭМ!$A$39:$A$782,$A219,СВЦЭМ!$B$39:$B$782,P$191)+'СЕТ СН'!$F$15</f>
        <v>149.49779318</v>
      </c>
      <c r="Q219" s="36">
        <f>SUMIFS(СВЦЭМ!$E$39:$E$782,СВЦЭМ!$A$39:$A$782,$A219,СВЦЭМ!$B$39:$B$782,Q$191)+'СЕТ СН'!$F$15</f>
        <v>150.40085722000001</v>
      </c>
      <c r="R219" s="36">
        <f>SUMIFS(СВЦЭМ!$E$39:$E$782,СВЦЭМ!$A$39:$A$782,$A219,СВЦЭМ!$B$39:$B$782,R$191)+'СЕТ СН'!$F$15</f>
        <v>151.06538771999999</v>
      </c>
      <c r="S219" s="36">
        <f>SUMIFS(СВЦЭМ!$E$39:$E$782,СВЦЭМ!$A$39:$A$782,$A219,СВЦЭМ!$B$39:$B$782,S$191)+'СЕТ СН'!$F$15</f>
        <v>151.39477592</v>
      </c>
      <c r="T219" s="36">
        <f>SUMIFS(СВЦЭМ!$E$39:$E$782,СВЦЭМ!$A$39:$A$782,$A219,СВЦЭМ!$B$39:$B$782,T$191)+'СЕТ СН'!$F$15</f>
        <v>152.26741453</v>
      </c>
      <c r="U219" s="36">
        <f>SUMIFS(СВЦЭМ!$E$39:$E$782,СВЦЭМ!$A$39:$A$782,$A219,СВЦЭМ!$B$39:$B$782,U$191)+'СЕТ СН'!$F$15</f>
        <v>154.30280508000001</v>
      </c>
      <c r="V219" s="36">
        <f>SUMIFS(СВЦЭМ!$E$39:$E$782,СВЦЭМ!$A$39:$A$782,$A219,СВЦЭМ!$B$39:$B$782,V$191)+'СЕТ СН'!$F$15</f>
        <v>155.29424817</v>
      </c>
      <c r="W219" s="36">
        <f>SUMIFS(СВЦЭМ!$E$39:$E$782,СВЦЭМ!$A$39:$A$782,$A219,СВЦЭМ!$B$39:$B$782,W$191)+'СЕТ СН'!$F$15</f>
        <v>152.90466706000001</v>
      </c>
      <c r="X219" s="36">
        <f>SUMIFS(СВЦЭМ!$E$39:$E$782,СВЦЭМ!$A$39:$A$782,$A219,СВЦЭМ!$B$39:$B$782,X$191)+'СЕТ СН'!$F$15</f>
        <v>157.63930066</v>
      </c>
      <c r="Y219" s="36">
        <f>SUMIFS(СВЦЭМ!$E$39:$E$782,СВЦЭМ!$A$39:$A$782,$A219,СВЦЭМ!$B$39:$B$782,Y$191)+'СЕТ СН'!$F$15</f>
        <v>179.23427035</v>
      </c>
    </row>
    <row r="220" spans="1:25" ht="15.75" x14ac:dyDescent="0.2">
      <c r="A220" s="35">
        <f t="shared" si="5"/>
        <v>45136</v>
      </c>
      <c r="B220" s="36">
        <f>SUMIFS(СВЦЭМ!$E$39:$E$782,СВЦЭМ!$A$39:$A$782,$A220,СВЦЭМ!$B$39:$B$782,B$191)+'СЕТ СН'!$F$15</f>
        <v>174.50101255999999</v>
      </c>
      <c r="C220" s="36">
        <f>SUMIFS(СВЦЭМ!$E$39:$E$782,СВЦЭМ!$A$39:$A$782,$A220,СВЦЭМ!$B$39:$B$782,C$191)+'СЕТ СН'!$F$15</f>
        <v>176.86468703</v>
      </c>
      <c r="D220" s="36">
        <f>SUMIFS(СВЦЭМ!$E$39:$E$782,СВЦЭМ!$A$39:$A$782,$A220,СВЦЭМ!$B$39:$B$782,D$191)+'СЕТ СН'!$F$15</f>
        <v>194.89587564000001</v>
      </c>
      <c r="E220" s="36">
        <f>SUMIFS(СВЦЭМ!$E$39:$E$782,СВЦЭМ!$A$39:$A$782,$A220,СВЦЭМ!$B$39:$B$782,E$191)+'СЕТ СН'!$F$15</f>
        <v>195.21816491000001</v>
      </c>
      <c r="F220" s="36">
        <f>SUMIFS(СВЦЭМ!$E$39:$E$782,СВЦЭМ!$A$39:$A$782,$A220,СВЦЭМ!$B$39:$B$782,F$191)+'СЕТ СН'!$F$15</f>
        <v>197.16565029</v>
      </c>
      <c r="G220" s="36">
        <f>SUMIFS(СВЦЭМ!$E$39:$E$782,СВЦЭМ!$A$39:$A$782,$A220,СВЦЭМ!$B$39:$B$782,G$191)+'СЕТ СН'!$F$15</f>
        <v>192.39937698</v>
      </c>
      <c r="H220" s="36">
        <f>SUMIFS(СВЦЭМ!$E$39:$E$782,СВЦЭМ!$A$39:$A$782,$A220,СВЦЭМ!$B$39:$B$782,H$191)+'СЕТ СН'!$F$15</f>
        <v>185.74272164000001</v>
      </c>
      <c r="I220" s="36">
        <f>SUMIFS(СВЦЭМ!$E$39:$E$782,СВЦЭМ!$A$39:$A$782,$A220,СВЦЭМ!$B$39:$B$782,I$191)+'СЕТ СН'!$F$15</f>
        <v>165.32169367</v>
      </c>
      <c r="J220" s="36">
        <f>SUMIFS(СВЦЭМ!$E$39:$E$782,СВЦЭМ!$A$39:$A$782,$A220,СВЦЭМ!$B$39:$B$782,J$191)+'СЕТ СН'!$F$15</f>
        <v>153.93247847999999</v>
      </c>
      <c r="K220" s="36">
        <f>SUMIFS(СВЦЭМ!$E$39:$E$782,СВЦЭМ!$A$39:$A$782,$A220,СВЦЭМ!$B$39:$B$782,K$191)+'СЕТ СН'!$F$15</f>
        <v>143.75868283</v>
      </c>
      <c r="L220" s="36">
        <f>SUMIFS(СВЦЭМ!$E$39:$E$782,СВЦЭМ!$A$39:$A$782,$A220,СВЦЭМ!$B$39:$B$782,L$191)+'СЕТ СН'!$F$15</f>
        <v>137.5233509</v>
      </c>
      <c r="M220" s="36">
        <f>SUMIFS(СВЦЭМ!$E$39:$E$782,СВЦЭМ!$A$39:$A$782,$A220,СВЦЭМ!$B$39:$B$782,M$191)+'СЕТ СН'!$F$15</f>
        <v>137.94986757000001</v>
      </c>
      <c r="N220" s="36">
        <f>SUMIFS(СВЦЭМ!$E$39:$E$782,СВЦЭМ!$A$39:$A$782,$A220,СВЦЭМ!$B$39:$B$782,N$191)+'СЕТ СН'!$F$15</f>
        <v>138.94742041000001</v>
      </c>
      <c r="O220" s="36">
        <f>SUMIFS(СВЦЭМ!$E$39:$E$782,СВЦЭМ!$A$39:$A$782,$A220,СВЦЭМ!$B$39:$B$782,O$191)+'СЕТ СН'!$F$15</f>
        <v>139.65567873000001</v>
      </c>
      <c r="P220" s="36">
        <f>SUMIFS(СВЦЭМ!$E$39:$E$782,СВЦЭМ!$A$39:$A$782,$A220,СВЦЭМ!$B$39:$B$782,P$191)+'СЕТ СН'!$F$15</f>
        <v>140.26356595999999</v>
      </c>
      <c r="Q220" s="36">
        <f>SUMIFS(СВЦЭМ!$E$39:$E$782,СВЦЭМ!$A$39:$A$782,$A220,СВЦЭМ!$B$39:$B$782,Q$191)+'СЕТ СН'!$F$15</f>
        <v>140.07261248</v>
      </c>
      <c r="R220" s="36">
        <f>SUMIFS(СВЦЭМ!$E$39:$E$782,СВЦЭМ!$A$39:$A$782,$A220,СВЦЭМ!$B$39:$B$782,R$191)+'СЕТ СН'!$F$15</f>
        <v>139.24483914999999</v>
      </c>
      <c r="S220" s="36">
        <f>SUMIFS(СВЦЭМ!$E$39:$E$782,СВЦЭМ!$A$39:$A$782,$A220,СВЦЭМ!$B$39:$B$782,S$191)+'СЕТ СН'!$F$15</f>
        <v>139.38506602000001</v>
      </c>
      <c r="T220" s="36">
        <f>SUMIFS(СВЦЭМ!$E$39:$E$782,СВЦЭМ!$A$39:$A$782,$A220,СВЦЭМ!$B$39:$B$782,T$191)+'СЕТ СН'!$F$15</f>
        <v>140.22334466000001</v>
      </c>
      <c r="U220" s="36">
        <f>SUMIFS(СВЦЭМ!$E$39:$E$782,СВЦЭМ!$A$39:$A$782,$A220,СВЦЭМ!$B$39:$B$782,U$191)+'СЕТ СН'!$F$15</f>
        <v>142.74837314999999</v>
      </c>
      <c r="V220" s="36">
        <f>SUMIFS(СВЦЭМ!$E$39:$E$782,СВЦЭМ!$A$39:$A$782,$A220,СВЦЭМ!$B$39:$B$782,V$191)+'СЕТ СН'!$F$15</f>
        <v>140.98746176</v>
      </c>
      <c r="W220" s="36">
        <f>SUMIFS(СВЦЭМ!$E$39:$E$782,СВЦЭМ!$A$39:$A$782,$A220,СВЦЭМ!$B$39:$B$782,W$191)+'СЕТ СН'!$F$15</f>
        <v>144.39880274999999</v>
      </c>
      <c r="X220" s="36">
        <f>SUMIFS(СВЦЭМ!$E$39:$E$782,СВЦЭМ!$A$39:$A$782,$A220,СВЦЭМ!$B$39:$B$782,X$191)+'СЕТ СН'!$F$15</f>
        <v>151.5184854</v>
      </c>
      <c r="Y220" s="36">
        <f>SUMIFS(СВЦЭМ!$E$39:$E$782,СВЦЭМ!$A$39:$A$782,$A220,СВЦЭМ!$B$39:$B$782,Y$191)+'СЕТ СН'!$F$15</f>
        <v>162.2752802</v>
      </c>
    </row>
    <row r="221" spans="1:25" ht="15.75" x14ac:dyDescent="0.2">
      <c r="A221" s="35">
        <f t="shared" si="5"/>
        <v>45137</v>
      </c>
      <c r="B221" s="36">
        <f>SUMIFS(СВЦЭМ!$E$39:$E$782,СВЦЭМ!$A$39:$A$782,$A221,СВЦЭМ!$B$39:$B$782,B$191)+'СЕТ СН'!$F$15</f>
        <v>172.97380613000001</v>
      </c>
      <c r="C221" s="36">
        <f>SUMIFS(СВЦЭМ!$E$39:$E$782,СВЦЭМ!$A$39:$A$782,$A221,СВЦЭМ!$B$39:$B$782,C$191)+'СЕТ СН'!$F$15</f>
        <v>186.20356727000001</v>
      </c>
      <c r="D221" s="36">
        <f>SUMIFS(СВЦЭМ!$E$39:$E$782,СВЦЭМ!$A$39:$A$782,$A221,СВЦЭМ!$B$39:$B$782,D$191)+'СЕТ СН'!$F$15</f>
        <v>188.46635798</v>
      </c>
      <c r="E221" s="36">
        <f>SUMIFS(СВЦЭМ!$E$39:$E$782,СВЦЭМ!$A$39:$A$782,$A221,СВЦЭМ!$B$39:$B$782,E$191)+'СЕТ СН'!$F$15</f>
        <v>195.63868459</v>
      </c>
      <c r="F221" s="36">
        <f>SUMIFS(СВЦЭМ!$E$39:$E$782,СВЦЭМ!$A$39:$A$782,$A221,СВЦЭМ!$B$39:$B$782,F$191)+'СЕТ СН'!$F$15</f>
        <v>197.09664616000001</v>
      </c>
      <c r="G221" s="36">
        <f>SUMIFS(СВЦЭМ!$E$39:$E$782,СВЦЭМ!$A$39:$A$782,$A221,СВЦЭМ!$B$39:$B$782,G$191)+'СЕТ СН'!$F$15</f>
        <v>196.28151561999999</v>
      </c>
      <c r="H221" s="36">
        <f>SUMIFS(СВЦЭМ!$E$39:$E$782,СВЦЭМ!$A$39:$A$782,$A221,СВЦЭМ!$B$39:$B$782,H$191)+'СЕТ СН'!$F$15</f>
        <v>194.35154814000001</v>
      </c>
      <c r="I221" s="36">
        <f>SUMIFS(СВЦЭМ!$E$39:$E$782,СВЦЭМ!$A$39:$A$782,$A221,СВЦЭМ!$B$39:$B$782,I$191)+'СЕТ СН'!$F$15</f>
        <v>176.86247957</v>
      </c>
      <c r="J221" s="36">
        <f>SUMIFS(СВЦЭМ!$E$39:$E$782,СВЦЭМ!$A$39:$A$782,$A221,СВЦЭМ!$B$39:$B$782,J$191)+'СЕТ СН'!$F$15</f>
        <v>166.18148020000001</v>
      </c>
      <c r="K221" s="36">
        <f>SUMIFS(СВЦЭМ!$E$39:$E$782,СВЦЭМ!$A$39:$A$782,$A221,СВЦЭМ!$B$39:$B$782,K$191)+'СЕТ СН'!$F$15</f>
        <v>142.69184007000001</v>
      </c>
      <c r="L221" s="36">
        <f>SUMIFS(СВЦЭМ!$E$39:$E$782,СВЦЭМ!$A$39:$A$782,$A221,СВЦЭМ!$B$39:$B$782,L$191)+'СЕТ СН'!$F$15</f>
        <v>140.13110401</v>
      </c>
      <c r="M221" s="36">
        <f>SUMIFS(СВЦЭМ!$E$39:$E$782,СВЦЭМ!$A$39:$A$782,$A221,СВЦЭМ!$B$39:$B$782,M$191)+'СЕТ СН'!$F$15</f>
        <v>143.45231428</v>
      </c>
      <c r="N221" s="36">
        <f>SUMIFS(СВЦЭМ!$E$39:$E$782,СВЦЭМ!$A$39:$A$782,$A221,СВЦЭМ!$B$39:$B$782,N$191)+'СЕТ СН'!$F$15</f>
        <v>147.81942598000001</v>
      </c>
      <c r="O221" s="36">
        <f>SUMIFS(СВЦЭМ!$E$39:$E$782,СВЦЭМ!$A$39:$A$782,$A221,СВЦЭМ!$B$39:$B$782,O$191)+'СЕТ СН'!$F$15</f>
        <v>149.81264461000001</v>
      </c>
      <c r="P221" s="36">
        <f>SUMIFS(СВЦЭМ!$E$39:$E$782,СВЦЭМ!$A$39:$A$782,$A221,СВЦЭМ!$B$39:$B$782,P$191)+'СЕТ СН'!$F$15</f>
        <v>152.63935015000001</v>
      </c>
      <c r="Q221" s="36">
        <f>SUMIFS(СВЦЭМ!$E$39:$E$782,СВЦЭМ!$A$39:$A$782,$A221,СВЦЭМ!$B$39:$B$782,Q$191)+'СЕТ СН'!$F$15</f>
        <v>153.10849134</v>
      </c>
      <c r="R221" s="36">
        <f>SUMIFS(СВЦЭМ!$E$39:$E$782,СВЦЭМ!$A$39:$A$782,$A221,СВЦЭМ!$B$39:$B$782,R$191)+'СЕТ СН'!$F$15</f>
        <v>152.05726308999999</v>
      </c>
      <c r="S221" s="36">
        <f>SUMIFS(СВЦЭМ!$E$39:$E$782,СВЦЭМ!$A$39:$A$782,$A221,СВЦЭМ!$B$39:$B$782,S$191)+'СЕТ СН'!$F$15</f>
        <v>151.95709749</v>
      </c>
      <c r="T221" s="36">
        <f>SUMIFS(СВЦЭМ!$E$39:$E$782,СВЦЭМ!$A$39:$A$782,$A221,СВЦЭМ!$B$39:$B$782,T$191)+'СЕТ СН'!$F$15</f>
        <v>150.84838776000001</v>
      </c>
      <c r="U221" s="36">
        <f>SUMIFS(СВЦЭМ!$E$39:$E$782,СВЦЭМ!$A$39:$A$782,$A221,СВЦЭМ!$B$39:$B$782,U$191)+'СЕТ СН'!$F$15</f>
        <v>151.36934178999999</v>
      </c>
      <c r="V221" s="36">
        <f>SUMIFS(СВЦЭМ!$E$39:$E$782,СВЦЭМ!$A$39:$A$782,$A221,СВЦЭМ!$B$39:$B$782,V$191)+'СЕТ СН'!$F$15</f>
        <v>150.75975946</v>
      </c>
      <c r="W221" s="36">
        <f>SUMIFS(СВЦЭМ!$E$39:$E$782,СВЦЭМ!$A$39:$A$782,$A221,СВЦЭМ!$B$39:$B$782,W$191)+'СЕТ СН'!$F$15</f>
        <v>147.97435346</v>
      </c>
      <c r="X221" s="36">
        <f>SUMIFS(СВЦЭМ!$E$39:$E$782,СВЦЭМ!$A$39:$A$782,$A221,СВЦЭМ!$B$39:$B$782,X$191)+'СЕТ СН'!$F$15</f>
        <v>155.23312652000001</v>
      </c>
      <c r="Y221" s="36">
        <f>SUMIFS(СВЦЭМ!$E$39:$E$782,СВЦЭМ!$A$39:$A$782,$A221,СВЦЭМ!$B$39:$B$782,Y$191)+'СЕТ СН'!$F$15</f>
        <v>166.15117364</v>
      </c>
    </row>
    <row r="222" spans="1:25" ht="15.75" x14ac:dyDescent="0.2">
      <c r="A222" s="35">
        <f t="shared" si="5"/>
        <v>45138</v>
      </c>
      <c r="B222" s="36">
        <f>SUMIFS(СВЦЭМ!$E$39:$E$782,СВЦЭМ!$A$39:$A$782,$A222,СВЦЭМ!$B$39:$B$782,B$191)+'СЕТ СН'!$F$15</f>
        <v>170.71861938999999</v>
      </c>
      <c r="C222" s="36">
        <f>SUMIFS(СВЦЭМ!$E$39:$E$782,СВЦЭМ!$A$39:$A$782,$A222,СВЦЭМ!$B$39:$B$782,C$191)+'СЕТ СН'!$F$15</f>
        <v>179.26529994000001</v>
      </c>
      <c r="D222" s="36">
        <f>SUMIFS(СВЦЭМ!$E$39:$E$782,СВЦЭМ!$A$39:$A$782,$A222,СВЦЭМ!$B$39:$B$782,D$191)+'СЕТ СН'!$F$15</f>
        <v>195.16417454</v>
      </c>
      <c r="E222" s="36">
        <f>SUMIFS(СВЦЭМ!$E$39:$E$782,СВЦЭМ!$A$39:$A$782,$A222,СВЦЭМ!$B$39:$B$782,E$191)+'СЕТ СН'!$F$15</f>
        <v>198.713379</v>
      </c>
      <c r="F222" s="36">
        <f>SUMIFS(СВЦЭМ!$E$39:$E$782,СВЦЭМ!$A$39:$A$782,$A222,СВЦЭМ!$B$39:$B$782,F$191)+'СЕТ СН'!$F$15</f>
        <v>198.80326762999999</v>
      </c>
      <c r="G222" s="36">
        <f>SUMIFS(СВЦЭМ!$E$39:$E$782,СВЦЭМ!$A$39:$A$782,$A222,СВЦЭМ!$B$39:$B$782,G$191)+'СЕТ СН'!$F$15</f>
        <v>200.00484896</v>
      </c>
      <c r="H222" s="36">
        <f>SUMIFS(СВЦЭМ!$E$39:$E$782,СВЦЭМ!$A$39:$A$782,$A222,СВЦЭМ!$B$39:$B$782,H$191)+'СЕТ СН'!$F$15</f>
        <v>203.41643686</v>
      </c>
      <c r="I222" s="36">
        <f>SUMIFS(СВЦЭМ!$E$39:$E$782,СВЦЭМ!$A$39:$A$782,$A222,СВЦЭМ!$B$39:$B$782,I$191)+'СЕТ СН'!$F$15</f>
        <v>172.53072205999999</v>
      </c>
      <c r="J222" s="36">
        <f>SUMIFS(СВЦЭМ!$E$39:$E$782,СВЦЭМ!$A$39:$A$782,$A222,СВЦЭМ!$B$39:$B$782,J$191)+'СЕТ СН'!$F$15</f>
        <v>163.91240418999999</v>
      </c>
      <c r="K222" s="36">
        <f>SUMIFS(СВЦЭМ!$E$39:$E$782,СВЦЭМ!$A$39:$A$782,$A222,СВЦЭМ!$B$39:$B$782,K$191)+'СЕТ СН'!$F$15</f>
        <v>161.8243186</v>
      </c>
      <c r="L222" s="36">
        <f>SUMIFS(СВЦЭМ!$E$39:$E$782,СВЦЭМ!$A$39:$A$782,$A222,СВЦЭМ!$B$39:$B$782,L$191)+'СЕТ СН'!$F$15</f>
        <v>157.02933340999999</v>
      </c>
      <c r="M222" s="36">
        <f>SUMIFS(СВЦЭМ!$E$39:$E$782,СВЦЭМ!$A$39:$A$782,$A222,СВЦЭМ!$B$39:$B$782,M$191)+'СЕТ СН'!$F$15</f>
        <v>155.92962202000001</v>
      </c>
      <c r="N222" s="36">
        <f>SUMIFS(СВЦЭМ!$E$39:$E$782,СВЦЭМ!$A$39:$A$782,$A222,СВЦЭМ!$B$39:$B$782,N$191)+'СЕТ СН'!$F$15</f>
        <v>154.72625303000001</v>
      </c>
      <c r="O222" s="36">
        <f>SUMIFS(СВЦЭМ!$E$39:$E$782,СВЦЭМ!$A$39:$A$782,$A222,СВЦЭМ!$B$39:$B$782,O$191)+'СЕТ СН'!$F$15</f>
        <v>154.13029857999999</v>
      </c>
      <c r="P222" s="36">
        <f>SUMIFS(СВЦЭМ!$E$39:$E$782,СВЦЭМ!$A$39:$A$782,$A222,СВЦЭМ!$B$39:$B$782,P$191)+'СЕТ СН'!$F$15</f>
        <v>154.76950446000001</v>
      </c>
      <c r="Q222" s="36">
        <f>SUMIFS(СВЦЭМ!$E$39:$E$782,СВЦЭМ!$A$39:$A$782,$A222,СВЦЭМ!$B$39:$B$782,Q$191)+'СЕТ СН'!$F$15</f>
        <v>151.24653837</v>
      </c>
      <c r="R222" s="36">
        <f>SUMIFS(СВЦЭМ!$E$39:$E$782,СВЦЭМ!$A$39:$A$782,$A222,СВЦЭМ!$B$39:$B$782,R$191)+'СЕТ СН'!$F$15</f>
        <v>151.95727289999999</v>
      </c>
      <c r="S222" s="36">
        <f>SUMIFS(СВЦЭМ!$E$39:$E$782,СВЦЭМ!$A$39:$A$782,$A222,СВЦЭМ!$B$39:$B$782,S$191)+'СЕТ СН'!$F$15</f>
        <v>153.80270200999999</v>
      </c>
      <c r="T222" s="36">
        <f>SUMIFS(СВЦЭМ!$E$39:$E$782,СВЦЭМ!$A$39:$A$782,$A222,СВЦЭМ!$B$39:$B$782,T$191)+'СЕТ СН'!$F$15</f>
        <v>157.02625864000001</v>
      </c>
      <c r="U222" s="36">
        <f>SUMIFS(СВЦЭМ!$E$39:$E$782,СВЦЭМ!$A$39:$A$782,$A222,СВЦЭМ!$B$39:$B$782,U$191)+'СЕТ СН'!$F$15</f>
        <v>160.48771787999999</v>
      </c>
      <c r="V222" s="36">
        <f>SUMIFS(СВЦЭМ!$E$39:$E$782,СВЦЭМ!$A$39:$A$782,$A222,СВЦЭМ!$B$39:$B$782,V$191)+'СЕТ СН'!$F$15</f>
        <v>160.16602212999999</v>
      </c>
      <c r="W222" s="36">
        <f>SUMIFS(СВЦЭМ!$E$39:$E$782,СВЦЭМ!$A$39:$A$782,$A222,СВЦЭМ!$B$39:$B$782,W$191)+'СЕТ СН'!$F$15</f>
        <v>156.06648276999999</v>
      </c>
      <c r="X222" s="36">
        <f>SUMIFS(СВЦЭМ!$E$39:$E$782,СВЦЭМ!$A$39:$A$782,$A222,СВЦЭМ!$B$39:$B$782,X$191)+'СЕТ СН'!$F$15</f>
        <v>164.10845689000001</v>
      </c>
      <c r="Y222" s="36">
        <f>SUMIFS(СВЦЭМ!$E$39:$E$782,СВЦЭМ!$A$39:$A$782,$A222,СВЦЭМ!$B$39:$B$782,Y$191)+'СЕТ СН'!$F$15</f>
        <v>178.49331574000001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01.07.2023</v>
      </c>
      <c r="B227" s="36">
        <f>SUMIFS(СВЦЭМ!$F$39:$F$782,СВЦЭМ!$A$39:$A$782,$A227,СВЦЭМ!$B$39:$B$782,B$226)+'СЕТ СН'!$F$15</f>
        <v>175.67154884000001</v>
      </c>
      <c r="C227" s="36">
        <f>SUMIFS(СВЦЭМ!$F$39:$F$782,СВЦЭМ!$A$39:$A$782,$A227,СВЦЭМ!$B$39:$B$782,C$226)+'СЕТ СН'!$F$15</f>
        <v>184.75119548999999</v>
      </c>
      <c r="D227" s="36">
        <f>SUMIFS(СВЦЭМ!$F$39:$F$782,СВЦЭМ!$A$39:$A$782,$A227,СВЦЭМ!$B$39:$B$782,D$226)+'СЕТ СН'!$F$15</f>
        <v>188.17343449000001</v>
      </c>
      <c r="E227" s="36">
        <f>SUMIFS(СВЦЭМ!$F$39:$F$782,СВЦЭМ!$A$39:$A$782,$A227,СВЦЭМ!$B$39:$B$782,E$226)+'СЕТ СН'!$F$15</f>
        <v>187.87661524000001</v>
      </c>
      <c r="F227" s="36">
        <f>SUMIFS(СВЦЭМ!$F$39:$F$782,СВЦЭМ!$A$39:$A$782,$A227,СВЦЭМ!$B$39:$B$782,F$226)+'СЕТ СН'!$F$15</f>
        <v>188.10219602000001</v>
      </c>
      <c r="G227" s="36">
        <f>SUMIFS(СВЦЭМ!$F$39:$F$782,СВЦЭМ!$A$39:$A$782,$A227,СВЦЭМ!$B$39:$B$782,G$226)+'СЕТ СН'!$F$15</f>
        <v>188.27400258</v>
      </c>
      <c r="H227" s="36">
        <f>SUMIFS(СВЦЭМ!$F$39:$F$782,СВЦЭМ!$A$39:$A$782,$A227,СВЦЭМ!$B$39:$B$782,H$226)+'СЕТ СН'!$F$15</f>
        <v>188.8456137</v>
      </c>
      <c r="I227" s="36">
        <f>SUMIFS(СВЦЭМ!$F$39:$F$782,СВЦЭМ!$A$39:$A$782,$A227,СВЦЭМ!$B$39:$B$782,I$226)+'СЕТ СН'!$F$15</f>
        <v>177.64119074000001</v>
      </c>
      <c r="J227" s="36">
        <f>SUMIFS(СВЦЭМ!$F$39:$F$782,СВЦЭМ!$A$39:$A$782,$A227,СВЦЭМ!$B$39:$B$782,J$226)+'СЕТ СН'!$F$15</f>
        <v>164.54586054999999</v>
      </c>
      <c r="K227" s="36">
        <f>SUMIFS(СВЦЭМ!$F$39:$F$782,СВЦЭМ!$A$39:$A$782,$A227,СВЦЭМ!$B$39:$B$782,K$226)+'СЕТ СН'!$F$15</f>
        <v>156.87179019000001</v>
      </c>
      <c r="L227" s="36">
        <f>SUMIFS(СВЦЭМ!$F$39:$F$782,СВЦЭМ!$A$39:$A$782,$A227,СВЦЭМ!$B$39:$B$782,L$226)+'СЕТ СН'!$F$15</f>
        <v>151.97458169999999</v>
      </c>
      <c r="M227" s="36">
        <f>SUMIFS(СВЦЭМ!$F$39:$F$782,СВЦЭМ!$A$39:$A$782,$A227,СВЦЭМ!$B$39:$B$782,M$226)+'СЕТ СН'!$F$15</f>
        <v>149.24034442000001</v>
      </c>
      <c r="N227" s="36">
        <f>SUMIFS(СВЦЭМ!$F$39:$F$782,СВЦЭМ!$A$39:$A$782,$A227,СВЦЭМ!$B$39:$B$782,N$226)+'СЕТ СН'!$F$15</f>
        <v>148.04912408999999</v>
      </c>
      <c r="O227" s="36">
        <f>SUMIFS(СВЦЭМ!$F$39:$F$782,СВЦЭМ!$A$39:$A$782,$A227,СВЦЭМ!$B$39:$B$782,O$226)+'СЕТ СН'!$F$15</f>
        <v>149.29869024000001</v>
      </c>
      <c r="P227" s="36">
        <f>SUMIFS(СВЦЭМ!$F$39:$F$782,СВЦЭМ!$A$39:$A$782,$A227,СВЦЭМ!$B$39:$B$782,P$226)+'СЕТ СН'!$F$15</f>
        <v>150.28547845</v>
      </c>
      <c r="Q227" s="36">
        <f>SUMIFS(СВЦЭМ!$F$39:$F$782,СВЦЭМ!$A$39:$A$782,$A227,СВЦЭМ!$B$39:$B$782,Q$226)+'СЕТ СН'!$F$15</f>
        <v>150.08102793</v>
      </c>
      <c r="R227" s="36">
        <f>SUMIFS(СВЦЭМ!$F$39:$F$782,СВЦЭМ!$A$39:$A$782,$A227,СВЦЭМ!$B$39:$B$782,R$226)+'СЕТ СН'!$F$15</f>
        <v>148.71962384</v>
      </c>
      <c r="S227" s="36">
        <f>SUMIFS(СВЦЭМ!$F$39:$F$782,СВЦЭМ!$A$39:$A$782,$A227,СВЦЭМ!$B$39:$B$782,S$226)+'СЕТ СН'!$F$15</f>
        <v>148.97240650000001</v>
      </c>
      <c r="T227" s="36">
        <f>SUMIFS(СВЦЭМ!$F$39:$F$782,СВЦЭМ!$A$39:$A$782,$A227,СВЦЭМ!$B$39:$B$782,T$226)+'СЕТ СН'!$F$15</f>
        <v>149.93545262000001</v>
      </c>
      <c r="U227" s="36">
        <f>SUMIFS(СВЦЭМ!$F$39:$F$782,СВЦЭМ!$A$39:$A$782,$A227,СВЦЭМ!$B$39:$B$782,U$226)+'СЕТ СН'!$F$15</f>
        <v>151.62883124000001</v>
      </c>
      <c r="V227" s="36">
        <f>SUMIFS(СВЦЭМ!$F$39:$F$782,СВЦЭМ!$A$39:$A$782,$A227,СВЦЭМ!$B$39:$B$782,V$226)+'СЕТ СН'!$F$15</f>
        <v>152.67879712999999</v>
      </c>
      <c r="W227" s="36">
        <f>SUMIFS(СВЦЭМ!$F$39:$F$782,СВЦЭМ!$A$39:$A$782,$A227,СВЦЭМ!$B$39:$B$782,W$226)+'СЕТ СН'!$F$15</f>
        <v>150.12860727</v>
      </c>
      <c r="X227" s="36">
        <f>SUMIFS(СВЦЭМ!$F$39:$F$782,СВЦЭМ!$A$39:$A$782,$A227,СВЦЭМ!$B$39:$B$782,X$226)+'СЕТ СН'!$F$15</f>
        <v>155.11054096999999</v>
      </c>
      <c r="Y227" s="36">
        <f>SUMIFS(СВЦЭМ!$F$39:$F$782,СВЦЭМ!$A$39:$A$782,$A227,СВЦЭМ!$B$39:$B$782,Y$226)+'СЕТ СН'!$F$15</f>
        <v>162.76406438999999</v>
      </c>
      <c r="AA227" s="45"/>
    </row>
    <row r="228" spans="1:27" ht="15.75" x14ac:dyDescent="0.2">
      <c r="A228" s="35">
        <f>A227+1</f>
        <v>45109</v>
      </c>
      <c r="B228" s="36">
        <f>SUMIFS(СВЦЭМ!$F$39:$F$782,СВЦЭМ!$A$39:$A$782,$A228,СВЦЭМ!$B$39:$B$782,B$226)+'СЕТ СН'!$F$15</f>
        <v>151.42683260999999</v>
      </c>
      <c r="C228" s="36">
        <f>SUMIFS(СВЦЭМ!$F$39:$F$782,СВЦЭМ!$A$39:$A$782,$A228,СВЦЭМ!$B$39:$B$782,C$226)+'СЕТ СН'!$F$15</f>
        <v>158.65752207</v>
      </c>
      <c r="D228" s="36">
        <f>SUMIFS(СВЦЭМ!$F$39:$F$782,СВЦЭМ!$A$39:$A$782,$A228,СВЦЭМ!$B$39:$B$782,D$226)+'СЕТ СН'!$F$15</f>
        <v>164.6856531</v>
      </c>
      <c r="E228" s="36">
        <f>SUMIFS(СВЦЭМ!$F$39:$F$782,СВЦЭМ!$A$39:$A$782,$A228,СВЦЭМ!$B$39:$B$782,E$226)+'СЕТ СН'!$F$15</f>
        <v>168.27189935999999</v>
      </c>
      <c r="F228" s="36">
        <f>SUMIFS(СВЦЭМ!$F$39:$F$782,СВЦЭМ!$A$39:$A$782,$A228,СВЦЭМ!$B$39:$B$782,F$226)+'СЕТ СН'!$F$15</f>
        <v>167.37101415000001</v>
      </c>
      <c r="G228" s="36">
        <f>SUMIFS(СВЦЭМ!$F$39:$F$782,СВЦЭМ!$A$39:$A$782,$A228,СВЦЭМ!$B$39:$B$782,G$226)+'СЕТ СН'!$F$15</f>
        <v>164.44406581000001</v>
      </c>
      <c r="H228" s="36">
        <f>SUMIFS(СВЦЭМ!$F$39:$F$782,СВЦЭМ!$A$39:$A$782,$A228,СВЦЭМ!$B$39:$B$782,H$226)+'СЕТ СН'!$F$15</f>
        <v>167.68902263999999</v>
      </c>
      <c r="I228" s="36">
        <f>SUMIFS(СВЦЭМ!$F$39:$F$782,СВЦЭМ!$A$39:$A$782,$A228,СВЦЭМ!$B$39:$B$782,I$226)+'СЕТ СН'!$F$15</f>
        <v>166.49782715000001</v>
      </c>
      <c r="J228" s="36">
        <f>SUMIFS(СВЦЭМ!$F$39:$F$782,СВЦЭМ!$A$39:$A$782,$A228,СВЦЭМ!$B$39:$B$782,J$226)+'СЕТ СН'!$F$15</f>
        <v>155.75730432</v>
      </c>
      <c r="K228" s="36">
        <f>SUMIFS(СВЦЭМ!$F$39:$F$782,СВЦЭМ!$A$39:$A$782,$A228,СВЦЭМ!$B$39:$B$782,K$226)+'СЕТ СН'!$F$15</f>
        <v>149.25409131000001</v>
      </c>
      <c r="L228" s="36">
        <f>SUMIFS(СВЦЭМ!$F$39:$F$782,СВЦЭМ!$A$39:$A$782,$A228,СВЦЭМ!$B$39:$B$782,L$226)+'СЕТ СН'!$F$15</f>
        <v>143.16335816</v>
      </c>
      <c r="M228" s="36">
        <f>SUMIFS(СВЦЭМ!$F$39:$F$782,СВЦЭМ!$A$39:$A$782,$A228,СВЦЭМ!$B$39:$B$782,M$226)+'СЕТ СН'!$F$15</f>
        <v>140.15538024</v>
      </c>
      <c r="N228" s="36">
        <f>SUMIFS(СВЦЭМ!$F$39:$F$782,СВЦЭМ!$A$39:$A$782,$A228,СВЦЭМ!$B$39:$B$782,N$226)+'СЕТ СН'!$F$15</f>
        <v>138.47764921000001</v>
      </c>
      <c r="O228" s="36">
        <f>SUMIFS(СВЦЭМ!$F$39:$F$782,СВЦЭМ!$A$39:$A$782,$A228,СВЦЭМ!$B$39:$B$782,O$226)+'СЕТ СН'!$F$15</f>
        <v>138.70013098000001</v>
      </c>
      <c r="P228" s="36">
        <f>SUMIFS(СВЦЭМ!$F$39:$F$782,СВЦЭМ!$A$39:$A$782,$A228,СВЦЭМ!$B$39:$B$782,P$226)+'СЕТ СН'!$F$15</f>
        <v>140.49353008</v>
      </c>
      <c r="Q228" s="36">
        <f>SUMIFS(СВЦЭМ!$F$39:$F$782,СВЦЭМ!$A$39:$A$782,$A228,СВЦЭМ!$B$39:$B$782,Q$226)+'СЕТ СН'!$F$15</f>
        <v>140.24553853</v>
      </c>
      <c r="R228" s="36">
        <f>SUMIFS(СВЦЭМ!$F$39:$F$782,СВЦЭМ!$A$39:$A$782,$A228,СВЦЭМ!$B$39:$B$782,R$226)+'СЕТ СН'!$F$15</f>
        <v>140.12145519000001</v>
      </c>
      <c r="S228" s="36">
        <f>SUMIFS(СВЦЭМ!$F$39:$F$782,СВЦЭМ!$A$39:$A$782,$A228,СВЦЭМ!$B$39:$B$782,S$226)+'СЕТ СН'!$F$15</f>
        <v>140.66438081999999</v>
      </c>
      <c r="T228" s="36">
        <f>SUMIFS(СВЦЭМ!$F$39:$F$782,СВЦЭМ!$A$39:$A$782,$A228,СВЦЭМ!$B$39:$B$782,T$226)+'СЕТ СН'!$F$15</f>
        <v>139.60590123</v>
      </c>
      <c r="U228" s="36">
        <f>SUMIFS(СВЦЭМ!$F$39:$F$782,СВЦЭМ!$A$39:$A$782,$A228,СВЦЭМ!$B$39:$B$782,U$226)+'СЕТ СН'!$F$15</f>
        <v>140.38750494999999</v>
      </c>
      <c r="V228" s="36">
        <f>SUMIFS(СВЦЭМ!$F$39:$F$782,СВЦЭМ!$A$39:$A$782,$A228,СВЦЭМ!$B$39:$B$782,V$226)+'СЕТ СН'!$F$15</f>
        <v>140.78565742000001</v>
      </c>
      <c r="W228" s="36">
        <f>SUMIFS(СВЦЭМ!$F$39:$F$782,СВЦЭМ!$A$39:$A$782,$A228,СВЦЭМ!$B$39:$B$782,W$226)+'СЕТ СН'!$F$15</f>
        <v>138.76488004000001</v>
      </c>
      <c r="X228" s="36">
        <f>SUMIFS(СВЦЭМ!$F$39:$F$782,СВЦЭМ!$A$39:$A$782,$A228,СВЦЭМ!$B$39:$B$782,X$226)+'СЕТ СН'!$F$15</f>
        <v>142.19138089</v>
      </c>
      <c r="Y228" s="36">
        <f>SUMIFS(СВЦЭМ!$F$39:$F$782,СВЦЭМ!$A$39:$A$782,$A228,СВЦЭМ!$B$39:$B$782,Y$226)+'СЕТ СН'!$F$15</f>
        <v>151.95390788</v>
      </c>
    </row>
    <row r="229" spans="1:27" ht="15.75" x14ac:dyDescent="0.2">
      <c r="A229" s="35">
        <f t="shared" ref="A229:A257" si="6">A228+1</f>
        <v>45110</v>
      </c>
      <c r="B229" s="36">
        <f>SUMIFS(СВЦЭМ!$F$39:$F$782,СВЦЭМ!$A$39:$A$782,$A229,СВЦЭМ!$B$39:$B$782,B$226)+'СЕТ СН'!$F$15</f>
        <v>164.86318790999999</v>
      </c>
      <c r="C229" s="36">
        <f>SUMIFS(СВЦЭМ!$F$39:$F$782,СВЦЭМ!$A$39:$A$782,$A229,СВЦЭМ!$B$39:$B$782,C$226)+'СЕТ СН'!$F$15</f>
        <v>172.12629386</v>
      </c>
      <c r="D229" s="36">
        <f>SUMIFS(СВЦЭМ!$F$39:$F$782,СВЦЭМ!$A$39:$A$782,$A229,СВЦЭМ!$B$39:$B$782,D$226)+'СЕТ СН'!$F$15</f>
        <v>175.96117584000001</v>
      </c>
      <c r="E229" s="36">
        <f>SUMIFS(СВЦЭМ!$F$39:$F$782,СВЦЭМ!$A$39:$A$782,$A229,СВЦЭМ!$B$39:$B$782,E$226)+'СЕТ СН'!$F$15</f>
        <v>178.79194276000001</v>
      </c>
      <c r="F229" s="36">
        <f>SUMIFS(СВЦЭМ!$F$39:$F$782,СВЦЭМ!$A$39:$A$782,$A229,СВЦЭМ!$B$39:$B$782,F$226)+'СЕТ СН'!$F$15</f>
        <v>179.21776709</v>
      </c>
      <c r="G229" s="36">
        <f>SUMIFS(СВЦЭМ!$F$39:$F$782,СВЦЭМ!$A$39:$A$782,$A229,СВЦЭМ!$B$39:$B$782,G$226)+'СЕТ СН'!$F$15</f>
        <v>177.75792967000001</v>
      </c>
      <c r="H229" s="36">
        <f>SUMIFS(СВЦЭМ!$F$39:$F$782,СВЦЭМ!$A$39:$A$782,$A229,СВЦЭМ!$B$39:$B$782,H$226)+'СЕТ СН'!$F$15</f>
        <v>168.99187119999999</v>
      </c>
      <c r="I229" s="36">
        <f>SUMIFS(СВЦЭМ!$F$39:$F$782,СВЦЭМ!$A$39:$A$782,$A229,СВЦЭМ!$B$39:$B$782,I$226)+'СЕТ СН'!$F$15</f>
        <v>157.10548464999999</v>
      </c>
      <c r="J229" s="36">
        <f>SUMIFS(СВЦЭМ!$F$39:$F$782,СВЦЭМ!$A$39:$A$782,$A229,СВЦЭМ!$B$39:$B$782,J$226)+'СЕТ СН'!$F$15</f>
        <v>147.56211206</v>
      </c>
      <c r="K229" s="36">
        <f>SUMIFS(СВЦЭМ!$F$39:$F$782,СВЦЭМ!$A$39:$A$782,$A229,СВЦЭМ!$B$39:$B$782,K$226)+'СЕТ СН'!$F$15</f>
        <v>139.85454659999999</v>
      </c>
      <c r="L229" s="36">
        <f>SUMIFS(СВЦЭМ!$F$39:$F$782,СВЦЭМ!$A$39:$A$782,$A229,СВЦЭМ!$B$39:$B$782,L$226)+'СЕТ СН'!$F$15</f>
        <v>142.50070382000001</v>
      </c>
      <c r="M229" s="36">
        <f>SUMIFS(СВЦЭМ!$F$39:$F$782,СВЦЭМ!$A$39:$A$782,$A229,СВЦЭМ!$B$39:$B$782,M$226)+'СЕТ СН'!$F$15</f>
        <v>140.70619098</v>
      </c>
      <c r="N229" s="36">
        <f>SUMIFS(СВЦЭМ!$F$39:$F$782,СВЦЭМ!$A$39:$A$782,$A229,СВЦЭМ!$B$39:$B$782,N$226)+'СЕТ СН'!$F$15</f>
        <v>141.10570132000001</v>
      </c>
      <c r="O229" s="36">
        <f>SUMIFS(СВЦЭМ!$F$39:$F$782,СВЦЭМ!$A$39:$A$782,$A229,СВЦЭМ!$B$39:$B$782,O$226)+'СЕТ СН'!$F$15</f>
        <v>140.066812</v>
      </c>
      <c r="P229" s="36">
        <f>SUMIFS(СВЦЭМ!$F$39:$F$782,СВЦЭМ!$A$39:$A$782,$A229,СВЦЭМ!$B$39:$B$782,P$226)+'СЕТ СН'!$F$15</f>
        <v>140.75819326000001</v>
      </c>
      <c r="Q229" s="36">
        <f>SUMIFS(СВЦЭМ!$F$39:$F$782,СВЦЭМ!$A$39:$A$782,$A229,СВЦЭМ!$B$39:$B$782,Q$226)+'СЕТ СН'!$F$15</f>
        <v>142.65917863999999</v>
      </c>
      <c r="R229" s="36">
        <f>SUMIFS(СВЦЭМ!$F$39:$F$782,СВЦЭМ!$A$39:$A$782,$A229,СВЦЭМ!$B$39:$B$782,R$226)+'СЕТ СН'!$F$15</f>
        <v>143.66803526000001</v>
      </c>
      <c r="S229" s="36">
        <f>SUMIFS(СВЦЭМ!$F$39:$F$782,СВЦЭМ!$A$39:$A$782,$A229,СВЦЭМ!$B$39:$B$782,S$226)+'СЕТ СН'!$F$15</f>
        <v>144.03928518000001</v>
      </c>
      <c r="T229" s="36">
        <f>SUMIFS(СВЦЭМ!$F$39:$F$782,СВЦЭМ!$A$39:$A$782,$A229,СВЦЭМ!$B$39:$B$782,T$226)+'СЕТ СН'!$F$15</f>
        <v>145.73061478</v>
      </c>
      <c r="U229" s="36">
        <f>SUMIFS(СВЦЭМ!$F$39:$F$782,СВЦЭМ!$A$39:$A$782,$A229,СВЦЭМ!$B$39:$B$782,U$226)+'СЕТ СН'!$F$15</f>
        <v>147.14723465</v>
      </c>
      <c r="V229" s="36">
        <f>SUMIFS(СВЦЭМ!$F$39:$F$782,СВЦЭМ!$A$39:$A$782,$A229,СВЦЭМ!$B$39:$B$782,V$226)+'СЕТ СН'!$F$15</f>
        <v>146.68418933000001</v>
      </c>
      <c r="W229" s="36">
        <f>SUMIFS(СВЦЭМ!$F$39:$F$782,СВЦЭМ!$A$39:$A$782,$A229,СВЦЭМ!$B$39:$B$782,W$226)+'СЕТ СН'!$F$15</f>
        <v>146.65531354000001</v>
      </c>
      <c r="X229" s="36">
        <f>SUMIFS(СВЦЭМ!$F$39:$F$782,СВЦЭМ!$A$39:$A$782,$A229,СВЦЭМ!$B$39:$B$782,X$226)+'СЕТ СН'!$F$15</f>
        <v>149.80452457000001</v>
      </c>
      <c r="Y229" s="36">
        <f>SUMIFS(СВЦЭМ!$F$39:$F$782,СВЦЭМ!$A$39:$A$782,$A229,СВЦЭМ!$B$39:$B$782,Y$226)+'СЕТ СН'!$F$15</f>
        <v>158.28706306000001</v>
      </c>
    </row>
    <row r="230" spans="1:27" ht="15.75" x14ac:dyDescent="0.2">
      <c r="A230" s="35">
        <f t="shared" si="6"/>
        <v>45111</v>
      </c>
      <c r="B230" s="36">
        <f>SUMIFS(СВЦЭМ!$F$39:$F$782,СВЦЭМ!$A$39:$A$782,$A230,СВЦЭМ!$B$39:$B$782,B$226)+'СЕТ СН'!$F$15</f>
        <v>174.81435195</v>
      </c>
      <c r="C230" s="36">
        <f>SUMIFS(СВЦЭМ!$F$39:$F$782,СВЦЭМ!$A$39:$A$782,$A230,СВЦЭМ!$B$39:$B$782,C$226)+'СЕТ СН'!$F$15</f>
        <v>181.98226994000001</v>
      </c>
      <c r="D230" s="36">
        <f>SUMIFS(СВЦЭМ!$F$39:$F$782,СВЦЭМ!$A$39:$A$782,$A230,СВЦЭМ!$B$39:$B$782,D$226)+'СЕТ СН'!$F$15</f>
        <v>183.23784857999999</v>
      </c>
      <c r="E230" s="36">
        <f>SUMIFS(СВЦЭМ!$F$39:$F$782,СВЦЭМ!$A$39:$A$782,$A230,СВЦЭМ!$B$39:$B$782,E$226)+'СЕТ СН'!$F$15</f>
        <v>184.91916304</v>
      </c>
      <c r="F230" s="36">
        <f>SUMIFS(СВЦЭМ!$F$39:$F$782,СВЦЭМ!$A$39:$A$782,$A230,СВЦЭМ!$B$39:$B$782,F$226)+'СЕТ СН'!$F$15</f>
        <v>183.96574719</v>
      </c>
      <c r="G230" s="36">
        <f>SUMIFS(СВЦЭМ!$F$39:$F$782,СВЦЭМ!$A$39:$A$782,$A230,СВЦЭМ!$B$39:$B$782,G$226)+'СЕТ СН'!$F$15</f>
        <v>178.22976854999999</v>
      </c>
      <c r="H230" s="36">
        <f>SUMIFS(СВЦЭМ!$F$39:$F$782,СВЦЭМ!$A$39:$A$782,$A230,СВЦЭМ!$B$39:$B$782,H$226)+'СЕТ СН'!$F$15</f>
        <v>174.85158233999999</v>
      </c>
      <c r="I230" s="36">
        <f>SUMIFS(СВЦЭМ!$F$39:$F$782,СВЦЭМ!$A$39:$A$782,$A230,СВЦЭМ!$B$39:$B$782,I$226)+'СЕТ СН'!$F$15</f>
        <v>164.01981287999999</v>
      </c>
      <c r="J230" s="36">
        <f>SUMIFS(СВЦЭМ!$F$39:$F$782,СВЦЭМ!$A$39:$A$782,$A230,СВЦЭМ!$B$39:$B$782,J$226)+'СЕТ СН'!$F$15</f>
        <v>154.52951722</v>
      </c>
      <c r="K230" s="36">
        <f>SUMIFS(СВЦЭМ!$F$39:$F$782,СВЦЭМ!$A$39:$A$782,$A230,СВЦЭМ!$B$39:$B$782,K$226)+'СЕТ СН'!$F$15</f>
        <v>152.67872767</v>
      </c>
      <c r="L230" s="36">
        <f>SUMIFS(СВЦЭМ!$F$39:$F$782,СВЦЭМ!$A$39:$A$782,$A230,СВЦЭМ!$B$39:$B$782,L$226)+'СЕТ СН'!$F$15</f>
        <v>150.53121505999999</v>
      </c>
      <c r="M230" s="36">
        <f>SUMIFS(СВЦЭМ!$F$39:$F$782,СВЦЭМ!$A$39:$A$782,$A230,СВЦЭМ!$B$39:$B$782,M$226)+'СЕТ СН'!$F$15</f>
        <v>149.65773254999999</v>
      </c>
      <c r="N230" s="36">
        <f>SUMIFS(СВЦЭМ!$F$39:$F$782,СВЦЭМ!$A$39:$A$782,$A230,СВЦЭМ!$B$39:$B$782,N$226)+'СЕТ СН'!$F$15</f>
        <v>151.25740228000001</v>
      </c>
      <c r="O230" s="36">
        <f>SUMIFS(СВЦЭМ!$F$39:$F$782,СВЦЭМ!$A$39:$A$782,$A230,СВЦЭМ!$B$39:$B$782,O$226)+'СЕТ СН'!$F$15</f>
        <v>151.30597448</v>
      </c>
      <c r="P230" s="36">
        <f>SUMIFS(СВЦЭМ!$F$39:$F$782,СВЦЭМ!$A$39:$A$782,$A230,СВЦЭМ!$B$39:$B$782,P$226)+'СЕТ СН'!$F$15</f>
        <v>151.33285569</v>
      </c>
      <c r="Q230" s="36">
        <f>SUMIFS(СВЦЭМ!$F$39:$F$782,СВЦЭМ!$A$39:$A$782,$A230,СВЦЭМ!$B$39:$B$782,Q$226)+'СЕТ СН'!$F$15</f>
        <v>151.21977099</v>
      </c>
      <c r="R230" s="36">
        <f>SUMIFS(СВЦЭМ!$F$39:$F$782,СВЦЭМ!$A$39:$A$782,$A230,СВЦЭМ!$B$39:$B$782,R$226)+'СЕТ СН'!$F$15</f>
        <v>151.72504057</v>
      </c>
      <c r="S230" s="36">
        <f>SUMIFS(СВЦЭМ!$F$39:$F$782,СВЦЭМ!$A$39:$A$782,$A230,СВЦЭМ!$B$39:$B$782,S$226)+'СЕТ СН'!$F$15</f>
        <v>152.33808547999999</v>
      </c>
      <c r="T230" s="36">
        <f>SUMIFS(СВЦЭМ!$F$39:$F$782,СВЦЭМ!$A$39:$A$782,$A230,СВЦЭМ!$B$39:$B$782,T$226)+'СЕТ СН'!$F$15</f>
        <v>151.5899052</v>
      </c>
      <c r="U230" s="36">
        <f>SUMIFS(СВЦЭМ!$F$39:$F$782,СВЦЭМ!$A$39:$A$782,$A230,СВЦЭМ!$B$39:$B$782,U$226)+'СЕТ СН'!$F$15</f>
        <v>151.06608277000001</v>
      </c>
      <c r="V230" s="36">
        <f>SUMIFS(СВЦЭМ!$F$39:$F$782,СВЦЭМ!$A$39:$A$782,$A230,СВЦЭМ!$B$39:$B$782,V$226)+'СЕТ СН'!$F$15</f>
        <v>148.77411257</v>
      </c>
      <c r="W230" s="36">
        <f>SUMIFS(СВЦЭМ!$F$39:$F$782,СВЦЭМ!$A$39:$A$782,$A230,СВЦЭМ!$B$39:$B$782,W$226)+'СЕТ СН'!$F$15</f>
        <v>146.67898646</v>
      </c>
      <c r="X230" s="36">
        <f>SUMIFS(СВЦЭМ!$F$39:$F$782,СВЦЭМ!$A$39:$A$782,$A230,СВЦЭМ!$B$39:$B$782,X$226)+'СЕТ СН'!$F$15</f>
        <v>151.63407183999999</v>
      </c>
      <c r="Y230" s="36">
        <f>SUMIFS(СВЦЭМ!$F$39:$F$782,СВЦЭМ!$A$39:$A$782,$A230,СВЦЭМ!$B$39:$B$782,Y$226)+'СЕТ СН'!$F$15</f>
        <v>156.13221135000001</v>
      </c>
    </row>
    <row r="231" spans="1:27" ht="15.75" x14ac:dyDescent="0.2">
      <c r="A231" s="35">
        <f t="shared" si="6"/>
        <v>45112</v>
      </c>
      <c r="B231" s="36">
        <f>SUMIFS(СВЦЭМ!$F$39:$F$782,СВЦЭМ!$A$39:$A$782,$A231,СВЦЭМ!$B$39:$B$782,B$226)+'СЕТ СН'!$F$15</f>
        <v>152.89658939</v>
      </c>
      <c r="C231" s="36">
        <f>SUMIFS(СВЦЭМ!$F$39:$F$782,СВЦЭМ!$A$39:$A$782,$A231,СВЦЭМ!$B$39:$B$782,C$226)+'СЕТ СН'!$F$15</f>
        <v>159.00127846999999</v>
      </c>
      <c r="D231" s="36">
        <f>SUMIFS(СВЦЭМ!$F$39:$F$782,СВЦЭМ!$A$39:$A$782,$A231,СВЦЭМ!$B$39:$B$782,D$226)+'СЕТ СН'!$F$15</f>
        <v>170.36021740000001</v>
      </c>
      <c r="E231" s="36">
        <f>SUMIFS(СВЦЭМ!$F$39:$F$782,СВЦЭМ!$A$39:$A$782,$A231,СВЦЭМ!$B$39:$B$782,E$226)+'СЕТ СН'!$F$15</f>
        <v>170.66140959000001</v>
      </c>
      <c r="F231" s="36">
        <f>SUMIFS(СВЦЭМ!$F$39:$F$782,СВЦЭМ!$A$39:$A$782,$A231,СВЦЭМ!$B$39:$B$782,F$226)+'СЕТ СН'!$F$15</f>
        <v>170.20609687000001</v>
      </c>
      <c r="G231" s="36">
        <f>SUMIFS(СВЦЭМ!$F$39:$F$782,СВЦЭМ!$A$39:$A$782,$A231,СВЦЭМ!$B$39:$B$782,G$226)+'СЕТ СН'!$F$15</f>
        <v>169.63886757</v>
      </c>
      <c r="H231" s="36">
        <f>SUMIFS(СВЦЭМ!$F$39:$F$782,СВЦЭМ!$A$39:$A$782,$A231,СВЦЭМ!$B$39:$B$782,H$226)+'СЕТ СН'!$F$15</f>
        <v>164.74287465</v>
      </c>
      <c r="I231" s="36">
        <f>SUMIFS(СВЦЭМ!$F$39:$F$782,СВЦЭМ!$A$39:$A$782,$A231,СВЦЭМ!$B$39:$B$782,I$226)+'СЕТ СН'!$F$15</f>
        <v>158.02307175000001</v>
      </c>
      <c r="J231" s="36">
        <f>SUMIFS(СВЦЭМ!$F$39:$F$782,СВЦЭМ!$A$39:$A$782,$A231,СВЦЭМ!$B$39:$B$782,J$226)+'СЕТ СН'!$F$15</f>
        <v>149.67416231999999</v>
      </c>
      <c r="K231" s="36">
        <f>SUMIFS(СВЦЭМ!$F$39:$F$782,СВЦЭМ!$A$39:$A$782,$A231,СВЦЭМ!$B$39:$B$782,K$226)+'СЕТ СН'!$F$15</f>
        <v>142.77991569</v>
      </c>
      <c r="L231" s="36">
        <f>SUMIFS(СВЦЭМ!$F$39:$F$782,СВЦЭМ!$A$39:$A$782,$A231,СВЦЭМ!$B$39:$B$782,L$226)+'СЕТ СН'!$F$15</f>
        <v>138.89216055</v>
      </c>
      <c r="M231" s="36">
        <f>SUMIFS(СВЦЭМ!$F$39:$F$782,СВЦЭМ!$A$39:$A$782,$A231,СВЦЭМ!$B$39:$B$782,M$226)+'СЕТ СН'!$F$15</f>
        <v>135.89646929</v>
      </c>
      <c r="N231" s="36">
        <f>SUMIFS(СВЦЭМ!$F$39:$F$782,СВЦЭМ!$A$39:$A$782,$A231,СВЦЭМ!$B$39:$B$782,N$226)+'СЕТ СН'!$F$15</f>
        <v>137.72910984999999</v>
      </c>
      <c r="O231" s="36">
        <f>SUMIFS(СВЦЭМ!$F$39:$F$782,СВЦЭМ!$A$39:$A$782,$A231,СВЦЭМ!$B$39:$B$782,O$226)+'СЕТ СН'!$F$15</f>
        <v>138.80127596</v>
      </c>
      <c r="P231" s="36">
        <f>SUMIFS(СВЦЭМ!$F$39:$F$782,СВЦЭМ!$A$39:$A$782,$A231,СВЦЭМ!$B$39:$B$782,P$226)+'СЕТ СН'!$F$15</f>
        <v>139.04746179</v>
      </c>
      <c r="Q231" s="36">
        <f>SUMIFS(СВЦЭМ!$F$39:$F$782,СВЦЭМ!$A$39:$A$782,$A231,СВЦЭМ!$B$39:$B$782,Q$226)+'СЕТ СН'!$F$15</f>
        <v>138.71001941</v>
      </c>
      <c r="R231" s="36">
        <f>SUMIFS(СВЦЭМ!$F$39:$F$782,СВЦЭМ!$A$39:$A$782,$A231,СВЦЭМ!$B$39:$B$782,R$226)+'СЕТ СН'!$F$15</f>
        <v>139.07706711</v>
      </c>
      <c r="S231" s="36">
        <f>SUMIFS(СВЦЭМ!$F$39:$F$782,СВЦЭМ!$A$39:$A$782,$A231,СВЦЭМ!$B$39:$B$782,S$226)+'СЕТ СН'!$F$15</f>
        <v>136.64657982</v>
      </c>
      <c r="T231" s="36">
        <f>SUMIFS(СВЦЭМ!$F$39:$F$782,СВЦЭМ!$A$39:$A$782,$A231,СВЦЭМ!$B$39:$B$782,T$226)+'СЕТ СН'!$F$15</f>
        <v>135.60379784</v>
      </c>
      <c r="U231" s="36">
        <f>SUMIFS(СВЦЭМ!$F$39:$F$782,СВЦЭМ!$A$39:$A$782,$A231,СВЦЭМ!$B$39:$B$782,U$226)+'СЕТ СН'!$F$15</f>
        <v>136.00362781999999</v>
      </c>
      <c r="V231" s="36">
        <f>SUMIFS(СВЦЭМ!$F$39:$F$782,СВЦЭМ!$A$39:$A$782,$A231,СВЦЭМ!$B$39:$B$782,V$226)+'СЕТ СН'!$F$15</f>
        <v>137.07471552999999</v>
      </c>
      <c r="W231" s="36">
        <f>SUMIFS(СВЦЭМ!$F$39:$F$782,СВЦЭМ!$A$39:$A$782,$A231,СВЦЭМ!$B$39:$B$782,W$226)+'СЕТ СН'!$F$15</f>
        <v>136.74058758000001</v>
      </c>
      <c r="X231" s="36">
        <f>SUMIFS(СВЦЭМ!$F$39:$F$782,СВЦЭМ!$A$39:$A$782,$A231,СВЦЭМ!$B$39:$B$782,X$226)+'СЕТ СН'!$F$15</f>
        <v>141.11757797999999</v>
      </c>
      <c r="Y231" s="36">
        <f>SUMIFS(СВЦЭМ!$F$39:$F$782,СВЦЭМ!$A$39:$A$782,$A231,СВЦЭМ!$B$39:$B$782,Y$226)+'СЕТ СН'!$F$15</f>
        <v>149.91363301999999</v>
      </c>
    </row>
    <row r="232" spans="1:27" ht="15.75" x14ac:dyDescent="0.2">
      <c r="A232" s="35">
        <f t="shared" si="6"/>
        <v>45113</v>
      </c>
      <c r="B232" s="36">
        <f>SUMIFS(СВЦЭМ!$F$39:$F$782,СВЦЭМ!$A$39:$A$782,$A232,СВЦЭМ!$B$39:$B$782,B$226)+'СЕТ СН'!$F$15</f>
        <v>160.01604689000001</v>
      </c>
      <c r="C232" s="36">
        <f>SUMIFS(СВЦЭМ!$F$39:$F$782,СВЦЭМ!$A$39:$A$782,$A232,СВЦЭМ!$B$39:$B$782,C$226)+'СЕТ СН'!$F$15</f>
        <v>165.05830295999999</v>
      </c>
      <c r="D232" s="36">
        <f>SUMIFS(СВЦЭМ!$F$39:$F$782,СВЦЭМ!$A$39:$A$782,$A232,СВЦЭМ!$B$39:$B$782,D$226)+'СЕТ СН'!$F$15</f>
        <v>167.68328536000001</v>
      </c>
      <c r="E232" s="36">
        <f>SUMIFS(СВЦЭМ!$F$39:$F$782,СВЦЭМ!$A$39:$A$782,$A232,СВЦЭМ!$B$39:$B$782,E$226)+'СЕТ СН'!$F$15</f>
        <v>167.96787899</v>
      </c>
      <c r="F232" s="36">
        <f>SUMIFS(СВЦЭМ!$F$39:$F$782,СВЦЭМ!$A$39:$A$782,$A232,СВЦЭМ!$B$39:$B$782,F$226)+'СЕТ СН'!$F$15</f>
        <v>167.15895961999999</v>
      </c>
      <c r="G232" s="36">
        <f>SUMIFS(СВЦЭМ!$F$39:$F$782,СВЦЭМ!$A$39:$A$782,$A232,СВЦЭМ!$B$39:$B$782,G$226)+'СЕТ СН'!$F$15</f>
        <v>165.28925466000001</v>
      </c>
      <c r="H232" s="36">
        <f>SUMIFS(СВЦЭМ!$F$39:$F$782,СВЦЭМ!$A$39:$A$782,$A232,СВЦЭМ!$B$39:$B$782,H$226)+'СЕТ СН'!$F$15</f>
        <v>161.33809656</v>
      </c>
      <c r="I232" s="36">
        <f>SUMIFS(СВЦЭМ!$F$39:$F$782,СВЦЭМ!$A$39:$A$782,$A232,СВЦЭМ!$B$39:$B$782,I$226)+'СЕТ СН'!$F$15</f>
        <v>150.96152932999999</v>
      </c>
      <c r="J232" s="36">
        <f>SUMIFS(СВЦЭМ!$F$39:$F$782,СВЦЭМ!$A$39:$A$782,$A232,СВЦЭМ!$B$39:$B$782,J$226)+'СЕТ СН'!$F$15</f>
        <v>142.42052401000001</v>
      </c>
      <c r="K232" s="36">
        <f>SUMIFS(СВЦЭМ!$F$39:$F$782,СВЦЭМ!$A$39:$A$782,$A232,СВЦЭМ!$B$39:$B$782,K$226)+'СЕТ СН'!$F$15</f>
        <v>138.15636128</v>
      </c>
      <c r="L232" s="36">
        <f>SUMIFS(СВЦЭМ!$F$39:$F$782,СВЦЭМ!$A$39:$A$782,$A232,СВЦЭМ!$B$39:$B$782,L$226)+'СЕТ СН'!$F$15</f>
        <v>137.87914953000001</v>
      </c>
      <c r="M232" s="36">
        <f>SUMIFS(СВЦЭМ!$F$39:$F$782,СВЦЭМ!$A$39:$A$782,$A232,СВЦЭМ!$B$39:$B$782,M$226)+'СЕТ СН'!$F$15</f>
        <v>139.61084389999999</v>
      </c>
      <c r="N232" s="36">
        <f>SUMIFS(СВЦЭМ!$F$39:$F$782,СВЦЭМ!$A$39:$A$782,$A232,СВЦЭМ!$B$39:$B$782,N$226)+'СЕТ СН'!$F$15</f>
        <v>139.91882118000001</v>
      </c>
      <c r="O232" s="36">
        <f>SUMIFS(СВЦЭМ!$F$39:$F$782,СВЦЭМ!$A$39:$A$782,$A232,СВЦЭМ!$B$39:$B$782,O$226)+'СЕТ СН'!$F$15</f>
        <v>140.61685023999999</v>
      </c>
      <c r="P232" s="36">
        <f>SUMIFS(СВЦЭМ!$F$39:$F$782,СВЦЭМ!$A$39:$A$782,$A232,СВЦЭМ!$B$39:$B$782,P$226)+'СЕТ СН'!$F$15</f>
        <v>141.7795327</v>
      </c>
      <c r="Q232" s="36">
        <f>SUMIFS(СВЦЭМ!$F$39:$F$782,СВЦЭМ!$A$39:$A$782,$A232,СВЦЭМ!$B$39:$B$782,Q$226)+'СЕТ СН'!$F$15</f>
        <v>142.26507900999999</v>
      </c>
      <c r="R232" s="36">
        <f>SUMIFS(СВЦЭМ!$F$39:$F$782,СВЦЭМ!$A$39:$A$782,$A232,СВЦЭМ!$B$39:$B$782,R$226)+'СЕТ СН'!$F$15</f>
        <v>140.90805786999999</v>
      </c>
      <c r="S232" s="36">
        <f>SUMIFS(СВЦЭМ!$F$39:$F$782,СВЦЭМ!$A$39:$A$782,$A232,СВЦЭМ!$B$39:$B$782,S$226)+'СЕТ СН'!$F$15</f>
        <v>140.52934071999999</v>
      </c>
      <c r="T232" s="36">
        <f>SUMIFS(СВЦЭМ!$F$39:$F$782,СВЦЭМ!$A$39:$A$782,$A232,СВЦЭМ!$B$39:$B$782,T$226)+'СЕТ СН'!$F$15</f>
        <v>141.10252156999999</v>
      </c>
      <c r="U232" s="36">
        <f>SUMIFS(СВЦЭМ!$F$39:$F$782,СВЦЭМ!$A$39:$A$782,$A232,СВЦЭМ!$B$39:$B$782,U$226)+'СЕТ СН'!$F$15</f>
        <v>139.11473063</v>
      </c>
      <c r="V232" s="36">
        <f>SUMIFS(СВЦЭМ!$F$39:$F$782,СВЦЭМ!$A$39:$A$782,$A232,СВЦЭМ!$B$39:$B$782,V$226)+'СЕТ СН'!$F$15</f>
        <v>139.78950965000001</v>
      </c>
      <c r="W232" s="36">
        <f>SUMIFS(СВЦЭМ!$F$39:$F$782,СВЦЭМ!$A$39:$A$782,$A232,СВЦЭМ!$B$39:$B$782,W$226)+'СЕТ СН'!$F$15</f>
        <v>139.28226031</v>
      </c>
      <c r="X232" s="36">
        <f>SUMIFS(СВЦЭМ!$F$39:$F$782,СВЦЭМ!$A$39:$A$782,$A232,СВЦЭМ!$B$39:$B$782,X$226)+'СЕТ СН'!$F$15</f>
        <v>148.82189857</v>
      </c>
      <c r="Y232" s="36">
        <f>SUMIFS(СВЦЭМ!$F$39:$F$782,СВЦЭМ!$A$39:$A$782,$A232,СВЦЭМ!$B$39:$B$782,Y$226)+'СЕТ СН'!$F$15</f>
        <v>158.13234176</v>
      </c>
    </row>
    <row r="233" spans="1:27" ht="15.75" x14ac:dyDescent="0.2">
      <c r="A233" s="35">
        <f t="shared" si="6"/>
        <v>45114</v>
      </c>
      <c r="B233" s="36">
        <f>SUMIFS(СВЦЭМ!$F$39:$F$782,СВЦЭМ!$A$39:$A$782,$A233,СВЦЭМ!$B$39:$B$782,B$226)+'СЕТ СН'!$F$15</f>
        <v>171.11369586999999</v>
      </c>
      <c r="C233" s="36">
        <f>SUMIFS(СВЦЭМ!$F$39:$F$782,СВЦЭМ!$A$39:$A$782,$A233,СВЦЭМ!$B$39:$B$782,C$226)+'СЕТ СН'!$F$15</f>
        <v>184.03901250000001</v>
      </c>
      <c r="D233" s="36">
        <f>SUMIFS(СВЦЭМ!$F$39:$F$782,СВЦЭМ!$A$39:$A$782,$A233,СВЦЭМ!$B$39:$B$782,D$226)+'СЕТ СН'!$F$15</f>
        <v>198.80934662999999</v>
      </c>
      <c r="E233" s="36">
        <f>SUMIFS(СВЦЭМ!$F$39:$F$782,СВЦЭМ!$A$39:$A$782,$A233,СВЦЭМ!$B$39:$B$782,E$226)+'СЕТ СН'!$F$15</f>
        <v>201.47529467000001</v>
      </c>
      <c r="F233" s="36">
        <f>SUMIFS(СВЦЭМ!$F$39:$F$782,СВЦЭМ!$A$39:$A$782,$A233,СВЦЭМ!$B$39:$B$782,F$226)+'СЕТ СН'!$F$15</f>
        <v>202.7830165</v>
      </c>
      <c r="G233" s="36">
        <f>SUMIFS(СВЦЭМ!$F$39:$F$782,СВЦЭМ!$A$39:$A$782,$A233,СВЦЭМ!$B$39:$B$782,G$226)+'СЕТ СН'!$F$15</f>
        <v>203.55523708999999</v>
      </c>
      <c r="H233" s="36">
        <f>SUMIFS(СВЦЭМ!$F$39:$F$782,СВЦЭМ!$A$39:$A$782,$A233,СВЦЭМ!$B$39:$B$782,H$226)+'СЕТ СН'!$F$15</f>
        <v>199.84016198</v>
      </c>
      <c r="I233" s="36">
        <f>SUMIFS(СВЦЭМ!$F$39:$F$782,СВЦЭМ!$A$39:$A$782,$A233,СВЦЭМ!$B$39:$B$782,I$226)+'СЕТ СН'!$F$15</f>
        <v>185.57486606000001</v>
      </c>
      <c r="J233" s="36">
        <f>SUMIFS(СВЦЭМ!$F$39:$F$782,СВЦЭМ!$A$39:$A$782,$A233,СВЦЭМ!$B$39:$B$782,J$226)+'СЕТ СН'!$F$15</f>
        <v>163.32773116999999</v>
      </c>
      <c r="K233" s="36">
        <f>SUMIFS(СВЦЭМ!$F$39:$F$782,СВЦЭМ!$A$39:$A$782,$A233,СВЦЭМ!$B$39:$B$782,K$226)+'СЕТ СН'!$F$15</f>
        <v>160.79058753000001</v>
      </c>
      <c r="L233" s="36">
        <f>SUMIFS(СВЦЭМ!$F$39:$F$782,СВЦЭМ!$A$39:$A$782,$A233,СВЦЭМ!$B$39:$B$782,L$226)+'СЕТ СН'!$F$15</f>
        <v>158.59203477</v>
      </c>
      <c r="M233" s="36">
        <f>SUMIFS(СВЦЭМ!$F$39:$F$782,СВЦЭМ!$A$39:$A$782,$A233,СВЦЭМ!$B$39:$B$782,M$226)+'СЕТ СН'!$F$15</f>
        <v>149.87300626999999</v>
      </c>
      <c r="N233" s="36">
        <f>SUMIFS(СВЦЭМ!$F$39:$F$782,СВЦЭМ!$A$39:$A$782,$A233,СВЦЭМ!$B$39:$B$782,N$226)+'СЕТ СН'!$F$15</f>
        <v>155.31126058999999</v>
      </c>
      <c r="O233" s="36">
        <f>SUMIFS(СВЦЭМ!$F$39:$F$782,СВЦЭМ!$A$39:$A$782,$A233,СВЦЭМ!$B$39:$B$782,O$226)+'СЕТ СН'!$F$15</f>
        <v>155.05744185</v>
      </c>
      <c r="P233" s="36">
        <f>SUMIFS(СВЦЭМ!$F$39:$F$782,СВЦЭМ!$A$39:$A$782,$A233,СВЦЭМ!$B$39:$B$782,P$226)+'СЕТ СН'!$F$15</f>
        <v>151.85696283999999</v>
      </c>
      <c r="Q233" s="36">
        <f>SUMIFS(СВЦЭМ!$F$39:$F$782,СВЦЭМ!$A$39:$A$782,$A233,СВЦЭМ!$B$39:$B$782,Q$226)+'СЕТ СН'!$F$15</f>
        <v>156.59713983</v>
      </c>
      <c r="R233" s="36">
        <f>SUMIFS(СВЦЭМ!$F$39:$F$782,СВЦЭМ!$A$39:$A$782,$A233,СВЦЭМ!$B$39:$B$782,R$226)+'СЕТ СН'!$F$15</f>
        <v>157.57448038000001</v>
      </c>
      <c r="S233" s="36">
        <f>SUMIFS(СВЦЭМ!$F$39:$F$782,СВЦЭМ!$A$39:$A$782,$A233,СВЦЭМ!$B$39:$B$782,S$226)+'СЕТ СН'!$F$15</f>
        <v>157.61763911</v>
      </c>
      <c r="T233" s="36">
        <f>SUMIFS(СВЦЭМ!$F$39:$F$782,СВЦЭМ!$A$39:$A$782,$A233,СВЦЭМ!$B$39:$B$782,T$226)+'СЕТ СН'!$F$15</f>
        <v>157.75152542000001</v>
      </c>
      <c r="U233" s="36">
        <f>SUMIFS(СВЦЭМ!$F$39:$F$782,СВЦЭМ!$A$39:$A$782,$A233,СВЦЭМ!$B$39:$B$782,U$226)+'СЕТ СН'!$F$15</f>
        <v>159.68917629000001</v>
      </c>
      <c r="V233" s="36">
        <f>SUMIFS(СВЦЭМ!$F$39:$F$782,СВЦЭМ!$A$39:$A$782,$A233,СВЦЭМ!$B$39:$B$782,V$226)+'СЕТ СН'!$F$15</f>
        <v>162.1069694</v>
      </c>
      <c r="W233" s="36">
        <f>SUMIFS(СВЦЭМ!$F$39:$F$782,СВЦЭМ!$A$39:$A$782,$A233,СВЦЭМ!$B$39:$B$782,W$226)+'СЕТ СН'!$F$15</f>
        <v>162.47375672000001</v>
      </c>
      <c r="X233" s="36">
        <f>SUMIFS(СВЦЭМ!$F$39:$F$782,СВЦЭМ!$A$39:$A$782,$A233,СВЦЭМ!$B$39:$B$782,X$226)+'СЕТ СН'!$F$15</f>
        <v>164.84464962999999</v>
      </c>
      <c r="Y233" s="36">
        <f>SUMIFS(СВЦЭМ!$F$39:$F$782,СВЦЭМ!$A$39:$A$782,$A233,СВЦЭМ!$B$39:$B$782,Y$226)+'СЕТ СН'!$F$15</f>
        <v>185.19263293</v>
      </c>
    </row>
    <row r="234" spans="1:27" ht="15.75" x14ac:dyDescent="0.2">
      <c r="A234" s="35">
        <f t="shared" si="6"/>
        <v>45115</v>
      </c>
      <c r="B234" s="36">
        <f>SUMIFS(СВЦЭМ!$F$39:$F$782,СВЦЭМ!$A$39:$A$782,$A234,СВЦЭМ!$B$39:$B$782,B$226)+'СЕТ СН'!$F$15</f>
        <v>173.23802497</v>
      </c>
      <c r="C234" s="36">
        <f>SUMIFS(СВЦЭМ!$F$39:$F$782,СВЦЭМ!$A$39:$A$782,$A234,СВЦЭМ!$B$39:$B$782,C$226)+'СЕТ СН'!$F$15</f>
        <v>184.43597643999999</v>
      </c>
      <c r="D234" s="36">
        <f>SUMIFS(СВЦЭМ!$F$39:$F$782,СВЦЭМ!$A$39:$A$782,$A234,СВЦЭМ!$B$39:$B$782,D$226)+'СЕТ СН'!$F$15</f>
        <v>184.50163194999999</v>
      </c>
      <c r="E234" s="36">
        <f>SUMIFS(СВЦЭМ!$F$39:$F$782,СВЦЭМ!$A$39:$A$782,$A234,СВЦЭМ!$B$39:$B$782,E$226)+'СЕТ СН'!$F$15</f>
        <v>181.99576626999999</v>
      </c>
      <c r="F234" s="36">
        <f>SUMIFS(СВЦЭМ!$F$39:$F$782,СВЦЭМ!$A$39:$A$782,$A234,СВЦЭМ!$B$39:$B$782,F$226)+'СЕТ СН'!$F$15</f>
        <v>181.70898423</v>
      </c>
      <c r="G234" s="36">
        <f>SUMIFS(СВЦЭМ!$F$39:$F$782,СВЦЭМ!$A$39:$A$782,$A234,СВЦЭМ!$B$39:$B$782,G$226)+'СЕТ СН'!$F$15</f>
        <v>182.22651888999999</v>
      </c>
      <c r="H234" s="36">
        <f>SUMIFS(СВЦЭМ!$F$39:$F$782,СВЦЭМ!$A$39:$A$782,$A234,СВЦЭМ!$B$39:$B$782,H$226)+'СЕТ СН'!$F$15</f>
        <v>177.83210023999999</v>
      </c>
      <c r="I234" s="36">
        <f>SUMIFS(СВЦЭМ!$F$39:$F$782,СВЦЭМ!$A$39:$A$782,$A234,СВЦЭМ!$B$39:$B$782,I$226)+'СЕТ СН'!$F$15</f>
        <v>158.92477413</v>
      </c>
      <c r="J234" s="36">
        <f>SUMIFS(СВЦЭМ!$F$39:$F$782,СВЦЭМ!$A$39:$A$782,$A234,СВЦЭМ!$B$39:$B$782,J$226)+'СЕТ СН'!$F$15</f>
        <v>152.79957701999999</v>
      </c>
      <c r="K234" s="36">
        <f>SUMIFS(СВЦЭМ!$F$39:$F$782,СВЦЭМ!$A$39:$A$782,$A234,СВЦЭМ!$B$39:$B$782,K$226)+'СЕТ СН'!$F$15</f>
        <v>151.66257250999999</v>
      </c>
      <c r="L234" s="36">
        <f>SUMIFS(СВЦЭМ!$F$39:$F$782,СВЦЭМ!$A$39:$A$782,$A234,СВЦЭМ!$B$39:$B$782,L$226)+'СЕТ СН'!$F$15</f>
        <v>150.27331892000001</v>
      </c>
      <c r="M234" s="36">
        <f>SUMIFS(СВЦЭМ!$F$39:$F$782,СВЦЭМ!$A$39:$A$782,$A234,СВЦЭМ!$B$39:$B$782,M$226)+'СЕТ СН'!$F$15</f>
        <v>151.05005</v>
      </c>
      <c r="N234" s="36">
        <f>SUMIFS(СВЦЭМ!$F$39:$F$782,СВЦЭМ!$A$39:$A$782,$A234,СВЦЭМ!$B$39:$B$782,N$226)+'СЕТ СН'!$F$15</f>
        <v>151.00107756</v>
      </c>
      <c r="O234" s="36">
        <f>SUMIFS(СВЦЭМ!$F$39:$F$782,СВЦЭМ!$A$39:$A$782,$A234,СВЦЭМ!$B$39:$B$782,O$226)+'СЕТ СН'!$F$15</f>
        <v>151.73339121000001</v>
      </c>
      <c r="P234" s="36">
        <f>SUMIFS(СВЦЭМ!$F$39:$F$782,СВЦЭМ!$A$39:$A$782,$A234,СВЦЭМ!$B$39:$B$782,P$226)+'СЕТ СН'!$F$15</f>
        <v>152.67177043000001</v>
      </c>
      <c r="Q234" s="36">
        <f>SUMIFS(СВЦЭМ!$F$39:$F$782,СВЦЭМ!$A$39:$A$782,$A234,СВЦЭМ!$B$39:$B$782,Q$226)+'СЕТ СН'!$F$15</f>
        <v>152.67698138</v>
      </c>
      <c r="R234" s="36">
        <f>SUMIFS(СВЦЭМ!$F$39:$F$782,СВЦЭМ!$A$39:$A$782,$A234,СВЦЭМ!$B$39:$B$782,R$226)+'СЕТ СН'!$F$15</f>
        <v>153.61772087</v>
      </c>
      <c r="S234" s="36">
        <f>SUMIFS(СВЦЭМ!$F$39:$F$782,СВЦЭМ!$A$39:$A$782,$A234,СВЦЭМ!$B$39:$B$782,S$226)+'СЕТ СН'!$F$15</f>
        <v>153.83093443999999</v>
      </c>
      <c r="T234" s="36">
        <f>SUMIFS(СВЦЭМ!$F$39:$F$782,СВЦЭМ!$A$39:$A$782,$A234,СВЦЭМ!$B$39:$B$782,T$226)+'СЕТ СН'!$F$15</f>
        <v>154.1478826</v>
      </c>
      <c r="U234" s="36">
        <f>SUMIFS(СВЦЭМ!$F$39:$F$782,СВЦЭМ!$A$39:$A$782,$A234,СВЦЭМ!$B$39:$B$782,U$226)+'СЕТ СН'!$F$15</f>
        <v>153.16503564999999</v>
      </c>
      <c r="V234" s="36">
        <f>SUMIFS(СВЦЭМ!$F$39:$F$782,СВЦЭМ!$A$39:$A$782,$A234,СВЦЭМ!$B$39:$B$782,V$226)+'СЕТ СН'!$F$15</f>
        <v>154.82379649000001</v>
      </c>
      <c r="W234" s="36">
        <f>SUMIFS(СВЦЭМ!$F$39:$F$782,СВЦЭМ!$A$39:$A$782,$A234,СВЦЭМ!$B$39:$B$782,W$226)+'СЕТ СН'!$F$15</f>
        <v>156.22109280999999</v>
      </c>
      <c r="X234" s="36">
        <f>SUMIFS(СВЦЭМ!$F$39:$F$782,СВЦЭМ!$A$39:$A$782,$A234,СВЦЭМ!$B$39:$B$782,X$226)+'СЕТ СН'!$F$15</f>
        <v>162.42807907</v>
      </c>
      <c r="Y234" s="36">
        <f>SUMIFS(СВЦЭМ!$F$39:$F$782,СВЦЭМ!$A$39:$A$782,$A234,СВЦЭМ!$B$39:$B$782,Y$226)+'СЕТ СН'!$F$15</f>
        <v>169.39984795000001</v>
      </c>
    </row>
    <row r="235" spans="1:27" ht="15.75" x14ac:dyDescent="0.2">
      <c r="A235" s="35">
        <f t="shared" si="6"/>
        <v>45116</v>
      </c>
      <c r="B235" s="36">
        <f>SUMIFS(СВЦЭМ!$F$39:$F$782,СВЦЭМ!$A$39:$A$782,$A235,СВЦЭМ!$B$39:$B$782,B$226)+'СЕТ СН'!$F$15</f>
        <v>164.15680101000001</v>
      </c>
      <c r="C235" s="36">
        <f>SUMIFS(СВЦЭМ!$F$39:$F$782,СВЦЭМ!$A$39:$A$782,$A235,СВЦЭМ!$B$39:$B$782,C$226)+'СЕТ СН'!$F$15</f>
        <v>176.88260423</v>
      </c>
      <c r="D235" s="36">
        <f>SUMIFS(СВЦЭМ!$F$39:$F$782,СВЦЭМ!$A$39:$A$782,$A235,СВЦЭМ!$B$39:$B$782,D$226)+'СЕТ СН'!$F$15</f>
        <v>185.09142606</v>
      </c>
      <c r="E235" s="36">
        <f>SUMIFS(СВЦЭМ!$F$39:$F$782,СВЦЭМ!$A$39:$A$782,$A235,СВЦЭМ!$B$39:$B$782,E$226)+'СЕТ СН'!$F$15</f>
        <v>184.37941875000001</v>
      </c>
      <c r="F235" s="36">
        <f>SUMIFS(СВЦЭМ!$F$39:$F$782,СВЦЭМ!$A$39:$A$782,$A235,СВЦЭМ!$B$39:$B$782,F$226)+'СЕТ СН'!$F$15</f>
        <v>183.79246617000001</v>
      </c>
      <c r="G235" s="36">
        <f>SUMIFS(СВЦЭМ!$F$39:$F$782,СВЦЭМ!$A$39:$A$782,$A235,СВЦЭМ!$B$39:$B$782,G$226)+'СЕТ СН'!$F$15</f>
        <v>184.53458545000001</v>
      </c>
      <c r="H235" s="36">
        <f>SUMIFS(СВЦЭМ!$F$39:$F$782,СВЦЭМ!$A$39:$A$782,$A235,СВЦЭМ!$B$39:$B$782,H$226)+'СЕТ СН'!$F$15</f>
        <v>187.58664847</v>
      </c>
      <c r="I235" s="36">
        <f>SUMIFS(СВЦЭМ!$F$39:$F$782,СВЦЭМ!$A$39:$A$782,$A235,СВЦЭМ!$B$39:$B$782,I$226)+'СЕТ СН'!$F$15</f>
        <v>176.06149948999999</v>
      </c>
      <c r="J235" s="36">
        <f>SUMIFS(СВЦЭМ!$F$39:$F$782,СВЦЭМ!$A$39:$A$782,$A235,СВЦЭМ!$B$39:$B$782,J$226)+'СЕТ СН'!$F$15</f>
        <v>166.42283380000001</v>
      </c>
      <c r="K235" s="36">
        <f>SUMIFS(СВЦЭМ!$F$39:$F$782,СВЦЭМ!$A$39:$A$782,$A235,СВЦЭМ!$B$39:$B$782,K$226)+'СЕТ СН'!$F$15</f>
        <v>154.9309873</v>
      </c>
      <c r="L235" s="36">
        <f>SUMIFS(СВЦЭМ!$F$39:$F$782,СВЦЭМ!$A$39:$A$782,$A235,СВЦЭМ!$B$39:$B$782,L$226)+'СЕТ СН'!$F$15</f>
        <v>156.18406494999999</v>
      </c>
      <c r="M235" s="36">
        <f>SUMIFS(СВЦЭМ!$F$39:$F$782,СВЦЭМ!$A$39:$A$782,$A235,СВЦЭМ!$B$39:$B$782,M$226)+'СЕТ СН'!$F$15</f>
        <v>153.99177700999999</v>
      </c>
      <c r="N235" s="36">
        <f>SUMIFS(СВЦЭМ!$F$39:$F$782,СВЦЭМ!$A$39:$A$782,$A235,СВЦЭМ!$B$39:$B$782,N$226)+'СЕТ СН'!$F$15</f>
        <v>152.6251551</v>
      </c>
      <c r="O235" s="36">
        <f>SUMIFS(СВЦЭМ!$F$39:$F$782,СВЦЭМ!$A$39:$A$782,$A235,СВЦЭМ!$B$39:$B$782,O$226)+'СЕТ СН'!$F$15</f>
        <v>153.15331219000001</v>
      </c>
      <c r="P235" s="36">
        <f>SUMIFS(СВЦЭМ!$F$39:$F$782,СВЦЭМ!$A$39:$A$782,$A235,СВЦЭМ!$B$39:$B$782,P$226)+'СЕТ СН'!$F$15</f>
        <v>154.27749854999999</v>
      </c>
      <c r="Q235" s="36">
        <f>SUMIFS(СВЦЭМ!$F$39:$F$782,СВЦЭМ!$A$39:$A$782,$A235,СВЦЭМ!$B$39:$B$782,Q$226)+'СЕТ СН'!$F$15</f>
        <v>154.46435635</v>
      </c>
      <c r="R235" s="36">
        <f>SUMIFS(СВЦЭМ!$F$39:$F$782,СВЦЭМ!$A$39:$A$782,$A235,СВЦЭМ!$B$39:$B$782,R$226)+'СЕТ СН'!$F$15</f>
        <v>153.90233298000001</v>
      </c>
      <c r="S235" s="36">
        <f>SUMIFS(СВЦЭМ!$F$39:$F$782,СВЦЭМ!$A$39:$A$782,$A235,СВЦЭМ!$B$39:$B$782,S$226)+'СЕТ СН'!$F$15</f>
        <v>153.50371548999999</v>
      </c>
      <c r="T235" s="36">
        <f>SUMIFS(СВЦЭМ!$F$39:$F$782,СВЦЭМ!$A$39:$A$782,$A235,СВЦЭМ!$B$39:$B$782,T$226)+'СЕТ СН'!$F$15</f>
        <v>153.182838</v>
      </c>
      <c r="U235" s="36">
        <f>SUMIFS(СВЦЭМ!$F$39:$F$782,СВЦЭМ!$A$39:$A$782,$A235,СВЦЭМ!$B$39:$B$782,U$226)+'СЕТ СН'!$F$15</f>
        <v>156.21519092</v>
      </c>
      <c r="V235" s="36">
        <f>SUMIFS(СВЦЭМ!$F$39:$F$782,СВЦЭМ!$A$39:$A$782,$A235,СВЦЭМ!$B$39:$B$782,V$226)+'СЕТ СН'!$F$15</f>
        <v>156.89465884000001</v>
      </c>
      <c r="W235" s="36">
        <f>SUMIFS(СВЦЭМ!$F$39:$F$782,СВЦЭМ!$A$39:$A$782,$A235,СВЦЭМ!$B$39:$B$782,W$226)+'СЕТ СН'!$F$15</f>
        <v>153.15388702000001</v>
      </c>
      <c r="X235" s="36">
        <f>SUMIFS(СВЦЭМ!$F$39:$F$782,СВЦЭМ!$A$39:$A$782,$A235,СВЦЭМ!$B$39:$B$782,X$226)+'СЕТ СН'!$F$15</f>
        <v>157.33577529999999</v>
      </c>
      <c r="Y235" s="36">
        <f>SUMIFS(СВЦЭМ!$F$39:$F$782,СВЦЭМ!$A$39:$A$782,$A235,СВЦЭМ!$B$39:$B$782,Y$226)+'СЕТ СН'!$F$15</f>
        <v>167.41971495999999</v>
      </c>
    </row>
    <row r="236" spans="1:27" ht="15.75" x14ac:dyDescent="0.2">
      <c r="A236" s="35">
        <f t="shared" si="6"/>
        <v>45117</v>
      </c>
      <c r="B236" s="36">
        <f>SUMIFS(СВЦЭМ!$F$39:$F$782,СВЦЭМ!$A$39:$A$782,$A236,СВЦЭМ!$B$39:$B$782,B$226)+'СЕТ СН'!$F$15</f>
        <v>165.36471365</v>
      </c>
      <c r="C236" s="36">
        <f>SUMIFS(СВЦЭМ!$F$39:$F$782,СВЦЭМ!$A$39:$A$782,$A236,СВЦЭМ!$B$39:$B$782,C$226)+'СЕТ СН'!$F$15</f>
        <v>174.20850278</v>
      </c>
      <c r="D236" s="36">
        <f>SUMIFS(СВЦЭМ!$F$39:$F$782,СВЦЭМ!$A$39:$A$782,$A236,СВЦЭМ!$B$39:$B$782,D$226)+'СЕТ СН'!$F$15</f>
        <v>187.03346798999999</v>
      </c>
      <c r="E236" s="36">
        <f>SUMIFS(СВЦЭМ!$F$39:$F$782,СВЦЭМ!$A$39:$A$782,$A236,СВЦЭМ!$B$39:$B$782,E$226)+'СЕТ СН'!$F$15</f>
        <v>189.38268959000001</v>
      </c>
      <c r="F236" s="36">
        <f>SUMIFS(СВЦЭМ!$F$39:$F$782,СВЦЭМ!$A$39:$A$782,$A236,СВЦЭМ!$B$39:$B$782,F$226)+'СЕТ СН'!$F$15</f>
        <v>188.27931065000001</v>
      </c>
      <c r="G236" s="36">
        <f>SUMIFS(СВЦЭМ!$F$39:$F$782,СВЦЭМ!$A$39:$A$782,$A236,СВЦЭМ!$B$39:$B$782,G$226)+'СЕТ СН'!$F$15</f>
        <v>188.66589332000001</v>
      </c>
      <c r="H236" s="36">
        <f>SUMIFS(СВЦЭМ!$F$39:$F$782,СВЦЭМ!$A$39:$A$782,$A236,СВЦЭМ!$B$39:$B$782,H$226)+'СЕТ СН'!$F$15</f>
        <v>195.78526231999999</v>
      </c>
      <c r="I236" s="36">
        <f>SUMIFS(СВЦЭМ!$F$39:$F$782,СВЦЭМ!$A$39:$A$782,$A236,СВЦЭМ!$B$39:$B$782,I$226)+'СЕТ СН'!$F$15</f>
        <v>171.45624387000001</v>
      </c>
      <c r="J236" s="36">
        <f>SUMIFS(СВЦЭМ!$F$39:$F$782,СВЦЭМ!$A$39:$A$782,$A236,СВЦЭМ!$B$39:$B$782,J$226)+'СЕТ СН'!$F$15</f>
        <v>161.24944579000001</v>
      </c>
      <c r="K236" s="36">
        <f>SUMIFS(СВЦЭМ!$F$39:$F$782,СВЦЭМ!$A$39:$A$782,$A236,СВЦЭМ!$B$39:$B$782,K$226)+'СЕТ СН'!$F$15</f>
        <v>158.26520725</v>
      </c>
      <c r="L236" s="36">
        <f>SUMIFS(СВЦЭМ!$F$39:$F$782,СВЦЭМ!$A$39:$A$782,$A236,СВЦЭМ!$B$39:$B$782,L$226)+'СЕТ СН'!$F$15</f>
        <v>153.55984384999999</v>
      </c>
      <c r="M236" s="36">
        <f>SUMIFS(СВЦЭМ!$F$39:$F$782,СВЦЭМ!$A$39:$A$782,$A236,СВЦЭМ!$B$39:$B$782,M$226)+'СЕТ СН'!$F$15</f>
        <v>147.03955381</v>
      </c>
      <c r="N236" s="36">
        <f>SUMIFS(СВЦЭМ!$F$39:$F$782,СВЦЭМ!$A$39:$A$782,$A236,СВЦЭМ!$B$39:$B$782,N$226)+'СЕТ СН'!$F$15</f>
        <v>146.98622786000001</v>
      </c>
      <c r="O236" s="36">
        <f>SUMIFS(СВЦЭМ!$F$39:$F$782,СВЦЭМ!$A$39:$A$782,$A236,СВЦЭМ!$B$39:$B$782,O$226)+'СЕТ СН'!$F$15</f>
        <v>149.57902066</v>
      </c>
      <c r="P236" s="36">
        <f>SUMIFS(СВЦЭМ!$F$39:$F$782,СВЦЭМ!$A$39:$A$782,$A236,СВЦЭМ!$B$39:$B$782,P$226)+'СЕТ СН'!$F$15</f>
        <v>150.11146306000001</v>
      </c>
      <c r="Q236" s="36">
        <f>SUMIFS(СВЦЭМ!$F$39:$F$782,СВЦЭМ!$A$39:$A$782,$A236,СВЦЭМ!$B$39:$B$782,Q$226)+'СЕТ СН'!$F$15</f>
        <v>150.54343677</v>
      </c>
      <c r="R236" s="36">
        <f>SUMIFS(СВЦЭМ!$F$39:$F$782,СВЦЭМ!$A$39:$A$782,$A236,СВЦЭМ!$B$39:$B$782,R$226)+'СЕТ СН'!$F$15</f>
        <v>150.43545173000001</v>
      </c>
      <c r="S236" s="36">
        <f>SUMIFS(СВЦЭМ!$F$39:$F$782,СВЦЭМ!$A$39:$A$782,$A236,СВЦЭМ!$B$39:$B$782,S$226)+'СЕТ СН'!$F$15</f>
        <v>150.45397126</v>
      </c>
      <c r="T236" s="36">
        <f>SUMIFS(СВЦЭМ!$F$39:$F$782,СВЦЭМ!$A$39:$A$782,$A236,СВЦЭМ!$B$39:$B$782,T$226)+'СЕТ СН'!$F$15</f>
        <v>151.32571829</v>
      </c>
      <c r="U236" s="36">
        <f>SUMIFS(СВЦЭМ!$F$39:$F$782,СВЦЭМ!$A$39:$A$782,$A236,СВЦЭМ!$B$39:$B$782,U$226)+'СЕТ СН'!$F$15</f>
        <v>151.80440919</v>
      </c>
      <c r="V236" s="36">
        <f>SUMIFS(СВЦЭМ!$F$39:$F$782,СВЦЭМ!$A$39:$A$782,$A236,СВЦЭМ!$B$39:$B$782,V$226)+'СЕТ СН'!$F$15</f>
        <v>150.52478477</v>
      </c>
      <c r="W236" s="36">
        <f>SUMIFS(СВЦЭМ!$F$39:$F$782,СВЦЭМ!$A$39:$A$782,$A236,СВЦЭМ!$B$39:$B$782,W$226)+'СЕТ СН'!$F$15</f>
        <v>148.71192015</v>
      </c>
      <c r="X236" s="36">
        <f>SUMIFS(СВЦЭМ!$F$39:$F$782,СВЦЭМ!$A$39:$A$782,$A236,СВЦЭМ!$B$39:$B$782,X$226)+'СЕТ СН'!$F$15</f>
        <v>153.80582817000001</v>
      </c>
      <c r="Y236" s="36">
        <f>SUMIFS(СВЦЭМ!$F$39:$F$782,СВЦЭМ!$A$39:$A$782,$A236,СВЦЭМ!$B$39:$B$782,Y$226)+'СЕТ СН'!$F$15</f>
        <v>160.96605557999999</v>
      </c>
    </row>
    <row r="237" spans="1:27" ht="15.75" x14ac:dyDescent="0.2">
      <c r="A237" s="35">
        <f t="shared" si="6"/>
        <v>45118</v>
      </c>
      <c r="B237" s="36">
        <f>SUMIFS(СВЦЭМ!$F$39:$F$782,СВЦЭМ!$A$39:$A$782,$A237,СВЦЭМ!$B$39:$B$782,B$226)+'СЕТ СН'!$F$15</f>
        <v>177.46535982</v>
      </c>
      <c r="C237" s="36">
        <f>SUMIFS(СВЦЭМ!$F$39:$F$782,СВЦЭМ!$A$39:$A$782,$A237,СВЦЭМ!$B$39:$B$782,C$226)+'СЕТ СН'!$F$15</f>
        <v>185.13642278</v>
      </c>
      <c r="D237" s="36">
        <f>SUMIFS(СВЦЭМ!$F$39:$F$782,СВЦЭМ!$A$39:$A$782,$A237,СВЦЭМ!$B$39:$B$782,D$226)+'СЕТ СН'!$F$15</f>
        <v>192.81060901999999</v>
      </c>
      <c r="E237" s="36">
        <f>SUMIFS(СВЦЭМ!$F$39:$F$782,СВЦЭМ!$A$39:$A$782,$A237,СВЦЭМ!$B$39:$B$782,E$226)+'СЕТ СН'!$F$15</f>
        <v>190.03468444999999</v>
      </c>
      <c r="F237" s="36">
        <f>SUMIFS(СВЦЭМ!$F$39:$F$782,СВЦЭМ!$A$39:$A$782,$A237,СВЦЭМ!$B$39:$B$782,F$226)+'СЕТ СН'!$F$15</f>
        <v>190.01022875000001</v>
      </c>
      <c r="G237" s="36">
        <f>SUMIFS(СВЦЭМ!$F$39:$F$782,СВЦЭМ!$A$39:$A$782,$A237,СВЦЭМ!$B$39:$B$782,G$226)+'СЕТ СН'!$F$15</f>
        <v>190.59027107</v>
      </c>
      <c r="H237" s="36">
        <f>SUMIFS(СВЦЭМ!$F$39:$F$782,СВЦЭМ!$A$39:$A$782,$A237,СВЦЭМ!$B$39:$B$782,H$226)+'СЕТ СН'!$F$15</f>
        <v>196.27839148000001</v>
      </c>
      <c r="I237" s="36">
        <f>SUMIFS(СВЦЭМ!$F$39:$F$782,СВЦЭМ!$A$39:$A$782,$A237,СВЦЭМ!$B$39:$B$782,I$226)+'СЕТ СН'!$F$15</f>
        <v>175.00282747</v>
      </c>
      <c r="J237" s="36">
        <f>SUMIFS(СВЦЭМ!$F$39:$F$782,СВЦЭМ!$A$39:$A$782,$A237,СВЦЭМ!$B$39:$B$782,J$226)+'СЕТ СН'!$F$15</f>
        <v>162.60931056999999</v>
      </c>
      <c r="K237" s="36">
        <f>SUMIFS(СВЦЭМ!$F$39:$F$782,СВЦЭМ!$A$39:$A$782,$A237,СВЦЭМ!$B$39:$B$782,K$226)+'СЕТ СН'!$F$15</f>
        <v>157.27179984</v>
      </c>
      <c r="L237" s="36">
        <f>SUMIFS(СВЦЭМ!$F$39:$F$782,СВЦЭМ!$A$39:$A$782,$A237,СВЦЭМ!$B$39:$B$782,L$226)+'СЕТ СН'!$F$15</f>
        <v>152.42866126999999</v>
      </c>
      <c r="M237" s="36">
        <f>SUMIFS(СВЦЭМ!$F$39:$F$782,СВЦЭМ!$A$39:$A$782,$A237,СВЦЭМ!$B$39:$B$782,M$226)+'СЕТ СН'!$F$15</f>
        <v>151.43802973999999</v>
      </c>
      <c r="N237" s="36">
        <f>SUMIFS(СВЦЭМ!$F$39:$F$782,СВЦЭМ!$A$39:$A$782,$A237,СВЦЭМ!$B$39:$B$782,N$226)+'СЕТ СН'!$F$15</f>
        <v>151.4291714</v>
      </c>
      <c r="O237" s="36">
        <f>SUMIFS(СВЦЭМ!$F$39:$F$782,СВЦЭМ!$A$39:$A$782,$A237,СВЦЭМ!$B$39:$B$782,O$226)+'СЕТ СН'!$F$15</f>
        <v>150.36059967</v>
      </c>
      <c r="P237" s="36">
        <f>SUMIFS(СВЦЭМ!$F$39:$F$782,СВЦЭМ!$A$39:$A$782,$A237,СВЦЭМ!$B$39:$B$782,P$226)+'СЕТ СН'!$F$15</f>
        <v>149.79814988000001</v>
      </c>
      <c r="Q237" s="36">
        <f>SUMIFS(СВЦЭМ!$F$39:$F$782,СВЦЭМ!$A$39:$A$782,$A237,СВЦЭМ!$B$39:$B$782,Q$226)+'СЕТ СН'!$F$15</f>
        <v>150.07683666</v>
      </c>
      <c r="R237" s="36">
        <f>SUMIFS(СВЦЭМ!$F$39:$F$782,СВЦЭМ!$A$39:$A$782,$A237,СВЦЭМ!$B$39:$B$782,R$226)+'СЕТ СН'!$F$15</f>
        <v>150.55518124</v>
      </c>
      <c r="S237" s="36">
        <f>SUMIFS(СВЦЭМ!$F$39:$F$782,СВЦЭМ!$A$39:$A$782,$A237,СВЦЭМ!$B$39:$B$782,S$226)+'СЕТ СН'!$F$15</f>
        <v>148.51020299000001</v>
      </c>
      <c r="T237" s="36">
        <f>SUMIFS(СВЦЭМ!$F$39:$F$782,СВЦЭМ!$A$39:$A$782,$A237,СВЦЭМ!$B$39:$B$782,T$226)+'СЕТ СН'!$F$15</f>
        <v>148.06391690000001</v>
      </c>
      <c r="U237" s="36">
        <f>SUMIFS(СВЦЭМ!$F$39:$F$782,СВЦЭМ!$A$39:$A$782,$A237,СВЦЭМ!$B$39:$B$782,U$226)+'СЕТ СН'!$F$15</f>
        <v>150.56514077</v>
      </c>
      <c r="V237" s="36">
        <f>SUMIFS(СВЦЭМ!$F$39:$F$782,СВЦЭМ!$A$39:$A$782,$A237,СВЦЭМ!$B$39:$B$782,V$226)+'СЕТ СН'!$F$15</f>
        <v>152.86424552</v>
      </c>
      <c r="W237" s="36">
        <f>SUMIFS(СВЦЭМ!$F$39:$F$782,СВЦЭМ!$A$39:$A$782,$A237,СВЦЭМ!$B$39:$B$782,W$226)+'СЕТ СН'!$F$15</f>
        <v>150.7498583</v>
      </c>
      <c r="X237" s="36">
        <f>SUMIFS(СВЦЭМ!$F$39:$F$782,СВЦЭМ!$A$39:$A$782,$A237,СВЦЭМ!$B$39:$B$782,X$226)+'СЕТ СН'!$F$15</f>
        <v>155.52075979</v>
      </c>
      <c r="Y237" s="36">
        <f>SUMIFS(СВЦЭМ!$F$39:$F$782,СВЦЭМ!$A$39:$A$782,$A237,СВЦЭМ!$B$39:$B$782,Y$226)+'СЕТ СН'!$F$15</f>
        <v>164.44376826000001</v>
      </c>
    </row>
    <row r="238" spans="1:27" ht="15.75" x14ac:dyDescent="0.2">
      <c r="A238" s="35">
        <f t="shared" si="6"/>
        <v>45119</v>
      </c>
      <c r="B238" s="36">
        <f>SUMIFS(СВЦЭМ!$F$39:$F$782,СВЦЭМ!$A$39:$A$782,$A238,СВЦЭМ!$B$39:$B$782,B$226)+'СЕТ СН'!$F$15</f>
        <v>172.11352202</v>
      </c>
      <c r="C238" s="36">
        <f>SUMIFS(СВЦЭМ!$F$39:$F$782,СВЦЭМ!$A$39:$A$782,$A238,СВЦЭМ!$B$39:$B$782,C$226)+'СЕТ СН'!$F$15</f>
        <v>177.24603138000001</v>
      </c>
      <c r="D238" s="36">
        <f>SUMIFS(СВЦЭМ!$F$39:$F$782,СВЦЭМ!$A$39:$A$782,$A238,СВЦЭМ!$B$39:$B$782,D$226)+'СЕТ СН'!$F$15</f>
        <v>185.20273853</v>
      </c>
      <c r="E238" s="36">
        <f>SUMIFS(СВЦЭМ!$F$39:$F$782,СВЦЭМ!$A$39:$A$782,$A238,СВЦЭМ!$B$39:$B$782,E$226)+'СЕТ СН'!$F$15</f>
        <v>191.88963473999999</v>
      </c>
      <c r="F238" s="36">
        <f>SUMIFS(СВЦЭМ!$F$39:$F$782,СВЦЭМ!$A$39:$A$782,$A238,СВЦЭМ!$B$39:$B$782,F$226)+'СЕТ СН'!$F$15</f>
        <v>196.40972672999999</v>
      </c>
      <c r="G238" s="36">
        <f>SUMIFS(СВЦЭМ!$F$39:$F$782,СВЦЭМ!$A$39:$A$782,$A238,СВЦЭМ!$B$39:$B$782,G$226)+'СЕТ СН'!$F$15</f>
        <v>193.38599421000001</v>
      </c>
      <c r="H238" s="36">
        <f>SUMIFS(СВЦЭМ!$F$39:$F$782,СВЦЭМ!$A$39:$A$782,$A238,СВЦЭМ!$B$39:$B$782,H$226)+'СЕТ СН'!$F$15</f>
        <v>188.03364664</v>
      </c>
      <c r="I238" s="36">
        <f>SUMIFS(СВЦЭМ!$F$39:$F$782,СВЦЭМ!$A$39:$A$782,$A238,СВЦЭМ!$B$39:$B$782,I$226)+'СЕТ СН'!$F$15</f>
        <v>166.45290842</v>
      </c>
      <c r="J238" s="36">
        <f>SUMIFS(СВЦЭМ!$F$39:$F$782,СВЦЭМ!$A$39:$A$782,$A238,СВЦЭМ!$B$39:$B$782,J$226)+'СЕТ СН'!$F$15</f>
        <v>159.75124070999999</v>
      </c>
      <c r="K238" s="36">
        <f>SUMIFS(СВЦЭМ!$F$39:$F$782,СВЦЭМ!$A$39:$A$782,$A238,СВЦЭМ!$B$39:$B$782,K$226)+'СЕТ СН'!$F$15</f>
        <v>152.04564253000001</v>
      </c>
      <c r="L238" s="36">
        <f>SUMIFS(СВЦЭМ!$F$39:$F$782,СВЦЭМ!$A$39:$A$782,$A238,СВЦЭМ!$B$39:$B$782,L$226)+'СЕТ СН'!$F$15</f>
        <v>152.30739617</v>
      </c>
      <c r="M238" s="36">
        <f>SUMIFS(СВЦЭМ!$F$39:$F$782,СВЦЭМ!$A$39:$A$782,$A238,СВЦЭМ!$B$39:$B$782,M$226)+'СЕТ СН'!$F$15</f>
        <v>155.10938363</v>
      </c>
      <c r="N238" s="36">
        <f>SUMIFS(СВЦЭМ!$F$39:$F$782,СВЦЭМ!$A$39:$A$782,$A238,СВЦЭМ!$B$39:$B$782,N$226)+'СЕТ СН'!$F$15</f>
        <v>156.53401045999999</v>
      </c>
      <c r="O238" s="36">
        <f>SUMIFS(СВЦЭМ!$F$39:$F$782,СВЦЭМ!$A$39:$A$782,$A238,СВЦЭМ!$B$39:$B$782,O$226)+'СЕТ СН'!$F$15</f>
        <v>156.00237275000001</v>
      </c>
      <c r="P238" s="36">
        <f>SUMIFS(СВЦЭМ!$F$39:$F$782,СВЦЭМ!$A$39:$A$782,$A238,СВЦЭМ!$B$39:$B$782,P$226)+'СЕТ СН'!$F$15</f>
        <v>155.20377561000001</v>
      </c>
      <c r="Q238" s="36">
        <f>SUMIFS(СВЦЭМ!$F$39:$F$782,СВЦЭМ!$A$39:$A$782,$A238,СВЦЭМ!$B$39:$B$782,Q$226)+'СЕТ СН'!$F$15</f>
        <v>154.8874083</v>
      </c>
      <c r="R238" s="36">
        <f>SUMIFS(СВЦЭМ!$F$39:$F$782,СВЦЭМ!$A$39:$A$782,$A238,СВЦЭМ!$B$39:$B$782,R$226)+'СЕТ СН'!$F$15</f>
        <v>155.07002464999999</v>
      </c>
      <c r="S238" s="36">
        <f>SUMIFS(СВЦЭМ!$F$39:$F$782,СВЦЭМ!$A$39:$A$782,$A238,СВЦЭМ!$B$39:$B$782,S$226)+'СЕТ СН'!$F$15</f>
        <v>154.63349459</v>
      </c>
      <c r="T238" s="36">
        <f>SUMIFS(СВЦЭМ!$F$39:$F$782,СВЦЭМ!$A$39:$A$782,$A238,СВЦЭМ!$B$39:$B$782,T$226)+'СЕТ СН'!$F$15</f>
        <v>153.79189982</v>
      </c>
      <c r="U238" s="36">
        <f>SUMIFS(СВЦЭМ!$F$39:$F$782,СВЦЭМ!$A$39:$A$782,$A238,СВЦЭМ!$B$39:$B$782,U$226)+'СЕТ СН'!$F$15</f>
        <v>154.9218114</v>
      </c>
      <c r="V238" s="36">
        <f>SUMIFS(СВЦЭМ!$F$39:$F$782,СВЦЭМ!$A$39:$A$782,$A238,СВЦЭМ!$B$39:$B$782,V$226)+'СЕТ СН'!$F$15</f>
        <v>155.65224413999999</v>
      </c>
      <c r="W238" s="36">
        <f>SUMIFS(СВЦЭМ!$F$39:$F$782,СВЦЭМ!$A$39:$A$782,$A238,СВЦЭМ!$B$39:$B$782,W$226)+'СЕТ СН'!$F$15</f>
        <v>152.02380310999999</v>
      </c>
      <c r="X238" s="36">
        <f>SUMIFS(СВЦЭМ!$F$39:$F$782,СВЦЭМ!$A$39:$A$782,$A238,СВЦЭМ!$B$39:$B$782,X$226)+'СЕТ СН'!$F$15</f>
        <v>157.66888177000001</v>
      </c>
      <c r="Y238" s="36">
        <f>SUMIFS(СВЦЭМ!$F$39:$F$782,СВЦЭМ!$A$39:$A$782,$A238,СВЦЭМ!$B$39:$B$782,Y$226)+'СЕТ СН'!$F$15</f>
        <v>162.99130545</v>
      </c>
    </row>
    <row r="239" spans="1:27" ht="15.75" x14ac:dyDescent="0.2">
      <c r="A239" s="35">
        <f t="shared" si="6"/>
        <v>45120</v>
      </c>
      <c r="B239" s="36">
        <f>SUMIFS(СВЦЭМ!$F$39:$F$782,СВЦЭМ!$A$39:$A$782,$A239,СВЦЭМ!$B$39:$B$782,B$226)+'СЕТ СН'!$F$15</f>
        <v>169.75841887999999</v>
      </c>
      <c r="C239" s="36">
        <f>SUMIFS(СВЦЭМ!$F$39:$F$782,СВЦЭМ!$A$39:$A$782,$A239,СВЦЭМ!$B$39:$B$782,C$226)+'СЕТ СН'!$F$15</f>
        <v>176.68965019000001</v>
      </c>
      <c r="D239" s="36">
        <f>SUMIFS(СВЦЭМ!$F$39:$F$782,СВЦЭМ!$A$39:$A$782,$A239,СВЦЭМ!$B$39:$B$782,D$226)+'СЕТ СН'!$F$15</f>
        <v>191.88772051999999</v>
      </c>
      <c r="E239" s="36">
        <f>SUMIFS(СВЦЭМ!$F$39:$F$782,СВЦЭМ!$A$39:$A$782,$A239,СВЦЭМ!$B$39:$B$782,E$226)+'СЕТ СН'!$F$15</f>
        <v>198.59219494999999</v>
      </c>
      <c r="F239" s="36">
        <f>SUMIFS(СВЦЭМ!$F$39:$F$782,СВЦЭМ!$A$39:$A$782,$A239,СВЦЭМ!$B$39:$B$782,F$226)+'СЕТ СН'!$F$15</f>
        <v>199.53683691000001</v>
      </c>
      <c r="G239" s="36">
        <f>SUMIFS(СВЦЭМ!$F$39:$F$782,СВЦЭМ!$A$39:$A$782,$A239,СВЦЭМ!$B$39:$B$782,G$226)+'СЕТ СН'!$F$15</f>
        <v>197.78961421</v>
      </c>
      <c r="H239" s="36">
        <f>SUMIFS(СВЦЭМ!$F$39:$F$782,СВЦЭМ!$A$39:$A$782,$A239,СВЦЭМ!$B$39:$B$782,H$226)+'СЕТ СН'!$F$15</f>
        <v>190.66256516999999</v>
      </c>
      <c r="I239" s="36">
        <f>SUMIFS(СВЦЭМ!$F$39:$F$782,СВЦЭМ!$A$39:$A$782,$A239,СВЦЭМ!$B$39:$B$782,I$226)+'СЕТ СН'!$F$15</f>
        <v>168.73383928999999</v>
      </c>
      <c r="J239" s="36">
        <f>SUMIFS(СВЦЭМ!$F$39:$F$782,СВЦЭМ!$A$39:$A$782,$A239,СВЦЭМ!$B$39:$B$782,J$226)+'СЕТ СН'!$F$15</f>
        <v>157.54493613</v>
      </c>
      <c r="K239" s="36">
        <f>SUMIFS(СВЦЭМ!$F$39:$F$782,СВЦЭМ!$A$39:$A$782,$A239,СВЦЭМ!$B$39:$B$782,K$226)+'СЕТ СН'!$F$15</f>
        <v>153.43547803000001</v>
      </c>
      <c r="L239" s="36">
        <f>SUMIFS(СВЦЭМ!$F$39:$F$782,СВЦЭМ!$A$39:$A$782,$A239,СВЦЭМ!$B$39:$B$782,L$226)+'СЕТ СН'!$F$15</f>
        <v>149.86492285</v>
      </c>
      <c r="M239" s="36">
        <f>SUMIFS(СВЦЭМ!$F$39:$F$782,СВЦЭМ!$A$39:$A$782,$A239,СВЦЭМ!$B$39:$B$782,M$226)+'СЕТ СН'!$F$15</f>
        <v>149.72801756999999</v>
      </c>
      <c r="N239" s="36">
        <f>SUMIFS(СВЦЭМ!$F$39:$F$782,СВЦЭМ!$A$39:$A$782,$A239,СВЦЭМ!$B$39:$B$782,N$226)+'СЕТ СН'!$F$15</f>
        <v>149.54797685</v>
      </c>
      <c r="O239" s="36">
        <f>SUMIFS(СВЦЭМ!$F$39:$F$782,СВЦЭМ!$A$39:$A$782,$A239,СВЦЭМ!$B$39:$B$782,O$226)+'СЕТ СН'!$F$15</f>
        <v>149.36371686999999</v>
      </c>
      <c r="P239" s="36">
        <f>SUMIFS(СВЦЭМ!$F$39:$F$782,СВЦЭМ!$A$39:$A$782,$A239,СВЦЭМ!$B$39:$B$782,P$226)+'СЕТ СН'!$F$15</f>
        <v>150.67055511000001</v>
      </c>
      <c r="Q239" s="36">
        <f>SUMIFS(СВЦЭМ!$F$39:$F$782,СВЦЭМ!$A$39:$A$782,$A239,СВЦЭМ!$B$39:$B$782,Q$226)+'СЕТ СН'!$F$15</f>
        <v>150.85234752</v>
      </c>
      <c r="R239" s="36">
        <f>SUMIFS(СВЦЭМ!$F$39:$F$782,СВЦЭМ!$A$39:$A$782,$A239,СВЦЭМ!$B$39:$B$782,R$226)+'СЕТ СН'!$F$15</f>
        <v>151.78884672999999</v>
      </c>
      <c r="S239" s="36">
        <f>SUMIFS(СВЦЭМ!$F$39:$F$782,СВЦЭМ!$A$39:$A$782,$A239,СВЦЭМ!$B$39:$B$782,S$226)+'СЕТ СН'!$F$15</f>
        <v>151.65675089999999</v>
      </c>
      <c r="T239" s="36">
        <f>SUMIFS(СВЦЭМ!$F$39:$F$782,СВЦЭМ!$A$39:$A$782,$A239,СВЦЭМ!$B$39:$B$782,T$226)+'СЕТ СН'!$F$15</f>
        <v>150.28095121999999</v>
      </c>
      <c r="U239" s="36">
        <f>SUMIFS(СВЦЭМ!$F$39:$F$782,СВЦЭМ!$A$39:$A$782,$A239,СВЦЭМ!$B$39:$B$782,U$226)+'СЕТ СН'!$F$15</f>
        <v>152.19692241000001</v>
      </c>
      <c r="V239" s="36">
        <f>SUMIFS(СВЦЭМ!$F$39:$F$782,СВЦЭМ!$A$39:$A$782,$A239,СВЦЭМ!$B$39:$B$782,V$226)+'СЕТ СН'!$F$15</f>
        <v>153.23293846000001</v>
      </c>
      <c r="W239" s="36">
        <f>SUMIFS(СВЦЭМ!$F$39:$F$782,СВЦЭМ!$A$39:$A$782,$A239,СВЦЭМ!$B$39:$B$782,W$226)+'СЕТ СН'!$F$15</f>
        <v>152.02886416000001</v>
      </c>
      <c r="X239" s="36">
        <f>SUMIFS(СВЦЭМ!$F$39:$F$782,СВЦЭМ!$A$39:$A$782,$A239,СВЦЭМ!$B$39:$B$782,X$226)+'СЕТ СН'!$F$15</f>
        <v>156.33733361</v>
      </c>
      <c r="Y239" s="36">
        <f>SUMIFS(СВЦЭМ!$F$39:$F$782,СВЦЭМ!$A$39:$A$782,$A239,СВЦЭМ!$B$39:$B$782,Y$226)+'СЕТ СН'!$F$15</f>
        <v>167.93031285000001</v>
      </c>
    </row>
    <row r="240" spans="1:27" ht="15.75" x14ac:dyDescent="0.2">
      <c r="A240" s="35">
        <f t="shared" si="6"/>
        <v>45121</v>
      </c>
      <c r="B240" s="36">
        <f>SUMIFS(СВЦЭМ!$F$39:$F$782,СВЦЭМ!$A$39:$A$782,$A240,СВЦЭМ!$B$39:$B$782,B$226)+'СЕТ СН'!$F$15</f>
        <v>158.44575377999999</v>
      </c>
      <c r="C240" s="36">
        <f>SUMIFS(СВЦЭМ!$F$39:$F$782,СВЦЭМ!$A$39:$A$782,$A240,СВЦЭМ!$B$39:$B$782,C$226)+'СЕТ СН'!$F$15</f>
        <v>169.39049521000001</v>
      </c>
      <c r="D240" s="36">
        <f>SUMIFS(СВЦЭМ!$F$39:$F$782,СВЦЭМ!$A$39:$A$782,$A240,СВЦЭМ!$B$39:$B$782,D$226)+'СЕТ СН'!$F$15</f>
        <v>174.4456749</v>
      </c>
      <c r="E240" s="36">
        <f>SUMIFS(СВЦЭМ!$F$39:$F$782,СВЦЭМ!$A$39:$A$782,$A240,СВЦЭМ!$B$39:$B$782,E$226)+'СЕТ СН'!$F$15</f>
        <v>181.75916129000001</v>
      </c>
      <c r="F240" s="36">
        <f>SUMIFS(СВЦЭМ!$F$39:$F$782,СВЦЭМ!$A$39:$A$782,$A240,СВЦЭМ!$B$39:$B$782,F$226)+'СЕТ СН'!$F$15</f>
        <v>184.76942109999999</v>
      </c>
      <c r="G240" s="36">
        <f>SUMIFS(СВЦЭМ!$F$39:$F$782,СВЦЭМ!$A$39:$A$782,$A240,СВЦЭМ!$B$39:$B$782,G$226)+'СЕТ СН'!$F$15</f>
        <v>187.35112495000001</v>
      </c>
      <c r="H240" s="36">
        <f>SUMIFS(СВЦЭМ!$F$39:$F$782,СВЦЭМ!$A$39:$A$782,$A240,СВЦЭМ!$B$39:$B$782,H$226)+'СЕТ СН'!$F$15</f>
        <v>187.97819669</v>
      </c>
      <c r="I240" s="36">
        <f>SUMIFS(СВЦЭМ!$F$39:$F$782,СВЦЭМ!$A$39:$A$782,$A240,СВЦЭМ!$B$39:$B$782,I$226)+'СЕТ СН'!$F$15</f>
        <v>165.6308717</v>
      </c>
      <c r="J240" s="36">
        <f>SUMIFS(СВЦЭМ!$F$39:$F$782,СВЦЭМ!$A$39:$A$782,$A240,СВЦЭМ!$B$39:$B$782,J$226)+'СЕТ СН'!$F$15</f>
        <v>153.82993021999999</v>
      </c>
      <c r="K240" s="36">
        <f>SUMIFS(СВЦЭМ!$F$39:$F$782,СВЦЭМ!$A$39:$A$782,$A240,СВЦЭМ!$B$39:$B$782,K$226)+'СЕТ СН'!$F$15</f>
        <v>150.79286816999999</v>
      </c>
      <c r="L240" s="36">
        <f>SUMIFS(СВЦЭМ!$F$39:$F$782,СВЦЭМ!$A$39:$A$782,$A240,СВЦЭМ!$B$39:$B$782,L$226)+'СЕТ СН'!$F$15</f>
        <v>146.83094043</v>
      </c>
      <c r="M240" s="36">
        <f>SUMIFS(СВЦЭМ!$F$39:$F$782,СВЦЭМ!$A$39:$A$782,$A240,СВЦЭМ!$B$39:$B$782,M$226)+'СЕТ СН'!$F$15</f>
        <v>149.83482541999999</v>
      </c>
      <c r="N240" s="36">
        <f>SUMIFS(СВЦЭМ!$F$39:$F$782,СВЦЭМ!$A$39:$A$782,$A240,СВЦЭМ!$B$39:$B$782,N$226)+'СЕТ СН'!$F$15</f>
        <v>153.51985754</v>
      </c>
      <c r="O240" s="36">
        <f>SUMIFS(СВЦЭМ!$F$39:$F$782,СВЦЭМ!$A$39:$A$782,$A240,СВЦЭМ!$B$39:$B$782,O$226)+'СЕТ СН'!$F$15</f>
        <v>154.013114</v>
      </c>
      <c r="P240" s="36">
        <f>SUMIFS(СВЦЭМ!$F$39:$F$782,СВЦЭМ!$A$39:$A$782,$A240,СВЦЭМ!$B$39:$B$782,P$226)+'СЕТ СН'!$F$15</f>
        <v>149.61476734999999</v>
      </c>
      <c r="Q240" s="36">
        <f>SUMIFS(СВЦЭМ!$F$39:$F$782,СВЦЭМ!$A$39:$A$782,$A240,СВЦЭМ!$B$39:$B$782,Q$226)+'СЕТ СН'!$F$15</f>
        <v>142.28313635999999</v>
      </c>
      <c r="R240" s="36">
        <f>SUMIFS(СВЦЭМ!$F$39:$F$782,СВЦЭМ!$A$39:$A$782,$A240,СВЦЭМ!$B$39:$B$782,R$226)+'СЕТ СН'!$F$15</f>
        <v>142.04525606000001</v>
      </c>
      <c r="S240" s="36">
        <f>SUMIFS(СВЦЭМ!$F$39:$F$782,СВЦЭМ!$A$39:$A$782,$A240,СВЦЭМ!$B$39:$B$782,S$226)+'СЕТ СН'!$F$15</f>
        <v>141.89392677999999</v>
      </c>
      <c r="T240" s="36">
        <f>SUMIFS(СВЦЭМ!$F$39:$F$782,СВЦЭМ!$A$39:$A$782,$A240,СВЦЭМ!$B$39:$B$782,T$226)+'СЕТ СН'!$F$15</f>
        <v>145.66547032</v>
      </c>
      <c r="U240" s="36">
        <f>SUMIFS(СВЦЭМ!$F$39:$F$782,СВЦЭМ!$A$39:$A$782,$A240,СВЦЭМ!$B$39:$B$782,U$226)+'СЕТ СН'!$F$15</f>
        <v>145.67862156999999</v>
      </c>
      <c r="V240" s="36">
        <f>SUMIFS(СВЦЭМ!$F$39:$F$782,СВЦЭМ!$A$39:$A$782,$A240,СВЦЭМ!$B$39:$B$782,V$226)+'СЕТ СН'!$F$15</f>
        <v>147.98295059</v>
      </c>
      <c r="W240" s="36">
        <f>SUMIFS(СВЦЭМ!$F$39:$F$782,СВЦЭМ!$A$39:$A$782,$A240,СВЦЭМ!$B$39:$B$782,W$226)+'СЕТ СН'!$F$15</f>
        <v>145.04131785000001</v>
      </c>
      <c r="X240" s="36">
        <f>SUMIFS(СВЦЭМ!$F$39:$F$782,СВЦЭМ!$A$39:$A$782,$A240,СВЦЭМ!$B$39:$B$782,X$226)+'СЕТ СН'!$F$15</f>
        <v>149.13840977000001</v>
      </c>
      <c r="Y240" s="36">
        <f>SUMIFS(СВЦЭМ!$F$39:$F$782,СВЦЭМ!$A$39:$A$782,$A240,СВЦЭМ!$B$39:$B$782,Y$226)+'СЕТ СН'!$F$15</f>
        <v>162.22686082000001</v>
      </c>
    </row>
    <row r="241" spans="1:25" ht="15.75" x14ac:dyDescent="0.2">
      <c r="A241" s="35">
        <f t="shared" si="6"/>
        <v>45122</v>
      </c>
      <c r="B241" s="36">
        <f>SUMIFS(СВЦЭМ!$F$39:$F$782,СВЦЭМ!$A$39:$A$782,$A241,СВЦЭМ!$B$39:$B$782,B$226)+'СЕТ СН'!$F$15</f>
        <v>161.82842661000001</v>
      </c>
      <c r="C241" s="36">
        <f>SUMIFS(СВЦЭМ!$F$39:$F$782,СВЦЭМ!$A$39:$A$782,$A241,СВЦЭМ!$B$39:$B$782,C$226)+'СЕТ СН'!$F$15</f>
        <v>173.8615437</v>
      </c>
      <c r="D241" s="36">
        <f>SUMIFS(СВЦЭМ!$F$39:$F$782,СВЦЭМ!$A$39:$A$782,$A241,СВЦЭМ!$B$39:$B$782,D$226)+'СЕТ СН'!$F$15</f>
        <v>190.17166298000001</v>
      </c>
      <c r="E241" s="36">
        <f>SUMIFS(СВЦЭМ!$F$39:$F$782,СВЦЭМ!$A$39:$A$782,$A241,СВЦЭМ!$B$39:$B$782,E$226)+'СЕТ СН'!$F$15</f>
        <v>194.00990371</v>
      </c>
      <c r="F241" s="36">
        <f>SUMIFS(СВЦЭМ!$F$39:$F$782,СВЦЭМ!$A$39:$A$782,$A241,СВЦЭМ!$B$39:$B$782,F$226)+'СЕТ СН'!$F$15</f>
        <v>193.74241373999999</v>
      </c>
      <c r="G241" s="36">
        <f>SUMIFS(СВЦЭМ!$F$39:$F$782,СВЦЭМ!$A$39:$A$782,$A241,СВЦЭМ!$B$39:$B$782,G$226)+'СЕТ СН'!$F$15</f>
        <v>193.87068592</v>
      </c>
      <c r="H241" s="36">
        <f>SUMIFS(СВЦЭМ!$F$39:$F$782,СВЦЭМ!$A$39:$A$782,$A241,СВЦЭМ!$B$39:$B$782,H$226)+'СЕТ СН'!$F$15</f>
        <v>193.18797125</v>
      </c>
      <c r="I241" s="36">
        <f>SUMIFS(СВЦЭМ!$F$39:$F$782,СВЦЭМ!$A$39:$A$782,$A241,СВЦЭМ!$B$39:$B$782,I$226)+'СЕТ СН'!$F$15</f>
        <v>171.78958666</v>
      </c>
      <c r="J241" s="36">
        <f>SUMIFS(СВЦЭМ!$F$39:$F$782,СВЦЭМ!$A$39:$A$782,$A241,СВЦЭМ!$B$39:$B$782,J$226)+'СЕТ СН'!$F$15</f>
        <v>160.45820452999999</v>
      </c>
      <c r="K241" s="36">
        <f>SUMIFS(СВЦЭМ!$F$39:$F$782,СВЦЭМ!$A$39:$A$782,$A241,СВЦЭМ!$B$39:$B$782,K$226)+'СЕТ СН'!$F$15</f>
        <v>151.01048101000001</v>
      </c>
      <c r="L241" s="36">
        <f>SUMIFS(СВЦЭМ!$F$39:$F$782,СВЦЭМ!$A$39:$A$782,$A241,СВЦЭМ!$B$39:$B$782,L$226)+'СЕТ СН'!$F$15</f>
        <v>144.96988254999999</v>
      </c>
      <c r="M241" s="36">
        <f>SUMIFS(СВЦЭМ!$F$39:$F$782,СВЦЭМ!$A$39:$A$782,$A241,СВЦЭМ!$B$39:$B$782,M$226)+'СЕТ СН'!$F$15</f>
        <v>141.09554241999999</v>
      </c>
      <c r="N241" s="36">
        <f>SUMIFS(СВЦЭМ!$F$39:$F$782,СВЦЭМ!$A$39:$A$782,$A241,СВЦЭМ!$B$39:$B$782,N$226)+'СЕТ СН'!$F$15</f>
        <v>140.29901473999999</v>
      </c>
      <c r="O241" s="36">
        <f>SUMIFS(СВЦЭМ!$F$39:$F$782,СВЦЭМ!$A$39:$A$782,$A241,СВЦЭМ!$B$39:$B$782,O$226)+'СЕТ СН'!$F$15</f>
        <v>136.46662529</v>
      </c>
      <c r="P241" s="36">
        <f>SUMIFS(СВЦЭМ!$F$39:$F$782,СВЦЭМ!$A$39:$A$782,$A241,СВЦЭМ!$B$39:$B$782,P$226)+'СЕТ СН'!$F$15</f>
        <v>118.10856742999999</v>
      </c>
      <c r="Q241" s="36">
        <f>SUMIFS(СВЦЭМ!$F$39:$F$782,СВЦЭМ!$A$39:$A$782,$A241,СВЦЭМ!$B$39:$B$782,Q$226)+'СЕТ СН'!$F$15</f>
        <v>115.02723951</v>
      </c>
      <c r="R241" s="36">
        <f>SUMIFS(СВЦЭМ!$F$39:$F$782,СВЦЭМ!$A$39:$A$782,$A241,СВЦЭМ!$B$39:$B$782,R$226)+'СЕТ СН'!$F$15</f>
        <v>114.22917499</v>
      </c>
      <c r="S241" s="36">
        <f>SUMIFS(СВЦЭМ!$F$39:$F$782,СВЦЭМ!$A$39:$A$782,$A241,СВЦЭМ!$B$39:$B$782,S$226)+'СЕТ СН'!$F$15</f>
        <v>114.29589134</v>
      </c>
      <c r="T241" s="36">
        <f>SUMIFS(СВЦЭМ!$F$39:$F$782,СВЦЭМ!$A$39:$A$782,$A241,СВЦЭМ!$B$39:$B$782,T$226)+'СЕТ СН'!$F$15</f>
        <v>117.7414397</v>
      </c>
      <c r="U241" s="36">
        <f>SUMIFS(СВЦЭМ!$F$39:$F$782,СВЦЭМ!$A$39:$A$782,$A241,СВЦЭМ!$B$39:$B$782,U$226)+'СЕТ СН'!$F$15</f>
        <v>125.03297860000001</v>
      </c>
      <c r="V241" s="36">
        <f>SUMIFS(СВЦЭМ!$F$39:$F$782,СВЦЭМ!$A$39:$A$782,$A241,СВЦЭМ!$B$39:$B$782,V$226)+'СЕТ СН'!$F$15</f>
        <v>145.84184556</v>
      </c>
      <c r="W241" s="36">
        <f>SUMIFS(СВЦЭМ!$F$39:$F$782,СВЦЭМ!$A$39:$A$782,$A241,СВЦЭМ!$B$39:$B$782,W$226)+'СЕТ СН'!$F$15</f>
        <v>143.14638607000001</v>
      </c>
      <c r="X241" s="36">
        <f>SUMIFS(СВЦЭМ!$F$39:$F$782,СВЦЭМ!$A$39:$A$782,$A241,СВЦЭМ!$B$39:$B$782,X$226)+'СЕТ СН'!$F$15</f>
        <v>147.34100936999999</v>
      </c>
      <c r="Y241" s="36">
        <f>SUMIFS(СВЦЭМ!$F$39:$F$782,СВЦЭМ!$A$39:$A$782,$A241,СВЦЭМ!$B$39:$B$782,Y$226)+'СЕТ СН'!$F$15</f>
        <v>155.53653767</v>
      </c>
    </row>
    <row r="242" spans="1:25" ht="15.75" x14ac:dyDescent="0.2">
      <c r="A242" s="35">
        <f t="shared" si="6"/>
        <v>45123</v>
      </c>
      <c r="B242" s="36">
        <f>SUMIFS(СВЦЭМ!$F$39:$F$782,СВЦЭМ!$A$39:$A$782,$A242,СВЦЭМ!$B$39:$B$782,B$226)+'СЕТ СН'!$F$15</f>
        <v>157.41300068999999</v>
      </c>
      <c r="C242" s="36">
        <f>SUMIFS(СВЦЭМ!$F$39:$F$782,СВЦЭМ!$A$39:$A$782,$A242,СВЦЭМ!$B$39:$B$782,C$226)+'СЕТ СН'!$F$15</f>
        <v>166.93590270999999</v>
      </c>
      <c r="D242" s="36">
        <f>SUMIFS(СВЦЭМ!$F$39:$F$782,СВЦЭМ!$A$39:$A$782,$A242,СВЦЭМ!$B$39:$B$782,D$226)+'СЕТ СН'!$F$15</f>
        <v>185.74082651000001</v>
      </c>
      <c r="E242" s="36">
        <f>SUMIFS(СВЦЭМ!$F$39:$F$782,СВЦЭМ!$A$39:$A$782,$A242,СВЦЭМ!$B$39:$B$782,E$226)+'СЕТ СН'!$F$15</f>
        <v>193.29059734000001</v>
      </c>
      <c r="F242" s="36">
        <f>SUMIFS(СВЦЭМ!$F$39:$F$782,СВЦЭМ!$A$39:$A$782,$A242,СВЦЭМ!$B$39:$B$782,F$226)+'СЕТ СН'!$F$15</f>
        <v>193.79548205</v>
      </c>
      <c r="G242" s="36">
        <f>SUMIFS(СВЦЭМ!$F$39:$F$782,СВЦЭМ!$A$39:$A$782,$A242,СВЦЭМ!$B$39:$B$782,G$226)+'СЕТ СН'!$F$15</f>
        <v>193.11927634</v>
      </c>
      <c r="H242" s="36">
        <f>SUMIFS(СВЦЭМ!$F$39:$F$782,СВЦЭМ!$A$39:$A$782,$A242,СВЦЭМ!$B$39:$B$782,H$226)+'СЕТ СН'!$F$15</f>
        <v>176.12504817000001</v>
      </c>
      <c r="I242" s="36">
        <f>SUMIFS(СВЦЭМ!$F$39:$F$782,СВЦЭМ!$A$39:$A$782,$A242,СВЦЭМ!$B$39:$B$782,I$226)+'СЕТ СН'!$F$15</f>
        <v>169.88924698</v>
      </c>
      <c r="J242" s="36">
        <f>SUMIFS(СВЦЭМ!$F$39:$F$782,СВЦЭМ!$A$39:$A$782,$A242,СВЦЭМ!$B$39:$B$782,J$226)+'СЕТ СН'!$F$15</f>
        <v>158.56091069999999</v>
      </c>
      <c r="K242" s="36">
        <f>SUMIFS(СВЦЭМ!$F$39:$F$782,СВЦЭМ!$A$39:$A$782,$A242,СВЦЭМ!$B$39:$B$782,K$226)+'СЕТ СН'!$F$15</f>
        <v>150.02573959</v>
      </c>
      <c r="L242" s="36">
        <f>SUMIFS(СВЦЭМ!$F$39:$F$782,СВЦЭМ!$A$39:$A$782,$A242,СВЦЭМ!$B$39:$B$782,L$226)+'СЕТ СН'!$F$15</f>
        <v>145.22458284000001</v>
      </c>
      <c r="M242" s="36">
        <f>SUMIFS(СВЦЭМ!$F$39:$F$782,СВЦЭМ!$A$39:$A$782,$A242,СВЦЭМ!$B$39:$B$782,M$226)+'СЕТ СН'!$F$15</f>
        <v>141.76766448999999</v>
      </c>
      <c r="N242" s="36">
        <f>SUMIFS(СВЦЭМ!$F$39:$F$782,СВЦЭМ!$A$39:$A$782,$A242,СВЦЭМ!$B$39:$B$782,N$226)+'СЕТ СН'!$F$15</f>
        <v>141.02358064000001</v>
      </c>
      <c r="O242" s="36">
        <f>SUMIFS(СВЦЭМ!$F$39:$F$782,СВЦЭМ!$A$39:$A$782,$A242,СВЦЭМ!$B$39:$B$782,O$226)+'СЕТ СН'!$F$15</f>
        <v>141.75776429000001</v>
      </c>
      <c r="P242" s="36">
        <f>SUMIFS(СВЦЭМ!$F$39:$F$782,СВЦЭМ!$A$39:$A$782,$A242,СВЦЭМ!$B$39:$B$782,P$226)+'СЕТ СН'!$F$15</f>
        <v>142.06991805000001</v>
      </c>
      <c r="Q242" s="36">
        <f>SUMIFS(СВЦЭМ!$F$39:$F$782,СВЦЭМ!$A$39:$A$782,$A242,СВЦЭМ!$B$39:$B$782,Q$226)+'СЕТ СН'!$F$15</f>
        <v>139.74175052999999</v>
      </c>
      <c r="R242" s="36">
        <f>SUMIFS(СВЦЭМ!$F$39:$F$782,СВЦЭМ!$A$39:$A$782,$A242,СВЦЭМ!$B$39:$B$782,R$226)+'СЕТ СН'!$F$15</f>
        <v>138.60163460000001</v>
      </c>
      <c r="S242" s="36">
        <f>SUMIFS(СВЦЭМ!$F$39:$F$782,СВЦЭМ!$A$39:$A$782,$A242,СВЦЭМ!$B$39:$B$782,S$226)+'СЕТ СН'!$F$15</f>
        <v>138.74893219</v>
      </c>
      <c r="T242" s="36">
        <f>SUMIFS(СВЦЭМ!$F$39:$F$782,СВЦЭМ!$A$39:$A$782,$A242,СВЦЭМ!$B$39:$B$782,T$226)+'СЕТ СН'!$F$15</f>
        <v>141.92056694999999</v>
      </c>
      <c r="U242" s="36">
        <f>SUMIFS(СВЦЭМ!$F$39:$F$782,СВЦЭМ!$A$39:$A$782,$A242,СВЦЭМ!$B$39:$B$782,U$226)+'СЕТ СН'!$F$15</f>
        <v>142.66486248999999</v>
      </c>
      <c r="V242" s="36">
        <f>SUMIFS(СВЦЭМ!$F$39:$F$782,СВЦЭМ!$A$39:$A$782,$A242,СВЦЭМ!$B$39:$B$782,V$226)+'СЕТ СН'!$F$15</f>
        <v>123.10305722</v>
      </c>
      <c r="W242" s="36">
        <f>SUMIFS(СВЦЭМ!$F$39:$F$782,СВЦЭМ!$A$39:$A$782,$A242,СВЦЭМ!$B$39:$B$782,W$226)+'СЕТ СН'!$F$15</f>
        <v>103.75649998999999</v>
      </c>
      <c r="X242" s="36">
        <f>SUMIFS(СВЦЭМ!$F$39:$F$782,СВЦЭМ!$A$39:$A$782,$A242,СВЦЭМ!$B$39:$B$782,X$226)+'СЕТ СН'!$F$15</f>
        <v>105.81469077</v>
      </c>
      <c r="Y242" s="36">
        <f>SUMIFS(СВЦЭМ!$F$39:$F$782,СВЦЭМ!$A$39:$A$782,$A242,СВЦЭМ!$B$39:$B$782,Y$226)+'СЕТ СН'!$F$15</f>
        <v>110.67722998000001</v>
      </c>
    </row>
    <row r="243" spans="1:25" ht="15.75" x14ac:dyDescent="0.2">
      <c r="A243" s="35">
        <f t="shared" si="6"/>
        <v>45124</v>
      </c>
      <c r="B243" s="36">
        <f>SUMIFS(СВЦЭМ!$F$39:$F$782,СВЦЭМ!$A$39:$A$782,$A243,СВЦЭМ!$B$39:$B$782,B$226)+'СЕТ СН'!$F$15</f>
        <v>117.97807598</v>
      </c>
      <c r="C243" s="36">
        <f>SUMIFS(СВЦЭМ!$F$39:$F$782,СВЦЭМ!$A$39:$A$782,$A243,СВЦЭМ!$B$39:$B$782,C$226)+'СЕТ СН'!$F$15</f>
        <v>140.73842931999999</v>
      </c>
      <c r="D243" s="36">
        <f>SUMIFS(СВЦЭМ!$F$39:$F$782,СВЦЭМ!$A$39:$A$782,$A243,СВЦЭМ!$B$39:$B$782,D$226)+'СЕТ СН'!$F$15</f>
        <v>176.00124453000001</v>
      </c>
      <c r="E243" s="36">
        <f>SUMIFS(СВЦЭМ!$F$39:$F$782,СВЦЭМ!$A$39:$A$782,$A243,СВЦЭМ!$B$39:$B$782,E$226)+'СЕТ СН'!$F$15</f>
        <v>187.61816296999999</v>
      </c>
      <c r="F243" s="36">
        <f>SUMIFS(СВЦЭМ!$F$39:$F$782,СВЦЭМ!$A$39:$A$782,$A243,СВЦЭМ!$B$39:$B$782,F$226)+'СЕТ СН'!$F$15</f>
        <v>192.01989363000001</v>
      </c>
      <c r="G243" s="36">
        <f>SUMIFS(СВЦЭМ!$F$39:$F$782,СВЦЭМ!$A$39:$A$782,$A243,СВЦЭМ!$B$39:$B$782,G$226)+'СЕТ СН'!$F$15</f>
        <v>196.94463915</v>
      </c>
      <c r="H243" s="36">
        <f>SUMIFS(СВЦЭМ!$F$39:$F$782,СВЦЭМ!$A$39:$A$782,$A243,СВЦЭМ!$B$39:$B$782,H$226)+'СЕТ СН'!$F$15</f>
        <v>180.34238751000001</v>
      </c>
      <c r="I243" s="36">
        <f>SUMIFS(СВЦЭМ!$F$39:$F$782,СВЦЭМ!$A$39:$A$782,$A243,СВЦЭМ!$B$39:$B$782,I$226)+'СЕТ СН'!$F$15</f>
        <v>168.40314275</v>
      </c>
      <c r="J243" s="36">
        <f>SUMIFS(СВЦЭМ!$F$39:$F$782,СВЦЭМ!$A$39:$A$782,$A243,СВЦЭМ!$B$39:$B$782,J$226)+'СЕТ СН'!$F$15</f>
        <v>161.87836028999999</v>
      </c>
      <c r="K243" s="36">
        <f>SUMIFS(СВЦЭМ!$F$39:$F$782,СВЦЭМ!$A$39:$A$782,$A243,СВЦЭМ!$B$39:$B$782,K$226)+'СЕТ СН'!$F$15</f>
        <v>157.23047829000001</v>
      </c>
      <c r="L243" s="36">
        <f>SUMIFS(СВЦЭМ!$F$39:$F$782,СВЦЭМ!$A$39:$A$782,$A243,СВЦЭМ!$B$39:$B$782,L$226)+'СЕТ СН'!$F$15</f>
        <v>155.10875218000001</v>
      </c>
      <c r="M243" s="36">
        <f>SUMIFS(СВЦЭМ!$F$39:$F$782,СВЦЭМ!$A$39:$A$782,$A243,СВЦЭМ!$B$39:$B$782,M$226)+'СЕТ СН'!$F$15</f>
        <v>154.87987645999999</v>
      </c>
      <c r="N243" s="36">
        <f>SUMIFS(СВЦЭМ!$F$39:$F$782,СВЦЭМ!$A$39:$A$782,$A243,СВЦЭМ!$B$39:$B$782,N$226)+'СЕТ СН'!$F$15</f>
        <v>155.12077035999999</v>
      </c>
      <c r="O243" s="36">
        <f>SUMIFS(СВЦЭМ!$F$39:$F$782,СВЦЭМ!$A$39:$A$782,$A243,СВЦЭМ!$B$39:$B$782,O$226)+'СЕТ СН'!$F$15</f>
        <v>154.26367078999999</v>
      </c>
      <c r="P243" s="36">
        <f>SUMIFS(СВЦЭМ!$F$39:$F$782,СВЦЭМ!$A$39:$A$782,$A243,СВЦЭМ!$B$39:$B$782,P$226)+'СЕТ СН'!$F$15</f>
        <v>155.17489046</v>
      </c>
      <c r="Q243" s="36">
        <f>SUMIFS(СВЦЭМ!$F$39:$F$782,СВЦЭМ!$A$39:$A$782,$A243,СВЦЭМ!$B$39:$B$782,Q$226)+'СЕТ СН'!$F$15</f>
        <v>152.55564514</v>
      </c>
      <c r="R243" s="36">
        <f>SUMIFS(СВЦЭМ!$F$39:$F$782,СВЦЭМ!$A$39:$A$782,$A243,СВЦЭМ!$B$39:$B$782,R$226)+'СЕТ СН'!$F$15</f>
        <v>152.02792298</v>
      </c>
      <c r="S243" s="36">
        <f>SUMIFS(СВЦЭМ!$F$39:$F$782,СВЦЭМ!$A$39:$A$782,$A243,СВЦЭМ!$B$39:$B$782,S$226)+'СЕТ СН'!$F$15</f>
        <v>151.16923886999999</v>
      </c>
      <c r="T243" s="36">
        <f>SUMIFS(СВЦЭМ!$F$39:$F$782,СВЦЭМ!$A$39:$A$782,$A243,СВЦЭМ!$B$39:$B$782,T$226)+'СЕТ СН'!$F$15</f>
        <v>154.25354963000001</v>
      </c>
      <c r="U243" s="36">
        <f>SUMIFS(СВЦЭМ!$F$39:$F$782,СВЦЭМ!$A$39:$A$782,$A243,СВЦЭМ!$B$39:$B$782,U$226)+'СЕТ СН'!$F$15</f>
        <v>154.73172595</v>
      </c>
      <c r="V243" s="36">
        <f>SUMIFS(СВЦЭМ!$F$39:$F$782,СВЦЭМ!$A$39:$A$782,$A243,СВЦЭМ!$B$39:$B$782,V$226)+'СЕТ СН'!$F$15</f>
        <v>156.71327706</v>
      </c>
      <c r="W243" s="36">
        <f>SUMIFS(СВЦЭМ!$F$39:$F$782,СВЦЭМ!$A$39:$A$782,$A243,СВЦЭМ!$B$39:$B$782,W$226)+'СЕТ СН'!$F$15</f>
        <v>153.79417283999999</v>
      </c>
      <c r="X243" s="36">
        <f>SUMIFS(СВЦЭМ!$F$39:$F$782,СВЦЭМ!$A$39:$A$782,$A243,СВЦЭМ!$B$39:$B$782,X$226)+'СЕТ СН'!$F$15</f>
        <v>159.31407404999999</v>
      </c>
      <c r="Y243" s="36">
        <f>SUMIFS(СВЦЭМ!$F$39:$F$782,СВЦЭМ!$A$39:$A$782,$A243,СВЦЭМ!$B$39:$B$782,Y$226)+'СЕТ СН'!$F$15</f>
        <v>168.21208331</v>
      </c>
    </row>
    <row r="244" spans="1:25" ht="15.75" x14ac:dyDescent="0.2">
      <c r="A244" s="35">
        <f t="shared" si="6"/>
        <v>45125</v>
      </c>
      <c r="B244" s="36">
        <f>SUMIFS(СВЦЭМ!$F$39:$F$782,СВЦЭМ!$A$39:$A$782,$A244,СВЦЭМ!$B$39:$B$782,B$226)+'СЕТ СН'!$F$15</f>
        <v>161.93671427999999</v>
      </c>
      <c r="C244" s="36">
        <f>SUMIFS(СВЦЭМ!$F$39:$F$782,СВЦЭМ!$A$39:$A$782,$A244,СВЦЭМ!$B$39:$B$782,C$226)+'СЕТ СН'!$F$15</f>
        <v>165.92454222999999</v>
      </c>
      <c r="D244" s="36">
        <f>SUMIFS(СВЦЭМ!$F$39:$F$782,СВЦЭМ!$A$39:$A$782,$A244,СВЦЭМ!$B$39:$B$782,D$226)+'СЕТ СН'!$F$15</f>
        <v>184.18122034000001</v>
      </c>
      <c r="E244" s="36">
        <f>SUMIFS(СВЦЭМ!$F$39:$F$782,СВЦЭМ!$A$39:$A$782,$A244,СВЦЭМ!$B$39:$B$782,E$226)+'СЕТ СН'!$F$15</f>
        <v>195.69820808</v>
      </c>
      <c r="F244" s="36">
        <f>SUMIFS(СВЦЭМ!$F$39:$F$782,СВЦЭМ!$A$39:$A$782,$A244,СВЦЭМ!$B$39:$B$782,F$226)+'СЕТ СН'!$F$15</f>
        <v>196.721709</v>
      </c>
      <c r="G244" s="36">
        <f>SUMIFS(СВЦЭМ!$F$39:$F$782,СВЦЭМ!$A$39:$A$782,$A244,СВЦЭМ!$B$39:$B$782,G$226)+'СЕТ СН'!$F$15</f>
        <v>197.81190974</v>
      </c>
      <c r="H244" s="36">
        <f>SUMIFS(СВЦЭМ!$F$39:$F$782,СВЦЭМ!$A$39:$A$782,$A244,СВЦЭМ!$B$39:$B$782,H$226)+'СЕТ СН'!$F$15</f>
        <v>175.43542926999999</v>
      </c>
      <c r="I244" s="36">
        <f>SUMIFS(СВЦЭМ!$F$39:$F$782,СВЦЭМ!$A$39:$A$782,$A244,СВЦЭМ!$B$39:$B$782,I$226)+'СЕТ СН'!$F$15</f>
        <v>166.99355876000001</v>
      </c>
      <c r="J244" s="36">
        <f>SUMIFS(СВЦЭМ!$F$39:$F$782,СВЦЭМ!$A$39:$A$782,$A244,СВЦЭМ!$B$39:$B$782,J$226)+'СЕТ СН'!$F$15</f>
        <v>156.78026854000001</v>
      </c>
      <c r="K244" s="36">
        <f>SUMIFS(СВЦЭМ!$F$39:$F$782,СВЦЭМ!$A$39:$A$782,$A244,СВЦЭМ!$B$39:$B$782,K$226)+'СЕТ СН'!$F$15</f>
        <v>150.49974828000001</v>
      </c>
      <c r="L244" s="36">
        <f>SUMIFS(СВЦЭМ!$F$39:$F$782,СВЦЭМ!$A$39:$A$782,$A244,СВЦЭМ!$B$39:$B$782,L$226)+'СЕТ СН'!$F$15</f>
        <v>149.1676262</v>
      </c>
      <c r="M244" s="36">
        <f>SUMIFS(СВЦЭМ!$F$39:$F$782,СВЦЭМ!$A$39:$A$782,$A244,СВЦЭМ!$B$39:$B$782,M$226)+'СЕТ СН'!$F$15</f>
        <v>147.51844695</v>
      </c>
      <c r="N244" s="36">
        <f>SUMIFS(СВЦЭМ!$F$39:$F$782,СВЦЭМ!$A$39:$A$782,$A244,СВЦЭМ!$B$39:$B$782,N$226)+'СЕТ СН'!$F$15</f>
        <v>147.77404644999999</v>
      </c>
      <c r="O244" s="36">
        <f>SUMIFS(СВЦЭМ!$F$39:$F$782,СВЦЭМ!$A$39:$A$782,$A244,СВЦЭМ!$B$39:$B$782,O$226)+'СЕТ СН'!$F$15</f>
        <v>147.61392085</v>
      </c>
      <c r="P244" s="36">
        <f>SUMIFS(СВЦЭМ!$F$39:$F$782,СВЦЭМ!$A$39:$A$782,$A244,СВЦЭМ!$B$39:$B$782,P$226)+'СЕТ СН'!$F$15</f>
        <v>147.50007898000001</v>
      </c>
      <c r="Q244" s="36">
        <f>SUMIFS(СВЦЭМ!$F$39:$F$782,СВЦЭМ!$A$39:$A$782,$A244,СВЦЭМ!$B$39:$B$782,Q$226)+'СЕТ СН'!$F$15</f>
        <v>145.04792655</v>
      </c>
      <c r="R244" s="36">
        <f>SUMIFS(СВЦЭМ!$F$39:$F$782,СВЦЭМ!$A$39:$A$782,$A244,СВЦЭМ!$B$39:$B$782,R$226)+'СЕТ СН'!$F$15</f>
        <v>145.46721031999999</v>
      </c>
      <c r="S244" s="36">
        <f>SUMIFS(СВЦЭМ!$F$39:$F$782,СВЦЭМ!$A$39:$A$782,$A244,СВЦЭМ!$B$39:$B$782,S$226)+'СЕТ СН'!$F$15</f>
        <v>145.80404181</v>
      </c>
      <c r="T244" s="36">
        <f>SUMIFS(СВЦЭМ!$F$39:$F$782,СВЦЭМ!$A$39:$A$782,$A244,СВЦЭМ!$B$39:$B$782,T$226)+'СЕТ СН'!$F$15</f>
        <v>148.17910351</v>
      </c>
      <c r="U244" s="36">
        <f>SUMIFS(СВЦЭМ!$F$39:$F$782,СВЦЭМ!$A$39:$A$782,$A244,СВЦЭМ!$B$39:$B$782,U$226)+'СЕТ СН'!$F$15</f>
        <v>150.8480418</v>
      </c>
      <c r="V244" s="36">
        <f>SUMIFS(СВЦЭМ!$F$39:$F$782,СВЦЭМ!$A$39:$A$782,$A244,СВЦЭМ!$B$39:$B$782,V$226)+'СЕТ СН'!$F$15</f>
        <v>150.98803713000001</v>
      </c>
      <c r="W244" s="36">
        <f>SUMIFS(СВЦЭМ!$F$39:$F$782,СВЦЭМ!$A$39:$A$782,$A244,СВЦЭМ!$B$39:$B$782,W$226)+'СЕТ СН'!$F$15</f>
        <v>148.91558388000001</v>
      </c>
      <c r="X244" s="36">
        <f>SUMIFS(СВЦЭМ!$F$39:$F$782,СВЦЭМ!$A$39:$A$782,$A244,СВЦЭМ!$B$39:$B$782,X$226)+'СЕТ СН'!$F$15</f>
        <v>152.79017668</v>
      </c>
      <c r="Y244" s="36">
        <f>SUMIFS(СВЦЭМ!$F$39:$F$782,СВЦЭМ!$A$39:$A$782,$A244,СВЦЭМ!$B$39:$B$782,Y$226)+'СЕТ СН'!$F$15</f>
        <v>160.82004968999999</v>
      </c>
    </row>
    <row r="245" spans="1:25" ht="15.75" x14ac:dyDescent="0.2">
      <c r="A245" s="35">
        <f t="shared" si="6"/>
        <v>45126</v>
      </c>
      <c r="B245" s="36">
        <f>SUMIFS(СВЦЭМ!$F$39:$F$782,СВЦЭМ!$A$39:$A$782,$A245,СВЦЭМ!$B$39:$B$782,B$226)+'СЕТ СН'!$F$15</f>
        <v>172.79032827</v>
      </c>
      <c r="C245" s="36">
        <f>SUMIFS(СВЦЭМ!$F$39:$F$782,СВЦЭМ!$A$39:$A$782,$A245,СВЦЭМ!$B$39:$B$782,C$226)+'СЕТ СН'!$F$15</f>
        <v>177.23079994</v>
      </c>
      <c r="D245" s="36">
        <f>SUMIFS(СВЦЭМ!$F$39:$F$782,СВЦЭМ!$A$39:$A$782,$A245,СВЦЭМ!$B$39:$B$782,D$226)+'СЕТ СН'!$F$15</f>
        <v>187.80912065999999</v>
      </c>
      <c r="E245" s="36">
        <f>SUMIFS(СВЦЭМ!$F$39:$F$782,СВЦЭМ!$A$39:$A$782,$A245,СВЦЭМ!$B$39:$B$782,E$226)+'СЕТ СН'!$F$15</f>
        <v>191.88879772999999</v>
      </c>
      <c r="F245" s="36">
        <f>SUMIFS(СВЦЭМ!$F$39:$F$782,СВЦЭМ!$A$39:$A$782,$A245,СВЦЭМ!$B$39:$B$782,F$226)+'СЕТ СН'!$F$15</f>
        <v>191.46810642</v>
      </c>
      <c r="G245" s="36">
        <f>SUMIFS(СВЦЭМ!$F$39:$F$782,СВЦЭМ!$A$39:$A$782,$A245,СВЦЭМ!$B$39:$B$782,G$226)+'СЕТ СН'!$F$15</f>
        <v>190.58647413</v>
      </c>
      <c r="H245" s="36">
        <f>SUMIFS(СВЦЭМ!$F$39:$F$782,СВЦЭМ!$A$39:$A$782,$A245,СВЦЭМ!$B$39:$B$782,H$226)+'СЕТ СН'!$F$15</f>
        <v>177.95234819000001</v>
      </c>
      <c r="I245" s="36">
        <f>SUMIFS(СВЦЭМ!$F$39:$F$782,СВЦЭМ!$A$39:$A$782,$A245,СВЦЭМ!$B$39:$B$782,I$226)+'СЕТ СН'!$F$15</f>
        <v>167.92351335000001</v>
      </c>
      <c r="J245" s="36">
        <f>SUMIFS(СВЦЭМ!$F$39:$F$782,СВЦЭМ!$A$39:$A$782,$A245,СВЦЭМ!$B$39:$B$782,J$226)+'СЕТ СН'!$F$15</f>
        <v>158.96349562</v>
      </c>
      <c r="K245" s="36">
        <f>SUMIFS(СВЦЭМ!$F$39:$F$782,СВЦЭМ!$A$39:$A$782,$A245,СВЦЭМ!$B$39:$B$782,K$226)+'СЕТ СН'!$F$15</f>
        <v>151.17476662999999</v>
      </c>
      <c r="L245" s="36">
        <f>SUMIFS(СВЦЭМ!$F$39:$F$782,СВЦЭМ!$A$39:$A$782,$A245,СВЦЭМ!$B$39:$B$782,L$226)+'СЕТ СН'!$F$15</f>
        <v>148.06678954</v>
      </c>
      <c r="M245" s="36">
        <f>SUMIFS(СВЦЭМ!$F$39:$F$782,СВЦЭМ!$A$39:$A$782,$A245,СВЦЭМ!$B$39:$B$782,M$226)+'СЕТ СН'!$F$15</f>
        <v>147.54238613000001</v>
      </c>
      <c r="N245" s="36">
        <f>SUMIFS(СВЦЭМ!$F$39:$F$782,СВЦЭМ!$A$39:$A$782,$A245,СВЦЭМ!$B$39:$B$782,N$226)+'СЕТ СН'!$F$15</f>
        <v>146.90092537999999</v>
      </c>
      <c r="O245" s="36">
        <f>SUMIFS(СВЦЭМ!$F$39:$F$782,СВЦЭМ!$A$39:$A$782,$A245,СВЦЭМ!$B$39:$B$782,O$226)+'СЕТ СН'!$F$15</f>
        <v>147.4357565</v>
      </c>
      <c r="P245" s="36">
        <f>SUMIFS(СВЦЭМ!$F$39:$F$782,СВЦЭМ!$A$39:$A$782,$A245,СВЦЭМ!$B$39:$B$782,P$226)+'СЕТ СН'!$F$15</f>
        <v>146.37533482000001</v>
      </c>
      <c r="Q245" s="36">
        <f>SUMIFS(СВЦЭМ!$F$39:$F$782,СВЦЭМ!$A$39:$A$782,$A245,СВЦЭМ!$B$39:$B$782,Q$226)+'СЕТ СН'!$F$15</f>
        <v>146.60573110999999</v>
      </c>
      <c r="R245" s="36">
        <f>SUMIFS(СВЦЭМ!$F$39:$F$782,СВЦЭМ!$A$39:$A$782,$A245,СВЦЭМ!$B$39:$B$782,R$226)+'СЕТ СН'!$F$15</f>
        <v>147.99901287</v>
      </c>
      <c r="S245" s="36">
        <f>SUMIFS(СВЦЭМ!$F$39:$F$782,СВЦЭМ!$A$39:$A$782,$A245,СВЦЭМ!$B$39:$B$782,S$226)+'СЕТ СН'!$F$15</f>
        <v>148.77382048999999</v>
      </c>
      <c r="T245" s="36">
        <f>SUMIFS(СВЦЭМ!$F$39:$F$782,СВЦЭМ!$A$39:$A$782,$A245,СВЦЭМ!$B$39:$B$782,T$226)+'СЕТ СН'!$F$15</f>
        <v>152.53233039</v>
      </c>
      <c r="U245" s="36">
        <f>SUMIFS(СВЦЭМ!$F$39:$F$782,СВЦЭМ!$A$39:$A$782,$A245,СВЦЭМ!$B$39:$B$782,U$226)+'СЕТ СН'!$F$15</f>
        <v>152.38462043999999</v>
      </c>
      <c r="V245" s="36">
        <f>SUMIFS(СВЦЭМ!$F$39:$F$782,СВЦЭМ!$A$39:$A$782,$A245,СВЦЭМ!$B$39:$B$782,V$226)+'СЕТ СН'!$F$15</f>
        <v>153.69948608000001</v>
      </c>
      <c r="W245" s="36">
        <f>SUMIFS(СВЦЭМ!$F$39:$F$782,СВЦЭМ!$A$39:$A$782,$A245,СВЦЭМ!$B$39:$B$782,W$226)+'СЕТ СН'!$F$15</f>
        <v>152.33645981000001</v>
      </c>
      <c r="X245" s="36">
        <f>SUMIFS(СВЦЭМ!$F$39:$F$782,СВЦЭМ!$A$39:$A$782,$A245,СВЦЭМ!$B$39:$B$782,X$226)+'СЕТ СН'!$F$15</f>
        <v>156.78722793</v>
      </c>
      <c r="Y245" s="36">
        <f>SUMIFS(СВЦЭМ!$F$39:$F$782,СВЦЭМ!$A$39:$A$782,$A245,СВЦЭМ!$B$39:$B$782,Y$226)+'СЕТ СН'!$F$15</f>
        <v>166.23453029999999</v>
      </c>
    </row>
    <row r="246" spans="1:25" ht="15.75" x14ac:dyDescent="0.2">
      <c r="A246" s="35">
        <f t="shared" si="6"/>
        <v>45127</v>
      </c>
      <c r="B246" s="36">
        <f>SUMIFS(СВЦЭМ!$F$39:$F$782,СВЦЭМ!$A$39:$A$782,$A246,СВЦЭМ!$B$39:$B$782,B$226)+'СЕТ СН'!$F$15</f>
        <v>166.22952914000001</v>
      </c>
      <c r="C246" s="36">
        <f>SUMIFS(СВЦЭМ!$F$39:$F$782,СВЦЭМ!$A$39:$A$782,$A246,СВЦЭМ!$B$39:$B$782,C$226)+'СЕТ СН'!$F$15</f>
        <v>176.35998429</v>
      </c>
      <c r="D246" s="36">
        <f>SUMIFS(СВЦЭМ!$F$39:$F$782,СВЦЭМ!$A$39:$A$782,$A246,СВЦЭМ!$B$39:$B$782,D$226)+'СЕТ СН'!$F$15</f>
        <v>188.92730641</v>
      </c>
      <c r="E246" s="36">
        <f>SUMIFS(СВЦЭМ!$F$39:$F$782,СВЦЭМ!$A$39:$A$782,$A246,СВЦЭМ!$B$39:$B$782,E$226)+'СЕТ СН'!$F$15</f>
        <v>189.82147139</v>
      </c>
      <c r="F246" s="36">
        <f>SUMIFS(СВЦЭМ!$F$39:$F$782,СВЦЭМ!$A$39:$A$782,$A246,СВЦЭМ!$B$39:$B$782,F$226)+'СЕТ СН'!$F$15</f>
        <v>189.18447483</v>
      </c>
      <c r="G246" s="36">
        <f>SUMIFS(СВЦЭМ!$F$39:$F$782,СВЦЭМ!$A$39:$A$782,$A246,СВЦЭМ!$B$39:$B$782,G$226)+'СЕТ СН'!$F$15</f>
        <v>190.73359235999999</v>
      </c>
      <c r="H246" s="36">
        <f>SUMIFS(СВЦЭМ!$F$39:$F$782,СВЦЭМ!$A$39:$A$782,$A246,СВЦЭМ!$B$39:$B$782,H$226)+'СЕТ СН'!$F$15</f>
        <v>169.44618020999999</v>
      </c>
      <c r="I246" s="36">
        <f>SUMIFS(СВЦЭМ!$F$39:$F$782,СВЦЭМ!$A$39:$A$782,$A246,СВЦЭМ!$B$39:$B$782,I$226)+'СЕТ СН'!$F$15</f>
        <v>159.93626404</v>
      </c>
      <c r="J246" s="36">
        <f>SUMIFS(СВЦЭМ!$F$39:$F$782,СВЦЭМ!$A$39:$A$782,$A246,СВЦЭМ!$B$39:$B$782,J$226)+'СЕТ СН'!$F$15</f>
        <v>147.76324346000001</v>
      </c>
      <c r="K246" s="36">
        <f>SUMIFS(СВЦЭМ!$F$39:$F$782,СВЦЭМ!$A$39:$A$782,$A246,СВЦЭМ!$B$39:$B$782,K$226)+'СЕТ СН'!$F$15</f>
        <v>143.38614822</v>
      </c>
      <c r="L246" s="36">
        <f>SUMIFS(СВЦЭМ!$F$39:$F$782,СВЦЭМ!$A$39:$A$782,$A246,СВЦЭМ!$B$39:$B$782,L$226)+'СЕТ СН'!$F$15</f>
        <v>139.26374221</v>
      </c>
      <c r="M246" s="36">
        <f>SUMIFS(СВЦЭМ!$F$39:$F$782,СВЦЭМ!$A$39:$A$782,$A246,СВЦЭМ!$B$39:$B$782,M$226)+'СЕТ СН'!$F$15</f>
        <v>137.01837674000001</v>
      </c>
      <c r="N246" s="36">
        <f>SUMIFS(СВЦЭМ!$F$39:$F$782,СВЦЭМ!$A$39:$A$782,$A246,СВЦЭМ!$B$39:$B$782,N$226)+'СЕТ СН'!$F$15</f>
        <v>136.12689693999999</v>
      </c>
      <c r="O246" s="36">
        <f>SUMIFS(СВЦЭМ!$F$39:$F$782,СВЦЭМ!$A$39:$A$782,$A246,СВЦЭМ!$B$39:$B$782,O$226)+'СЕТ СН'!$F$15</f>
        <v>136.77944668999999</v>
      </c>
      <c r="P246" s="36">
        <f>SUMIFS(СВЦЭМ!$F$39:$F$782,СВЦЭМ!$A$39:$A$782,$A246,СВЦЭМ!$B$39:$B$782,P$226)+'СЕТ СН'!$F$15</f>
        <v>138.18576664</v>
      </c>
      <c r="Q246" s="36">
        <f>SUMIFS(СВЦЭМ!$F$39:$F$782,СВЦЭМ!$A$39:$A$782,$A246,СВЦЭМ!$B$39:$B$782,Q$226)+'СЕТ СН'!$F$15</f>
        <v>138.48952256999999</v>
      </c>
      <c r="R246" s="36">
        <f>SUMIFS(СВЦЭМ!$F$39:$F$782,СВЦЭМ!$A$39:$A$782,$A246,СВЦЭМ!$B$39:$B$782,R$226)+'СЕТ СН'!$F$15</f>
        <v>138.61356738999999</v>
      </c>
      <c r="S246" s="36">
        <f>SUMIFS(СВЦЭМ!$F$39:$F$782,СВЦЭМ!$A$39:$A$782,$A246,СВЦЭМ!$B$39:$B$782,S$226)+'СЕТ СН'!$F$15</f>
        <v>139.13757473999999</v>
      </c>
      <c r="T246" s="36">
        <f>SUMIFS(СВЦЭМ!$F$39:$F$782,СВЦЭМ!$A$39:$A$782,$A246,СВЦЭМ!$B$39:$B$782,T$226)+'СЕТ СН'!$F$15</f>
        <v>139.13387173999999</v>
      </c>
      <c r="U246" s="36">
        <f>SUMIFS(СВЦЭМ!$F$39:$F$782,СВЦЭМ!$A$39:$A$782,$A246,СВЦЭМ!$B$39:$B$782,U$226)+'СЕТ СН'!$F$15</f>
        <v>141.49508624000001</v>
      </c>
      <c r="V246" s="36">
        <f>SUMIFS(СВЦЭМ!$F$39:$F$782,СВЦЭМ!$A$39:$A$782,$A246,СВЦЭМ!$B$39:$B$782,V$226)+'СЕТ СН'!$F$15</f>
        <v>141.91436189999999</v>
      </c>
      <c r="W246" s="36">
        <f>SUMIFS(СВЦЭМ!$F$39:$F$782,СВЦЭМ!$A$39:$A$782,$A246,СВЦЭМ!$B$39:$B$782,W$226)+'СЕТ СН'!$F$15</f>
        <v>142.60630019000001</v>
      </c>
      <c r="X246" s="36">
        <f>SUMIFS(СВЦЭМ!$F$39:$F$782,СВЦЭМ!$A$39:$A$782,$A246,СВЦЭМ!$B$39:$B$782,X$226)+'СЕТ СН'!$F$15</f>
        <v>151.21721693000001</v>
      </c>
      <c r="Y246" s="36">
        <f>SUMIFS(СВЦЭМ!$F$39:$F$782,СВЦЭМ!$A$39:$A$782,$A246,СВЦЭМ!$B$39:$B$782,Y$226)+'СЕТ СН'!$F$15</f>
        <v>161.29451528999999</v>
      </c>
    </row>
    <row r="247" spans="1:25" ht="15.75" x14ac:dyDescent="0.2">
      <c r="A247" s="35">
        <f t="shared" si="6"/>
        <v>45128</v>
      </c>
      <c r="B247" s="36">
        <f>SUMIFS(СВЦЭМ!$F$39:$F$782,СВЦЭМ!$A$39:$A$782,$A247,СВЦЭМ!$B$39:$B$782,B$226)+'СЕТ СН'!$F$15</f>
        <v>164.86626726</v>
      </c>
      <c r="C247" s="36">
        <f>SUMIFS(СВЦЭМ!$F$39:$F$782,СВЦЭМ!$A$39:$A$782,$A247,СВЦЭМ!$B$39:$B$782,C$226)+'СЕТ СН'!$F$15</f>
        <v>175.04426459999999</v>
      </c>
      <c r="D247" s="36">
        <f>SUMIFS(СВЦЭМ!$F$39:$F$782,СВЦЭМ!$A$39:$A$782,$A247,СВЦЭМ!$B$39:$B$782,D$226)+'СЕТ СН'!$F$15</f>
        <v>186.88354541000001</v>
      </c>
      <c r="E247" s="36">
        <f>SUMIFS(СВЦЭМ!$F$39:$F$782,СВЦЭМ!$A$39:$A$782,$A247,СВЦЭМ!$B$39:$B$782,E$226)+'СЕТ СН'!$F$15</f>
        <v>186.91007787999999</v>
      </c>
      <c r="F247" s="36">
        <f>SUMIFS(СВЦЭМ!$F$39:$F$782,СВЦЭМ!$A$39:$A$782,$A247,СВЦЭМ!$B$39:$B$782,F$226)+'СЕТ СН'!$F$15</f>
        <v>189.08452353999999</v>
      </c>
      <c r="G247" s="36">
        <f>SUMIFS(СВЦЭМ!$F$39:$F$782,СВЦЭМ!$A$39:$A$782,$A247,СВЦЭМ!$B$39:$B$782,G$226)+'СЕТ СН'!$F$15</f>
        <v>189.89516122000001</v>
      </c>
      <c r="H247" s="36">
        <f>SUMIFS(СВЦЭМ!$F$39:$F$782,СВЦЭМ!$A$39:$A$782,$A247,СВЦЭМ!$B$39:$B$782,H$226)+'СЕТ СН'!$F$15</f>
        <v>173.09828526000001</v>
      </c>
      <c r="I247" s="36">
        <f>SUMIFS(СВЦЭМ!$F$39:$F$782,СВЦЭМ!$A$39:$A$782,$A247,СВЦЭМ!$B$39:$B$782,I$226)+'СЕТ СН'!$F$15</f>
        <v>162.02702048</v>
      </c>
      <c r="J247" s="36">
        <f>SUMIFS(СВЦЭМ!$F$39:$F$782,СВЦЭМ!$A$39:$A$782,$A247,СВЦЭМ!$B$39:$B$782,J$226)+'СЕТ СН'!$F$15</f>
        <v>149.49526144000001</v>
      </c>
      <c r="K247" s="36">
        <f>SUMIFS(СВЦЭМ!$F$39:$F$782,СВЦЭМ!$A$39:$A$782,$A247,СВЦЭМ!$B$39:$B$782,K$226)+'СЕТ СН'!$F$15</f>
        <v>141.36129629000001</v>
      </c>
      <c r="L247" s="36">
        <f>SUMIFS(СВЦЭМ!$F$39:$F$782,СВЦЭМ!$A$39:$A$782,$A247,СВЦЭМ!$B$39:$B$782,L$226)+'СЕТ СН'!$F$15</f>
        <v>136.35824403999999</v>
      </c>
      <c r="M247" s="36">
        <f>SUMIFS(СВЦЭМ!$F$39:$F$782,СВЦЭМ!$A$39:$A$782,$A247,СВЦЭМ!$B$39:$B$782,M$226)+'СЕТ СН'!$F$15</f>
        <v>136.09901528</v>
      </c>
      <c r="N247" s="36">
        <f>SUMIFS(СВЦЭМ!$F$39:$F$782,СВЦЭМ!$A$39:$A$782,$A247,СВЦЭМ!$B$39:$B$782,N$226)+'СЕТ СН'!$F$15</f>
        <v>136.47481703</v>
      </c>
      <c r="O247" s="36">
        <f>SUMIFS(СВЦЭМ!$F$39:$F$782,СВЦЭМ!$A$39:$A$782,$A247,СВЦЭМ!$B$39:$B$782,O$226)+'СЕТ СН'!$F$15</f>
        <v>136.25197152999999</v>
      </c>
      <c r="P247" s="36">
        <f>SUMIFS(СВЦЭМ!$F$39:$F$782,СВЦЭМ!$A$39:$A$782,$A247,СВЦЭМ!$B$39:$B$782,P$226)+'СЕТ СН'!$F$15</f>
        <v>134.53648367</v>
      </c>
      <c r="Q247" s="36">
        <f>SUMIFS(СВЦЭМ!$F$39:$F$782,СВЦЭМ!$A$39:$A$782,$A247,СВЦЭМ!$B$39:$B$782,Q$226)+'СЕТ СН'!$F$15</f>
        <v>135.30350129999999</v>
      </c>
      <c r="R247" s="36">
        <f>SUMIFS(СВЦЭМ!$F$39:$F$782,СВЦЭМ!$A$39:$A$782,$A247,СВЦЭМ!$B$39:$B$782,R$226)+'СЕТ СН'!$F$15</f>
        <v>136.80828349999999</v>
      </c>
      <c r="S247" s="36">
        <f>SUMIFS(СВЦЭМ!$F$39:$F$782,СВЦЭМ!$A$39:$A$782,$A247,СВЦЭМ!$B$39:$B$782,S$226)+'СЕТ СН'!$F$15</f>
        <v>137.48781054</v>
      </c>
      <c r="T247" s="36">
        <f>SUMIFS(СВЦЭМ!$F$39:$F$782,СВЦЭМ!$A$39:$A$782,$A247,СВЦЭМ!$B$39:$B$782,T$226)+'СЕТ СН'!$F$15</f>
        <v>137.32523842000001</v>
      </c>
      <c r="U247" s="36">
        <f>SUMIFS(СВЦЭМ!$F$39:$F$782,СВЦЭМ!$A$39:$A$782,$A247,СВЦЭМ!$B$39:$B$782,U$226)+'СЕТ СН'!$F$15</f>
        <v>138.07376951000001</v>
      </c>
      <c r="V247" s="36">
        <f>SUMIFS(СВЦЭМ!$F$39:$F$782,СВЦЭМ!$A$39:$A$782,$A247,СВЦЭМ!$B$39:$B$782,V$226)+'СЕТ СН'!$F$15</f>
        <v>137.24763422000001</v>
      </c>
      <c r="W247" s="36">
        <f>SUMIFS(СВЦЭМ!$F$39:$F$782,СВЦЭМ!$A$39:$A$782,$A247,СВЦЭМ!$B$39:$B$782,W$226)+'СЕТ СН'!$F$15</f>
        <v>134.10035923999999</v>
      </c>
      <c r="X247" s="36">
        <f>SUMIFS(СВЦЭМ!$F$39:$F$782,СВЦЭМ!$A$39:$A$782,$A247,СВЦЭМ!$B$39:$B$782,X$226)+'СЕТ СН'!$F$15</f>
        <v>141.73277960999999</v>
      </c>
      <c r="Y247" s="36">
        <f>SUMIFS(СВЦЭМ!$F$39:$F$782,СВЦЭМ!$A$39:$A$782,$A247,СВЦЭМ!$B$39:$B$782,Y$226)+'СЕТ СН'!$F$15</f>
        <v>160.07434538999999</v>
      </c>
    </row>
    <row r="248" spans="1:25" ht="15.75" x14ac:dyDescent="0.2">
      <c r="A248" s="35">
        <f t="shared" si="6"/>
        <v>45129</v>
      </c>
      <c r="B248" s="36">
        <f>SUMIFS(СВЦЭМ!$F$39:$F$782,СВЦЭМ!$A$39:$A$782,$A248,СВЦЭМ!$B$39:$B$782,B$226)+'СЕТ СН'!$F$15</f>
        <v>158.60684173999999</v>
      </c>
      <c r="C248" s="36">
        <f>SUMIFS(СВЦЭМ!$F$39:$F$782,СВЦЭМ!$A$39:$A$782,$A248,СВЦЭМ!$B$39:$B$782,C$226)+'СЕТ СН'!$F$15</f>
        <v>165.79946090000001</v>
      </c>
      <c r="D248" s="36">
        <f>SUMIFS(СВЦЭМ!$F$39:$F$782,СВЦЭМ!$A$39:$A$782,$A248,СВЦЭМ!$B$39:$B$782,D$226)+'СЕТ СН'!$F$15</f>
        <v>176.10183481999999</v>
      </c>
      <c r="E248" s="36">
        <f>SUMIFS(СВЦЭМ!$F$39:$F$782,СВЦЭМ!$A$39:$A$782,$A248,СВЦЭМ!$B$39:$B$782,E$226)+'СЕТ СН'!$F$15</f>
        <v>174.86994372000001</v>
      </c>
      <c r="F248" s="36">
        <f>SUMIFS(СВЦЭМ!$F$39:$F$782,СВЦЭМ!$A$39:$A$782,$A248,СВЦЭМ!$B$39:$B$782,F$226)+'СЕТ СН'!$F$15</f>
        <v>174.03139712000001</v>
      </c>
      <c r="G248" s="36">
        <f>SUMIFS(СВЦЭМ!$F$39:$F$782,СВЦЭМ!$A$39:$A$782,$A248,СВЦЭМ!$B$39:$B$782,G$226)+'СЕТ СН'!$F$15</f>
        <v>173.5552812</v>
      </c>
      <c r="H248" s="36">
        <f>SUMIFS(СВЦЭМ!$F$39:$F$782,СВЦЭМ!$A$39:$A$782,$A248,СВЦЭМ!$B$39:$B$782,H$226)+'СЕТ СН'!$F$15</f>
        <v>167.15073011999999</v>
      </c>
      <c r="I248" s="36">
        <f>SUMIFS(СВЦЭМ!$F$39:$F$782,СВЦЭМ!$A$39:$A$782,$A248,СВЦЭМ!$B$39:$B$782,I$226)+'СЕТ СН'!$F$15</f>
        <v>162.23252355</v>
      </c>
      <c r="J248" s="36">
        <f>SUMIFS(СВЦЭМ!$F$39:$F$782,СВЦЭМ!$A$39:$A$782,$A248,СВЦЭМ!$B$39:$B$782,J$226)+'СЕТ СН'!$F$15</f>
        <v>148.40065207000001</v>
      </c>
      <c r="K248" s="36">
        <f>SUMIFS(СВЦЭМ!$F$39:$F$782,СВЦЭМ!$A$39:$A$782,$A248,СВЦЭМ!$B$39:$B$782,K$226)+'СЕТ СН'!$F$15</f>
        <v>140.46396333999999</v>
      </c>
      <c r="L248" s="36">
        <f>SUMIFS(СВЦЭМ!$F$39:$F$782,СВЦЭМ!$A$39:$A$782,$A248,СВЦЭМ!$B$39:$B$782,L$226)+'СЕТ СН'!$F$15</f>
        <v>133.74181553</v>
      </c>
      <c r="M248" s="36">
        <f>SUMIFS(СВЦЭМ!$F$39:$F$782,СВЦЭМ!$A$39:$A$782,$A248,СВЦЭМ!$B$39:$B$782,M$226)+'СЕТ СН'!$F$15</f>
        <v>132.05442737999999</v>
      </c>
      <c r="N248" s="36">
        <f>SUMIFS(СВЦЭМ!$F$39:$F$782,СВЦЭМ!$A$39:$A$782,$A248,СВЦЭМ!$B$39:$B$782,N$226)+'СЕТ СН'!$F$15</f>
        <v>131.26094266000001</v>
      </c>
      <c r="O248" s="36">
        <f>SUMIFS(СВЦЭМ!$F$39:$F$782,СВЦЭМ!$A$39:$A$782,$A248,СВЦЭМ!$B$39:$B$782,O$226)+'СЕТ СН'!$F$15</f>
        <v>132.09490568000001</v>
      </c>
      <c r="P248" s="36">
        <f>SUMIFS(СВЦЭМ!$F$39:$F$782,СВЦЭМ!$A$39:$A$782,$A248,СВЦЭМ!$B$39:$B$782,P$226)+'СЕТ СН'!$F$15</f>
        <v>131.87338233</v>
      </c>
      <c r="Q248" s="36">
        <f>SUMIFS(СВЦЭМ!$F$39:$F$782,СВЦЭМ!$A$39:$A$782,$A248,СВЦЭМ!$B$39:$B$782,Q$226)+'СЕТ СН'!$F$15</f>
        <v>132.50473475999999</v>
      </c>
      <c r="R248" s="36">
        <f>SUMIFS(СВЦЭМ!$F$39:$F$782,СВЦЭМ!$A$39:$A$782,$A248,СВЦЭМ!$B$39:$B$782,R$226)+'СЕТ СН'!$F$15</f>
        <v>131.97192838999999</v>
      </c>
      <c r="S248" s="36">
        <f>SUMIFS(СВЦЭМ!$F$39:$F$782,СВЦЭМ!$A$39:$A$782,$A248,СВЦЭМ!$B$39:$B$782,S$226)+'СЕТ СН'!$F$15</f>
        <v>131.90514859999999</v>
      </c>
      <c r="T248" s="36">
        <f>SUMIFS(СВЦЭМ!$F$39:$F$782,СВЦЭМ!$A$39:$A$782,$A248,СВЦЭМ!$B$39:$B$782,T$226)+'СЕТ СН'!$F$15</f>
        <v>132.20851187</v>
      </c>
      <c r="U248" s="36">
        <f>SUMIFS(СВЦЭМ!$F$39:$F$782,СВЦЭМ!$A$39:$A$782,$A248,СВЦЭМ!$B$39:$B$782,U$226)+'СЕТ СН'!$F$15</f>
        <v>132.82785139999999</v>
      </c>
      <c r="V248" s="36">
        <f>SUMIFS(СВЦЭМ!$F$39:$F$782,СВЦЭМ!$A$39:$A$782,$A248,СВЦЭМ!$B$39:$B$782,V$226)+'СЕТ СН'!$F$15</f>
        <v>134.95242537999999</v>
      </c>
      <c r="W248" s="36">
        <f>SUMIFS(СВЦЭМ!$F$39:$F$782,СВЦЭМ!$A$39:$A$782,$A248,СВЦЭМ!$B$39:$B$782,W$226)+'СЕТ СН'!$F$15</f>
        <v>132.03706288000001</v>
      </c>
      <c r="X248" s="36">
        <f>SUMIFS(СВЦЭМ!$F$39:$F$782,СВЦЭМ!$A$39:$A$782,$A248,СВЦЭМ!$B$39:$B$782,X$226)+'СЕТ СН'!$F$15</f>
        <v>137.24138012</v>
      </c>
      <c r="Y248" s="36">
        <f>SUMIFS(СВЦЭМ!$F$39:$F$782,СВЦЭМ!$A$39:$A$782,$A248,СВЦЭМ!$B$39:$B$782,Y$226)+'СЕТ СН'!$F$15</f>
        <v>146.97020276999999</v>
      </c>
    </row>
    <row r="249" spans="1:25" ht="15.75" x14ac:dyDescent="0.2">
      <c r="A249" s="35">
        <f t="shared" si="6"/>
        <v>45130</v>
      </c>
      <c r="B249" s="36">
        <f>SUMIFS(СВЦЭМ!$F$39:$F$782,СВЦЭМ!$A$39:$A$782,$A249,СВЦЭМ!$B$39:$B$782,B$226)+'СЕТ СН'!$F$15</f>
        <v>176.09649626000001</v>
      </c>
      <c r="C249" s="36">
        <f>SUMIFS(СВЦЭМ!$F$39:$F$782,СВЦЭМ!$A$39:$A$782,$A249,СВЦЭМ!$B$39:$B$782,C$226)+'СЕТ СН'!$F$15</f>
        <v>181.16230722</v>
      </c>
      <c r="D249" s="36">
        <f>SUMIFS(СВЦЭМ!$F$39:$F$782,СВЦЭМ!$A$39:$A$782,$A249,СВЦЭМ!$B$39:$B$782,D$226)+'СЕТ СН'!$F$15</f>
        <v>193.35229487000001</v>
      </c>
      <c r="E249" s="36">
        <f>SUMIFS(СВЦЭМ!$F$39:$F$782,СВЦЭМ!$A$39:$A$782,$A249,СВЦЭМ!$B$39:$B$782,E$226)+'СЕТ СН'!$F$15</f>
        <v>196.14790375999999</v>
      </c>
      <c r="F249" s="36">
        <f>SUMIFS(СВЦЭМ!$F$39:$F$782,СВЦЭМ!$A$39:$A$782,$A249,СВЦЭМ!$B$39:$B$782,F$226)+'СЕТ СН'!$F$15</f>
        <v>196.43339491</v>
      </c>
      <c r="G249" s="36">
        <f>SUMIFS(СВЦЭМ!$F$39:$F$782,СВЦЭМ!$A$39:$A$782,$A249,СВЦЭМ!$B$39:$B$782,G$226)+'СЕТ СН'!$F$15</f>
        <v>195.32915459</v>
      </c>
      <c r="H249" s="36">
        <f>SUMIFS(СВЦЭМ!$F$39:$F$782,СВЦЭМ!$A$39:$A$782,$A249,СВЦЭМ!$B$39:$B$782,H$226)+'СЕТ СН'!$F$15</f>
        <v>185.22338783999999</v>
      </c>
      <c r="I249" s="36">
        <f>SUMIFS(СВЦЭМ!$F$39:$F$782,СВЦЭМ!$A$39:$A$782,$A249,СВЦЭМ!$B$39:$B$782,I$226)+'СЕТ СН'!$F$15</f>
        <v>180.45618576999999</v>
      </c>
      <c r="J249" s="36">
        <f>SUMIFS(СВЦЭМ!$F$39:$F$782,СВЦЭМ!$A$39:$A$782,$A249,СВЦЭМ!$B$39:$B$782,J$226)+'СЕТ СН'!$F$15</f>
        <v>171.13178690999999</v>
      </c>
      <c r="K249" s="36">
        <f>SUMIFS(СВЦЭМ!$F$39:$F$782,СВЦЭМ!$A$39:$A$782,$A249,СВЦЭМ!$B$39:$B$782,K$226)+'СЕТ СН'!$F$15</f>
        <v>161.48064979</v>
      </c>
      <c r="L249" s="36">
        <f>SUMIFS(СВЦЭМ!$F$39:$F$782,СВЦЭМ!$A$39:$A$782,$A249,СВЦЭМ!$B$39:$B$782,L$226)+'СЕТ СН'!$F$15</f>
        <v>154.04621678999999</v>
      </c>
      <c r="M249" s="36">
        <f>SUMIFS(СВЦЭМ!$F$39:$F$782,СВЦЭМ!$A$39:$A$782,$A249,СВЦЭМ!$B$39:$B$782,M$226)+'СЕТ СН'!$F$15</f>
        <v>152.28088475000001</v>
      </c>
      <c r="N249" s="36">
        <f>SUMIFS(СВЦЭМ!$F$39:$F$782,СВЦЭМ!$A$39:$A$782,$A249,СВЦЭМ!$B$39:$B$782,N$226)+'СЕТ СН'!$F$15</f>
        <v>150.88393901000001</v>
      </c>
      <c r="O249" s="36">
        <f>SUMIFS(СВЦЭМ!$F$39:$F$782,СВЦЭМ!$A$39:$A$782,$A249,СВЦЭМ!$B$39:$B$782,O$226)+'СЕТ СН'!$F$15</f>
        <v>151.56124496999999</v>
      </c>
      <c r="P249" s="36">
        <f>SUMIFS(СВЦЭМ!$F$39:$F$782,СВЦЭМ!$A$39:$A$782,$A249,СВЦЭМ!$B$39:$B$782,P$226)+'СЕТ СН'!$F$15</f>
        <v>152.25398623999999</v>
      </c>
      <c r="Q249" s="36">
        <f>SUMIFS(СВЦЭМ!$F$39:$F$782,СВЦЭМ!$A$39:$A$782,$A249,СВЦЭМ!$B$39:$B$782,Q$226)+'СЕТ СН'!$F$15</f>
        <v>152.34234293</v>
      </c>
      <c r="R249" s="36">
        <f>SUMIFS(СВЦЭМ!$F$39:$F$782,СВЦЭМ!$A$39:$A$782,$A249,СВЦЭМ!$B$39:$B$782,R$226)+'СЕТ СН'!$F$15</f>
        <v>151.14562251000001</v>
      </c>
      <c r="S249" s="36">
        <f>SUMIFS(СВЦЭМ!$F$39:$F$782,СВЦЭМ!$A$39:$A$782,$A249,СВЦЭМ!$B$39:$B$782,S$226)+'СЕТ СН'!$F$15</f>
        <v>150.56167346999999</v>
      </c>
      <c r="T249" s="36">
        <f>SUMIFS(СВЦЭМ!$F$39:$F$782,СВЦЭМ!$A$39:$A$782,$A249,СВЦЭМ!$B$39:$B$782,T$226)+'СЕТ СН'!$F$15</f>
        <v>150.48242830999999</v>
      </c>
      <c r="U249" s="36">
        <f>SUMIFS(СВЦЭМ!$F$39:$F$782,СВЦЭМ!$A$39:$A$782,$A249,СВЦЭМ!$B$39:$B$782,U$226)+'СЕТ СН'!$F$15</f>
        <v>152.21646910999999</v>
      </c>
      <c r="V249" s="36">
        <f>SUMIFS(СВЦЭМ!$F$39:$F$782,СВЦЭМ!$A$39:$A$782,$A249,СВЦЭМ!$B$39:$B$782,V$226)+'СЕТ СН'!$F$15</f>
        <v>152.76692782000001</v>
      </c>
      <c r="W249" s="36">
        <f>SUMIFS(СВЦЭМ!$F$39:$F$782,СВЦЭМ!$A$39:$A$782,$A249,СВЦЭМ!$B$39:$B$782,W$226)+'СЕТ СН'!$F$15</f>
        <v>149.57142736</v>
      </c>
      <c r="X249" s="36">
        <f>SUMIFS(СВЦЭМ!$F$39:$F$782,СВЦЭМ!$A$39:$A$782,$A249,СВЦЭМ!$B$39:$B$782,X$226)+'СЕТ СН'!$F$15</f>
        <v>153.61767347</v>
      </c>
      <c r="Y249" s="36">
        <f>SUMIFS(СВЦЭМ!$F$39:$F$782,СВЦЭМ!$A$39:$A$782,$A249,СВЦЭМ!$B$39:$B$782,Y$226)+'СЕТ СН'!$F$15</f>
        <v>166.00537668000001</v>
      </c>
    </row>
    <row r="250" spans="1:25" ht="15.75" x14ac:dyDescent="0.2">
      <c r="A250" s="35">
        <f t="shared" si="6"/>
        <v>45131</v>
      </c>
      <c r="B250" s="36">
        <f>SUMIFS(СВЦЭМ!$F$39:$F$782,СВЦЭМ!$A$39:$A$782,$A250,СВЦЭМ!$B$39:$B$782,B$226)+'СЕТ СН'!$F$15</f>
        <v>172.35104454</v>
      </c>
      <c r="C250" s="36">
        <f>SUMIFS(СВЦЭМ!$F$39:$F$782,СВЦЭМ!$A$39:$A$782,$A250,СВЦЭМ!$B$39:$B$782,C$226)+'СЕТ СН'!$F$15</f>
        <v>187.40486311999999</v>
      </c>
      <c r="D250" s="36">
        <f>SUMIFS(СВЦЭМ!$F$39:$F$782,СВЦЭМ!$A$39:$A$782,$A250,СВЦЭМ!$B$39:$B$782,D$226)+'СЕТ СН'!$F$15</f>
        <v>193.59175121999999</v>
      </c>
      <c r="E250" s="36">
        <f>SUMIFS(СВЦЭМ!$F$39:$F$782,СВЦЭМ!$A$39:$A$782,$A250,СВЦЭМ!$B$39:$B$782,E$226)+'СЕТ СН'!$F$15</f>
        <v>199.29037789</v>
      </c>
      <c r="F250" s="36">
        <f>SUMIFS(СВЦЭМ!$F$39:$F$782,СВЦЭМ!$A$39:$A$782,$A250,СВЦЭМ!$B$39:$B$782,F$226)+'СЕТ СН'!$F$15</f>
        <v>200.23185928000001</v>
      </c>
      <c r="G250" s="36">
        <f>SUMIFS(СВЦЭМ!$F$39:$F$782,СВЦЭМ!$A$39:$A$782,$A250,СВЦЭМ!$B$39:$B$782,G$226)+'СЕТ СН'!$F$15</f>
        <v>214.40622751999999</v>
      </c>
      <c r="H250" s="36">
        <f>SUMIFS(СВЦЭМ!$F$39:$F$782,СВЦЭМ!$A$39:$A$782,$A250,СВЦЭМ!$B$39:$B$782,H$226)+'СЕТ СН'!$F$15</f>
        <v>204.31539447</v>
      </c>
      <c r="I250" s="36">
        <f>SUMIFS(СВЦЭМ!$F$39:$F$782,СВЦЭМ!$A$39:$A$782,$A250,СВЦЭМ!$B$39:$B$782,I$226)+'СЕТ СН'!$F$15</f>
        <v>191.05305587999999</v>
      </c>
      <c r="J250" s="36">
        <f>SUMIFS(СВЦЭМ!$F$39:$F$782,СВЦЭМ!$A$39:$A$782,$A250,СВЦЭМ!$B$39:$B$782,J$226)+'СЕТ СН'!$F$15</f>
        <v>178.74036634999999</v>
      </c>
      <c r="K250" s="36">
        <f>SUMIFS(СВЦЭМ!$F$39:$F$782,СВЦЭМ!$A$39:$A$782,$A250,СВЦЭМ!$B$39:$B$782,K$226)+'СЕТ СН'!$F$15</f>
        <v>170.19202652000001</v>
      </c>
      <c r="L250" s="36">
        <f>SUMIFS(СВЦЭМ!$F$39:$F$782,СВЦЭМ!$A$39:$A$782,$A250,СВЦЭМ!$B$39:$B$782,L$226)+'СЕТ СН'!$F$15</f>
        <v>166.00115191</v>
      </c>
      <c r="M250" s="36">
        <f>SUMIFS(СВЦЭМ!$F$39:$F$782,СВЦЭМ!$A$39:$A$782,$A250,СВЦЭМ!$B$39:$B$782,M$226)+'СЕТ СН'!$F$15</f>
        <v>164.40882309</v>
      </c>
      <c r="N250" s="36">
        <f>SUMIFS(СВЦЭМ!$F$39:$F$782,СВЦЭМ!$A$39:$A$782,$A250,СВЦЭМ!$B$39:$B$782,N$226)+'СЕТ СН'!$F$15</f>
        <v>163.83764855999999</v>
      </c>
      <c r="O250" s="36">
        <f>SUMIFS(СВЦЭМ!$F$39:$F$782,СВЦЭМ!$A$39:$A$782,$A250,СВЦЭМ!$B$39:$B$782,O$226)+'СЕТ СН'!$F$15</f>
        <v>164.65077575999999</v>
      </c>
      <c r="P250" s="36">
        <f>SUMIFS(СВЦЭМ!$F$39:$F$782,СВЦЭМ!$A$39:$A$782,$A250,СВЦЭМ!$B$39:$B$782,P$226)+'СЕТ СН'!$F$15</f>
        <v>165.34739098</v>
      </c>
      <c r="Q250" s="36">
        <f>SUMIFS(СВЦЭМ!$F$39:$F$782,СВЦЭМ!$A$39:$A$782,$A250,СВЦЭМ!$B$39:$B$782,Q$226)+'СЕТ СН'!$F$15</f>
        <v>165.44884794999999</v>
      </c>
      <c r="R250" s="36">
        <f>SUMIFS(СВЦЭМ!$F$39:$F$782,СВЦЭМ!$A$39:$A$782,$A250,СВЦЭМ!$B$39:$B$782,R$226)+'СЕТ СН'!$F$15</f>
        <v>165.74629512000001</v>
      </c>
      <c r="S250" s="36">
        <f>SUMIFS(СВЦЭМ!$F$39:$F$782,СВЦЭМ!$A$39:$A$782,$A250,СВЦЭМ!$B$39:$B$782,S$226)+'СЕТ СН'!$F$15</f>
        <v>166.00791049</v>
      </c>
      <c r="T250" s="36">
        <f>SUMIFS(СВЦЭМ!$F$39:$F$782,СВЦЭМ!$A$39:$A$782,$A250,СВЦЭМ!$B$39:$B$782,T$226)+'СЕТ СН'!$F$15</f>
        <v>165.44929769999999</v>
      </c>
      <c r="U250" s="36">
        <f>SUMIFS(СВЦЭМ!$F$39:$F$782,СВЦЭМ!$A$39:$A$782,$A250,СВЦЭМ!$B$39:$B$782,U$226)+'СЕТ СН'!$F$15</f>
        <v>166.58484286999999</v>
      </c>
      <c r="V250" s="36">
        <f>SUMIFS(СВЦЭМ!$F$39:$F$782,СВЦЭМ!$A$39:$A$782,$A250,СВЦЭМ!$B$39:$B$782,V$226)+'СЕТ СН'!$F$15</f>
        <v>167.00610771999999</v>
      </c>
      <c r="W250" s="36">
        <f>SUMIFS(СВЦЭМ!$F$39:$F$782,СВЦЭМ!$A$39:$A$782,$A250,СВЦЭМ!$B$39:$B$782,W$226)+'СЕТ СН'!$F$15</f>
        <v>162.56062327999999</v>
      </c>
      <c r="X250" s="36">
        <f>SUMIFS(СВЦЭМ!$F$39:$F$782,СВЦЭМ!$A$39:$A$782,$A250,СВЦЭМ!$B$39:$B$782,X$226)+'СЕТ СН'!$F$15</f>
        <v>168.26871518999999</v>
      </c>
      <c r="Y250" s="36">
        <f>SUMIFS(СВЦЭМ!$F$39:$F$782,СВЦЭМ!$A$39:$A$782,$A250,СВЦЭМ!$B$39:$B$782,Y$226)+'СЕТ СН'!$F$15</f>
        <v>179.80951468999999</v>
      </c>
    </row>
    <row r="251" spans="1:25" ht="15.75" x14ac:dyDescent="0.2">
      <c r="A251" s="35">
        <f t="shared" si="6"/>
        <v>45132</v>
      </c>
      <c r="B251" s="36">
        <f>SUMIFS(СВЦЭМ!$F$39:$F$782,СВЦЭМ!$A$39:$A$782,$A251,СВЦЭМ!$B$39:$B$782,B$226)+'СЕТ СН'!$F$15</f>
        <v>167.93331505</v>
      </c>
      <c r="C251" s="36">
        <f>SUMIFS(СВЦЭМ!$F$39:$F$782,СВЦЭМ!$A$39:$A$782,$A251,СВЦЭМ!$B$39:$B$782,C$226)+'СЕТ СН'!$F$15</f>
        <v>175.81111902000001</v>
      </c>
      <c r="D251" s="36">
        <f>SUMIFS(СВЦЭМ!$F$39:$F$782,СВЦЭМ!$A$39:$A$782,$A251,СВЦЭМ!$B$39:$B$782,D$226)+'СЕТ СН'!$F$15</f>
        <v>190.82657144000001</v>
      </c>
      <c r="E251" s="36">
        <f>SUMIFS(СВЦЭМ!$F$39:$F$782,СВЦЭМ!$A$39:$A$782,$A251,СВЦЭМ!$B$39:$B$782,E$226)+'СЕТ СН'!$F$15</f>
        <v>198.60726682000001</v>
      </c>
      <c r="F251" s="36">
        <f>SUMIFS(СВЦЭМ!$F$39:$F$782,СВЦЭМ!$A$39:$A$782,$A251,СВЦЭМ!$B$39:$B$782,F$226)+'СЕТ СН'!$F$15</f>
        <v>197.84551923000001</v>
      </c>
      <c r="G251" s="36">
        <f>SUMIFS(СВЦЭМ!$F$39:$F$782,СВЦЭМ!$A$39:$A$782,$A251,СВЦЭМ!$B$39:$B$782,G$226)+'СЕТ СН'!$F$15</f>
        <v>189.28074262000001</v>
      </c>
      <c r="H251" s="36">
        <f>SUMIFS(СВЦЭМ!$F$39:$F$782,СВЦЭМ!$A$39:$A$782,$A251,СВЦЭМ!$B$39:$B$782,H$226)+'СЕТ СН'!$F$15</f>
        <v>176.75133794999999</v>
      </c>
      <c r="I251" s="36">
        <f>SUMIFS(СВЦЭМ!$F$39:$F$782,СВЦЭМ!$A$39:$A$782,$A251,СВЦЭМ!$B$39:$B$782,I$226)+'СЕТ СН'!$F$15</f>
        <v>167.95216579000001</v>
      </c>
      <c r="J251" s="36">
        <f>SUMIFS(СВЦЭМ!$F$39:$F$782,СВЦЭМ!$A$39:$A$782,$A251,СВЦЭМ!$B$39:$B$782,J$226)+'СЕТ СН'!$F$15</f>
        <v>158.35818072000001</v>
      </c>
      <c r="K251" s="36">
        <f>SUMIFS(СВЦЭМ!$F$39:$F$782,СВЦЭМ!$A$39:$A$782,$A251,СВЦЭМ!$B$39:$B$782,K$226)+'СЕТ СН'!$F$15</f>
        <v>150.42210944000001</v>
      </c>
      <c r="L251" s="36">
        <f>SUMIFS(СВЦЭМ!$F$39:$F$782,СВЦЭМ!$A$39:$A$782,$A251,СВЦЭМ!$B$39:$B$782,L$226)+'СЕТ СН'!$F$15</f>
        <v>149.98803416000001</v>
      </c>
      <c r="M251" s="36">
        <f>SUMIFS(СВЦЭМ!$F$39:$F$782,СВЦЭМ!$A$39:$A$782,$A251,СВЦЭМ!$B$39:$B$782,M$226)+'СЕТ СН'!$F$15</f>
        <v>151.42269870000001</v>
      </c>
      <c r="N251" s="36">
        <f>SUMIFS(СВЦЭМ!$F$39:$F$782,СВЦЭМ!$A$39:$A$782,$A251,СВЦЭМ!$B$39:$B$782,N$226)+'СЕТ СН'!$F$15</f>
        <v>150.73595158000001</v>
      </c>
      <c r="O251" s="36">
        <f>SUMIFS(СВЦЭМ!$F$39:$F$782,СВЦЭМ!$A$39:$A$782,$A251,СВЦЭМ!$B$39:$B$782,O$226)+'СЕТ СН'!$F$15</f>
        <v>150.54719338999999</v>
      </c>
      <c r="P251" s="36">
        <f>SUMIFS(СВЦЭМ!$F$39:$F$782,СВЦЭМ!$A$39:$A$782,$A251,СВЦЭМ!$B$39:$B$782,P$226)+'СЕТ СН'!$F$15</f>
        <v>150.17284452000001</v>
      </c>
      <c r="Q251" s="36">
        <f>SUMIFS(СВЦЭМ!$F$39:$F$782,СВЦЭМ!$A$39:$A$782,$A251,СВЦЭМ!$B$39:$B$782,Q$226)+'СЕТ СН'!$F$15</f>
        <v>148.24406773999999</v>
      </c>
      <c r="R251" s="36">
        <f>SUMIFS(СВЦЭМ!$F$39:$F$782,СВЦЭМ!$A$39:$A$782,$A251,СВЦЭМ!$B$39:$B$782,R$226)+'СЕТ СН'!$F$15</f>
        <v>148.08603436999999</v>
      </c>
      <c r="S251" s="36">
        <f>SUMIFS(СВЦЭМ!$F$39:$F$782,СВЦЭМ!$A$39:$A$782,$A251,СВЦЭМ!$B$39:$B$782,S$226)+'СЕТ СН'!$F$15</f>
        <v>147.65560149000001</v>
      </c>
      <c r="T251" s="36">
        <f>SUMIFS(СВЦЭМ!$F$39:$F$782,СВЦЭМ!$A$39:$A$782,$A251,СВЦЭМ!$B$39:$B$782,T$226)+'СЕТ СН'!$F$15</f>
        <v>151.44225055000001</v>
      </c>
      <c r="U251" s="36">
        <f>SUMIFS(СВЦЭМ!$F$39:$F$782,СВЦЭМ!$A$39:$A$782,$A251,СВЦЭМ!$B$39:$B$782,U$226)+'СЕТ СН'!$F$15</f>
        <v>150.54916141000001</v>
      </c>
      <c r="V251" s="36">
        <f>SUMIFS(СВЦЭМ!$F$39:$F$782,СВЦЭМ!$A$39:$A$782,$A251,СВЦЭМ!$B$39:$B$782,V$226)+'СЕТ СН'!$F$15</f>
        <v>147.67647357000001</v>
      </c>
      <c r="W251" s="36">
        <f>SUMIFS(СВЦЭМ!$F$39:$F$782,СВЦЭМ!$A$39:$A$782,$A251,СВЦЭМ!$B$39:$B$782,W$226)+'СЕТ СН'!$F$15</f>
        <v>143.76211054999999</v>
      </c>
      <c r="X251" s="36">
        <f>SUMIFS(СВЦЭМ!$F$39:$F$782,СВЦЭМ!$A$39:$A$782,$A251,СВЦЭМ!$B$39:$B$782,X$226)+'СЕТ СН'!$F$15</f>
        <v>148.67634321</v>
      </c>
      <c r="Y251" s="36">
        <f>SUMIFS(СВЦЭМ!$F$39:$F$782,СВЦЭМ!$A$39:$A$782,$A251,СВЦЭМ!$B$39:$B$782,Y$226)+'СЕТ СН'!$F$15</f>
        <v>158.56709122000001</v>
      </c>
    </row>
    <row r="252" spans="1:25" ht="15.75" x14ac:dyDescent="0.2">
      <c r="A252" s="35">
        <f t="shared" si="6"/>
        <v>45133</v>
      </c>
      <c r="B252" s="36">
        <f>SUMIFS(СВЦЭМ!$F$39:$F$782,СВЦЭМ!$A$39:$A$782,$A252,СВЦЭМ!$B$39:$B$782,B$226)+'СЕТ СН'!$F$15</f>
        <v>155.65703518000001</v>
      </c>
      <c r="C252" s="36">
        <f>SUMIFS(СВЦЭМ!$F$39:$F$782,СВЦЭМ!$A$39:$A$782,$A252,СВЦЭМ!$B$39:$B$782,C$226)+'СЕТ СН'!$F$15</f>
        <v>164.30908346999999</v>
      </c>
      <c r="D252" s="36">
        <f>SUMIFS(СВЦЭМ!$F$39:$F$782,СВЦЭМ!$A$39:$A$782,$A252,СВЦЭМ!$B$39:$B$782,D$226)+'СЕТ СН'!$F$15</f>
        <v>177.18161057</v>
      </c>
      <c r="E252" s="36">
        <f>SUMIFS(СВЦЭМ!$F$39:$F$782,СВЦЭМ!$A$39:$A$782,$A252,СВЦЭМ!$B$39:$B$782,E$226)+'СЕТ СН'!$F$15</f>
        <v>179.46950862</v>
      </c>
      <c r="F252" s="36">
        <f>SUMIFS(СВЦЭМ!$F$39:$F$782,СВЦЭМ!$A$39:$A$782,$A252,СВЦЭМ!$B$39:$B$782,F$226)+'СЕТ СН'!$F$15</f>
        <v>180.26677438999999</v>
      </c>
      <c r="G252" s="36">
        <f>SUMIFS(СВЦЭМ!$F$39:$F$782,СВЦЭМ!$A$39:$A$782,$A252,СВЦЭМ!$B$39:$B$782,G$226)+'СЕТ СН'!$F$15</f>
        <v>178.53672728000001</v>
      </c>
      <c r="H252" s="36">
        <f>SUMIFS(СВЦЭМ!$F$39:$F$782,СВЦЭМ!$A$39:$A$782,$A252,СВЦЭМ!$B$39:$B$782,H$226)+'СЕТ СН'!$F$15</f>
        <v>168.00908745000001</v>
      </c>
      <c r="I252" s="36">
        <f>SUMIFS(СВЦЭМ!$F$39:$F$782,СВЦЭМ!$A$39:$A$782,$A252,СВЦЭМ!$B$39:$B$782,I$226)+'СЕТ СН'!$F$15</f>
        <v>157.07206887999999</v>
      </c>
      <c r="J252" s="36">
        <f>SUMIFS(СВЦЭМ!$F$39:$F$782,СВЦЭМ!$A$39:$A$782,$A252,СВЦЭМ!$B$39:$B$782,J$226)+'СЕТ СН'!$F$15</f>
        <v>146.28825721999999</v>
      </c>
      <c r="K252" s="36">
        <f>SUMIFS(СВЦЭМ!$F$39:$F$782,СВЦЭМ!$A$39:$A$782,$A252,СВЦЭМ!$B$39:$B$782,K$226)+'СЕТ СН'!$F$15</f>
        <v>136.48105494999999</v>
      </c>
      <c r="L252" s="36">
        <f>SUMIFS(СВЦЭМ!$F$39:$F$782,СВЦЭМ!$A$39:$A$782,$A252,СВЦЭМ!$B$39:$B$782,L$226)+'СЕТ СН'!$F$15</f>
        <v>133.43742816</v>
      </c>
      <c r="M252" s="36">
        <f>SUMIFS(СВЦЭМ!$F$39:$F$782,СВЦЭМ!$A$39:$A$782,$A252,СВЦЭМ!$B$39:$B$782,M$226)+'СЕТ СН'!$F$15</f>
        <v>134.12355937000001</v>
      </c>
      <c r="N252" s="36">
        <f>SUMIFS(СВЦЭМ!$F$39:$F$782,СВЦЭМ!$A$39:$A$782,$A252,СВЦЭМ!$B$39:$B$782,N$226)+'СЕТ СН'!$F$15</f>
        <v>132.84935730000001</v>
      </c>
      <c r="O252" s="36">
        <f>SUMIFS(СВЦЭМ!$F$39:$F$782,СВЦЭМ!$A$39:$A$782,$A252,СВЦЭМ!$B$39:$B$782,O$226)+'СЕТ СН'!$F$15</f>
        <v>132.86369266</v>
      </c>
      <c r="P252" s="36">
        <f>SUMIFS(СВЦЭМ!$F$39:$F$782,СВЦЭМ!$A$39:$A$782,$A252,СВЦЭМ!$B$39:$B$782,P$226)+'СЕТ СН'!$F$15</f>
        <v>130.09884969999999</v>
      </c>
      <c r="Q252" s="36">
        <f>SUMIFS(СВЦЭМ!$F$39:$F$782,СВЦЭМ!$A$39:$A$782,$A252,СВЦЭМ!$B$39:$B$782,Q$226)+'СЕТ СН'!$F$15</f>
        <v>127.23833241</v>
      </c>
      <c r="R252" s="36">
        <f>SUMIFS(СВЦЭМ!$F$39:$F$782,СВЦЭМ!$A$39:$A$782,$A252,СВЦЭМ!$B$39:$B$782,R$226)+'СЕТ СН'!$F$15</f>
        <v>128.38482311000001</v>
      </c>
      <c r="S252" s="36">
        <f>SUMIFS(СВЦЭМ!$F$39:$F$782,СВЦЭМ!$A$39:$A$782,$A252,СВЦЭМ!$B$39:$B$782,S$226)+'СЕТ СН'!$F$15</f>
        <v>128.84787222</v>
      </c>
      <c r="T252" s="36">
        <f>SUMIFS(СВЦЭМ!$F$39:$F$782,СВЦЭМ!$A$39:$A$782,$A252,СВЦЭМ!$B$39:$B$782,T$226)+'СЕТ СН'!$F$15</f>
        <v>132.21496748999999</v>
      </c>
      <c r="U252" s="36">
        <f>SUMIFS(СВЦЭМ!$F$39:$F$782,СВЦЭМ!$A$39:$A$782,$A252,СВЦЭМ!$B$39:$B$782,U$226)+'СЕТ СН'!$F$15</f>
        <v>133.08819205</v>
      </c>
      <c r="V252" s="36">
        <f>SUMIFS(СВЦЭМ!$F$39:$F$782,СВЦЭМ!$A$39:$A$782,$A252,СВЦЭМ!$B$39:$B$782,V$226)+'СЕТ СН'!$F$15</f>
        <v>134.37274013000001</v>
      </c>
      <c r="W252" s="36">
        <f>SUMIFS(СВЦЭМ!$F$39:$F$782,СВЦЭМ!$A$39:$A$782,$A252,СВЦЭМ!$B$39:$B$782,W$226)+'СЕТ СН'!$F$15</f>
        <v>132.10867770999999</v>
      </c>
      <c r="X252" s="36">
        <f>SUMIFS(СВЦЭМ!$F$39:$F$782,СВЦЭМ!$A$39:$A$782,$A252,СВЦЭМ!$B$39:$B$782,X$226)+'СЕТ СН'!$F$15</f>
        <v>135.83631880999999</v>
      </c>
      <c r="Y252" s="36">
        <f>SUMIFS(СВЦЭМ!$F$39:$F$782,СВЦЭМ!$A$39:$A$782,$A252,СВЦЭМ!$B$39:$B$782,Y$226)+'СЕТ СН'!$F$15</f>
        <v>147.51619815999999</v>
      </c>
    </row>
    <row r="253" spans="1:25" ht="15.75" x14ac:dyDescent="0.2">
      <c r="A253" s="35">
        <f t="shared" si="6"/>
        <v>45134</v>
      </c>
      <c r="B253" s="36">
        <f>SUMIFS(СВЦЭМ!$F$39:$F$782,СВЦЭМ!$A$39:$A$782,$A253,СВЦЭМ!$B$39:$B$782,B$226)+'СЕТ СН'!$F$15</f>
        <v>172.14402096000001</v>
      </c>
      <c r="C253" s="36">
        <f>SUMIFS(СВЦЭМ!$F$39:$F$782,СВЦЭМ!$A$39:$A$782,$A253,СВЦЭМ!$B$39:$B$782,C$226)+'СЕТ СН'!$F$15</f>
        <v>178.6604644</v>
      </c>
      <c r="D253" s="36">
        <f>SUMIFS(СВЦЭМ!$F$39:$F$782,СВЦЭМ!$A$39:$A$782,$A253,СВЦЭМ!$B$39:$B$782,D$226)+'СЕТ СН'!$F$15</f>
        <v>194.66133959000001</v>
      </c>
      <c r="E253" s="36">
        <f>SUMIFS(СВЦЭМ!$F$39:$F$782,СВЦЭМ!$A$39:$A$782,$A253,СВЦЭМ!$B$39:$B$782,E$226)+'СЕТ СН'!$F$15</f>
        <v>201.48263660000001</v>
      </c>
      <c r="F253" s="36">
        <f>SUMIFS(СВЦЭМ!$F$39:$F$782,СВЦЭМ!$A$39:$A$782,$A253,СВЦЭМ!$B$39:$B$782,F$226)+'СЕТ СН'!$F$15</f>
        <v>202.99139464999999</v>
      </c>
      <c r="G253" s="36">
        <f>SUMIFS(СВЦЭМ!$F$39:$F$782,СВЦЭМ!$A$39:$A$782,$A253,СВЦЭМ!$B$39:$B$782,G$226)+'СЕТ СН'!$F$15</f>
        <v>201.98964462999999</v>
      </c>
      <c r="H253" s="36">
        <f>SUMIFS(СВЦЭМ!$F$39:$F$782,СВЦЭМ!$A$39:$A$782,$A253,СВЦЭМ!$B$39:$B$782,H$226)+'СЕТ СН'!$F$15</f>
        <v>181.49937269</v>
      </c>
      <c r="I253" s="36">
        <f>SUMIFS(СВЦЭМ!$F$39:$F$782,СВЦЭМ!$A$39:$A$782,$A253,СВЦЭМ!$B$39:$B$782,I$226)+'СЕТ СН'!$F$15</f>
        <v>171.31040651000001</v>
      </c>
      <c r="J253" s="36">
        <f>SUMIFS(СВЦЭМ!$F$39:$F$782,СВЦЭМ!$A$39:$A$782,$A253,СВЦЭМ!$B$39:$B$782,J$226)+'СЕТ СН'!$F$15</f>
        <v>160.5741012</v>
      </c>
      <c r="K253" s="36">
        <f>SUMIFS(СВЦЭМ!$F$39:$F$782,СВЦЭМ!$A$39:$A$782,$A253,СВЦЭМ!$B$39:$B$782,K$226)+'СЕТ СН'!$F$15</f>
        <v>151.38082297</v>
      </c>
      <c r="L253" s="36">
        <f>SUMIFS(СВЦЭМ!$F$39:$F$782,СВЦЭМ!$A$39:$A$782,$A253,СВЦЭМ!$B$39:$B$782,L$226)+'СЕТ СН'!$F$15</f>
        <v>146.11278043999999</v>
      </c>
      <c r="M253" s="36">
        <f>SUMIFS(СВЦЭМ!$F$39:$F$782,СВЦЭМ!$A$39:$A$782,$A253,СВЦЭМ!$B$39:$B$782,M$226)+'СЕТ СН'!$F$15</f>
        <v>146.39984178</v>
      </c>
      <c r="N253" s="36">
        <f>SUMIFS(СВЦЭМ!$F$39:$F$782,СВЦЭМ!$A$39:$A$782,$A253,СВЦЭМ!$B$39:$B$782,N$226)+'СЕТ СН'!$F$15</f>
        <v>146.17149255999999</v>
      </c>
      <c r="O253" s="36">
        <f>SUMIFS(СВЦЭМ!$F$39:$F$782,СВЦЭМ!$A$39:$A$782,$A253,СВЦЭМ!$B$39:$B$782,O$226)+'СЕТ СН'!$F$15</f>
        <v>146.45368171000001</v>
      </c>
      <c r="P253" s="36">
        <f>SUMIFS(СВЦЭМ!$F$39:$F$782,СВЦЭМ!$A$39:$A$782,$A253,СВЦЭМ!$B$39:$B$782,P$226)+'СЕТ СН'!$F$15</f>
        <v>146.30005259000001</v>
      </c>
      <c r="Q253" s="36">
        <f>SUMIFS(СВЦЭМ!$F$39:$F$782,СВЦЭМ!$A$39:$A$782,$A253,СВЦЭМ!$B$39:$B$782,Q$226)+'СЕТ СН'!$F$15</f>
        <v>143.20118778</v>
      </c>
      <c r="R253" s="36">
        <f>SUMIFS(СВЦЭМ!$F$39:$F$782,СВЦЭМ!$A$39:$A$782,$A253,СВЦЭМ!$B$39:$B$782,R$226)+'СЕТ СН'!$F$15</f>
        <v>144.18829775</v>
      </c>
      <c r="S253" s="36">
        <f>SUMIFS(СВЦЭМ!$F$39:$F$782,СВЦЭМ!$A$39:$A$782,$A253,СВЦЭМ!$B$39:$B$782,S$226)+'СЕТ СН'!$F$15</f>
        <v>144.58734440999999</v>
      </c>
      <c r="T253" s="36">
        <f>SUMIFS(СВЦЭМ!$F$39:$F$782,СВЦЭМ!$A$39:$A$782,$A253,СВЦЭМ!$B$39:$B$782,T$226)+'СЕТ СН'!$F$15</f>
        <v>148.57899907999999</v>
      </c>
      <c r="U253" s="36">
        <f>SUMIFS(СВЦЭМ!$F$39:$F$782,СВЦЭМ!$A$39:$A$782,$A253,СВЦЭМ!$B$39:$B$782,U$226)+'СЕТ СН'!$F$15</f>
        <v>150.42513305</v>
      </c>
      <c r="V253" s="36">
        <f>SUMIFS(СВЦЭМ!$F$39:$F$782,СВЦЭМ!$A$39:$A$782,$A253,СВЦЭМ!$B$39:$B$782,V$226)+'СЕТ СН'!$F$15</f>
        <v>151.08091976</v>
      </c>
      <c r="W253" s="36">
        <f>SUMIFS(СВЦЭМ!$F$39:$F$782,СВЦЭМ!$A$39:$A$782,$A253,СВЦЭМ!$B$39:$B$782,W$226)+'СЕТ СН'!$F$15</f>
        <v>147.31608323</v>
      </c>
      <c r="X253" s="36">
        <f>SUMIFS(СВЦЭМ!$F$39:$F$782,СВЦЭМ!$A$39:$A$782,$A253,СВЦЭМ!$B$39:$B$782,X$226)+'СЕТ СН'!$F$15</f>
        <v>153.22660816999999</v>
      </c>
      <c r="Y253" s="36">
        <f>SUMIFS(СВЦЭМ!$F$39:$F$782,СВЦЭМ!$A$39:$A$782,$A253,СВЦЭМ!$B$39:$B$782,Y$226)+'СЕТ СН'!$F$15</f>
        <v>165.43972772999999</v>
      </c>
    </row>
    <row r="254" spans="1:25" ht="15.75" x14ac:dyDescent="0.2">
      <c r="A254" s="35">
        <f t="shared" si="6"/>
        <v>45135</v>
      </c>
      <c r="B254" s="36">
        <f>SUMIFS(СВЦЭМ!$F$39:$F$782,СВЦЭМ!$A$39:$A$782,$A254,СВЦЭМ!$B$39:$B$782,B$226)+'СЕТ СН'!$F$15</f>
        <v>175.50218857999999</v>
      </c>
      <c r="C254" s="36">
        <f>SUMIFS(СВЦЭМ!$F$39:$F$782,СВЦЭМ!$A$39:$A$782,$A254,СВЦЭМ!$B$39:$B$782,C$226)+'СЕТ СН'!$F$15</f>
        <v>182.52610265000001</v>
      </c>
      <c r="D254" s="36">
        <f>SUMIFS(СВЦЭМ!$F$39:$F$782,СВЦЭМ!$A$39:$A$782,$A254,СВЦЭМ!$B$39:$B$782,D$226)+'СЕТ СН'!$F$15</f>
        <v>198.52189218999999</v>
      </c>
      <c r="E254" s="36">
        <f>SUMIFS(СВЦЭМ!$F$39:$F$782,СВЦЭМ!$A$39:$A$782,$A254,СВЦЭМ!$B$39:$B$782,E$226)+'СЕТ СН'!$F$15</f>
        <v>207.35530621000001</v>
      </c>
      <c r="F254" s="36">
        <f>SUMIFS(СВЦЭМ!$F$39:$F$782,СВЦЭМ!$A$39:$A$782,$A254,СВЦЭМ!$B$39:$B$782,F$226)+'СЕТ СН'!$F$15</f>
        <v>207.68784324999999</v>
      </c>
      <c r="G254" s="36">
        <f>SUMIFS(СВЦЭМ!$F$39:$F$782,СВЦЭМ!$A$39:$A$782,$A254,СВЦЭМ!$B$39:$B$782,G$226)+'СЕТ СН'!$F$15</f>
        <v>208.17736980000001</v>
      </c>
      <c r="H254" s="36">
        <f>SUMIFS(СВЦЭМ!$F$39:$F$782,СВЦЭМ!$A$39:$A$782,$A254,СВЦЭМ!$B$39:$B$782,H$226)+'СЕТ СН'!$F$15</f>
        <v>187.30516582999999</v>
      </c>
      <c r="I254" s="36">
        <f>SUMIFS(СВЦЭМ!$F$39:$F$782,СВЦЭМ!$A$39:$A$782,$A254,СВЦЭМ!$B$39:$B$782,I$226)+'СЕТ СН'!$F$15</f>
        <v>176.66759893</v>
      </c>
      <c r="J254" s="36">
        <f>SUMIFS(СВЦЭМ!$F$39:$F$782,СВЦЭМ!$A$39:$A$782,$A254,СВЦЭМ!$B$39:$B$782,J$226)+'СЕТ СН'!$F$15</f>
        <v>165.43687881</v>
      </c>
      <c r="K254" s="36">
        <f>SUMIFS(СВЦЭМ!$F$39:$F$782,СВЦЭМ!$A$39:$A$782,$A254,СВЦЭМ!$B$39:$B$782,K$226)+'СЕТ СН'!$F$15</f>
        <v>156.73803255999999</v>
      </c>
      <c r="L254" s="36">
        <f>SUMIFS(СВЦЭМ!$F$39:$F$782,СВЦЭМ!$A$39:$A$782,$A254,СВЦЭМ!$B$39:$B$782,L$226)+'СЕТ СН'!$F$15</f>
        <v>151.49292120999999</v>
      </c>
      <c r="M254" s="36">
        <f>SUMIFS(СВЦЭМ!$F$39:$F$782,СВЦЭМ!$A$39:$A$782,$A254,СВЦЭМ!$B$39:$B$782,M$226)+'СЕТ СН'!$F$15</f>
        <v>150.86207234</v>
      </c>
      <c r="N254" s="36">
        <f>SUMIFS(СВЦЭМ!$F$39:$F$782,СВЦЭМ!$A$39:$A$782,$A254,СВЦЭМ!$B$39:$B$782,N$226)+'СЕТ СН'!$F$15</f>
        <v>151.2553723</v>
      </c>
      <c r="O254" s="36">
        <f>SUMIFS(СВЦЭМ!$F$39:$F$782,СВЦЭМ!$A$39:$A$782,$A254,СВЦЭМ!$B$39:$B$782,O$226)+'СЕТ СН'!$F$15</f>
        <v>151.56727275</v>
      </c>
      <c r="P254" s="36">
        <f>SUMIFS(СВЦЭМ!$F$39:$F$782,СВЦЭМ!$A$39:$A$782,$A254,СВЦЭМ!$B$39:$B$782,P$226)+'СЕТ СН'!$F$15</f>
        <v>149.49779318</v>
      </c>
      <c r="Q254" s="36">
        <f>SUMIFS(СВЦЭМ!$F$39:$F$782,СВЦЭМ!$A$39:$A$782,$A254,СВЦЭМ!$B$39:$B$782,Q$226)+'СЕТ СН'!$F$15</f>
        <v>150.40085722000001</v>
      </c>
      <c r="R254" s="36">
        <f>SUMIFS(СВЦЭМ!$F$39:$F$782,СВЦЭМ!$A$39:$A$782,$A254,СВЦЭМ!$B$39:$B$782,R$226)+'СЕТ СН'!$F$15</f>
        <v>151.06538771999999</v>
      </c>
      <c r="S254" s="36">
        <f>SUMIFS(СВЦЭМ!$F$39:$F$782,СВЦЭМ!$A$39:$A$782,$A254,СВЦЭМ!$B$39:$B$782,S$226)+'СЕТ СН'!$F$15</f>
        <v>151.39477592</v>
      </c>
      <c r="T254" s="36">
        <f>SUMIFS(СВЦЭМ!$F$39:$F$782,СВЦЭМ!$A$39:$A$782,$A254,СВЦЭМ!$B$39:$B$782,T$226)+'СЕТ СН'!$F$15</f>
        <v>152.26741453</v>
      </c>
      <c r="U254" s="36">
        <f>SUMIFS(СВЦЭМ!$F$39:$F$782,СВЦЭМ!$A$39:$A$782,$A254,СВЦЭМ!$B$39:$B$782,U$226)+'СЕТ СН'!$F$15</f>
        <v>154.30280508000001</v>
      </c>
      <c r="V254" s="36">
        <f>SUMIFS(СВЦЭМ!$F$39:$F$782,СВЦЭМ!$A$39:$A$782,$A254,СВЦЭМ!$B$39:$B$782,V$226)+'СЕТ СН'!$F$15</f>
        <v>155.29424817</v>
      </c>
      <c r="W254" s="36">
        <f>SUMIFS(СВЦЭМ!$F$39:$F$782,СВЦЭМ!$A$39:$A$782,$A254,СВЦЭМ!$B$39:$B$782,W$226)+'СЕТ СН'!$F$15</f>
        <v>152.90466706000001</v>
      </c>
      <c r="X254" s="36">
        <f>SUMIFS(СВЦЭМ!$F$39:$F$782,СВЦЭМ!$A$39:$A$782,$A254,СВЦЭМ!$B$39:$B$782,X$226)+'СЕТ СН'!$F$15</f>
        <v>157.63930066</v>
      </c>
      <c r="Y254" s="36">
        <f>SUMIFS(СВЦЭМ!$F$39:$F$782,СВЦЭМ!$A$39:$A$782,$A254,СВЦЭМ!$B$39:$B$782,Y$226)+'СЕТ СН'!$F$15</f>
        <v>179.23427035</v>
      </c>
    </row>
    <row r="255" spans="1:25" ht="15.75" x14ac:dyDescent="0.2">
      <c r="A255" s="35">
        <f t="shared" si="6"/>
        <v>45136</v>
      </c>
      <c r="B255" s="36">
        <f>SUMIFS(СВЦЭМ!$F$39:$F$782,СВЦЭМ!$A$39:$A$782,$A255,СВЦЭМ!$B$39:$B$782,B$226)+'СЕТ СН'!$F$15</f>
        <v>174.50101255999999</v>
      </c>
      <c r="C255" s="36">
        <f>SUMIFS(СВЦЭМ!$F$39:$F$782,СВЦЭМ!$A$39:$A$782,$A255,СВЦЭМ!$B$39:$B$782,C$226)+'СЕТ СН'!$F$15</f>
        <v>176.86468703</v>
      </c>
      <c r="D255" s="36">
        <f>SUMIFS(СВЦЭМ!$F$39:$F$782,СВЦЭМ!$A$39:$A$782,$A255,СВЦЭМ!$B$39:$B$782,D$226)+'СЕТ СН'!$F$15</f>
        <v>194.89587564000001</v>
      </c>
      <c r="E255" s="36">
        <f>SUMIFS(СВЦЭМ!$F$39:$F$782,СВЦЭМ!$A$39:$A$782,$A255,СВЦЭМ!$B$39:$B$782,E$226)+'СЕТ СН'!$F$15</f>
        <v>195.21816491000001</v>
      </c>
      <c r="F255" s="36">
        <f>SUMIFS(СВЦЭМ!$F$39:$F$782,СВЦЭМ!$A$39:$A$782,$A255,СВЦЭМ!$B$39:$B$782,F$226)+'СЕТ СН'!$F$15</f>
        <v>197.16565029</v>
      </c>
      <c r="G255" s="36">
        <f>SUMIFS(СВЦЭМ!$F$39:$F$782,СВЦЭМ!$A$39:$A$782,$A255,СВЦЭМ!$B$39:$B$782,G$226)+'СЕТ СН'!$F$15</f>
        <v>192.39937698</v>
      </c>
      <c r="H255" s="36">
        <f>SUMIFS(СВЦЭМ!$F$39:$F$782,СВЦЭМ!$A$39:$A$782,$A255,СВЦЭМ!$B$39:$B$782,H$226)+'СЕТ СН'!$F$15</f>
        <v>185.74272164000001</v>
      </c>
      <c r="I255" s="36">
        <f>SUMIFS(СВЦЭМ!$F$39:$F$782,СВЦЭМ!$A$39:$A$782,$A255,СВЦЭМ!$B$39:$B$782,I$226)+'СЕТ СН'!$F$15</f>
        <v>165.32169367</v>
      </c>
      <c r="J255" s="36">
        <f>SUMIFS(СВЦЭМ!$F$39:$F$782,СВЦЭМ!$A$39:$A$782,$A255,СВЦЭМ!$B$39:$B$782,J$226)+'СЕТ СН'!$F$15</f>
        <v>153.93247847999999</v>
      </c>
      <c r="K255" s="36">
        <f>SUMIFS(СВЦЭМ!$F$39:$F$782,СВЦЭМ!$A$39:$A$782,$A255,СВЦЭМ!$B$39:$B$782,K$226)+'СЕТ СН'!$F$15</f>
        <v>143.75868283</v>
      </c>
      <c r="L255" s="36">
        <f>SUMIFS(СВЦЭМ!$F$39:$F$782,СВЦЭМ!$A$39:$A$782,$A255,СВЦЭМ!$B$39:$B$782,L$226)+'СЕТ СН'!$F$15</f>
        <v>137.5233509</v>
      </c>
      <c r="M255" s="36">
        <f>SUMIFS(СВЦЭМ!$F$39:$F$782,СВЦЭМ!$A$39:$A$782,$A255,СВЦЭМ!$B$39:$B$782,M$226)+'СЕТ СН'!$F$15</f>
        <v>137.94986757000001</v>
      </c>
      <c r="N255" s="36">
        <f>SUMIFS(СВЦЭМ!$F$39:$F$782,СВЦЭМ!$A$39:$A$782,$A255,СВЦЭМ!$B$39:$B$782,N$226)+'СЕТ СН'!$F$15</f>
        <v>138.94742041000001</v>
      </c>
      <c r="O255" s="36">
        <f>SUMIFS(СВЦЭМ!$F$39:$F$782,СВЦЭМ!$A$39:$A$782,$A255,СВЦЭМ!$B$39:$B$782,O$226)+'СЕТ СН'!$F$15</f>
        <v>139.65567873000001</v>
      </c>
      <c r="P255" s="36">
        <f>SUMIFS(СВЦЭМ!$F$39:$F$782,СВЦЭМ!$A$39:$A$782,$A255,СВЦЭМ!$B$39:$B$782,P$226)+'СЕТ СН'!$F$15</f>
        <v>140.26356595999999</v>
      </c>
      <c r="Q255" s="36">
        <f>SUMIFS(СВЦЭМ!$F$39:$F$782,СВЦЭМ!$A$39:$A$782,$A255,СВЦЭМ!$B$39:$B$782,Q$226)+'СЕТ СН'!$F$15</f>
        <v>140.07261248</v>
      </c>
      <c r="R255" s="36">
        <f>SUMIFS(СВЦЭМ!$F$39:$F$782,СВЦЭМ!$A$39:$A$782,$A255,СВЦЭМ!$B$39:$B$782,R$226)+'СЕТ СН'!$F$15</f>
        <v>139.24483914999999</v>
      </c>
      <c r="S255" s="36">
        <f>SUMIFS(СВЦЭМ!$F$39:$F$782,СВЦЭМ!$A$39:$A$782,$A255,СВЦЭМ!$B$39:$B$782,S$226)+'СЕТ СН'!$F$15</f>
        <v>139.38506602000001</v>
      </c>
      <c r="T255" s="36">
        <f>SUMIFS(СВЦЭМ!$F$39:$F$782,СВЦЭМ!$A$39:$A$782,$A255,СВЦЭМ!$B$39:$B$782,T$226)+'СЕТ СН'!$F$15</f>
        <v>140.22334466000001</v>
      </c>
      <c r="U255" s="36">
        <f>SUMIFS(СВЦЭМ!$F$39:$F$782,СВЦЭМ!$A$39:$A$782,$A255,СВЦЭМ!$B$39:$B$782,U$226)+'СЕТ СН'!$F$15</f>
        <v>142.74837314999999</v>
      </c>
      <c r="V255" s="36">
        <f>SUMIFS(СВЦЭМ!$F$39:$F$782,СВЦЭМ!$A$39:$A$782,$A255,СВЦЭМ!$B$39:$B$782,V$226)+'СЕТ СН'!$F$15</f>
        <v>140.98746176</v>
      </c>
      <c r="W255" s="36">
        <f>SUMIFS(СВЦЭМ!$F$39:$F$782,СВЦЭМ!$A$39:$A$782,$A255,СВЦЭМ!$B$39:$B$782,W$226)+'СЕТ СН'!$F$15</f>
        <v>144.39880274999999</v>
      </c>
      <c r="X255" s="36">
        <f>SUMIFS(СВЦЭМ!$F$39:$F$782,СВЦЭМ!$A$39:$A$782,$A255,СВЦЭМ!$B$39:$B$782,X$226)+'СЕТ СН'!$F$15</f>
        <v>151.5184854</v>
      </c>
      <c r="Y255" s="36">
        <f>SUMIFS(СВЦЭМ!$F$39:$F$782,СВЦЭМ!$A$39:$A$782,$A255,СВЦЭМ!$B$39:$B$782,Y$226)+'СЕТ СН'!$F$15</f>
        <v>162.2752802</v>
      </c>
    </row>
    <row r="256" spans="1:25" ht="15.75" x14ac:dyDescent="0.2">
      <c r="A256" s="35">
        <f t="shared" si="6"/>
        <v>45137</v>
      </c>
      <c r="B256" s="36">
        <f>SUMIFS(СВЦЭМ!$F$39:$F$782,СВЦЭМ!$A$39:$A$782,$A256,СВЦЭМ!$B$39:$B$782,B$226)+'СЕТ СН'!$F$15</f>
        <v>172.97380613000001</v>
      </c>
      <c r="C256" s="36">
        <f>SUMIFS(СВЦЭМ!$F$39:$F$782,СВЦЭМ!$A$39:$A$782,$A256,СВЦЭМ!$B$39:$B$782,C$226)+'СЕТ СН'!$F$15</f>
        <v>186.20356727000001</v>
      </c>
      <c r="D256" s="36">
        <f>SUMIFS(СВЦЭМ!$F$39:$F$782,СВЦЭМ!$A$39:$A$782,$A256,СВЦЭМ!$B$39:$B$782,D$226)+'СЕТ СН'!$F$15</f>
        <v>188.46635798</v>
      </c>
      <c r="E256" s="36">
        <f>SUMIFS(СВЦЭМ!$F$39:$F$782,СВЦЭМ!$A$39:$A$782,$A256,СВЦЭМ!$B$39:$B$782,E$226)+'СЕТ СН'!$F$15</f>
        <v>195.63868459</v>
      </c>
      <c r="F256" s="36">
        <f>SUMIFS(СВЦЭМ!$F$39:$F$782,СВЦЭМ!$A$39:$A$782,$A256,СВЦЭМ!$B$39:$B$782,F$226)+'СЕТ СН'!$F$15</f>
        <v>197.09664616000001</v>
      </c>
      <c r="G256" s="36">
        <f>SUMIFS(СВЦЭМ!$F$39:$F$782,СВЦЭМ!$A$39:$A$782,$A256,СВЦЭМ!$B$39:$B$782,G$226)+'СЕТ СН'!$F$15</f>
        <v>196.28151561999999</v>
      </c>
      <c r="H256" s="36">
        <f>SUMIFS(СВЦЭМ!$F$39:$F$782,СВЦЭМ!$A$39:$A$782,$A256,СВЦЭМ!$B$39:$B$782,H$226)+'СЕТ СН'!$F$15</f>
        <v>194.35154814000001</v>
      </c>
      <c r="I256" s="36">
        <f>SUMIFS(СВЦЭМ!$F$39:$F$782,СВЦЭМ!$A$39:$A$782,$A256,СВЦЭМ!$B$39:$B$782,I$226)+'СЕТ СН'!$F$15</f>
        <v>176.86247957</v>
      </c>
      <c r="J256" s="36">
        <f>SUMIFS(СВЦЭМ!$F$39:$F$782,СВЦЭМ!$A$39:$A$782,$A256,СВЦЭМ!$B$39:$B$782,J$226)+'СЕТ СН'!$F$15</f>
        <v>166.18148020000001</v>
      </c>
      <c r="K256" s="36">
        <f>SUMIFS(СВЦЭМ!$F$39:$F$782,СВЦЭМ!$A$39:$A$782,$A256,СВЦЭМ!$B$39:$B$782,K$226)+'СЕТ СН'!$F$15</f>
        <v>142.69184007000001</v>
      </c>
      <c r="L256" s="36">
        <f>SUMIFS(СВЦЭМ!$F$39:$F$782,СВЦЭМ!$A$39:$A$782,$A256,СВЦЭМ!$B$39:$B$782,L$226)+'СЕТ СН'!$F$15</f>
        <v>140.13110401</v>
      </c>
      <c r="M256" s="36">
        <f>SUMIFS(СВЦЭМ!$F$39:$F$782,СВЦЭМ!$A$39:$A$782,$A256,СВЦЭМ!$B$39:$B$782,M$226)+'СЕТ СН'!$F$15</f>
        <v>143.45231428</v>
      </c>
      <c r="N256" s="36">
        <f>SUMIFS(СВЦЭМ!$F$39:$F$782,СВЦЭМ!$A$39:$A$782,$A256,СВЦЭМ!$B$39:$B$782,N$226)+'СЕТ СН'!$F$15</f>
        <v>147.81942598000001</v>
      </c>
      <c r="O256" s="36">
        <f>SUMIFS(СВЦЭМ!$F$39:$F$782,СВЦЭМ!$A$39:$A$782,$A256,СВЦЭМ!$B$39:$B$782,O$226)+'СЕТ СН'!$F$15</f>
        <v>149.81264461000001</v>
      </c>
      <c r="P256" s="36">
        <f>SUMIFS(СВЦЭМ!$F$39:$F$782,СВЦЭМ!$A$39:$A$782,$A256,СВЦЭМ!$B$39:$B$782,P$226)+'СЕТ СН'!$F$15</f>
        <v>152.63935015000001</v>
      </c>
      <c r="Q256" s="36">
        <f>SUMIFS(СВЦЭМ!$F$39:$F$782,СВЦЭМ!$A$39:$A$782,$A256,СВЦЭМ!$B$39:$B$782,Q$226)+'СЕТ СН'!$F$15</f>
        <v>153.10849134</v>
      </c>
      <c r="R256" s="36">
        <f>SUMIFS(СВЦЭМ!$F$39:$F$782,СВЦЭМ!$A$39:$A$782,$A256,СВЦЭМ!$B$39:$B$782,R$226)+'СЕТ СН'!$F$15</f>
        <v>152.05726308999999</v>
      </c>
      <c r="S256" s="36">
        <f>SUMIFS(СВЦЭМ!$F$39:$F$782,СВЦЭМ!$A$39:$A$782,$A256,СВЦЭМ!$B$39:$B$782,S$226)+'СЕТ СН'!$F$15</f>
        <v>151.95709749</v>
      </c>
      <c r="T256" s="36">
        <f>SUMIFS(СВЦЭМ!$F$39:$F$782,СВЦЭМ!$A$39:$A$782,$A256,СВЦЭМ!$B$39:$B$782,T$226)+'СЕТ СН'!$F$15</f>
        <v>150.84838776000001</v>
      </c>
      <c r="U256" s="36">
        <f>SUMIFS(СВЦЭМ!$F$39:$F$782,СВЦЭМ!$A$39:$A$782,$A256,СВЦЭМ!$B$39:$B$782,U$226)+'СЕТ СН'!$F$15</f>
        <v>151.36934178999999</v>
      </c>
      <c r="V256" s="36">
        <f>SUMIFS(СВЦЭМ!$F$39:$F$782,СВЦЭМ!$A$39:$A$782,$A256,СВЦЭМ!$B$39:$B$782,V$226)+'СЕТ СН'!$F$15</f>
        <v>150.75975946</v>
      </c>
      <c r="W256" s="36">
        <f>SUMIFS(СВЦЭМ!$F$39:$F$782,СВЦЭМ!$A$39:$A$782,$A256,СВЦЭМ!$B$39:$B$782,W$226)+'СЕТ СН'!$F$15</f>
        <v>147.97435346</v>
      </c>
      <c r="X256" s="36">
        <f>SUMIFS(СВЦЭМ!$F$39:$F$782,СВЦЭМ!$A$39:$A$782,$A256,СВЦЭМ!$B$39:$B$782,X$226)+'СЕТ СН'!$F$15</f>
        <v>155.23312652000001</v>
      </c>
      <c r="Y256" s="36">
        <f>SUMIFS(СВЦЭМ!$F$39:$F$782,СВЦЭМ!$A$39:$A$782,$A256,СВЦЭМ!$B$39:$B$782,Y$226)+'СЕТ СН'!$F$15</f>
        <v>166.15117364</v>
      </c>
    </row>
    <row r="257" spans="1:27" ht="15.75" x14ac:dyDescent="0.2">
      <c r="A257" s="35">
        <f t="shared" si="6"/>
        <v>45138</v>
      </c>
      <c r="B257" s="36">
        <f>SUMIFS(СВЦЭМ!$F$39:$F$782,СВЦЭМ!$A$39:$A$782,$A257,СВЦЭМ!$B$39:$B$782,B$226)+'СЕТ СН'!$F$15</f>
        <v>170.71861938999999</v>
      </c>
      <c r="C257" s="36">
        <f>SUMIFS(СВЦЭМ!$F$39:$F$782,СВЦЭМ!$A$39:$A$782,$A257,СВЦЭМ!$B$39:$B$782,C$226)+'СЕТ СН'!$F$15</f>
        <v>179.26529994000001</v>
      </c>
      <c r="D257" s="36">
        <f>SUMIFS(СВЦЭМ!$F$39:$F$782,СВЦЭМ!$A$39:$A$782,$A257,СВЦЭМ!$B$39:$B$782,D$226)+'СЕТ СН'!$F$15</f>
        <v>195.16417454</v>
      </c>
      <c r="E257" s="36">
        <f>SUMIFS(СВЦЭМ!$F$39:$F$782,СВЦЭМ!$A$39:$A$782,$A257,СВЦЭМ!$B$39:$B$782,E$226)+'СЕТ СН'!$F$15</f>
        <v>198.713379</v>
      </c>
      <c r="F257" s="36">
        <f>SUMIFS(СВЦЭМ!$F$39:$F$782,СВЦЭМ!$A$39:$A$782,$A257,СВЦЭМ!$B$39:$B$782,F$226)+'СЕТ СН'!$F$15</f>
        <v>198.80326762999999</v>
      </c>
      <c r="G257" s="36">
        <f>SUMIFS(СВЦЭМ!$F$39:$F$782,СВЦЭМ!$A$39:$A$782,$A257,СВЦЭМ!$B$39:$B$782,G$226)+'СЕТ СН'!$F$15</f>
        <v>200.00484896</v>
      </c>
      <c r="H257" s="36">
        <f>SUMIFS(СВЦЭМ!$F$39:$F$782,СВЦЭМ!$A$39:$A$782,$A257,СВЦЭМ!$B$39:$B$782,H$226)+'СЕТ СН'!$F$15</f>
        <v>203.41643686</v>
      </c>
      <c r="I257" s="36">
        <f>SUMIFS(СВЦЭМ!$F$39:$F$782,СВЦЭМ!$A$39:$A$782,$A257,СВЦЭМ!$B$39:$B$782,I$226)+'СЕТ СН'!$F$15</f>
        <v>172.53072205999999</v>
      </c>
      <c r="J257" s="36">
        <f>SUMIFS(СВЦЭМ!$F$39:$F$782,СВЦЭМ!$A$39:$A$782,$A257,СВЦЭМ!$B$39:$B$782,J$226)+'СЕТ СН'!$F$15</f>
        <v>163.91240418999999</v>
      </c>
      <c r="K257" s="36">
        <f>SUMIFS(СВЦЭМ!$F$39:$F$782,СВЦЭМ!$A$39:$A$782,$A257,СВЦЭМ!$B$39:$B$782,K$226)+'СЕТ СН'!$F$15</f>
        <v>161.8243186</v>
      </c>
      <c r="L257" s="36">
        <f>SUMIFS(СВЦЭМ!$F$39:$F$782,СВЦЭМ!$A$39:$A$782,$A257,СВЦЭМ!$B$39:$B$782,L$226)+'СЕТ СН'!$F$15</f>
        <v>157.02933340999999</v>
      </c>
      <c r="M257" s="36">
        <f>SUMIFS(СВЦЭМ!$F$39:$F$782,СВЦЭМ!$A$39:$A$782,$A257,СВЦЭМ!$B$39:$B$782,M$226)+'СЕТ СН'!$F$15</f>
        <v>155.92962202000001</v>
      </c>
      <c r="N257" s="36">
        <f>SUMIFS(СВЦЭМ!$F$39:$F$782,СВЦЭМ!$A$39:$A$782,$A257,СВЦЭМ!$B$39:$B$782,N$226)+'СЕТ СН'!$F$15</f>
        <v>154.72625303000001</v>
      </c>
      <c r="O257" s="36">
        <f>SUMIFS(СВЦЭМ!$F$39:$F$782,СВЦЭМ!$A$39:$A$782,$A257,СВЦЭМ!$B$39:$B$782,O$226)+'СЕТ СН'!$F$15</f>
        <v>154.13029857999999</v>
      </c>
      <c r="P257" s="36">
        <f>SUMIFS(СВЦЭМ!$F$39:$F$782,СВЦЭМ!$A$39:$A$782,$A257,СВЦЭМ!$B$39:$B$782,P$226)+'СЕТ СН'!$F$15</f>
        <v>154.76950446000001</v>
      </c>
      <c r="Q257" s="36">
        <f>SUMIFS(СВЦЭМ!$F$39:$F$782,СВЦЭМ!$A$39:$A$782,$A257,СВЦЭМ!$B$39:$B$782,Q$226)+'СЕТ СН'!$F$15</f>
        <v>151.24653837</v>
      </c>
      <c r="R257" s="36">
        <f>SUMIFS(СВЦЭМ!$F$39:$F$782,СВЦЭМ!$A$39:$A$782,$A257,СВЦЭМ!$B$39:$B$782,R$226)+'СЕТ СН'!$F$15</f>
        <v>151.95727289999999</v>
      </c>
      <c r="S257" s="36">
        <f>SUMIFS(СВЦЭМ!$F$39:$F$782,СВЦЭМ!$A$39:$A$782,$A257,СВЦЭМ!$B$39:$B$782,S$226)+'СЕТ СН'!$F$15</f>
        <v>153.80270200999999</v>
      </c>
      <c r="T257" s="36">
        <f>SUMIFS(СВЦЭМ!$F$39:$F$782,СВЦЭМ!$A$39:$A$782,$A257,СВЦЭМ!$B$39:$B$782,T$226)+'СЕТ СН'!$F$15</f>
        <v>157.02625864000001</v>
      </c>
      <c r="U257" s="36">
        <f>SUMIFS(СВЦЭМ!$F$39:$F$782,СВЦЭМ!$A$39:$A$782,$A257,СВЦЭМ!$B$39:$B$782,U$226)+'СЕТ СН'!$F$15</f>
        <v>160.48771787999999</v>
      </c>
      <c r="V257" s="36">
        <f>SUMIFS(СВЦЭМ!$F$39:$F$782,СВЦЭМ!$A$39:$A$782,$A257,СВЦЭМ!$B$39:$B$782,V$226)+'СЕТ СН'!$F$15</f>
        <v>160.16602212999999</v>
      </c>
      <c r="W257" s="36">
        <f>SUMIFS(СВЦЭМ!$F$39:$F$782,СВЦЭМ!$A$39:$A$782,$A257,СВЦЭМ!$B$39:$B$782,W$226)+'СЕТ СН'!$F$15</f>
        <v>156.06648276999999</v>
      </c>
      <c r="X257" s="36">
        <f>SUMIFS(СВЦЭМ!$F$39:$F$782,СВЦЭМ!$A$39:$A$782,$A257,СВЦЭМ!$B$39:$B$782,X$226)+'СЕТ СН'!$F$15</f>
        <v>164.10845689000001</v>
      </c>
      <c r="Y257" s="36">
        <f>SUMIFS(СВЦЭМ!$F$39:$F$782,СВЦЭМ!$A$39:$A$782,$A257,СВЦЭМ!$B$39:$B$782,Y$226)+'СЕТ СН'!$F$15</f>
        <v>178.49331574000001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01.07.2023</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45109</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45110</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45111</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45112</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45113</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45114</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45115</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45116</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45117</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45118</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45119</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45120</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45121</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45122</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45123</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45124</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45125</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45126</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45127</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45128</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45129</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45130</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45131</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45132</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45133</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45134</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45135</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45136</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45137</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45138</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01.07.2023</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45109</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45110</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45111</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45112</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45113</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45114</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45115</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45116</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45117</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45118</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45119</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45120</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45121</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45122</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45123</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45124</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45125</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45126</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45127</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45128</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45129</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45130</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45131</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45132</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45133</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45134</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45135</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45136</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45137</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45138</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01.07.2023</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45109</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45110</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45111</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45112</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45113</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45114</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45115</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45116</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45117</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45118</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45119</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45120</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45121</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45122</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45123</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45124</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45125</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45126</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45127</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45128</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45129</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45130</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45131</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45132</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45133</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45134</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45135</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45136</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45137</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45138</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01.07.2023</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45109</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45110</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45111</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45112</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45113</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45114</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45115</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45116</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45117</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45118</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45119</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45120</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45121</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45122</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45123</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45124</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45125</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45126</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45127</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45128</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45129</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45130</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45131</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45132</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45133</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45134</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45135</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45136</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45137</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45138</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01.07.2023</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45109</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45110</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45111</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45112</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45113</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45114</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45115</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45116</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45117</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45118</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45119</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45120</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45121</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45122</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45123</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45124</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45125</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45126</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45127</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45128</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45129</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45130</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45131</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45132</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45133</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45134</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45135</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45136</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45137</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45138</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01.07.2023</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45109</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45110</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45111</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45112</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45113</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45114</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45115</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45116</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45117</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45118</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45119</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45120</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45121</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45122</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45123</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45124</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45125</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45126</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45127</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45128</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45129</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45130</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45131</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45132</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45133</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45134</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45135</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45136</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45137</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45138</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31.334257539999999</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637883.05580257892</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1765744.73</v>
      </c>
      <c r="O479" s="145"/>
      <c r="P479" s="145">
        <f>'СЕТ СН'!$G$7</f>
        <v>1442615.09</v>
      </c>
      <c r="Q479" s="145"/>
      <c r="R479" s="145">
        <f>'СЕТ СН'!$H$7</f>
        <v>1841546.13</v>
      </c>
      <c r="S479" s="145"/>
      <c r="T479" s="145">
        <f>'СЕТ СН'!$I$7</f>
        <v>1879310.42</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142</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256086.62</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S9" sqref="R9:S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45108</v>
      </c>
      <c r="D9" s="54">
        <v>45138</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L44" sqref="L4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143</v>
      </c>
    </row>
    <row r="7" spans="1:4" ht="15" customHeight="1" x14ac:dyDescent="0.2">
      <c r="A7" s="176" t="s">
        <v>89</v>
      </c>
      <c r="B7" s="177"/>
      <c r="C7" s="67"/>
      <c r="D7" s="64" t="s">
        <v>160</v>
      </c>
    </row>
    <row r="8" spans="1:4" ht="15" customHeight="1" x14ac:dyDescent="0.2">
      <c r="A8" s="178" t="s">
        <v>90</v>
      </c>
      <c r="B8" s="178"/>
      <c r="C8" s="101"/>
      <c r="D8" s="68"/>
    </row>
    <row r="9" spans="1:4" ht="15" customHeight="1" x14ac:dyDescent="0.2">
      <c r="A9" s="69" t="s">
        <v>91</v>
      </c>
      <c r="B9" s="70"/>
      <c r="C9" s="71"/>
      <c r="D9" s="72"/>
    </row>
    <row r="10" spans="1:4" ht="30" customHeight="1" x14ac:dyDescent="0.2">
      <c r="A10" s="170" t="s">
        <v>92</v>
      </c>
      <c r="B10" s="171"/>
      <c r="C10" s="73"/>
      <c r="D10" s="74">
        <v>3.8716522200000001</v>
      </c>
    </row>
    <row r="11" spans="1:4" ht="66" customHeight="1" x14ac:dyDescent="0.2">
      <c r="A11" s="170" t="s">
        <v>93</v>
      </c>
      <c r="B11" s="171"/>
      <c r="C11" s="73"/>
      <c r="D11" s="74">
        <v>1491.1435420400001</v>
      </c>
    </row>
    <row r="12" spans="1:4" ht="30" customHeight="1" x14ac:dyDescent="0.2">
      <c r="A12" s="170" t="s">
        <v>94</v>
      </c>
      <c r="B12" s="171"/>
      <c r="C12" s="73"/>
      <c r="D12" s="75">
        <v>637883.05580257892</v>
      </c>
    </row>
    <row r="13" spans="1:4" ht="30" customHeight="1" x14ac:dyDescent="0.2">
      <c r="A13" s="170" t="s">
        <v>95</v>
      </c>
      <c r="B13" s="171"/>
      <c r="C13" s="73"/>
      <c r="D13" s="76"/>
    </row>
    <row r="14" spans="1:4" ht="15" customHeight="1" x14ac:dyDescent="0.2">
      <c r="A14" s="174" t="s">
        <v>96</v>
      </c>
      <c r="B14" s="175"/>
      <c r="C14" s="73"/>
      <c r="D14" s="74">
        <v>1680.9053970800001</v>
      </c>
    </row>
    <row r="15" spans="1:4" ht="15" customHeight="1" x14ac:dyDescent="0.2">
      <c r="A15" s="174" t="s">
        <v>97</v>
      </c>
      <c r="B15" s="175"/>
      <c r="C15" s="73"/>
      <c r="D15" s="74">
        <v>2286.3284239300001</v>
      </c>
    </row>
    <row r="16" spans="1:4" ht="15" customHeight="1" x14ac:dyDescent="0.2">
      <c r="A16" s="174" t="s">
        <v>98</v>
      </c>
      <c r="B16" s="175"/>
      <c r="C16" s="73"/>
      <c r="D16" s="74">
        <v>3354.9565231400002</v>
      </c>
    </row>
    <row r="17" spans="1:4" ht="15" customHeight="1" x14ac:dyDescent="0.2">
      <c r="A17" s="174" t="s">
        <v>99</v>
      </c>
      <c r="B17" s="175"/>
      <c r="C17" s="73"/>
      <c r="D17" s="74">
        <v>2743.1821248900001</v>
      </c>
    </row>
    <row r="18" spans="1:4" ht="52.5" customHeight="1" x14ac:dyDescent="0.2">
      <c r="A18" s="170" t="s">
        <v>100</v>
      </c>
      <c r="B18" s="171"/>
      <c r="C18" s="73"/>
      <c r="D18" s="74">
        <v>31.334257539999999</v>
      </c>
    </row>
    <row r="19" spans="1:4" ht="52.5" customHeight="1" x14ac:dyDescent="0.25">
      <c r="A19" s="170" t="s">
        <v>150</v>
      </c>
      <c r="B19" s="171"/>
      <c r="C19" s="81"/>
      <c r="D19" s="74">
        <v>1453.2521525300001</v>
      </c>
    </row>
    <row r="20" spans="1:4" ht="52.5" customHeight="1" x14ac:dyDescent="0.25">
      <c r="A20" s="170" t="s">
        <v>151</v>
      </c>
      <c r="B20" s="171"/>
      <c r="C20" s="81"/>
      <c r="D20" s="102"/>
    </row>
    <row r="21" spans="1:4" ht="52.5" customHeight="1" x14ac:dyDescent="0.25">
      <c r="A21" s="174" t="s">
        <v>152</v>
      </c>
      <c r="B21" s="175"/>
      <c r="C21" s="81"/>
      <c r="D21" s="74">
        <v>1642.32020913</v>
      </c>
    </row>
    <row r="22" spans="1:4" ht="52.5" customHeight="1" x14ac:dyDescent="0.25">
      <c r="A22" s="174" t="s">
        <v>153</v>
      </c>
      <c r="B22" s="175"/>
      <c r="C22" s="81"/>
      <c r="D22" s="74">
        <v>1362.40069169</v>
      </c>
    </row>
    <row r="23" spans="1:4" ht="52.5" customHeight="1" x14ac:dyDescent="0.25">
      <c r="A23" s="174" t="s">
        <v>154</v>
      </c>
      <c r="B23" s="175"/>
      <c r="C23" s="81"/>
      <c r="D23" s="74">
        <v>1342.5079513400001</v>
      </c>
    </row>
    <row r="24" spans="1:4" ht="52.5" customHeight="1" x14ac:dyDescent="0.25">
      <c r="A24" s="174" t="s">
        <v>155</v>
      </c>
      <c r="B24" s="175"/>
      <c r="C24" s="81"/>
      <c r="D24" s="74">
        <v>1353.89914759</v>
      </c>
    </row>
    <row r="25" spans="1:4" ht="15" customHeight="1" x14ac:dyDescent="0.2">
      <c r="A25" s="69" t="s">
        <v>101</v>
      </c>
      <c r="B25" s="70"/>
      <c r="C25" s="77"/>
      <c r="D25" s="78"/>
    </row>
    <row r="26" spans="1:4" ht="30" customHeight="1" x14ac:dyDescent="0.2">
      <c r="A26" s="170" t="s">
        <v>102</v>
      </c>
      <c r="B26" s="171"/>
      <c r="C26" s="73"/>
      <c r="D26" s="79">
        <v>6466.7950000000001</v>
      </c>
    </row>
    <row r="27" spans="1:4" ht="30" customHeight="1" x14ac:dyDescent="0.2">
      <c r="A27" s="170" t="s">
        <v>103</v>
      </c>
      <c r="B27" s="171"/>
      <c r="C27" s="80"/>
      <c r="D27" s="79">
        <v>8.9960000000000004</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1.389491855368E-3</v>
      </c>
    </row>
    <row r="32" spans="1:4" ht="15" customHeight="1" x14ac:dyDescent="0.25">
      <c r="A32" s="174" t="s">
        <v>98</v>
      </c>
      <c r="B32" s="175"/>
      <c r="C32" s="81"/>
      <c r="D32" s="82">
        <v>3.0961926377209999E-3</v>
      </c>
    </row>
    <row r="33" spans="1:6" ht="15" customHeight="1" x14ac:dyDescent="0.25">
      <c r="A33" s="174" t="s">
        <v>99</v>
      </c>
      <c r="B33" s="175"/>
      <c r="C33" s="81"/>
      <c r="D33" s="82">
        <v>2.119126173752E-3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1637.3825264100001</v>
      </c>
      <c r="D39" s="84">
        <v>1598.4679853099999</v>
      </c>
      <c r="E39" s="84">
        <v>175.67154884000001</v>
      </c>
      <c r="F39" s="84">
        <v>175.67154884000001</v>
      </c>
    </row>
    <row r="40" spans="1:6" ht="12.75" customHeight="1" x14ac:dyDescent="0.2">
      <c r="A40" s="83" t="s">
        <v>161</v>
      </c>
      <c r="B40" s="83">
        <v>2</v>
      </c>
      <c r="C40" s="84">
        <v>1720.84278496</v>
      </c>
      <c r="D40" s="84">
        <v>1681.0853732</v>
      </c>
      <c r="E40" s="84">
        <v>184.75119548999999</v>
      </c>
      <c r="F40" s="84">
        <v>184.75119548999999</v>
      </c>
    </row>
    <row r="41" spans="1:6" ht="12.75" customHeight="1" x14ac:dyDescent="0.2">
      <c r="A41" s="83" t="s">
        <v>161</v>
      </c>
      <c r="B41" s="83">
        <v>3</v>
      </c>
      <c r="C41" s="84">
        <v>1744.58906254</v>
      </c>
      <c r="D41" s="84">
        <v>1712.2249602300001</v>
      </c>
      <c r="E41" s="84">
        <v>188.17343449000001</v>
      </c>
      <c r="F41" s="84">
        <v>188.17343449000001</v>
      </c>
    </row>
    <row r="42" spans="1:6" ht="12.75" customHeight="1" x14ac:dyDescent="0.2">
      <c r="A42" s="83" t="s">
        <v>161</v>
      </c>
      <c r="B42" s="83">
        <v>4</v>
      </c>
      <c r="C42" s="84">
        <v>1749.54932037</v>
      </c>
      <c r="D42" s="84">
        <v>1709.52414686</v>
      </c>
      <c r="E42" s="84">
        <v>187.87661524000001</v>
      </c>
      <c r="F42" s="84">
        <v>187.87661524000001</v>
      </c>
    </row>
    <row r="43" spans="1:6" ht="12.75" customHeight="1" x14ac:dyDescent="0.2">
      <c r="A43" s="83" t="s">
        <v>161</v>
      </c>
      <c r="B43" s="83">
        <v>5</v>
      </c>
      <c r="C43" s="84">
        <v>1743.88277354</v>
      </c>
      <c r="D43" s="84">
        <v>1711.5767481800001</v>
      </c>
      <c r="E43" s="84">
        <v>188.10219602000001</v>
      </c>
      <c r="F43" s="84">
        <v>188.10219602000001</v>
      </c>
    </row>
    <row r="44" spans="1:6" ht="12.75" customHeight="1" x14ac:dyDescent="0.2">
      <c r="A44" s="83" t="s">
        <v>161</v>
      </c>
      <c r="B44" s="83">
        <v>6</v>
      </c>
      <c r="C44" s="84">
        <v>1754.41205238</v>
      </c>
      <c r="D44" s="84">
        <v>1713.1400479399999</v>
      </c>
      <c r="E44" s="84">
        <v>188.27400258</v>
      </c>
      <c r="F44" s="84">
        <v>188.27400258</v>
      </c>
    </row>
    <row r="45" spans="1:6" ht="12.75" customHeight="1" x14ac:dyDescent="0.2">
      <c r="A45" s="83" t="s">
        <v>161</v>
      </c>
      <c r="B45" s="83">
        <v>7</v>
      </c>
      <c r="C45" s="84">
        <v>1760.9658891399999</v>
      </c>
      <c r="D45" s="84">
        <v>1718.34124344</v>
      </c>
      <c r="E45" s="84">
        <v>188.8456137</v>
      </c>
      <c r="F45" s="84">
        <v>188.8456137</v>
      </c>
    </row>
    <row r="46" spans="1:6" ht="12.75" customHeight="1" x14ac:dyDescent="0.2">
      <c r="A46" s="83" t="s">
        <v>161</v>
      </c>
      <c r="B46" s="83">
        <v>8</v>
      </c>
      <c r="C46" s="84">
        <v>1657.84569717</v>
      </c>
      <c r="D46" s="84">
        <v>1616.39012209</v>
      </c>
      <c r="E46" s="84">
        <v>177.64119074000001</v>
      </c>
      <c r="F46" s="84">
        <v>177.64119074000001</v>
      </c>
    </row>
    <row r="47" spans="1:6" ht="12.75" customHeight="1" x14ac:dyDescent="0.2">
      <c r="A47" s="83" t="s">
        <v>161</v>
      </c>
      <c r="B47" s="83">
        <v>9</v>
      </c>
      <c r="C47" s="84">
        <v>1537.49420345</v>
      </c>
      <c r="D47" s="84">
        <v>1497.2332853400001</v>
      </c>
      <c r="E47" s="84">
        <v>164.54586054999999</v>
      </c>
      <c r="F47" s="84">
        <v>164.54586054999999</v>
      </c>
    </row>
    <row r="48" spans="1:6" ht="12.75" customHeight="1" x14ac:dyDescent="0.2">
      <c r="A48" s="83" t="s">
        <v>161</v>
      </c>
      <c r="B48" s="83">
        <v>10</v>
      </c>
      <c r="C48" s="84">
        <v>1467.44290555</v>
      </c>
      <c r="D48" s="84">
        <v>1427.40549663</v>
      </c>
      <c r="E48" s="84">
        <v>156.87179019000001</v>
      </c>
      <c r="F48" s="84">
        <v>156.87179019000001</v>
      </c>
    </row>
    <row r="49" spans="1:6" ht="12.75" customHeight="1" x14ac:dyDescent="0.2">
      <c r="A49" s="83" t="s">
        <v>161</v>
      </c>
      <c r="B49" s="83">
        <v>11</v>
      </c>
      <c r="C49" s="84">
        <v>1423.41504644</v>
      </c>
      <c r="D49" s="84">
        <v>1382.84488885</v>
      </c>
      <c r="E49" s="84">
        <v>151.97458169999999</v>
      </c>
      <c r="F49" s="84">
        <v>151.97458169999999</v>
      </c>
    </row>
    <row r="50" spans="1:6" ht="12.75" customHeight="1" x14ac:dyDescent="0.2">
      <c r="A50" s="83" t="s">
        <v>161</v>
      </c>
      <c r="B50" s="83">
        <v>12</v>
      </c>
      <c r="C50" s="84">
        <v>1398.40792394</v>
      </c>
      <c r="D50" s="84">
        <v>1357.9655570299999</v>
      </c>
      <c r="E50" s="84">
        <v>149.24034442000001</v>
      </c>
      <c r="F50" s="84">
        <v>149.24034442000001</v>
      </c>
    </row>
    <row r="51" spans="1:6" ht="12.75" customHeight="1" x14ac:dyDescent="0.2">
      <c r="A51" s="83" t="s">
        <v>161</v>
      </c>
      <c r="B51" s="83">
        <v>13</v>
      </c>
      <c r="C51" s="84">
        <v>1388.45448919</v>
      </c>
      <c r="D51" s="84">
        <v>1347.1264224199999</v>
      </c>
      <c r="E51" s="84">
        <v>148.04912408999999</v>
      </c>
      <c r="F51" s="84">
        <v>148.04912408999999</v>
      </c>
    </row>
    <row r="52" spans="1:6" ht="12.75" customHeight="1" x14ac:dyDescent="0.2">
      <c r="A52" s="83" t="s">
        <v>161</v>
      </c>
      <c r="B52" s="83">
        <v>14</v>
      </c>
      <c r="C52" s="84">
        <v>1400.51217213</v>
      </c>
      <c r="D52" s="84">
        <v>1358.49645644</v>
      </c>
      <c r="E52" s="84">
        <v>149.29869024000001</v>
      </c>
      <c r="F52" s="84">
        <v>149.29869024000001</v>
      </c>
    </row>
    <row r="53" spans="1:6" ht="12.75" customHeight="1" x14ac:dyDescent="0.2">
      <c r="A53" s="83" t="s">
        <v>161</v>
      </c>
      <c r="B53" s="83">
        <v>15</v>
      </c>
      <c r="C53" s="84">
        <v>1407.5667592299999</v>
      </c>
      <c r="D53" s="84">
        <v>1367.47542527</v>
      </c>
      <c r="E53" s="84">
        <v>150.28547845</v>
      </c>
      <c r="F53" s="84">
        <v>150.28547845</v>
      </c>
    </row>
    <row r="54" spans="1:6" ht="12.75" customHeight="1" x14ac:dyDescent="0.2">
      <c r="A54" s="83" t="s">
        <v>161</v>
      </c>
      <c r="B54" s="83">
        <v>16</v>
      </c>
      <c r="C54" s="84">
        <v>1409.6275480300001</v>
      </c>
      <c r="D54" s="84">
        <v>1365.6150921200001</v>
      </c>
      <c r="E54" s="84">
        <v>150.08102793</v>
      </c>
      <c r="F54" s="84">
        <v>150.08102793</v>
      </c>
    </row>
    <row r="55" spans="1:6" ht="12.75" customHeight="1" x14ac:dyDescent="0.2">
      <c r="A55" s="83" t="s">
        <v>161</v>
      </c>
      <c r="B55" s="83">
        <v>17</v>
      </c>
      <c r="C55" s="84">
        <v>1395.5000102500001</v>
      </c>
      <c r="D55" s="84">
        <v>1353.22742397</v>
      </c>
      <c r="E55" s="84">
        <v>148.71962384</v>
      </c>
      <c r="F55" s="84">
        <v>148.71962384</v>
      </c>
    </row>
    <row r="56" spans="1:6" ht="12.75" customHeight="1" x14ac:dyDescent="0.2">
      <c r="A56" s="83" t="s">
        <v>161</v>
      </c>
      <c r="B56" s="83">
        <v>18</v>
      </c>
      <c r="C56" s="84">
        <v>1399.7579593999999</v>
      </c>
      <c r="D56" s="84">
        <v>1355.5275402699999</v>
      </c>
      <c r="E56" s="84">
        <v>148.97240650000001</v>
      </c>
      <c r="F56" s="84">
        <v>148.97240650000001</v>
      </c>
    </row>
    <row r="57" spans="1:6" ht="12.75" customHeight="1" x14ac:dyDescent="0.2">
      <c r="A57" s="83" t="s">
        <v>161</v>
      </c>
      <c r="B57" s="83">
        <v>19</v>
      </c>
      <c r="C57" s="84">
        <v>1405.63105453</v>
      </c>
      <c r="D57" s="84">
        <v>1364.2904754000001</v>
      </c>
      <c r="E57" s="84">
        <v>149.93545262000001</v>
      </c>
      <c r="F57" s="84">
        <v>149.93545262000001</v>
      </c>
    </row>
    <row r="58" spans="1:6" ht="12.75" customHeight="1" x14ac:dyDescent="0.2">
      <c r="A58" s="83" t="s">
        <v>161</v>
      </c>
      <c r="B58" s="83">
        <v>20</v>
      </c>
      <c r="C58" s="84">
        <v>1420.32818709</v>
      </c>
      <c r="D58" s="84">
        <v>1379.6988413700001</v>
      </c>
      <c r="E58" s="84">
        <v>151.62883124000001</v>
      </c>
      <c r="F58" s="84">
        <v>151.62883124000001</v>
      </c>
    </row>
    <row r="59" spans="1:6" ht="12.75" customHeight="1" x14ac:dyDescent="0.2">
      <c r="A59" s="83" t="s">
        <v>161</v>
      </c>
      <c r="B59" s="83">
        <v>21</v>
      </c>
      <c r="C59" s="84">
        <v>1429.91723245</v>
      </c>
      <c r="D59" s="84">
        <v>1389.2526756300001</v>
      </c>
      <c r="E59" s="84">
        <v>152.67879712999999</v>
      </c>
      <c r="F59" s="84">
        <v>152.67879712999999</v>
      </c>
    </row>
    <row r="60" spans="1:6" ht="12.75" customHeight="1" x14ac:dyDescent="0.2">
      <c r="A60" s="83" t="s">
        <v>161</v>
      </c>
      <c r="B60" s="83">
        <v>22</v>
      </c>
      <c r="C60" s="84">
        <v>1406.4249496299999</v>
      </c>
      <c r="D60" s="84">
        <v>1366.0480253799999</v>
      </c>
      <c r="E60" s="84">
        <v>150.12860727</v>
      </c>
      <c r="F60" s="84">
        <v>150.12860727</v>
      </c>
    </row>
    <row r="61" spans="1:6" ht="12.75" customHeight="1" x14ac:dyDescent="0.2">
      <c r="A61" s="83" t="s">
        <v>161</v>
      </c>
      <c r="B61" s="83">
        <v>23</v>
      </c>
      <c r="C61" s="84">
        <v>1452.0973532600001</v>
      </c>
      <c r="D61" s="84">
        <v>1411.3795635500001</v>
      </c>
      <c r="E61" s="84">
        <v>155.11054096999999</v>
      </c>
      <c r="F61" s="84">
        <v>155.11054096999999</v>
      </c>
    </row>
    <row r="62" spans="1:6" ht="12.75" customHeight="1" x14ac:dyDescent="0.2">
      <c r="A62" s="83" t="s">
        <v>161</v>
      </c>
      <c r="B62" s="83">
        <v>24</v>
      </c>
      <c r="C62" s="84">
        <v>1521.5144387</v>
      </c>
      <c r="D62" s="84">
        <v>1481.0203918499999</v>
      </c>
      <c r="E62" s="84">
        <v>162.76406438999999</v>
      </c>
      <c r="F62" s="84">
        <v>162.76406438999999</v>
      </c>
    </row>
    <row r="63" spans="1:6" ht="12.75" customHeight="1" x14ac:dyDescent="0.2">
      <c r="A63" s="83" t="s">
        <v>162</v>
      </c>
      <c r="B63" s="83">
        <v>1</v>
      </c>
      <c r="C63" s="84">
        <v>1409.7216322899999</v>
      </c>
      <c r="D63" s="84">
        <v>1377.86081833</v>
      </c>
      <c r="E63" s="84">
        <v>151.42683260999999</v>
      </c>
      <c r="F63" s="84">
        <v>151.42683260999999</v>
      </c>
    </row>
    <row r="64" spans="1:6" ht="12.75" customHeight="1" x14ac:dyDescent="0.2">
      <c r="A64" s="83" t="s">
        <v>162</v>
      </c>
      <c r="B64" s="83">
        <v>2</v>
      </c>
      <c r="C64" s="84">
        <v>1483.3810689899999</v>
      </c>
      <c r="D64" s="84">
        <v>1443.6542020100001</v>
      </c>
      <c r="E64" s="84">
        <v>158.65752207</v>
      </c>
      <c r="F64" s="84">
        <v>158.65752207</v>
      </c>
    </row>
    <row r="65" spans="1:6" ht="12.75" customHeight="1" x14ac:dyDescent="0.2">
      <c r="A65" s="83" t="s">
        <v>162</v>
      </c>
      <c r="B65" s="83">
        <v>3</v>
      </c>
      <c r="C65" s="84">
        <v>1538.5715190999999</v>
      </c>
      <c r="D65" s="84">
        <v>1498.5052836499999</v>
      </c>
      <c r="E65" s="84">
        <v>164.6856531</v>
      </c>
      <c r="F65" s="84">
        <v>164.6856531</v>
      </c>
    </row>
    <row r="66" spans="1:6" ht="12.75" customHeight="1" x14ac:dyDescent="0.2">
      <c r="A66" s="83" t="s">
        <v>162</v>
      </c>
      <c r="B66" s="83">
        <v>4</v>
      </c>
      <c r="C66" s="84">
        <v>1571.4823182</v>
      </c>
      <c r="D66" s="84">
        <v>1531.1372031200001</v>
      </c>
      <c r="E66" s="84">
        <v>168.27189935999999</v>
      </c>
      <c r="F66" s="84">
        <v>168.27189935999999</v>
      </c>
    </row>
    <row r="67" spans="1:6" ht="12.75" customHeight="1" x14ac:dyDescent="0.2">
      <c r="A67" s="83" t="s">
        <v>162</v>
      </c>
      <c r="B67" s="83">
        <v>5</v>
      </c>
      <c r="C67" s="84">
        <v>1563.19291477</v>
      </c>
      <c r="D67" s="84">
        <v>1522.9398815899999</v>
      </c>
      <c r="E67" s="84">
        <v>167.37101415000001</v>
      </c>
      <c r="F67" s="84">
        <v>167.37101415000001</v>
      </c>
    </row>
    <row r="68" spans="1:6" ht="12.75" customHeight="1" x14ac:dyDescent="0.2">
      <c r="A68" s="83" t="s">
        <v>162</v>
      </c>
      <c r="B68" s="83">
        <v>6</v>
      </c>
      <c r="C68" s="84">
        <v>1537.5972278500001</v>
      </c>
      <c r="D68" s="84">
        <v>1496.3070361</v>
      </c>
      <c r="E68" s="84">
        <v>164.44406581000001</v>
      </c>
      <c r="F68" s="84">
        <v>164.44406581000001</v>
      </c>
    </row>
    <row r="69" spans="1:6" ht="12.75" customHeight="1" x14ac:dyDescent="0.2">
      <c r="A69" s="83" t="s">
        <v>162</v>
      </c>
      <c r="B69" s="83">
        <v>7</v>
      </c>
      <c r="C69" s="84">
        <v>1567.21309348</v>
      </c>
      <c r="D69" s="84">
        <v>1525.8334997899999</v>
      </c>
      <c r="E69" s="84">
        <v>167.68902263999999</v>
      </c>
      <c r="F69" s="84">
        <v>167.68902263999999</v>
      </c>
    </row>
    <row r="70" spans="1:6" ht="12.75" customHeight="1" x14ac:dyDescent="0.2">
      <c r="A70" s="83" t="s">
        <v>162</v>
      </c>
      <c r="B70" s="83">
        <v>8</v>
      </c>
      <c r="C70" s="84">
        <v>1556.47825588</v>
      </c>
      <c r="D70" s="84">
        <v>1514.9945912600001</v>
      </c>
      <c r="E70" s="84">
        <v>166.49782715000001</v>
      </c>
      <c r="F70" s="84">
        <v>166.49782715000001</v>
      </c>
    </row>
    <row r="71" spans="1:6" ht="12.75" customHeight="1" x14ac:dyDescent="0.2">
      <c r="A71" s="83" t="s">
        <v>162</v>
      </c>
      <c r="B71" s="83">
        <v>9</v>
      </c>
      <c r="C71" s="84">
        <v>1454.06841115</v>
      </c>
      <c r="D71" s="84">
        <v>1417.2645831899999</v>
      </c>
      <c r="E71" s="84">
        <v>155.75730432</v>
      </c>
      <c r="F71" s="84">
        <v>155.75730432</v>
      </c>
    </row>
    <row r="72" spans="1:6" ht="12.75" customHeight="1" x14ac:dyDescent="0.2">
      <c r="A72" s="83" t="s">
        <v>162</v>
      </c>
      <c r="B72" s="83">
        <v>10</v>
      </c>
      <c r="C72" s="84">
        <v>1398.3637922400001</v>
      </c>
      <c r="D72" s="84">
        <v>1358.0906425600001</v>
      </c>
      <c r="E72" s="84">
        <v>149.25409131000001</v>
      </c>
      <c r="F72" s="84">
        <v>149.25409131000001</v>
      </c>
    </row>
    <row r="73" spans="1:6" ht="12.75" customHeight="1" x14ac:dyDescent="0.2">
      <c r="A73" s="83" t="s">
        <v>162</v>
      </c>
      <c r="B73" s="83">
        <v>11</v>
      </c>
      <c r="C73" s="84">
        <v>1342.2992701799999</v>
      </c>
      <c r="D73" s="84">
        <v>1302.6699326099999</v>
      </c>
      <c r="E73" s="84">
        <v>143.16335816</v>
      </c>
      <c r="F73" s="84">
        <v>143.16335816</v>
      </c>
    </row>
    <row r="74" spans="1:6" ht="12.75" customHeight="1" x14ac:dyDescent="0.2">
      <c r="A74" s="83" t="s">
        <v>162</v>
      </c>
      <c r="B74" s="83">
        <v>12</v>
      </c>
      <c r="C74" s="84">
        <v>1314.8858870500001</v>
      </c>
      <c r="D74" s="84">
        <v>1275.29978398</v>
      </c>
      <c r="E74" s="84">
        <v>140.15538024</v>
      </c>
      <c r="F74" s="84">
        <v>140.15538024</v>
      </c>
    </row>
    <row r="75" spans="1:6" ht="12.75" customHeight="1" x14ac:dyDescent="0.2">
      <c r="A75" s="83" t="s">
        <v>162</v>
      </c>
      <c r="B75" s="83">
        <v>13</v>
      </c>
      <c r="C75" s="84">
        <v>1299.5786279599999</v>
      </c>
      <c r="D75" s="84">
        <v>1260.03379836</v>
      </c>
      <c r="E75" s="84">
        <v>138.47764921000001</v>
      </c>
      <c r="F75" s="84">
        <v>138.47764921000001</v>
      </c>
    </row>
    <row r="76" spans="1:6" ht="12.75" customHeight="1" x14ac:dyDescent="0.2">
      <c r="A76" s="83" t="s">
        <v>162</v>
      </c>
      <c r="B76" s="83">
        <v>14</v>
      </c>
      <c r="C76" s="84">
        <v>1301.2390388399999</v>
      </c>
      <c r="D76" s="84">
        <v>1262.05820124</v>
      </c>
      <c r="E76" s="84">
        <v>138.70013098000001</v>
      </c>
      <c r="F76" s="84">
        <v>138.70013098000001</v>
      </c>
    </row>
    <row r="77" spans="1:6" ht="12.75" customHeight="1" x14ac:dyDescent="0.2">
      <c r="A77" s="83" t="s">
        <v>162</v>
      </c>
      <c r="B77" s="83">
        <v>15</v>
      </c>
      <c r="C77" s="84">
        <v>1317.9369794700001</v>
      </c>
      <c r="D77" s="84">
        <v>1278.3766720199999</v>
      </c>
      <c r="E77" s="84">
        <v>140.49353008</v>
      </c>
      <c r="F77" s="84">
        <v>140.49353008</v>
      </c>
    </row>
    <row r="78" spans="1:6" ht="12.75" customHeight="1" x14ac:dyDescent="0.2">
      <c r="A78" s="83" t="s">
        <v>162</v>
      </c>
      <c r="B78" s="83">
        <v>16</v>
      </c>
      <c r="C78" s="84">
        <v>1315.28866578</v>
      </c>
      <c r="D78" s="84">
        <v>1276.1201510000001</v>
      </c>
      <c r="E78" s="84">
        <v>140.24553853</v>
      </c>
      <c r="F78" s="84">
        <v>140.24553853</v>
      </c>
    </row>
    <row r="79" spans="1:6" ht="12.75" customHeight="1" x14ac:dyDescent="0.2">
      <c r="A79" s="83" t="s">
        <v>162</v>
      </c>
      <c r="B79" s="83">
        <v>17</v>
      </c>
      <c r="C79" s="84">
        <v>1314.4245264599999</v>
      </c>
      <c r="D79" s="84">
        <v>1274.9910936799999</v>
      </c>
      <c r="E79" s="84">
        <v>140.12145519000001</v>
      </c>
      <c r="F79" s="84">
        <v>140.12145519000001</v>
      </c>
    </row>
    <row r="80" spans="1:6" ht="12.75" customHeight="1" x14ac:dyDescent="0.2">
      <c r="A80" s="83" t="s">
        <v>162</v>
      </c>
      <c r="B80" s="83">
        <v>18</v>
      </c>
      <c r="C80" s="84">
        <v>1320.5533475300001</v>
      </c>
      <c r="D80" s="84">
        <v>1279.9312745699999</v>
      </c>
      <c r="E80" s="84">
        <v>140.66438081999999</v>
      </c>
      <c r="F80" s="84">
        <v>140.66438081999999</v>
      </c>
    </row>
    <row r="81" spans="1:6" ht="12.75" customHeight="1" x14ac:dyDescent="0.2">
      <c r="A81" s="83" t="s">
        <v>162</v>
      </c>
      <c r="B81" s="83">
        <v>19</v>
      </c>
      <c r="C81" s="84">
        <v>1311.25863035</v>
      </c>
      <c r="D81" s="84">
        <v>1270.29997263</v>
      </c>
      <c r="E81" s="84">
        <v>139.60590123</v>
      </c>
      <c r="F81" s="84">
        <v>139.60590123</v>
      </c>
    </row>
    <row r="82" spans="1:6" ht="12.75" customHeight="1" x14ac:dyDescent="0.2">
      <c r="A82" s="83" t="s">
        <v>162</v>
      </c>
      <c r="B82" s="83">
        <v>20</v>
      </c>
      <c r="C82" s="84">
        <v>1318.3482385699999</v>
      </c>
      <c r="D82" s="84">
        <v>1277.41192974</v>
      </c>
      <c r="E82" s="84">
        <v>140.38750494999999</v>
      </c>
      <c r="F82" s="84">
        <v>140.38750494999999</v>
      </c>
    </row>
    <row r="83" spans="1:6" ht="12.75" customHeight="1" x14ac:dyDescent="0.2">
      <c r="A83" s="83" t="s">
        <v>162</v>
      </c>
      <c r="B83" s="83">
        <v>21</v>
      </c>
      <c r="C83" s="84">
        <v>1320.21737478</v>
      </c>
      <c r="D83" s="84">
        <v>1281.0347928799999</v>
      </c>
      <c r="E83" s="84">
        <v>140.78565742000001</v>
      </c>
      <c r="F83" s="84">
        <v>140.78565742000001</v>
      </c>
    </row>
    <row r="84" spans="1:6" ht="12.75" customHeight="1" x14ac:dyDescent="0.2">
      <c r="A84" s="83" t="s">
        <v>162</v>
      </c>
      <c r="B84" s="83">
        <v>22</v>
      </c>
      <c r="C84" s="84">
        <v>1302.11781847</v>
      </c>
      <c r="D84" s="84">
        <v>1262.6473648799999</v>
      </c>
      <c r="E84" s="84">
        <v>138.76488004000001</v>
      </c>
      <c r="F84" s="84">
        <v>138.76488004000001</v>
      </c>
    </row>
    <row r="85" spans="1:6" ht="12.75" customHeight="1" x14ac:dyDescent="0.2">
      <c r="A85" s="83" t="s">
        <v>162</v>
      </c>
      <c r="B85" s="83">
        <v>23</v>
      </c>
      <c r="C85" s="84">
        <v>1327.29384297</v>
      </c>
      <c r="D85" s="84">
        <v>1293.8257313199999</v>
      </c>
      <c r="E85" s="84">
        <v>142.19138089</v>
      </c>
      <c r="F85" s="84">
        <v>142.19138089</v>
      </c>
    </row>
    <row r="86" spans="1:6" ht="12.75" customHeight="1" x14ac:dyDescent="0.2">
      <c r="A86" s="83" t="s">
        <v>162</v>
      </c>
      <c r="B86" s="83">
        <v>24</v>
      </c>
      <c r="C86" s="84">
        <v>1420.92492597</v>
      </c>
      <c r="D86" s="84">
        <v>1382.6567739699999</v>
      </c>
      <c r="E86" s="84">
        <v>151.95390788</v>
      </c>
      <c r="F86" s="84">
        <v>151.95390788</v>
      </c>
    </row>
    <row r="87" spans="1:6" ht="12.75" customHeight="1" x14ac:dyDescent="0.2">
      <c r="A87" s="83" t="s">
        <v>163</v>
      </c>
      <c r="B87" s="83">
        <v>1</v>
      </c>
      <c r="C87" s="84">
        <v>1538.3283544799999</v>
      </c>
      <c r="D87" s="84">
        <v>1500.1207058499999</v>
      </c>
      <c r="E87" s="84">
        <v>164.86318790999999</v>
      </c>
      <c r="F87" s="84">
        <v>164.86318790999999</v>
      </c>
    </row>
    <row r="88" spans="1:6" ht="12.75" customHeight="1" x14ac:dyDescent="0.2">
      <c r="A88" s="83" t="s">
        <v>163</v>
      </c>
      <c r="B88" s="83">
        <v>2</v>
      </c>
      <c r="C88" s="84">
        <v>1604.9589424999999</v>
      </c>
      <c r="D88" s="84">
        <v>1566.2090530999999</v>
      </c>
      <c r="E88" s="84">
        <v>172.12629386</v>
      </c>
      <c r="F88" s="84">
        <v>172.12629386</v>
      </c>
    </row>
    <row r="89" spans="1:6" ht="12.75" customHeight="1" x14ac:dyDescent="0.2">
      <c r="A89" s="83" t="s">
        <v>163</v>
      </c>
      <c r="B89" s="83">
        <v>3</v>
      </c>
      <c r="C89" s="84">
        <v>1640.7326903999999</v>
      </c>
      <c r="D89" s="84">
        <v>1601.10335508</v>
      </c>
      <c r="E89" s="84">
        <v>175.96117584000001</v>
      </c>
      <c r="F89" s="84">
        <v>175.96117584000001</v>
      </c>
    </row>
    <row r="90" spans="1:6" ht="12.75" customHeight="1" x14ac:dyDescent="0.2">
      <c r="A90" s="83" t="s">
        <v>163</v>
      </c>
      <c r="B90" s="83">
        <v>4</v>
      </c>
      <c r="C90" s="84">
        <v>1664.94726416</v>
      </c>
      <c r="D90" s="84">
        <v>1626.8610280400001</v>
      </c>
      <c r="E90" s="84">
        <v>178.79194276000001</v>
      </c>
      <c r="F90" s="84">
        <v>178.79194276000001</v>
      </c>
    </row>
    <row r="91" spans="1:6" ht="12.75" customHeight="1" x14ac:dyDescent="0.2">
      <c r="A91" s="83" t="s">
        <v>163</v>
      </c>
      <c r="B91" s="83">
        <v>5</v>
      </c>
      <c r="C91" s="84">
        <v>1670.5954142200001</v>
      </c>
      <c r="D91" s="84">
        <v>1630.73568252</v>
      </c>
      <c r="E91" s="84">
        <v>179.21776709</v>
      </c>
      <c r="F91" s="84">
        <v>179.21776709</v>
      </c>
    </row>
    <row r="92" spans="1:6" ht="12.75" customHeight="1" x14ac:dyDescent="0.2">
      <c r="A92" s="83" t="s">
        <v>163</v>
      </c>
      <c r="B92" s="83">
        <v>6</v>
      </c>
      <c r="C92" s="84">
        <v>1658.2689397500001</v>
      </c>
      <c r="D92" s="84">
        <v>1617.45235125</v>
      </c>
      <c r="E92" s="84">
        <v>177.75792967000001</v>
      </c>
      <c r="F92" s="84">
        <v>177.75792967000001</v>
      </c>
    </row>
    <row r="93" spans="1:6" ht="12.75" customHeight="1" x14ac:dyDescent="0.2">
      <c r="A93" s="83" t="s">
        <v>163</v>
      </c>
      <c r="B93" s="83">
        <v>7</v>
      </c>
      <c r="C93" s="84">
        <v>1578.3669832999999</v>
      </c>
      <c r="D93" s="84">
        <v>1537.6883603599999</v>
      </c>
      <c r="E93" s="84">
        <v>168.99187119999999</v>
      </c>
      <c r="F93" s="84">
        <v>168.99187119999999</v>
      </c>
    </row>
    <row r="94" spans="1:6" ht="12.75" customHeight="1" x14ac:dyDescent="0.2">
      <c r="A94" s="83" t="s">
        <v>163</v>
      </c>
      <c r="B94" s="83">
        <v>8</v>
      </c>
      <c r="C94" s="84">
        <v>1464.0092849600001</v>
      </c>
      <c r="D94" s="84">
        <v>1429.53192588</v>
      </c>
      <c r="E94" s="84">
        <v>157.10548464999999</v>
      </c>
      <c r="F94" s="84">
        <v>157.10548464999999</v>
      </c>
    </row>
    <row r="95" spans="1:6" ht="12.75" customHeight="1" x14ac:dyDescent="0.2">
      <c r="A95" s="83" t="s">
        <v>163</v>
      </c>
      <c r="B95" s="83">
        <v>9</v>
      </c>
      <c r="C95" s="84">
        <v>1375.35102734</v>
      </c>
      <c r="D95" s="84">
        <v>1342.69500973</v>
      </c>
      <c r="E95" s="84">
        <v>147.56211206</v>
      </c>
      <c r="F95" s="84">
        <v>147.56211206</v>
      </c>
    </row>
    <row r="96" spans="1:6" ht="12.75" customHeight="1" x14ac:dyDescent="0.2">
      <c r="A96" s="83" t="s">
        <v>163</v>
      </c>
      <c r="B96" s="83">
        <v>10</v>
      </c>
      <c r="C96" s="84">
        <v>1310.33900429</v>
      </c>
      <c r="D96" s="84">
        <v>1272.5624429699999</v>
      </c>
      <c r="E96" s="84">
        <v>139.85454659999999</v>
      </c>
      <c r="F96" s="84">
        <v>139.85454659999999</v>
      </c>
    </row>
    <row r="97" spans="1:6" ht="12.75" customHeight="1" x14ac:dyDescent="0.2">
      <c r="A97" s="83" t="s">
        <v>163</v>
      </c>
      <c r="B97" s="83">
        <v>11</v>
      </c>
      <c r="C97" s="84">
        <v>1334.57706925</v>
      </c>
      <c r="D97" s="84">
        <v>1296.6403179700001</v>
      </c>
      <c r="E97" s="84">
        <v>142.50070382000001</v>
      </c>
      <c r="F97" s="84">
        <v>142.50070382000001</v>
      </c>
    </row>
    <row r="98" spans="1:6" ht="12.75" customHeight="1" x14ac:dyDescent="0.2">
      <c r="A98" s="83" t="s">
        <v>163</v>
      </c>
      <c r="B98" s="83">
        <v>12</v>
      </c>
      <c r="C98" s="84">
        <v>1318.22845626</v>
      </c>
      <c r="D98" s="84">
        <v>1280.3117130099999</v>
      </c>
      <c r="E98" s="84">
        <v>140.70619098</v>
      </c>
      <c r="F98" s="84">
        <v>140.70619098</v>
      </c>
    </row>
    <row r="99" spans="1:6" ht="12.75" customHeight="1" x14ac:dyDescent="0.2">
      <c r="A99" s="83" t="s">
        <v>163</v>
      </c>
      <c r="B99" s="83">
        <v>13</v>
      </c>
      <c r="C99" s="84">
        <v>1318.03789026</v>
      </c>
      <c r="D99" s="84">
        <v>1283.9469316499999</v>
      </c>
      <c r="E99" s="84">
        <v>141.10570132000001</v>
      </c>
      <c r="F99" s="84">
        <v>141.10570132000001</v>
      </c>
    </row>
    <row r="100" spans="1:6" ht="12.75" customHeight="1" x14ac:dyDescent="0.2">
      <c r="A100" s="83" t="s">
        <v>163</v>
      </c>
      <c r="B100" s="83">
        <v>14</v>
      </c>
      <c r="C100" s="84">
        <v>1308.61944771</v>
      </c>
      <c r="D100" s="84">
        <v>1274.4938851500001</v>
      </c>
      <c r="E100" s="84">
        <v>140.066812</v>
      </c>
      <c r="F100" s="84">
        <v>140.066812</v>
      </c>
    </row>
    <row r="101" spans="1:6" ht="12.75" customHeight="1" x14ac:dyDescent="0.2">
      <c r="A101" s="83" t="s">
        <v>163</v>
      </c>
      <c r="B101" s="83">
        <v>15</v>
      </c>
      <c r="C101" s="84">
        <v>1319.6255159899999</v>
      </c>
      <c r="D101" s="84">
        <v>1280.78489141</v>
      </c>
      <c r="E101" s="84">
        <v>140.75819326000001</v>
      </c>
      <c r="F101" s="84">
        <v>140.75819326000001</v>
      </c>
    </row>
    <row r="102" spans="1:6" ht="12.75" customHeight="1" x14ac:dyDescent="0.2">
      <c r="A102" s="83" t="s">
        <v>163</v>
      </c>
      <c r="B102" s="83">
        <v>16</v>
      </c>
      <c r="C102" s="84">
        <v>1337.08044817</v>
      </c>
      <c r="D102" s="84">
        <v>1298.0823097699999</v>
      </c>
      <c r="E102" s="84">
        <v>142.65917863999999</v>
      </c>
      <c r="F102" s="84">
        <v>142.65917863999999</v>
      </c>
    </row>
    <row r="103" spans="1:6" ht="12.75" customHeight="1" x14ac:dyDescent="0.2">
      <c r="A103" s="83" t="s">
        <v>163</v>
      </c>
      <c r="B103" s="83">
        <v>17</v>
      </c>
      <c r="C103" s="84">
        <v>1347.21083499</v>
      </c>
      <c r="D103" s="84">
        <v>1307.2620831500001</v>
      </c>
      <c r="E103" s="84">
        <v>143.66803526000001</v>
      </c>
      <c r="F103" s="84">
        <v>143.66803526000001</v>
      </c>
    </row>
    <row r="104" spans="1:6" ht="12.75" customHeight="1" x14ac:dyDescent="0.2">
      <c r="A104" s="83" t="s">
        <v>163</v>
      </c>
      <c r="B104" s="83">
        <v>18</v>
      </c>
      <c r="C104" s="84">
        <v>1349.0336784399999</v>
      </c>
      <c r="D104" s="84">
        <v>1310.6401549499999</v>
      </c>
      <c r="E104" s="84">
        <v>144.03928518000001</v>
      </c>
      <c r="F104" s="84">
        <v>144.03928518000001</v>
      </c>
    </row>
    <row r="105" spans="1:6" ht="12.75" customHeight="1" x14ac:dyDescent="0.2">
      <c r="A105" s="83" t="s">
        <v>163</v>
      </c>
      <c r="B105" s="83">
        <v>19</v>
      </c>
      <c r="C105" s="84">
        <v>1359.7552521699999</v>
      </c>
      <c r="D105" s="84">
        <v>1326.02987652</v>
      </c>
      <c r="E105" s="84">
        <v>145.73061478</v>
      </c>
      <c r="F105" s="84">
        <v>145.73061478</v>
      </c>
    </row>
    <row r="106" spans="1:6" ht="12.75" customHeight="1" x14ac:dyDescent="0.2">
      <c r="A106" s="83" t="s">
        <v>163</v>
      </c>
      <c r="B106" s="83">
        <v>20</v>
      </c>
      <c r="C106" s="84">
        <v>1373.3144438100001</v>
      </c>
      <c r="D106" s="84">
        <v>1338.9199632299999</v>
      </c>
      <c r="E106" s="84">
        <v>147.14723465</v>
      </c>
      <c r="F106" s="84">
        <v>147.14723465</v>
      </c>
    </row>
    <row r="107" spans="1:6" ht="12.75" customHeight="1" x14ac:dyDescent="0.2">
      <c r="A107" s="83" t="s">
        <v>163</v>
      </c>
      <c r="B107" s="83">
        <v>21</v>
      </c>
      <c r="C107" s="84">
        <v>1372.88949622</v>
      </c>
      <c r="D107" s="84">
        <v>1334.7066280500001</v>
      </c>
      <c r="E107" s="84">
        <v>146.68418933000001</v>
      </c>
      <c r="F107" s="84">
        <v>146.68418933000001</v>
      </c>
    </row>
    <row r="108" spans="1:6" ht="12.75" customHeight="1" x14ac:dyDescent="0.2">
      <c r="A108" s="83" t="s">
        <v>163</v>
      </c>
      <c r="B108" s="83">
        <v>22</v>
      </c>
      <c r="C108" s="84">
        <v>1372.6428061700001</v>
      </c>
      <c r="D108" s="84">
        <v>1334.4438819100001</v>
      </c>
      <c r="E108" s="84">
        <v>146.65531354000001</v>
      </c>
      <c r="F108" s="84">
        <v>146.65531354000001</v>
      </c>
    </row>
    <row r="109" spans="1:6" ht="12.75" customHeight="1" x14ac:dyDescent="0.2">
      <c r="A109" s="83" t="s">
        <v>163</v>
      </c>
      <c r="B109" s="83">
        <v>23</v>
      </c>
      <c r="C109" s="84">
        <v>1396.4976300000001</v>
      </c>
      <c r="D109" s="84">
        <v>1363.0991367700001</v>
      </c>
      <c r="E109" s="84">
        <v>149.80452457000001</v>
      </c>
      <c r="F109" s="84">
        <v>149.80452457000001</v>
      </c>
    </row>
    <row r="110" spans="1:6" ht="12.75" customHeight="1" x14ac:dyDescent="0.2">
      <c r="A110" s="83" t="s">
        <v>163</v>
      </c>
      <c r="B110" s="83">
        <v>24</v>
      </c>
      <c r="C110" s="84">
        <v>1478.74004014</v>
      </c>
      <c r="D110" s="84">
        <v>1440.2833268300001</v>
      </c>
      <c r="E110" s="84">
        <v>158.28706306000001</v>
      </c>
      <c r="F110" s="84">
        <v>158.28706306000001</v>
      </c>
    </row>
    <row r="111" spans="1:6" ht="12.75" customHeight="1" x14ac:dyDescent="0.2">
      <c r="A111" s="83" t="s">
        <v>164</v>
      </c>
      <c r="B111" s="83">
        <v>1</v>
      </c>
      <c r="C111" s="84">
        <v>1628.8677525799999</v>
      </c>
      <c r="D111" s="84">
        <v>1590.66819192</v>
      </c>
      <c r="E111" s="84">
        <v>174.81435195</v>
      </c>
      <c r="F111" s="84">
        <v>174.81435195</v>
      </c>
    </row>
    <row r="112" spans="1:6" ht="12.75" customHeight="1" x14ac:dyDescent="0.2">
      <c r="A112" s="83" t="s">
        <v>164</v>
      </c>
      <c r="B112" s="83">
        <v>2</v>
      </c>
      <c r="C112" s="84">
        <v>1694.2515785099999</v>
      </c>
      <c r="D112" s="84">
        <v>1655.89040641</v>
      </c>
      <c r="E112" s="84">
        <v>181.98226994000001</v>
      </c>
      <c r="F112" s="84">
        <v>181.98226994000001</v>
      </c>
    </row>
    <row r="113" spans="1:6" ht="12.75" customHeight="1" x14ac:dyDescent="0.2">
      <c r="A113" s="83" t="s">
        <v>164</v>
      </c>
      <c r="B113" s="83">
        <v>3</v>
      </c>
      <c r="C113" s="84">
        <v>1707.24351826</v>
      </c>
      <c r="D113" s="84">
        <v>1667.3151492100001</v>
      </c>
      <c r="E113" s="84">
        <v>183.23784857999999</v>
      </c>
      <c r="F113" s="84">
        <v>183.23784857999999</v>
      </c>
    </row>
    <row r="114" spans="1:6" ht="12.75" customHeight="1" x14ac:dyDescent="0.2">
      <c r="A114" s="83" t="s">
        <v>164</v>
      </c>
      <c r="B114" s="83">
        <v>4</v>
      </c>
      <c r="C114" s="84">
        <v>1722.43225702</v>
      </c>
      <c r="D114" s="84">
        <v>1682.6137410900001</v>
      </c>
      <c r="E114" s="84">
        <v>184.91916304</v>
      </c>
      <c r="F114" s="84">
        <v>184.91916304</v>
      </c>
    </row>
    <row r="115" spans="1:6" ht="12.75" customHeight="1" x14ac:dyDescent="0.2">
      <c r="A115" s="83" t="s">
        <v>164</v>
      </c>
      <c r="B115" s="83">
        <v>5</v>
      </c>
      <c r="C115" s="84">
        <v>1713.7108593999999</v>
      </c>
      <c r="D115" s="84">
        <v>1673.9384335100001</v>
      </c>
      <c r="E115" s="84">
        <v>183.96574719</v>
      </c>
      <c r="F115" s="84">
        <v>183.96574719</v>
      </c>
    </row>
    <row r="116" spans="1:6" ht="12.75" customHeight="1" x14ac:dyDescent="0.2">
      <c r="A116" s="83" t="s">
        <v>164</v>
      </c>
      <c r="B116" s="83">
        <v>6</v>
      </c>
      <c r="C116" s="84">
        <v>1656.3793042499999</v>
      </c>
      <c r="D116" s="84">
        <v>1621.7457006899999</v>
      </c>
      <c r="E116" s="84">
        <v>178.22976854999999</v>
      </c>
      <c r="F116" s="84">
        <v>178.22976854999999</v>
      </c>
    </row>
    <row r="117" spans="1:6" ht="12.75" customHeight="1" x14ac:dyDescent="0.2">
      <c r="A117" s="83" t="s">
        <v>164</v>
      </c>
      <c r="B117" s="83">
        <v>7</v>
      </c>
      <c r="C117" s="84">
        <v>1627.31160645</v>
      </c>
      <c r="D117" s="84">
        <v>1591.0069581600001</v>
      </c>
      <c r="E117" s="84">
        <v>174.85158233999999</v>
      </c>
      <c r="F117" s="84">
        <v>174.85158233999999</v>
      </c>
    </row>
    <row r="118" spans="1:6" ht="12.75" customHeight="1" x14ac:dyDescent="0.2">
      <c r="A118" s="83" t="s">
        <v>164</v>
      </c>
      <c r="B118" s="83">
        <v>8</v>
      </c>
      <c r="C118" s="84">
        <v>1527.1175807499999</v>
      </c>
      <c r="D118" s="84">
        <v>1492.4466800600001</v>
      </c>
      <c r="E118" s="84">
        <v>164.01981287999999</v>
      </c>
      <c r="F118" s="84">
        <v>164.01981287999999</v>
      </c>
    </row>
    <row r="119" spans="1:6" ht="12.75" customHeight="1" x14ac:dyDescent="0.2">
      <c r="A119" s="83" t="s">
        <v>164</v>
      </c>
      <c r="B119" s="83">
        <v>9</v>
      </c>
      <c r="C119" s="84">
        <v>1440.42843178</v>
      </c>
      <c r="D119" s="84">
        <v>1406.0927207300001</v>
      </c>
      <c r="E119" s="84">
        <v>154.52951722</v>
      </c>
      <c r="F119" s="84">
        <v>154.52951722</v>
      </c>
    </row>
    <row r="120" spans="1:6" ht="12.75" customHeight="1" x14ac:dyDescent="0.2">
      <c r="A120" s="83" t="s">
        <v>164</v>
      </c>
      <c r="B120" s="83">
        <v>10</v>
      </c>
      <c r="C120" s="84">
        <v>1428.8959797</v>
      </c>
      <c r="D120" s="84">
        <v>1389.2520436100001</v>
      </c>
      <c r="E120" s="84">
        <v>152.67872767</v>
      </c>
      <c r="F120" s="84">
        <v>152.67872767</v>
      </c>
    </row>
    <row r="121" spans="1:6" ht="12.75" customHeight="1" x14ac:dyDescent="0.2">
      <c r="A121" s="83" t="s">
        <v>164</v>
      </c>
      <c r="B121" s="83">
        <v>11</v>
      </c>
      <c r="C121" s="84">
        <v>1402.7387453199999</v>
      </c>
      <c r="D121" s="84">
        <v>1369.71142824</v>
      </c>
      <c r="E121" s="84">
        <v>150.53121505999999</v>
      </c>
      <c r="F121" s="84">
        <v>150.53121505999999</v>
      </c>
    </row>
    <row r="122" spans="1:6" ht="12.75" customHeight="1" x14ac:dyDescent="0.2">
      <c r="A122" s="83" t="s">
        <v>164</v>
      </c>
      <c r="B122" s="83">
        <v>12</v>
      </c>
      <c r="C122" s="84">
        <v>1399.7649762399999</v>
      </c>
      <c r="D122" s="84">
        <v>1361.76344905</v>
      </c>
      <c r="E122" s="84">
        <v>149.65773254999999</v>
      </c>
      <c r="F122" s="84">
        <v>149.65773254999999</v>
      </c>
    </row>
    <row r="123" spans="1:6" ht="12.75" customHeight="1" x14ac:dyDescent="0.2">
      <c r="A123" s="83" t="s">
        <v>164</v>
      </c>
      <c r="B123" s="83">
        <v>13</v>
      </c>
      <c r="C123" s="84">
        <v>1408.91000313</v>
      </c>
      <c r="D123" s="84">
        <v>1376.31914044</v>
      </c>
      <c r="E123" s="84">
        <v>151.25740228000001</v>
      </c>
      <c r="F123" s="84">
        <v>151.25740228000001</v>
      </c>
    </row>
    <row r="124" spans="1:6" ht="12.75" customHeight="1" x14ac:dyDescent="0.2">
      <c r="A124" s="83" t="s">
        <v>164</v>
      </c>
      <c r="B124" s="83">
        <v>14</v>
      </c>
      <c r="C124" s="84">
        <v>1416.63125679</v>
      </c>
      <c r="D124" s="84">
        <v>1376.76110784</v>
      </c>
      <c r="E124" s="84">
        <v>151.30597448</v>
      </c>
      <c r="F124" s="84">
        <v>151.30597448</v>
      </c>
    </row>
    <row r="125" spans="1:6" ht="12.75" customHeight="1" x14ac:dyDescent="0.2">
      <c r="A125" s="83" t="s">
        <v>164</v>
      </c>
      <c r="B125" s="83">
        <v>15</v>
      </c>
      <c r="C125" s="84">
        <v>1418.8412723599999</v>
      </c>
      <c r="D125" s="84">
        <v>1377.00570492</v>
      </c>
      <c r="E125" s="84">
        <v>151.33285569</v>
      </c>
      <c r="F125" s="84">
        <v>151.33285569</v>
      </c>
    </row>
    <row r="126" spans="1:6" ht="12.75" customHeight="1" x14ac:dyDescent="0.2">
      <c r="A126" s="83" t="s">
        <v>164</v>
      </c>
      <c r="B126" s="83">
        <v>16</v>
      </c>
      <c r="C126" s="84">
        <v>1412.7879773699999</v>
      </c>
      <c r="D126" s="84">
        <v>1375.9767262800001</v>
      </c>
      <c r="E126" s="84">
        <v>151.21977099</v>
      </c>
      <c r="F126" s="84">
        <v>151.21977099</v>
      </c>
    </row>
    <row r="127" spans="1:6" ht="12.75" customHeight="1" x14ac:dyDescent="0.2">
      <c r="A127" s="83" t="s">
        <v>164</v>
      </c>
      <c r="B127" s="83">
        <v>17</v>
      </c>
      <c r="C127" s="84">
        <v>1418.4534981100001</v>
      </c>
      <c r="D127" s="84">
        <v>1380.5742679</v>
      </c>
      <c r="E127" s="84">
        <v>151.72504057</v>
      </c>
      <c r="F127" s="84">
        <v>151.72504057</v>
      </c>
    </row>
    <row r="128" spans="1:6" ht="12.75" customHeight="1" x14ac:dyDescent="0.2">
      <c r="A128" s="83" t="s">
        <v>164</v>
      </c>
      <c r="B128" s="83">
        <v>18</v>
      </c>
      <c r="C128" s="84">
        <v>1424.5556677500001</v>
      </c>
      <c r="D128" s="84">
        <v>1386.15247714</v>
      </c>
      <c r="E128" s="84">
        <v>152.33808547999999</v>
      </c>
      <c r="F128" s="84">
        <v>152.33808547999999</v>
      </c>
    </row>
    <row r="129" spans="1:6" ht="12.75" customHeight="1" x14ac:dyDescent="0.2">
      <c r="A129" s="83" t="s">
        <v>164</v>
      </c>
      <c r="B129" s="83">
        <v>19</v>
      </c>
      <c r="C129" s="84">
        <v>1418.6793270999999</v>
      </c>
      <c r="D129" s="84">
        <v>1379.3446461200001</v>
      </c>
      <c r="E129" s="84">
        <v>151.5899052</v>
      </c>
      <c r="F129" s="84">
        <v>151.5899052</v>
      </c>
    </row>
    <row r="130" spans="1:6" ht="12.75" customHeight="1" x14ac:dyDescent="0.2">
      <c r="A130" s="83" t="s">
        <v>164</v>
      </c>
      <c r="B130" s="83">
        <v>20</v>
      </c>
      <c r="C130" s="84">
        <v>1414.9344011400001</v>
      </c>
      <c r="D130" s="84">
        <v>1374.5782887</v>
      </c>
      <c r="E130" s="84">
        <v>151.06608277000001</v>
      </c>
      <c r="F130" s="84">
        <v>151.06608277000001</v>
      </c>
    </row>
    <row r="131" spans="1:6" ht="12.75" customHeight="1" x14ac:dyDescent="0.2">
      <c r="A131" s="83" t="s">
        <v>164</v>
      </c>
      <c r="B131" s="83">
        <v>21</v>
      </c>
      <c r="C131" s="84">
        <v>1392.11537193</v>
      </c>
      <c r="D131" s="84">
        <v>1353.72322702</v>
      </c>
      <c r="E131" s="84">
        <v>148.77411257</v>
      </c>
      <c r="F131" s="84">
        <v>148.77411257</v>
      </c>
    </row>
    <row r="132" spans="1:6" ht="12.75" customHeight="1" x14ac:dyDescent="0.2">
      <c r="A132" s="83" t="s">
        <v>164</v>
      </c>
      <c r="B132" s="83">
        <v>22</v>
      </c>
      <c r="C132" s="84">
        <v>1373.8313581899999</v>
      </c>
      <c r="D132" s="84">
        <v>1334.6592861700001</v>
      </c>
      <c r="E132" s="84">
        <v>146.67898646</v>
      </c>
      <c r="F132" s="84">
        <v>146.67898646</v>
      </c>
    </row>
    <row r="133" spans="1:6" ht="12.75" customHeight="1" x14ac:dyDescent="0.2">
      <c r="A133" s="83" t="s">
        <v>164</v>
      </c>
      <c r="B133" s="83">
        <v>23</v>
      </c>
      <c r="C133" s="84">
        <v>1419.0929929900001</v>
      </c>
      <c r="D133" s="84">
        <v>1379.74652651</v>
      </c>
      <c r="E133" s="84">
        <v>151.63407183999999</v>
      </c>
      <c r="F133" s="84">
        <v>151.63407183999999</v>
      </c>
    </row>
    <row r="134" spans="1:6" ht="12.75" customHeight="1" x14ac:dyDescent="0.2">
      <c r="A134" s="83" t="s">
        <v>164</v>
      </c>
      <c r="B134" s="83">
        <v>24</v>
      </c>
      <c r="C134" s="84">
        <v>1454.51518887</v>
      </c>
      <c r="D134" s="84">
        <v>1420.67593169</v>
      </c>
      <c r="E134" s="84">
        <v>156.13221135000001</v>
      </c>
      <c r="F134" s="84">
        <v>156.13221135000001</v>
      </c>
    </row>
    <row r="135" spans="1:6" ht="12.75" customHeight="1" x14ac:dyDescent="0.2">
      <c r="A135" s="83" t="s">
        <v>165</v>
      </c>
      <c r="B135" s="83">
        <v>1</v>
      </c>
      <c r="C135" s="84">
        <v>1429.74314157</v>
      </c>
      <c r="D135" s="84">
        <v>1391.23440772</v>
      </c>
      <c r="E135" s="84">
        <v>152.89658939</v>
      </c>
      <c r="F135" s="84">
        <v>152.89658939</v>
      </c>
    </row>
    <row r="136" spans="1:6" ht="12.75" customHeight="1" x14ac:dyDescent="0.2">
      <c r="A136" s="83" t="s">
        <v>165</v>
      </c>
      <c r="B136" s="83">
        <v>2</v>
      </c>
      <c r="C136" s="84">
        <v>1485.6538018399999</v>
      </c>
      <c r="D136" s="84">
        <v>1446.78210528</v>
      </c>
      <c r="E136" s="84">
        <v>159.00127846999999</v>
      </c>
      <c r="F136" s="84">
        <v>159.00127846999999</v>
      </c>
    </row>
    <row r="137" spans="1:6" ht="12.75" customHeight="1" x14ac:dyDescent="0.2">
      <c r="A137" s="83" t="s">
        <v>165</v>
      </c>
      <c r="B137" s="83">
        <v>3</v>
      </c>
      <c r="C137" s="84">
        <v>1590.3416698799999</v>
      </c>
      <c r="D137" s="84">
        <v>1550.13919603</v>
      </c>
      <c r="E137" s="84">
        <v>170.36021740000001</v>
      </c>
      <c r="F137" s="84">
        <v>170.36021740000001</v>
      </c>
    </row>
    <row r="138" spans="1:6" ht="12.75" customHeight="1" x14ac:dyDescent="0.2">
      <c r="A138" s="83" t="s">
        <v>165</v>
      </c>
      <c r="B138" s="83">
        <v>4</v>
      </c>
      <c r="C138" s="84">
        <v>1590.6940075299999</v>
      </c>
      <c r="D138" s="84">
        <v>1552.8797996000001</v>
      </c>
      <c r="E138" s="84">
        <v>170.66140959000001</v>
      </c>
      <c r="F138" s="84">
        <v>170.66140959000001</v>
      </c>
    </row>
    <row r="139" spans="1:6" ht="12.75" customHeight="1" x14ac:dyDescent="0.2">
      <c r="A139" s="83" t="s">
        <v>165</v>
      </c>
      <c r="B139" s="83">
        <v>5</v>
      </c>
      <c r="C139" s="84">
        <v>1587.4112622499999</v>
      </c>
      <c r="D139" s="84">
        <v>1548.7368247700001</v>
      </c>
      <c r="E139" s="84">
        <v>170.20609687000001</v>
      </c>
      <c r="F139" s="84">
        <v>170.20609687000001</v>
      </c>
    </row>
    <row r="140" spans="1:6" ht="12.75" customHeight="1" x14ac:dyDescent="0.2">
      <c r="A140" s="83" t="s">
        <v>165</v>
      </c>
      <c r="B140" s="83">
        <v>6</v>
      </c>
      <c r="C140" s="84">
        <v>1582.75311261</v>
      </c>
      <c r="D140" s="84">
        <v>1543.57550029</v>
      </c>
      <c r="E140" s="84">
        <v>169.63886757</v>
      </c>
      <c r="F140" s="84">
        <v>169.63886757</v>
      </c>
    </row>
    <row r="141" spans="1:6" ht="12.75" customHeight="1" x14ac:dyDescent="0.2">
      <c r="A141" s="83" t="s">
        <v>165</v>
      </c>
      <c r="B141" s="83">
        <v>7</v>
      </c>
      <c r="C141" s="84">
        <v>1537.56976328</v>
      </c>
      <c r="D141" s="84">
        <v>1499.0259532</v>
      </c>
      <c r="E141" s="84">
        <v>164.74287465</v>
      </c>
      <c r="F141" s="84">
        <v>164.74287465</v>
      </c>
    </row>
    <row r="142" spans="1:6" ht="12.75" customHeight="1" x14ac:dyDescent="0.2">
      <c r="A142" s="83" t="s">
        <v>165</v>
      </c>
      <c r="B142" s="83">
        <v>8</v>
      </c>
      <c r="C142" s="84">
        <v>1476.0857842200001</v>
      </c>
      <c r="D142" s="84">
        <v>1437.88122103</v>
      </c>
      <c r="E142" s="84">
        <v>158.02307175000001</v>
      </c>
      <c r="F142" s="84">
        <v>158.02307175000001</v>
      </c>
    </row>
    <row r="143" spans="1:6" ht="12.75" customHeight="1" x14ac:dyDescent="0.2">
      <c r="A143" s="83" t="s">
        <v>165</v>
      </c>
      <c r="B143" s="83">
        <v>9</v>
      </c>
      <c r="C143" s="84">
        <v>1400.02507803</v>
      </c>
      <c r="D143" s="84">
        <v>1361.9129465000001</v>
      </c>
      <c r="E143" s="84">
        <v>149.67416231999999</v>
      </c>
      <c r="F143" s="84">
        <v>149.67416231999999</v>
      </c>
    </row>
    <row r="144" spans="1:6" ht="12.75" customHeight="1" x14ac:dyDescent="0.2">
      <c r="A144" s="83" t="s">
        <v>165</v>
      </c>
      <c r="B144" s="83">
        <v>10</v>
      </c>
      <c r="C144" s="84">
        <v>1336.6591952900001</v>
      </c>
      <c r="D144" s="84">
        <v>1299.18091854</v>
      </c>
      <c r="E144" s="84">
        <v>142.77991569</v>
      </c>
      <c r="F144" s="84">
        <v>142.77991569</v>
      </c>
    </row>
    <row r="145" spans="1:6" ht="12.75" customHeight="1" x14ac:dyDescent="0.2">
      <c r="A145" s="83" t="s">
        <v>165</v>
      </c>
      <c r="B145" s="83">
        <v>11</v>
      </c>
      <c r="C145" s="84">
        <v>1301.40186036</v>
      </c>
      <c r="D145" s="84">
        <v>1263.8055139000001</v>
      </c>
      <c r="E145" s="84">
        <v>138.89216055</v>
      </c>
      <c r="F145" s="84">
        <v>138.89216055</v>
      </c>
    </row>
    <row r="146" spans="1:6" ht="12.75" customHeight="1" x14ac:dyDescent="0.2">
      <c r="A146" s="83" t="s">
        <v>165</v>
      </c>
      <c r="B146" s="83">
        <v>12</v>
      </c>
      <c r="C146" s="84">
        <v>1272.27335313</v>
      </c>
      <c r="D146" s="84">
        <v>1236.5471638399999</v>
      </c>
      <c r="E146" s="84">
        <v>135.89646929</v>
      </c>
      <c r="F146" s="84">
        <v>135.89646929</v>
      </c>
    </row>
    <row r="147" spans="1:6" ht="12.75" customHeight="1" x14ac:dyDescent="0.2">
      <c r="A147" s="83" t="s">
        <v>165</v>
      </c>
      <c r="B147" s="83">
        <v>13</v>
      </c>
      <c r="C147" s="84">
        <v>1291.04889009</v>
      </c>
      <c r="D147" s="84">
        <v>1253.2227000099999</v>
      </c>
      <c r="E147" s="84">
        <v>137.72910984999999</v>
      </c>
      <c r="F147" s="84">
        <v>137.72910984999999</v>
      </c>
    </row>
    <row r="148" spans="1:6" ht="12.75" customHeight="1" x14ac:dyDescent="0.2">
      <c r="A148" s="83" t="s">
        <v>165</v>
      </c>
      <c r="B148" s="83">
        <v>14</v>
      </c>
      <c r="C148" s="84">
        <v>1300.46313506</v>
      </c>
      <c r="D148" s="84">
        <v>1262.97853814</v>
      </c>
      <c r="E148" s="84">
        <v>138.80127596</v>
      </c>
      <c r="F148" s="84">
        <v>138.80127596</v>
      </c>
    </row>
    <row r="149" spans="1:6" ht="12.75" customHeight="1" x14ac:dyDescent="0.2">
      <c r="A149" s="83" t="s">
        <v>165</v>
      </c>
      <c r="B149" s="83">
        <v>15</v>
      </c>
      <c r="C149" s="84">
        <v>1303.08646333</v>
      </c>
      <c r="D149" s="84">
        <v>1265.21862867</v>
      </c>
      <c r="E149" s="84">
        <v>139.04746179</v>
      </c>
      <c r="F149" s="84">
        <v>139.04746179</v>
      </c>
    </row>
    <row r="150" spans="1:6" ht="12.75" customHeight="1" x14ac:dyDescent="0.2">
      <c r="A150" s="83" t="s">
        <v>165</v>
      </c>
      <c r="B150" s="83">
        <v>16</v>
      </c>
      <c r="C150" s="84">
        <v>1301.5263107599999</v>
      </c>
      <c r="D150" s="84">
        <v>1262.1481779200001</v>
      </c>
      <c r="E150" s="84">
        <v>138.71001941</v>
      </c>
      <c r="F150" s="84">
        <v>138.71001941</v>
      </c>
    </row>
    <row r="151" spans="1:6" ht="12.75" customHeight="1" x14ac:dyDescent="0.2">
      <c r="A151" s="83" t="s">
        <v>165</v>
      </c>
      <c r="B151" s="83">
        <v>17</v>
      </c>
      <c r="C151" s="84">
        <v>1299.3381325400001</v>
      </c>
      <c r="D151" s="84">
        <v>1265.4880129400001</v>
      </c>
      <c r="E151" s="84">
        <v>139.07706711</v>
      </c>
      <c r="F151" s="84">
        <v>139.07706711</v>
      </c>
    </row>
    <row r="152" spans="1:6" ht="12.75" customHeight="1" x14ac:dyDescent="0.2">
      <c r="A152" s="83" t="s">
        <v>165</v>
      </c>
      <c r="B152" s="83">
        <v>18</v>
      </c>
      <c r="C152" s="84">
        <v>1280.91683057</v>
      </c>
      <c r="D152" s="84">
        <v>1243.3725585499999</v>
      </c>
      <c r="E152" s="84">
        <v>136.64657982</v>
      </c>
      <c r="F152" s="84">
        <v>136.64657982</v>
      </c>
    </row>
    <row r="153" spans="1:6" ht="12.75" customHeight="1" x14ac:dyDescent="0.2">
      <c r="A153" s="83" t="s">
        <v>165</v>
      </c>
      <c r="B153" s="83">
        <v>19</v>
      </c>
      <c r="C153" s="84">
        <v>1271.0805327200001</v>
      </c>
      <c r="D153" s="84">
        <v>1233.8840920800001</v>
      </c>
      <c r="E153" s="84">
        <v>135.60379784</v>
      </c>
      <c r="F153" s="84">
        <v>135.60379784</v>
      </c>
    </row>
    <row r="154" spans="1:6" ht="12.75" customHeight="1" x14ac:dyDescent="0.2">
      <c r="A154" s="83" t="s">
        <v>165</v>
      </c>
      <c r="B154" s="83">
        <v>20</v>
      </c>
      <c r="C154" s="84">
        <v>1274.8575500100001</v>
      </c>
      <c r="D154" s="84">
        <v>1237.52221915</v>
      </c>
      <c r="E154" s="84">
        <v>136.00362781999999</v>
      </c>
      <c r="F154" s="84">
        <v>136.00362781999999</v>
      </c>
    </row>
    <row r="155" spans="1:6" ht="12.75" customHeight="1" x14ac:dyDescent="0.2">
      <c r="A155" s="83" t="s">
        <v>165</v>
      </c>
      <c r="B155" s="83">
        <v>21</v>
      </c>
      <c r="C155" s="84">
        <v>1285.0426889800001</v>
      </c>
      <c r="D155" s="84">
        <v>1247.2682447300001</v>
      </c>
      <c r="E155" s="84">
        <v>137.07471552999999</v>
      </c>
      <c r="F155" s="84">
        <v>137.07471552999999</v>
      </c>
    </row>
    <row r="156" spans="1:6" ht="12.75" customHeight="1" x14ac:dyDescent="0.2">
      <c r="A156" s="83" t="s">
        <v>165</v>
      </c>
      <c r="B156" s="83">
        <v>22</v>
      </c>
      <c r="C156" s="84">
        <v>1281.8411439900001</v>
      </c>
      <c r="D156" s="84">
        <v>1244.2279526100001</v>
      </c>
      <c r="E156" s="84">
        <v>136.74058758000001</v>
      </c>
      <c r="F156" s="84">
        <v>136.74058758000001</v>
      </c>
    </row>
    <row r="157" spans="1:6" ht="12.75" customHeight="1" x14ac:dyDescent="0.2">
      <c r="A157" s="83" t="s">
        <v>165</v>
      </c>
      <c r="B157" s="83">
        <v>23</v>
      </c>
      <c r="C157" s="84">
        <v>1321.0159434300001</v>
      </c>
      <c r="D157" s="84">
        <v>1284.0549996</v>
      </c>
      <c r="E157" s="84">
        <v>141.11757797999999</v>
      </c>
      <c r="F157" s="84">
        <v>141.11757797999999</v>
      </c>
    </row>
    <row r="158" spans="1:6" ht="12.75" customHeight="1" x14ac:dyDescent="0.2">
      <c r="A158" s="83" t="s">
        <v>165</v>
      </c>
      <c r="B158" s="83">
        <v>24</v>
      </c>
      <c r="C158" s="84">
        <v>1404.1098270099999</v>
      </c>
      <c r="D158" s="84">
        <v>1364.0919348100001</v>
      </c>
      <c r="E158" s="84">
        <v>149.91363301999999</v>
      </c>
      <c r="F158" s="84">
        <v>149.91363301999999</v>
      </c>
    </row>
    <row r="159" spans="1:6" ht="12.75" customHeight="1" x14ac:dyDescent="0.2">
      <c r="A159" s="83" t="s">
        <v>166</v>
      </c>
      <c r="B159" s="83">
        <v>1</v>
      </c>
      <c r="C159" s="84">
        <v>1497.1840000100001</v>
      </c>
      <c r="D159" s="84">
        <v>1456.0156711899999</v>
      </c>
      <c r="E159" s="84">
        <v>160.01604689000001</v>
      </c>
      <c r="F159" s="84">
        <v>160.01604689000001</v>
      </c>
    </row>
    <row r="160" spans="1:6" ht="12.75" customHeight="1" x14ac:dyDescent="0.2">
      <c r="A160" s="83" t="s">
        <v>166</v>
      </c>
      <c r="B160" s="83">
        <v>2</v>
      </c>
      <c r="C160" s="84">
        <v>1542.32211338</v>
      </c>
      <c r="D160" s="84">
        <v>1501.8960938600001</v>
      </c>
      <c r="E160" s="84">
        <v>165.05830295999999</v>
      </c>
      <c r="F160" s="84">
        <v>165.05830295999999</v>
      </c>
    </row>
    <row r="161" spans="1:6" ht="12.75" customHeight="1" x14ac:dyDescent="0.2">
      <c r="A161" s="83" t="s">
        <v>166</v>
      </c>
      <c r="B161" s="83">
        <v>3</v>
      </c>
      <c r="C161" s="84">
        <v>1567.0302290899999</v>
      </c>
      <c r="D161" s="84">
        <v>1525.7812952300001</v>
      </c>
      <c r="E161" s="84">
        <v>167.68328536000001</v>
      </c>
      <c r="F161" s="84">
        <v>167.68328536000001</v>
      </c>
    </row>
    <row r="162" spans="1:6" ht="12.75" customHeight="1" x14ac:dyDescent="0.2">
      <c r="A162" s="83" t="s">
        <v>166</v>
      </c>
      <c r="B162" s="83">
        <v>4</v>
      </c>
      <c r="C162" s="84">
        <v>1568.69520848</v>
      </c>
      <c r="D162" s="84">
        <v>1528.37086544</v>
      </c>
      <c r="E162" s="84">
        <v>167.96787899</v>
      </c>
      <c r="F162" s="84">
        <v>167.96787899</v>
      </c>
    </row>
    <row r="163" spans="1:6" ht="12.75" customHeight="1" x14ac:dyDescent="0.2">
      <c r="A163" s="83" t="s">
        <v>166</v>
      </c>
      <c r="B163" s="83">
        <v>5</v>
      </c>
      <c r="C163" s="84">
        <v>1557.57186131</v>
      </c>
      <c r="D163" s="84">
        <v>1521.0103581200001</v>
      </c>
      <c r="E163" s="84">
        <v>167.15895961999999</v>
      </c>
      <c r="F163" s="84">
        <v>167.15895961999999</v>
      </c>
    </row>
    <row r="164" spans="1:6" ht="12.75" customHeight="1" x14ac:dyDescent="0.2">
      <c r="A164" s="83" t="s">
        <v>166</v>
      </c>
      <c r="B164" s="83">
        <v>6</v>
      </c>
      <c r="C164" s="84">
        <v>1540.1719803399999</v>
      </c>
      <c r="D164" s="84">
        <v>1503.9975661599999</v>
      </c>
      <c r="E164" s="84">
        <v>165.28925466000001</v>
      </c>
      <c r="F164" s="84">
        <v>165.28925466000001</v>
      </c>
    </row>
    <row r="165" spans="1:6" ht="12.75" customHeight="1" x14ac:dyDescent="0.2">
      <c r="A165" s="83" t="s">
        <v>166</v>
      </c>
      <c r="B165" s="83">
        <v>7</v>
      </c>
      <c r="C165" s="84">
        <v>1506.5656029899999</v>
      </c>
      <c r="D165" s="84">
        <v>1468.04524618</v>
      </c>
      <c r="E165" s="84">
        <v>161.33809656</v>
      </c>
      <c r="F165" s="84">
        <v>161.33809656</v>
      </c>
    </row>
    <row r="166" spans="1:6" ht="12.75" customHeight="1" x14ac:dyDescent="0.2">
      <c r="A166" s="83" t="s">
        <v>166</v>
      </c>
      <c r="B166" s="83">
        <v>8</v>
      </c>
      <c r="C166" s="84">
        <v>1409.44370609</v>
      </c>
      <c r="D166" s="84">
        <v>1373.6269375700001</v>
      </c>
      <c r="E166" s="84">
        <v>150.96152932999999</v>
      </c>
      <c r="F166" s="84">
        <v>150.96152932999999</v>
      </c>
    </row>
    <row r="167" spans="1:6" ht="12.75" customHeight="1" x14ac:dyDescent="0.2">
      <c r="A167" s="83" t="s">
        <v>166</v>
      </c>
      <c r="B167" s="83">
        <v>9</v>
      </c>
      <c r="C167" s="84">
        <v>1329.8332697599999</v>
      </c>
      <c r="D167" s="84">
        <v>1295.91074703</v>
      </c>
      <c r="E167" s="84">
        <v>142.42052401000001</v>
      </c>
      <c r="F167" s="84">
        <v>142.42052401000001</v>
      </c>
    </row>
    <row r="168" spans="1:6" ht="12.75" customHeight="1" x14ac:dyDescent="0.2">
      <c r="A168" s="83" t="s">
        <v>166</v>
      </c>
      <c r="B168" s="83">
        <v>10</v>
      </c>
      <c r="C168" s="84">
        <v>1294.9421915400001</v>
      </c>
      <c r="D168" s="84">
        <v>1257.1103399000001</v>
      </c>
      <c r="E168" s="84">
        <v>138.15636128</v>
      </c>
      <c r="F168" s="84">
        <v>138.15636128</v>
      </c>
    </row>
    <row r="169" spans="1:6" ht="12.75" customHeight="1" x14ac:dyDescent="0.2">
      <c r="A169" s="83" t="s">
        <v>166</v>
      </c>
      <c r="B169" s="83">
        <v>11</v>
      </c>
      <c r="C169" s="84">
        <v>1291.64604381</v>
      </c>
      <c r="D169" s="84">
        <v>1254.58793879</v>
      </c>
      <c r="E169" s="84">
        <v>137.87914953000001</v>
      </c>
      <c r="F169" s="84">
        <v>137.87914953000001</v>
      </c>
    </row>
    <row r="170" spans="1:6" ht="12.75" customHeight="1" x14ac:dyDescent="0.2">
      <c r="A170" s="83" t="s">
        <v>166</v>
      </c>
      <c r="B170" s="83">
        <v>12</v>
      </c>
      <c r="C170" s="84">
        <v>1309.74235408</v>
      </c>
      <c r="D170" s="84">
        <v>1270.34494692</v>
      </c>
      <c r="E170" s="84">
        <v>139.61084389999999</v>
      </c>
      <c r="F170" s="84">
        <v>139.61084389999999</v>
      </c>
    </row>
    <row r="171" spans="1:6" ht="12.75" customHeight="1" x14ac:dyDescent="0.2">
      <c r="A171" s="83" t="s">
        <v>166</v>
      </c>
      <c r="B171" s="83">
        <v>13</v>
      </c>
      <c r="C171" s="84">
        <v>1313.0730830800001</v>
      </c>
      <c r="D171" s="84">
        <v>1273.1472892700001</v>
      </c>
      <c r="E171" s="84">
        <v>139.91882118000001</v>
      </c>
      <c r="F171" s="84">
        <v>139.91882118000001</v>
      </c>
    </row>
    <row r="172" spans="1:6" ht="12.75" customHeight="1" x14ac:dyDescent="0.2">
      <c r="A172" s="83" t="s">
        <v>166</v>
      </c>
      <c r="B172" s="83">
        <v>14</v>
      </c>
      <c r="C172" s="84">
        <v>1320.4742986700001</v>
      </c>
      <c r="D172" s="84">
        <v>1279.4987850499999</v>
      </c>
      <c r="E172" s="84">
        <v>140.61685023999999</v>
      </c>
      <c r="F172" s="84">
        <v>140.61685023999999</v>
      </c>
    </row>
    <row r="173" spans="1:6" ht="12.75" customHeight="1" x14ac:dyDescent="0.2">
      <c r="A173" s="83" t="s">
        <v>166</v>
      </c>
      <c r="B173" s="83">
        <v>15</v>
      </c>
      <c r="C173" s="84">
        <v>1323.7207393799999</v>
      </c>
      <c r="D173" s="84">
        <v>1290.0782483099999</v>
      </c>
      <c r="E173" s="84">
        <v>141.7795327</v>
      </c>
      <c r="F173" s="84">
        <v>141.7795327</v>
      </c>
    </row>
    <row r="174" spans="1:6" ht="12.75" customHeight="1" x14ac:dyDescent="0.2">
      <c r="A174" s="83" t="s">
        <v>166</v>
      </c>
      <c r="B174" s="83">
        <v>16</v>
      </c>
      <c r="C174" s="84">
        <v>1332.1325551699999</v>
      </c>
      <c r="D174" s="84">
        <v>1294.4963241600001</v>
      </c>
      <c r="E174" s="84">
        <v>142.26507900999999</v>
      </c>
      <c r="F174" s="84">
        <v>142.26507900999999</v>
      </c>
    </row>
    <row r="175" spans="1:6" ht="12.75" customHeight="1" x14ac:dyDescent="0.2">
      <c r="A175" s="83" t="s">
        <v>166</v>
      </c>
      <c r="B175" s="83">
        <v>17</v>
      </c>
      <c r="C175" s="84">
        <v>1321.6455644</v>
      </c>
      <c r="D175" s="84">
        <v>1282.14853724</v>
      </c>
      <c r="E175" s="84">
        <v>140.90805786999999</v>
      </c>
      <c r="F175" s="84">
        <v>140.90805786999999</v>
      </c>
    </row>
    <row r="176" spans="1:6" ht="12.75" customHeight="1" x14ac:dyDescent="0.2">
      <c r="A176" s="83" t="s">
        <v>166</v>
      </c>
      <c r="B176" s="83">
        <v>18</v>
      </c>
      <c r="C176" s="84">
        <v>1310.23118015</v>
      </c>
      <c r="D176" s="84">
        <v>1278.7025197299999</v>
      </c>
      <c r="E176" s="84">
        <v>140.52934071999999</v>
      </c>
      <c r="F176" s="84">
        <v>140.52934071999999</v>
      </c>
    </row>
    <row r="177" spans="1:6" ht="12.75" customHeight="1" x14ac:dyDescent="0.2">
      <c r="A177" s="83" t="s">
        <v>166</v>
      </c>
      <c r="B177" s="83">
        <v>19</v>
      </c>
      <c r="C177" s="84">
        <v>1321.08362723</v>
      </c>
      <c r="D177" s="84">
        <v>1283.91799855</v>
      </c>
      <c r="E177" s="84">
        <v>141.10252156999999</v>
      </c>
      <c r="F177" s="84">
        <v>141.10252156999999</v>
      </c>
    </row>
    <row r="178" spans="1:6" ht="12.75" customHeight="1" x14ac:dyDescent="0.2">
      <c r="A178" s="83" t="s">
        <v>166</v>
      </c>
      <c r="B178" s="83">
        <v>20</v>
      </c>
      <c r="C178" s="84">
        <v>1303.61911407</v>
      </c>
      <c r="D178" s="84">
        <v>1265.8307203300001</v>
      </c>
      <c r="E178" s="84">
        <v>139.11473063</v>
      </c>
      <c r="F178" s="84">
        <v>139.11473063</v>
      </c>
    </row>
    <row r="179" spans="1:6" ht="12.75" customHeight="1" x14ac:dyDescent="0.2">
      <c r="A179" s="83" t="s">
        <v>166</v>
      </c>
      <c r="B179" s="83">
        <v>21</v>
      </c>
      <c r="C179" s="84">
        <v>1306.9455174899999</v>
      </c>
      <c r="D179" s="84">
        <v>1271.97065969</v>
      </c>
      <c r="E179" s="84">
        <v>139.78950965000001</v>
      </c>
      <c r="F179" s="84">
        <v>139.78950965000001</v>
      </c>
    </row>
    <row r="180" spans="1:6" ht="12.75" customHeight="1" x14ac:dyDescent="0.2">
      <c r="A180" s="83" t="s">
        <v>166</v>
      </c>
      <c r="B180" s="83">
        <v>22</v>
      </c>
      <c r="C180" s="84">
        <v>1305.2728611299999</v>
      </c>
      <c r="D180" s="84">
        <v>1267.35510393</v>
      </c>
      <c r="E180" s="84">
        <v>139.28226031</v>
      </c>
      <c r="F180" s="84">
        <v>139.28226031</v>
      </c>
    </row>
    <row r="181" spans="1:6" ht="12.75" customHeight="1" x14ac:dyDescent="0.2">
      <c r="A181" s="83" t="s">
        <v>166</v>
      </c>
      <c r="B181" s="83">
        <v>23</v>
      </c>
      <c r="C181" s="84">
        <v>1387.6993224600001</v>
      </c>
      <c r="D181" s="84">
        <v>1354.15804065</v>
      </c>
      <c r="E181" s="84">
        <v>148.82189857</v>
      </c>
      <c r="F181" s="84">
        <v>148.82189857</v>
      </c>
    </row>
    <row r="182" spans="1:6" ht="12.75" customHeight="1" x14ac:dyDescent="0.2">
      <c r="A182" s="83" t="s">
        <v>166</v>
      </c>
      <c r="B182" s="83">
        <v>24</v>
      </c>
      <c r="C182" s="84">
        <v>1474.1274651900001</v>
      </c>
      <c r="D182" s="84">
        <v>1438.87548904</v>
      </c>
      <c r="E182" s="84">
        <v>158.13234176</v>
      </c>
      <c r="F182" s="84">
        <v>158.13234176</v>
      </c>
    </row>
    <row r="183" spans="1:6" ht="12.75" customHeight="1" x14ac:dyDescent="0.2">
      <c r="A183" s="83" t="s">
        <v>167</v>
      </c>
      <c r="B183" s="83">
        <v>1</v>
      </c>
      <c r="C183" s="84">
        <v>1596.0835541900001</v>
      </c>
      <c r="D183" s="84">
        <v>1556.9952363299999</v>
      </c>
      <c r="E183" s="84">
        <v>171.11369586999999</v>
      </c>
      <c r="F183" s="84">
        <v>171.11369586999999</v>
      </c>
    </row>
    <row r="184" spans="1:6" ht="12.75" customHeight="1" x14ac:dyDescent="0.2">
      <c r="A184" s="83" t="s">
        <v>167</v>
      </c>
      <c r="B184" s="83">
        <v>2</v>
      </c>
      <c r="C184" s="84">
        <v>1714.20504383</v>
      </c>
      <c r="D184" s="84">
        <v>1674.6050881799999</v>
      </c>
      <c r="E184" s="84">
        <v>184.03901250000001</v>
      </c>
      <c r="F184" s="84">
        <v>184.03901250000001</v>
      </c>
    </row>
    <row r="185" spans="1:6" ht="12.75" customHeight="1" x14ac:dyDescent="0.2">
      <c r="A185" s="83" t="s">
        <v>167</v>
      </c>
      <c r="B185" s="83">
        <v>3</v>
      </c>
      <c r="C185" s="84">
        <v>1849.3905170200001</v>
      </c>
      <c r="D185" s="84">
        <v>1809.0030962599999</v>
      </c>
      <c r="E185" s="84">
        <v>198.80934662999999</v>
      </c>
      <c r="F185" s="84">
        <v>198.80934662999999</v>
      </c>
    </row>
    <row r="186" spans="1:6" ht="12.75" customHeight="1" x14ac:dyDescent="0.2">
      <c r="A186" s="83" t="s">
        <v>167</v>
      </c>
      <c r="B186" s="83">
        <v>4</v>
      </c>
      <c r="C186" s="84">
        <v>1869.3666563199999</v>
      </c>
      <c r="D186" s="84">
        <v>1833.2610516699999</v>
      </c>
      <c r="E186" s="84">
        <v>201.47529467000001</v>
      </c>
      <c r="F186" s="84">
        <v>201.47529467000001</v>
      </c>
    </row>
    <row r="187" spans="1:6" ht="12.75" customHeight="1" x14ac:dyDescent="0.2">
      <c r="A187" s="83" t="s">
        <v>167</v>
      </c>
      <c r="B187" s="83">
        <v>5</v>
      </c>
      <c r="C187" s="84">
        <v>1884.28154834</v>
      </c>
      <c r="D187" s="84">
        <v>1845.1602549500001</v>
      </c>
      <c r="E187" s="84">
        <v>202.7830165</v>
      </c>
      <c r="F187" s="84">
        <v>202.7830165</v>
      </c>
    </row>
    <row r="188" spans="1:6" ht="12.75" customHeight="1" x14ac:dyDescent="0.2">
      <c r="A188" s="83" t="s">
        <v>167</v>
      </c>
      <c r="B188" s="83">
        <v>6</v>
      </c>
      <c r="C188" s="84">
        <v>1885.3980382499999</v>
      </c>
      <c r="D188" s="84">
        <v>1852.18683326</v>
      </c>
      <c r="E188" s="84">
        <v>203.55523708999999</v>
      </c>
      <c r="F188" s="84">
        <v>203.55523708999999</v>
      </c>
    </row>
    <row r="189" spans="1:6" ht="12.75" customHeight="1" x14ac:dyDescent="0.2">
      <c r="A189" s="83" t="s">
        <v>167</v>
      </c>
      <c r="B189" s="83">
        <v>7</v>
      </c>
      <c r="C189" s="84">
        <v>1853.4053924699999</v>
      </c>
      <c r="D189" s="84">
        <v>1818.38267621</v>
      </c>
      <c r="E189" s="84">
        <v>199.84016198</v>
      </c>
      <c r="F189" s="84">
        <v>199.84016198</v>
      </c>
    </row>
    <row r="190" spans="1:6" ht="12.75" customHeight="1" x14ac:dyDescent="0.2">
      <c r="A190" s="83" t="s">
        <v>167</v>
      </c>
      <c r="B190" s="83">
        <v>8</v>
      </c>
      <c r="C190" s="84">
        <v>1725.89159892</v>
      </c>
      <c r="D190" s="84">
        <v>1688.5801044100001</v>
      </c>
      <c r="E190" s="84">
        <v>185.57486606000001</v>
      </c>
      <c r="F190" s="84">
        <v>185.57486606000001</v>
      </c>
    </row>
    <row r="191" spans="1:6" ht="12.75" customHeight="1" x14ac:dyDescent="0.2">
      <c r="A191" s="83" t="s">
        <v>167</v>
      </c>
      <c r="B191" s="83">
        <v>9</v>
      </c>
      <c r="C191" s="84">
        <v>1521.05337424</v>
      </c>
      <c r="D191" s="84">
        <v>1486.1493003099999</v>
      </c>
      <c r="E191" s="84">
        <v>163.32773116999999</v>
      </c>
      <c r="F191" s="84">
        <v>163.32773116999999</v>
      </c>
    </row>
    <row r="192" spans="1:6" ht="12.75" customHeight="1" x14ac:dyDescent="0.2">
      <c r="A192" s="83" t="s">
        <v>167</v>
      </c>
      <c r="B192" s="83">
        <v>10</v>
      </c>
      <c r="C192" s="84">
        <v>1501.2442748000001</v>
      </c>
      <c r="D192" s="84">
        <v>1463.0633600599999</v>
      </c>
      <c r="E192" s="84">
        <v>160.79058753000001</v>
      </c>
      <c r="F192" s="84">
        <v>160.79058753000001</v>
      </c>
    </row>
    <row r="193" spans="1:6" ht="12.75" customHeight="1" x14ac:dyDescent="0.2">
      <c r="A193" s="83" t="s">
        <v>167</v>
      </c>
      <c r="B193" s="83">
        <v>11</v>
      </c>
      <c r="C193" s="84">
        <v>1481.4283005899999</v>
      </c>
      <c r="D193" s="84">
        <v>1443.0583209900001</v>
      </c>
      <c r="E193" s="84">
        <v>158.59203477</v>
      </c>
      <c r="F193" s="84">
        <v>158.59203477</v>
      </c>
    </row>
    <row r="194" spans="1:6" ht="12.75" customHeight="1" x14ac:dyDescent="0.2">
      <c r="A194" s="83" t="s">
        <v>167</v>
      </c>
      <c r="B194" s="83">
        <v>12</v>
      </c>
      <c r="C194" s="84">
        <v>1401.98362348</v>
      </c>
      <c r="D194" s="84">
        <v>1363.72226449</v>
      </c>
      <c r="E194" s="84">
        <v>149.87300626999999</v>
      </c>
      <c r="F194" s="84">
        <v>149.87300626999999</v>
      </c>
    </row>
    <row r="195" spans="1:6" ht="12.75" customHeight="1" x14ac:dyDescent="0.2">
      <c r="A195" s="83" t="s">
        <v>167</v>
      </c>
      <c r="B195" s="83">
        <v>13</v>
      </c>
      <c r="C195" s="84">
        <v>1447.9219772500001</v>
      </c>
      <c r="D195" s="84">
        <v>1413.20594854</v>
      </c>
      <c r="E195" s="84">
        <v>155.31126058999999</v>
      </c>
      <c r="F195" s="84">
        <v>155.31126058999999</v>
      </c>
    </row>
    <row r="196" spans="1:6" ht="12.75" customHeight="1" x14ac:dyDescent="0.2">
      <c r="A196" s="83" t="s">
        <v>167</v>
      </c>
      <c r="B196" s="83">
        <v>14</v>
      </c>
      <c r="C196" s="84">
        <v>1449.2527922199999</v>
      </c>
      <c r="D196" s="84">
        <v>1410.89640482</v>
      </c>
      <c r="E196" s="84">
        <v>155.05744185</v>
      </c>
      <c r="F196" s="84">
        <v>155.05744185</v>
      </c>
    </row>
    <row r="197" spans="1:6" ht="12.75" customHeight="1" x14ac:dyDescent="0.2">
      <c r="A197" s="83" t="s">
        <v>167</v>
      </c>
      <c r="B197" s="83">
        <v>15</v>
      </c>
      <c r="C197" s="84">
        <v>1415.7487348100001</v>
      </c>
      <c r="D197" s="84">
        <v>1381.7746530700001</v>
      </c>
      <c r="E197" s="84">
        <v>151.85696283999999</v>
      </c>
      <c r="F197" s="84">
        <v>151.85696283999999</v>
      </c>
    </row>
    <row r="198" spans="1:6" ht="12.75" customHeight="1" x14ac:dyDescent="0.2">
      <c r="A198" s="83" t="s">
        <v>167</v>
      </c>
      <c r="B198" s="83">
        <v>16</v>
      </c>
      <c r="C198" s="84">
        <v>1457.2556337000001</v>
      </c>
      <c r="D198" s="84">
        <v>1424.9064021500001</v>
      </c>
      <c r="E198" s="84">
        <v>156.59713983</v>
      </c>
      <c r="F198" s="84">
        <v>156.59713983</v>
      </c>
    </row>
    <row r="199" spans="1:6" ht="12.75" customHeight="1" x14ac:dyDescent="0.2">
      <c r="A199" s="83" t="s">
        <v>167</v>
      </c>
      <c r="B199" s="83">
        <v>17</v>
      </c>
      <c r="C199" s="84">
        <v>1472.2058787399999</v>
      </c>
      <c r="D199" s="84">
        <v>1433.799405</v>
      </c>
      <c r="E199" s="84">
        <v>157.57448038000001</v>
      </c>
      <c r="F199" s="84">
        <v>157.57448038000001</v>
      </c>
    </row>
    <row r="200" spans="1:6" ht="12.75" customHeight="1" x14ac:dyDescent="0.2">
      <c r="A200" s="83" t="s">
        <v>167</v>
      </c>
      <c r="B200" s="83">
        <v>18</v>
      </c>
      <c r="C200" s="84">
        <v>1472.7275774699999</v>
      </c>
      <c r="D200" s="84">
        <v>1434.1921142599999</v>
      </c>
      <c r="E200" s="84">
        <v>157.61763911</v>
      </c>
      <c r="F200" s="84">
        <v>157.61763911</v>
      </c>
    </row>
    <row r="201" spans="1:6" ht="12.75" customHeight="1" x14ac:dyDescent="0.2">
      <c r="A201" s="83" t="s">
        <v>167</v>
      </c>
      <c r="B201" s="83">
        <v>19</v>
      </c>
      <c r="C201" s="84">
        <v>1472.7752301999999</v>
      </c>
      <c r="D201" s="84">
        <v>1435.41037059</v>
      </c>
      <c r="E201" s="84">
        <v>157.75152542000001</v>
      </c>
      <c r="F201" s="84">
        <v>157.75152542000001</v>
      </c>
    </row>
    <row r="202" spans="1:6" ht="12.75" customHeight="1" x14ac:dyDescent="0.2">
      <c r="A202" s="83" t="s">
        <v>167</v>
      </c>
      <c r="B202" s="83">
        <v>20</v>
      </c>
      <c r="C202" s="84">
        <v>1490.33359462</v>
      </c>
      <c r="D202" s="84">
        <v>1453.04141499</v>
      </c>
      <c r="E202" s="84">
        <v>159.68917629000001</v>
      </c>
      <c r="F202" s="84">
        <v>159.68917629000001</v>
      </c>
    </row>
    <row r="203" spans="1:6" ht="12.75" customHeight="1" x14ac:dyDescent="0.2">
      <c r="A203" s="83" t="s">
        <v>167</v>
      </c>
      <c r="B203" s="83">
        <v>21</v>
      </c>
      <c r="C203" s="84">
        <v>1508.11031478</v>
      </c>
      <c r="D203" s="84">
        <v>1475.0413626699999</v>
      </c>
      <c r="E203" s="84">
        <v>162.1069694</v>
      </c>
      <c r="F203" s="84">
        <v>162.1069694</v>
      </c>
    </row>
    <row r="204" spans="1:6" ht="12.75" customHeight="1" x14ac:dyDescent="0.2">
      <c r="A204" s="83" t="s">
        <v>167</v>
      </c>
      <c r="B204" s="83">
        <v>22</v>
      </c>
      <c r="C204" s="84">
        <v>1516.2868285100001</v>
      </c>
      <c r="D204" s="84">
        <v>1478.37882855</v>
      </c>
      <c r="E204" s="84">
        <v>162.47375672000001</v>
      </c>
      <c r="F204" s="84">
        <v>162.47375672000001</v>
      </c>
    </row>
    <row r="205" spans="1:6" ht="12.75" customHeight="1" x14ac:dyDescent="0.2">
      <c r="A205" s="83" t="s">
        <v>167</v>
      </c>
      <c r="B205" s="83">
        <v>23</v>
      </c>
      <c r="C205" s="84">
        <v>1538.9443983399999</v>
      </c>
      <c r="D205" s="84">
        <v>1499.9520226</v>
      </c>
      <c r="E205" s="84">
        <v>164.84464962999999</v>
      </c>
      <c r="F205" s="84">
        <v>164.84464962999999</v>
      </c>
    </row>
    <row r="206" spans="1:6" ht="12.75" customHeight="1" x14ac:dyDescent="0.2">
      <c r="A206" s="83" t="s">
        <v>167</v>
      </c>
      <c r="B206" s="83">
        <v>24</v>
      </c>
      <c r="C206" s="84">
        <v>1717.74015343</v>
      </c>
      <c r="D206" s="84">
        <v>1685.10209429</v>
      </c>
      <c r="E206" s="84">
        <v>185.19263293</v>
      </c>
      <c r="F206" s="84">
        <v>185.19263293</v>
      </c>
    </row>
    <row r="207" spans="1:6" ht="12.75" customHeight="1" x14ac:dyDescent="0.2">
      <c r="A207" s="83" t="s">
        <v>168</v>
      </c>
      <c r="B207" s="83">
        <v>1</v>
      </c>
      <c r="C207" s="84">
        <v>1612.6651490500001</v>
      </c>
      <c r="D207" s="84">
        <v>1576.32490054</v>
      </c>
      <c r="E207" s="84">
        <v>173.23802497</v>
      </c>
      <c r="F207" s="84">
        <v>173.23802497</v>
      </c>
    </row>
    <row r="208" spans="1:6" ht="12.75" customHeight="1" x14ac:dyDescent="0.2">
      <c r="A208" s="83" t="s">
        <v>168</v>
      </c>
      <c r="B208" s="83">
        <v>2</v>
      </c>
      <c r="C208" s="84">
        <v>1717.97586277</v>
      </c>
      <c r="D208" s="84">
        <v>1678.21713664</v>
      </c>
      <c r="E208" s="84">
        <v>184.43597643999999</v>
      </c>
      <c r="F208" s="84">
        <v>184.43597643999999</v>
      </c>
    </row>
    <row r="209" spans="1:6" ht="12.75" customHeight="1" x14ac:dyDescent="0.2">
      <c r="A209" s="83" t="s">
        <v>168</v>
      </c>
      <c r="B209" s="83">
        <v>3</v>
      </c>
      <c r="C209" s="84">
        <v>1718.7966383999999</v>
      </c>
      <c r="D209" s="84">
        <v>1678.8145482800001</v>
      </c>
      <c r="E209" s="84">
        <v>184.50163194999999</v>
      </c>
      <c r="F209" s="84">
        <v>184.50163194999999</v>
      </c>
    </row>
    <row r="210" spans="1:6" ht="12.75" customHeight="1" x14ac:dyDescent="0.2">
      <c r="A210" s="83" t="s">
        <v>168</v>
      </c>
      <c r="B210" s="83">
        <v>4</v>
      </c>
      <c r="C210" s="84">
        <v>1692.2148383599999</v>
      </c>
      <c r="D210" s="84">
        <v>1656.0132120000001</v>
      </c>
      <c r="E210" s="84">
        <v>181.99576626999999</v>
      </c>
      <c r="F210" s="84">
        <v>181.99576626999999</v>
      </c>
    </row>
    <row r="211" spans="1:6" ht="12.75" customHeight="1" x14ac:dyDescent="0.2">
      <c r="A211" s="83" t="s">
        <v>168</v>
      </c>
      <c r="B211" s="83">
        <v>5</v>
      </c>
      <c r="C211" s="84">
        <v>1687.55546643</v>
      </c>
      <c r="D211" s="84">
        <v>1653.4037291</v>
      </c>
      <c r="E211" s="84">
        <v>181.70898423</v>
      </c>
      <c r="F211" s="84">
        <v>181.70898423</v>
      </c>
    </row>
    <row r="212" spans="1:6" ht="12.75" customHeight="1" x14ac:dyDescent="0.2">
      <c r="A212" s="83" t="s">
        <v>168</v>
      </c>
      <c r="B212" s="83">
        <v>6</v>
      </c>
      <c r="C212" s="84">
        <v>1698.06171073</v>
      </c>
      <c r="D212" s="84">
        <v>1658.11287285</v>
      </c>
      <c r="E212" s="84">
        <v>182.22651888999999</v>
      </c>
      <c r="F212" s="84">
        <v>182.22651888999999</v>
      </c>
    </row>
    <row r="213" spans="1:6" ht="12.75" customHeight="1" x14ac:dyDescent="0.2">
      <c r="A213" s="83" t="s">
        <v>168</v>
      </c>
      <c r="B213" s="83">
        <v>7</v>
      </c>
      <c r="C213" s="84">
        <v>1657.9194357900001</v>
      </c>
      <c r="D213" s="84">
        <v>1618.12724301</v>
      </c>
      <c r="E213" s="84">
        <v>177.83210023999999</v>
      </c>
      <c r="F213" s="84">
        <v>177.83210023999999</v>
      </c>
    </row>
    <row r="214" spans="1:6" ht="12.75" customHeight="1" x14ac:dyDescent="0.2">
      <c r="A214" s="83" t="s">
        <v>168</v>
      </c>
      <c r="B214" s="83">
        <v>8</v>
      </c>
      <c r="C214" s="84">
        <v>1484.6371473900001</v>
      </c>
      <c r="D214" s="84">
        <v>1446.08597809</v>
      </c>
      <c r="E214" s="84">
        <v>158.92477413</v>
      </c>
      <c r="F214" s="84">
        <v>158.92477413</v>
      </c>
    </row>
    <row r="215" spans="1:6" ht="12.75" customHeight="1" x14ac:dyDescent="0.2">
      <c r="A215" s="83" t="s">
        <v>168</v>
      </c>
      <c r="B215" s="83">
        <v>9</v>
      </c>
      <c r="C215" s="84">
        <v>1428.72956795</v>
      </c>
      <c r="D215" s="84">
        <v>1390.35167417</v>
      </c>
      <c r="E215" s="84">
        <v>152.79957701999999</v>
      </c>
      <c r="F215" s="84">
        <v>152.79957701999999</v>
      </c>
    </row>
    <row r="216" spans="1:6" ht="12.75" customHeight="1" x14ac:dyDescent="0.2">
      <c r="A216" s="83" t="s">
        <v>168</v>
      </c>
      <c r="B216" s="83">
        <v>10</v>
      </c>
      <c r="C216" s="84">
        <v>1418.00815913</v>
      </c>
      <c r="D216" s="84">
        <v>1380.00585946</v>
      </c>
      <c r="E216" s="84">
        <v>151.66257250999999</v>
      </c>
      <c r="F216" s="84">
        <v>151.66257250999999</v>
      </c>
    </row>
    <row r="217" spans="1:6" ht="12.75" customHeight="1" x14ac:dyDescent="0.2">
      <c r="A217" s="83" t="s">
        <v>168</v>
      </c>
      <c r="B217" s="83">
        <v>11</v>
      </c>
      <c r="C217" s="84">
        <v>1405.2334431100001</v>
      </c>
      <c r="D217" s="84">
        <v>1367.3647834599999</v>
      </c>
      <c r="E217" s="84">
        <v>150.27331892000001</v>
      </c>
      <c r="F217" s="84">
        <v>150.27331892000001</v>
      </c>
    </row>
    <row r="218" spans="1:6" ht="12.75" customHeight="1" x14ac:dyDescent="0.2">
      <c r="A218" s="83" t="s">
        <v>168</v>
      </c>
      <c r="B218" s="83">
        <v>12</v>
      </c>
      <c r="C218" s="84">
        <v>1412.41200731</v>
      </c>
      <c r="D218" s="84">
        <v>1374.43240358</v>
      </c>
      <c r="E218" s="84">
        <v>151.05005</v>
      </c>
      <c r="F218" s="84">
        <v>151.05005</v>
      </c>
    </row>
    <row r="219" spans="1:6" ht="12.75" customHeight="1" x14ac:dyDescent="0.2">
      <c r="A219" s="83" t="s">
        <v>168</v>
      </c>
      <c r="B219" s="83">
        <v>13</v>
      </c>
      <c r="C219" s="84">
        <v>1411.6783591400001</v>
      </c>
      <c r="D219" s="84">
        <v>1373.9867942799999</v>
      </c>
      <c r="E219" s="84">
        <v>151.00107756</v>
      </c>
      <c r="F219" s="84">
        <v>151.00107756</v>
      </c>
    </row>
    <row r="220" spans="1:6" ht="12.75" customHeight="1" x14ac:dyDescent="0.2">
      <c r="A220" s="83" t="s">
        <v>168</v>
      </c>
      <c r="B220" s="83">
        <v>14</v>
      </c>
      <c r="C220" s="84">
        <v>1418.6147632100001</v>
      </c>
      <c r="D220" s="84">
        <v>1380.6502518899999</v>
      </c>
      <c r="E220" s="84">
        <v>151.73339121000001</v>
      </c>
      <c r="F220" s="84">
        <v>151.73339121000001</v>
      </c>
    </row>
    <row r="221" spans="1:6" ht="12.75" customHeight="1" x14ac:dyDescent="0.2">
      <c r="A221" s="83" t="s">
        <v>168</v>
      </c>
      <c r="B221" s="83">
        <v>15</v>
      </c>
      <c r="C221" s="84">
        <v>1426.18260455</v>
      </c>
      <c r="D221" s="84">
        <v>1389.18873839</v>
      </c>
      <c r="E221" s="84">
        <v>152.67177043000001</v>
      </c>
      <c r="F221" s="84">
        <v>152.67177043000001</v>
      </c>
    </row>
    <row r="222" spans="1:6" ht="12.75" customHeight="1" x14ac:dyDescent="0.2">
      <c r="A222" s="83" t="s">
        <v>168</v>
      </c>
      <c r="B222" s="83">
        <v>16</v>
      </c>
      <c r="C222" s="84">
        <v>1429.9033730599999</v>
      </c>
      <c r="D222" s="84">
        <v>1389.2361537899999</v>
      </c>
      <c r="E222" s="84">
        <v>152.67698138</v>
      </c>
      <c r="F222" s="84">
        <v>152.67698138</v>
      </c>
    </row>
    <row r="223" spans="1:6" ht="12.75" customHeight="1" x14ac:dyDescent="0.2">
      <c r="A223" s="83" t="s">
        <v>168</v>
      </c>
      <c r="B223" s="83">
        <v>17</v>
      </c>
      <c r="C223" s="84">
        <v>1434.0858893699999</v>
      </c>
      <c r="D223" s="84">
        <v>1397.79611679</v>
      </c>
      <c r="E223" s="84">
        <v>153.61772087</v>
      </c>
      <c r="F223" s="84">
        <v>153.61772087</v>
      </c>
    </row>
    <row r="224" spans="1:6" ht="12.75" customHeight="1" x14ac:dyDescent="0.2">
      <c r="A224" s="83" t="s">
        <v>168</v>
      </c>
      <c r="B224" s="83">
        <v>18</v>
      </c>
      <c r="C224" s="84">
        <v>1432.13778813</v>
      </c>
      <c r="D224" s="84">
        <v>1399.73618652</v>
      </c>
      <c r="E224" s="84">
        <v>153.83093443999999</v>
      </c>
      <c r="F224" s="84">
        <v>153.83093443999999</v>
      </c>
    </row>
    <row r="225" spans="1:6" ht="12.75" customHeight="1" x14ac:dyDescent="0.2">
      <c r="A225" s="83" t="s">
        <v>168</v>
      </c>
      <c r="B225" s="83">
        <v>19</v>
      </c>
      <c r="C225" s="84">
        <v>1440.3966732599999</v>
      </c>
      <c r="D225" s="84">
        <v>1402.6201566100001</v>
      </c>
      <c r="E225" s="84">
        <v>154.1478826</v>
      </c>
      <c r="F225" s="84">
        <v>154.1478826</v>
      </c>
    </row>
    <row r="226" spans="1:6" ht="12.75" customHeight="1" x14ac:dyDescent="0.2">
      <c r="A226" s="83" t="s">
        <v>168</v>
      </c>
      <c r="B226" s="83">
        <v>20</v>
      </c>
      <c r="C226" s="84">
        <v>1433.3336009300001</v>
      </c>
      <c r="D226" s="84">
        <v>1393.67705007</v>
      </c>
      <c r="E226" s="84">
        <v>153.16503564999999</v>
      </c>
      <c r="F226" s="84">
        <v>153.16503564999999</v>
      </c>
    </row>
    <row r="227" spans="1:6" ht="12.75" customHeight="1" x14ac:dyDescent="0.2">
      <c r="A227" s="83" t="s">
        <v>168</v>
      </c>
      <c r="B227" s="83">
        <v>21</v>
      </c>
      <c r="C227" s="84">
        <v>1440.47041107</v>
      </c>
      <c r="D227" s="84">
        <v>1408.77042235</v>
      </c>
      <c r="E227" s="84">
        <v>154.82379649000001</v>
      </c>
      <c r="F227" s="84">
        <v>154.82379649000001</v>
      </c>
    </row>
    <row r="228" spans="1:6" ht="12.75" customHeight="1" x14ac:dyDescent="0.2">
      <c r="A228" s="83" t="s">
        <v>168</v>
      </c>
      <c r="B228" s="83">
        <v>22</v>
      </c>
      <c r="C228" s="84">
        <v>1459.0227860699999</v>
      </c>
      <c r="D228" s="84">
        <v>1421.4846806</v>
      </c>
      <c r="E228" s="84">
        <v>156.22109280999999</v>
      </c>
      <c r="F228" s="84">
        <v>156.22109280999999</v>
      </c>
    </row>
    <row r="229" spans="1:6" ht="12.75" customHeight="1" x14ac:dyDescent="0.2">
      <c r="A229" s="83" t="s">
        <v>168</v>
      </c>
      <c r="B229" s="83">
        <v>23</v>
      </c>
      <c r="C229" s="84">
        <v>1513.3636972300001</v>
      </c>
      <c r="D229" s="84">
        <v>1477.9631990600001</v>
      </c>
      <c r="E229" s="84">
        <v>162.42807907</v>
      </c>
      <c r="F229" s="84">
        <v>162.42807907</v>
      </c>
    </row>
    <row r="230" spans="1:6" ht="12.75" customHeight="1" x14ac:dyDescent="0.2">
      <c r="A230" s="83" t="s">
        <v>168</v>
      </c>
      <c r="B230" s="83">
        <v>24</v>
      </c>
      <c r="C230" s="84">
        <v>1581.77819054</v>
      </c>
      <c r="D230" s="84">
        <v>1541.4006164</v>
      </c>
      <c r="E230" s="84">
        <v>169.39984795000001</v>
      </c>
      <c r="F230" s="84">
        <v>169.39984795000001</v>
      </c>
    </row>
    <row r="231" spans="1:6" ht="12.75" customHeight="1" x14ac:dyDescent="0.2">
      <c r="A231" s="83" t="s">
        <v>169</v>
      </c>
      <c r="B231" s="83">
        <v>1</v>
      </c>
      <c r="C231" s="84">
        <v>1533.7072057600001</v>
      </c>
      <c r="D231" s="84">
        <v>1493.6931604399999</v>
      </c>
      <c r="E231" s="84">
        <v>164.15680101000001</v>
      </c>
      <c r="F231" s="84">
        <v>164.15680101000001</v>
      </c>
    </row>
    <row r="232" spans="1:6" ht="12.75" customHeight="1" x14ac:dyDescent="0.2">
      <c r="A232" s="83" t="s">
        <v>169</v>
      </c>
      <c r="B232" s="83">
        <v>2</v>
      </c>
      <c r="C232" s="84">
        <v>1643.64482041</v>
      </c>
      <c r="D232" s="84">
        <v>1609.4876028399999</v>
      </c>
      <c r="E232" s="84">
        <v>176.88260423</v>
      </c>
      <c r="F232" s="84">
        <v>176.88260423</v>
      </c>
    </row>
    <row r="233" spans="1:6" ht="12.75" customHeight="1" x14ac:dyDescent="0.2">
      <c r="A233" s="83" t="s">
        <v>169</v>
      </c>
      <c r="B233" s="83">
        <v>3</v>
      </c>
      <c r="C233" s="84">
        <v>1723.93194505</v>
      </c>
      <c r="D233" s="84">
        <v>1684.18119424</v>
      </c>
      <c r="E233" s="84">
        <v>185.09142606</v>
      </c>
      <c r="F233" s="84">
        <v>185.09142606</v>
      </c>
    </row>
    <row r="234" spans="1:6" ht="12.75" customHeight="1" x14ac:dyDescent="0.2">
      <c r="A234" s="83" t="s">
        <v>169</v>
      </c>
      <c r="B234" s="83">
        <v>4</v>
      </c>
      <c r="C234" s="84">
        <v>1709.4762538299999</v>
      </c>
      <c r="D234" s="84">
        <v>1677.7025077200001</v>
      </c>
      <c r="E234" s="84">
        <v>184.37941875000001</v>
      </c>
      <c r="F234" s="84">
        <v>184.37941875000001</v>
      </c>
    </row>
    <row r="235" spans="1:6" ht="12.75" customHeight="1" x14ac:dyDescent="0.2">
      <c r="A235" s="83" t="s">
        <v>169</v>
      </c>
      <c r="B235" s="83">
        <v>5</v>
      </c>
      <c r="C235" s="84">
        <v>1712.4161484000001</v>
      </c>
      <c r="D235" s="84">
        <v>1672.36171739</v>
      </c>
      <c r="E235" s="84">
        <v>183.79246617000001</v>
      </c>
      <c r="F235" s="84">
        <v>183.79246617000001</v>
      </c>
    </row>
    <row r="236" spans="1:6" ht="12.75" customHeight="1" x14ac:dyDescent="0.2">
      <c r="A236" s="83" t="s">
        <v>169</v>
      </c>
      <c r="B236" s="83">
        <v>6</v>
      </c>
      <c r="C236" s="84">
        <v>1718.55465091</v>
      </c>
      <c r="D236" s="84">
        <v>1679.1143982900001</v>
      </c>
      <c r="E236" s="84">
        <v>184.53458545000001</v>
      </c>
      <c r="F236" s="84">
        <v>184.53458545000001</v>
      </c>
    </row>
    <row r="237" spans="1:6" ht="12.75" customHeight="1" x14ac:dyDescent="0.2">
      <c r="A237" s="83" t="s">
        <v>169</v>
      </c>
      <c r="B237" s="83">
        <v>7</v>
      </c>
      <c r="C237" s="84">
        <v>1746.6796121</v>
      </c>
      <c r="D237" s="84">
        <v>1706.8856854400001</v>
      </c>
      <c r="E237" s="84">
        <v>187.58664847</v>
      </c>
      <c r="F237" s="84">
        <v>187.58664847</v>
      </c>
    </row>
    <row r="238" spans="1:6" ht="12.75" customHeight="1" x14ac:dyDescent="0.2">
      <c r="A238" s="83" t="s">
        <v>169</v>
      </c>
      <c r="B238" s="83">
        <v>8</v>
      </c>
      <c r="C238" s="84">
        <v>1641.0959372699999</v>
      </c>
      <c r="D238" s="84">
        <v>1602.01621862</v>
      </c>
      <c r="E238" s="84">
        <v>176.06149948999999</v>
      </c>
      <c r="F238" s="84">
        <v>176.06149948999999</v>
      </c>
    </row>
    <row r="239" spans="1:6" ht="12.75" customHeight="1" x14ac:dyDescent="0.2">
      <c r="A239" s="83" t="s">
        <v>169</v>
      </c>
      <c r="B239" s="83">
        <v>9</v>
      </c>
      <c r="C239" s="84">
        <v>1552.9712514299999</v>
      </c>
      <c r="D239" s="84">
        <v>1514.3122129000001</v>
      </c>
      <c r="E239" s="84">
        <v>166.42283380000001</v>
      </c>
      <c r="F239" s="84">
        <v>166.42283380000001</v>
      </c>
    </row>
    <row r="240" spans="1:6" ht="12.75" customHeight="1" x14ac:dyDescent="0.2">
      <c r="A240" s="83" t="s">
        <v>169</v>
      </c>
      <c r="B240" s="83">
        <v>10</v>
      </c>
      <c r="C240" s="84">
        <v>1448.0185644999999</v>
      </c>
      <c r="D240" s="84">
        <v>1409.74577144</v>
      </c>
      <c r="E240" s="84">
        <v>154.9309873</v>
      </c>
      <c r="F240" s="84">
        <v>154.9309873</v>
      </c>
    </row>
    <row r="241" spans="1:6" ht="12.75" customHeight="1" x14ac:dyDescent="0.2">
      <c r="A241" s="83" t="s">
        <v>169</v>
      </c>
      <c r="B241" s="83">
        <v>11</v>
      </c>
      <c r="C241" s="84">
        <v>1459.50533827</v>
      </c>
      <c r="D241" s="84">
        <v>1421.14775721</v>
      </c>
      <c r="E241" s="84">
        <v>156.18406494999999</v>
      </c>
      <c r="F241" s="84">
        <v>156.18406494999999</v>
      </c>
    </row>
    <row r="242" spans="1:6" ht="12.75" customHeight="1" x14ac:dyDescent="0.2">
      <c r="A242" s="83" t="s">
        <v>169</v>
      </c>
      <c r="B242" s="83">
        <v>12</v>
      </c>
      <c r="C242" s="84">
        <v>1439.0902194600001</v>
      </c>
      <c r="D242" s="84">
        <v>1401.1997228800001</v>
      </c>
      <c r="E242" s="84">
        <v>153.99177700999999</v>
      </c>
      <c r="F242" s="84">
        <v>153.99177700999999</v>
      </c>
    </row>
    <row r="243" spans="1:6" ht="12.75" customHeight="1" x14ac:dyDescent="0.2">
      <c r="A243" s="83" t="s">
        <v>169</v>
      </c>
      <c r="B243" s="83">
        <v>13</v>
      </c>
      <c r="C243" s="84">
        <v>1425.9381882600001</v>
      </c>
      <c r="D243" s="84">
        <v>1388.7645768100001</v>
      </c>
      <c r="E243" s="84">
        <v>152.6251551</v>
      </c>
      <c r="F243" s="84">
        <v>152.6251551</v>
      </c>
    </row>
    <row r="244" spans="1:6" ht="12.75" customHeight="1" x14ac:dyDescent="0.2">
      <c r="A244" s="83" t="s">
        <v>169</v>
      </c>
      <c r="B244" s="83">
        <v>14</v>
      </c>
      <c r="C244" s="84">
        <v>1430.73752182</v>
      </c>
      <c r="D244" s="84">
        <v>1393.57037612</v>
      </c>
      <c r="E244" s="84">
        <v>153.15331219000001</v>
      </c>
      <c r="F244" s="84">
        <v>153.15331219000001</v>
      </c>
    </row>
    <row r="245" spans="1:6" ht="12.75" customHeight="1" x14ac:dyDescent="0.2">
      <c r="A245" s="83" t="s">
        <v>169</v>
      </c>
      <c r="B245" s="83">
        <v>15</v>
      </c>
      <c r="C245" s="84">
        <v>1441.41685293</v>
      </c>
      <c r="D245" s="84">
        <v>1403.79955612</v>
      </c>
      <c r="E245" s="84">
        <v>154.27749854999999</v>
      </c>
      <c r="F245" s="84">
        <v>154.27749854999999</v>
      </c>
    </row>
    <row r="246" spans="1:6" ht="12.75" customHeight="1" x14ac:dyDescent="0.2">
      <c r="A246" s="83" t="s">
        <v>169</v>
      </c>
      <c r="B246" s="83">
        <v>16</v>
      </c>
      <c r="C246" s="84">
        <v>1446.4383013500001</v>
      </c>
      <c r="D246" s="84">
        <v>1405.49980996</v>
      </c>
      <c r="E246" s="84">
        <v>154.46435635</v>
      </c>
      <c r="F246" s="84">
        <v>154.46435635</v>
      </c>
    </row>
    <row r="247" spans="1:6" ht="12.75" customHeight="1" x14ac:dyDescent="0.2">
      <c r="A247" s="83" t="s">
        <v>169</v>
      </c>
      <c r="B247" s="83">
        <v>17</v>
      </c>
      <c r="C247" s="84">
        <v>1441.0696854099999</v>
      </c>
      <c r="D247" s="84">
        <v>1400.38585506</v>
      </c>
      <c r="E247" s="84">
        <v>153.90233298000001</v>
      </c>
      <c r="F247" s="84">
        <v>153.90233298000001</v>
      </c>
    </row>
    <row r="248" spans="1:6" ht="12.75" customHeight="1" x14ac:dyDescent="0.2">
      <c r="A248" s="83" t="s">
        <v>169</v>
      </c>
      <c r="B248" s="83">
        <v>18</v>
      </c>
      <c r="C248" s="84">
        <v>1436.4125936200001</v>
      </c>
      <c r="D248" s="84">
        <v>1396.75876066</v>
      </c>
      <c r="E248" s="84">
        <v>153.50371548999999</v>
      </c>
      <c r="F248" s="84">
        <v>153.50371548999999</v>
      </c>
    </row>
    <row r="249" spans="1:6" ht="12.75" customHeight="1" x14ac:dyDescent="0.2">
      <c r="A249" s="83" t="s">
        <v>169</v>
      </c>
      <c r="B249" s="83">
        <v>19</v>
      </c>
      <c r="C249" s="84">
        <v>1430.7636975200001</v>
      </c>
      <c r="D249" s="84">
        <v>1393.8390369000001</v>
      </c>
      <c r="E249" s="84">
        <v>153.182838</v>
      </c>
      <c r="F249" s="84">
        <v>153.182838</v>
      </c>
    </row>
    <row r="250" spans="1:6" ht="12.75" customHeight="1" x14ac:dyDescent="0.2">
      <c r="A250" s="83" t="s">
        <v>169</v>
      </c>
      <c r="B250" s="83">
        <v>20</v>
      </c>
      <c r="C250" s="84">
        <v>1459.49666824</v>
      </c>
      <c r="D250" s="84">
        <v>1421.4309782099999</v>
      </c>
      <c r="E250" s="84">
        <v>156.21519092</v>
      </c>
      <c r="F250" s="84">
        <v>156.21519092</v>
      </c>
    </row>
    <row r="251" spans="1:6" ht="12.75" customHeight="1" x14ac:dyDescent="0.2">
      <c r="A251" s="83" t="s">
        <v>169</v>
      </c>
      <c r="B251" s="83">
        <v>21</v>
      </c>
      <c r="C251" s="84">
        <v>1465.75505613</v>
      </c>
      <c r="D251" s="84">
        <v>1427.6135827600001</v>
      </c>
      <c r="E251" s="84">
        <v>156.89465884000001</v>
      </c>
      <c r="F251" s="84">
        <v>156.89465884000001</v>
      </c>
    </row>
    <row r="252" spans="1:6" ht="12.75" customHeight="1" x14ac:dyDescent="0.2">
      <c r="A252" s="83" t="s">
        <v>169</v>
      </c>
      <c r="B252" s="83">
        <v>22</v>
      </c>
      <c r="C252" s="84">
        <v>1431.40684788</v>
      </c>
      <c r="D252" s="84">
        <v>1393.5756065600001</v>
      </c>
      <c r="E252" s="84">
        <v>153.15388702000001</v>
      </c>
      <c r="F252" s="84">
        <v>153.15388702000001</v>
      </c>
    </row>
    <row r="253" spans="1:6" ht="12.75" customHeight="1" x14ac:dyDescent="0.2">
      <c r="A253" s="83" t="s">
        <v>169</v>
      </c>
      <c r="B253" s="83">
        <v>23</v>
      </c>
      <c r="C253" s="84">
        <v>1470.06304525</v>
      </c>
      <c r="D253" s="84">
        <v>1431.6273831599999</v>
      </c>
      <c r="E253" s="84">
        <v>157.33577529999999</v>
      </c>
      <c r="F253" s="84">
        <v>157.33577529999999</v>
      </c>
    </row>
    <row r="254" spans="1:6" ht="12.75" customHeight="1" x14ac:dyDescent="0.2">
      <c r="A254" s="83" t="s">
        <v>169</v>
      </c>
      <c r="B254" s="83">
        <v>24</v>
      </c>
      <c r="C254" s="84">
        <v>1562.2111395899999</v>
      </c>
      <c r="D254" s="84">
        <v>1523.38301935</v>
      </c>
      <c r="E254" s="84">
        <v>167.41971495999999</v>
      </c>
      <c r="F254" s="84">
        <v>167.41971495999999</v>
      </c>
    </row>
    <row r="255" spans="1:6" ht="12.75" customHeight="1" x14ac:dyDescent="0.2">
      <c r="A255" s="83" t="s">
        <v>170</v>
      </c>
      <c r="B255" s="83">
        <v>1</v>
      </c>
      <c r="C255" s="84">
        <v>1539.61378595</v>
      </c>
      <c r="D255" s="84">
        <v>1504.6841814700001</v>
      </c>
      <c r="E255" s="84">
        <v>165.36471365</v>
      </c>
      <c r="F255" s="84">
        <v>165.36471365</v>
      </c>
    </row>
    <row r="256" spans="1:6" ht="12.75" customHeight="1" x14ac:dyDescent="0.2">
      <c r="A256" s="83" t="s">
        <v>170</v>
      </c>
      <c r="B256" s="83">
        <v>2</v>
      </c>
      <c r="C256" s="84">
        <v>1617.6801776100001</v>
      </c>
      <c r="D256" s="84">
        <v>1585.15545806</v>
      </c>
      <c r="E256" s="84">
        <v>174.20850278</v>
      </c>
      <c r="F256" s="84">
        <v>174.20850278</v>
      </c>
    </row>
    <row r="257" spans="1:6" ht="12.75" customHeight="1" x14ac:dyDescent="0.2">
      <c r="A257" s="83" t="s">
        <v>170</v>
      </c>
      <c r="B257" s="83">
        <v>3</v>
      </c>
      <c r="C257" s="84">
        <v>1741.80397606</v>
      </c>
      <c r="D257" s="84">
        <v>1701.85219377</v>
      </c>
      <c r="E257" s="84">
        <v>187.03346798999999</v>
      </c>
      <c r="F257" s="84">
        <v>187.03346798999999</v>
      </c>
    </row>
    <row r="258" spans="1:6" ht="12.75" customHeight="1" x14ac:dyDescent="0.2">
      <c r="A258" s="83" t="s">
        <v>170</v>
      </c>
      <c r="B258" s="83">
        <v>4</v>
      </c>
      <c r="C258" s="84">
        <v>1756.4946949499999</v>
      </c>
      <c r="D258" s="84">
        <v>1723.22819656</v>
      </c>
      <c r="E258" s="84">
        <v>189.38268959000001</v>
      </c>
      <c r="F258" s="84">
        <v>189.38268959000001</v>
      </c>
    </row>
    <row r="259" spans="1:6" ht="12.75" customHeight="1" x14ac:dyDescent="0.2">
      <c r="A259" s="83" t="s">
        <v>170</v>
      </c>
      <c r="B259" s="83">
        <v>5</v>
      </c>
      <c r="C259" s="84">
        <v>1753.23258489</v>
      </c>
      <c r="D259" s="84">
        <v>1713.188347</v>
      </c>
      <c r="E259" s="84">
        <v>188.27931065000001</v>
      </c>
      <c r="F259" s="84">
        <v>188.27931065000001</v>
      </c>
    </row>
    <row r="260" spans="1:6" ht="12.75" customHeight="1" x14ac:dyDescent="0.2">
      <c r="A260" s="83" t="s">
        <v>170</v>
      </c>
      <c r="B260" s="83">
        <v>6</v>
      </c>
      <c r="C260" s="84">
        <v>1756.2029641300001</v>
      </c>
      <c r="D260" s="84">
        <v>1716.70593444</v>
      </c>
      <c r="E260" s="84">
        <v>188.66589332000001</v>
      </c>
      <c r="F260" s="84">
        <v>188.66589332000001</v>
      </c>
    </row>
    <row r="261" spans="1:6" ht="12.75" customHeight="1" x14ac:dyDescent="0.2">
      <c r="A261" s="83" t="s">
        <v>170</v>
      </c>
      <c r="B261" s="83">
        <v>7</v>
      </c>
      <c r="C261" s="84">
        <v>1821.1212226600001</v>
      </c>
      <c r="D261" s="84">
        <v>1781.4863925899999</v>
      </c>
      <c r="E261" s="84">
        <v>195.78526231999999</v>
      </c>
      <c r="F261" s="84">
        <v>195.78526231999999</v>
      </c>
    </row>
    <row r="262" spans="1:6" ht="12.75" customHeight="1" x14ac:dyDescent="0.2">
      <c r="A262" s="83" t="s">
        <v>170</v>
      </c>
      <c r="B262" s="83">
        <v>8</v>
      </c>
      <c r="C262" s="84">
        <v>1591.7869722</v>
      </c>
      <c r="D262" s="84">
        <v>1560.11214406</v>
      </c>
      <c r="E262" s="84">
        <v>171.45624387000001</v>
      </c>
      <c r="F262" s="84">
        <v>171.45624387000001</v>
      </c>
    </row>
    <row r="263" spans="1:6" ht="12.75" customHeight="1" x14ac:dyDescent="0.2">
      <c r="A263" s="83" t="s">
        <v>170</v>
      </c>
      <c r="B263" s="83">
        <v>9</v>
      </c>
      <c r="C263" s="84">
        <v>1502.60641915</v>
      </c>
      <c r="D263" s="84">
        <v>1467.2385964499999</v>
      </c>
      <c r="E263" s="84">
        <v>161.24944579000001</v>
      </c>
      <c r="F263" s="84">
        <v>161.24944579000001</v>
      </c>
    </row>
    <row r="264" spans="1:6" ht="12.75" customHeight="1" x14ac:dyDescent="0.2">
      <c r="A264" s="83" t="s">
        <v>170</v>
      </c>
      <c r="B264" s="83">
        <v>10</v>
      </c>
      <c r="C264" s="84">
        <v>1476.1639438499999</v>
      </c>
      <c r="D264" s="84">
        <v>1440.0844568</v>
      </c>
      <c r="E264" s="84">
        <v>158.26520725</v>
      </c>
      <c r="F264" s="84">
        <v>158.26520725</v>
      </c>
    </row>
    <row r="265" spans="1:6" ht="12.75" customHeight="1" x14ac:dyDescent="0.2">
      <c r="A265" s="83" t="s">
        <v>170</v>
      </c>
      <c r="B265" s="83">
        <v>11</v>
      </c>
      <c r="C265" s="84">
        <v>1435.6470146700001</v>
      </c>
      <c r="D265" s="84">
        <v>1397.2694830600001</v>
      </c>
      <c r="E265" s="84">
        <v>153.55984384999999</v>
      </c>
      <c r="F265" s="84">
        <v>153.55984384999999</v>
      </c>
    </row>
    <row r="266" spans="1:6" ht="12.75" customHeight="1" x14ac:dyDescent="0.2">
      <c r="A266" s="83" t="s">
        <v>170</v>
      </c>
      <c r="B266" s="83">
        <v>12</v>
      </c>
      <c r="C266" s="84">
        <v>1374.70063942</v>
      </c>
      <c r="D266" s="84">
        <v>1337.94015537</v>
      </c>
      <c r="E266" s="84">
        <v>147.03955381</v>
      </c>
      <c r="F266" s="84">
        <v>147.03955381</v>
      </c>
    </row>
    <row r="267" spans="1:6" ht="12.75" customHeight="1" x14ac:dyDescent="0.2">
      <c r="A267" s="83" t="s">
        <v>170</v>
      </c>
      <c r="B267" s="83">
        <v>13</v>
      </c>
      <c r="C267" s="84">
        <v>1374.5594806199999</v>
      </c>
      <c r="D267" s="84">
        <v>1337.4549326399999</v>
      </c>
      <c r="E267" s="84">
        <v>146.98622786000001</v>
      </c>
      <c r="F267" s="84">
        <v>146.98622786000001</v>
      </c>
    </row>
    <row r="268" spans="1:6" ht="12.75" customHeight="1" x14ac:dyDescent="0.2">
      <c r="A268" s="83" t="s">
        <v>170</v>
      </c>
      <c r="B268" s="83">
        <v>14</v>
      </c>
      <c r="C268" s="84">
        <v>1398.0726345099999</v>
      </c>
      <c r="D268" s="84">
        <v>1361.0472349500001</v>
      </c>
      <c r="E268" s="84">
        <v>149.57902066</v>
      </c>
      <c r="F268" s="84">
        <v>149.57902066</v>
      </c>
    </row>
    <row r="269" spans="1:6" ht="12.75" customHeight="1" x14ac:dyDescent="0.2">
      <c r="A269" s="83" t="s">
        <v>170</v>
      </c>
      <c r="B269" s="83">
        <v>15</v>
      </c>
      <c r="C269" s="84">
        <v>1404.15277169</v>
      </c>
      <c r="D269" s="84">
        <v>1365.89202701</v>
      </c>
      <c r="E269" s="84">
        <v>150.11146306000001</v>
      </c>
      <c r="F269" s="84">
        <v>150.11146306000001</v>
      </c>
    </row>
    <row r="270" spans="1:6" ht="12.75" customHeight="1" x14ac:dyDescent="0.2">
      <c r="A270" s="83" t="s">
        <v>170</v>
      </c>
      <c r="B270" s="83">
        <v>16</v>
      </c>
      <c r="C270" s="84">
        <v>1406.7326935900001</v>
      </c>
      <c r="D270" s="84">
        <v>1369.8226358500001</v>
      </c>
      <c r="E270" s="84">
        <v>150.54343677</v>
      </c>
      <c r="F270" s="84">
        <v>150.54343677</v>
      </c>
    </row>
    <row r="271" spans="1:6" ht="12.75" customHeight="1" x14ac:dyDescent="0.2">
      <c r="A271" s="83" t="s">
        <v>170</v>
      </c>
      <c r="B271" s="83">
        <v>17</v>
      </c>
      <c r="C271" s="84">
        <v>1405.3678249899999</v>
      </c>
      <c r="D271" s="84">
        <v>1368.8400600099999</v>
      </c>
      <c r="E271" s="84">
        <v>150.43545173000001</v>
      </c>
      <c r="F271" s="84">
        <v>150.43545173000001</v>
      </c>
    </row>
    <row r="272" spans="1:6" ht="12.75" customHeight="1" x14ac:dyDescent="0.2">
      <c r="A272" s="83" t="s">
        <v>170</v>
      </c>
      <c r="B272" s="83">
        <v>18</v>
      </c>
      <c r="C272" s="84">
        <v>1405.9994410199999</v>
      </c>
      <c r="D272" s="84">
        <v>1369.0085726100001</v>
      </c>
      <c r="E272" s="84">
        <v>150.45397126</v>
      </c>
      <c r="F272" s="84">
        <v>150.45397126</v>
      </c>
    </row>
    <row r="273" spans="1:6" ht="12.75" customHeight="1" x14ac:dyDescent="0.2">
      <c r="A273" s="83" t="s">
        <v>170</v>
      </c>
      <c r="B273" s="83">
        <v>19</v>
      </c>
      <c r="C273" s="84">
        <v>1414.5330513900001</v>
      </c>
      <c r="D273" s="84">
        <v>1376.9407604400001</v>
      </c>
      <c r="E273" s="84">
        <v>151.32571829</v>
      </c>
      <c r="F273" s="84">
        <v>151.32571829</v>
      </c>
    </row>
    <row r="274" spans="1:6" ht="12.75" customHeight="1" x14ac:dyDescent="0.2">
      <c r="A274" s="83" t="s">
        <v>170</v>
      </c>
      <c r="B274" s="83">
        <v>20</v>
      </c>
      <c r="C274" s="84">
        <v>1419.35059544</v>
      </c>
      <c r="D274" s="84">
        <v>1381.2964576500001</v>
      </c>
      <c r="E274" s="84">
        <v>151.80440919</v>
      </c>
      <c r="F274" s="84">
        <v>151.80440919</v>
      </c>
    </row>
    <row r="275" spans="1:6" ht="12.75" customHeight="1" x14ac:dyDescent="0.2">
      <c r="A275" s="83" t="s">
        <v>170</v>
      </c>
      <c r="B275" s="83">
        <v>21</v>
      </c>
      <c r="C275" s="84">
        <v>1403.7975717700001</v>
      </c>
      <c r="D275" s="84">
        <v>1369.6529178799999</v>
      </c>
      <c r="E275" s="84">
        <v>150.52478477</v>
      </c>
      <c r="F275" s="84">
        <v>150.52478477</v>
      </c>
    </row>
    <row r="276" spans="1:6" ht="12.75" customHeight="1" x14ac:dyDescent="0.2">
      <c r="A276" s="83" t="s">
        <v>170</v>
      </c>
      <c r="B276" s="83">
        <v>22</v>
      </c>
      <c r="C276" s="84">
        <v>1391.5132701499999</v>
      </c>
      <c r="D276" s="84">
        <v>1353.1573266299999</v>
      </c>
      <c r="E276" s="84">
        <v>148.71192015</v>
      </c>
      <c r="F276" s="84">
        <v>148.71192015</v>
      </c>
    </row>
    <row r="277" spans="1:6" ht="12.75" customHeight="1" x14ac:dyDescent="0.2">
      <c r="A277" s="83" t="s">
        <v>170</v>
      </c>
      <c r="B277" s="83">
        <v>23</v>
      </c>
      <c r="C277" s="84">
        <v>1437.88436755</v>
      </c>
      <c r="D277" s="84">
        <v>1399.5077398999999</v>
      </c>
      <c r="E277" s="84">
        <v>153.80582817000001</v>
      </c>
      <c r="F277" s="84">
        <v>153.80582817000001</v>
      </c>
    </row>
    <row r="278" spans="1:6" ht="12.75" customHeight="1" x14ac:dyDescent="0.2">
      <c r="A278" s="83" t="s">
        <v>170</v>
      </c>
      <c r="B278" s="83">
        <v>24</v>
      </c>
      <c r="C278" s="84">
        <v>1503.3884852799999</v>
      </c>
      <c r="D278" s="84">
        <v>1464.6599764099999</v>
      </c>
      <c r="E278" s="84">
        <v>160.96605557999999</v>
      </c>
      <c r="F278" s="84">
        <v>160.96605557999999</v>
      </c>
    </row>
    <row r="279" spans="1:6" ht="12.75" customHeight="1" x14ac:dyDescent="0.2">
      <c r="A279" s="83" t="s">
        <v>171</v>
      </c>
      <c r="B279" s="83">
        <v>1</v>
      </c>
      <c r="C279" s="84">
        <v>1653.90184217</v>
      </c>
      <c r="D279" s="84">
        <v>1614.7902039799999</v>
      </c>
      <c r="E279" s="84">
        <v>177.46535982</v>
      </c>
      <c r="F279" s="84">
        <v>177.46535982</v>
      </c>
    </row>
    <row r="280" spans="1:6" ht="12.75" customHeight="1" x14ac:dyDescent="0.2">
      <c r="A280" s="83" t="s">
        <v>171</v>
      </c>
      <c r="B280" s="83">
        <v>2</v>
      </c>
      <c r="C280" s="84">
        <v>1718.3415020299999</v>
      </c>
      <c r="D280" s="84">
        <v>1684.59062776</v>
      </c>
      <c r="E280" s="84">
        <v>185.13642278</v>
      </c>
      <c r="F280" s="84">
        <v>185.13642278</v>
      </c>
    </row>
    <row r="281" spans="1:6" ht="12.75" customHeight="1" x14ac:dyDescent="0.2">
      <c r="A281" s="83" t="s">
        <v>171</v>
      </c>
      <c r="B281" s="83">
        <v>3</v>
      </c>
      <c r="C281" s="84">
        <v>1794.25095459</v>
      </c>
      <c r="D281" s="84">
        <v>1754.41947084</v>
      </c>
      <c r="E281" s="84">
        <v>192.81060901999999</v>
      </c>
      <c r="F281" s="84">
        <v>192.81060901999999</v>
      </c>
    </row>
    <row r="282" spans="1:6" ht="12.75" customHeight="1" x14ac:dyDescent="0.2">
      <c r="A282" s="83" t="s">
        <v>171</v>
      </c>
      <c r="B282" s="83">
        <v>4</v>
      </c>
      <c r="C282" s="84">
        <v>1765.3444587399999</v>
      </c>
      <c r="D282" s="84">
        <v>1729.1608186000001</v>
      </c>
      <c r="E282" s="84">
        <v>190.03468444999999</v>
      </c>
      <c r="F282" s="84">
        <v>190.03468444999999</v>
      </c>
    </row>
    <row r="283" spans="1:6" ht="12.75" customHeight="1" x14ac:dyDescent="0.2">
      <c r="A283" s="83" t="s">
        <v>171</v>
      </c>
      <c r="B283" s="83">
        <v>5</v>
      </c>
      <c r="C283" s="84">
        <v>1769.1219603500001</v>
      </c>
      <c r="D283" s="84">
        <v>1728.9382917</v>
      </c>
      <c r="E283" s="84">
        <v>190.01022875000001</v>
      </c>
      <c r="F283" s="84">
        <v>190.01022875000001</v>
      </c>
    </row>
    <row r="284" spans="1:6" ht="12.75" customHeight="1" x14ac:dyDescent="0.2">
      <c r="A284" s="83" t="s">
        <v>171</v>
      </c>
      <c r="B284" s="83">
        <v>6</v>
      </c>
      <c r="C284" s="84">
        <v>1774.1280078499999</v>
      </c>
      <c r="D284" s="84">
        <v>1734.2162042499999</v>
      </c>
      <c r="E284" s="84">
        <v>190.59027107</v>
      </c>
      <c r="F284" s="84">
        <v>190.59027107</v>
      </c>
    </row>
    <row r="285" spans="1:6" ht="12.75" customHeight="1" x14ac:dyDescent="0.2">
      <c r="A285" s="83" t="s">
        <v>171</v>
      </c>
      <c r="B285" s="83">
        <v>7</v>
      </c>
      <c r="C285" s="84">
        <v>1826.29149702</v>
      </c>
      <c r="D285" s="84">
        <v>1785.97346623</v>
      </c>
      <c r="E285" s="84">
        <v>196.27839148000001</v>
      </c>
      <c r="F285" s="84">
        <v>196.27839148000001</v>
      </c>
    </row>
    <row r="286" spans="1:6" ht="12.75" customHeight="1" x14ac:dyDescent="0.2">
      <c r="A286" s="83" t="s">
        <v>171</v>
      </c>
      <c r="B286" s="83">
        <v>8</v>
      </c>
      <c r="C286" s="84">
        <v>1630.8756799099999</v>
      </c>
      <c r="D286" s="84">
        <v>1592.3831656100001</v>
      </c>
      <c r="E286" s="84">
        <v>175.00282747</v>
      </c>
      <c r="F286" s="84">
        <v>175.00282747</v>
      </c>
    </row>
    <row r="287" spans="1:6" ht="12.75" customHeight="1" x14ac:dyDescent="0.2">
      <c r="A287" s="83" t="s">
        <v>171</v>
      </c>
      <c r="B287" s="83">
        <v>9</v>
      </c>
      <c r="C287" s="84">
        <v>1512.18345327</v>
      </c>
      <c r="D287" s="84">
        <v>1479.6122581499999</v>
      </c>
      <c r="E287" s="84">
        <v>162.60931056999999</v>
      </c>
      <c r="F287" s="84">
        <v>162.60931056999999</v>
      </c>
    </row>
    <row r="288" spans="1:6" ht="12.75" customHeight="1" x14ac:dyDescent="0.2">
      <c r="A288" s="83" t="s">
        <v>171</v>
      </c>
      <c r="B288" s="83">
        <v>10</v>
      </c>
      <c r="C288" s="84">
        <v>1470.79265031</v>
      </c>
      <c r="D288" s="84">
        <v>1431.04525863</v>
      </c>
      <c r="E288" s="84">
        <v>157.27179984</v>
      </c>
      <c r="F288" s="84">
        <v>157.27179984</v>
      </c>
    </row>
    <row r="289" spans="1:6" ht="12.75" customHeight="1" x14ac:dyDescent="0.2">
      <c r="A289" s="83" t="s">
        <v>171</v>
      </c>
      <c r="B289" s="83">
        <v>11</v>
      </c>
      <c r="C289" s="84">
        <v>1424.2734557599999</v>
      </c>
      <c r="D289" s="84">
        <v>1386.9766430499999</v>
      </c>
      <c r="E289" s="84">
        <v>152.42866126999999</v>
      </c>
      <c r="F289" s="84">
        <v>152.42866126999999</v>
      </c>
    </row>
    <row r="290" spans="1:6" ht="12.75" customHeight="1" x14ac:dyDescent="0.2">
      <c r="A290" s="83" t="s">
        <v>171</v>
      </c>
      <c r="B290" s="83">
        <v>12</v>
      </c>
      <c r="C290" s="84">
        <v>1415.3021121199999</v>
      </c>
      <c r="D290" s="84">
        <v>1377.9627031099999</v>
      </c>
      <c r="E290" s="84">
        <v>151.43802973999999</v>
      </c>
      <c r="F290" s="84">
        <v>151.43802973999999</v>
      </c>
    </row>
    <row r="291" spans="1:6" ht="12.75" customHeight="1" x14ac:dyDescent="0.2">
      <c r="A291" s="83" t="s">
        <v>171</v>
      </c>
      <c r="B291" s="83">
        <v>13</v>
      </c>
      <c r="C291" s="84">
        <v>1414.8907022999999</v>
      </c>
      <c r="D291" s="84">
        <v>1377.88209944</v>
      </c>
      <c r="E291" s="84">
        <v>151.4291714</v>
      </c>
      <c r="F291" s="84">
        <v>151.4291714</v>
      </c>
    </row>
    <row r="292" spans="1:6" ht="12.75" customHeight="1" x14ac:dyDescent="0.2">
      <c r="A292" s="83" t="s">
        <v>171</v>
      </c>
      <c r="B292" s="83">
        <v>14</v>
      </c>
      <c r="C292" s="84">
        <v>1404.44820921</v>
      </c>
      <c r="D292" s="84">
        <v>1368.15896724</v>
      </c>
      <c r="E292" s="84">
        <v>150.36059967</v>
      </c>
      <c r="F292" s="84">
        <v>150.36059967</v>
      </c>
    </row>
    <row r="293" spans="1:6" ht="12.75" customHeight="1" x14ac:dyDescent="0.2">
      <c r="A293" s="83" t="s">
        <v>171</v>
      </c>
      <c r="B293" s="83">
        <v>15</v>
      </c>
      <c r="C293" s="84">
        <v>1401.01222682</v>
      </c>
      <c r="D293" s="84">
        <v>1363.04113231</v>
      </c>
      <c r="E293" s="84">
        <v>149.79814988000001</v>
      </c>
      <c r="F293" s="84">
        <v>149.79814988000001</v>
      </c>
    </row>
    <row r="294" spans="1:6" ht="12.75" customHeight="1" x14ac:dyDescent="0.2">
      <c r="A294" s="83" t="s">
        <v>171</v>
      </c>
      <c r="B294" s="83">
        <v>16</v>
      </c>
      <c r="C294" s="84">
        <v>1403.01552567</v>
      </c>
      <c r="D294" s="84">
        <v>1365.576955</v>
      </c>
      <c r="E294" s="84">
        <v>150.07683666</v>
      </c>
      <c r="F294" s="84">
        <v>150.07683666</v>
      </c>
    </row>
    <row r="295" spans="1:6" ht="12.75" customHeight="1" x14ac:dyDescent="0.2">
      <c r="A295" s="83" t="s">
        <v>171</v>
      </c>
      <c r="B295" s="83">
        <v>17</v>
      </c>
      <c r="C295" s="84">
        <v>1407.2956877199999</v>
      </c>
      <c r="D295" s="84">
        <v>1369.9295009800001</v>
      </c>
      <c r="E295" s="84">
        <v>150.55518124</v>
      </c>
      <c r="F295" s="84">
        <v>150.55518124</v>
      </c>
    </row>
    <row r="296" spans="1:6" ht="12.75" customHeight="1" x14ac:dyDescent="0.2">
      <c r="A296" s="83" t="s">
        <v>171</v>
      </c>
      <c r="B296" s="83">
        <v>18</v>
      </c>
      <c r="C296" s="84">
        <v>1389.3367950100001</v>
      </c>
      <c r="D296" s="84">
        <v>1351.32186486</v>
      </c>
      <c r="E296" s="84">
        <v>148.51020299000001</v>
      </c>
      <c r="F296" s="84">
        <v>148.51020299000001</v>
      </c>
    </row>
    <row r="297" spans="1:6" ht="12.75" customHeight="1" x14ac:dyDescent="0.2">
      <c r="A297" s="83" t="s">
        <v>171</v>
      </c>
      <c r="B297" s="83">
        <v>19</v>
      </c>
      <c r="C297" s="84">
        <v>1385.2722080399999</v>
      </c>
      <c r="D297" s="84">
        <v>1347.261025</v>
      </c>
      <c r="E297" s="84">
        <v>148.06391690000001</v>
      </c>
      <c r="F297" s="84">
        <v>148.06391690000001</v>
      </c>
    </row>
    <row r="298" spans="1:6" ht="12.75" customHeight="1" x14ac:dyDescent="0.2">
      <c r="A298" s="83" t="s">
        <v>171</v>
      </c>
      <c r="B298" s="83">
        <v>20</v>
      </c>
      <c r="C298" s="84">
        <v>1408.4024490899999</v>
      </c>
      <c r="D298" s="84">
        <v>1370.0201245799999</v>
      </c>
      <c r="E298" s="84">
        <v>150.56514077</v>
      </c>
      <c r="F298" s="84">
        <v>150.56514077</v>
      </c>
    </row>
    <row r="299" spans="1:6" ht="12.75" customHeight="1" x14ac:dyDescent="0.2">
      <c r="A299" s="83" t="s">
        <v>171</v>
      </c>
      <c r="B299" s="83">
        <v>21</v>
      </c>
      <c r="C299" s="84">
        <v>1429.1358694</v>
      </c>
      <c r="D299" s="84">
        <v>1390.94010484</v>
      </c>
      <c r="E299" s="84">
        <v>152.86424552</v>
      </c>
      <c r="F299" s="84">
        <v>152.86424552</v>
      </c>
    </row>
    <row r="300" spans="1:6" ht="12.75" customHeight="1" x14ac:dyDescent="0.2">
      <c r="A300" s="83" t="s">
        <v>171</v>
      </c>
      <c r="B300" s="83">
        <v>22</v>
      </c>
      <c r="C300" s="84">
        <v>1409.9071497899999</v>
      </c>
      <c r="D300" s="84">
        <v>1371.7009036100001</v>
      </c>
      <c r="E300" s="84">
        <v>150.7498583</v>
      </c>
      <c r="F300" s="84">
        <v>150.7498583</v>
      </c>
    </row>
    <row r="301" spans="1:6" ht="12.75" customHeight="1" x14ac:dyDescent="0.2">
      <c r="A301" s="83" t="s">
        <v>171</v>
      </c>
      <c r="B301" s="83">
        <v>23</v>
      </c>
      <c r="C301" s="84">
        <v>1453.3254118899999</v>
      </c>
      <c r="D301" s="84">
        <v>1415.1122206299999</v>
      </c>
      <c r="E301" s="84">
        <v>155.52075979</v>
      </c>
      <c r="F301" s="84">
        <v>155.52075979</v>
      </c>
    </row>
    <row r="302" spans="1:6" ht="12.75" customHeight="1" x14ac:dyDescent="0.2">
      <c r="A302" s="83" t="s">
        <v>171</v>
      </c>
      <c r="B302" s="83">
        <v>24</v>
      </c>
      <c r="C302" s="84">
        <v>1535.4279625500001</v>
      </c>
      <c r="D302" s="84">
        <v>1496.30432866</v>
      </c>
      <c r="E302" s="84">
        <v>164.44376826000001</v>
      </c>
      <c r="F302" s="84">
        <v>164.44376826000001</v>
      </c>
    </row>
    <row r="303" spans="1:6" ht="12.75" customHeight="1" x14ac:dyDescent="0.2">
      <c r="A303" s="83" t="s">
        <v>172</v>
      </c>
      <c r="B303" s="83">
        <v>1</v>
      </c>
      <c r="C303" s="84">
        <v>1605.0758588900001</v>
      </c>
      <c r="D303" s="84">
        <v>1566.09283977</v>
      </c>
      <c r="E303" s="84">
        <v>172.11352202</v>
      </c>
      <c r="F303" s="84">
        <v>172.11352202</v>
      </c>
    </row>
    <row r="304" spans="1:6" ht="12.75" customHeight="1" x14ac:dyDescent="0.2">
      <c r="A304" s="83" t="s">
        <v>172</v>
      </c>
      <c r="B304" s="83">
        <v>2</v>
      </c>
      <c r="C304" s="84">
        <v>1649.07896467</v>
      </c>
      <c r="D304" s="84">
        <v>1612.7944937899999</v>
      </c>
      <c r="E304" s="84">
        <v>177.24603138000001</v>
      </c>
      <c r="F304" s="84">
        <v>177.24603138000001</v>
      </c>
    </row>
    <row r="305" spans="1:6" ht="12.75" customHeight="1" x14ac:dyDescent="0.2">
      <c r="A305" s="83" t="s">
        <v>172</v>
      </c>
      <c r="B305" s="83">
        <v>3</v>
      </c>
      <c r="C305" s="84">
        <v>1718.97096448</v>
      </c>
      <c r="D305" s="84">
        <v>1685.19404706</v>
      </c>
      <c r="E305" s="84">
        <v>185.20273853</v>
      </c>
      <c r="F305" s="84">
        <v>185.20273853</v>
      </c>
    </row>
    <row r="306" spans="1:6" ht="12.75" customHeight="1" x14ac:dyDescent="0.2">
      <c r="A306" s="83" t="s">
        <v>172</v>
      </c>
      <c r="B306" s="83">
        <v>4</v>
      </c>
      <c r="C306" s="84">
        <v>1786.0270740000001</v>
      </c>
      <c r="D306" s="84">
        <v>1746.0393551300001</v>
      </c>
      <c r="E306" s="84">
        <v>191.88963473999999</v>
      </c>
      <c r="F306" s="84">
        <v>191.88963473999999</v>
      </c>
    </row>
    <row r="307" spans="1:6" ht="12.75" customHeight="1" x14ac:dyDescent="0.2">
      <c r="A307" s="83" t="s">
        <v>172</v>
      </c>
      <c r="B307" s="83">
        <v>5</v>
      </c>
      <c r="C307" s="84">
        <v>1826.7139898</v>
      </c>
      <c r="D307" s="84">
        <v>1787.1685100100001</v>
      </c>
      <c r="E307" s="84">
        <v>196.40972672999999</v>
      </c>
      <c r="F307" s="84">
        <v>196.40972672999999</v>
      </c>
    </row>
    <row r="308" spans="1:6" ht="12.75" customHeight="1" x14ac:dyDescent="0.2">
      <c r="A308" s="83" t="s">
        <v>172</v>
      </c>
      <c r="B308" s="83">
        <v>6</v>
      </c>
      <c r="C308" s="84">
        <v>1798.98737351</v>
      </c>
      <c r="D308" s="84">
        <v>1759.65500729</v>
      </c>
      <c r="E308" s="84">
        <v>193.38599421000001</v>
      </c>
      <c r="F308" s="84">
        <v>193.38599421000001</v>
      </c>
    </row>
    <row r="309" spans="1:6" ht="12.75" customHeight="1" x14ac:dyDescent="0.2">
      <c r="A309" s="83" t="s">
        <v>172</v>
      </c>
      <c r="B309" s="83">
        <v>7</v>
      </c>
      <c r="C309" s="84">
        <v>1750.13737156</v>
      </c>
      <c r="D309" s="84">
        <v>1710.9530046899999</v>
      </c>
      <c r="E309" s="84">
        <v>188.03364664</v>
      </c>
      <c r="F309" s="84">
        <v>188.03364664</v>
      </c>
    </row>
    <row r="310" spans="1:6" ht="12.75" customHeight="1" x14ac:dyDescent="0.2">
      <c r="A310" s="83" t="s">
        <v>172</v>
      </c>
      <c r="B310" s="83">
        <v>8</v>
      </c>
      <c r="C310" s="84">
        <v>1552.75456414</v>
      </c>
      <c r="D310" s="84">
        <v>1514.58586739</v>
      </c>
      <c r="E310" s="84">
        <v>166.45290842</v>
      </c>
      <c r="F310" s="84">
        <v>166.45290842</v>
      </c>
    </row>
    <row r="311" spans="1:6" ht="12.75" customHeight="1" x14ac:dyDescent="0.2">
      <c r="A311" s="83" t="s">
        <v>172</v>
      </c>
      <c r="B311" s="83">
        <v>9</v>
      </c>
      <c r="C311" s="84">
        <v>1492.03057844</v>
      </c>
      <c r="D311" s="84">
        <v>1453.60615067</v>
      </c>
      <c r="E311" s="84">
        <v>159.75124070999999</v>
      </c>
      <c r="F311" s="84">
        <v>159.75124070999999</v>
      </c>
    </row>
    <row r="312" spans="1:6" ht="12.75" customHeight="1" x14ac:dyDescent="0.2">
      <c r="A312" s="83" t="s">
        <v>172</v>
      </c>
      <c r="B312" s="83">
        <v>10</v>
      </c>
      <c r="C312" s="84">
        <v>1421.2083047000001</v>
      </c>
      <c r="D312" s="84">
        <v>1383.4914845799999</v>
      </c>
      <c r="E312" s="84">
        <v>152.04564253000001</v>
      </c>
      <c r="F312" s="84">
        <v>152.04564253000001</v>
      </c>
    </row>
    <row r="313" spans="1:6" ht="12.75" customHeight="1" x14ac:dyDescent="0.2">
      <c r="A313" s="83" t="s">
        <v>172</v>
      </c>
      <c r="B313" s="83">
        <v>11</v>
      </c>
      <c r="C313" s="84">
        <v>1423.3529437499999</v>
      </c>
      <c r="D313" s="84">
        <v>1385.87322939</v>
      </c>
      <c r="E313" s="84">
        <v>152.30739617</v>
      </c>
      <c r="F313" s="84">
        <v>152.30739617</v>
      </c>
    </row>
    <row r="314" spans="1:6" ht="12.75" customHeight="1" x14ac:dyDescent="0.2">
      <c r="A314" s="83" t="s">
        <v>172</v>
      </c>
      <c r="B314" s="83">
        <v>12</v>
      </c>
      <c r="C314" s="84">
        <v>1449.0635479099999</v>
      </c>
      <c r="D314" s="84">
        <v>1411.3690327100001</v>
      </c>
      <c r="E314" s="84">
        <v>155.10938363</v>
      </c>
      <c r="F314" s="84">
        <v>155.10938363</v>
      </c>
    </row>
    <row r="315" spans="1:6" ht="12.75" customHeight="1" x14ac:dyDescent="0.2">
      <c r="A315" s="83" t="s">
        <v>172</v>
      </c>
      <c r="B315" s="83">
        <v>13</v>
      </c>
      <c r="C315" s="84">
        <v>1462.00535455</v>
      </c>
      <c r="D315" s="84">
        <v>1424.3319762900001</v>
      </c>
      <c r="E315" s="84">
        <v>156.53401045999999</v>
      </c>
      <c r="F315" s="84">
        <v>156.53401045999999</v>
      </c>
    </row>
    <row r="316" spans="1:6" ht="12.75" customHeight="1" x14ac:dyDescent="0.2">
      <c r="A316" s="83" t="s">
        <v>172</v>
      </c>
      <c r="B316" s="83">
        <v>14</v>
      </c>
      <c r="C316" s="84">
        <v>1457.0023488899999</v>
      </c>
      <c r="D316" s="84">
        <v>1419.4945062100001</v>
      </c>
      <c r="E316" s="84">
        <v>156.00237275000001</v>
      </c>
      <c r="F316" s="84">
        <v>156.00237275000001</v>
      </c>
    </row>
    <row r="317" spans="1:6" ht="12.75" customHeight="1" x14ac:dyDescent="0.2">
      <c r="A317" s="83" t="s">
        <v>172</v>
      </c>
      <c r="B317" s="83">
        <v>15</v>
      </c>
      <c r="C317" s="84">
        <v>1449.5250308499999</v>
      </c>
      <c r="D317" s="84">
        <v>1412.22792278</v>
      </c>
      <c r="E317" s="84">
        <v>155.20377561000001</v>
      </c>
      <c r="F317" s="84">
        <v>155.20377561000001</v>
      </c>
    </row>
    <row r="318" spans="1:6" ht="12.75" customHeight="1" x14ac:dyDescent="0.2">
      <c r="A318" s="83" t="s">
        <v>172</v>
      </c>
      <c r="B318" s="83">
        <v>16</v>
      </c>
      <c r="C318" s="84">
        <v>1446.5317352300001</v>
      </c>
      <c r="D318" s="84">
        <v>1409.3492380600001</v>
      </c>
      <c r="E318" s="84">
        <v>154.8874083</v>
      </c>
      <c r="F318" s="84">
        <v>154.8874083</v>
      </c>
    </row>
    <row r="319" spans="1:6" ht="12.75" customHeight="1" x14ac:dyDescent="0.2">
      <c r="A319" s="83" t="s">
        <v>172</v>
      </c>
      <c r="B319" s="83">
        <v>17</v>
      </c>
      <c r="C319" s="84">
        <v>1447.6613714699999</v>
      </c>
      <c r="D319" s="84">
        <v>1411.0108980099999</v>
      </c>
      <c r="E319" s="84">
        <v>155.07002464999999</v>
      </c>
      <c r="F319" s="84">
        <v>155.07002464999999</v>
      </c>
    </row>
    <row r="320" spans="1:6" ht="12.75" customHeight="1" x14ac:dyDescent="0.2">
      <c r="A320" s="83" t="s">
        <v>172</v>
      </c>
      <c r="B320" s="83">
        <v>18</v>
      </c>
      <c r="C320" s="84">
        <v>1444.76846443</v>
      </c>
      <c r="D320" s="84">
        <v>1407.0388300899999</v>
      </c>
      <c r="E320" s="84">
        <v>154.63349459</v>
      </c>
      <c r="F320" s="84">
        <v>154.63349459</v>
      </c>
    </row>
    <row r="321" spans="1:6" ht="12.75" customHeight="1" x14ac:dyDescent="0.2">
      <c r="A321" s="83" t="s">
        <v>172</v>
      </c>
      <c r="B321" s="83">
        <v>19</v>
      </c>
      <c r="C321" s="84">
        <v>1437.1131617799999</v>
      </c>
      <c r="D321" s="84">
        <v>1399.38100334</v>
      </c>
      <c r="E321" s="84">
        <v>153.79189982</v>
      </c>
      <c r="F321" s="84">
        <v>153.79189982</v>
      </c>
    </row>
    <row r="322" spans="1:6" ht="12.75" customHeight="1" x14ac:dyDescent="0.2">
      <c r="A322" s="83" t="s">
        <v>172</v>
      </c>
      <c r="B322" s="83">
        <v>20</v>
      </c>
      <c r="C322" s="84">
        <v>1447.6574284999999</v>
      </c>
      <c r="D322" s="84">
        <v>1409.6622782500001</v>
      </c>
      <c r="E322" s="84">
        <v>154.9218114</v>
      </c>
      <c r="F322" s="84">
        <v>154.9218114</v>
      </c>
    </row>
    <row r="323" spans="1:6" ht="12.75" customHeight="1" x14ac:dyDescent="0.2">
      <c r="A323" s="83" t="s">
        <v>172</v>
      </c>
      <c r="B323" s="83">
        <v>21</v>
      </c>
      <c r="C323" s="84">
        <v>1455.3268863599999</v>
      </c>
      <c r="D323" s="84">
        <v>1416.3086211299999</v>
      </c>
      <c r="E323" s="84">
        <v>155.65224413999999</v>
      </c>
      <c r="F323" s="84">
        <v>155.65224413999999</v>
      </c>
    </row>
    <row r="324" spans="1:6" ht="12.75" customHeight="1" x14ac:dyDescent="0.2">
      <c r="A324" s="83" t="s">
        <v>172</v>
      </c>
      <c r="B324" s="83">
        <v>22</v>
      </c>
      <c r="C324" s="84">
        <v>1421.6877741000001</v>
      </c>
      <c r="D324" s="84">
        <v>1383.2927636100001</v>
      </c>
      <c r="E324" s="84">
        <v>152.02380310999999</v>
      </c>
      <c r="F324" s="84">
        <v>152.02380310999999</v>
      </c>
    </row>
    <row r="325" spans="1:6" ht="12.75" customHeight="1" x14ac:dyDescent="0.2">
      <c r="A325" s="83" t="s">
        <v>172</v>
      </c>
      <c r="B325" s="83">
        <v>23</v>
      </c>
      <c r="C325" s="84">
        <v>1472.6936848600001</v>
      </c>
      <c r="D325" s="84">
        <v>1434.65838072</v>
      </c>
      <c r="E325" s="84">
        <v>157.66888177000001</v>
      </c>
      <c r="F325" s="84">
        <v>157.66888177000001</v>
      </c>
    </row>
    <row r="326" spans="1:6" ht="12.75" customHeight="1" x14ac:dyDescent="0.2">
      <c r="A326" s="83" t="s">
        <v>172</v>
      </c>
      <c r="B326" s="83">
        <v>24</v>
      </c>
      <c r="C326" s="84">
        <v>1521.2258871700001</v>
      </c>
      <c r="D326" s="84">
        <v>1483.0881003300001</v>
      </c>
      <c r="E326" s="84">
        <v>162.99130545</v>
      </c>
      <c r="F326" s="84">
        <v>162.99130545</v>
      </c>
    </row>
    <row r="327" spans="1:6" ht="12.75" customHeight="1" x14ac:dyDescent="0.2">
      <c r="A327" s="83" t="s">
        <v>173</v>
      </c>
      <c r="B327" s="83">
        <v>1</v>
      </c>
      <c r="C327" s="84">
        <v>1582.7614114800001</v>
      </c>
      <c r="D327" s="84">
        <v>1544.6633197599999</v>
      </c>
      <c r="E327" s="84">
        <v>169.75841887999999</v>
      </c>
      <c r="F327" s="84">
        <v>169.75841887999999</v>
      </c>
    </row>
    <row r="328" spans="1:6" ht="12.75" customHeight="1" x14ac:dyDescent="0.2">
      <c r="A328" s="83" t="s">
        <v>173</v>
      </c>
      <c r="B328" s="83">
        <v>2</v>
      </c>
      <c r="C328" s="84">
        <v>1646.7070893099999</v>
      </c>
      <c r="D328" s="84">
        <v>1607.73187824</v>
      </c>
      <c r="E328" s="84">
        <v>176.68965019000001</v>
      </c>
      <c r="F328" s="84">
        <v>176.68965019000001</v>
      </c>
    </row>
    <row r="329" spans="1:6" ht="12.75" customHeight="1" x14ac:dyDescent="0.2">
      <c r="A329" s="83" t="s">
        <v>173</v>
      </c>
      <c r="B329" s="83">
        <v>3</v>
      </c>
      <c r="C329" s="84">
        <v>1785.5585161700001</v>
      </c>
      <c r="D329" s="84">
        <v>1746.0219372900001</v>
      </c>
      <c r="E329" s="84">
        <v>191.88772051999999</v>
      </c>
      <c r="F329" s="84">
        <v>191.88772051999999</v>
      </c>
    </row>
    <row r="330" spans="1:6" ht="12.75" customHeight="1" x14ac:dyDescent="0.2">
      <c r="A330" s="83" t="s">
        <v>173</v>
      </c>
      <c r="B330" s="83">
        <v>4</v>
      </c>
      <c r="C330" s="84">
        <v>1846.8961075100001</v>
      </c>
      <c r="D330" s="84">
        <v>1807.0271929</v>
      </c>
      <c r="E330" s="84">
        <v>198.59219494999999</v>
      </c>
      <c r="F330" s="84">
        <v>198.59219494999999</v>
      </c>
    </row>
    <row r="331" spans="1:6" ht="12.75" customHeight="1" x14ac:dyDescent="0.2">
      <c r="A331" s="83" t="s">
        <v>173</v>
      </c>
      <c r="B331" s="83">
        <v>5</v>
      </c>
      <c r="C331" s="84">
        <v>1856.2680630699999</v>
      </c>
      <c r="D331" s="84">
        <v>1815.6226651699999</v>
      </c>
      <c r="E331" s="84">
        <v>199.53683691000001</v>
      </c>
      <c r="F331" s="84">
        <v>199.53683691000001</v>
      </c>
    </row>
    <row r="332" spans="1:6" ht="12.75" customHeight="1" x14ac:dyDescent="0.2">
      <c r="A332" s="83" t="s">
        <v>173</v>
      </c>
      <c r="B332" s="83">
        <v>6</v>
      </c>
      <c r="C332" s="84">
        <v>1840.1126824600001</v>
      </c>
      <c r="D332" s="84">
        <v>1799.7243619599999</v>
      </c>
      <c r="E332" s="84">
        <v>197.78961421</v>
      </c>
      <c r="F332" s="84">
        <v>197.78961421</v>
      </c>
    </row>
    <row r="333" spans="1:6" ht="12.75" customHeight="1" x14ac:dyDescent="0.2">
      <c r="A333" s="83" t="s">
        <v>173</v>
      </c>
      <c r="B333" s="83">
        <v>7</v>
      </c>
      <c r="C333" s="84">
        <v>1774.8436327500001</v>
      </c>
      <c r="D333" s="84">
        <v>1734.87402163</v>
      </c>
      <c r="E333" s="84">
        <v>190.66256516999999</v>
      </c>
      <c r="F333" s="84">
        <v>190.66256516999999</v>
      </c>
    </row>
    <row r="334" spans="1:6" ht="12.75" customHeight="1" x14ac:dyDescent="0.2">
      <c r="A334" s="83" t="s">
        <v>173</v>
      </c>
      <c r="B334" s="83">
        <v>8</v>
      </c>
      <c r="C334" s="84">
        <v>1571.8374903900001</v>
      </c>
      <c r="D334" s="84">
        <v>1535.34048022</v>
      </c>
      <c r="E334" s="84">
        <v>168.73383928999999</v>
      </c>
      <c r="F334" s="84">
        <v>168.73383928999999</v>
      </c>
    </row>
    <row r="335" spans="1:6" ht="12.75" customHeight="1" x14ac:dyDescent="0.2">
      <c r="A335" s="83" t="s">
        <v>173</v>
      </c>
      <c r="B335" s="83">
        <v>9</v>
      </c>
      <c r="C335" s="84">
        <v>1473.83698499</v>
      </c>
      <c r="D335" s="84">
        <v>1433.5305763399999</v>
      </c>
      <c r="E335" s="84">
        <v>157.54493613</v>
      </c>
      <c r="F335" s="84">
        <v>157.54493613</v>
      </c>
    </row>
    <row r="336" spans="1:6" ht="12.75" customHeight="1" x14ac:dyDescent="0.2">
      <c r="A336" s="83" t="s">
        <v>173</v>
      </c>
      <c r="B336" s="83">
        <v>10</v>
      </c>
      <c r="C336" s="84">
        <v>1435.58714872</v>
      </c>
      <c r="D336" s="84">
        <v>1396.13785538</v>
      </c>
      <c r="E336" s="84">
        <v>153.43547803000001</v>
      </c>
      <c r="F336" s="84">
        <v>153.43547803000001</v>
      </c>
    </row>
    <row r="337" spans="1:6" ht="12.75" customHeight="1" x14ac:dyDescent="0.2">
      <c r="A337" s="83" t="s">
        <v>173</v>
      </c>
      <c r="B337" s="83">
        <v>11</v>
      </c>
      <c r="C337" s="84">
        <v>1398.8715759700001</v>
      </c>
      <c r="D337" s="84">
        <v>1363.6487119200001</v>
      </c>
      <c r="E337" s="84">
        <v>149.86492285</v>
      </c>
      <c r="F337" s="84">
        <v>149.86492285</v>
      </c>
    </row>
    <row r="338" spans="1:6" ht="12.75" customHeight="1" x14ac:dyDescent="0.2">
      <c r="A338" s="83" t="s">
        <v>173</v>
      </c>
      <c r="B338" s="83">
        <v>12</v>
      </c>
      <c r="C338" s="84">
        <v>1401.78695597</v>
      </c>
      <c r="D338" s="84">
        <v>1362.4029854099999</v>
      </c>
      <c r="E338" s="84">
        <v>149.72801756999999</v>
      </c>
      <c r="F338" s="84">
        <v>149.72801756999999</v>
      </c>
    </row>
    <row r="339" spans="1:6" ht="12.75" customHeight="1" x14ac:dyDescent="0.2">
      <c r="A339" s="83" t="s">
        <v>173</v>
      </c>
      <c r="B339" s="83">
        <v>13</v>
      </c>
      <c r="C339" s="84">
        <v>1395.4424011999999</v>
      </c>
      <c r="D339" s="84">
        <v>1360.76476151</v>
      </c>
      <c r="E339" s="84">
        <v>149.54797685</v>
      </c>
      <c r="F339" s="84">
        <v>149.54797685</v>
      </c>
    </row>
    <row r="340" spans="1:6" ht="12.75" customHeight="1" x14ac:dyDescent="0.2">
      <c r="A340" s="83" t="s">
        <v>173</v>
      </c>
      <c r="B340" s="83">
        <v>14</v>
      </c>
      <c r="C340" s="84">
        <v>1390.7863407100001</v>
      </c>
      <c r="D340" s="84">
        <v>1359.0881458599999</v>
      </c>
      <c r="E340" s="84">
        <v>149.36371686999999</v>
      </c>
      <c r="F340" s="84">
        <v>149.36371686999999</v>
      </c>
    </row>
    <row r="341" spans="1:6" ht="12.75" customHeight="1" x14ac:dyDescent="0.2">
      <c r="A341" s="83" t="s">
        <v>173</v>
      </c>
      <c r="B341" s="83">
        <v>15</v>
      </c>
      <c r="C341" s="84">
        <v>1408.43931142</v>
      </c>
      <c r="D341" s="84">
        <v>1370.97930922</v>
      </c>
      <c r="E341" s="84">
        <v>150.67055511000001</v>
      </c>
      <c r="F341" s="84">
        <v>150.67055511000001</v>
      </c>
    </row>
    <row r="342" spans="1:6" ht="12.75" customHeight="1" x14ac:dyDescent="0.2">
      <c r="A342" s="83" t="s">
        <v>173</v>
      </c>
      <c r="B342" s="83">
        <v>16</v>
      </c>
      <c r="C342" s="84">
        <v>1409.77187235</v>
      </c>
      <c r="D342" s="84">
        <v>1372.63347206</v>
      </c>
      <c r="E342" s="84">
        <v>150.85234752</v>
      </c>
      <c r="F342" s="84">
        <v>150.85234752</v>
      </c>
    </row>
    <row r="343" spans="1:6" ht="12.75" customHeight="1" x14ac:dyDescent="0.2">
      <c r="A343" s="83" t="s">
        <v>173</v>
      </c>
      <c r="B343" s="83">
        <v>17</v>
      </c>
      <c r="C343" s="84">
        <v>1419.4105772200001</v>
      </c>
      <c r="D343" s="84">
        <v>1381.1548519600001</v>
      </c>
      <c r="E343" s="84">
        <v>151.78884672999999</v>
      </c>
      <c r="F343" s="84">
        <v>151.78884672999999</v>
      </c>
    </row>
    <row r="344" spans="1:6" ht="12.75" customHeight="1" x14ac:dyDescent="0.2">
      <c r="A344" s="83" t="s">
        <v>173</v>
      </c>
      <c r="B344" s="83">
        <v>18</v>
      </c>
      <c r="C344" s="84">
        <v>1416.95101322</v>
      </c>
      <c r="D344" s="84">
        <v>1379.9528875200001</v>
      </c>
      <c r="E344" s="84">
        <v>151.65675089999999</v>
      </c>
      <c r="F344" s="84">
        <v>151.65675089999999</v>
      </c>
    </row>
    <row r="345" spans="1:6" ht="12.75" customHeight="1" x14ac:dyDescent="0.2">
      <c r="A345" s="83" t="s">
        <v>173</v>
      </c>
      <c r="B345" s="83">
        <v>19</v>
      </c>
      <c r="C345" s="84">
        <v>1404.6208941899999</v>
      </c>
      <c r="D345" s="84">
        <v>1367.43423117</v>
      </c>
      <c r="E345" s="84">
        <v>150.28095121999999</v>
      </c>
      <c r="F345" s="84">
        <v>150.28095121999999</v>
      </c>
    </row>
    <row r="346" spans="1:6" ht="12.75" customHeight="1" x14ac:dyDescent="0.2">
      <c r="A346" s="83" t="s">
        <v>173</v>
      </c>
      <c r="B346" s="83">
        <v>20</v>
      </c>
      <c r="C346" s="84">
        <v>1422.36160094</v>
      </c>
      <c r="D346" s="84">
        <v>1384.86800825</v>
      </c>
      <c r="E346" s="84">
        <v>152.19692241000001</v>
      </c>
      <c r="F346" s="84">
        <v>152.19692241000001</v>
      </c>
    </row>
    <row r="347" spans="1:6" ht="12.75" customHeight="1" x14ac:dyDescent="0.2">
      <c r="A347" s="83" t="s">
        <v>173</v>
      </c>
      <c r="B347" s="83">
        <v>21</v>
      </c>
      <c r="C347" s="84">
        <v>1432.87359939</v>
      </c>
      <c r="D347" s="84">
        <v>1394.29491031</v>
      </c>
      <c r="E347" s="84">
        <v>153.23293846000001</v>
      </c>
      <c r="F347" s="84">
        <v>153.23293846000001</v>
      </c>
    </row>
    <row r="348" spans="1:6" ht="12.75" customHeight="1" x14ac:dyDescent="0.2">
      <c r="A348" s="83" t="s">
        <v>173</v>
      </c>
      <c r="B348" s="83">
        <v>22</v>
      </c>
      <c r="C348" s="84">
        <v>1421.1757177500001</v>
      </c>
      <c r="D348" s="84">
        <v>1383.33881501</v>
      </c>
      <c r="E348" s="84">
        <v>152.02886416000001</v>
      </c>
      <c r="F348" s="84">
        <v>152.02886416000001</v>
      </c>
    </row>
    <row r="349" spans="1:6" ht="12.75" customHeight="1" x14ac:dyDescent="0.2">
      <c r="A349" s="83" t="s">
        <v>173</v>
      </c>
      <c r="B349" s="83">
        <v>23</v>
      </c>
      <c r="C349" s="84">
        <v>1461.0908348999999</v>
      </c>
      <c r="D349" s="84">
        <v>1422.5423772199999</v>
      </c>
      <c r="E349" s="84">
        <v>156.33733361</v>
      </c>
      <c r="F349" s="84">
        <v>156.33733361</v>
      </c>
    </row>
    <row r="350" spans="1:6" ht="12.75" customHeight="1" x14ac:dyDescent="0.2">
      <c r="A350" s="83" t="s">
        <v>173</v>
      </c>
      <c r="B350" s="83">
        <v>24</v>
      </c>
      <c r="C350" s="84">
        <v>1567.1818858199999</v>
      </c>
      <c r="D350" s="84">
        <v>1528.02904414</v>
      </c>
      <c r="E350" s="84">
        <v>167.93031285000001</v>
      </c>
      <c r="F350" s="84">
        <v>167.93031285000001</v>
      </c>
    </row>
    <row r="351" spans="1:6" ht="12.75" customHeight="1" x14ac:dyDescent="0.2">
      <c r="A351" s="83" t="s">
        <v>174</v>
      </c>
      <c r="B351" s="83">
        <v>1</v>
      </c>
      <c r="C351" s="84">
        <v>1479.85455082</v>
      </c>
      <c r="D351" s="84">
        <v>1441.72728312</v>
      </c>
      <c r="E351" s="84">
        <v>158.44575377999999</v>
      </c>
      <c r="F351" s="84">
        <v>158.44575377999999</v>
      </c>
    </row>
    <row r="352" spans="1:6" ht="12.75" customHeight="1" x14ac:dyDescent="0.2">
      <c r="A352" s="83" t="s">
        <v>174</v>
      </c>
      <c r="B352" s="83">
        <v>2</v>
      </c>
      <c r="C352" s="84">
        <v>1579.02571253</v>
      </c>
      <c r="D352" s="84">
        <v>1541.3155141300001</v>
      </c>
      <c r="E352" s="84">
        <v>169.39049521000001</v>
      </c>
      <c r="F352" s="84">
        <v>169.39049521000001</v>
      </c>
    </row>
    <row r="353" spans="1:6" ht="12.75" customHeight="1" x14ac:dyDescent="0.2">
      <c r="A353" s="83" t="s">
        <v>174</v>
      </c>
      <c r="B353" s="83">
        <v>3</v>
      </c>
      <c r="C353" s="84">
        <v>1620.87943028</v>
      </c>
      <c r="D353" s="84">
        <v>1587.31353113</v>
      </c>
      <c r="E353" s="84">
        <v>174.4456749</v>
      </c>
      <c r="F353" s="84">
        <v>174.4456749</v>
      </c>
    </row>
    <row r="354" spans="1:6" ht="12.75" customHeight="1" x14ac:dyDescent="0.2">
      <c r="A354" s="83" t="s">
        <v>174</v>
      </c>
      <c r="B354" s="83">
        <v>4</v>
      </c>
      <c r="C354" s="84">
        <v>1688.59200242</v>
      </c>
      <c r="D354" s="84">
        <v>1653.8602994400001</v>
      </c>
      <c r="E354" s="84">
        <v>181.75916129000001</v>
      </c>
      <c r="F354" s="84">
        <v>181.75916129000001</v>
      </c>
    </row>
    <row r="355" spans="1:6" ht="12.75" customHeight="1" x14ac:dyDescent="0.2">
      <c r="A355" s="83" t="s">
        <v>174</v>
      </c>
      <c r="B355" s="83">
        <v>5</v>
      </c>
      <c r="C355" s="84">
        <v>1722.7817162700001</v>
      </c>
      <c r="D355" s="84">
        <v>1681.2512114199999</v>
      </c>
      <c r="E355" s="84">
        <v>184.76942109999999</v>
      </c>
      <c r="F355" s="84">
        <v>184.76942109999999</v>
      </c>
    </row>
    <row r="356" spans="1:6" ht="12.75" customHeight="1" x14ac:dyDescent="0.2">
      <c r="A356" s="83" t="s">
        <v>174</v>
      </c>
      <c r="B356" s="83">
        <v>6</v>
      </c>
      <c r="C356" s="84">
        <v>1745.92492442</v>
      </c>
      <c r="D356" s="84">
        <v>1704.74261329</v>
      </c>
      <c r="E356" s="84">
        <v>187.35112495000001</v>
      </c>
      <c r="F356" s="84">
        <v>187.35112495000001</v>
      </c>
    </row>
    <row r="357" spans="1:6" ht="12.75" customHeight="1" x14ac:dyDescent="0.2">
      <c r="A357" s="83" t="s">
        <v>174</v>
      </c>
      <c r="B357" s="83">
        <v>7</v>
      </c>
      <c r="C357" s="84">
        <v>1752.2022113999999</v>
      </c>
      <c r="D357" s="84">
        <v>1710.4484552900001</v>
      </c>
      <c r="E357" s="84">
        <v>187.97819669</v>
      </c>
      <c r="F357" s="84">
        <v>187.97819669</v>
      </c>
    </row>
    <row r="358" spans="1:6" ht="12.75" customHeight="1" x14ac:dyDescent="0.2">
      <c r="A358" s="83" t="s">
        <v>174</v>
      </c>
      <c r="B358" s="83">
        <v>8</v>
      </c>
      <c r="C358" s="84">
        <v>1544.5742971499999</v>
      </c>
      <c r="D358" s="84">
        <v>1507.1060029400001</v>
      </c>
      <c r="E358" s="84">
        <v>165.6308717</v>
      </c>
      <c r="F358" s="84">
        <v>165.6308717</v>
      </c>
    </row>
    <row r="359" spans="1:6" ht="12.75" customHeight="1" x14ac:dyDescent="0.2">
      <c r="A359" s="83" t="s">
        <v>174</v>
      </c>
      <c r="B359" s="83">
        <v>9</v>
      </c>
      <c r="C359" s="84">
        <v>1437.0675473599999</v>
      </c>
      <c r="D359" s="84">
        <v>1399.7270489800001</v>
      </c>
      <c r="E359" s="84">
        <v>153.82993021999999</v>
      </c>
      <c r="F359" s="84">
        <v>153.82993021999999</v>
      </c>
    </row>
    <row r="360" spans="1:6" ht="12.75" customHeight="1" x14ac:dyDescent="0.2">
      <c r="A360" s="83" t="s">
        <v>174</v>
      </c>
      <c r="B360" s="83">
        <v>10</v>
      </c>
      <c r="C360" s="84">
        <v>1409.94376539</v>
      </c>
      <c r="D360" s="84">
        <v>1372.0922584100001</v>
      </c>
      <c r="E360" s="84">
        <v>150.79286816999999</v>
      </c>
      <c r="F360" s="84">
        <v>150.79286816999999</v>
      </c>
    </row>
    <row r="361" spans="1:6" ht="12.75" customHeight="1" x14ac:dyDescent="0.2">
      <c r="A361" s="83" t="s">
        <v>174</v>
      </c>
      <c r="B361" s="83">
        <v>11</v>
      </c>
      <c r="C361" s="84">
        <v>1373.30256278</v>
      </c>
      <c r="D361" s="84">
        <v>1336.0419435599999</v>
      </c>
      <c r="E361" s="84">
        <v>146.83094043</v>
      </c>
      <c r="F361" s="84">
        <v>146.83094043</v>
      </c>
    </row>
    <row r="362" spans="1:6" ht="12.75" customHeight="1" x14ac:dyDescent="0.2">
      <c r="A362" s="83" t="s">
        <v>174</v>
      </c>
      <c r="B362" s="83">
        <v>12</v>
      </c>
      <c r="C362" s="84">
        <v>1401.4134079299999</v>
      </c>
      <c r="D362" s="84">
        <v>1363.37484986</v>
      </c>
      <c r="E362" s="84">
        <v>149.83482541999999</v>
      </c>
      <c r="F362" s="84">
        <v>149.83482541999999</v>
      </c>
    </row>
    <row r="363" spans="1:6" ht="12.75" customHeight="1" x14ac:dyDescent="0.2">
      <c r="A363" s="83" t="s">
        <v>174</v>
      </c>
      <c r="B363" s="83">
        <v>13</v>
      </c>
      <c r="C363" s="84">
        <v>1429.96670621</v>
      </c>
      <c r="D363" s="84">
        <v>1396.90564019</v>
      </c>
      <c r="E363" s="84">
        <v>153.51985754</v>
      </c>
      <c r="F363" s="84">
        <v>153.51985754</v>
      </c>
    </row>
    <row r="364" spans="1:6" ht="12.75" customHeight="1" x14ac:dyDescent="0.2">
      <c r="A364" s="83" t="s">
        <v>174</v>
      </c>
      <c r="B364" s="83">
        <v>14</v>
      </c>
      <c r="C364" s="84">
        <v>1440.03233699</v>
      </c>
      <c r="D364" s="84">
        <v>1401.3938721</v>
      </c>
      <c r="E364" s="84">
        <v>154.013114</v>
      </c>
      <c r="F364" s="84">
        <v>154.013114</v>
      </c>
    </row>
    <row r="365" spans="1:6" ht="12.75" customHeight="1" x14ac:dyDescent="0.2">
      <c r="A365" s="83" t="s">
        <v>174</v>
      </c>
      <c r="B365" s="83">
        <v>15</v>
      </c>
      <c r="C365" s="84">
        <v>1397.32522629</v>
      </c>
      <c r="D365" s="84">
        <v>1361.3725006699999</v>
      </c>
      <c r="E365" s="84">
        <v>149.61476734999999</v>
      </c>
      <c r="F365" s="84">
        <v>149.61476734999999</v>
      </c>
    </row>
    <row r="366" spans="1:6" ht="12.75" customHeight="1" x14ac:dyDescent="0.2">
      <c r="A366" s="83" t="s">
        <v>174</v>
      </c>
      <c r="B366" s="83">
        <v>16</v>
      </c>
      <c r="C366" s="84">
        <v>1332.17925543</v>
      </c>
      <c r="D366" s="84">
        <v>1294.66063134</v>
      </c>
      <c r="E366" s="84">
        <v>142.28313635999999</v>
      </c>
      <c r="F366" s="84">
        <v>142.28313635999999</v>
      </c>
    </row>
    <row r="367" spans="1:6" ht="12.75" customHeight="1" x14ac:dyDescent="0.2">
      <c r="A367" s="83" t="s">
        <v>174</v>
      </c>
      <c r="B367" s="83">
        <v>17</v>
      </c>
      <c r="C367" s="84">
        <v>1328.68798081</v>
      </c>
      <c r="D367" s="84">
        <v>1292.49611437</v>
      </c>
      <c r="E367" s="84">
        <v>142.04525606000001</v>
      </c>
      <c r="F367" s="84">
        <v>142.04525606000001</v>
      </c>
    </row>
    <row r="368" spans="1:6" ht="12.75" customHeight="1" x14ac:dyDescent="0.2">
      <c r="A368" s="83" t="s">
        <v>174</v>
      </c>
      <c r="B368" s="83">
        <v>18</v>
      </c>
      <c r="C368" s="84">
        <v>1323.3831875200001</v>
      </c>
      <c r="D368" s="84">
        <v>1291.1191412000001</v>
      </c>
      <c r="E368" s="84">
        <v>141.89392677999999</v>
      </c>
      <c r="F368" s="84">
        <v>141.89392677999999</v>
      </c>
    </row>
    <row r="369" spans="1:6" ht="12.75" customHeight="1" x14ac:dyDescent="0.2">
      <c r="A369" s="83" t="s">
        <v>174</v>
      </c>
      <c r="B369" s="83">
        <v>19</v>
      </c>
      <c r="C369" s="84">
        <v>1363.6143150400001</v>
      </c>
      <c r="D369" s="84">
        <v>1325.4371149399999</v>
      </c>
      <c r="E369" s="84">
        <v>145.66547032</v>
      </c>
      <c r="F369" s="84">
        <v>145.66547032</v>
      </c>
    </row>
    <row r="370" spans="1:6" ht="12.75" customHeight="1" x14ac:dyDescent="0.2">
      <c r="A370" s="83" t="s">
        <v>174</v>
      </c>
      <c r="B370" s="83">
        <v>20</v>
      </c>
      <c r="C370" s="84">
        <v>1359.1367276000001</v>
      </c>
      <c r="D370" s="84">
        <v>1325.55678059</v>
      </c>
      <c r="E370" s="84">
        <v>145.67862156999999</v>
      </c>
      <c r="F370" s="84">
        <v>145.67862156999999</v>
      </c>
    </row>
    <row r="371" spans="1:6" ht="12.75" customHeight="1" x14ac:dyDescent="0.2">
      <c r="A371" s="83" t="s">
        <v>174</v>
      </c>
      <c r="B371" s="83">
        <v>21</v>
      </c>
      <c r="C371" s="84">
        <v>1382.6375940099999</v>
      </c>
      <c r="D371" s="84">
        <v>1346.5242975599999</v>
      </c>
      <c r="E371" s="84">
        <v>147.98295059</v>
      </c>
      <c r="F371" s="84">
        <v>147.98295059</v>
      </c>
    </row>
    <row r="372" spans="1:6" ht="12.75" customHeight="1" x14ac:dyDescent="0.2">
      <c r="A372" s="83" t="s">
        <v>174</v>
      </c>
      <c r="B372" s="83">
        <v>22</v>
      </c>
      <c r="C372" s="84">
        <v>1357.4498811599999</v>
      </c>
      <c r="D372" s="84">
        <v>1319.7578359700001</v>
      </c>
      <c r="E372" s="84">
        <v>145.04131785000001</v>
      </c>
      <c r="F372" s="84">
        <v>145.04131785000001</v>
      </c>
    </row>
    <row r="373" spans="1:6" ht="12.75" customHeight="1" x14ac:dyDescent="0.2">
      <c r="A373" s="83" t="s">
        <v>174</v>
      </c>
      <c r="B373" s="83">
        <v>23</v>
      </c>
      <c r="C373" s="84">
        <v>1395.3304409299999</v>
      </c>
      <c r="D373" s="84">
        <v>1357.0380348000001</v>
      </c>
      <c r="E373" s="84">
        <v>149.13840977000001</v>
      </c>
      <c r="F373" s="84">
        <v>149.13840977000001</v>
      </c>
    </row>
    <row r="374" spans="1:6" ht="12.75" customHeight="1" x14ac:dyDescent="0.2">
      <c r="A374" s="83" t="s">
        <v>174</v>
      </c>
      <c r="B374" s="83">
        <v>24</v>
      </c>
      <c r="C374" s="84">
        <v>1514.6489463600001</v>
      </c>
      <c r="D374" s="84">
        <v>1476.1322769200001</v>
      </c>
      <c r="E374" s="84">
        <v>162.22686082000001</v>
      </c>
      <c r="F374" s="84">
        <v>162.22686082000001</v>
      </c>
    </row>
    <row r="375" spans="1:6" ht="12.75" customHeight="1" x14ac:dyDescent="0.2">
      <c r="A375" s="83" t="s">
        <v>175</v>
      </c>
      <c r="B375" s="83">
        <v>1</v>
      </c>
      <c r="C375" s="84">
        <v>1510.8719038500001</v>
      </c>
      <c r="D375" s="84">
        <v>1472.5068502199999</v>
      </c>
      <c r="E375" s="84">
        <v>161.82842661000001</v>
      </c>
      <c r="F375" s="84">
        <v>161.82842661000001</v>
      </c>
    </row>
    <row r="376" spans="1:6" ht="12.75" customHeight="1" x14ac:dyDescent="0.2">
      <c r="A376" s="83" t="s">
        <v>175</v>
      </c>
      <c r="B376" s="83">
        <v>2</v>
      </c>
      <c r="C376" s="84">
        <v>1620.2682812800001</v>
      </c>
      <c r="D376" s="84">
        <v>1581.99841311</v>
      </c>
      <c r="E376" s="84">
        <v>173.8615437</v>
      </c>
      <c r="F376" s="84">
        <v>173.8615437</v>
      </c>
    </row>
    <row r="377" spans="1:6" ht="12.75" customHeight="1" x14ac:dyDescent="0.2">
      <c r="A377" s="83" t="s">
        <v>175</v>
      </c>
      <c r="B377" s="83">
        <v>3</v>
      </c>
      <c r="C377" s="84">
        <v>1770.3561559499999</v>
      </c>
      <c r="D377" s="84">
        <v>1730.40721166</v>
      </c>
      <c r="E377" s="84">
        <v>190.17166298000001</v>
      </c>
      <c r="F377" s="84">
        <v>190.17166298000001</v>
      </c>
    </row>
    <row r="378" spans="1:6" ht="12.75" customHeight="1" x14ac:dyDescent="0.2">
      <c r="A378" s="83" t="s">
        <v>175</v>
      </c>
      <c r="B378" s="83">
        <v>4</v>
      </c>
      <c r="C378" s="84">
        <v>1804.4927519800001</v>
      </c>
      <c r="D378" s="84">
        <v>1765.3320754700001</v>
      </c>
      <c r="E378" s="84">
        <v>194.00990371</v>
      </c>
      <c r="F378" s="84">
        <v>194.00990371</v>
      </c>
    </row>
    <row r="379" spans="1:6" ht="12.75" customHeight="1" x14ac:dyDescent="0.2">
      <c r="A379" s="83" t="s">
        <v>175</v>
      </c>
      <c r="B379" s="83">
        <v>5</v>
      </c>
      <c r="C379" s="84">
        <v>1797.3740487</v>
      </c>
      <c r="D379" s="84">
        <v>1762.89813473</v>
      </c>
      <c r="E379" s="84">
        <v>193.74241373999999</v>
      </c>
      <c r="F379" s="84">
        <v>193.74241373999999</v>
      </c>
    </row>
    <row r="380" spans="1:6" ht="12.75" customHeight="1" x14ac:dyDescent="0.2">
      <c r="A380" s="83" t="s">
        <v>175</v>
      </c>
      <c r="B380" s="83">
        <v>6</v>
      </c>
      <c r="C380" s="84">
        <v>1801.20129456</v>
      </c>
      <c r="D380" s="84">
        <v>1764.0653070000001</v>
      </c>
      <c r="E380" s="84">
        <v>193.87068592</v>
      </c>
      <c r="F380" s="84">
        <v>193.87068592</v>
      </c>
    </row>
    <row r="381" spans="1:6" ht="12.75" customHeight="1" x14ac:dyDescent="0.2">
      <c r="A381" s="83" t="s">
        <v>175</v>
      </c>
      <c r="B381" s="83">
        <v>7</v>
      </c>
      <c r="C381" s="84">
        <v>1798.30071019</v>
      </c>
      <c r="D381" s="84">
        <v>1757.8531597399999</v>
      </c>
      <c r="E381" s="84">
        <v>193.18797125</v>
      </c>
      <c r="F381" s="84">
        <v>193.18797125</v>
      </c>
    </row>
    <row r="382" spans="1:6" ht="12.75" customHeight="1" x14ac:dyDescent="0.2">
      <c r="A382" s="83" t="s">
        <v>175</v>
      </c>
      <c r="B382" s="83">
        <v>8</v>
      </c>
      <c r="C382" s="84">
        <v>1601.92985284</v>
      </c>
      <c r="D382" s="84">
        <v>1563.1452919000001</v>
      </c>
      <c r="E382" s="84">
        <v>171.78958666</v>
      </c>
      <c r="F382" s="84">
        <v>171.78958666</v>
      </c>
    </row>
    <row r="383" spans="1:6" ht="12.75" customHeight="1" x14ac:dyDescent="0.2">
      <c r="A383" s="83" t="s">
        <v>175</v>
      </c>
      <c r="B383" s="83">
        <v>9</v>
      </c>
      <c r="C383" s="84">
        <v>1498.2604143900001</v>
      </c>
      <c r="D383" s="84">
        <v>1460.0389455100001</v>
      </c>
      <c r="E383" s="84">
        <v>160.45820452999999</v>
      </c>
      <c r="F383" s="84">
        <v>160.45820452999999</v>
      </c>
    </row>
    <row r="384" spans="1:6" ht="12.75" customHeight="1" x14ac:dyDescent="0.2">
      <c r="A384" s="83" t="s">
        <v>175</v>
      </c>
      <c r="B384" s="83">
        <v>10</v>
      </c>
      <c r="C384" s="84">
        <v>1412.1358069099999</v>
      </c>
      <c r="D384" s="84">
        <v>1374.0723580199999</v>
      </c>
      <c r="E384" s="84">
        <v>151.01048101000001</v>
      </c>
      <c r="F384" s="84">
        <v>151.01048101000001</v>
      </c>
    </row>
    <row r="385" spans="1:6" ht="12.75" customHeight="1" x14ac:dyDescent="0.2">
      <c r="A385" s="83" t="s">
        <v>175</v>
      </c>
      <c r="B385" s="83">
        <v>11</v>
      </c>
      <c r="C385" s="84">
        <v>1357.24823216</v>
      </c>
      <c r="D385" s="84">
        <v>1319.1078328900001</v>
      </c>
      <c r="E385" s="84">
        <v>144.96988254999999</v>
      </c>
      <c r="F385" s="84">
        <v>144.96988254999999</v>
      </c>
    </row>
    <row r="386" spans="1:6" ht="12.75" customHeight="1" x14ac:dyDescent="0.2">
      <c r="A386" s="83" t="s">
        <v>175</v>
      </c>
      <c r="B386" s="83">
        <v>12</v>
      </c>
      <c r="C386" s="84">
        <v>1321.51520529</v>
      </c>
      <c r="D386" s="84">
        <v>1283.85449393</v>
      </c>
      <c r="E386" s="84">
        <v>141.09554241999999</v>
      </c>
      <c r="F386" s="84">
        <v>141.09554241999999</v>
      </c>
    </row>
    <row r="387" spans="1:6" ht="12.75" customHeight="1" x14ac:dyDescent="0.2">
      <c r="A387" s="83" t="s">
        <v>175</v>
      </c>
      <c r="B387" s="83">
        <v>13</v>
      </c>
      <c r="C387" s="84">
        <v>1314.47755633</v>
      </c>
      <c r="D387" s="84">
        <v>1276.60674088</v>
      </c>
      <c r="E387" s="84">
        <v>140.29901473999999</v>
      </c>
      <c r="F387" s="84">
        <v>140.29901473999999</v>
      </c>
    </row>
    <row r="388" spans="1:6" ht="12.75" customHeight="1" x14ac:dyDescent="0.2">
      <c r="A388" s="83" t="s">
        <v>175</v>
      </c>
      <c r="B388" s="83">
        <v>14</v>
      </c>
      <c r="C388" s="84">
        <v>1279.1845355999999</v>
      </c>
      <c r="D388" s="84">
        <v>1241.7351189799999</v>
      </c>
      <c r="E388" s="84">
        <v>136.46662529</v>
      </c>
      <c r="F388" s="84">
        <v>136.46662529</v>
      </c>
    </row>
    <row r="389" spans="1:6" ht="12.75" customHeight="1" x14ac:dyDescent="0.2">
      <c r="A389" s="83" t="s">
        <v>175</v>
      </c>
      <c r="B389" s="83">
        <v>15</v>
      </c>
      <c r="C389" s="84">
        <v>1111.4495539699999</v>
      </c>
      <c r="D389" s="84">
        <v>1074.69174767</v>
      </c>
      <c r="E389" s="84">
        <v>118.10856742999999</v>
      </c>
      <c r="F389" s="84">
        <v>118.10856742999999</v>
      </c>
    </row>
    <row r="390" spans="1:6" ht="12.75" customHeight="1" x14ac:dyDescent="0.2">
      <c r="A390" s="83" t="s">
        <v>175</v>
      </c>
      <c r="B390" s="83">
        <v>16</v>
      </c>
      <c r="C390" s="84">
        <v>1082.4284080499999</v>
      </c>
      <c r="D390" s="84">
        <v>1046.65417374</v>
      </c>
      <c r="E390" s="84">
        <v>115.02723951</v>
      </c>
      <c r="F390" s="84">
        <v>115.02723951</v>
      </c>
    </row>
    <row r="391" spans="1:6" ht="12.75" customHeight="1" x14ac:dyDescent="0.2">
      <c r="A391" s="83" t="s">
        <v>175</v>
      </c>
      <c r="B391" s="83">
        <v>17</v>
      </c>
      <c r="C391" s="84">
        <v>1075.72723331</v>
      </c>
      <c r="D391" s="84">
        <v>1039.39243678</v>
      </c>
      <c r="E391" s="84">
        <v>114.22917499</v>
      </c>
      <c r="F391" s="84">
        <v>114.22917499</v>
      </c>
    </row>
    <row r="392" spans="1:6" ht="12.75" customHeight="1" x14ac:dyDescent="0.2">
      <c r="A392" s="83" t="s">
        <v>175</v>
      </c>
      <c r="B392" s="83">
        <v>18</v>
      </c>
      <c r="C392" s="84">
        <v>1076.6542629400001</v>
      </c>
      <c r="D392" s="84">
        <v>1039.9995011799999</v>
      </c>
      <c r="E392" s="84">
        <v>114.29589134</v>
      </c>
      <c r="F392" s="84">
        <v>114.29589134</v>
      </c>
    </row>
    <row r="393" spans="1:6" ht="12.75" customHeight="1" x14ac:dyDescent="0.2">
      <c r="A393" s="83" t="s">
        <v>175</v>
      </c>
      <c r="B393" s="83">
        <v>19</v>
      </c>
      <c r="C393" s="84">
        <v>1107.11055229</v>
      </c>
      <c r="D393" s="84">
        <v>1071.3511843599999</v>
      </c>
      <c r="E393" s="84">
        <v>117.7414397</v>
      </c>
      <c r="F393" s="84">
        <v>117.7414397</v>
      </c>
    </row>
    <row r="394" spans="1:6" ht="12.75" customHeight="1" x14ac:dyDescent="0.2">
      <c r="A394" s="83" t="s">
        <v>175</v>
      </c>
      <c r="B394" s="83">
        <v>20</v>
      </c>
      <c r="C394" s="84">
        <v>1176.9092419399999</v>
      </c>
      <c r="D394" s="84">
        <v>1137.69824836</v>
      </c>
      <c r="E394" s="84">
        <v>125.03297860000001</v>
      </c>
      <c r="F394" s="84">
        <v>125.03297860000001</v>
      </c>
    </row>
    <row r="395" spans="1:6" ht="12.75" customHeight="1" x14ac:dyDescent="0.2">
      <c r="A395" s="83" t="s">
        <v>175</v>
      </c>
      <c r="B395" s="83">
        <v>21</v>
      </c>
      <c r="C395" s="84">
        <v>1367.5853490100001</v>
      </c>
      <c r="D395" s="84">
        <v>1327.0419859399999</v>
      </c>
      <c r="E395" s="84">
        <v>145.84184556</v>
      </c>
      <c r="F395" s="84">
        <v>145.84184556</v>
      </c>
    </row>
    <row r="396" spans="1:6" ht="12.75" customHeight="1" x14ac:dyDescent="0.2">
      <c r="A396" s="83" t="s">
        <v>175</v>
      </c>
      <c r="B396" s="83">
        <v>22</v>
      </c>
      <c r="C396" s="84">
        <v>1343.1490247300001</v>
      </c>
      <c r="D396" s="84">
        <v>1302.5155004000001</v>
      </c>
      <c r="E396" s="84">
        <v>143.14638607000001</v>
      </c>
      <c r="F396" s="84">
        <v>143.14638607000001</v>
      </c>
    </row>
    <row r="397" spans="1:6" ht="12.75" customHeight="1" x14ac:dyDescent="0.2">
      <c r="A397" s="83" t="s">
        <v>175</v>
      </c>
      <c r="B397" s="83">
        <v>23</v>
      </c>
      <c r="C397" s="84">
        <v>1379.86203224</v>
      </c>
      <c r="D397" s="84">
        <v>1340.6831553500001</v>
      </c>
      <c r="E397" s="84">
        <v>147.34100936999999</v>
      </c>
      <c r="F397" s="84">
        <v>147.34100936999999</v>
      </c>
    </row>
    <row r="398" spans="1:6" ht="12.75" customHeight="1" x14ac:dyDescent="0.2">
      <c r="A398" s="83" t="s">
        <v>175</v>
      </c>
      <c r="B398" s="83">
        <v>24</v>
      </c>
      <c r="C398" s="84">
        <v>1449.5811433900001</v>
      </c>
      <c r="D398" s="84">
        <v>1415.25578647</v>
      </c>
      <c r="E398" s="84">
        <v>155.53653767</v>
      </c>
      <c r="F398" s="84">
        <v>155.53653767</v>
      </c>
    </row>
    <row r="399" spans="1:6" ht="12.75" customHeight="1" x14ac:dyDescent="0.2">
      <c r="A399" s="83" t="s">
        <v>176</v>
      </c>
      <c r="B399" s="83">
        <v>1</v>
      </c>
      <c r="C399" s="84">
        <v>1471.9661165499999</v>
      </c>
      <c r="D399" s="84">
        <v>1432.33007129</v>
      </c>
      <c r="E399" s="84">
        <v>157.41300068999999</v>
      </c>
      <c r="F399" s="84">
        <v>157.41300068999999</v>
      </c>
    </row>
    <row r="400" spans="1:6" ht="12.75" customHeight="1" x14ac:dyDescent="0.2">
      <c r="A400" s="83" t="s">
        <v>176</v>
      </c>
      <c r="B400" s="83">
        <v>2</v>
      </c>
      <c r="C400" s="84">
        <v>1550.3346193299999</v>
      </c>
      <c r="D400" s="84">
        <v>1518.9807220099999</v>
      </c>
      <c r="E400" s="84">
        <v>166.93590270999999</v>
      </c>
      <c r="F400" s="84">
        <v>166.93590270999999</v>
      </c>
    </row>
    <row r="401" spans="1:6" ht="12.75" customHeight="1" x14ac:dyDescent="0.2">
      <c r="A401" s="83" t="s">
        <v>176</v>
      </c>
      <c r="B401" s="83">
        <v>3</v>
      </c>
      <c r="C401" s="84">
        <v>1728.94055095</v>
      </c>
      <c r="D401" s="84">
        <v>1690.0902093100001</v>
      </c>
      <c r="E401" s="84">
        <v>185.74082651000001</v>
      </c>
      <c r="F401" s="84">
        <v>185.74082651000001</v>
      </c>
    </row>
    <row r="402" spans="1:6" ht="12.75" customHeight="1" x14ac:dyDescent="0.2">
      <c r="A402" s="83" t="s">
        <v>176</v>
      </c>
      <c r="B402" s="83">
        <v>4</v>
      </c>
      <c r="C402" s="84">
        <v>1791.58260337</v>
      </c>
      <c r="D402" s="84">
        <v>1758.7869734799999</v>
      </c>
      <c r="E402" s="84">
        <v>193.29059734000001</v>
      </c>
      <c r="F402" s="84">
        <v>193.29059734000001</v>
      </c>
    </row>
    <row r="403" spans="1:6" ht="12.75" customHeight="1" x14ac:dyDescent="0.2">
      <c r="A403" s="83" t="s">
        <v>176</v>
      </c>
      <c r="B403" s="83">
        <v>5</v>
      </c>
      <c r="C403" s="84">
        <v>1797.94616144</v>
      </c>
      <c r="D403" s="84">
        <v>1763.3810130700001</v>
      </c>
      <c r="E403" s="84">
        <v>193.79548205</v>
      </c>
      <c r="F403" s="84">
        <v>193.79548205</v>
      </c>
    </row>
    <row r="404" spans="1:6" ht="12.75" customHeight="1" x14ac:dyDescent="0.2">
      <c r="A404" s="83" t="s">
        <v>176</v>
      </c>
      <c r="B404" s="83">
        <v>6</v>
      </c>
      <c r="C404" s="84">
        <v>1793.7148359099999</v>
      </c>
      <c r="D404" s="84">
        <v>1757.22809196</v>
      </c>
      <c r="E404" s="84">
        <v>193.11927634</v>
      </c>
      <c r="F404" s="84">
        <v>193.11927634</v>
      </c>
    </row>
    <row r="405" spans="1:6" ht="12.75" customHeight="1" x14ac:dyDescent="0.2">
      <c r="A405" s="83" t="s">
        <v>176</v>
      </c>
      <c r="B405" s="83">
        <v>7</v>
      </c>
      <c r="C405" s="84">
        <v>1643.44688989</v>
      </c>
      <c r="D405" s="84">
        <v>1602.5944598399999</v>
      </c>
      <c r="E405" s="84">
        <v>176.12504817000001</v>
      </c>
      <c r="F405" s="84">
        <v>176.12504817000001</v>
      </c>
    </row>
    <row r="406" spans="1:6" ht="12.75" customHeight="1" x14ac:dyDescent="0.2">
      <c r="A406" s="83" t="s">
        <v>176</v>
      </c>
      <c r="B406" s="83">
        <v>8</v>
      </c>
      <c r="C406" s="84">
        <v>1584.8720227599999</v>
      </c>
      <c r="D406" s="84">
        <v>1545.8537489299999</v>
      </c>
      <c r="E406" s="84">
        <v>169.88924698</v>
      </c>
      <c r="F406" s="84">
        <v>169.88924698</v>
      </c>
    </row>
    <row r="407" spans="1:6" ht="12.75" customHeight="1" x14ac:dyDescent="0.2">
      <c r="A407" s="83" t="s">
        <v>176</v>
      </c>
      <c r="B407" s="83">
        <v>9</v>
      </c>
      <c r="C407" s="84">
        <v>1481.1945945299999</v>
      </c>
      <c r="D407" s="84">
        <v>1442.77511729</v>
      </c>
      <c r="E407" s="84">
        <v>158.56091069999999</v>
      </c>
      <c r="F407" s="84">
        <v>158.56091069999999</v>
      </c>
    </row>
    <row r="408" spans="1:6" ht="12.75" customHeight="1" x14ac:dyDescent="0.2">
      <c r="A408" s="83" t="s">
        <v>176</v>
      </c>
      <c r="B408" s="83">
        <v>10</v>
      </c>
      <c r="C408" s="84">
        <v>1401.6185349</v>
      </c>
      <c r="D408" s="84">
        <v>1365.11201325</v>
      </c>
      <c r="E408" s="84">
        <v>150.02573959</v>
      </c>
      <c r="F408" s="84">
        <v>150.02573959</v>
      </c>
    </row>
    <row r="409" spans="1:6" ht="12.75" customHeight="1" x14ac:dyDescent="0.2">
      <c r="A409" s="83" t="s">
        <v>176</v>
      </c>
      <c r="B409" s="83">
        <v>11</v>
      </c>
      <c r="C409" s="84">
        <v>1354.5666868599999</v>
      </c>
      <c r="D409" s="84">
        <v>1321.4253980999999</v>
      </c>
      <c r="E409" s="84">
        <v>145.22458284000001</v>
      </c>
      <c r="F409" s="84">
        <v>145.22458284000001</v>
      </c>
    </row>
    <row r="410" spans="1:6" ht="12.75" customHeight="1" x14ac:dyDescent="0.2">
      <c r="A410" s="83" t="s">
        <v>176</v>
      </c>
      <c r="B410" s="83">
        <v>12</v>
      </c>
      <c r="C410" s="84">
        <v>1327.6703948899999</v>
      </c>
      <c r="D410" s="84">
        <v>1289.97025719</v>
      </c>
      <c r="E410" s="84">
        <v>141.76766448999999</v>
      </c>
      <c r="F410" s="84">
        <v>141.76766448999999</v>
      </c>
    </row>
    <row r="411" spans="1:6" ht="12.75" customHeight="1" x14ac:dyDescent="0.2">
      <c r="A411" s="83" t="s">
        <v>176</v>
      </c>
      <c r="B411" s="83">
        <v>13</v>
      </c>
      <c r="C411" s="84">
        <v>1320.9299319500001</v>
      </c>
      <c r="D411" s="84">
        <v>1283.19970036</v>
      </c>
      <c r="E411" s="84">
        <v>141.02358064000001</v>
      </c>
      <c r="F411" s="84">
        <v>141.02358064000001</v>
      </c>
    </row>
    <row r="412" spans="1:6" ht="12.75" customHeight="1" x14ac:dyDescent="0.2">
      <c r="A412" s="83" t="s">
        <v>176</v>
      </c>
      <c r="B412" s="83">
        <v>14</v>
      </c>
      <c r="C412" s="84">
        <v>1327.8249412299999</v>
      </c>
      <c r="D412" s="84">
        <v>1289.88017343</v>
      </c>
      <c r="E412" s="84">
        <v>141.75776429000001</v>
      </c>
      <c r="F412" s="84">
        <v>141.75776429000001</v>
      </c>
    </row>
    <row r="413" spans="1:6" ht="12.75" customHeight="1" x14ac:dyDescent="0.2">
      <c r="A413" s="83" t="s">
        <v>176</v>
      </c>
      <c r="B413" s="83">
        <v>15</v>
      </c>
      <c r="C413" s="84">
        <v>1324.40053713</v>
      </c>
      <c r="D413" s="84">
        <v>1292.72051844</v>
      </c>
      <c r="E413" s="84">
        <v>142.06991805000001</v>
      </c>
      <c r="F413" s="84">
        <v>142.06991805000001</v>
      </c>
    </row>
    <row r="414" spans="1:6" ht="12.75" customHeight="1" x14ac:dyDescent="0.2">
      <c r="A414" s="83" t="s">
        <v>176</v>
      </c>
      <c r="B414" s="83">
        <v>16</v>
      </c>
      <c r="C414" s="84">
        <v>1310.8800507200001</v>
      </c>
      <c r="D414" s="84">
        <v>1271.5360906200001</v>
      </c>
      <c r="E414" s="84">
        <v>139.74175052999999</v>
      </c>
      <c r="F414" s="84">
        <v>139.74175052999999</v>
      </c>
    </row>
    <row r="415" spans="1:6" ht="12.75" customHeight="1" x14ac:dyDescent="0.2">
      <c r="A415" s="83" t="s">
        <v>176</v>
      </c>
      <c r="B415" s="83">
        <v>17</v>
      </c>
      <c r="C415" s="84">
        <v>1295.5606030700001</v>
      </c>
      <c r="D415" s="84">
        <v>1261.1619644100001</v>
      </c>
      <c r="E415" s="84">
        <v>138.60163460000001</v>
      </c>
      <c r="F415" s="84">
        <v>138.60163460000001</v>
      </c>
    </row>
    <row r="416" spans="1:6" ht="12.75" customHeight="1" x14ac:dyDescent="0.2">
      <c r="A416" s="83" t="s">
        <v>176</v>
      </c>
      <c r="B416" s="83">
        <v>18</v>
      </c>
      <c r="C416" s="84">
        <v>1300.20646328</v>
      </c>
      <c r="D416" s="84">
        <v>1262.50225249</v>
      </c>
      <c r="E416" s="84">
        <v>138.74893219</v>
      </c>
      <c r="F416" s="84">
        <v>138.74893219</v>
      </c>
    </row>
    <row r="417" spans="1:6" ht="12.75" customHeight="1" x14ac:dyDescent="0.2">
      <c r="A417" s="83" t="s">
        <v>176</v>
      </c>
      <c r="B417" s="83">
        <v>19</v>
      </c>
      <c r="C417" s="84">
        <v>1329.43261001</v>
      </c>
      <c r="D417" s="84">
        <v>1291.36154508</v>
      </c>
      <c r="E417" s="84">
        <v>141.92056694999999</v>
      </c>
      <c r="F417" s="84">
        <v>141.92056694999999</v>
      </c>
    </row>
    <row r="418" spans="1:6" ht="12.75" customHeight="1" x14ac:dyDescent="0.2">
      <c r="A418" s="83" t="s">
        <v>176</v>
      </c>
      <c r="B418" s="83">
        <v>20</v>
      </c>
      <c r="C418" s="84">
        <v>1336.1837907300001</v>
      </c>
      <c r="D418" s="84">
        <v>1298.1340281099999</v>
      </c>
      <c r="E418" s="84">
        <v>142.66486248999999</v>
      </c>
      <c r="F418" s="84">
        <v>142.66486248999999</v>
      </c>
    </row>
    <row r="419" spans="1:6" ht="12.75" customHeight="1" x14ac:dyDescent="0.2">
      <c r="A419" s="83" t="s">
        <v>176</v>
      </c>
      <c r="B419" s="83">
        <v>21</v>
      </c>
      <c r="C419" s="84">
        <v>1156.9740683</v>
      </c>
      <c r="D419" s="84">
        <v>1120.1375359799999</v>
      </c>
      <c r="E419" s="84">
        <v>123.10305722</v>
      </c>
      <c r="F419" s="84">
        <v>123.10305722</v>
      </c>
    </row>
    <row r="420" spans="1:6" ht="12.75" customHeight="1" x14ac:dyDescent="0.2">
      <c r="A420" s="83" t="s">
        <v>176</v>
      </c>
      <c r="B420" s="83">
        <v>22</v>
      </c>
      <c r="C420" s="84">
        <v>980.22649234999994</v>
      </c>
      <c r="D420" s="84">
        <v>944.09962569000004</v>
      </c>
      <c r="E420" s="84">
        <v>103.75649998999999</v>
      </c>
      <c r="F420" s="84">
        <v>103.75649998999999</v>
      </c>
    </row>
    <row r="421" spans="1:6" ht="12.75" customHeight="1" x14ac:dyDescent="0.2">
      <c r="A421" s="83" t="s">
        <v>176</v>
      </c>
      <c r="B421" s="83">
        <v>23</v>
      </c>
      <c r="C421" s="84">
        <v>999.00466964999998</v>
      </c>
      <c r="D421" s="84">
        <v>962.82748508999998</v>
      </c>
      <c r="E421" s="84">
        <v>105.81469077</v>
      </c>
      <c r="F421" s="84">
        <v>105.81469077</v>
      </c>
    </row>
    <row r="422" spans="1:6" ht="12.75" customHeight="1" x14ac:dyDescent="0.2">
      <c r="A422" s="83" t="s">
        <v>176</v>
      </c>
      <c r="B422" s="83">
        <v>24</v>
      </c>
      <c r="C422" s="84">
        <v>1043.64785667</v>
      </c>
      <c r="D422" s="84">
        <v>1007.07263066</v>
      </c>
      <c r="E422" s="84">
        <v>110.67722998000001</v>
      </c>
      <c r="F422" s="84">
        <v>110.67722998000001</v>
      </c>
    </row>
    <row r="423" spans="1:6" ht="12.75" customHeight="1" x14ac:dyDescent="0.2">
      <c r="A423" s="83" t="s">
        <v>177</v>
      </c>
      <c r="B423" s="83">
        <v>1</v>
      </c>
      <c r="C423" s="84">
        <v>1107.47451662</v>
      </c>
      <c r="D423" s="84">
        <v>1073.5043817000001</v>
      </c>
      <c r="E423" s="84">
        <v>117.97807598</v>
      </c>
      <c r="F423" s="84">
        <v>117.97807598</v>
      </c>
    </row>
    <row r="424" spans="1:6" ht="12.75" customHeight="1" x14ac:dyDescent="0.2">
      <c r="A424" s="83" t="s">
        <v>177</v>
      </c>
      <c r="B424" s="83">
        <v>2</v>
      </c>
      <c r="C424" s="84">
        <v>1318.3647802099999</v>
      </c>
      <c r="D424" s="84">
        <v>1280.6050556</v>
      </c>
      <c r="E424" s="84">
        <v>140.73842931999999</v>
      </c>
      <c r="F424" s="84">
        <v>140.73842931999999</v>
      </c>
    </row>
    <row r="425" spans="1:6" ht="12.75" customHeight="1" x14ac:dyDescent="0.2">
      <c r="A425" s="83" t="s">
        <v>177</v>
      </c>
      <c r="B425" s="83">
        <v>3</v>
      </c>
      <c r="C425" s="84">
        <v>1640.76575198</v>
      </c>
      <c r="D425" s="84">
        <v>1601.46794755</v>
      </c>
      <c r="E425" s="84">
        <v>176.00124453000001</v>
      </c>
      <c r="F425" s="84">
        <v>176.00124453000001</v>
      </c>
    </row>
    <row r="426" spans="1:6" ht="12.75" customHeight="1" x14ac:dyDescent="0.2">
      <c r="A426" s="83" t="s">
        <v>177</v>
      </c>
      <c r="B426" s="83">
        <v>4</v>
      </c>
      <c r="C426" s="84">
        <v>1748.50751423</v>
      </c>
      <c r="D426" s="84">
        <v>1707.1724417200001</v>
      </c>
      <c r="E426" s="84">
        <v>187.61816296999999</v>
      </c>
      <c r="F426" s="84">
        <v>187.61816296999999</v>
      </c>
    </row>
    <row r="427" spans="1:6" ht="12.75" customHeight="1" x14ac:dyDescent="0.2">
      <c r="A427" s="83" t="s">
        <v>177</v>
      </c>
      <c r="B427" s="83">
        <v>5</v>
      </c>
      <c r="C427" s="84">
        <v>1785.0596533800001</v>
      </c>
      <c r="D427" s="84">
        <v>1747.2246049</v>
      </c>
      <c r="E427" s="84">
        <v>192.01989363000001</v>
      </c>
      <c r="F427" s="84">
        <v>192.01989363000001</v>
      </c>
    </row>
    <row r="428" spans="1:6" ht="12.75" customHeight="1" x14ac:dyDescent="0.2">
      <c r="A428" s="83" t="s">
        <v>177</v>
      </c>
      <c r="B428" s="83">
        <v>6</v>
      </c>
      <c r="C428" s="84">
        <v>1826.5084190600001</v>
      </c>
      <c r="D428" s="84">
        <v>1792.0357772299999</v>
      </c>
      <c r="E428" s="84">
        <v>196.94463915</v>
      </c>
      <c r="F428" s="84">
        <v>196.94463915</v>
      </c>
    </row>
    <row r="429" spans="1:6" ht="12.75" customHeight="1" x14ac:dyDescent="0.2">
      <c r="A429" s="83" t="s">
        <v>177</v>
      </c>
      <c r="B429" s="83">
        <v>7</v>
      </c>
      <c r="C429" s="84">
        <v>1678.1911503399999</v>
      </c>
      <c r="D429" s="84">
        <v>1640.9688122099999</v>
      </c>
      <c r="E429" s="84">
        <v>180.34238751000001</v>
      </c>
      <c r="F429" s="84">
        <v>180.34238751000001</v>
      </c>
    </row>
    <row r="430" spans="1:6" ht="12.75" customHeight="1" x14ac:dyDescent="0.2">
      <c r="A430" s="83" t="s">
        <v>177</v>
      </c>
      <c r="B430" s="83">
        <v>8</v>
      </c>
      <c r="C430" s="84">
        <v>1571.65866972</v>
      </c>
      <c r="D430" s="84">
        <v>1532.3314110900001</v>
      </c>
      <c r="E430" s="84">
        <v>168.40314275</v>
      </c>
      <c r="F430" s="84">
        <v>168.40314275</v>
      </c>
    </row>
    <row r="431" spans="1:6" ht="12.75" customHeight="1" x14ac:dyDescent="0.2">
      <c r="A431" s="83" t="s">
        <v>177</v>
      </c>
      <c r="B431" s="83">
        <v>9</v>
      </c>
      <c r="C431" s="84">
        <v>1511.16616443</v>
      </c>
      <c r="D431" s="84">
        <v>1472.9612060100001</v>
      </c>
      <c r="E431" s="84">
        <v>161.87836028999999</v>
      </c>
      <c r="F431" s="84">
        <v>161.87836028999999</v>
      </c>
    </row>
    <row r="432" spans="1:6" ht="12.75" customHeight="1" x14ac:dyDescent="0.2">
      <c r="A432" s="83" t="s">
        <v>177</v>
      </c>
      <c r="B432" s="83">
        <v>10</v>
      </c>
      <c r="C432" s="84">
        <v>1468.8913579499999</v>
      </c>
      <c r="D432" s="84">
        <v>1430.6692661699999</v>
      </c>
      <c r="E432" s="84">
        <v>157.23047829000001</v>
      </c>
      <c r="F432" s="84">
        <v>157.23047829000001</v>
      </c>
    </row>
    <row r="433" spans="1:6" ht="12.75" customHeight="1" x14ac:dyDescent="0.2">
      <c r="A433" s="83" t="s">
        <v>177</v>
      </c>
      <c r="B433" s="83">
        <v>11</v>
      </c>
      <c r="C433" s="84">
        <v>1449.9700450099999</v>
      </c>
      <c r="D433" s="84">
        <v>1411.3632870500001</v>
      </c>
      <c r="E433" s="84">
        <v>155.10875218000001</v>
      </c>
      <c r="F433" s="84">
        <v>155.10875218000001</v>
      </c>
    </row>
    <row r="434" spans="1:6" ht="12.75" customHeight="1" x14ac:dyDescent="0.2">
      <c r="A434" s="83" t="s">
        <v>177</v>
      </c>
      <c r="B434" s="83">
        <v>12</v>
      </c>
      <c r="C434" s="84">
        <v>1447.86503748</v>
      </c>
      <c r="D434" s="84">
        <v>1409.28070445</v>
      </c>
      <c r="E434" s="84">
        <v>154.87987645999999</v>
      </c>
      <c r="F434" s="84">
        <v>154.87987645999999</v>
      </c>
    </row>
    <row r="435" spans="1:6" ht="12.75" customHeight="1" x14ac:dyDescent="0.2">
      <c r="A435" s="83" t="s">
        <v>177</v>
      </c>
      <c r="B435" s="83">
        <v>13</v>
      </c>
      <c r="C435" s="84">
        <v>1449.8346027499999</v>
      </c>
      <c r="D435" s="84">
        <v>1411.4726426899999</v>
      </c>
      <c r="E435" s="84">
        <v>155.12077035999999</v>
      </c>
      <c r="F435" s="84">
        <v>155.12077035999999</v>
      </c>
    </row>
    <row r="436" spans="1:6" ht="12.75" customHeight="1" x14ac:dyDescent="0.2">
      <c r="A436" s="83" t="s">
        <v>177</v>
      </c>
      <c r="B436" s="83">
        <v>14</v>
      </c>
      <c r="C436" s="84">
        <v>1437.98759806</v>
      </c>
      <c r="D436" s="84">
        <v>1403.67373477</v>
      </c>
      <c r="E436" s="84">
        <v>154.26367078999999</v>
      </c>
      <c r="F436" s="84">
        <v>154.26367078999999</v>
      </c>
    </row>
    <row r="437" spans="1:6" ht="12.75" customHeight="1" x14ac:dyDescent="0.2">
      <c r="A437" s="83" t="s">
        <v>177</v>
      </c>
      <c r="B437" s="83">
        <v>15</v>
      </c>
      <c r="C437" s="84">
        <v>1453.3502013899999</v>
      </c>
      <c r="D437" s="84">
        <v>1411.9650914900001</v>
      </c>
      <c r="E437" s="84">
        <v>155.17489046</v>
      </c>
      <c r="F437" s="84">
        <v>155.17489046</v>
      </c>
    </row>
    <row r="438" spans="1:6" ht="12.75" customHeight="1" x14ac:dyDescent="0.2">
      <c r="A438" s="83" t="s">
        <v>177</v>
      </c>
      <c r="B438" s="83">
        <v>16</v>
      </c>
      <c r="C438" s="84">
        <v>1425.99693456</v>
      </c>
      <c r="D438" s="84">
        <v>1388.1320928</v>
      </c>
      <c r="E438" s="84">
        <v>152.55564514</v>
      </c>
      <c r="F438" s="84">
        <v>152.55564514</v>
      </c>
    </row>
    <row r="439" spans="1:6" ht="12.75" customHeight="1" x14ac:dyDescent="0.2">
      <c r="A439" s="83" t="s">
        <v>177</v>
      </c>
      <c r="B439" s="83">
        <v>17</v>
      </c>
      <c r="C439" s="84">
        <v>1421.53675094</v>
      </c>
      <c r="D439" s="84">
        <v>1383.33025107</v>
      </c>
      <c r="E439" s="84">
        <v>152.02792298</v>
      </c>
      <c r="F439" s="84">
        <v>152.02792298</v>
      </c>
    </row>
    <row r="440" spans="1:6" ht="12.75" customHeight="1" x14ac:dyDescent="0.2">
      <c r="A440" s="83" t="s">
        <v>177</v>
      </c>
      <c r="B440" s="83">
        <v>18</v>
      </c>
      <c r="C440" s="84">
        <v>1408.08962791</v>
      </c>
      <c r="D440" s="84">
        <v>1375.51692514</v>
      </c>
      <c r="E440" s="84">
        <v>151.16923886999999</v>
      </c>
      <c r="F440" s="84">
        <v>151.16923886999999</v>
      </c>
    </row>
    <row r="441" spans="1:6" ht="12.75" customHeight="1" x14ac:dyDescent="0.2">
      <c r="A441" s="83" t="s">
        <v>177</v>
      </c>
      <c r="B441" s="83">
        <v>19</v>
      </c>
      <c r="C441" s="84">
        <v>1437.4129499999999</v>
      </c>
      <c r="D441" s="84">
        <v>1403.5816405400001</v>
      </c>
      <c r="E441" s="84">
        <v>154.25354963000001</v>
      </c>
      <c r="F441" s="84">
        <v>154.25354963000001</v>
      </c>
    </row>
    <row r="442" spans="1:6" ht="12.75" customHeight="1" x14ac:dyDescent="0.2">
      <c r="A442" s="83" t="s">
        <v>177</v>
      </c>
      <c r="B442" s="83">
        <v>20</v>
      </c>
      <c r="C442" s="84">
        <v>1446.2963953000001</v>
      </c>
      <c r="D442" s="84">
        <v>1407.9326555</v>
      </c>
      <c r="E442" s="84">
        <v>154.73172595</v>
      </c>
      <c r="F442" s="84">
        <v>154.73172595</v>
      </c>
    </row>
    <row r="443" spans="1:6" ht="12.75" customHeight="1" x14ac:dyDescent="0.2">
      <c r="A443" s="83" t="s">
        <v>177</v>
      </c>
      <c r="B443" s="83">
        <v>21</v>
      </c>
      <c r="C443" s="84">
        <v>1463.3565796600001</v>
      </c>
      <c r="D443" s="84">
        <v>1425.9631563299999</v>
      </c>
      <c r="E443" s="84">
        <v>156.71327706</v>
      </c>
      <c r="F443" s="84">
        <v>156.71327706</v>
      </c>
    </row>
    <row r="444" spans="1:6" ht="12.75" customHeight="1" x14ac:dyDescent="0.2">
      <c r="A444" s="83" t="s">
        <v>177</v>
      </c>
      <c r="B444" s="83">
        <v>22</v>
      </c>
      <c r="C444" s="84">
        <v>1437.64315726</v>
      </c>
      <c r="D444" s="84">
        <v>1399.4016859599999</v>
      </c>
      <c r="E444" s="84">
        <v>153.79417283999999</v>
      </c>
      <c r="F444" s="84">
        <v>153.79417283999999</v>
      </c>
    </row>
    <row r="445" spans="1:6" ht="12.75" customHeight="1" x14ac:dyDescent="0.2">
      <c r="A445" s="83" t="s">
        <v>177</v>
      </c>
      <c r="B445" s="83">
        <v>23</v>
      </c>
      <c r="C445" s="84">
        <v>1488.3252528800001</v>
      </c>
      <c r="D445" s="84">
        <v>1449.6282902</v>
      </c>
      <c r="E445" s="84">
        <v>159.31407404999999</v>
      </c>
      <c r="F445" s="84">
        <v>159.31407404999999</v>
      </c>
    </row>
    <row r="446" spans="1:6" ht="12.75" customHeight="1" x14ac:dyDescent="0.2">
      <c r="A446" s="83" t="s">
        <v>177</v>
      </c>
      <c r="B446" s="83">
        <v>24</v>
      </c>
      <c r="C446" s="84">
        <v>1569.29728641</v>
      </c>
      <c r="D446" s="84">
        <v>1530.5929257800001</v>
      </c>
      <c r="E446" s="84">
        <v>168.21208331</v>
      </c>
      <c r="F446" s="84">
        <v>168.21208331</v>
      </c>
    </row>
    <row r="447" spans="1:6" ht="12.75" customHeight="1" x14ac:dyDescent="0.2">
      <c r="A447" s="83" t="s">
        <v>178</v>
      </c>
      <c r="B447" s="83">
        <v>1</v>
      </c>
      <c r="C447" s="84">
        <v>1511.5440536999999</v>
      </c>
      <c r="D447" s="84">
        <v>1473.4921798400001</v>
      </c>
      <c r="E447" s="84">
        <v>161.93671427999999</v>
      </c>
      <c r="F447" s="84">
        <v>161.93671427999999</v>
      </c>
    </row>
    <row r="448" spans="1:6" ht="12.75" customHeight="1" x14ac:dyDescent="0.2">
      <c r="A448" s="83" t="s">
        <v>178</v>
      </c>
      <c r="B448" s="83">
        <v>2</v>
      </c>
      <c r="C448" s="84">
        <v>1541.7360140599999</v>
      </c>
      <c r="D448" s="84">
        <v>1509.7781655399999</v>
      </c>
      <c r="E448" s="84">
        <v>165.92454222999999</v>
      </c>
      <c r="F448" s="84">
        <v>165.92454222999999</v>
      </c>
    </row>
    <row r="449" spans="1:6" ht="12.75" customHeight="1" x14ac:dyDescent="0.2">
      <c r="A449" s="83" t="s">
        <v>178</v>
      </c>
      <c r="B449" s="83">
        <v>3</v>
      </c>
      <c r="C449" s="84">
        <v>1711.2983661799999</v>
      </c>
      <c r="D449" s="84">
        <v>1675.8990636399999</v>
      </c>
      <c r="E449" s="84">
        <v>184.18122034000001</v>
      </c>
      <c r="F449" s="84">
        <v>184.18122034000001</v>
      </c>
    </row>
    <row r="450" spans="1:6" ht="12.75" customHeight="1" x14ac:dyDescent="0.2">
      <c r="A450" s="83" t="s">
        <v>178</v>
      </c>
      <c r="B450" s="83">
        <v>4</v>
      </c>
      <c r="C450" s="84">
        <v>1815.0605041700001</v>
      </c>
      <c r="D450" s="84">
        <v>1780.69426993</v>
      </c>
      <c r="E450" s="84">
        <v>195.69820808</v>
      </c>
      <c r="F450" s="84">
        <v>195.69820808</v>
      </c>
    </row>
    <row r="451" spans="1:6" ht="12.75" customHeight="1" x14ac:dyDescent="0.2">
      <c r="A451" s="83" t="s">
        <v>178</v>
      </c>
      <c r="B451" s="83">
        <v>5</v>
      </c>
      <c r="C451" s="84">
        <v>1830.63301174</v>
      </c>
      <c r="D451" s="84">
        <v>1790.0072944799999</v>
      </c>
      <c r="E451" s="84">
        <v>196.721709</v>
      </c>
      <c r="F451" s="84">
        <v>196.721709</v>
      </c>
    </row>
    <row r="452" spans="1:6" ht="12.75" customHeight="1" x14ac:dyDescent="0.2">
      <c r="A452" s="83" t="s">
        <v>178</v>
      </c>
      <c r="B452" s="83">
        <v>6</v>
      </c>
      <c r="C452" s="84">
        <v>1834.1458461499999</v>
      </c>
      <c r="D452" s="84">
        <v>1799.9272330900001</v>
      </c>
      <c r="E452" s="84">
        <v>197.81190974</v>
      </c>
      <c r="F452" s="84">
        <v>197.81190974</v>
      </c>
    </row>
    <row r="453" spans="1:6" ht="12.75" customHeight="1" x14ac:dyDescent="0.2">
      <c r="A453" s="83" t="s">
        <v>178</v>
      </c>
      <c r="B453" s="83">
        <v>7</v>
      </c>
      <c r="C453" s="84">
        <v>1637.4247624100001</v>
      </c>
      <c r="D453" s="84">
        <v>1596.3194895700001</v>
      </c>
      <c r="E453" s="84">
        <v>175.43542926999999</v>
      </c>
      <c r="F453" s="84">
        <v>175.43542926999999</v>
      </c>
    </row>
    <row r="454" spans="1:6" ht="12.75" customHeight="1" x14ac:dyDescent="0.2">
      <c r="A454" s="83" t="s">
        <v>178</v>
      </c>
      <c r="B454" s="83">
        <v>8</v>
      </c>
      <c r="C454" s="84">
        <v>1553.26843315</v>
      </c>
      <c r="D454" s="84">
        <v>1519.50534502</v>
      </c>
      <c r="E454" s="84">
        <v>166.99355876000001</v>
      </c>
      <c r="F454" s="84">
        <v>166.99355876000001</v>
      </c>
    </row>
    <row r="455" spans="1:6" ht="12.75" customHeight="1" x14ac:dyDescent="0.2">
      <c r="A455" s="83" t="s">
        <v>178</v>
      </c>
      <c r="B455" s="83">
        <v>9</v>
      </c>
      <c r="C455" s="84">
        <v>1464.8408570500001</v>
      </c>
      <c r="D455" s="84">
        <v>1426.5727242200001</v>
      </c>
      <c r="E455" s="84">
        <v>156.78026854000001</v>
      </c>
      <c r="F455" s="84">
        <v>156.78026854000001</v>
      </c>
    </row>
    <row r="456" spans="1:6" ht="12.75" customHeight="1" x14ac:dyDescent="0.2">
      <c r="A456" s="83" t="s">
        <v>178</v>
      </c>
      <c r="B456" s="83">
        <v>10</v>
      </c>
      <c r="C456" s="84">
        <v>1407.6960998300001</v>
      </c>
      <c r="D456" s="84">
        <v>1369.42510625</v>
      </c>
      <c r="E456" s="84">
        <v>150.49974828000001</v>
      </c>
      <c r="F456" s="84">
        <v>150.49974828000001</v>
      </c>
    </row>
    <row r="457" spans="1:6" ht="12.75" customHeight="1" x14ac:dyDescent="0.2">
      <c r="A457" s="83" t="s">
        <v>178</v>
      </c>
      <c r="B457" s="83">
        <v>11</v>
      </c>
      <c r="C457" s="84">
        <v>1395.59467481</v>
      </c>
      <c r="D457" s="84">
        <v>1357.3038804600001</v>
      </c>
      <c r="E457" s="84">
        <v>149.1676262</v>
      </c>
      <c r="F457" s="84">
        <v>149.1676262</v>
      </c>
    </row>
    <row r="458" spans="1:6" ht="12.75" customHeight="1" x14ac:dyDescent="0.2">
      <c r="A458" s="83" t="s">
        <v>178</v>
      </c>
      <c r="B458" s="83">
        <v>12</v>
      </c>
      <c r="C458" s="84">
        <v>1380.2461675899999</v>
      </c>
      <c r="D458" s="84">
        <v>1342.2976928400001</v>
      </c>
      <c r="E458" s="84">
        <v>147.51844695</v>
      </c>
      <c r="F458" s="84">
        <v>147.51844695</v>
      </c>
    </row>
    <row r="459" spans="1:6" ht="12.75" customHeight="1" x14ac:dyDescent="0.2">
      <c r="A459" s="83" t="s">
        <v>178</v>
      </c>
      <c r="B459" s="83">
        <v>13</v>
      </c>
      <c r="C459" s="84">
        <v>1382.92419718</v>
      </c>
      <c r="D459" s="84">
        <v>1344.62344003</v>
      </c>
      <c r="E459" s="84">
        <v>147.77404644999999</v>
      </c>
      <c r="F459" s="84">
        <v>147.77404644999999</v>
      </c>
    </row>
    <row r="460" spans="1:6" ht="12.75" customHeight="1" x14ac:dyDescent="0.2">
      <c r="A460" s="83" t="s">
        <v>178</v>
      </c>
      <c r="B460" s="83">
        <v>14</v>
      </c>
      <c r="C460" s="84">
        <v>1380.66660305</v>
      </c>
      <c r="D460" s="84">
        <v>1343.1664274899999</v>
      </c>
      <c r="E460" s="84">
        <v>147.61392085</v>
      </c>
      <c r="F460" s="84">
        <v>147.61392085</v>
      </c>
    </row>
    <row r="461" spans="1:6" ht="12.75" customHeight="1" x14ac:dyDescent="0.2">
      <c r="A461" s="83" t="s">
        <v>178</v>
      </c>
      <c r="B461" s="83">
        <v>15</v>
      </c>
      <c r="C461" s="84">
        <v>1382.3855679000001</v>
      </c>
      <c r="D461" s="84">
        <v>1342.13055919</v>
      </c>
      <c r="E461" s="84">
        <v>147.50007898000001</v>
      </c>
      <c r="F461" s="84">
        <v>147.50007898000001</v>
      </c>
    </row>
    <row r="462" spans="1:6" ht="12.75" customHeight="1" x14ac:dyDescent="0.2">
      <c r="A462" s="83" t="s">
        <v>178</v>
      </c>
      <c r="B462" s="83">
        <v>16</v>
      </c>
      <c r="C462" s="84">
        <v>1357.2018230900001</v>
      </c>
      <c r="D462" s="84">
        <v>1319.8179697800001</v>
      </c>
      <c r="E462" s="84">
        <v>145.04792655</v>
      </c>
      <c r="F462" s="84">
        <v>145.04792655</v>
      </c>
    </row>
    <row r="463" spans="1:6" ht="12.75" customHeight="1" x14ac:dyDescent="0.2">
      <c r="A463" s="83" t="s">
        <v>178</v>
      </c>
      <c r="B463" s="83">
        <v>17</v>
      </c>
      <c r="C463" s="84">
        <v>1360.97350998</v>
      </c>
      <c r="D463" s="84">
        <v>1323.6331105199999</v>
      </c>
      <c r="E463" s="84">
        <v>145.46721031999999</v>
      </c>
      <c r="F463" s="84">
        <v>145.46721031999999</v>
      </c>
    </row>
    <row r="464" spans="1:6" ht="12.75" customHeight="1" x14ac:dyDescent="0.2">
      <c r="A464" s="83" t="s">
        <v>178</v>
      </c>
      <c r="B464" s="83">
        <v>18</v>
      </c>
      <c r="C464" s="84">
        <v>1366.0786645999999</v>
      </c>
      <c r="D464" s="84">
        <v>1326.69800263</v>
      </c>
      <c r="E464" s="84">
        <v>145.80404181</v>
      </c>
      <c r="F464" s="84">
        <v>145.80404181</v>
      </c>
    </row>
    <row r="465" spans="1:6" ht="12.75" customHeight="1" x14ac:dyDescent="0.2">
      <c r="A465" s="83" t="s">
        <v>178</v>
      </c>
      <c r="B465" s="83">
        <v>19</v>
      </c>
      <c r="C465" s="84">
        <v>1382.52221366</v>
      </c>
      <c r="D465" s="84">
        <v>1348.3091293</v>
      </c>
      <c r="E465" s="84">
        <v>148.17910351</v>
      </c>
      <c r="F465" s="84">
        <v>148.17910351</v>
      </c>
    </row>
    <row r="466" spans="1:6" ht="12.75" customHeight="1" x14ac:dyDescent="0.2">
      <c r="A466" s="83" t="s">
        <v>178</v>
      </c>
      <c r="B466" s="83">
        <v>20</v>
      </c>
      <c r="C466" s="84">
        <v>1410.8663863300001</v>
      </c>
      <c r="D466" s="84">
        <v>1372.59429348</v>
      </c>
      <c r="E466" s="84">
        <v>150.8480418</v>
      </c>
      <c r="F466" s="84">
        <v>150.8480418</v>
      </c>
    </row>
    <row r="467" spans="1:6" ht="12.75" customHeight="1" x14ac:dyDescent="0.2">
      <c r="A467" s="83" t="s">
        <v>178</v>
      </c>
      <c r="B467" s="83">
        <v>21</v>
      </c>
      <c r="C467" s="84">
        <v>1411.7115105299999</v>
      </c>
      <c r="D467" s="84">
        <v>1373.8681369599999</v>
      </c>
      <c r="E467" s="84">
        <v>150.98803713000001</v>
      </c>
      <c r="F467" s="84">
        <v>150.98803713000001</v>
      </c>
    </row>
    <row r="468" spans="1:6" ht="12.75" customHeight="1" x14ac:dyDescent="0.2">
      <c r="A468" s="83" t="s">
        <v>178</v>
      </c>
      <c r="B468" s="83">
        <v>22</v>
      </c>
      <c r="C468" s="84">
        <v>1391.59015118</v>
      </c>
      <c r="D468" s="84">
        <v>1355.0105006900001</v>
      </c>
      <c r="E468" s="84">
        <v>148.91558388000001</v>
      </c>
      <c r="F468" s="84">
        <v>148.91558388000001</v>
      </c>
    </row>
    <row r="469" spans="1:6" ht="12.75" customHeight="1" x14ac:dyDescent="0.2">
      <c r="A469" s="83" t="s">
        <v>178</v>
      </c>
      <c r="B469" s="83">
        <v>23</v>
      </c>
      <c r="C469" s="84">
        <v>1428.7193388999999</v>
      </c>
      <c r="D469" s="84">
        <v>1390.2661387400001</v>
      </c>
      <c r="E469" s="84">
        <v>152.79017668</v>
      </c>
      <c r="F469" s="84">
        <v>152.79017668</v>
      </c>
    </row>
    <row r="470" spans="1:6" ht="12.75" customHeight="1" x14ac:dyDescent="0.2">
      <c r="A470" s="83" t="s">
        <v>178</v>
      </c>
      <c r="B470" s="83">
        <v>24</v>
      </c>
      <c r="C470" s="84">
        <v>1502.2379416399999</v>
      </c>
      <c r="D470" s="84">
        <v>1463.3314417300001</v>
      </c>
      <c r="E470" s="84">
        <v>160.82004968999999</v>
      </c>
      <c r="F470" s="84">
        <v>160.82004968999999</v>
      </c>
    </row>
    <row r="471" spans="1:6" ht="12.75" customHeight="1" x14ac:dyDescent="0.2">
      <c r="A471" s="83" t="s">
        <v>179</v>
      </c>
      <c r="B471" s="83">
        <v>1</v>
      </c>
      <c r="C471" s="84">
        <v>1613.1402953100001</v>
      </c>
      <c r="D471" s="84">
        <v>1572.25122528</v>
      </c>
      <c r="E471" s="84">
        <v>172.79032827</v>
      </c>
      <c r="F471" s="84">
        <v>172.79032827</v>
      </c>
    </row>
    <row r="472" spans="1:6" ht="12.75" customHeight="1" x14ac:dyDescent="0.2">
      <c r="A472" s="83" t="s">
        <v>179</v>
      </c>
      <c r="B472" s="83">
        <v>2</v>
      </c>
      <c r="C472" s="84">
        <v>1653.6398348299999</v>
      </c>
      <c r="D472" s="84">
        <v>1612.65590017</v>
      </c>
      <c r="E472" s="84">
        <v>177.23079994</v>
      </c>
      <c r="F472" s="84">
        <v>177.23079994</v>
      </c>
    </row>
    <row r="473" spans="1:6" ht="12.75" customHeight="1" x14ac:dyDescent="0.2">
      <c r="A473" s="83" t="s">
        <v>179</v>
      </c>
      <c r="B473" s="83">
        <v>3</v>
      </c>
      <c r="C473" s="84">
        <v>1740.94846809</v>
      </c>
      <c r="D473" s="84">
        <v>1708.91000119</v>
      </c>
      <c r="E473" s="84">
        <v>187.80912065999999</v>
      </c>
      <c r="F473" s="84">
        <v>187.80912065999999</v>
      </c>
    </row>
    <row r="474" spans="1:6" ht="12.75" customHeight="1" x14ac:dyDescent="0.2">
      <c r="A474" s="83" t="s">
        <v>179</v>
      </c>
      <c r="B474" s="83">
        <v>4</v>
      </c>
      <c r="C474" s="84">
        <v>1788.6754063599999</v>
      </c>
      <c r="D474" s="84">
        <v>1746.031739</v>
      </c>
      <c r="E474" s="84">
        <v>191.88879772999999</v>
      </c>
      <c r="F474" s="84">
        <v>191.88879772999999</v>
      </c>
    </row>
    <row r="475" spans="1:6" ht="12.75" customHeight="1" x14ac:dyDescent="0.2">
      <c r="A475" s="83" t="s">
        <v>179</v>
      </c>
      <c r="B475" s="83">
        <v>5</v>
      </c>
      <c r="C475" s="84">
        <v>1782.5950733</v>
      </c>
      <c r="D475" s="84">
        <v>1742.20379084</v>
      </c>
      <c r="E475" s="84">
        <v>191.46810642</v>
      </c>
      <c r="F475" s="84">
        <v>191.46810642</v>
      </c>
    </row>
    <row r="476" spans="1:6" ht="12.75" customHeight="1" x14ac:dyDescent="0.2">
      <c r="A476" s="83" t="s">
        <v>179</v>
      </c>
      <c r="B476" s="83">
        <v>6</v>
      </c>
      <c r="C476" s="84">
        <v>1773.7794939299999</v>
      </c>
      <c r="D476" s="84">
        <v>1734.18165518</v>
      </c>
      <c r="E476" s="84">
        <v>190.58647413</v>
      </c>
      <c r="F476" s="84">
        <v>190.58647413</v>
      </c>
    </row>
    <row r="477" spans="1:6" ht="12.75" customHeight="1" x14ac:dyDescent="0.2">
      <c r="A477" s="83" t="s">
        <v>179</v>
      </c>
      <c r="B477" s="83">
        <v>7</v>
      </c>
      <c r="C477" s="84">
        <v>1653.9358143300001</v>
      </c>
      <c r="D477" s="84">
        <v>1619.2214014399999</v>
      </c>
      <c r="E477" s="84">
        <v>177.95234819000001</v>
      </c>
      <c r="F477" s="84">
        <v>177.95234819000001</v>
      </c>
    </row>
    <row r="478" spans="1:6" ht="12.75" customHeight="1" x14ac:dyDescent="0.2">
      <c r="A478" s="83" t="s">
        <v>179</v>
      </c>
      <c r="B478" s="83">
        <v>8</v>
      </c>
      <c r="C478" s="84">
        <v>1567.05405569</v>
      </c>
      <c r="D478" s="84">
        <v>1527.9671742800001</v>
      </c>
      <c r="E478" s="84">
        <v>167.92351335000001</v>
      </c>
      <c r="F478" s="84">
        <v>167.92351335000001</v>
      </c>
    </row>
    <row r="479" spans="1:6" ht="12.75" customHeight="1" x14ac:dyDescent="0.2">
      <c r="A479" s="83" t="s">
        <v>179</v>
      </c>
      <c r="B479" s="83">
        <v>9</v>
      </c>
      <c r="C479" s="84">
        <v>1484.12062296</v>
      </c>
      <c r="D479" s="84">
        <v>1446.43831211</v>
      </c>
      <c r="E479" s="84">
        <v>158.96349562</v>
      </c>
      <c r="F479" s="84">
        <v>158.96349562</v>
      </c>
    </row>
    <row r="480" spans="1:6" ht="12.75" customHeight="1" x14ac:dyDescent="0.2">
      <c r="A480" s="83" t="s">
        <v>179</v>
      </c>
      <c r="B480" s="83">
        <v>10</v>
      </c>
      <c r="C480" s="84">
        <v>1414.8621072399999</v>
      </c>
      <c r="D480" s="84">
        <v>1375.5672233099999</v>
      </c>
      <c r="E480" s="84">
        <v>151.17476662999999</v>
      </c>
      <c r="F480" s="84">
        <v>151.17476662999999</v>
      </c>
    </row>
    <row r="481" spans="1:6" ht="12.75" customHeight="1" x14ac:dyDescent="0.2">
      <c r="A481" s="83" t="s">
        <v>179</v>
      </c>
      <c r="B481" s="83">
        <v>11</v>
      </c>
      <c r="C481" s="84">
        <v>1383.32315911</v>
      </c>
      <c r="D481" s="84">
        <v>1347.28716368</v>
      </c>
      <c r="E481" s="84">
        <v>148.06678954</v>
      </c>
      <c r="F481" s="84">
        <v>148.06678954</v>
      </c>
    </row>
    <row r="482" spans="1:6" ht="12.75" customHeight="1" x14ac:dyDescent="0.2">
      <c r="A482" s="83" t="s">
        <v>179</v>
      </c>
      <c r="B482" s="83">
        <v>12</v>
      </c>
      <c r="C482" s="84">
        <v>1381.74571889</v>
      </c>
      <c r="D482" s="84">
        <v>1342.51551982</v>
      </c>
      <c r="E482" s="84">
        <v>147.54238613000001</v>
      </c>
      <c r="F482" s="84">
        <v>147.54238613000001</v>
      </c>
    </row>
    <row r="483" spans="1:6" ht="12.75" customHeight="1" x14ac:dyDescent="0.2">
      <c r="A483" s="83" t="s">
        <v>179</v>
      </c>
      <c r="B483" s="83">
        <v>13</v>
      </c>
      <c r="C483" s="84">
        <v>1376.09457911</v>
      </c>
      <c r="D483" s="84">
        <v>1336.6787495999999</v>
      </c>
      <c r="E483" s="84">
        <v>146.90092537999999</v>
      </c>
      <c r="F483" s="84">
        <v>146.90092537999999</v>
      </c>
    </row>
    <row r="484" spans="1:6" ht="12.75" customHeight="1" x14ac:dyDescent="0.2">
      <c r="A484" s="83" t="s">
        <v>179</v>
      </c>
      <c r="B484" s="83">
        <v>14</v>
      </c>
      <c r="C484" s="84">
        <v>1380.9945567100001</v>
      </c>
      <c r="D484" s="84">
        <v>1341.54527708</v>
      </c>
      <c r="E484" s="84">
        <v>147.4357565</v>
      </c>
      <c r="F484" s="84">
        <v>147.4357565</v>
      </c>
    </row>
    <row r="485" spans="1:6" ht="12.75" customHeight="1" x14ac:dyDescent="0.2">
      <c r="A485" s="83" t="s">
        <v>179</v>
      </c>
      <c r="B485" s="83">
        <v>15</v>
      </c>
      <c r="C485" s="84">
        <v>1372.1789278399999</v>
      </c>
      <c r="D485" s="84">
        <v>1331.8963036299999</v>
      </c>
      <c r="E485" s="84">
        <v>146.37533482000001</v>
      </c>
      <c r="F485" s="84">
        <v>146.37533482000001</v>
      </c>
    </row>
    <row r="486" spans="1:6" ht="12.75" customHeight="1" x14ac:dyDescent="0.2">
      <c r="A486" s="83" t="s">
        <v>179</v>
      </c>
      <c r="B486" s="83">
        <v>16</v>
      </c>
      <c r="C486" s="84">
        <v>1372.24820525</v>
      </c>
      <c r="D486" s="84">
        <v>1333.99272217</v>
      </c>
      <c r="E486" s="84">
        <v>146.60573110999999</v>
      </c>
      <c r="F486" s="84">
        <v>146.60573110999999</v>
      </c>
    </row>
    <row r="487" spans="1:6" ht="12.75" customHeight="1" x14ac:dyDescent="0.2">
      <c r="A487" s="83" t="s">
        <v>179</v>
      </c>
      <c r="B487" s="83">
        <v>17</v>
      </c>
      <c r="C487" s="84">
        <v>1384.6635464799999</v>
      </c>
      <c r="D487" s="84">
        <v>1346.67045117</v>
      </c>
      <c r="E487" s="84">
        <v>147.99901287</v>
      </c>
      <c r="F487" s="84">
        <v>147.99901287</v>
      </c>
    </row>
    <row r="488" spans="1:6" ht="12.75" customHeight="1" x14ac:dyDescent="0.2">
      <c r="A488" s="83" t="s">
        <v>179</v>
      </c>
      <c r="B488" s="83">
        <v>18</v>
      </c>
      <c r="C488" s="84">
        <v>1393.4701673300001</v>
      </c>
      <c r="D488" s="84">
        <v>1353.7205693599999</v>
      </c>
      <c r="E488" s="84">
        <v>148.77382048999999</v>
      </c>
      <c r="F488" s="84">
        <v>148.77382048999999</v>
      </c>
    </row>
    <row r="489" spans="1:6" ht="12.75" customHeight="1" x14ac:dyDescent="0.2">
      <c r="A489" s="83" t="s">
        <v>179</v>
      </c>
      <c r="B489" s="83">
        <v>19</v>
      </c>
      <c r="C489" s="84">
        <v>1428.2275375500001</v>
      </c>
      <c r="D489" s="84">
        <v>1387.9199476199999</v>
      </c>
      <c r="E489" s="84">
        <v>152.53233039</v>
      </c>
      <c r="F489" s="84">
        <v>152.53233039</v>
      </c>
    </row>
    <row r="490" spans="1:6" ht="12.75" customHeight="1" x14ac:dyDescent="0.2">
      <c r="A490" s="83" t="s">
        <v>179</v>
      </c>
      <c r="B490" s="83">
        <v>20</v>
      </c>
      <c r="C490" s="84">
        <v>1426.6681918199999</v>
      </c>
      <c r="D490" s="84">
        <v>1386.5759074</v>
      </c>
      <c r="E490" s="84">
        <v>152.38462043999999</v>
      </c>
      <c r="F490" s="84">
        <v>152.38462043999999</v>
      </c>
    </row>
    <row r="491" spans="1:6" ht="12.75" customHeight="1" x14ac:dyDescent="0.2">
      <c r="A491" s="83" t="s">
        <v>179</v>
      </c>
      <c r="B491" s="83">
        <v>21</v>
      </c>
      <c r="C491" s="84">
        <v>1437.13752</v>
      </c>
      <c r="D491" s="84">
        <v>1398.54011356</v>
      </c>
      <c r="E491" s="84">
        <v>153.69948608000001</v>
      </c>
      <c r="F491" s="84">
        <v>153.69948608000001</v>
      </c>
    </row>
    <row r="492" spans="1:6" ht="12.75" customHeight="1" x14ac:dyDescent="0.2">
      <c r="A492" s="83" t="s">
        <v>179</v>
      </c>
      <c r="B492" s="83">
        <v>22</v>
      </c>
      <c r="C492" s="84">
        <v>1425.71415811</v>
      </c>
      <c r="D492" s="84">
        <v>1386.13768484</v>
      </c>
      <c r="E492" s="84">
        <v>152.33645981000001</v>
      </c>
      <c r="F492" s="84">
        <v>152.33645981000001</v>
      </c>
    </row>
    <row r="493" spans="1:6" ht="12.75" customHeight="1" x14ac:dyDescent="0.2">
      <c r="A493" s="83" t="s">
        <v>179</v>
      </c>
      <c r="B493" s="83">
        <v>23</v>
      </c>
      <c r="C493" s="84">
        <v>1462.30019945</v>
      </c>
      <c r="D493" s="84">
        <v>1426.6360490300001</v>
      </c>
      <c r="E493" s="84">
        <v>156.78722793</v>
      </c>
      <c r="F493" s="84">
        <v>156.78722793</v>
      </c>
    </row>
    <row r="494" spans="1:6" ht="12.75" customHeight="1" x14ac:dyDescent="0.2">
      <c r="A494" s="83" t="s">
        <v>179</v>
      </c>
      <c r="B494" s="83">
        <v>24</v>
      </c>
      <c r="C494" s="84">
        <v>1551.6069290400001</v>
      </c>
      <c r="D494" s="84">
        <v>1512.59880443</v>
      </c>
      <c r="E494" s="84">
        <v>166.23453029999999</v>
      </c>
      <c r="F494" s="84">
        <v>166.23453029999999</v>
      </c>
    </row>
    <row r="495" spans="1:6" ht="12.75" customHeight="1" x14ac:dyDescent="0.2">
      <c r="A495" s="83" t="s">
        <v>180</v>
      </c>
      <c r="B495" s="83">
        <v>1</v>
      </c>
      <c r="C495" s="84">
        <v>1553.0447978899999</v>
      </c>
      <c r="D495" s="84">
        <v>1512.5532979300001</v>
      </c>
      <c r="E495" s="84">
        <v>166.22952914000001</v>
      </c>
      <c r="F495" s="84">
        <v>166.22952914000001</v>
      </c>
    </row>
    <row r="496" spans="1:6" ht="12.75" customHeight="1" x14ac:dyDescent="0.2">
      <c r="A496" s="83" t="s">
        <v>180</v>
      </c>
      <c r="B496" s="83">
        <v>2</v>
      </c>
      <c r="C496" s="84">
        <v>1643.3303764899999</v>
      </c>
      <c r="D496" s="84">
        <v>1604.73218709</v>
      </c>
      <c r="E496" s="84">
        <v>176.35998429</v>
      </c>
      <c r="F496" s="84">
        <v>176.35998429</v>
      </c>
    </row>
    <row r="497" spans="1:6" ht="12.75" customHeight="1" x14ac:dyDescent="0.2">
      <c r="A497" s="83" t="s">
        <v>180</v>
      </c>
      <c r="B497" s="83">
        <v>3</v>
      </c>
      <c r="C497" s="84">
        <v>1760.4988315400001</v>
      </c>
      <c r="D497" s="84">
        <v>1719.0845806</v>
      </c>
      <c r="E497" s="84">
        <v>188.92730641</v>
      </c>
      <c r="F497" s="84">
        <v>188.92730641</v>
      </c>
    </row>
    <row r="498" spans="1:6" ht="12.75" customHeight="1" x14ac:dyDescent="0.2">
      <c r="A498" s="83" t="s">
        <v>180</v>
      </c>
      <c r="B498" s="83">
        <v>4</v>
      </c>
      <c r="C498" s="84">
        <v>1762.69335847</v>
      </c>
      <c r="D498" s="84">
        <v>1727.2207534199999</v>
      </c>
      <c r="E498" s="84">
        <v>189.82147139</v>
      </c>
      <c r="F498" s="84">
        <v>189.82147139</v>
      </c>
    </row>
    <row r="499" spans="1:6" ht="12.75" customHeight="1" x14ac:dyDescent="0.2">
      <c r="A499" s="83" t="s">
        <v>180</v>
      </c>
      <c r="B499" s="83">
        <v>5</v>
      </c>
      <c r="C499" s="84">
        <v>1765.2690599699999</v>
      </c>
      <c r="D499" s="84">
        <v>1721.4246036699999</v>
      </c>
      <c r="E499" s="84">
        <v>189.18447483</v>
      </c>
      <c r="F499" s="84">
        <v>189.18447483</v>
      </c>
    </row>
    <row r="500" spans="1:6" ht="12.75" customHeight="1" x14ac:dyDescent="0.2">
      <c r="A500" s="83" t="s">
        <v>180</v>
      </c>
      <c r="B500" s="83">
        <v>6</v>
      </c>
      <c r="C500" s="84">
        <v>1778.0842717999999</v>
      </c>
      <c r="D500" s="84">
        <v>1735.52031126</v>
      </c>
      <c r="E500" s="84">
        <v>190.73359235999999</v>
      </c>
      <c r="F500" s="84">
        <v>190.73359235999999</v>
      </c>
    </row>
    <row r="501" spans="1:6" ht="12.75" customHeight="1" x14ac:dyDescent="0.2">
      <c r="A501" s="83" t="s">
        <v>180</v>
      </c>
      <c r="B501" s="83">
        <v>7</v>
      </c>
      <c r="C501" s="84">
        <v>1578.6981301999999</v>
      </c>
      <c r="D501" s="84">
        <v>1541.82220226</v>
      </c>
      <c r="E501" s="84">
        <v>169.44618020999999</v>
      </c>
      <c r="F501" s="84">
        <v>169.44618020999999</v>
      </c>
    </row>
    <row r="502" spans="1:6" ht="12.75" customHeight="1" x14ac:dyDescent="0.2">
      <c r="A502" s="83" t="s">
        <v>180</v>
      </c>
      <c r="B502" s="83">
        <v>8</v>
      </c>
      <c r="C502" s="84">
        <v>1495.6309906500001</v>
      </c>
      <c r="D502" s="84">
        <v>1455.2897122700001</v>
      </c>
      <c r="E502" s="84">
        <v>159.93626404</v>
      </c>
      <c r="F502" s="84">
        <v>159.93626404</v>
      </c>
    </row>
    <row r="503" spans="1:6" ht="12.75" customHeight="1" x14ac:dyDescent="0.2">
      <c r="A503" s="83" t="s">
        <v>180</v>
      </c>
      <c r="B503" s="83">
        <v>9</v>
      </c>
      <c r="C503" s="84">
        <v>1384.2160838100001</v>
      </c>
      <c r="D503" s="84">
        <v>1344.5251416000001</v>
      </c>
      <c r="E503" s="84">
        <v>147.76324346000001</v>
      </c>
      <c r="F503" s="84">
        <v>147.76324346000001</v>
      </c>
    </row>
    <row r="504" spans="1:6" ht="12.75" customHeight="1" x14ac:dyDescent="0.2">
      <c r="A504" s="83" t="s">
        <v>180</v>
      </c>
      <c r="B504" s="83">
        <v>10</v>
      </c>
      <c r="C504" s="84">
        <v>1344.3913625600001</v>
      </c>
      <c r="D504" s="84">
        <v>1304.6971406600001</v>
      </c>
      <c r="E504" s="84">
        <v>143.38614822</v>
      </c>
      <c r="F504" s="84">
        <v>143.38614822</v>
      </c>
    </row>
    <row r="505" spans="1:6" ht="12.75" customHeight="1" x14ac:dyDescent="0.2">
      <c r="A505" s="83" t="s">
        <v>180</v>
      </c>
      <c r="B505" s="83">
        <v>11</v>
      </c>
      <c r="C505" s="84">
        <v>1307.11269264</v>
      </c>
      <c r="D505" s="84">
        <v>1267.1866042300001</v>
      </c>
      <c r="E505" s="84">
        <v>139.26374221</v>
      </c>
      <c r="F505" s="84">
        <v>139.26374221</v>
      </c>
    </row>
    <row r="506" spans="1:6" ht="12.75" customHeight="1" x14ac:dyDescent="0.2">
      <c r="A506" s="83" t="s">
        <v>180</v>
      </c>
      <c r="B506" s="83">
        <v>12</v>
      </c>
      <c r="C506" s="84">
        <v>1286.9609444299999</v>
      </c>
      <c r="D506" s="84">
        <v>1246.7556076799999</v>
      </c>
      <c r="E506" s="84">
        <v>137.01837674000001</v>
      </c>
      <c r="F506" s="84">
        <v>137.01837674000001</v>
      </c>
    </row>
    <row r="507" spans="1:6" ht="12.75" customHeight="1" x14ac:dyDescent="0.2">
      <c r="A507" s="83" t="s">
        <v>180</v>
      </c>
      <c r="B507" s="83">
        <v>13</v>
      </c>
      <c r="C507" s="84">
        <v>1279.1634684200001</v>
      </c>
      <c r="D507" s="84">
        <v>1238.64386775</v>
      </c>
      <c r="E507" s="84">
        <v>136.12689693999999</v>
      </c>
      <c r="F507" s="84">
        <v>136.12689693999999</v>
      </c>
    </row>
    <row r="508" spans="1:6" ht="12.75" customHeight="1" x14ac:dyDescent="0.2">
      <c r="A508" s="83" t="s">
        <v>180</v>
      </c>
      <c r="B508" s="83">
        <v>14</v>
      </c>
      <c r="C508" s="84">
        <v>1284.4446660399999</v>
      </c>
      <c r="D508" s="84">
        <v>1244.5815388599999</v>
      </c>
      <c r="E508" s="84">
        <v>136.77944668999999</v>
      </c>
      <c r="F508" s="84">
        <v>136.77944668999999</v>
      </c>
    </row>
    <row r="509" spans="1:6" ht="12.75" customHeight="1" x14ac:dyDescent="0.2">
      <c r="A509" s="83" t="s">
        <v>180</v>
      </c>
      <c r="B509" s="83">
        <v>15</v>
      </c>
      <c r="C509" s="84">
        <v>1296.7818886699999</v>
      </c>
      <c r="D509" s="84">
        <v>1257.37790477</v>
      </c>
      <c r="E509" s="84">
        <v>138.18576664</v>
      </c>
      <c r="F509" s="84">
        <v>138.18576664</v>
      </c>
    </row>
    <row r="510" spans="1:6" ht="12.75" customHeight="1" x14ac:dyDescent="0.2">
      <c r="A510" s="83" t="s">
        <v>180</v>
      </c>
      <c r="B510" s="83">
        <v>16</v>
      </c>
      <c r="C510" s="84">
        <v>1292.8149112200001</v>
      </c>
      <c r="D510" s="84">
        <v>1260.14183626</v>
      </c>
      <c r="E510" s="84">
        <v>138.48952256999999</v>
      </c>
      <c r="F510" s="84">
        <v>138.48952256999999</v>
      </c>
    </row>
    <row r="511" spans="1:6" ht="12.75" customHeight="1" x14ac:dyDescent="0.2">
      <c r="A511" s="83" t="s">
        <v>180</v>
      </c>
      <c r="B511" s="83">
        <v>17</v>
      </c>
      <c r="C511" s="84">
        <v>1300.1337867699999</v>
      </c>
      <c r="D511" s="84">
        <v>1261.2705430999999</v>
      </c>
      <c r="E511" s="84">
        <v>138.61356738999999</v>
      </c>
      <c r="F511" s="84">
        <v>138.61356738999999</v>
      </c>
    </row>
    <row r="512" spans="1:6" ht="12.75" customHeight="1" x14ac:dyDescent="0.2">
      <c r="A512" s="83" t="s">
        <v>180</v>
      </c>
      <c r="B512" s="83">
        <v>18</v>
      </c>
      <c r="C512" s="84">
        <v>1306.1347588799999</v>
      </c>
      <c r="D512" s="84">
        <v>1266.0385830800001</v>
      </c>
      <c r="E512" s="84">
        <v>139.13757473999999</v>
      </c>
      <c r="F512" s="84">
        <v>139.13757473999999</v>
      </c>
    </row>
    <row r="513" spans="1:6" ht="12.75" customHeight="1" x14ac:dyDescent="0.2">
      <c r="A513" s="83" t="s">
        <v>180</v>
      </c>
      <c r="B513" s="83">
        <v>19</v>
      </c>
      <c r="C513" s="84">
        <v>1307.2089772500001</v>
      </c>
      <c r="D513" s="84">
        <v>1266.00488881</v>
      </c>
      <c r="E513" s="84">
        <v>139.13387173999999</v>
      </c>
      <c r="F513" s="84">
        <v>139.13387173999999</v>
      </c>
    </row>
    <row r="514" spans="1:6" ht="12.75" customHeight="1" x14ac:dyDescent="0.2">
      <c r="A514" s="83" t="s">
        <v>180</v>
      </c>
      <c r="B514" s="83">
        <v>20</v>
      </c>
      <c r="C514" s="84">
        <v>1331.5556921699999</v>
      </c>
      <c r="D514" s="84">
        <v>1287.4900172099999</v>
      </c>
      <c r="E514" s="84">
        <v>141.49508624000001</v>
      </c>
      <c r="F514" s="84">
        <v>141.49508624000001</v>
      </c>
    </row>
    <row r="515" spans="1:6" ht="12.75" customHeight="1" x14ac:dyDescent="0.2">
      <c r="A515" s="83" t="s">
        <v>180</v>
      </c>
      <c r="B515" s="83">
        <v>21</v>
      </c>
      <c r="C515" s="84">
        <v>1333.48478976</v>
      </c>
      <c r="D515" s="84">
        <v>1291.30508418</v>
      </c>
      <c r="E515" s="84">
        <v>141.91436189999999</v>
      </c>
      <c r="F515" s="84">
        <v>141.91436189999999</v>
      </c>
    </row>
    <row r="516" spans="1:6" ht="12.75" customHeight="1" x14ac:dyDescent="0.2">
      <c r="A516" s="83" t="s">
        <v>180</v>
      </c>
      <c r="B516" s="83">
        <v>22</v>
      </c>
      <c r="C516" s="84">
        <v>1338.86493619</v>
      </c>
      <c r="D516" s="84">
        <v>1297.6011589100001</v>
      </c>
      <c r="E516" s="84">
        <v>142.60630019000001</v>
      </c>
      <c r="F516" s="84">
        <v>142.60630019000001</v>
      </c>
    </row>
    <row r="517" spans="1:6" ht="12.75" customHeight="1" x14ac:dyDescent="0.2">
      <c r="A517" s="83" t="s">
        <v>180</v>
      </c>
      <c r="B517" s="83">
        <v>23</v>
      </c>
      <c r="C517" s="84">
        <v>1416.2880688800001</v>
      </c>
      <c r="D517" s="84">
        <v>1375.95348642</v>
      </c>
      <c r="E517" s="84">
        <v>151.21721693000001</v>
      </c>
      <c r="F517" s="84">
        <v>151.21721693000001</v>
      </c>
    </row>
    <row r="518" spans="1:6" ht="12.75" customHeight="1" x14ac:dyDescent="0.2">
      <c r="A518" s="83" t="s">
        <v>180</v>
      </c>
      <c r="B518" s="83">
        <v>24</v>
      </c>
      <c r="C518" s="84">
        <v>1508.56332447</v>
      </c>
      <c r="D518" s="84">
        <v>1467.64869213</v>
      </c>
      <c r="E518" s="84">
        <v>161.29451528999999</v>
      </c>
      <c r="F518" s="84">
        <v>161.29451528999999</v>
      </c>
    </row>
    <row r="519" spans="1:6" ht="12.75" customHeight="1" x14ac:dyDescent="0.2">
      <c r="A519" s="83" t="s">
        <v>181</v>
      </c>
      <c r="B519" s="83">
        <v>1</v>
      </c>
      <c r="C519" s="84">
        <v>1541.4991320700001</v>
      </c>
      <c r="D519" s="84">
        <v>1500.1487253499999</v>
      </c>
      <c r="E519" s="84">
        <v>164.86626726</v>
      </c>
      <c r="F519" s="84">
        <v>164.86626726</v>
      </c>
    </row>
    <row r="520" spans="1:6" ht="12.75" customHeight="1" x14ac:dyDescent="0.2">
      <c r="A520" s="83" t="s">
        <v>181</v>
      </c>
      <c r="B520" s="83">
        <v>2</v>
      </c>
      <c r="C520" s="84">
        <v>1633.3647782099999</v>
      </c>
      <c r="D520" s="84">
        <v>1592.76020973</v>
      </c>
      <c r="E520" s="84">
        <v>175.04426459999999</v>
      </c>
      <c r="F520" s="84">
        <v>175.04426459999999</v>
      </c>
    </row>
    <row r="521" spans="1:6" ht="12.75" customHeight="1" x14ac:dyDescent="0.2">
      <c r="A521" s="83" t="s">
        <v>181</v>
      </c>
      <c r="B521" s="83">
        <v>3</v>
      </c>
      <c r="C521" s="84">
        <v>1743.0019309100001</v>
      </c>
      <c r="D521" s="84">
        <v>1700.48802041</v>
      </c>
      <c r="E521" s="84">
        <v>186.88354541000001</v>
      </c>
      <c r="F521" s="84">
        <v>186.88354541000001</v>
      </c>
    </row>
    <row r="522" spans="1:6" ht="12.75" customHeight="1" x14ac:dyDescent="0.2">
      <c r="A522" s="83" t="s">
        <v>181</v>
      </c>
      <c r="B522" s="83">
        <v>4</v>
      </c>
      <c r="C522" s="84">
        <v>1741.94009656</v>
      </c>
      <c r="D522" s="84">
        <v>1700.72944424</v>
      </c>
      <c r="E522" s="84">
        <v>186.91007787999999</v>
      </c>
      <c r="F522" s="84">
        <v>186.91007787999999</v>
      </c>
    </row>
    <row r="523" spans="1:6" ht="12.75" customHeight="1" x14ac:dyDescent="0.2">
      <c r="A523" s="83" t="s">
        <v>181</v>
      </c>
      <c r="B523" s="83">
        <v>5</v>
      </c>
      <c r="C523" s="84">
        <v>1762.9478680699999</v>
      </c>
      <c r="D523" s="84">
        <v>1720.5151283800001</v>
      </c>
      <c r="E523" s="84">
        <v>189.08452353999999</v>
      </c>
      <c r="F523" s="84">
        <v>189.08452353999999</v>
      </c>
    </row>
    <row r="524" spans="1:6" ht="12.75" customHeight="1" x14ac:dyDescent="0.2">
      <c r="A524" s="83" t="s">
        <v>181</v>
      </c>
      <c r="B524" s="83">
        <v>6</v>
      </c>
      <c r="C524" s="84">
        <v>1769.33706046</v>
      </c>
      <c r="D524" s="84">
        <v>1727.89127087</v>
      </c>
      <c r="E524" s="84">
        <v>189.89516122000001</v>
      </c>
      <c r="F524" s="84">
        <v>189.89516122000001</v>
      </c>
    </row>
    <row r="525" spans="1:6" ht="12.75" customHeight="1" x14ac:dyDescent="0.2">
      <c r="A525" s="83" t="s">
        <v>181</v>
      </c>
      <c r="B525" s="83">
        <v>7</v>
      </c>
      <c r="C525" s="84">
        <v>1614.4465050399999</v>
      </c>
      <c r="D525" s="84">
        <v>1575.0533830100001</v>
      </c>
      <c r="E525" s="84">
        <v>173.09828526000001</v>
      </c>
      <c r="F525" s="84">
        <v>173.09828526000001</v>
      </c>
    </row>
    <row r="526" spans="1:6" ht="12.75" customHeight="1" x14ac:dyDescent="0.2">
      <c r="A526" s="83" t="s">
        <v>181</v>
      </c>
      <c r="B526" s="83">
        <v>8</v>
      </c>
      <c r="C526" s="84">
        <v>1512.8583379900001</v>
      </c>
      <c r="D526" s="84">
        <v>1474.31389261</v>
      </c>
      <c r="E526" s="84">
        <v>162.02702048</v>
      </c>
      <c r="F526" s="84">
        <v>162.02702048</v>
      </c>
    </row>
    <row r="527" spans="1:6" ht="12.75" customHeight="1" x14ac:dyDescent="0.2">
      <c r="A527" s="83" t="s">
        <v>181</v>
      </c>
      <c r="B527" s="83">
        <v>9</v>
      </c>
      <c r="C527" s="84">
        <v>1398.35098649</v>
      </c>
      <c r="D527" s="84">
        <v>1360.2850942299999</v>
      </c>
      <c r="E527" s="84">
        <v>149.49526144000001</v>
      </c>
      <c r="F527" s="84">
        <v>149.49526144000001</v>
      </c>
    </row>
    <row r="528" spans="1:6" ht="12.75" customHeight="1" x14ac:dyDescent="0.2">
      <c r="A528" s="83" t="s">
        <v>181</v>
      </c>
      <c r="B528" s="83">
        <v>10</v>
      </c>
      <c r="C528" s="84">
        <v>1324.31716478</v>
      </c>
      <c r="D528" s="84">
        <v>1286.27263769</v>
      </c>
      <c r="E528" s="84">
        <v>141.36129629000001</v>
      </c>
      <c r="F528" s="84">
        <v>141.36129629000001</v>
      </c>
    </row>
    <row r="529" spans="1:6" ht="12.75" customHeight="1" x14ac:dyDescent="0.2">
      <c r="A529" s="83" t="s">
        <v>181</v>
      </c>
      <c r="B529" s="83">
        <v>11</v>
      </c>
      <c r="C529" s="84">
        <v>1274.0518779199999</v>
      </c>
      <c r="D529" s="84">
        <v>1240.7489378800001</v>
      </c>
      <c r="E529" s="84">
        <v>136.35824403999999</v>
      </c>
      <c r="F529" s="84">
        <v>136.35824403999999</v>
      </c>
    </row>
    <row r="530" spans="1:6" ht="12.75" customHeight="1" x14ac:dyDescent="0.2">
      <c r="A530" s="83" t="s">
        <v>181</v>
      </c>
      <c r="B530" s="83">
        <v>12</v>
      </c>
      <c r="C530" s="84">
        <v>1274.02224101</v>
      </c>
      <c r="D530" s="84">
        <v>1238.3901673299999</v>
      </c>
      <c r="E530" s="84">
        <v>136.09901528</v>
      </c>
      <c r="F530" s="84">
        <v>136.09901528</v>
      </c>
    </row>
    <row r="531" spans="1:6" ht="12.75" customHeight="1" x14ac:dyDescent="0.2">
      <c r="A531" s="83" t="s">
        <v>181</v>
      </c>
      <c r="B531" s="83">
        <v>13</v>
      </c>
      <c r="C531" s="84">
        <v>1273.9880652899999</v>
      </c>
      <c r="D531" s="84">
        <v>1241.80965709</v>
      </c>
      <c r="E531" s="84">
        <v>136.47481703</v>
      </c>
      <c r="F531" s="84">
        <v>136.47481703</v>
      </c>
    </row>
    <row r="532" spans="1:6" ht="12.75" customHeight="1" x14ac:dyDescent="0.2">
      <c r="A532" s="83" t="s">
        <v>181</v>
      </c>
      <c r="B532" s="83">
        <v>14</v>
      </c>
      <c r="C532" s="84">
        <v>1277.4399163600001</v>
      </c>
      <c r="D532" s="84">
        <v>1239.7819446399999</v>
      </c>
      <c r="E532" s="84">
        <v>136.25197152999999</v>
      </c>
      <c r="F532" s="84">
        <v>136.25197152999999</v>
      </c>
    </row>
    <row r="533" spans="1:6" ht="12.75" customHeight="1" x14ac:dyDescent="0.2">
      <c r="A533" s="83" t="s">
        <v>181</v>
      </c>
      <c r="B533" s="83">
        <v>15</v>
      </c>
      <c r="C533" s="84">
        <v>1263.2368780199999</v>
      </c>
      <c r="D533" s="84">
        <v>1224.1724025999999</v>
      </c>
      <c r="E533" s="84">
        <v>134.53648367</v>
      </c>
      <c r="F533" s="84">
        <v>134.53648367</v>
      </c>
    </row>
    <row r="534" spans="1:6" ht="12.75" customHeight="1" x14ac:dyDescent="0.2">
      <c r="A534" s="83" t="s">
        <v>181</v>
      </c>
      <c r="B534" s="83">
        <v>16</v>
      </c>
      <c r="C534" s="84">
        <v>1264.2273325799999</v>
      </c>
      <c r="D534" s="84">
        <v>1231.15163818</v>
      </c>
      <c r="E534" s="84">
        <v>135.30350129999999</v>
      </c>
      <c r="F534" s="84">
        <v>135.30350129999999</v>
      </c>
    </row>
    <row r="535" spans="1:6" ht="12.75" customHeight="1" x14ac:dyDescent="0.2">
      <c r="A535" s="83" t="s">
        <v>181</v>
      </c>
      <c r="B535" s="83">
        <v>17</v>
      </c>
      <c r="C535" s="84">
        <v>1284.7466675999999</v>
      </c>
      <c r="D535" s="84">
        <v>1244.8439302899999</v>
      </c>
      <c r="E535" s="84">
        <v>136.80828349999999</v>
      </c>
      <c r="F535" s="84">
        <v>136.80828349999999</v>
      </c>
    </row>
    <row r="536" spans="1:6" ht="12.75" customHeight="1" x14ac:dyDescent="0.2">
      <c r="A536" s="83" t="s">
        <v>181</v>
      </c>
      <c r="B536" s="83">
        <v>18</v>
      </c>
      <c r="C536" s="84">
        <v>1286.14617763</v>
      </c>
      <c r="D536" s="84">
        <v>1251.02707285</v>
      </c>
      <c r="E536" s="84">
        <v>137.48781054</v>
      </c>
      <c r="F536" s="84">
        <v>137.48781054</v>
      </c>
    </row>
    <row r="537" spans="1:6" ht="12.75" customHeight="1" x14ac:dyDescent="0.2">
      <c r="A537" s="83" t="s">
        <v>181</v>
      </c>
      <c r="B537" s="83">
        <v>19</v>
      </c>
      <c r="C537" s="84">
        <v>1285.92136054</v>
      </c>
      <c r="D537" s="84">
        <v>1249.5477990100001</v>
      </c>
      <c r="E537" s="84">
        <v>137.32523842000001</v>
      </c>
      <c r="F537" s="84">
        <v>137.32523842000001</v>
      </c>
    </row>
    <row r="538" spans="1:6" ht="12.75" customHeight="1" x14ac:dyDescent="0.2">
      <c r="A538" s="83" t="s">
        <v>181</v>
      </c>
      <c r="B538" s="83">
        <v>20</v>
      </c>
      <c r="C538" s="84">
        <v>1294.1222438</v>
      </c>
      <c r="D538" s="84">
        <v>1256.3588221</v>
      </c>
      <c r="E538" s="84">
        <v>138.07376951000001</v>
      </c>
      <c r="F538" s="84">
        <v>138.07376951000001</v>
      </c>
    </row>
    <row r="539" spans="1:6" ht="12.75" customHeight="1" x14ac:dyDescent="0.2">
      <c r="A539" s="83" t="s">
        <v>181</v>
      </c>
      <c r="B539" s="83">
        <v>21</v>
      </c>
      <c r="C539" s="84">
        <v>1281.3238692</v>
      </c>
      <c r="D539" s="84">
        <v>1248.84166398</v>
      </c>
      <c r="E539" s="84">
        <v>137.24763422000001</v>
      </c>
      <c r="F539" s="84">
        <v>137.24763422000001</v>
      </c>
    </row>
    <row r="540" spans="1:6" ht="12.75" customHeight="1" x14ac:dyDescent="0.2">
      <c r="A540" s="83" t="s">
        <v>181</v>
      </c>
      <c r="B540" s="83">
        <v>22</v>
      </c>
      <c r="C540" s="84">
        <v>1258.88663324</v>
      </c>
      <c r="D540" s="84">
        <v>1220.2040255100001</v>
      </c>
      <c r="E540" s="84">
        <v>134.10035923999999</v>
      </c>
      <c r="F540" s="84">
        <v>134.10035923999999</v>
      </c>
    </row>
    <row r="541" spans="1:6" ht="12.75" customHeight="1" x14ac:dyDescent="0.2">
      <c r="A541" s="83" t="s">
        <v>181</v>
      </c>
      <c r="B541" s="83">
        <v>23</v>
      </c>
      <c r="C541" s="84">
        <v>1328.57886259</v>
      </c>
      <c r="D541" s="84">
        <v>1289.6528332099999</v>
      </c>
      <c r="E541" s="84">
        <v>141.73277960999999</v>
      </c>
      <c r="F541" s="84">
        <v>141.73277960999999</v>
      </c>
    </row>
    <row r="542" spans="1:6" ht="12.75" customHeight="1" x14ac:dyDescent="0.2">
      <c r="A542" s="83" t="s">
        <v>181</v>
      </c>
      <c r="B542" s="83">
        <v>24</v>
      </c>
      <c r="C542" s="84">
        <v>1489.10713427</v>
      </c>
      <c r="D542" s="84">
        <v>1456.54614008</v>
      </c>
      <c r="E542" s="84">
        <v>160.07434538999999</v>
      </c>
      <c r="F542" s="84">
        <v>160.07434538999999</v>
      </c>
    </row>
    <row r="543" spans="1:6" ht="12.75" customHeight="1" x14ac:dyDescent="0.2">
      <c r="A543" s="83" t="s">
        <v>182</v>
      </c>
      <c r="B543" s="83">
        <v>1</v>
      </c>
      <c r="C543" s="84">
        <v>1481.73844951</v>
      </c>
      <c r="D543" s="84">
        <v>1443.1930523200001</v>
      </c>
      <c r="E543" s="84">
        <v>158.60684173999999</v>
      </c>
      <c r="F543" s="84">
        <v>158.60684173999999</v>
      </c>
    </row>
    <row r="544" spans="1:6" ht="12.75" customHeight="1" x14ac:dyDescent="0.2">
      <c r="A544" s="83" t="s">
        <v>182</v>
      </c>
      <c r="B544" s="83">
        <v>2</v>
      </c>
      <c r="C544" s="84">
        <v>1547.3426331200001</v>
      </c>
      <c r="D544" s="84">
        <v>1508.6400273199999</v>
      </c>
      <c r="E544" s="84">
        <v>165.79946090000001</v>
      </c>
      <c r="F544" s="84">
        <v>165.79946090000001</v>
      </c>
    </row>
    <row r="545" spans="1:6" ht="12.75" customHeight="1" x14ac:dyDescent="0.2">
      <c r="A545" s="83" t="s">
        <v>182</v>
      </c>
      <c r="B545" s="83">
        <v>3</v>
      </c>
      <c r="C545" s="84">
        <v>1640.94163607</v>
      </c>
      <c r="D545" s="84">
        <v>1602.38323724</v>
      </c>
      <c r="E545" s="84">
        <v>176.10183481999999</v>
      </c>
      <c r="F545" s="84">
        <v>176.10183481999999</v>
      </c>
    </row>
    <row r="546" spans="1:6" ht="12.75" customHeight="1" x14ac:dyDescent="0.2">
      <c r="A546" s="83" t="s">
        <v>182</v>
      </c>
      <c r="B546" s="83">
        <v>4</v>
      </c>
      <c r="C546" s="84">
        <v>1630.4695237000001</v>
      </c>
      <c r="D546" s="84">
        <v>1591.17403175</v>
      </c>
      <c r="E546" s="84">
        <v>174.86994372000001</v>
      </c>
      <c r="F546" s="84">
        <v>174.86994372000001</v>
      </c>
    </row>
    <row r="547" spans="1:6" ht="12.75" customHeight="1" x14ac:dyDescent="0.2">
      <c r="A547" s="83" t="s">
        <v>182</v>
      </c>
      <c r="B547" s="83">
        <v>5</v>
      </c>
      <c r="C547" s="84">
        <v>1619.5931007300001</v>
      </c>
      <c r="D547" s="84">
        <v>1583.54394084</v>
      </c>
      <c r="E547" s="84">
        <v>174.03139712000001</v>
      </c>
      <c r="F547" s="84">
        <v>174.03139712000001</v>
      </c>
    </row>
    <row r="548" spans="1:6" ht="12.75" customHeight="1" x14ac:dyDescent="0.2">
      <c r="A548" s="83" t="s">
        <v>182</v>
      </c>
      <c r="B548" s="83">
        <v>6</v>
      </c>
      <c r="C548" s="84">
        <v>1617.2064458499999</v>
      </c>
      <c r="D548" s="84">
        <v>1579.2116737900001</v>
      </c>
      <c r="E548" s="84">
        <v>173.5552812</v>
      </c>
      <c r="F548" s="84">
        <v>173.5552812</v>
      </c>
    </row>
    <row r="549" spans="1:6" ht="12.75" customHeight="1" x14ac:dyDescent="0.2">
      <c r="A549" s="83" t="s">
        <v>182</v>
      </c>
      <c r="B549" s="83">
        <v>7</v>
      </c>
      <c r="C549" s="84">
        <v>1559.8539012799999</v>
      </c>
      <c r="D549" s="84">
        <v>1520.93547642</v>
      </c>
      <c r="E549" s="84">
        <v>167.15073011999999</v>
      </c>
      <c r="F549" s="84">
        <v>167.15073011999999</v>
      </c>
    </row>
    <row r="550" spans="1:6" ht="12.75" customHeight="1" x14ac:dyDescent="0.2">
      <c r="A550" s="83" t="s">
        <v>182</v>
      </c>
      <c r="B550" s="83">
        <v>8</v>
      </c>
      <c r="C550" s="84">
        <v>1514.8872277400001</v>
      </c>
      <c r="D550" s="84">
        <v>1476.18380318</v>
      </c>
      <c r="E550" s="84">
        <v>162.23252355</v>
      </c>
      <c r="F550" s="84">
        <v>162.23252355</v>
      </c>
    </row>
    <row r="551" spans="1:6" ht="12.75" customHeight="1" x14ac:dyDescent="0.2">
      <c r="A551" s="83" t="s">
        <v>182</v>
      </c>
      <c r="B551" s="83">
        <v>9</v>
      </c>
      <c r="C551" s="84">
        <v>1388.2828835299999</v>
      </c>
      <c r="D551" s="84">
        <v>1350.3250406899999</v>
      </c>
      <c r="E551" s="84">
        <v>148.40065207000001</v>
      </c>
      <c r="F551" s="84">
        <v>148.40065207000001</v>
      </c>
    </row>
    <row r="552" spans="1:6" ht="12.75" customHeight="1" x14ac:dyDescent="0.2">
      <c r="A552" s="83" t="s">
        <v>182</v>
      </c>
      <c r="B552" s="83">
        <v>10</v>
      </c>
      <c r="C552" s="84">
        <v>1315.4209148100001</v>
      </c>
      <c r="D552" s="84">
        <v>1278.10763879</v>
      </c>
      <c r="E552" s="84">
        <v>140.46396333999999</v>
      </c>
      <c r="F552" s="84">
        <v>140.46396333999999</v>
      </c>
    </row>
    <row r="553" spans="1:6" ht="12.75" customHeight="1" x14ac:dyDescent="0.2">
      <c r="A553" s="83" t="s">
        <v>182</v>
      </c>
      <c r="B553" s="83">
        <v>11</v>
      </c>
      <c r="C553" s="84">
        <v>1253.7363462400001</v>
      </c>
      <c r="D553" s="84">
        <v>1216.9415698299999</v>
      </c>
      <c r="E553" s="84">
        <v>133.74181553</v>
      </c>
      <c r="F553" s="84">
        <v>133.74181553</v>
      </c>
    </row>
    <row r="554" spans="1:6" ht="12.75" customHeight="1" x14ac:dyDescent="0.2">
      <c r="A554" s="83" t="s">
        <v>182</v>
      </c>
      <c r="B554" s="83">
        <v>12</v>
      </c>
      <c r="C554" s="84">
        <v>1238.33644142</v>
      </c>
      <c r="D554" s="84">
        <v>1201.5877123299999</v>
      </c>
      <c r="E554" s="84">
        <v>132.05442737999999</v>
      </c>
      <c r="F554" s="84">
        <v>132.05442737999999</v>
      </c>
    </row>
    <row r="555" spans="1:6" ht="12.75" customHeight="1" x14ac:dyDescent="0.2">
      <c r="A555" s="83" t="s">
        <v>182</v>
      </c>
      <c r="B555" s="83">
        <v>13</v>
      </c>
      <c r="C555" s="84">
        <v>1231.49187007</v>
      </c>
      <c r="D555" s="84">
        <v>1194.3676477900001</v>
      </c>
      <c r="E555" s="84">
        <v>131.26094266000001</v>
      </c>
      <c r="F555" s="84">
        <v>131.26094266000001</v>
      </c>
    </row>
    <row r="556" spans="1:6" ht="12.75" customHeight="1" x14ac:dyDescent="0.2">
      <c r="A556" s="83" t="s">
        <v>182</v>
      </c>
      <c r="B556" s="83">
        <v>14</v>
      </c>
      <c r="C556" s="84">
        <v>1238.37187382</v>
      </c>
      <c r="D556" s="84">
        <v>1201.95603188</v>
      </c>
      <c r="E556" s="84">
        <v>132.09490568000001</v>
      </c>
      <c r="F556" s="84">
        <v>132.09490568000001</v>
      </c>
    </row>
    <row r="557" spans="1:6" ht="12.75" customHeight="1" x14ac:dyDescent="0.2">
      <c r="A557" s="83" t="s">
        <v>182</v>
      </c>
      <c r="B557" s="83">
        <v>15</v>
      </c>
      <c r="C557" s="84">
        <v>1236.9515895300001</v>
      </c>
      <c r="D557" s="84">
        <v>1199.94034981</v>
      </c>
      <c r="E557" s="84">
        <v>131.87338233</v>
      </c>
      <c r="F557" s="84">
        <v>131.87338233</v>
      </c>
    </row>
    <row r="558" spans="1:6" ht="12.75" customHeight="1" x14ac:dyDescent="0.2">
      <c r="A558" s="83" t="s">
        <v>182</v>
      </c>
      <c r="B558" s="83">
        <v>16</v>
      </c>
      <c r="C558" s="84">
        <v>1242.82804717</v>
      </c>
      <c r="D558" s="84">
        <v>1205.68514261</v>
      </c>
      <c r="E558" s="84">
        <v>132.50473475999999</v>
      </c>
      <c r="F558" s="84">
        <v>132.50473475999999</v>
      </c>
    </row>
    <row r="559" spans="1:6" ht="12.75" customHeight="1" x14ac:dyDescent="0.2">
      <c r="A559" s="83" t="s">
        <v>182</v>
      </c>
      <c r="B559" s="83">
        <v>17</v>
      </c>
      <c r="C559" s="84">
        <v>1234.59500959</v>
      </c>
      <c r="D559" s="84">
        <v>1200.8370387299999</v>
      </c>
      <c r="E559" s="84">
        <v>131.97192838999999</v>
      </c>
      <c r="F559" s="84">
        <v>131.97192838999999</v>
      </c>
    </row>
    <row r="560" spans="1:6" ht="12.75" customHeight="1" x14ac:dyDescent="0.2">
      <c r="A560" s="83" t="s">
        <v>182</v>
      </c>
      <c r="B560" s="83">
        <v>18</v>
      </c>
      <c r="C560" s="84">
        <v>1237.6787244699999</v>
      </c>
      <c r="D560" s="84">
        <v>1200.2293969899999</v>
      </c>
      <c r="E560" s="84">
        <v>131.90514859999999</v>
      </c>
      <c r="F560" s="84">
        <v>131.90514859999999</v>
      </c>
    </row>
    <row r="561" spans="1:6" ht="12.75" customHeight="1" x14ac:dyDescent="0.2">
      <c r="A561" s="83" t="s">
        <v>182</v>
      </c>
      <c r="B561" s="83">
        <v>19</v>
      </c>
      <c r="C561" s="84">
        <v>1240.11446695</v>
      </c>
      <c r="D561" s="84">
        <v>1202.9897556799999</v>
      </c>
      <c r="E561" s="84">
        <v>132.20851187</v>
      </c>
      <c r="F561" s="84">
        <v>132.20851187</v>
      </c>
    </row>
    <row r="562" spans="1:6" ht="12.75" customHeight="1" x14ac:dyDescent="0.2">
      <c r="A562" s="83" t="s">
        <v>182</v>
      </c>
      <c r="B562" s="83">
        <v>20</v>
      </c>
      <c r="C562" s="84">
        <v>1246.0451831</v>
      </c>
      <c r="D562" s="84">
        <v>1208.6252408299999</v>
      </c>
      <c r="E562" s="84">
        <v>132.82785139999999</v>
      </c>
      <c r="F562" s="84">
        <v>132.82785139999999</v>
      </c>
    </row>
    <row r="563" spans="1:6" ht="12.75" customHeight="1" x14ac:dyDescent="0.2">
      <c r="A563" s="83" t="s">
        <v>182</v>
      </c>
      <c r="B563" s="83">
        <v>21</v>
      </c>
      <c r="C563" s="84">
        <v>1265.29647963</v>
      </c>
      <c r="D563" s="84">
        <v>1227.9571332800001</v>
      </c>
      <c r="E563" s="84">
        <v>134.95242537999999</v>
      </c>
      <c r="F563" s="84">
        <v>134.95242537999999</v>
      </c>
    </row>
    <row r="564" spans="1:6" ht="12.75" customHeight="1" x14ac:dyDescent="0.2">
      <c r="A564" s="83" t="s">
        <v>182</v>
      </c>
      <c r="B564" s="83">
        <v>22</v>
      </c>
      <c r="C564" s="84">
        <v>1238.79633754</v>
      </c>
      <c r="D564" s="84">
        <v>1201.42970954</v>
      </c>
      <c r="E564" s="84">
        <v>132.03706288000001</v>
      </c>
      <c r="F564" s="84">
        <v>132.03706288000001</v>
      </c>
    </row>
    <row r="565" spans="1:6" ht="12.75" customHeight="1" x14ac:dyDescent="0.2">
      <c r="A565" s="83" t="s">
        <v>182</v>
      </c>
      <c r="B565" s="83">
        <v>23</v>
      </c>
      <c r="C565" s="84">
        <v>1286.58625246</v>
      </c>
      <c r="D565" s="84">
        <v>1248.78475671</v>
      </c>
      <c r="E565" s="84">
        <v>137.24138012</v>
      </c>
      <c r="F565" s="84">
        <v>137.24138012</v>
      </c>
    </row>
    <row r="566" spans="1:6" ht="12.75" customHeight="1" x14ac:dyDescent="0.2">
      <c r="A566" s="83" t="s">
        <v>182</v>
      </c>
      <c r="B566" s="83">
        <v>24</v>
      </c>
      <c r="C566" s="84">
        <v>1375.38434061</v>
      </c>
      <c r="D566" s="84">
        <v>1337.30911739</v>
      </c>
      <c r="E566" s="84">
        <v>146.97020276999999</v>
      </c>
      <c r="F566" s="84">
        <v>146.97020276999999</v>
      </c>
    </row>
    <row r="567" spans="1:6" ht="12.75" customHeight="1" x14ac:dyDescent="0.2">
      <c r="A567" s="83" t="s">
        <v>183</v>
      </c>
      <c r="B567" s="83">
        <v>1</v>
      </c>
      <c r="C567" s="84">
        <v>1641.5562703099999</v>
      </c>
      <c r="D567" s="84">
        <v>1602.3346606499999</v>
      </c>
      <c r="E567" s="84">
        <v>176.09649626000001</v>
      </c>
      <c r="F567" s="84">
        <v>176.09649626000001</v>
      </c>
    </row>
    <row r="568" spans="1:6" ht="12.75" customHeight="1" x14ac:dyDescent="0.2">
      <c r="A568" s="83" t="s">
        <v>183</v>
      </c>
      <c r="B568" s="83">
        <v>2</v>
      </c>
      <c r="C568" s="84">
        <v>1687.68425991</v>
      </c>
      <c r="D568" s="84">
        <v>1648.4294136399999</v>
      </c>
      <c r="E568" s="84">
        <v>181.16230722</v>
      </c>
      <c r="F568" s="84">
        <v>181.16230722</v>
      </c>
    </row>
    <row r="569" spans="1:6" ht="12.75" customHeight="1" x14ac:dyDescent="0.2">
      <c r="A569" s="83" t="s">
        <v>183</v>
      </c>
      <c r="B569" s="83">
        <v>3</v>
      </c>
      <c r="C569" s="84">
        <v>1798.8158961300001</v>
      </c>
      <c r="D569" s="84">
        <v>1759.34837081</v>
      </c>
      <c r="E569" s="84">
        <v>193.35229487000001</v>
      </c>
      <c r="F569" s="84">
        <v>193.35229487000001</v>
      </c>
    </row>
    <row r="570" spans="1:6" ht="12.75" customHeight="1" x14ac:dyDescent="0.2">
      <c r="A570" s="83" t="s">
        <v>183</v>
      </c>
      <c r="B570" s="83">
        <v>4</v>
      </c>
      <c r="C570" s="84">
        <v>1823.3785444600001</v>
      </c>
      <c r="D570" s="84">
        <v>1784.7861342900001</v>
      </c>
      <c r="E570" s="84">
        <v>196.14790375999999</v>
      </c>
      <c r="F570" s="84">
        <v>196.14790375999999</v>
      </c>
    </row>
    <row r="571" spans="1:6" ht="12.75" customHeight="1" x14ac:dyDescent="0.2">
      <c r="A571" s="83" t="s">
        <v>183</v>
      </c>
      <c r="B571" s="83">
        <v>5</v>
      </c>
      <c r="C571" s="84">
        <v>1827.48416604</v>
      </c>
      <c r="D571" s="84">
        <v>1787.38387115</v>
      </c>
      <c r="E571" s="84">
        <v>196.43339491</v>
      </c>
      <c r="F571" s="84">
        <v>196.43339491</v>
      </c>
    </row>
    <row r="572" spans="1:6" ht="12.75" customHeight="1" x14ac:dyDescent="0.2">
      <c r="A572" s="83" t="s">
        <v>183</v>
      </c>
      <c r="B572" s="83">
        <v>6</v>
      </c>
      <c r="C572" s="84">
        <v>1817.5203415999999</v>
      </c>
      <c r="D572" s="84">
        <v>1777.3361838400001</v>
      </c>
      <c r="E572" s="84">
        <v>195.32915459</v>
      </c>
      <c r="F572" s="84">
        <v>195.32915459</v>
      </c>
    </row>
    <row r="573" spans="1:6" ht="12.75" customHeight="1" x14ac:dyDescent="0.2">
      <c r="A573" s="83" t="s">
        <v>183</v>
      </c>
      <c r="B573" s="83">
        <v>7</v>
      </c>
      <c r="C573" s="84">
        <v>1725.0080734200001</v>
      </c>
      <c r="D573" s="84">
        <v>1685.3819389800001</v>
      </c>
      <c r="E573" s="84">
        <v>185.22338783999999</v>
      </c>
      <c r="F573" s="84">
        <v>185.22338783999999</v>
      </c>
    </row>
    <row r="574" spans="1:6" ht="12.75" customHeight="1" x14ac:dyDescent="0.2">
      <c r="A574" s="83" t="s">
        <v>183</v>
      </c>
      <c r="B574" s="83">
        <v>8</v>
      </c>
      <c r="C574" s="84">
        <v>1681.2878819099999</v>
      </c>
      <c r="D574" s="84">
        <v>1642.00428369</v>
      </c>
      <c r="E574" s="84">
        <v>180.45618576999999</v>
      </c>
      <c r="F574" s="84">
        <v>180.45618576999999</v>
      </c>
    </row>
    <row r="575" spans="1:6" ht="12.75" customHeight="1" x14ac:dyDescent="0.2">
      <c r="A575" s="83" t="s">
        <v>183</v>
      </c>
      <c r="B575" s="83">
        <v>9</v>
      </c>
      <c r="C575" s="84">
        <v>1596.0250852500001</v>
      </c>
      <c r="D575" s="84">
        <v>1557.1598500600001</v>
      </c>
      <c r="E575" s="84">
        <v>171.13178690999999</v>
      </c>
      <c r="F575" s="84">
        <v>171.13178690999999</v>
      </c>
    </row>
    <row r="576" spans="1:6" ht="12.75" customHeight="1" x14ac:dyDescent="0.2">
      <c r="A576" s="83" t="s">
        <v>183</v>
      </c>
      <c r="B576" s="83">
        <v>10</v>
      </c>
      <c r="C576" s="84">
        <v>1507.31656172</v>
      </c>
      <c r="D576" s="84">
        <v>1469.3423644300001</v>
      </c>
      <c r="E576" s="84">
        <v>161.48064979</v>
      </c>
      <c r="F576" s="84">
        <v>161.48064979</v>
      </c>
    </row>
    <row r="577" spans="1:6" ht="12.75" customHeight="1" x14ac:dyDescent="0.2">
      <c r="A577" s="83" t="s">
        <v>183</v>
      </c>
      <c r="B577" s="83">
        <v>11</v>
      </c>
      <c r="C577" s="84">
        <v>1439.3226993599999</v>
      </c>
      <c r="D577" s="84">
        <v>1401.6950805700001</v>
      </c>
      <c r="E577" s="84">
        <v>154.04621678999999</v>
      </c>
      <c r="F577" s="84">
        <v>154.04621678999999</v>
      </c>
    </row>
    <row r="578" spans="1:6" ht="12.75" customHeight="1" x14ac:dyDescent="0.2">
      <c r="A578" s="83" t="s">
        <v>183</v>
      </c>
      <c r="B578" s="83">
        <v>12</v>
      </c>
      <c r="C578" s="84">
        <v>1422.8861424199999</v>
      </c>
      <c r="D578" s="84">
        <v>1385.6319970899999</v>
      </c>
      <c r="E578" s="84">
        <v>152.28088475000001</v>
      </c>
      <c r="F578" s="84">
        <v>152.28088475000001</v>
      </c>
    </row>
    <row r="579" spans="1:6" ht="12.75" customHeight="1" x14ac:dyDescent="0.2">
      <c r="A579" s="83" t="s">
        <v>183</v>
      </c>
      <c r="B579" s="83">
        <v>13</v>
      </c>
      <c r="C579" s="84">
        <v>1410.1506305600001</v>
      </c>
      <c r="D579" s="84">
        <v>1372.9209288699999</v>
      </c>
      <c r="E579" s="84">
        <v>150.88393901000001</v>
      </c>
      <c r="F579" s="84">
        <v>150.88393901000001</v>
      </c>
    </row>
    <row r="580" spans="1:6" ht="12.75" customHeight="1" x14ac:dyDescent="0.2">
      <c r="A580" s="83" t="s">
        <v>183</v>
      </c>
      <c r="B580" s="83">
        <v>14</v>
      </c>
      <c r="C580" s="84">
        <v>1416.0017925499999</v>
      </c>
      <c r="D580" s="84">
        <v>1379.0838613400001</v>
      </c>
      <c r="E580" s="84">
        <v>151.56124496999999</v>
      </c>
      <c r="F580" s="84">
        <v>151.56124496999999</v>
      </c>
    </row>
    <row r="581" spans="1:6" ht="12.75" customHeight="1" x14ac:dyDescent="0.2">
      <c r="A581" s="83" t="s">
        <v>183</v>
      </c>
      <c r="B581" s="83">
        <v>15</v>
      </c>
      <c r="C581" s="84">
        <v>1423.00320289</v>
      </c>
      <c r="D581" s="84">
        <v>1385.3872426</v>
      </c>
      <c r="E581" s="84">
        <v>152.25398623999999</v>
      </c>
      <c r="F581" s="84">
        <v>152.25398623999999</v>
      </c>
    </row>
    <row r="582" spans="1:6" ht="12.75" customHeight="1" x14ac:dyDescent="0.2">
      <c r="A582" s="83" t="s">
        <v>183</v>
      </c>
      <c r="B582" s="83">
        <v>16</v>
      </c>
      <c r="C582" s="84">
        <v>1424.70776624</v>
      </c>
      <c r="D582" s="84">
        <v>1386.1912164600001</v>
      </c>
      <c r="E582" s="84">
        <v>152.34234293</v>
      </c>
      <c r="F582" s="84">
        <v>152.34234293</v>
      </c>
    </row>
    <row r="583" spans="1:6" ht="12.75" customHeight="1" x14ac:dyDescent="0.2">
      <c r="A583" s="83" t="s">
        <v>183</v>
      </c>
      <c r="B583" s="83">
        <v>17</v>
      </c>
      <c r="C583" s="84">
        <v>1418.5767712100001</v>
      </c>
      <c r="D583" s="84">
        <v>1375.3020355799999</v>
      </c>
      <c r="E583" s="84">
        <v>151.14562251000001</v>
      </c>
      <c r="F583" s="84">
        <v>151.14562251000001</v>
      </c>
    </row>
    <row r="584" spans="1:6" ht="12.75" customHeight="1" x14ac:dyDescent="0.2">
      <c r="A584" s="83" t="s">
        <v>183</v>
      </c>
      <c r="B584" s="83">
        <v>18</v>
      </c>
      <c r="C584" s="84">
        <v>1451.3121206000001</v>
      </c>
      <c r="D584" s="84">
        <v>1369.98857503</v>
      </c>
      <c r="E584" s="84">
        <v>150.56167346999999</v>
      </c>
      <c r="F584" s="84">
        <v>150.56167346999999</v>
      </c>
    </row>
    <row r="585" spans="1:6" ht="12.75" customHeight="1" x14ac:dyDescent="0.2">
      <c r="A585" s="83" t="s">
        <v>183</v>
      </c>
      <c r="B585" s="83">
        <v>19</v>
      </c>
      <c r="C585" s="84">
        <v>1402.2328393299999</v>
      </c>
      <c r="D585" s="84">
        <v>1369.2675085799999</v>
      </c>
      <c r="E585" s="84">
        <v>150.48242830999999</v>
      </c>
      <c r="F585" s="84">
        <v>150.48242830999999</v>
      </c>
    </row>
    <row r="586" spans="1:6" ht="12.75" customHeight="1" x14ac:dyDescent="0.2">
      <c r="A586" s="83" t="s">
        <v>183</v>
      </c>
      <c r="B586" s="83">
        <v>20</v>
      </c>
      <c r="C586" s="84">
        <v>1422.5430068200001</v>
      </c>
      <c r="D586" s="84">
        <v>1385.04586726</v>
      </c>
      <c r="E586" s="84">
        <v>152.21646910999999</v>
      </c>
      <c r="F586" s="84">
        <v>152.21646910999999</v>
      </c>
    </row>
    <row r="587" spans="1:6" ht="12.75" customHeight="1" x14ac:dyDescent="0.2">
      <c r="A587" s="83" t="s">
        <v>183</v>
      </c>
      <c r="B587" s="83">
        <v>21</v>
      </c>
      <c r="C587" s="84">
        <v>1430.3173050099999</v>
      </c>
      <c r="D587" s="84">
        <v>1390.0545930799999</v>
      </c>
      <c r="E587" s="84">
        <v>152.76692782000001</v>
      </c>
      <c r="F587" s="84">
        <v>152.76692782000001</v>
      </c>
    </row>
    <row r="588" spans="1:6" ht="12.75" customHeight="1" x14ac:dyDescent="0.2">
      <c r="A588" s="83" t="s">
        <v>183</v>
      </c>
      <c r="B588" s="83">
        <v>22</v>
      </c>
      <c r="C588" s="84">
        <v>1401.1727933499999</v>
      </c>
      <c r="D588" s="84">
        <v>1360.9781421</v>
      </c>
      <c r="E588" s="84">
        <v>149.57142736</v>
      </c>
      <c r="F588" s="84">
        <v>149.57142736</v>
      </c>
    </row>
    <row r="589" spans="1:6" ht="12.75" customHeight="1" x14ac:dyDescent="0.2">
      <c r="A589" s="83" t="s">
        <v>183</v>
      </c>
      <c r="B589" s="83">
        <v>23</v>
      </c>
      <c r="C589" s="84">
        <v>1429.2696286400001</v>
      </c>
      <c r="D589" s="84">
        <v>1397.79568541</v>
      </c>
      <c r="E589" s="84">
        <v>153.61767347</v>
      </c>
      <c r="F589" s="84">
        <v>153.61767347</v>
      </c>
    </row>
    <row r="590" spans="1:6" ht="12.75" customHeight="1" x14ac:dyDescent="0.2">
      <c r="A590" s="83" t="s">
        <v>183</v>
      </c>
      <c r="B590" s="83">
        <v>24</v>
      </c>
      <c r="C590" s="84">
        <v>1549.47300718</v>
      </c>
      <c r="D590" s="84">
        <v>1510.51369312</v>
      </c>
      <c r="E590" s="84">
        <v>166.00537668000001</v>
      </c>
      <c r="F590" s="84">
        <v>166.00537668000001</v>
      </c>
    </row>
    <row r="591" spans="1:6" ht="12.75" customHeight="1" x14ac:dyDescent="0.2">
      <c r="A591" s="83" t="s">
        <v>184</v>
      </c>
      <c r="B591" s="83">
        <v>1</v>
      </c>
      <c r="C591" s="84">
        <v>1607.65883908</v>
      </c>
      <c r="D591" s="84">
        <v>1568.25410119</v>
      </c>
      <c r="E591" s="84">
        <v>172.35104454</v>
      </c>
      <c r="F591" s="84">
        <v>172.35104454</v>
      </c>
    </row>
    <row r="592" spans="1:6" ht="12.75" customHeight="1" x14ac:dyDescent="0.2">
      <c r="A592" s="83" t="s">
        <v>184</v>
      </c>
      <c r="B592" s="83">
        <v>2</v>
      </c>
      <c r="C592" s="84">
        <v>1740.76140663</v>
      </c>
      <c r="D592" s="84">
        <v>1705.23158683</v>
      </c>
      <c r="E592" s="84">
        <v>187.40486311999999</v>
      </c>
      <c r="F592" s="84">
        <v>187.40486311999999</v>
      </c>
    </row>
    <row r="593" spans="1:6" ht="12.75" customHeight="1" x14ac:dyDescent="0.2">
      <c r="A593" s="83" t="s">
        <v>184</v>
      </c>
      <c r="B593" s="83">
        <v>3</v>
      </c>
      <c r="C593" s="84">
        <v>1801.74838015</v>
      </c>
      <c r="D593" s="84">
        <v>1761.5272284800001</v>
      </c>
      <c r="E593" s="84">
        <v>193.59175121999999</v>
      </c>
      <c r="F593" s="84">
        <v>193.59175121999999</v>
      </c>
    </row>
    <row r="594" spans="1:6" ht="12.75" customHeight="1" x14ac:dyDescent="0.2">
      <c r="A594" s="83" t="s">
        <v>184</v>
      </c>
      <c r="B594" s="83">
        <v>4</v>
      </c>
      <c r="C594" s="84">
        <v>1855.6056927100001</v>
      </c>
      <c r="D594" s="84">
        <v>1813.38008885</v>
      </c>
      <c r="E594" s="84">
        <v>199.29037789</v>
      </c>
      <c r="F594" s="84">
        <v>199.29037789</v>
      </c>
    </row>
    <row r="595" spans="1:6" ht="12.75" customHeight="1" x14ac:dyDescent="0.2">
      <c r="A595" s="83" t="s">
        <v>184</v>
      </c>
      <c r="B595" s="83">
        <v>5</v>
      </c>
      <c r="C595" s="84">
        <v>1856.83283173</v>
      </c>
      <c r="D595" s="84">
        <v>1821.9468025199999</v>
      </c>
      <c r="E595" s="84">
        <v>200.23185928000001</v>
      </c>
      <c r="F595" s="84">
        <v>200.23185928000001</v>
      </c>
    </row>
    <row r="596" spans="1:6" ht="12.75" customHeight="1" x14ac:dyDescent="0.2">
      <c r="A596" s="83" t="s">
        <v>184</v>
      </c>
      <c r="B596" s="83">
        <v>6</v>
      </c>
      <c r="C596" s="84">
        <v>1994.4318252800001</v>
      </c>
      <c r="D596" s="84">
        <v>1950.9220065</v>
      </c>
      <c r="E596" s="84">
        <v>214.40622751999999</v>
      </c>
      <c r="F596" s="84">
        <v>214.40622751999999</v>
      </c>
    </row>
    <row r="597" spans="1:6" ht="12.75" customHeight="1" x14ac:dyDescent="0.2">
      <c r="A597" s="83" t="s">
        <v>184</v>
      </c>
      <c r="B597" s="83">
        <v>7</v>
      </c>
      <c r="C597" s="84">
        <v>1901.40402064</v>
      </c>
      <c r="D597" s="84">
        <v>1859.1036461599999</v>
      </c>
      <c r="E597" s="84">
        <v>204.31539447</v>
      </c>
      <c r="F597" s="84">
        <v>204.31539447</v>
      </c>
    </row>
    <row r="598" spans="1:6" ht="12.75" customHeight="1" x14ac:dyDescent="0.2">
      <c r="A598" s="83" t="s">
        <v>184</v>
      </c>
      <c r="B598" s="83">
        <v>8</v>
      </c>
      <c r="C598" s="84">
        <v>1780.2033851599999</v>
      </c>
      <c r="D598" s="84">
        <v>1738.4271690400001</v>
      </c>
      <c r="E598" s="84">
        <v>191.05305587999999</v>
      </c>
      <c r="F598" s="84">
        <v>191.05305587999999</v>
      </c>
    </row>
    <row r="599" spans="1:6" ht="12.75" customHeight="1" x14ac:dyDescent="0.2">
      <c r="A599" s="83" t="s">
        <v>184</v>
      </c>
      <c r="B599" s="83">
        <v>9</v>
      </c>
      <c r="C599" s="84">
        <v>1667.18230812</v>
      </c>
      <c r="D599" s="84">
        <v>1626.3917246799999</v>
      </c>
      <c r="E599" s="84">
        <v>178.74036634999999</v>
      </c>
      <c r="F599" s="84">
        <v>178.74036634999999</v>
      </c>
    </row>
    <row r="600" spans="1:6" ht="12.75" customHeight="1" x14ac:dyDescent="0.2">
      <c r="A600" s="83" t="s">
        <v>184</v>
      </c>
      <c r="B600" s="83">
        <v>10</v>
      </c>
      <c r="C600" s="84">
        <v>1583.9698899</v>
      </c>
      <c r="D600" s="84">
        <v>1548.6087960699999</v>
      </c>
      <c r="E600" s="84">
        <v>170.19202652000001</v>
      </c>
      <c r="F600" s="84">
        <v>170.19202652000001</v>
      </c>
    </row>
    <row r="601" spans="1:6" ht="12.75" customHeight="1" x14ac:dyDescent="0.2">
      <c r="A601" s="83" t="s">
        <v>184</v>
      </c>
      <c r="B601" s="83">
        <v>11</v>
      </c>
      <c r="C601" s="84">
        <v>1549.7136491700001</v>
      </c>
      <c r="D601" s="84">
        <v>1510.4752511900001</v>
      </c>
      <c r="E601" s="84">
        <v>166.00115191</v>
      </c>
      <c r="F601" s="84">
        <v>166.00115191</v>
      </c>
    </row>
    <row r="602" spans="1:6" ht="12.75" customHeight="1" x14ac:dyDescent="0.2">
      <c r="A602" s="83" t="s">
        <v>184</v>
      </c>
      <c r="B602" s="83">
        <v>12</v>
      </c>
      <c r="C602" s="84">
        <v>1534.9620640200001</v>
      </c>
      <c r="D602" s="84">
        <v>1495.9863561</v>
      </c>
      <c r="E602" s="84">
        <v>164.40882309</v>
      </c>
      <c r="F602" s="84">
        <v>164.40882309</v>
      </c>
    </row>
    <row r="603" spans="1:6" ht="12.75" customHeight="1" x14ac:dyDescent="0.2">
      <c r="A603" s="83" t="s">
        <v>184</v>
      </c>
      <c r="B603" s="83">
        <v>13</v>
      </c>
      <c r="C603" s="84">
        <v>1529.7032457099999</v>
      </c>
      <c r="D603" s="84">
        <v>1490.78913313</v>
      </c>
      <c r="E603" s="84">
        <v>163.83764855999999</v>
      </c>
      <c r="F603" s="84">
        <v>163.83764855999999</v>
      </c>
    </row>
    <row r="604" spans="1:6" ht="12.75" customHeight="1" x14ac:dyDescent="0.2">
      <c r="A604" s="83" t="s">
        <v>184</v>
      </c>
      <c r="B604" s="83">
        <v>14</v>
      </c>
      <c r="C604" s="84">
        <v>1534.54670633</v>
      </c>
      <c r="D604" s="84">
        <v>1498.1879282800001</v>
      </c>
      <c r="E604" s="84">
        <v>164.65077575999999</v>
      </c>
      <c r="F604" s="84">
        <v>164.65077575999999</v>
      </c>
    </row>
    <row r="605" spans="1:6" ht="12.75" customHeight="1" x14ac:dyDescent="0.2">
      <c r="A605" s="83" t="s">
        <v>184</v>
      </c>
      <c r="B605" s="83">
        <v>15</v>
      </c>
      <c r="C605" s="84">
        <v>1544.93417752</v>
      </c>
      <c r="D605" s="84">
        <v>1504.5265592799999</v>
      </c>
      <c r="E605" s="84">
        <v>165.34739098</v>
      </c>
      <c r="F605" s="84">
        <v>165.34739098</v>
      </c>
    </row>
    <row r="606" spans="1:6" ht="12.75" customHeight="1" x14ac:dyDescent="0.2">
      <c r="A606" s="83" t="s">
        <v>184</v>
      </c>
      <c r="B606" s="83">
        <v>16</v>
      </c>
      <c r="C606" s="84">
        <v>1546.9499803599999</v>
      </c>
      <c r="D606" s="84">
        <v>1505.4497350900001</v>
      </c>
      <c r="E606" s="84">
        <v>165.44884794999999</v>
      </c>
      <c r="F606" s="84">
        <v>165.44884794999999</v>
      </c>
    </row>
    <row r="607" spans="1:6" ht="12.75" customHeight="1" x14ac:dyDescent="0.2">
      <c r="A607" s="83" t="s">
        <v>184</v>
      </c>
      <c r="B607" s="83">
        <v>17</v>
      </c>
      <c r="C607" s="84">
        <v>1548.75358959</v>
      </c>
      <c r="D607" s="84">
        <v>1508.1562620100001</v>
      </c>
      <c r="E607" s="84">
        <v>165.74629512000001</v>
      </c>
      <c r="F607" s="84">
        <v>165.74629512000001</v>
      </c>
    </row>
    <row r="608" spans="1:6" ht="12.75" customHeight="1" x14ac:dyDescent="0.2">
      <c r="A608" s="83" t="s">
        <v>184</v>
      </c>
      <c r="B608" s="83">
        <v>18</v>
      </c>
      <c r="C608" s="84">
        <v>1542.90436561</v>
      </c>
      <c r="D608" s="84">
        <v>1510.5367487799999</v>
      </c>
      <c r="E608" s="84">
        <v>166.00791049</v>
      </c>
      <c r="F608" s="84">
        <v>166.00791049</v>
      </c>
    </row>
    <row r="609" spans="1:6" ht="12.75" customHeight="1" x14ac:dyDescent="0.2">
      <c r="A609" s="83" t="s">
        <v>184</v>
      </c>
      <c r="B609" s="83">
        <v>19</v>
      </c>
      <c r="C609" s="84">
        <v>1543.7967427399999</v>
      </c>
      <c r="D609" s="84">
        <v>1505.45382743</v>
      </c>
      <c r="E609" s="84">
        <v>165.44929769999999</v>
      </c>
      <c r="F609" s="84">
        <v>165.44929769999999</v>
      </c>
    </row>
    <row r="610" spans="1:6" ht="12.75" customHeight="1" x14ac:dyDescent="0.2">
      <c r="A610" s="83" t="s">
        <v>184</v>
      </c>
      <c r="B610" s="83">
        <v>20</v>
      </c>
      <c r="C610" s="84">
        <v>1553.6314676</v>
      </c>
      <c r="D610" s="84">
        <v>1515.78636342</v>
      </c>
      <c r="E610" s="84">
        <v>166.58484286999999</v>
      </c>
      <c r="F610" s="84">
        <v>166.58484286999999</v>
      </c>
    </row>
    <row r="611" spans="1:6" ht="12.75" customHeight="1" x14ac:dyDescent="0.2">
      <c r="A611" s="83" t="s">
        <v>184</v>
      </c>
      <c r="B611" s="83">
        <v>21</v>
      </c>
      <c r="C611" s="84">
        <v>1555.7050597699999</v>
      </c>
      <c r="D611" s="84">
        <v>1519.6195303500001</v>
      </c>
      <c r="E611" s="84">
        <v>167.00610771999999</v>
      </c>
      <c r="F611" s="84">
        <v>167.00610771999999</v>
      </c>
    </row>
    <row r="612" spans="1:6" ht="12.75" customHeight="1" x14ac:dyDescent="0.2">
      <c r="A612" s="83" t="s">
        <v>184</v>
      </c>
      <c r="B612" s="83">
        <v>22</v>
      </c>
      <c r="C612" s="84">
        <v>1517.3390685700001</v>
      </c>
      <c r="D612" s="84">
        <v>1479.16924346</v>
      </c>
      <c r="E612" s="84">
        <v>162.56062327999999</v>
      </c>
      <c r="F612" s="84">
        <v>162.56062327999999</v>
      </c>
    </row>
    <row r="613" spans="1:6" ht="12.75" customHeight="1" x14ac:dyDescent="0.2">
      <c r="A613" s="83" t="s">
        <v>184</v>
      </c>
      <c r="B613" s="83">
        <v>23</v>
      </c>
      <c r="C613" s="84">
        <v>1570.1520150700001</v>
      </c>
      <c r="D613" s="84">
        <v>1531.1082298199999</v>
      </c>
      <c r="E613" s="84">
        <v>168.26871518999999</v>
      </c>
      <c r="F613" s="84">
        <v>168.26871518999999</v>
      </c>
    </row>
    <row r="614" spans="1:6" ht="12.75" customHeight="1" x14ac:dyDescent="0.2">
      <c r="A614" s="83" t="s">
        <v>184</v>
      </c>
      <c r="B614" s="83">
        <v>24</v>
      </c>
      <c r="C614" s="84">
        <v>1675.92375696</v>
      </c>
      <c r="D614" s="84">
        <v>1636.12010364</v>
      </c>
      <c r="E614" s="84">
        <v>179.80951468999999</v>
      </c>
      <c r="F614" s="84">
        <v>179.80951468999999</v>
      </c>
    </row>
    <row r="615" spans="1:6" ht="12.75" customHeight="1" x14ac:dyDescent="0.2">
      <c r="A615" s="83" t="s">
        <v>185</v>
      </c>
      <c r="B615" s="83">
        <v>1</v>
      </c>
      <c r="C615" s="84">
        <v>1567.21684104</v>
      </c>
      <c r="D615" s="84">
        <v>1528.0563617400001</v>
      </c>
      <c r="E615" s="84">
        <v>167.93331505</v>
      </c>
      <c r="F615" s="84">
        <v>167.93331505</v>
      </c>
    </row>
    <row r="616" spans="1:6" ht="12.75" customHeight="1" x14ac:dyDescent="0.2">
      <c r="A616" s="83" t="s">
        <v>185</v>
      </c>
      <c r="B616" s="83">
        <v>2</v>
      </c>
      <c r="C616" s="84">
        <v>1633.21544419</v>
      </c>
      <c r="D616" s="84">
        <v>1599.7379602799999</v>
      </c>
      <c r="E616" s="84">
        <v>175.81111902000001</v>
      </c>
      <c r="F616" s="84">
        <v>175.81111902000001</v>
      </c>
    </row>
    <row r="617" spans="1:6" ht="12.75" customHeight="1" x14ac:dyDescent="0.2">
      <c r="A617" s="83" t="s">
        <v>185</v>
      </c>
      <c r="B617" s="83">
        <v>3</v>
      </c>
      <c r="C617" s="84">
        <v>1772.6822403399999</v>
      </c>
      <c r="D617" s="84">
        <v>1736.36634514</v>
      </c>
      <c r="E617" s="84">
        <v>190.82657144000001</v>
      </c>
      <c r="F617" s="84">
        <v>190.82657144000001</v>
      </c>
    </row>
    <row r="618" spans="1:6" ht="12.75" customHeight="1" x14ac:dyDescent="0.2">
      <c r="A618" s="83" t="s">
        <v>185</v>
      </c>
      <c r="B618" s="83">
        <v>4</v>
      </c>
      <c r="C618" s="84">
        <v>1850.0644502</v>
      </c>
      <c r="D618" s="84">
        <v>1807.1643345800001</v>
      </c>
      <c r="E618" s="84">
        <v>198.60726682000001</v>
      </c>
      <c r="F618" s="84">
        <v>198.60726682000001</v>
      </c>
    </row>
    <row r="619" spans="1:6" ht="12.75" customHeight="1" x14ac:dyDescent="0.2">
      <c r="A619" s="83" t="s">
        <v>185</v>
      </c>
      <c r="B619" s="83">
        <v>5</v>
      </c>
      <c r="C619" s="84">
        <v>1839.6158159199999</v>
      </c>
      <c r="D619" s="84">
        <v>1800.2330520800001</v>
      </c>
      <c r="E619" s="84">
        <v>197.84551923000001</v>
      </c>
      <c r="F619" s="84">
        <v>197.84551923000001</v>
      </c>
    </row>
    <row r="620" spans="1:6" ht="12.75" customHeight="1" x14ac:dyDescent="0.2">
      <c r="A620" s="83" t="s">
        <v>185</v>
      </c>
      <c r="B620" s="83">
        <v>6</v>
      </c>
      <c r="C620" s="84">
        <v>1762.5088249</v>
      </c>
      <c r="D620" s="84">
        <v>1722.3005621499999</v>
      </c>
      <c r="E620" s="84">
        <v>189.28074262000001</v>
      </c>
      <c r="F620" s="84">
        <v>189.28074262000001</v>
      </c>
    </row>
    <row r="621" spans="1:6" ht="12.75" customHeight="1" x14ac:dyDescent="0.2">
      <c r="A621" s="83" t="s">
        <v>185</v>
      </c>
      <c r="B621" s="83">
        <v>7</v>
      </c>
      <c r="C621" s="84">
        <v>1648.2652732399999</v>
      </c>
      <c r="D621" s="84">
        <v>1608.2931866500001</v>
      </c>
      <c r="E621" s="84">
        <v>176.75133794999999</v>
      </c>
      <c r="F621" s="84">
        <v>176.75133794999999</v>
      </c>
    </row>
    <row r="622" spans="1:6" ht="12.75" customHeight="1" x14ac:dyDescent="0.2">
      <c r="A622" s="83" t="s">
        <v>185</v>
      </c>
      <c r="B622" s="83">
        <v>8</v>
      </c>
      <c r="C622" s="84">
        <v>1561.1703766000001</v>
      </c>
      <c r="D622" s="84">
        <v>1528.2278881</v>
      </c>
      <c r="E622" s="84">
        <v>167.95216579000001</v>
      </c>
      <c r="F622" s="84">
        <v>167.95216579000001</v>
      </c>
    </row>
    <row r="623" spans="1:6" ht="12.75" customHeight="1" x14ac:dyDescent="0.2">
      <c r="A623" s="83" t="s">
        <v>185</v>
      </c>
      <c r="B623" s="83">
        <v>9</v>
      </c>
      <c r="C623" s="84">
        <v>1479.7286564599999</v>
      </c>
      <c r="D623" s="84">
        <v>1440.93043964</v>
      </c>
      <c r="E623" s="84">
        <v>158.35818072000001</v>
      </c>
      <c r="F623" s="84">
        <v>158.35818072000001</v>
      </c>
    </row>
    <row r="624" spans="1:6" ht="12.75" customHeight="1" x14ac:dyDescent="0.2">
      <c r="A624" s="83" t="s">
        <v>185</v>
      </c>
      <c r="B624" s="83">
        <v>10</v>
      </c>
      <c r="C624" s="84">
        <v>1406.5308735900001</v>
      </c>
      <c r="D624" s="84">
        <v>1368.7186560299999</v>
      </c>
      <c r="E624" s="84">
        <v>150.42210944000001</v>
      </c>
      <c r="F624" s="84">
        <v>150.42210944000001</v>
      </c>
    </row>
    <row r="625" spans="1:6" ht="12.75" customHeight="1" x14ac:dyDescent="0.2">
      <c r="A625" s="83" t="s">
        <v>185</v>
      </c>
      <c r="B625" s="83">
        <v>11</v>
      </c>
      <c r="C625" s="84">
        <v>1402.2480280100001</v>
      </c>
      <c r="D625" s="84">
        <v>1364.76892458</v>
      </c>
      <c r="E625" s="84">
        <v>149.98803416000001</v>
      </c>
      <c r="F625" s="84">
        <v>149.98803416000001</v>
      </c>
    </row>
    <row r="626" spans="1:6" ht="12.75" customHeight="1" x14ac:dyDescent="0.2">
      <c r="A626" s="83" t="s">
        <v>185</v>
      </c>
      <c r="B626" s="83">
        <v>12</v>
      </c>
      <c r="C626" s="84">
        <v>1415.5782159600001</v>
      </c>
      <c r="D626" s="84">
        <v>1377.82320319</v>
      </c>
      <c r="E626" s="84">
        <v>151.42269870000001</v>
      </c>
      <c r="F626" s="84">
        <v>151.42269870000001</v>
      </c>
    </row>
    <row r="627" spans="1:6" ht="12.75" customHeight="1" x14ac:dyDescent="0.2">
      <c r="A627" s="83" t="s">
        <v>185</v>
      </c>
      <c r="B627" s="83">
        <v>13</v>
      </c>
      <c r="C627" s="84">
        <v>1409.2782618900001</v>
      </c>
      <c r="D627" s="84">
        <v>1371.5743638599999</v>
      </c>
      <c r="E627" s="84">
        <v>150.73595158000001</v>
      </c>
      <c r="F627" s="84">
        <v>150.73595158000001</v>
      </c>
    </row>
    <row r="628" spans="1:6" ht="12.75" customHeight="1" x14ac:dyDescent="0.2">
      <c r="A628" s="83" t="s">
        <v>185</v>
      </c>
      <c r="B628" s="83">
        <v>14</v>
      </c>
      <c r="C628" s="84">
        <v>1407.0020576300001</v>
      </c>
      <c r="D628" s="84">
        <v>1369.85681806</v>
      </c>
      <c r="E628" s="84">
        <v>150.54719338999999</v>
      </c>
      <c r="F628" s="84">
        <v>150.54719338999999</v>
      </c>
    </row>
    <row r="629" spans="1:6" ht="12.75" customHeight="1" x14ac:dyDescent="0.2">
      <c r="A629" s="83" t="s">
        <v>185</v>
      </c>
      <c r="B629" s="83">
        <v>15</v>
      </c>
      <c r="C629" s="84">
        <v>1404.1446983400001</v>
      </c>
      <c r="D629" s="84">
        <v>1366.4505482899999</v>
      </c>
      <c r="E629" s="84">
        <v>150.17284452000001</v>
      </c>
      <c r="F629" s="84">
        <v>150.17284452000001</v>
      </c>
    </row>
    <row r="630" spans="1:6" ht="12.75" customHeight="1" x14ac:dyDescent="0.2">
      <c r="A630" s="83" t="s">
        <v>185</v>
      </c>
      <c r="B630" s="83">
        <v>16</v>
      </c>
      <c r="C630" s="84">
        <v>1386.0329555400001</v>
      </c>
      <c r="D630" s="84">
        <v>1348.90025085</v>
      </c>
      <c r="E630" s="84">
        <v>148.24406773999999</v>
      </c>
      <c r="F630" s="84">
        <v>148.24406773999999</v>
      </c>
    </row>
    <row r="631" spans="1:6" ht="12.75" customHeight="1" x14ac:dyDescent="0.2">
      <c r="A631" s="83" t="s">
        <v>185</v>
      </c>
      <c r="B631" s="83">
        <v>17</v>
      </c>
      <c r="C631" s="84">
        <v>1384.45477446</v>
      </c>
      <c r="D631" s="84">
        <v>1347.4622759599999</v>
      </c>
      <c r="E631" s="84">
        <v>148.08603436999999</v>
      </c>
      <c r="F631" s="84">
        <v>148.08603436999999</v>
      </c>
    </row>
    <row r="632" spans="1:6" ht="12.75" customHeight="1" x14ac:dyDescent="0.2">
      <c r="A632" s="83" t="s">
        <v>185</v>
      </c>
      <c r="B632" s="83">
        <v>18</v>
      </c>
      <c r="C632" s="84">
        <v>1381.65510339</v>
      </c>
      <c r="D632" s="84">
        <v>1343.5456873600001</v>
      </c>
      <c r="E632" s="84">
        <v>147.65560149000001</v>
      </c>
      <c r="F632" s="84">
        <v>147.65560149000001</v>
      </c>
    </row>
    <row r="633" spans="1:6" ht="12.75" customHeight="1" x14ac:dyDescent="0.2">
      <c r="A633" s="83" t="s">
        <v>185</v>
      </c>
      <c r="B633" s="83">
        <v>19</v>
      </c>
      <c r="C633" s="84">
        <v>1415.14314967</v>
      </c>
      <c r="D633" s="84">
        <v>1378.0011090800001</v>
      </c>
      <c r="E633" s="84">
        <v>151.44225055000001</v>
      </c>
      <c r="F633" s="84">
        <v>151.44225055000001</v>
      </c>
    </row>
    <row r="634" spans="1:6" ht="12.75" customHeight="1" x14ac:dyDescent="0.2">
      <c r="A634" s="83" t="s">
        <v>185</v>
      </c>
      <c r="B634" s="83">
        <v>20</v>
      </c>
      <c r="C634" s="84">
        <v>1405.19788156</v>
      </c>
      <c r="D634" s="84">
        <v>1369.8747254100001</v>
      </c>
      <c r="E634" s="84">
        <v>150.54916141000001</v>
      </c>
      <c r="F634" s="84">
        <v>150.54916141000001</v>
      </c>
    </row>
    <row r="635" spans="1:6" ht="12.75" customHeight="1" x14ac:dyDescent="0.2">
      <c r="A635" s="83" t="s">
        <v>185</v>
      </c>
      <c r="B635" s="83">
        <v>21</v>
      </c>
      <c r="C635" s="84">
        <v>1379.83832467</v>
      </c>
      <c r="D635" s="84">
        <v>1343.7356063300001</v>
      </c>
      <c r="E635" s="84">
        <v>147.67647357000001</v>
      </c>
      <c r="F635" s="84">
        <v>147.67647357000001</v>
      </c>
    </row>
    <row r="636" spans="1:6" ht="12.75" customHeight="1" x14ac:dyDescent="0.2">
      <c r="A636" s="83" t="s">
        <v>185</v>
      </c>
      <c r="B636" s="83">
        <v>22</v>
      </c>
      <c r="C636" s="84">
        <v>1344.1581979299999</v>
      </c>
      <c r="D636" s="84">
        <v>1308.11809163</v>
      </c>
      <c r="E636" s="84">
        <v>143.76211054999999</v>
      </c>
      <c r="F636" s="84">
        <v>143.76211054999999</v>
      </c>
    </row>
    <row r="637" spans="1:6" ht="12.75" customHeight="1" x14ac:dyDescent="0.2">
      <c r="A637" s="83" t="s">
        <v>185</v>
      </c>
      <c r="B637" s="83">
        <v>23</v>
      </c>
      <c r="C637" s="84">
        <v>1390.88043653</v>
      </c>
      <c r="D637" s="84">
        <v>1352.8336054500001</v>
      </c>
      <c r="E637" s="84">
        <v>148.67634321</v>
      </c>
      <c r="F637" s="84">
        <v>148.67634321</v>
      </c>
    </row>
    <row r="638" spans="1:6" ht="12.75" customHeight="1" x14ac:dyDescent="0.2">
      <c r="A638" s="83" t="s">
        <v>185</v>
      </c>
      <c r="B638" s="83">
        <v>24</v>
      </c>
      <c r="C638" s="84">
        <v>1481.6279224899999</v>
      </c>
      <c r="D638" s="84">
        <v>1442.83135496</v>
      </c>
      <c r="E638" s="84">
        <v>158.56709122000001</v>
      </c>
      <c r="F638" s="84">
        <v>158.56709122000001</v>
      </c>
    </row>
    <row r="639" spans="1:6" ht="12.75" customHeight="1" x14ac:dyDescent="0.2">
      <c r="A639" s="83" t="s">
        <v>186</v>
      </c>
      <c r="B639" s="83">
        <v>1</v>
      </c>
      <c r="C639" s="84">
        <v>1454.4287668300001</v>
      </c>
      <c r="D639" s="84">
        <v>1416.35221568</v>
      </c>
      <c r="E639" s="84">
        <v>155.65703518000001</v>
      </c>
      <c r="F639" s="84">
        <v>155.65703518000001</v>
      </c>
    </row>
    <row r="640" spans="1:6" ht="12.75" customHeight="1" x14ac:dyDescent="0.2">
      <c r="A640" s="83" t="s">
        <v>186</v>
      </c>
      <c r="B640" s="83">
        <v>2</v>
      </c>
      <c r="C640" s="84">
        <v>1533.54464287</v>
      </c>
      <c r="D640" s="84">
        <v>1495.07880677</v>
      </c>
      <c r="E640" s="84">
        <v>164.30908346999999</v>
      </c>
      <c r="F640" s="84">
        <v>164.30908346999999</v>
      </c>
    </row>
    <row r="641" spans="1:6" ht="12.75" customHeight="1" x14ac:dyDescent="0.2">
      <c r="A641" s="83" t="s">
        <v>186</v>
      </c>
      <c r="B641" s="83">
        <v>3</v>
      </c>
      <c r="C641" s="84">
        <v>1651.9279012699999</v>
      </c>
      <c r="D641" s="84">
        <v>1612.2083168900001</v>
      </c>
      <c r="E641" s="84">
        <v>177.18161057</v>
      </c>
      <c r="F641" s="84">
        <v>177.18161057</v>
      </c>
    </row>
    <row r="642" spans="1:6" ht="12.75" customHeight="1" x14ac:dyDescent="0.2">
      <c r="A642" s="83" t="s">
        <v>186</v>
      </c>
      <c r="B642" s="83">
        <v>4</v>
      </c>
      <c r="C642" s="84">
        <v>1673.85090765</v>
      </c>
      <c r="D642" s="84">
        <v>1633.02632535</v>
      </c>
      <c r="E642" s="84">
        <v>179.46950862</v>
      </c>
      <c r="F642" s="84">
        <v>179.46950862</v>
      </c>
    </row>
    <row r="643" spans="1:6" ht="12.75" customHeight="1" x14ac:dyDescent="0.2">
      <c r="A643" s="83" t="s">
        <v>186</v>
      </c>
      <c r="B643" s="83">
        <v>5</v>
      </c>
      <c r="C643" s="84">
        <v>1680.10162212</v>
      </c>
      <c r="D643" s="84">
        <v>1640.2807944399999</v>
      </c>
      <c r="E643" s="84">
        <v>180.26677438999999</v>
      </c>
      <c r="F643" s="84">
        <v>180.26677438999999</v>
      </c>
    </row>
    <row r="644" spans="1:6" ht="12.75" customHeight="1" x14ac:dyDescent="0.2">
      <c r="A644" s="83" t="s">
        <v>186</v>
      </c>
      <c r="B644" s="83">
        <v>6</v>
      </c>
      <c r="C644" s="84">
        <v>1665.6028079</v>
      </c>
      <c r="D644" s="84">
        <v>1624.5387750699999</v>
      </c>
      <c r="E644" s="84">
        <v>178.53672728000001</v>
      </c>
      <c r="F644" s="84">
        <v>178.53672728000001</v>
      </c>
    </row>
    <row r="645" spans="1:6" ht="12.75" customHeight="1" x14ac:dyDescent="0.2">
      <c r="A645" s="83" t="s">
        <v>186</v>
      </c>
      <c r="B645" s="83">
        <v>7</v>
      </c>
      <c r="C645" s="84">
        <v>1569.3647742999999</v>
      </c>
      <c r="D645" s="84">
        <v>1528.7458288800001</v>
      </c>
      <c r="E645" s="84">
        <v>168.00908745000001</v>
      </c>
      <c r="F645" s="84">
        <v>168.00908745000001</v>
      </c>
    </row>
    <row r="646" spans="1:6" ht="12.75" customHeight="1" x14ac:dyDescent="0.2">
      <c r="A646" s="83" t="s">
        <v>186</v>
      </c>
      <c r="B646" s="83">
        <v>8</v>
      </c>
      <c r="C646" s="84">
        <v>1466.1990905</v>
      </c>
      <c r="D646" s="84">
        <v>1429.22786959</v>
      </c>
      <c r="E646" s="84">
        <v>157.07206887999999</v>
      </c>
      <c r="F646" s="84">
        <v>157.07206887999999</v>
      </c>
    </row>
    <row r="647" spans="1:6" ht="12.75" customHeight="1" x14ac:dyDescent="0.2">
      <c r="A647" s="83" t="s">
        <v>186</v>
      </c>
      <c r="B647" s="83">
        <v>9</v>
      </c>
      <c r="C647" s="84">
        <v>1366.2446012299999</v>
      </c>
      <c r="D647" s="84">
        <v>1331.10396844</v>
      </c>
      <c r="E647" s="84">
        <v>146.28825721999999</v>
      </c>
      <c r="F647" s="84">
        <v>146.28825721999999</v>
      </c>
    </row>
    <row r="648" spans="1:6" ht="12.75" customHeight="1" x14ac:dyDescent="0.2">
      <c r="A648" s="83" t="s">
        <v>186</v>
      </c>
      <c r="B648" s="83">
        <v>10</v>
      </c>
      <c r="C648" s="84">
        <v>1278.1320495800001</v>
      </c>
      <c r="D648" s="84">
        <v>1241.86641706</v>
      </c>
      <c r="E648" s="84">
        <v>136.48105494999999</v>
      </c>
      <c r="F648" s="84">
        <v>136.48105494999999</v>
      </c>
    </row>
    <row r="649" spans="1:6" ht="12.75" customHeight="1" x14ac:dyDescent="0.2">
      <c r="A649" s="83" t="s">
        <v>186</v>
      </c>
      <c r="B649" s="83">
        <v>11</v>
      </c>
      <c r="C649" s="84">
        <v>1248.8492004100001</v>
      </c>
      <c r="D649" s="84">
        <v>1214.1718927500001</v>
      </c>
      <c r="E649" s="84">
        <v>133.43742816</v>
      </c>
      <c r="F649" s="84">
        <v>133.43742816</v>
      </c>
    </row>
    <row r="650" spans="1:6" ht="12.75" customHeight="1" x14ac:dyDescent="0.2">
      <c r="A650" s="83" t="s">
        <v>186</v>
      </c>
      <c r="B650" s="83">
        <v>12</v>
      </c>
      <c r="C650" s="84">
        <v>1258.0624090700001</v>
      </c>
      <c r="D650" s="84">
        <v>1220.4151278700001</v>
      </c>
      <c r="E650" s="84">
        <v>134.12355937000001</v>
      </c>
      <c r="F650" s="84">
        <v>134.12355937000001</v>
      </c>
    </row>
    <row r="651" spans="1:6" ht="12.75" customHeight="1" x14ac:dyDescent="0.2">
      <c r="A651" s="83" t="s">
        <v>186</v>
      </c>
      <c r="B651" s="83">
        <v>13</v>
      </c>
      <c r="C651" s="84">
        <v>1246.2383669599999</v>
      </c>
      <c r="D651" s="84">
        <v>1208.82092702</v>
      </c>
      <c r="E651" s="84">
        <v>132.84935730000001</v>
      </c>
      <c r="F651" s="84">
        <v>132.84935730000001</v>
      </c>
    </row>
    <row r="652" spans="1:6" ht="12.75" customHeight="1" x14ac:dyDescent="0.2">
      <c r="A652" s="83" t="s">
        <v>186</v>
      </c>
      <c r="B652" s="83">
        <v>14</v>
      </c>
      <c r="C652" s="84">
        <v>1246.2792705700001</v>
      </c>
      <c r="D652" s="84">
        <v>1208.95136714</v>
      </c>
      <c r="E652" s="84">
        <v>132.86369266</v>
      </c>
      <c r="F652" s="84">
        <v>132.86369266</v>
      </c>
    </row>
    <row r="653" spans="1:6" ht="12.75" customHeight="1" x14ac:dyDescent="0.2">
      <c r="A653" s="83" t="s">
        <v>186</v>
      </c>
      <c r="B653" s="83">
        <v>15</v>
      </c>
      <c r="C653" s="84">
        <v>1221.20055361</v>
      </c>
      <c r="D653" s="84">
        <v>1183.79354853</v>
      </c>
      <c r="E653" s="84">
        <v>130.09884969999999</v>
      </c>
      <c r="F653" s="84">
        <v>130.09884969999999</v>
      </c>
    </row>
    <row r="654" spans="1:6" ht="12.75" customHeight="1" x14ac:dyDescent="0.2">
      <c r="A654" s="83" t="s">
        <v>186</v>
      </c>
      <c r="B654" s="83">
        <v>16</v>
      </c>
      <c r="C654" s="84">
        <v>1194.7069396300001</v>
      </c>
      <c r="D654" s="84">
        <v>1157.7651714900001</v>
      </c>
      <c r="E654" s="84">
        <v>127.23833241</v>
      </c>
      <c r="F654" s="84">
        <v>127.23833241</v>
      </c>
    </row>
    <row r="655" spans="1:6" ht="12.75" customHeight="1" x14ac:dyDescent="0.2">
      <c r="A655" s="83" t="s">
        <v>186</v>
      </c>
      <c r="B655" s="83">
        <v>17</v>
      </c>
      <c r="C655" s="84">
        <v>1204.0989774300001</v>
      </c>
      <c r="D655" s="84">
        <v>1168.1973028299999</v>
      </c>
      <c r="E655" s="84">
        <v>128.38482311000001</v>
      </c>
      <c r="F655" s="84">
        <v>128.38482311000001</v>
      </c>
    </row>
    <row r="656" spans="1:6" ht="12.75" customHeight="1" x14ac:dyDescent="0.2">
      <c r="A656" s="83" t="s">
        <v>186</v>
      </c>
      <c r="B656" s="83">
        <v>18</v>
      </c>
      <c r="C656" s="84">
        <v>1207.72928555</v>
      </c>
      <c r="D656" s="84">
        <v>1172.4106725300001</v>
      </c>
      <c r="E656" s="84">
        <v>128.84787222</v>
      </c>
      <c r="F656" s="84">
        <v>128.84787222</v>
      </c>
    </row>
    <row r="657" spans="1:6" ht="12.75" customHeight="1" x14ac:dyDescent="0.2">
      <c r="A657" s="83" t="s">
        <v>186</v>
      </c>
      <c r="B657" s="83">
        <v>19</v>
      </c>
      <c r="C657" s="84">
        <v>1240.3159263299999</v>
      </c>
      <c r="D657" s="84">
        <v>1203.0484965400001</v>
      </c>
      <c r="E657" s="84">
        <v>132.21496748999999</v>
      </c>
      <c r="F657" s="84">
        <v>132.21496748999999</v>
      </c>
    </row>
    <row r="658" spans="1:6" ht="12.75" customHeight="1" x14ac:dyDescent="0.2">
      <c r="A658" s="83" t="s">
        <v>186</v>
      </c>
      <c r="B658" s="83">
        <v>20</v>
      </c>
      <c r="C658" s="84">
        <v>1246.8465869700001</v>
      </c>
      <c r="D658" s="84">
        <v>1210.99412865</v>
      </c>
      <c r="E658" s="84">
        <v>133.08819205</v>
      </c>
      <c r="F658" s="84">
        <v>133.08819205</v>
      </c>
    </row>
    <row r="659" spans="1:6" ht="12.75" customHeight="1" x14ac:dyDescent="0.2">
      <c r="A659" s="83" t="s">
        <v>186</v>
      </c>
      <c r="B659" s="83">
        <v>21</v>
      </c>
      <c r="C659" s="84">
        <v>1262.10399499</v>
      </c>
      <c r="D659" s="84">
        <v>1222.6824697899999</v>
      </c>
      <c r="E659" s="84">
        <v>134.37274013000001</v>
      </c>
      <c r="F659" s="84">
        <v>134.37274013000001</v>
      </c>
    </row>
    <row r="660" spans="1:6" ht="12.75" customHeight="1" x14ac:dyDescent="0.2">
      <c r="A660" s="83" t="s">
        <v>186</v>
      </c>
      <c r="B660" s="83">
        <v>22</v>
      </c>
      <c r="C660" s="84">
        <v>1239.0278101900001</v>
      </c>
      <c r="D660" s="84">
        <v>1202.0813461299999</v>
      </c>
      <c r="E660" s="84">
        <v>132.10867770999999</v>
      </c>
      <c r="F660" s="84">
        <v>132.10867770999999</v>
      </c>
    </row>
    <row r="661" spans="1:6" ht="12.75" customHeight="1" x14ac:dyDescent="0.2">
      <c r="A661" s="83" t="s">
        <v>186</v>
      </c>
      <c r="B661" s="83">
        <v>23</v>
      </c>
      <c r="C661" s="84">
        <v>1273.2039104099999</v>
      </c>
      <c r="D661" s="84">
        <v>1235.99984346</v>
      </c>
      <c r="E661" s="84">
        <v>135.83631880999999</v>
      </c>
      <c r="F661" s="84">
        <v>135.83631880999999</v>
      </c>
    </row>
    <row r="662" spans="1:6" ht="12.75" customHeight="1" x14ac:dyDescent="0.2">
      <c r="A662" s="83" t="s">
        <v>186</v>
      </c>
      <c r="B662" s="83">
        <v>24</v>
      </c>
      <c r="C662" s="84">
        <v>1380.1590283400001</v>
      </c>
      <c r="D662" s="84">
        <v>1342.27723068</v>
      </c>
      <c r="E662" s="84">
        <v>147.51619815999999</v>
      </c>
      <c r="F662" s="84">
        <v>147.51619815999999</v>
      </c>
    </row>
    <row r="663" spans="1:6" ht="12.75" customHeight="1" x14ac:dyDescent="0.2">
      <c r="A663" s="83" t="s">
        <v>187</v>
      </c>
      <c r="B663" s="83">
        <v>1</v>
      </c>
      <c r="C663" s="84">
        <v>1605.2675256299999</v>
      </c>
      <c r="D663" s="84">
        <v>1566.3703552899999</v>
      </c>
      <c r="E663" s="84">
        <v>172.14402096000001</v>
      </c>
      <c r="F663" s="84">
        <v>172.14402096000001</v>
      </c>
    </row>
    <row r="664" spans="1:6" ht="12.75" customHeight="1" x14ac:dyDescent="0.2">
      <c r="A664" s="83" t="s">
        <v>187</v>
      </c>
      <c r="B664" s="83">
        <v>2</v>
      </c>
      <c r="C664" s="84">
        <v>1665.0832345900001</v>
      </c>
      <c r="D664" s="84">
        <v>1625.66468201</v>
      </c>
      <c r="E664" s="84">
        <v>178.6604644</v>
      </c>
      <c r="F664" s="84">
        <v>178.6604644</v>
      </c>
    </row>
    <row r="665" spans="1:6" ht="12.75" customHeight="1" x14ac:dyDescent="0.2">
      <c r="A665" s="83" t="s">
        <v>187</v>
      </c>
      <c r="B665" s="83">
        <v>3</v>
      </c>
      <c r="C665" s="84">
        <v>1811.69280656</v>
      </c>
      <c r="D665" s="84">
        <v>1771.2596113</v>
      </c>
      <c r="E665" s="84">
        <v>194.66133959000001</v>
      </c>
      <c r="F665" s="84">
        <v>194.66133959000001</v>
      </c>
    </row>
    <row r="666" spans="1:6" ht="12.75" customHeight="1" x14ac:dyDescent="0.2">
      <c r="A666" s="83" t="s">
        <v>187</v>
      </c>
      <c r="B666" s="83">
        <v>4</v>
      </c>
      <c r="C666" s="84">
        <v>1866.00389432</v>
      </c>
      <c r="D666" s="84">
        <v>1833.32785717</v>
      </c>
      <c r="E666" s="84">
        <v>201.48263660000001</v>
      </c>
      <c r="F666" s="84">
        <v>201.48263660000001</v>
      </c>
    </row>
    <row r="667" spans="1:6" ht="12.75" customHeight="1" x14ac:dyDescent="0.2">
      <c r="A667" s="83" t="s">
        <v>187</v>
      </c>
      <c r="B667" s="83">
        <v>5</v>
      </c>
      <c r="C667" s="84">
        <v>1887.3763283599999</v>
      </c>
      <c r="D667" s="84">
        <v>1847.05632638</v>
      </c>
      <c r="E667" s="84">
        <v>202.99139464999999</v>
      </c>
      <c r="F667" s="84">
        <v>202.99139464999999</v>
      </c>
    </row>
    <row r="668" spans="1:6" ht="12.75" customHeight="1" x14ac:dyDescent="0.2">
      <c r="A668" s="83" t="s">
        <v>187</v>
      </c>
      <c r="B668" s="83">
        <v>6</v>
      </c>
      <c r="C668" s="84">
        <v>1878.58321546</v>
      </c>
      <c r="D668" s="84">
        <v>1837.9412172299999</v>
      </c>
      <c r="E668" s="84">
        <v>201.98964462999999</v>
      </c>
      <c r="F668" s="84">
        <v>201.98964462999999</v>
      </c>
    </row>
    <row r="669" spans="1:6" ht="12.75" customHeight="1" x14ac:dyDescent="0.2">
      <c r="A669" s="83" t="s">
        <v>187</v>
      </c>
      <c r="B669" s="83">
        <v>7</v>
      </c>
      <c r="C669" s="84">
        <v>1691.1537883999999</v>
      </c>
      <c r="D669" s="84">
        <v>1651.4964348399999</v>
      </c>
      <c r="E669" s="84">
        <v>181.49937269</v>
      </c>
      <c r="F669" s="84">
        <v>181.49937269</v>
      </c>
    </row>
    <row r="670" spans="1:6" ht="12.75" customHeight="1" x14ac:dyDescent="0.2">
      <c r="A670" s="83" t="s">
        <v>187</v>
      </c>
      <c r="B670" s="83">
        <v>8</v>
      </c>
      <c r="C670" s="84">
        <v>1597.97452746</v>
      </c>
      <c r="D670" s="84">
        <v>1558.7851428900001</v>
      </c>
      <c r="E670" s="84">
        <v>171.31040651000001</v>
      </c>
      <c r="F670" s="84">
        <v>171.31040651000001</v>
      </c>
    </row>
    <row r="671" spans="1:6" ht="12.75" customHeight="1" x14ac:dyDescent="0.2">
      <c r="A671" s="83" t="s">
        <v>187</v>
      </c>
      <c r="B671" s="83">
        <v>9</v>
      </c>
      <c r="C671" s="84">
        <v>1499.2080859</v>
      </c>
      <c r="D671" s="84">
        <v>1461.09351079</v>
      </c>
      <c r="E671" s="84">
        <v>160.5741012</v>
      </c>
      <c r="F671" s="84">
        <v>160.5741012</v>
      </c>
    </row>
    <row r="672" spans="1:6" ht="12.75" customHeight="1" x14ac:dyDescent="0.2">
      <c r="A672" s="83" t="s">
        <v>187</v>
      </c>
      <c r="B672" s="83">
        <v>10</v>
      </c>
      <c r="C672" s="84">
        <v>1415.40614299</v>
      </c>
      <c r="D672" s="84">
        <v>1377.44216811</v>
      </c>
      <c r="E672" s="84">
        <v>151.38082297</v>
      </c>
      <c r="F672" s="84">
        <v>151.38082297</v>
      </c>
    </row>
    <row r="673" spans="1:6" ht="12.75" customHeight="1" x14ac:dyDescent="0.2">
      <c r="A673" s="83" t="s">
        <v>187</v>
      </c>
      <c r="B673" s="83">
        <v>11</v>
      </c>
      <c r="C673" s="84">
        <v>1367.4861481299999</v>
      </c>
      <c r="D673" s="84">
        <v>1329.5072727100001</v>
      </c>
      <c r="E673" s="84">
        <v>146.11278043999999</v>
      </c>
      <c r="F673" s="84">
        <v>146.11278043999999</v>
      </c>
    </row>
    <row r="674" spans="1:6" ht="12.75" customHeight="1" x14ac:dyDescent="0.2">
      <c r="A674" s="83" t="s">
        <v>187</v>
      </c>
      <c r="B674" s="83">
        <v>12</v>
      </c>
      <c r="C674" s="84">
        <v>1369.75851863</v>
      </c>
      <c r="D674" s="84">
        <v>1332.1192969700001</v>
      </c>
      <c r="E674" s="84">
        <v>146.39984178</v>
      </c>
      <c r="F674" s="84">
        <v>146.39984178</v>
      </c>
    </row>
    <row r="675" spans="1:6" ht="12.75" customHeight="1" x14ac:dyDescent="0.2">
      <c r="A675" s="83" t="s">
        <v>187</v>
      </c>
      <c r="B675" s="83">
        <v>13</v>
      </c>
      <c r="C675" s="84">
        <v>1367.39855799</v>
      </c>
      <c r="D675" s="84">
        <v>1330.0415051499999</v>
      </c>
      <c r="E675" s="84">
        <v>146.17149255999999</v>
      </c>
      <c r="F675" s="84">
        <v>146.17149255999999</v>
      </c>
    </row>
    <row r="676" spans="1:6" ht="12.75" customHeight="1" x14ac:dyDescent="0.2">
      <c r="A676" s="83" t="s">
        <v>187</v>
      </c>
      <c r="B676" s="83">
        <v>14</v>
      </c>
      <c r="C676" s="84">
        <v>1370.6506714100001</v>
      </c>
      <c r="D676" s="84">
        <v>1332.60919653</v>
      </c>
      <c r="E676" s="84">
        <v>146.45368171000001</v>
      </c>
      <c r="F676" s="84">
        <v>146.45368171000001</v>
      </c>
    </row>
    <row r="677" spans="1:6" ht="12.75" customHeight="1" x14ac:dyDescent="0.2">
      <c r="A677" s="83" t="s">
        <v>187</v>
      </c>
      <c r="B677" s="83">
        <v>15</v>
      </c>
      <c r="C677" s="84">
        <v>1367.38042329</v>
      </c>
      <c r="D677" s="84">
        <v>1331.2112967</v>
      </c>
      <c r="E677" s="84">
        <v>146.30005259000001</v>
      </c>
      <c r="F677" s="84">
        <v>146.30005259000001</v>
      </c>
    </row>
    <row r="678" spans="1:6" ht="12.75" customHeight="1" x14ac:dyDescent="0.2">
      <c r="A678" s="83" t="s">
        <v>187</v>
      </c>
      <c r="B678" s="83">
        <v>16</v>
      </c>
      <c r="C678" s="84">
        <v>1342.79003599</v>
      </c>
      <c r="D678" s="84">
        <v>1303.0141513599999</v>
      </c>
      <c r="E678" s="84">
        <v>143.20118778</v>
      </c>
      <c r="F678" s="84">
        <v>143.20118778</v>
      </c>
    </row>
    <row r="679" spans="1:6" ht="12.75" customHeight="1" x14ac:dyDescent="0.2">
      <c r="A679" s="83" t="s">
        <v>187</v>
      </c>
      <c r="B679" s="83">
        <v>17</v>
      </c>
      <c r="C679" s="84">
        <v>1349.976265</v>
      </c>
      <c r="D679" s="84">
        <v>1311.99604795</v>
      </c>
      <c r="E679" s="84">
        <v>144.18829775</v>
      </c>
      <c r="F679" s="84">
        <v>144.18829775</v>
      </c>
    </row>
    <row r="680" spans="1:6" ht="12.75" customHeight="1" x14ac:dyDescent="0.2">
      <c r="A680" s="83" t="s">
        <v>187</v>
      </c>
      <c r="B680" s="83">
        <v>18</v>
      </c>
      <c r="C680" s="84">
        <v>1352.6334414099999</v>
      </c>
      <c r="D680" s="84">
        <v>1315.6270474600001</v>
      </c>
      <c r="E680" s="84">
        <v>144.58734440999999</v>
      </c>
      <c r="F680" s="84">
        <v>144.58734440999999</v>
      </c>
    </row>
    <row r="681" spans="1:6" ht="12.75" customHeight="1" x14ac:dyDescent="0.2">
      <c r="A681" s="83" t="s">
        <v>187</v>
      </c>
      <c r="B681" s="83">
        <v>19</v>
      </c>
      <c r="C681" s="84">
        <v>1384.16957609</v>
      </c>
      <c r="D681" s="84">
        <v>1351.9478532400001</v>
      </c>
      <c r="E681" s="84">
        <v>148.57899907999999</v>
      </c>
      <c r="F681" s="84">
        <v>148.57899907999999</v>
      </c>
    </row>
    <row r="682" spans="1:6" ht="12.75" customHeight="1" x14ac:dyDescent="0.2">
      <c r="A682" s="83" t="s">
        <v>187</v>
      </c>
      <c r="B682" s="83">
        <v>20</v>
      </c>
      <c r="C682" s="84">
        <v>1408.3586482200001</v>
      </c>
      <c r="D682" s="84">
        <v>1368.7461684299999</v>
      </c>
      <c r="E682" s="84">
        <v>150.42513305</v>
      </c>
      <c r="F682" s="84">
        <v>150.42513305</v>
      </c>
    </row>
    <row r="683" spans="1:6" ht="12.75" customHeight="1" x14ac:dyDescent="0.2">
      <c r="A683" s="83" t="s">
        <v>187</v>
      </c>
      <c r="B683" s="83">
        <v>21</v>
      </c>
      <c r="C683" s="84">
        <v>1410.8191978299999</v>
      </c>
      <c r="D683" s="84">
        <v>1374.7132931900001</v>
      </c>
      <c r="E683" s="84">
        <v>151.08091976</v>
      </c>
      <c r="F683" s="84">
        <v>151.08091976</v>
      </c>
    </row>
    <row r="684" spans="1:6" ht="12.75" customHeight="1" x14ac:dyDescent="0.2">
      <c r="A684" s="83" t="s">
        <v>187</v>
      </c>
      <c r="B684" s="83">
        <v>22</v>
      </c>
      <c r="C684" s="84">
        <v>1374.66485558</v>
      </c>
      <c r="D684" s="84">
        <v>1340.4563478299999</v>
      </c>
      <c r="E684" s="84">
        <v>147.31608323</v>
      </c>
      <c r="F684" s="84">
        <v>147.31608323</v>
      </c>
    </row>
    <row r="685" spans="1:6" ht="12.75" customHeight="1" x14ac:dyDescent="0.2">
      <c r="A685" s="83" t="s">
        <v>187</v>
      </c>
      <c r="B685" s="83">
        <v>23</v>
      </c>
      <c r="C685" s="84">
        <v>1426.2986143099999</v>
      </c>
      <c r="D685" s="84">
        <v>1394.2373097699999</v>
      </c>
      <c r="E685" s="84">
        <v>153.22660816999999</v>
      </c>
      <c r="F685" s="84">
        <v>153.22660816999999</v>
      </c>
    </row>
    <row r="686" spans="1:6" ht="12.75" customHeight="1" x14ac:dyDescent="0.2">
      <c r="A686" s="83" t="s">
        <v>187</v>
      </c>
      <c r="B686" s="83">
        <v>24</v>
      </c>
      <c r="C686" s="84">
        <v>1543.6134803499999</v>
      </c>
      <c r="D686" s="84">
        <v>1505.36674853</v>
      </c>
      <c r="E686" s="84">
        <v>165.43972772999999</v>
      </c>
      <c r="F686" s="84">
        <v>165.43972772999999</v>
      </c>
    </row>
    <row r="687" spans="1:6" ht="12.75" customHeight="1" x14ac:dyDescent="0.2">
      <c r="A687" s="83" t="s">
        <v>188</v>
      </c>
      <c r="B687" s="83">
        <v>1</v>
      </c>
      <c r="C687" s="84">
        <v>1637.94161631</v>
      </c>
      <c r="D687" s="84">
        <v>1596.9269449200001</v>
      </c>
      <c r="E687" s="84">
        <v>175.50218857999999</v>
      </c>
      <c r="F687" s="84">
        <v>175.50218857999999</v>
      </c>
    </row>
    <row r="688" spans="1:6" ht="12.75" customHeight="1" x14ac:dyDescent="0.2">
      <c r="A688" s="83" t="s">
        <v>188</v>
      </c>
      <c r="B688" s="83">
        <v>2</v>
      </c>
      <c r="C688" s="84">
        <v>1694.3658697799999</v>
      </c>
      <c r="D688" s="84">
        <v>1660.8388410499999</v>
      </c>
      <c r="E688" s="84">
        <v>182.52610265000001</v>
      </c>
      <c r="F688" s="84">
        <v>182.52610265000001</v>
      </c>
    </row>
    <row r="689" spans="1:6" ht="12.75" customHeight="1" x14ac:dyDescent="0.2">
      <c r="A689" s="83" t="s">
        <v>188</v>
      </c>
      <c r="B689" s="83">
        <v>3</v>
      </c>
      <c r="C689" s="84">
        <v>1847.0929201599999</v>
      </c>
      <c r="D689" s="84">
        <v>1806.3874950300001</v>
      </c>
      <c r="E689" s="84">
        <v>198.52189218999999</v>
      </c>
      <c r="F689" s="84">
        <v>198.52189218999999</v>
      </c>
    </row>
    <row r="690" spans="1:6" ht="12.75" customHeight="1" x14ac:dyDescent="0.2">
      <c r="A690" s="83" t="s">
        <v>188</v>
      </c>
      <c r="B690" s="83">
        <v>4</v>
      </c>
      <c r="C690" s="84">
        <v>1926.7513903500001</v>
      </c>
      <c r="D690" s="84">
        <v>1886.7643665200001</v>
      </c>
      <c r="E690" s="84">
        <v>207.35530621000001</v>
      </c>
      <c r="F690" s="84">
        <v>207.35530621000001</v>
      </c>
    </row>
    <row r="691" spans="1:6" ht="12.75" customHeight="1" x14ac:dyDescent="0.2">
      <c r="A691" s="83" t="s">
        <v>188</v>
      </c>
      <c r="B691" s="83">
        <v>5</v>
      </c>
      <c r="C691" s="84">
        <v>1927.7021404</v>
      </c>
      <c r="D691" s="84">
        <v>1889.7901827200001</v>
      </c>
      <c r="E691" s="84">
        <v>207.68784324999999</v>
      </c>
      <c r="F691" s="84">
        <v>207.68784324999999</v>
      </c>
    </row>
    <row r="692" spans="1:6" ht="12.75" customHeight="1" x14ac:dyDescent="0.2">
      <c r="A692" s="83" t="s">
        <v>188</v>
      </c>
      <c r="B692" s="83">
        <v>6</v>
      </c>
      <c r="C692" s="84">
        <v>1935.48309885</v>
      </c>
      <c r="D692" s="84">
        <v>1894.2444755199999</v>
      </c>
      <c r="E692" s="84">
        <v>208.17736980000001</v>
      </c>
      <c r="F692" s="84">
        <v>208.17736980000001</v>
      </c>
    </row>
    <row r="693" spans="1:6" ht="12.75" customHeight="1" x14ac:dyDescent="0.2">
      <c r="A693" s="83" t="s">
        <v>188</v>
      </c>
      <c r="B693" s="83">
        <v>7</v>
      </c>
      <c r="C693" s="84">
        <v>1744.1706930299999</v>
      </c>
      <c r="D693" s="84">
        <v>1704.3244227800001</v>
      </c>
      <c r="E693" s="84">
        <v>187.30516582999999</v>
      </c>
      <c r="F693" s="84">
        <v>187.30516582999999</v>
      </c>
    </row>
    <row r="694" spans="1:6" ht="12.75" customHeight="1" x14ac:dyDescent="0.2">
      <c r="A694" s="83" t="s">
        <v>188</v>
      </c>
      <c r="B694" s="83">
        <v>8</v>
      </c>
      <c r="C694" s="84">
        <v>1647.15345684</v>
      </c>
      <c r="D694" s="84">
        <v>1607.5312297400001</v>
      </c>
      <c r="E694" s="84">
        <v>176.66759893</v>
      </c>
      <c r="F694" s="84">
        <v>176.66759893</v>
      </c>
    </row>
    <row r="695" spans="1:6" ht="12.75" customHeight="1" x14ac:dyDescent="0.2">
      <c r="A695" s="83" t="s">
        <v>188</v>
      </c>
      <c r="B695" s="83">
        <v>9</v>
      </c>
      <c r="C695" s="84">
        <v>1541.0330784099999</v>
      </c>
      <c r="D695" s="84">
        <v>1505.34082562</v>
      </c>
      <c r="E695" s="84">
        <v>165.43687881</v>
      </c>
      <c r="F695" s="84">
        <v>165.43687881</v>
      </c>
    </row>
    <row r="696" spans="1:6" ht="12.75" customHeight="1" x14ac:dyDescent="0.2">
      <c r="A696" s="83" t="s">
        <v>188</v>
      </c>
      <c r="B696" s="83">
        <v>10</v>
      </c>
      <c r="C696" s="84">
        <v>1464.82010489</v>
      </c>
      <c r="D696" s="84">
        <v>1426.1884112400001</v>
      </c>
      <c r="E696" s="84">
        <v>156.73803255999999</v>
      </c>
      <c r="F696" s="84">
        <v>156.73803255999999</v>
      </c>
    </row>
    <row r="697" spans="1:6" ht="12.75" customHeight="1" x14ac:dyDescent="0.2">
      <c r="A697" s="83" t="s">
        <v>188</v>
      </c>
      <c r="B697" s="83">
        <v>11</v>
      </c>
      <c r="C697" s="84">
        <v>1416.60219201</v>
      </c>
      <c r="D697" s="84">
        <v>1378.4621707900001</v>
      </c>
      <c r="E697" s="84">
        <v>151.49292120999999</v>
      </c>
      <c r="F697" s="84">
        <v>151.49292120999999</v>
      </c>
    </row>
    <row r="698" spans="1:6" ht="12.75" customHeight="1" x14ac:dyDescent="0.2">
      <c r="A698" s="83" t="s">
        <v>188</v>
      </c>
      <c r="B698" s="83">
        <v>12</v>
      </c>
      <c r="C698" s="84">
        <v>1411.0152587499999</v>
      </c>
      <c r="D698" s="84">
        <v>1372.72196001</v>
      </c>
      <c r="E698" s="84">
        <v>150.86207234</v>
      </c>
      <c r="F698" s="84">
        <v>150.86207234</v>
      </c>
    </row>
    <row r="699" spans="1:6" ht="12.75" customHeight="1" x14ac:dyDescent="0.2">
      <c r="A699" s="83" t="s">
        <v>188</v>
      </c>
      <c r="B699" s="83">
        <v>13</v>
      </c>
      <c r="C699" s="84">
        <v>1415.8422913899999</v>
      </c>
      <c r="D699" s="84">
        <v>1376.30066923</v>
      </c>
      <c r="E699" s="84">
        <v>151.2553723</v>
      </c>
      <c r="F699" s="84">
        <v>151.2553723</v>
      </c>
    </row>
    <row r="700" spans="1:6" ht="12.75" customHeight="1" x14ac:dyDescent="0.2">
      <c r="A700" s="83" t="s">
        <v>188</v>
      </c>
      <c r="B700" s="83">
        <v>14</v>
      </c>
      <c r="C700" s="84">
        <v>1419.28976012</v>
      </c>
      <c r="D700" s="84">
        <v>1379.1387092800001</v>
      </c>
      <c r="E700" s="84">
        <v>151.56727275</v>
      </c>
      <c r="F700" s="84">
        <v>151.56727275</v>
      </c>
    </row>
    <row r="701" spans="1:6" ht="12.75" customHeight="1" x14ac:dyDescent="0.2">
      <c r="A701" s="83" t="s">
        <v>188</v>
      </c>
      <c r="B701" s="83">
        <v>15</v>
      </c>
      <c r="C701" s="84">
        <v>1397.6057089000001</v>
      </c>
      <c r="D701" s="84">
        <v>1360.3081310299999</v>
      </c>
      <c r="E701" s="84">
        <v>149.49779318</v>
      </c>
      <c r="F701" s="84">
        <v>149.49779318</v>
      </c>
    </row>
    <row r="702" spans="1:6" ht="12.75" customHeight="1" x14ac:dyDescent="0.2">
      <c r="A702" s="83" t="s">
        <v>188</v>
      </c>
      <c r="B702" s="83">
        <v>16</v>
      </c>
      <c r="C702" s="84">
        <v>1407.8979617099999</v>
      </c>
      <c r="D702" s="84">
        <v>1368.52527811</v>
      </c>
      <c r="E702" s="84">
        <v>150.40085722000001</v>
      </c>
      <c r="F702" s="84">
        <v>150.40085722000001</v>
      </c>
    </row>
    <row r="703" spans="1:6" ht="12.75" customHeight="1" x14ac:dyDescent="0.2">
      <c r="A703" s="83" t="s">
        <v>188</v>
      </c>
      <c r="B703" s="83">
        <v>17</v>
      </c>
      <c r="C703" s="84">
        <v>1411.98650251</v>
      </c>
      <c r="D703" s="84">
        <v>1374.5719643</v>
      </c>
      <c r="E703" s="84">
        <v>151.06538771999999</v>
      </c>
      <c r="F703" s="84">
        <v>151.06538771999999</v>
      </c>
    </row>
    <row r="704" spans="1:6" ht="12.75" customHeight="1" x14ac:dyDescent="0.2">
      <c r="A704" s="83" t="s">
        <v>188</v>
      </c>
      <c r="B704" s="83">
        <v>18</v>
      </c>
      <c r="C704" s="84">
        <v>1414.0639603699999</v>
      </c>
      <c r="D704" s="84">
        <v>1377.5691286199999</v>
      </c>
      <c r="E704" s="84">
        <v>151.39477592</v>
      </c>
      <c r="F704" s="84">
        <v>151.39477592</v>
      </c>
    </row>
    <row r="705" spans="1:6" ht="12.75" customHeight="1" x14ac:dyDescent="0.2">
      <c r="A705" s="83" t="s">
        <v>188</v>
      </c>
      <c r="B705" s="83">
        <v>19</v>
      </c>
      <c r="C705" s="84">
        <v>1424.0101064800001</v>
      </c>
      <c r="D705" s="84">
        <v>1385.50942904</v>
      </c>
      <c r="E705" s="84">
        <v>152.26741453</v>
      </c>
      <c r="F705" s="84">
        <v>152.26741453</v>
      </c>
    </row>
    <row r="706" spans="1:6" ht="12.75" customHeight="1" x14ac:dyDescent="0.2">
      <c r="A706" s="83" t="s">
        <v>188</v>
      </c>
      <c r="B706" s="83">
        <v>20</v>
      </c>
      <c r="C706" s="84">
        <v>1437.56813416</v>
      </c>
      <c r="D706" s="84">
        <v>1404.02982501</v>
      </c>
      <c r="E706" s="84">
        <v>154.30280508000001</v>
      </c>
      <c r="F706" s="84">
        <v>154.30280508000001</v>
      </c>
    </row>
    <row r="707" spans="1:6" ht="12.75" customHeight="1" x14ac:dyDescent="0.2">
      <c r="A707" s="83" t="s">
        <v>188</v>
      </c>
      <c r="B707" s="83">
        <v>21</v>
      </c>
      <c r="C707" s="84">
        <v>1455.3407471099999</v>
      </c>
      <c r="D707" s="84">
        <v>1413.0511493900001</v>
      </c>
      <c r="E707" s="84">
        <v>155.29424817</v>
      </c>
      <c r="F707" s="84">
        <v>155.29424817</v>
      </c>
    </row>
    <row r="708" spans="1:6" ht="12.75" customHeight="1" x14ac:dyDescent="0.2">
      <c r="A708" s="83" t="s">
        <v>188</v>
      </c>
      <c r="B708" s="83">
        <v>22</v>
      </c>
      <c r="C708" s="84">
        <v>1428.0245433699999</v>
      </c>
      <c r="D708" s="84">
        <v>1391.30790798</v>
      </c>
      <c r="E708" s="84">
        <v>152.90466706000001</v>
      </c>
      <c r="F708" s="84">
        <v>152.90466706000001</v>
      </c>
    </row>
    <row r="709" spans="1:6" ht="12.75" customHeight="1" x14ac:dyDescent="0.2">
      <c r="A709" s="83" t="s">
        <v>188</v>
      </c>
      <c r="B709" s="83">
        <v>23</v>
      </c>
      <c r="C709" s="84">
        <v>1468.0888223699999</v>
      </c>
      <c r="D709" s="84">
        <v>1434.38921669</v>
      </c>
      <c r="E709" s="84">
        <v>157.63930066</v>
      </c>
      <c r="F709" s="84">
        <v>157.63930066</v>
      </c>
    </row>
    <row r="710" spans="1:6" ht="12.75" customHeight="1" x14ac:dyDescent="0.2">
      <c r="A710" s="83" t="s">
        <v>188</v>
      </c>
      <c r="B710" s="83">
        <v>24</v>
      </c>
      <c r="C710" s="84">
        <v>1663.3681406400001</v>
      </c>
      <c r="D710" s="84">
        <v>1630.88584872</v>
      </c>
      <c r="E710" s="84">
        <v>179.23427035</v>
      </c>
      <c r="F710" s="84">
        <v>179.23427035</v>
      </c>
    </row>
    <row r="711" spans="1:6" ht="12.75" customHeight="1" x14ac:dyDescent="0.2">
      <c r="A711" s="83" t="s">
        <v>189</v>
      </c>
      <c r="B711" s="83">
        <v>1</v>
      </c>
      <c r="C711" s="84">
        <v>1627.4595788300001</v>
      </c>
      <c r="D711" s="84">
        <v>1587.81705876</v>
      </c>
      <c r="E711" s="84">
        <v>174.50101255999999</v>
      </c>
      <c r="F711" s="84">
        <v>174.50101255999999</v>
      </c>
    </row>
    <row r="712" spans="1:6" ht="12.75" customHeight="1" x14ac:dyDescent="0.2">
      <c r="A712" s="83" t="s">
        <v>189</v>
      </c>
      <c r="B712" s="83">
        <v>2</v>
      </c>
      <c r="C712" s="84">
        <v>1648.7670144000001</v>
      </c>
      <c r="D712" s="84">
        <v>1609.3245709299999</v>
      </c>
      <c r="E712" s="84">
        <v>176.86468703</v>
      </c>
      <c r="F712" s="84">
        <v>176.86468703</v>
      </c>
    </row>
    <row r="713" spans="1:6" ht="12.75" customHeight="1" x14ac:dyDescent="0.2">
      <c r="A713" s="83" t="s">
        <v>189</v>
      </c>
      <c r="B713" s="83">
        <v>3</v>
      </c>
      <c r="C713" s="84">
        <v>1813.2351030699999</v>
      </c>
      <c r="D713" s="84">
        <v>1773.3936983200001</v>
      </c>
      <c r="E713" s="84">
        <v>194.89587564000001</v>
      </c>
      <c r="F713" s="84">
        <v>194.89587564000001</v>
      </c>
    </row>
    <row r="714" spans="1:6" ht="12.75" customHeight="1" x14ac:dyDescent="0.2">
      <c r="A714" s="83" t="s">
        <v>189</v>
      </c>
      <c r="B714" s="83">
        <v>4</v>
      </c>
      <c r="C714" s="84">
        <v>1817.9669944899999</v>
      </c>
      <c r="D714" s="84">
        <v>1776.32626811</v>
      </c>
      <c r="E714" s="84">
        <v>195.21816491000001</v>
      </c>
      <c r="F714" s="84">
        <v>195.21816491000001</v>
      </c>
    </row>
    <row r="715" spans="1:6" ht="12.75" customHeight="1" x14ac:dyDescent="0.2">
      <c r="A715" s="83" t="s">
        <v>189</v>
      </c>
      <c r="B715" s="83">
        <v>5</v>
      </c>
      <c r="C715" s="84">
        <v>1834.5497987199999</v>
      </c>
      <c r="D715" s="84">
        <v>1794.0467985400001</v>
      </c>
      <c r="E715" s="84">
        <v>197.16565029</v>
      </c>
      <c r="F715" s="84">
        <v>197.16565029</v>
      </c>
    </row>
    <row r="716" spans="1:6" ht="12.75" customHeight="1" x14ac:dyDescent="0.2">
      <c r="A716" s="83" t="s">
        <v>189</v>
      </c>
      <c r="B716" s="83">
        <v>6</v>
      </c>
      <c r="C716" s="84">
        <v>1790.24623468</v>
      </c>
      <c r="D716" s="84">
        <v>1750.6775942899999</v>
      </c>
      <c r="E716" s="84">
        <v>192.39937698</v>
      </c>
      <c r="F716" s="84">
        <v>192.39937698</v>
      </c>
    </row>
    <row r="717" spans="1:6" ht="12.75" customHeight="1" x14ac:dyDescent="0.2">
      <c r="A717" s="83" t="s">
        <v>189</v>
      </c>
      <c r="B717" s="83">
        <v>7</v>
      </c>
      <c r="C717" s="84">
        <v>1729.87999552</v>
      </c>
      <c r="D717" s="84">
        <v>1690.1074534899999</v>
      </c>
      <c r="E717" s="84">
        <v>185.74272164000001</v>
      </c>
      <c r="F717" s="84">
        <v>185.74272164000001</v>
      </c>
    </row>
    <row r="718" spans="1:6" ht="12.75" customHeight="1" x14ac:dyDescent="0.2">
      <c r="A718" s="83" t="s">
        <v>189</v>
      </c>
      <c r="B718" s="83">
        <v>8</v>
      </c>
      <c r="C718" s="84">
        <v>1543.18165275</v>
      </c>
      <c r="D718" s="84">
        <v>1504.29273468</v>
      </c>
      <c r="E718" s="84">
        <v>165.32169367</v>
      </c>
      <c r="F718" s="84">
        <v>165.32169367</v>
      </c>
    </row>
    <row r="719" spans="1:6" ht="12.75" customHeight="1" x14ac:dyDescent="0.2">
      <c r="A719" s="83" t="s">
        <v>189</v>
      </c>
      <c r="B719" s="83">
        <v>9</v>
      </c>
      <c r="C719" s="84">
        <v>1439.2153136500001</v>
      </c>
      <c r="D719" s="84">
        <v>1400.66015462</v>
      </c>
      <c r="E719" s="84">
        <v>153.93247847999999</v>
      </c>
      <c r="F719" s="84">
        <v>153.93247847999999</v>
      </c>
    </row>
    <row r="720" spans="1:6" ht="12.75" customHeight="1" x14ac:dyDescent="0.2">
      <c r="A720" s="83" t="s">
        <v>189</v>
      </c>
      <c r="B720" s="83">
        <v>10</v>
      </c>
      <c r="C720" s="84">
        <v>1345.9759742700001</v>
      </c>
      <c r="D720" s="84">
        <v>1308.08690215</v>
      </c>
      <c r="E720" s="84">
        <v>143.75868283</v>
      </c>
      <c r="F720" s="84">
        <v>143.75868283</v>
      </c>
    </row>
    <row r="721" spans="1:6" ht="12.75" customHeight="1" x14ac:dyDescent="0.2">
      <c r="A721" s="83" t="s">
        <v>189</v>
      </c>
      <c r="B721" s="83">
        <v>11</v>
      </c>
      <c r="C721" s="84">
        <v>1289.1813530300001</v>
      </c>
      <c r="D721" s="84">
        <v>1251.35046111</v>
      </c>
      <c r="E721" s="84">
        <v>137.5233509</v>
      </c>
      <c r="F721" s="84">
        <v>137.5233509</v>
      </c>
    </row>
    <row r="722" spans="1:6" ht="12.75" customHeight="1" x14ac:dyDescent="0.2">
      <c r="A722" s="83" t="s">
        <v>189</v>
      </c>
      <c r="B722" s="83">
        <v>12</v>
      </c>
      <c r="C722" s="84">
        <v>1292.6895493</v>
      </c>
      <c r="D722" s="84">
        <v>1255.23141543</v>
      </c>
      <c r="E722" s="84">
        <v>137.94986757000001</v>
      </c>
      <c r="F722" s="84">
        <v>137.94986757000001</v>
      </c>
    </row>
    <row r="723" spans="1:6" ht="12.75" customHeight="1" x14ac:dyDescent="0.2">
      <c r="A723" s="83" t="s">
        <v>189</v>
      </c>
      <c r="B723" s="83">
        <v>13</v>
      </c>
      <c r="C723" s="84">
        <v>1302.0223477100001</v>
      </c>
      <c r="D723" s="84">
        <v>1264.3083336100001</v>
      </c>
      <c r="E723" s="84">
        <v>138.94742041000001</v>
      </c>
      <c r="F723" s="84">
        <v>138.94742041000001</v>
      </c>
    </row>
    <row r="724" spans="1:6" ht="12.75" customHeight="1" x14ac:dyDescent="0.2">
      <c r="A724" s="83" t="s">
        <v>189</v>
      </c>
      <c r="B724" s="83">
        <v>14</v>
      </c>
      <c r="C724" s="84">
        <v>1305.8013410399999</v>
      </c>
      <c r="D724" s="84">
        <v>1270.75290728</v>
      </c>
      <c r="E724" s="84">
        <v>139.65567873000001</v>
      </c>
      <c r="F724" s="84">
        <v>139.65567873000001</v>
      </c>
    </row>
    <row r="725" spans="1:6" ht="12.75" customHeight="1" x14ac:dyDescent="0.2">
      <c r="A725" s="83" t="s">
        <v>189</v>
      </c>
      <c r="B725" s="83">
        <v>15</v>
      </c>
      <c r="C725" s="84">
        <v>1313.31284527</v>
      </c>
      <c r="D725" s="84">
        <v>1276.2841859099999</v>
      </c>
      <c r="E725" s="84">
        <v>140.26356595999999</v>
      </c>
      <c r="F725" s="84">
        <v>140.26356595999999</v>
      </c>
    </row>
    <row r="726" spans="1:6" ht="12.75" customHeight="1" x14ac:dyDescent="0.2">
      <c r="A726" s="83" t="s">
        <v>189</v>
      </c>
      <c r="B726" s="83">
        <v>16</v>
      </c>
      <c r="C726" s="84">
        <v>1311.83084988</v>
      </c>
      <c r="D726" s="84">
        <v>1274.5466648199999</v>
      </c>
      <c r="E726" s="84">
        <v>140.07261248</v>
      </c>
      <c r="F726" s="84">
        <v>140.07261248</v>
      </c>
    </row>
    <row r="727" spans="1:6" ht="12.75" customHeight="1" x14ac:dyDescent="0.2">
      <c r="A727" s="83" t="s">
        <v>189</v>
      </c>
      <c r="B727" s="83">
        <v>17</v>
      </c>
      <c r="C727" s="84">
        <v>1303.64132305</v>
      </c>
      <c r="D727" s="84">
        <v>1267.01460185</v>
      </c>
      <c r="E727" s="84">
        <v>139.24483914999999</v>
      </c>
      <c r="F727" s="84">
        <v>139.24483914999999</v>
      </c>
    </row>
    <row r="728" spans="1:6" ht="12.75" customHeight="1" x14ac:dyDescent="0.2">
      <c r="A728" s="83" t="s">
        <v>189</v>
      </c>
      <c r="B728" s="83">
        <v>18</v>
      </c>
      <c r="C728" s="84">
        <v>1305.5416110799999</v>
      </c>
      <c r="D728" s="84">
        <v>1268.2905521099999</v>
      </c>
      <c r="E728" s="84">
        <v>139.38506602000001</v>
      </c>
      <c r="F728" s="84">
        <v>139.38506602000001</v>
      </c>
    </row>
    <row r="729" spans="1:6" ht="12.75" customHeight="1" x14ac:dyDescent="0.2">
      <c r="A729" s="83" t="s">
        <v>189</v>
      </c>
      <c r="B729" s="83">
        <v>19</v>
      </c>
      <c r="C729" s="84">
        <v>1313.29526876</v>
      </c>
      <c r="D729" s="84">
        <v>1275.9182048600001</v>
      </c>
      <c r="E729" s="84">
        <v>140.22334466000001</v>
      </c>
      <c r="F729" s="84">
        <v>140.22334466000001</v>
      </c>
    </row>
    <row r="730" spans="1:6" ht="12.75" customHeight="1" x14ac:dyDescent="0.2">
      <c r="A730" s="83" t="s">
        <v>189</v>
      </c>
      <c r="B730" s="83">
        <v>20</v>
      </c>
      <c r="C730" s="84">
        <v>1336.2190638300001</v>
      </c>
      <c r="D730" s="84">
        <v>1298.89390714</v>
      </c>
      <c r="E730" s="84">
        <v>142.74837314999999</v>
      </c>
      <c r="F730" s="84">
        <v>142.74837314999999</v>
      </c>
    </row>
    <row r="731" spans="1:6" ht="12.75" customHeight="1" x14ac:dyDescent="0.2">
      <c r="A731" s="83" t="s">
        <v>189</v>
      </c>
      <c r="B731" s="83">
        <v>21</v>
      </c>
      <c r="C731" s="84">
        <v>1319.3327842199999</v>
      </c>
      <c r="D731" s="84">
        <v>1282.871048</v>
      </c>
      <c r="E731" s="84">
        <v>140.98746176</v>
      </c>
      <c r="F731" s="84">
        <v>140.98746176</v>
      </c>
    </row>
    <row r="732" spans="1:6" ht="12.75" customHeight="1" x14ac:dyDescent="0.2">
      <c r="A732" s="83" t="s">
        <v>189</v>
      </c>
      <c r="B732" s="83">
        <v>22</v>
      </c>
      <c r="C732" s="84">
        <v>1351.5316977800001</v>
      </c>
      <c r="D732" s="84">
        <v>1313.9114719500001</v>
      </c>
      <c r="E732" s="84">
        <v>144.39880274999999</v>
      </c>
      <c r="F732" s="84">
        <v>144.39880274999999</v>
      </c>
    </row>
    <row r="733" spans="1:6" ht="12.75" customHeight="1" x14ac:dyDescent="0.2">
      <c r="A733" s="83" t="s">
        <v>189</v>
      </c>
      <c r="B733" s="83">
        <v>23</v>
      </c>
      <c r="C733" s="84">
        <v>1416.63552798</v>
      </c>
      <c r="D733" s="84">
        <v>1378.6947840800001</v>
      </c>
      <c r="E733" s="84">
        <v>151.5184854</v>
      </c>
      <c r="F733" s="84">
        <v>151.5184854</v>
      </c>
    </row>
    <row r="734" spans="1:6" ht="12.75" customHeight="1" x14ac:dyDescent="0.2">
      <c r="A734" s="83" t="s">
        <v>189</v>
      </c>
      <c r="B734" s="83">
        <v>24</v>
      </c>
      <c r="C734" s="84">
        <v>1515.28789871</v>
      </c>
      <c r="D734" s="84">
        <v>1476.5728538599999</v>
      </c>
      <c r="E734" s="84">
        <v>162.2752802</v>
      </c>
      <c r="F734" s="84">
        <v>162.2752802</v>
      </c>
    </row>
    <row r="735" spans="1:6" ht="12.75" customHeight="1" x14ac:dyDescent="0.2">
      <c r="A735" s="83" t="s">
        <v>190</v>
      </c>
      <c r="B735" s="83">
        <v>1</v>
      </c>
      <c r="C735" s="84">
        <v>1613.37910192</v>
      </c>
      <c r="D735" s="84">
        <v>1573.9207243799999</v>
      </c>
      <c r="E735" s="84">
        <v>172.97380613000001</v>
      </c>
      <c r="F735" s="84">
        <v>172.97380613000001</v>
      </c>
    </row>
    <row r="736" spans="1:6" ht="12.75" customHeight="1" x14ac:dyDescent="0.2">
      <c r="A736" s="83" t="s">
        <v>190</v>
      </c>
      <c r="B736" s="83">
        <v>2</v>
      </c>
      <c r="C736" s="84">
        <v>1731.58682849</v>
      </c>
      <c r="D736" s="84">
        <v>1694.3007732200001</v>
      </c>
      <c r="E736" s="84">
        <v>186.20356727000001</v>
      </c>
      <c r="F736" s="84">
        <v>186.20356727000001</v>
      </c>
    </row>
    <row r="737" spans="1:6" ht="12.75" customHeight="1" x14ac:dyDescent="0.2">
      <c r="A737" s="83" t="s">
        <v>190</v>
      </c>
      <c r="B737" s="83">
        <v>3</v>
      </c>
      <c r="C737" s="84">
        <v>1754.2905651200001</v>
      </c>
      <c r="D737" s="84">
        <v>1714.8903253799999</v>
      </c>
      <c r="E737" s="84">
        <v>188.46635798</v>
      </c>
      <c r="F737" s="84">
        <v>188.46635798</v>
      </c>
    </row>
    <row r="738" spans="1:6" ht="12.75" customHeight="1" x14ac:dyDescent="0.2">
      <c r="A738" s="83" t="s">
        <v>190</v>
      </c>
      <c r="B738" s="83">
        <v>4</v>
      </c>
      <c r="C738" s="84">
        <v>1819.4373368399999</v>
      </c>
      <c r="D738" s="84">
        <v>1780.1526546600001</v>
      </c>
      <c r="E738" s="84">
        <v>195.63868459</v>
      </c>
      <c r="F738" s="84">
        <v>195.63868459</v>
      </c>
    </row>
    <row r="739" spans="1:6" ht="12.75" customHeight="1" x14ac:dyDescent="0.2">
      <c r="A739" s="83" t="s">
        <v>190</v>
      </c>
      <c r="B739" s="83">
        <v>5</v>
      </c>
      <c r="C739" s="84">
        <v>1834.0403408100001</v>
      </c>
      <c r="D739" s="84">
        <v>1793.4189171800001</v>
      </c>
      <c r="E739" s="84">
        <v>197.09664616000001</v>
      </c>
      <c r="F739" s="84">
        <v>197.09664616000001</v>
      </c>
    </row>
    <row r="740" spans="1:6" ht="12.75" customHeight="1" x14ac:dyDescent="0.2">
      <c r="A740" s="83" t="s">
        <v>190</v>
      </c>
      <c r="B740" s="83">
        <v>6</v>
      </c>
      <c r="C740" s="84">
        <v>1826.13153541</v>
      </c>
      <c r="D740" s="84">
        <v>1786.00189338</v>
      </c>
      <c r="E740" s="84">
        <v>196.28151561999999</v>
      </c>
      <c r="F740" s="84">
        <v>196.28151561999999</v>
      </c>
    </row>
    <row r="741" spans="1:6" ht="12.75" customHeight="1" x14ac:dyDescent="0.2">
      <c r="A741" s="83" t="s">
        <v>190</v>
      </c>
      <c r="B741" s="83">
        <v>7</v>
      </c>
      <c r="C741" s="84">
        <v>1808.7475476899999</v>
      </c>
      <c r="D741" s="84">
        <v>1768.44076154</v>
      </c>
      <c r="E741" s="84">
        <v>194.35154814000001</v>
      </c>
      <c r="F741" s="84">
        <v>194.35154814000001</v>
      </c>
    </row>
    <row r="742" spans="1:6" ht="12.75" customHeight="1" x14ac:dyDescent="0.2">
      <c r="A742" s="83" t="s">
        <v>190</v>
      </c>
      <c r="B742" s="83">
        <v>8</v>
      </c>
      <c r="C742" s="84">
        <v>1648.75934125</v>
      </c>
      <c r="D742" s="84">
        <v>1609.3044848</v>
      </c>
      <c r="E742" s="84">
        <v>176.86247957</v>
      </c>
      <c r="F742" s="84">
        <v>176.86247957</v>
      </c>
    </row>
    <row r="743" spans="1:6" ht="12.75" customHeight="1" x14ac:dyDescent="0.2">
      <c r="A743" s="83" t="s">
        <v>190</v>
      </c>
      <c r="B743" s="83">
        <v>9</v>
      </c>
      <c r="C743" s="84">
        <v>1550.6932859599999</v>
      </c>
      <c r="D743" s="84">
        <v>1512.1160917</v>
      </c>
      <c r="E743" s="84">
        <v>166.18148020000001</v>
      </c>
      <c r="F743" s="84">
        <v>166.18148020000001</v>
      </c>
    </row>
    <row r="744" spans="1:6" ht="12.75" customHeight="1" x14ac:dyDescent="0.2">
      <c r="A744" s="83" t="s">
        <v>190</v>
      </c>
      <c r="B744" s="83">
        <v>10</v>
      </c>
      <c r="C744" s="84">
        <v>1336.1386845100001</v>
      </c>
      <c r="D744" s="84">
        <v>1298.37950217</v>
      </c>
      <c r="E744" s="84">
        <v>142.69184007000001</v>
      </c>
      <c r="F744" s="84">
        <v>142.69184007000001</v>
      </c>
    </row>
    <row r="745" spans="1:6" ht="12.75" customHeight="1" x14ac:dyDescent="0.2">
      <c r="A745" s="83" t="s">
        <v>190</v>
      </c>
      <c r="B745" s="83">
        <v>11</v>
      </c>
      <c r="C745" s="84">
        <v>1309.1341403199999</v>
      </c>
      <c r="D745" s="84">
        <v>1275.0788900299999</v>
      </c>
      <c r="E745" s="84">
        <v>140.13110401</v>
      </c>
      <c r="F745" s="84">
        <v>140.13110401</v>
      </c>
    </row>
    <row r="746" spans="1:6" ht="12.75" customHeight="1" x14ac:dyDescent="0.2">
      <c r="A746" s="83" t="s">
        <v>190</v>
      </c>
      <c r="B746" s="83">
        <v>12</v>
      </c>
      <c r="C746" s="84">
        <v>1341.2248815</v>
      </c>
      <c r="D746" s="84">
        <v>1305.2991979200001</v>
      </c>
      <c r="E746" s="84">
        <v>143.45231428</v>
      </c>
      <c r="F746" s="84">
        <v>143.45231428</v>
      </c>
    </row>
    <row r="747" spans="1:6" ht="12.75" customHeight="1" x14ac:dyDescent="0.2">
      <c r="A747" s="83" t="s">
        <v>190</v>
      </c>
      <c r="B747" s="83">
        <v>13</v>
      </c>
      <c r="C747" s="84">
        <v>1378.8660488600001</v>
      </c>
      <c r="D747" s="84">
        <v>1345.03635674</v>
      </c>
      <c r="E747" s="84">
        <v>147.81942598000001</v>
      </c>
      <c r="F747" s="84">
        <v>147.81942598000001</v>
      </c>
    </row>
    <row r="748" spans="1:6" ht="12.75" customHeight="1" x14ac:dyDescent="0.2">
      <c r="A748" s="83" t="s">
        <v>190</v>
      </c>
      <c r="B748" s="83">
        <v>14</v>
      </c>
      <c r="C748" s="84">
        <v>1398.0825027999999</v>
      </c>
      <c r="D748" s="84">
        <v>1363.17302255</v>
      </c>
      <c r="E748" s="84">
        <v>149.81264461000001</v>
      </c>
      <c r="F748" s="84">
        <v>149.81264461000001</v>
      </c>
    </row>
    <row r="749" spans="1:6" ht="12.75" customHeight="1" x14ac:dyDescent="0.2">
      <c r="A749" s="83" t="s">
        <v>190</v>
      </c>
      <c r="B749" s="83">
        <v>15</v>
      </c>
      <c r="C749" s="84">
        <v>1428.6566946400001</v>
      </c>
      <c r="D749" s="84">
        <v>1388.89374026</v>
      </c>
      <c r="E749" s="84">
        <v>152.63935015000001</v>
      </c>
      <c r="F749" s="84">
        <v>152.63935015000001</v>
      </c>
    </row>
    <row r="750" spans="1:6" ht="12.75" customHeight="1" x14ac:dyDescent="0.2">
      <c r="A750" s="83" t="s">
        <v>190</v>
      </c>
      <c r="B750" s="83">
        <v>16</v>
      </c>
      <c r="C750" s="84">
        <v>1431.5983297600001</v>
      </c>
      <c r="D750" s="84">
        <v>1393.1625429000001</v>
      </c>
      <c r="E750" s="84">
        <v>153.10849134</v>
      </c>
      <c r="F750" s="84">
        <v>153.10849134</v>
      </c>
    </row>
    <row r="751" spans="1:6" ht="12.75" customHeight="1" x14ac:dyDescent="0.2">
      <c r="A751" s="83" t="s">
        <v>190</v>
      </c>
      <c r="B751" s="83">
        <v>17</v>
      </c>
      <c r="C751" s="84">
        <v>1421.5091241800001</v>
      </c>
      <c r="D751" s="84">
        <v>1383.5972222</v>
      </c>
      <c r="E751" s="84">
        <v>152.05726308999999</v>
      </c>
      <c r="F751" s="84">
        <v>152.05726308999999</v>
      </c>
    </row>
    <row r="752" spans="1:6" ht="12.75" customHeight="1" x14ac:dyDescent="0.2">
      <c r="A752" s="83" t="s">
        <v>190</v>
      </c>
      <c r="B752" s="83">
        <v>18</v>
      </c>
      <c r="C752" s="84">
        <v>1420.1983978000001</v>
      </c>
      <c r="D752" s="84">
        <v>1382.6857968300001</v>
      </c>
      <c r="E752" s="84">
        <v>151.95709749</v>
      </c>
      <c r="F752" s="84">
        <v>151.95709749</v>
      </c>
    </row>
    <row r="753" spans="1:6" ht="12.75" customHeight="1" x14ac:dyDescent="0.2">
      <c r="A753" s="83" t="s">
        <v>190</v>
      </c>
      <c r="B753" s="83">
        <v>19</v>
      </c>
      <c r="C753" s="84">
        <v>1410.8279328000001</v>
      </c>
      <c r="D753" s="84">
        <v>1372.59744144</v>
      </c>
      <c r="E753" s="84">
        <v>150.84838776000001</v>
      </c>
      <c r="F753" s="84">
        <v>150.84838776000001</v>
      </c>
    </row>
    <row r="754" spans="1:6" ht="12.75" customHeight="1" x14ac:dyDescent="0.2">
      <c r="A754" s="83" t="s">
        <v>190</v>
      </c>
      <c r="B754" s="83">
        <v>20</v>
      </c>
      <c r="C754" s="84">
        <v>1412.72436969</v>
      </c>
      <c r="D754" s="84">
        <v>1377.3376986999999</v>
      </c>
      <c r="E754" s="84">
        <v>151.36934178999999</v>
      </c>
      <c r="F754" s="84">
        <v>151.36934178999999</v>
      </c>
    </row>
    <row r="755" spans="1:6" ht="12.75" customHeight="1" x14ac:dyDescent="0.2">
      <c r="A755" s="83" t="s">
        <v>190</v>
      </c>
      <c r="B755" s="83">
        <v>21</v>
      </c>
      <c r="C755" s="84">
        <v>1408.6762009199999</v>
      </c>
      <c r="D755" s="84">
        <v>1371.79099617</v>
      </c>
      <c r="E755" s="84">
        <v>150.75975946</v>
      </c>
      <c r="F755" s="84">
        <v>150.75975946</v>
      </c>
    </row>
    <row r="756" spans="1:6" ht="12.75" customHeight="1" x14ac:dyDescent="0.2">
      <c r="A756" s="83" t="s">
        <v>190</v>
      </c>
      <c r="B756" s="83">
        <v>22</v>
      </c>
      <c r="C756" s="84">
        <v>1378.0800585899999</v>
      </c>
      <c r="D756" s="84">
        <v>1346.44607066</v>
      </c>
      <c r="E756" s="84">
        <v>147.97435346</v>
      </c>
      <c r="F756" s="84">
        <v>147.97435346</v>
      </c>
    </row>
    <row r="757" spans="1:6" ht="12.75" customHeight="1" x14ac:dyDescent="0.2">
      <c r="A757" s="83" t="s">
        <v>190</v>
      </c>
      <c r="B757" s="83">
        <v>23</v>
      </c>
      <c r="C757" s="84">
        <v>1450.86541143</v>
      </c>
      <c r="D757" s="84">
        <v>1412.4949921899999</v>
      </c>
      <c r="E757" s="84">
        <v>155.23312652000001</v>
      </c>
      <c r="F757" s="84">
        <v>155.23312652000001</v>
      </c>
    </row>
    <row r="758" spans="1:6" ht="12.75" customHeight="1" x14ac:dyDescent="0.2">
      <c r="A758" s="83" t="s">
        <v>190</v>
      </c>
      <c r="B758" s="83">
        <v>24</v>
      </c>
      <c r="C758" s="84">
        <v>1550.8367678899999</v>
      </c>
      <c r="D758" s="84">
        <v>1511.84032669</v>
      </c>
      <c r="E758" s="84">
        <v>166.15117364</v>
      </c>
      <c r="F758" s="84">
        <v>166.15117364</v>
      </c>
    </row>
    <row r="759" spans="1:6" ht="12.75" customHeight="1" x14ac:dyDescent="0.2">
      <c r="A759" s="83" t="s">
        <v>191</v>
      </c>
      <c r="B759" s="83">
        <v>1</v>
      </c>
      <c r="C759" s="84">
        <v>1587.64288197</v>
      </c>
      <c r="D759" s="84">
        <v>1553.40036222</v>
      </c>
      <c r="E759" s="84">
        <v>170.71861938999999</v>
      </c>
      <c r="F759" s="84">
        <v>170.71861938999999</v>
      </c>
    </row>
    <row r="760" spans="1:6" ht="12.75" customHeight="1" x14ac:dyDescent="0.2">
      <c r="A760" s="83" t="s">
        <v>191</v>
      </c>
      <c r="B760" s="83">
        <v>2</v>
      </c>
      <c r="C760" s="84">
        <v>1664.63774253</v>
      </c>
      <c r="D760" s="84">
        <v>1631.1681927699999</v>
      </c>
      <c r="E760" s="84">
        <v>179.26529994000001</v>
      </c>
      <c r="F760" s="84">
        <v>179.26529994000001</v>
      </c>
    </row>
    <row r="761" spans="1:6" ht="12.75" customHeight="1" x14ac:dyDescent="0.2">
      <c r="A761" s="83" t="s">
        <v>191</v>
      </c>
      <c r="B761" s="83">
        <v>3</v>
      </c>
      <c r="C761" s="84">
        <v>1813.7804277600001</v>
      </c>
      <c r="D761" s="84">
        <v>1775.8349997400001</v>
      </c>
      <c r="E761" s="84">
        <v>195.16417454</v>
      </c>
      <c r="F761" s="84">
        <v>195.16417454</v>
      </c>
    </row>
    <row r="762" spans="1:6" ht="12.75" customHeight="1" x14ac:dyDescent="0.2">
      <c r="A762" s="83" t="s">
        <v>191</v>
      </c>
      <c r="B762" s="83">
        <v>4</v>
      </c>
      <c r="C762" s="84">
        <v>1848.7318206</v>
      </c>
      <c r="D762" s="84">
        <v>1808.12986901</v>
      </c>
      <c r="E762" s="84">
        <v>198.713379</v>
      </c>
      <c r="F762" s="84">
        <v>198.713379</v>
      </c>
    </row>
    <row r="763" spans="1:6" ht="12.75" customHeight="1" x14ac:dyDescent="0.2">
      <c r="A763" s="83" t="s">
        <v>191</v>
      </c>
      <c r="B763" s="83">
        <v>5</v>
      </c>
      <c r="C763" s="84">
        <v>1849.6607037599999</v>
      </c>
      <c r="D763" s="84">
        <v>1808.94778234</v>
      </c>
      <c r="E763" s="84">
        <v>198.80326762999999</v>
      </c>
      <c r="F763" s="84">
        <v>198.80326762999999</v>
      </c>
    </row>
    <row r="764" spans="1:6" ht="12.75" customHeight="1" x14ac:dyDescent="0.2">
      <c r="A764" s="83" t="s">
        <v>191</v>
      </c>
      <c r="B764" s="83">
        <v>6</v>
      </c>
      <c r="C764" s="84">
        <v>1859.89540569</v>
      </c>
      <c r="D764" s="84">
        <v>1819.8811935599999</v>
      </c>
      <c r="E764" s="84">
        <v>200.00484896</v>
      </c>
      <c r="F764" s="84">
        <v>200.00484896</v>
      </c>
    </row>
    <row r="765" spans="1:6" ht="12.75" customHeight="1" x14ac:dyDescent="0.2">
      <c r="A765" s="83" t="s">
        <v>191</v>
      </c>
      <c r="B765" s="83">
        <v>7</v>
      </c>
      <c r="C765" s="84">
        <v>1891.5041430199999</v>
      </c>
      <c r="D765" s="84">
        <v>1850.92386425</v>
      </c>
      <c r="E765" s="84">
        <v>203.41643686</v>
      </c>
      <c r="F765" s="84">
        <v>203.41643686</v>
      </c>
    </row>
    <row r="766" spans="1:6" ht="12.75" customHeight="1" x14ac:dyDescent="0.2">
      <c r="A766" s="83" t="s">
        <v>191</v>
      </c>
      <c r="B766" s="83">
        <v>8</v>
      </c>
      <c r="C766" s="84">
        <v>1610.11123002</v>
      </c>
      <c r="D766" s="84">
        <v>1569.88902033</v>
      </c>
      <c r="E766" s="84">
        <v>172.53072205999999</v>
      </c>
      <c r="F766" s="84">
        <v>172.53072205999999</v>
      </c>
    </row>
    <row r="767" spans="1:6" ht="12.75" customHeight="1" x14ac:dyDescent="0.2">
      <c r="A767" s="83" t="s">
        <v>191</v>
      </c>
      <c r="B767" s="83">
        <v>9</v>
      </c>
      <c r="C767" s="84">
        <v>1533.8298150999999</v>
      </c>
      <c r="D767" s="84">
        <v>1491.4693484700001</v>
      </c>
      <c r="E767" s="84">
        <v>163.91240418999999</v>
      </c>
      <c r="F767" s="84">
        <v>163.91240418999999</v>
      </c>
    </row>
    <row r="768" spans="1:6" ht="12.75" customHeight="1" x14ac:dyDescent="0.2">
      <c r="A768" s="83" t="s">
        <v>191</v>
      </c>
      <c r="B768" s="83">
        <v>10</v>
      </c>
      <c r="C768" s="84">
        <v>1516.12616908</v>
      </c>
      <c r="D768" s="84">
        <v>1472.46947071</v>
      </c>
      <c r="E768" s="84">
        <v>161.8243186</v>
      </c>
      <c r="F768" s="84">
        <v>161.8243186</v>
      </c>
    </row>
    <row r="769" spans="1:6" ht="12.75" customHeight="1" x14ac:dyDescent="0.2">
      <c r="A769" s="83" t="s">
        <v>191</v>
      </c>
      <c r="B769" s="83">
        <v>11</v>
      </c>
      <c r="C769" s="84">
        <v>1469.04418809</v>
      </c>
      <c r="D769" s="84">
        <v>1428.8390116</v>
      </c>
      <c r="E769" s="84">
        <v>157.02933340999999</v>
      </c>
      <c r="F769" s="84">
        <v>157.02933340999999</v>
      </c>
    </row>
    <row r="770" spans="1:6" ht="12.75" customHeight="1" x14ac:dyDescent="0.2">
      <c r="A770" s="83" t="s">
        <v>191</v>
      </c>
      <c r="B770" s="83">
        <v>12</v>
      </c>
      <c r="C770" s="84">
        <v>1453.5977857299999</v>
      </c>
      <c r="D770" s="84">
        <v>1418.83253382</v>
      </c>
      <c r="E770" s="84">
        <v>155.92962202000001</v>
      </c>
      <c r="F770" s="84">
        <v>155.92962202000001</v>
      </c>
    </row>
    <row r="771" spans="1:6" ht="12.75" customHeight="1" x14ac:dyDescent="0.2">
      <c r="A771" s="83" t="s">
        <v>191</v>
      </c>
      <c r="B771" s="83">
        <v>13</v>
      </c>
      <c r="C771" s="84">
        <v>1441.5538807600001</v>
      </c>
      <c r="D771" s="84">
        <v>1407.8828563699999</v>
      </c>
      <c r="E771" s="84">
        <v>154.72625303000001</v>
      </c>
      <c r="F771" s="84">
        <v>154.72625303000001</v>
      </c>
    </row>
    <row r="772" spans="1:6" ht="12.75" customHeight="1" x14ac:dyDescent="0.2">
      <c r="A772" s="83" t="s">
        <v>191</v>
      </c>
      <c r="B772" s="83">
        <v>14</v>
      </c>
      <c r="C772" s="84">
        <v>1441.01916239</v>
      </c>
      <c r="D772" s="84">
        <v>1402.46015631</v>
      </c>
      <c r="E772" s="84">
        <v>154.13029857999999</v>
      </c>
      <c r="F772" s="84">
        <v>154.13029857999999</v>
      </c>
    </row>
    <row r="773" spans="1:6" ht="12.75" customHeight="1" x14ac:dyDescent="0.2">
      <c r="A773" s="83" t="s">
        <v>191</v>
      </c>
      <c r="B773" s="83">
        <v>15</v>
      </c>
      <c r="C773" s="84">
        <v>1448.4267913000001</v>
      </c>
      <c r="D773" s="84">
        <v>1408.2764091500001</v>
      </c>
      <c r="E773" s="84">
        <v>154.76950446000001</v>
      </c>
      <c r="F773" s="84">
        <v>154.76950446000001</v>
      </c>
    </row>
    <row r="774" spans="1:6" ht="12.75" customHeight="1" x14ac:dyDescent="0.2">
      <c r="A774" s="83" t="s">
        <v>191</v>
      </c>
      <c r="B774" s="83">
        <v>16</v>
      </c>
      <c r="C774" s="84">
        <v>1414.2652954800001</v>
      </c>
      <c r="D774" s="84">
        <v>1376.22028768</v>
      </c>
      <c r="E774" s="84">
        <v>151.24653837</v>
      </c>
      <c r="F774" s="84">
        <v>151.24653837</v>
      </c>
    </row>
    <row r="775" spans="1:6" ht="12.75" customHeight="1" x14ac:dyDescent="0.2">
      <c r="A775" s="83" t="s">
        <v>191</v>
      </c>
      <c r="B775" s="83">
        <v>17</v>
      </c>
      <c r="C775" s="84">
        <v>1420.7009258000001</v>
      </c>
      <c r="D775" s="84">
        <v>1382.68739293</v>
      </c>
      <c r="E775" s="84">
        <v>151.95727289999999</v>
      </c>
      <c r="F775" s="84">
        <v>151.95727289999999</v>
      </c>
    </row>
    <row r="776" spans="1:6" ht="12.75" customHeight="1" x14ac:dyDescent="0.2">
      <c r="A776" s="83" t="s">
        <v>191</v>
      </c>
      <c r="B776" s="83">
        <v>18</v>
      </c>
      <c r="C776" s="84">
        <v>1434.92442957</v>
      </c>
      <c r="D776" s="84">
        <v>1399.4792943899999</v>
      </c>
      <c r="E776" s="84">
        <v>153.80270200999999</v>
      </c>
      <c r="F776" s="84">
        <v>153.80270200999999</v>
      </c>
    </row>
    <row r="777" spans="1:6" ht="12.75" customHeight="1" x14ac:dyDescent="0.2">
      <c r="A777" s="83" t="s">
        <v>191</v>
      </c>
      <c r="B777" s="83">
        <v>19</v>
      </c>
      <c r="C777" s="84">
        <v>1468.8697165000001</v>
      </c>
      <c r="D777" s="84">
        <v>1428.8110337600001</v>
      </c>
      <c r="E777" s="84">
        <v>157.02625864000001</v>
      </c>
      <c r="F777" s="84">
        <v>157.02625864000001</v>
      </c>
    </row>
    <row r="778" spans="1:6" ht="12.75" customHeight="1" x14ac:dyDescent="0.2">
      <c r="A778" s="83" t="s">
        <v>191</v>
      </c>
      <c r="B778" s="83">
        <v>20</v>
      </c>
      <c r="C778" s="84">
        <v>1498.7740068000001</v>
      </c>
      <c r="D778" s="84">
        <v>1460.3074930099999</v>
      </c>
      <c r="E778" s="84">
        <v>160.48771787999999</v>
      </c>
      <c r="F778" s="84">
        <v>160.48771787999999</v>
      </c>
    </row>
    <row r="779" spans="1:6" ht="12.75" customHeight="1" x14ac:dyDescent="0.2">
      <c r="A779" s="83" t="s">
        <v>191</v>
      </c>
      <c r="B779" s="83">
        <v>21</v>
      </c>
      <c r="C779" s="84">
        <v>1494.8676524</v>
      </c>
      <c r="D779" s="84">
        <v>1457.38032374</v>
      </c>
      <c r="E779" s="84">
        <v>160.16602212999999</v>
      </c>
      <c r="F779" s="84">
        <v>160.16602212999999</v>
      </c>
    </row>
    <row r="780" spans="1:6" ht="12.75" customHeight="1" x14ac:dyDescent="0.2">
      <c r="A780" s="83" t="s">
        <v>191</v>
      </c>
      <c r="B780" s="83">
        <v>22</v>
      </c>
      <c r="C780" s="84">
        <v>1458.73989001</v>
      </c>
      <c r="D780" s="84">
        <v>1420.0778552199999</v>
      </c>
      <c r="E780" s="84">
        <v>156.06648276999999</v>
      </c>
      <c r="F780" s="84">
        <v>156.06648276999999</v>
      </c>
    </row>
    <row r="781" spans="1:6" ht="12.75" customHeight="1" x14ac:dyDescent="0.2">
      <c r="A781" s="83" t="s">
        <v>191</v>
      </c>
      <c r="B781" s="83">
        <v>23</v>
      </c>
      <c r="C781" s="84">
        <v>1532.1191675099999</v>
      </c>
      <c r="D781" s="84">
        <v>1493.25326838</v>
      </c>
      <c r="E781" s="84">
        <v>164.10845689000001</v>
      </c>
      <c r="F781" s="84">
        <v>164.10845689000001</v>
      </c>
    </row>
    <row r="782" spans="1:6" ht="12.75" customHeight="1" x14ac:dyDescent="0.2">
      <c r="A782" s="83" t="s">
        <v>191</v>
      </c>
      <c r="B782" s="83">
        <v>24</v>
      </c>
      <c r="C782" s="84">
        <v>1657.0382394000001</v>
      </c>
      <c r="D782" s="84">
        <v>1624.1437654399999</v>
      </c>
      <c r="E782" s="84">
        <v>178.49331574000001</v>
      </c>
      <c r="F782" s="84">
        <v>178.49331574000001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2023-08-18T04:22:23Z</dcterms:modified>
</cp:coreProperties>
</file>