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06.Июнь 2023\"/>
    </mc:Choice>
  </mc:AlternateContent>
  <bookViews>
    <workbookView xWindow="0" yWindow="0" windowWidth="28800" windowHeight="12000" tabRatio="646" activeTab="7"/>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ЦК'!$A$1:$Y$475</definedName>
  </definedNames>
  <calcPr calcId="162913"/>
</workbook>
</file>

<file path=xl/calcChain.xml><?xml version="1.0" encoding="utf-8"?>
<calcChain xmlns="http://schemas.openxmlformats.org/spreadsheetml/2006/main">
  <c r="F25" i="1" l="1"/>
  <c r="F32" i="1" s="1"/>
  <c r="N155" i="19" l="1"/>
  <c r="P155" i="19"/>
  <c r="R155" i="19"/>
  <c r="T155" i="19"/>
  <c r="N473" i="28" l="1"/>
  <c r="A12" i="28" l="1"/>
  <c r="E12" i="28" l="1"/>
  <c r="I12" i="28"/>
  <c r="M12" i="28"/>
  <c r="Q12" i="28"/>
  <c r="U12" i="28"/>
  <c r="Y12" i="28"/>
  <c r="F12" i="28"/>
  <c r="J12" i="28"/>
  <c r="N12" i="28"/>
  <c r="R12" i="28"/>
  <c r="V12" i="28"/>
  <c r="G12" i="28"/>
  <c r="O12" i="28"/>
  <c r="W12" i="28"/>
  <c r="B12" i="28"/>
  <c r="H12" i="28"/>
  <c r="P12" i="28"/>
  <c r="X12" i="28"/>
  <c r="K12" i="28"/>
  <c r="L12" i="28"/>
  <c r="S12" i="28"/>
  <c r="T12" i="28"/>
  <c r="C12" i="28"/>
  <c r="D12" i="28"/>
  <c r="A13" i="28"/>
  <c r="A14" i="28" s="1"/>
  <c r="C14" i="28" l="1"/>
  <c r="G14" i="28"/>
  <c r="K14" i="28"/>
  <c r="O14" i="28"/>
  <c r="S14" i="28"/>
  <c r="W14" i="28"/>
  <c r="D14" i="28"/>
  <c r="H14" i="28"/>
  <c r="L14" i="28"/>
  <c r="P14" i="28"/>
  <c r="T14" i="28"/>
  <c r="X14" i="28"/>
  <c r="I14" i="28"/>
  <c r="Q14" i="28"/>
  <c r="Y14" i="28"/>
  <c r="J14" i="28"/>
  <c r="R14" i="28"/>
  <c r="M14" i="28"/>
  <c r="N14" i="28"/>
  <c r="B14" i="28"/>
  <c r="E14" i="28"/>
  <c r="F14" i="28"/>
  <c r="U14" i="28"/>
  <c r="V14" i="28"/>
  <c r="F13" i="28"/>
  <c r="J13" i="28"/>
  <c r="N13" i="28"/>
  <c r="R13" i="28"/>
  <c r="V13" i="28"/>
  <c r="C13" i="28"/>
  <c r="G13" i="28"/>
  <c r="K13" i="28"/>
  <c r="O13" i="28"/>
  <c r="S13" i="28"/>
  <c r="W13" i="28"/>
  <c r="H13" i="28"/>
  <c r="P13" i="28"/>
  <c r="X13" i="28"/>
  <c r="I13" i="28"/>
  <c r="Q13" i="28"/>
  <c r="Y13" i="28"/>
  <c r="D13" i="28"/>
  <c r="T13" i="28"/>
  <c r="B13" i="28"/>
  <c r="E13" i="28"/>
  <c r="U13" i="28"/>
  <c r="L13" i="28"/>
  <c r="M13" i="28"/>
  <c r="A15" i="28"/>
  <c r="L435" i="21"/>
  <c r="L471" i="28"/>
  <c r="D15" i="28" l="1"/>
  <c r="H15" i="28"/>
  <c r="L15" i="28"/>
  <c r="P15" i="28"/>
  <c r="T15" i="28"/>
  <c r="X15" i="28"/>
  <c r="E15" i="28"/>
  <c r="I15" i="28"/>
  <c r="M15" i="28"/>
  <c r="Q15" i="28"/>
  <c r="U15" i="28"/>
  <c r="Y15" i="28"/>
  <c r="J15" i="28"/>
  <c r="R15" i="28"/>
  <c r="B15" i="28"/>
  <c r="C15" i="28"/>
  <c r="K15" i="28"/>
  <c r="S15" i="28"/>
  <c r="F15" i="28"/>
  <c r="V15" i="28"/>
  <c r="G15" i="28"/>
  <c r="W15" i="28"/>
  <c r="N15" i="28"/>
  <c r="O15" i="28"/>
  <c r="A16" i="28"/>
  <c r="E16" i="28" l="1"/>
  <c r="I16" i="28"/>
  <c r="M16" i="28"/>
  <c r="Q16" i="28"/>
  <c r="U16" i="28"/>
  <c r="Y16" i="28"/>
  <c r="F16" i="28"/>
  <c r="J16" i="28"/>
  <c r="N16" i="28"/>
  <c r="R16" i="28"/>
  <c r="V16" i="28"/>
  <c r="C16" i="28"/>
  <c r="K16" i="28"/>
  <c r="S16" i="28"/>
  <c r="D16" i="28"/>
  <c r="L16" i="28"/>
  <c r="T16" i="28"/>
  <c r="B16" i="28"/>
  <c r="O16" i="28"/>
  <c r="P16" i="28"/>
  <c r="W16" i="28"/>
  <c r="X16" i="28"/>
  <c r="G16" i="28"/>
  <c r="H16" i="28"/>
  <c r="A17" i="28"/>
  <c r="T439" i="21"/>
  <c r="R439" i="21"/>
  <c r="P439" i="21"/>
  <c r="N439" i="21"/>
  <c r="T155" i="25"/>
  <c r="R155" i="25"/>
  <c r="P155" i="25"/>
  <c r="N155" i="25"/>
  <c r="C17" i="8"/>
  <c r="D17" i="8"/>
  <c r="E17" i="8"/>
  <c r="B17" i="8"/>
  <c r="C16" i="8"/>
  <c r="D16" i="8"/>
  <c r="E16" i="8"/>
  <c r="B16" i="8"/>
  <c r="C11" i="8"/>
  <c r="D11" i="8"/>
  <c r="E11" i="8"/>
  <c r="B11" i="8"/>
  <c r="C10" i="8"/>
  <c r="D10" i="8"/>
  <c r="E10" i="8"/>
  <c r="B10" i="8"/>
  <c r="C9" i="8"/>
  <c r="D9" i="8"/>
  <c r="E9" i="8"/>
  <c r="B9" i="8"/>
  <c r="F17" i="28" l="1"/>
  <c r="J17" i="28"/>
  <c r="N17" i="28"/>
  <c r="R17" i="28"/>
  <c r="V17" i="28"/>
  <c r="C17" i="28"/>
  <c r="G17" i="28"/>
  <c r="K17" i="28"/>
  <c r="O17" i="28"/>
  <c r="S17" i="28"/>
  <c r="W17" i="28"/>
  <c r="D17" i="28"/>
  <c r="L17" i="28"/>
  <c r="T17" i="28"/>
  <c r="E17" i="28"/>
  <c r="M17" i="28"/>
  <c r="U17" i="28"/>
  <c r="H17" i="28"/>
  <c r="X17" i="28"/>
  <c r="I17" i="28"/>
  <c r="Y17" i="28"/>
  <c r="B17" i="28"/>
  <c r="P17" i="28"/>
  <c r="Q17" i="28"/>
  <c r="A18" i="28"/>
  <c r="C18" i="28" l="1"/>
  <c r="G18" i="28"/>
  <c r="K18" i="28"/>
  <c r="O18" i="28"/>
  <c r="S18" i="28"/>
  <c r="W18" i="28"/>
  <c r="D18" i="28"/>
  <c r="H18" i="28"/>
  <c r="L18" i="28"/>
  <c r="P18" i="28"/>
  <c r="T18" i="28"/>
  <c r="X18" i="28"/>
  <c r="E18" i="28"/>
  <c r="M18" i="28"/>
  <c r="U18" i="28"/>
  <c r="F18" i="28"/>
  <c r="N18" i="28"/>
  <c r="V18" i="28"/>
  <c r="Q18" i="28"/>
  <c r="R18" i="28"/>
  <c r="I18" i="28"/>
  <c r="J18" i="28"/>
  <c r="B18" i="28"/>
  <c r="Y18" i="28"/>
  <c r="A19" i="28"/>
  <c r="F26" i="1"/>
  <c r="F15" i="1" s="1"/>
  <c r="D19" i="28" l="1"/>
  <c r="H19" i="28"/>
  <c r="L19" i="28"/>
  <c r="P19" i="28"/>
  <c r="T19" i="28"/>
  <c r="X19" i="28"/>
  <c r="E19" i="28"/>
  <c r="I19" i="28"/>
  <c r="M19" i="28"/>
  <c r="Q19" i="28"/>
  <c r="U19" i="28"/>
  <c r="Y19" i="28"/>
  <c r="F19" i="28"/>
  <c r="N19" i="28"/>
  <c r="V19" i="28"/>
  <c r="B19" i="28"/>
  <c r="G19" i="28"/>
  <c r="O19" i="28"/>
  <c r="W19" i="28"/>
  <c r="J19" i="28"/>
  <c r="K19" i="28"/>
  <c r="R19" i="28"/>
  <c r="S19" i="28"/>
  <c r="C19" i="28"/>
  <c r="A20" i="28"/>
  <c r="T479" i="28"/>
  <c r="R479" i="28"/>
  <c r="P479" i="28"/>
  <c r="N479" i="28"/>
  <c r="A48" i="28"/>
  <c r="A1" i="28"/>
  <c r="A12" i="21"/>
  <c r="A12" i="25"/>
  <c r="F12" i="21" l="1"/>
  <c r="J12" i="21"/>
  <c r="N12" i="21"/>
  <c r="R12" i="21"/>
  <c r="V12" i="21"/>
  <c r="B12" i="21"/>
  <c r="C12" i="21"/>
  <c r="G12" i="21"/>
  <c r="K12" i="21"/>
  <c r="O12" i="21"/>
  <c r="S12" i="21"/>
  <c r="W12" i="21"/>
  <c r="D12" i="21"/>
  <c r="L12" i="21"/>
  <c r="T12" i="21"/>
  <c r="E12" i="21"/>
  <c r="M12" i="21"/>
  <c r="U12" i="21"/>
  <c r="H12" i="21"/>
  <c r="X12" i="21"/>
  <c r="I12" i="21"/>
  <c r="Y12" i="21"/>
  <c r="P12" i="21"/>
  <c r="Q12" i="21"/>
  <c r="E48" i="28"/>
  <c r="I48" i="28"/>
  <c r="M48" i="28"/>
  <c r="Q48" i="28"/>
  <c r="U48" i="28"/>
  <c r="Y48" i="28"/>
  <c r="F48" i="28"/>
  <c r="J48" i="28"/>
  <c r="N48" i="28"/>
  <c r="R48" i="28"/>
  <c r="V48" i="28"/>
  <c r="B48" i="28"/>
  <c r="G48" i="28"/>
  <c r="O48" i="28"/>
  <c r="W48" i="28"/>
  <c r="H48" i="28"/>
  <c r="P48" i="28"/>
  <c r="X48" i="28"/>
  <c r="C48" i="28"/>
  <c r="S48" i="28"/>
  <c r="D48" i="28"/>
  <c r="T48" i="28"/>
  <c r="K48" i="28"/>
  <c r="L48" i="28"/>
  <c r="D12" i="25"/>
  <c r="H12" i="25"/>
  <c r="L12" i="25"/>
  <c r="P12" i="25"/>
  <c r="T12" i="25"/>
  <c r="X12" i="25"/>
  <c r="E12" i="25"/>
  <c r="I12" i="25"/>
  <c r="M12" i="25"/>
  <c r="Q12" i="25"/>
  <c r="U12" i="25"/>
  <c r="Y12" i="25"/>
  <c r="J12" i="25"/>
  <c r="R12" i="25"/>
  <c r="B12" i="25"/>
  <c r="F12" i="25"/>
  <c r="V12" i="25"/>
  <c r="O12" i="25"/>
  <c r="C12" i="25"/>
  <c r="K12" i="25"/>
  <c r="S12" i="25"/>
  <c r="N12" i="25"/>
  <c r="G12" i="25"/>
  <c r="W12" i="25"/>
  <c r="E20" i="28"/>
  <c r="I20" i="28"/>
  <c r="M20" i="28"/>
  <c r="Q20" i="28"/>
  <c r="U20" i="28"/>
  <c r="Y20" i="28"/>
  <c r="F20" i="28"/>
  <c r="J20" i="28"/>
  <c r="N20" i="28"/>
  <c r="R20" i="28"/>
  <c r="V20" i="28"/>
  <c r="G20" i="28"/>
  <c r="O20" i="28"/>
  <c r="W20" i="28"/>
  <c r="H20" i="28"/>
  <c r="P20" i="28"/>
  <c r="X20" i="28"/>
  <c r="B20" i="28"/>
  <c r="C20" i="28"/>
  <c r="S20" i="28"/>
  <c r="D20" i="28"/>
  <c r="T20" i="28"/>
  <c r="K20" i="28"/>
  <c r="L20" i="28"/>
  <c r="A21" i="28"/>
  <c r="A49" i="28"/>
  <c r="A84" i="28"/>
  <c r="A12" i="19"/>
  <c r="F16" i="1"/>
  <c r="F23" i="1" s="1"/>
  <c r="F14" i="1"/>
  <c r="F13" i="1"/>
  <c r="F17" i="1" l="1"/>
  <c r="B12" i="19"/>
  <c r="C12" i="19"/>
  <c r="G12" i="19"/>
  <c r="K12" i="19"/>
  <c r="O12" i="19"/>
  <c r="S12" i="19"/>
  <c r="W12" i="19"/>
  <c r="E12" i="19"/>
  <c r="Q12" i="19"/>
  <c r="Y12" i="19"/>
  <c r="F12" i="19"/>
  <c r="J12" i="19"/>
  <c r="N12" i="19"/>
  <c r="V12" i="19"/>
  <c r="D12" i="19"/>
  <c r="H12" i="19"/>
  <c r="L12" i="19"/>
  <c r="P12" i="19"/>
  <c r="T12" i="19"/>
  <c r="X12" i="19"/>
  <c r="I12" i="19"/>
  <c r="M12" i="19"/>
  <c r="U12" i="19"/>
  <c r="R12" i="19"/>
  <c r="F84" i="28"/>
  <c r="J84" i="28"/>
  <c r="N84" i="28"/>
  <c r="R84" i="28"/>
  <c r="V84" i="28"/>
  <c r="C84" i="28"/>
  <c r="G84" i="28"/>
  <c r="K84" i="28"/>
  <c r="O84" i="28"/>
  <c r="S84" i="28"/>
  <c r="W84" i="28"/>
  <c r="D84" i="28"/>
  <c r="L84" i="28"/>
  <c r="T84" i="28"/>
  <c r="E84" i="28"/>
  <c r="M84" i="28"/>
  <c r="U84" i="28"/>
  <c r="B84" i="28"/>
  <c r="H84" i="28"/>
  <c r="X84" i="28"/>
  <c r="I84" i="28"/>
  <c r="Y84" i="28"/>
  <c r="Q84" i="28"/>
  <c r="P84" i="28"/>
  <c r="F49" i="28"/>
  <c r="J49" i="28"/>
  <c r="N49" i="28"/>
  <c r="R49" i="28"/>
  <c r="V49" i="28"/>
  <c r="C49" i="28"/>
  <c r="G49" i="28"/>
  <c r="K49" i="28"/>
  <c r="O49" i="28"/>
  <c r="S49" i="28"/>
  <c r="W49" i="28"/>
  <c r="H49" i="28"/>
  <c r="P49" i="28"/>
  <c r="X49" i="28"/>
  <c r="I49" i="28"/>
  <c r="Q49" i="28"/>
  <c r="Y49" i="28"/>
  <c r="L49" i="28"/>
  <c r="M49" i="28"/>
  <c r="D49" i="28"/>
  <c r="E49" i="28"/>
  <c r="T49" i="28"/>
  <c r="U49" i="28"/>
  <c r="B49" i="28"/>
  <c r="F21" i="28"/>
  <c r="J21" i="28"/>
  <c r="N21" i="28"/>
  <c r="R21" i="28"/>
  <c r="V21" i="28"/>
  <c r="C21" i="28"/>
  <c r="G21" i="28"/>
  <c r="K21" i="28"/>
  <c r="O21" i="28"/>
  <c r="S21" i="28"/>
  <c r="W21" i="28"/>
  <c r="H21" i="28"/>
  <c r="P21" i="28"/>
  <c r="X21" i="28"/>
  <c r="I21" i="28"/>
  <c r="Q21" i="28"/>
  <c r="Y21" i="28"/>
  <c r="L21" i="28"/>
  <c r="B21" i="28"/>
  <c r="M21" i="28"/>
  <c r="D21" i="28"/>
  <c r="E21" i="28"/>
  <c r="T21" i="28"/>
  <c r="U21" i="28"/>
  <c r="A22" i="28"/>
  <c r="F12" i="1"/>
  <c r="A120" i="28"/>
  <c r="A85" i="28"/>
  <c r="A50" i="28"/>
  <c r="A48" i="19"/>
  <c r="T159" i="25"/>
  <c r="R159" i="25"/>
  <c r="P159" i="25"/>
  <c r="N159" i="25"/>
  <c r="A1" i="21"/>
  <c r="A48" i="25"/>
  <c r="A1" i="25"/>
  <c r="A1" i="19"/>
  <c r="A1" i="8"/>
  <c r="A13" i="21"/>
  <c r="A13" i="19"/>
  <c r="C13" i="21" l="1"/>
  <c r="G13" i="21"/>
  <c r="K13" i="21"/>
  <c r="O13" i="21"/>
  <c r="S13" i="21"/>
  <c r="W13" i="21"/>
  <c r="D13" i="21"/>
  <c r="H13" i="21"/>
  <c r="L13" i="21"/>
  <c r="P13" i="21"/>
  <c r="T13" i="21"/>
  <c r="X13" i="21"/>
  <c r="E13" i="21"/>
  <c r="M13" i="21"/>
  <c r="U13" i="21"/>
  <c r="B13" i="21"/>
  <c r="F13" i="21"/>
  <c r="N13" i="21"/>
  <c r="V13" i="21"/>
  <c r="Q13" i="21"/>
  <c r="R13" i="21"/>
  <c r="Y13" i="21"/>
  <c r="I13" i="21"/>
  <c r="J13" i="21"/>
  <c r="D48" i="25"/>
  <c r="H48" i="25"/>
  <c r="L48" i="25"/>
  <c r="P48" i="25"/>
  <c r="T48" i="25"/>
  <c r="X48" i="25"/>
  <c r="E48" i="25"/>
  <c r="I48" i="25"/>
  <c r="M48" i="25"/>
  <c r="Q48" i="25"/>
  <c r="U48" i="25"/>
  <c r="Y48" i="25"/>
  <c r="J48" i="25"/>
  <c r="R48" i="25"/>
  <c r="B48" i="25"/>
  <c r="F48" i="25"/>
  <c r="V48" i="25"/>
  <c r="G48" i="25"/>
  <c r="W48" i="25"/>
  <c r="C48" i="25"/>
  <c r="K48" i="25"/>
  <c r="S48" i="25"/>
  <c r="N48" i="25"/>
  <c r="O48" i="25"/>
  <c r="C85" i="28"/>
  <c r="G85" i="28"/>
  <c r="K85" i="28"/>
  <c r="O85" i="28"/>
  <c r="S85" i="28"/>
  <c r="W85" i="28"/>
  <c r="D85" i="28"/>
  <c r="H85" i="28"/>
  <c r="L85" i="28"/>
  <c r="P85" i="28"/>
  <c r="T85" i="28"/>
  <c r="X85" i="28"/>
  <c r="E85" i="28"/>
  <c r="M85" i="28"/>
  <c r="U85" i="28"/>
  <c r="F85" i="28"/>
  <c r="N85" i="28"/>
  <c r="V85" i="28"/>
  <c r="Q85" i="28"/>
  <c r="R85" i="28"/>
  <c r="I85" i="28"/>
  <c r="J85" i="28"/>
  <c r="B85" i="28"/>
  <c r="Y85" i="28"/>
  <c r="C48" i="19"/>
  <c r="G48" i="19"/>
  <c r="K48" i="19"/>
  <c r="O48" i="19"/>
  <c r="S48" i="19"/>
  <c r="W48" i="19"/>
  <c r="I48" i="19"/>
  <c r="Q48" i="19"/>
  <c r="Y48" i="19"/>
  <c r="J48" i="19"/>
  <c r="R48" i="19"/>
  <c r="B48" i="19"/>
  <c r="D48" i="19"/>
  <c r="H48" i="19"/>
  <c r="L48" i="19"/>
  <c r="P48" i="19"/>
  <c r="T48" i="19"/>
  <c r="X48" i="19"/>
  <c r="E48" i="19"/>
  <c r="M48" i="19"/>
  <c r="U48" i="19"/>
  <c r="F48" i="19"/>
  <c r="N48" i="19"/>
  <c r="V48" i="19"/>
  <c r="C120" i="28"/>
  <c r="G120" i="28"/>
  <c r="K120" i="28"/>
  <c r="O120" i="28"/>
  <c r="S120" i="28"/>
  <c r="W120" i="28"/>
  <c r="D120" i="28"/>
  <c r="H120" i="28"/>
  <c r="L120" i="28"/>
  <c r="P120" i="28"/>
  <c r="T120" i="28"/>
  <c r="X120" i="28"/>
  <c r="I120" i="28"/>
  <c r="Q120" i="28"/>
  <c r="Y120" i="28"/>
  <c r="B120" i="28"/>
  <c r="J120" i="28"/>
  <c r="R120" i="28"/>
  <c r="M120" i="28"/>
  <c r="N120" i="28"/>
  <c r="E120" i="28"/>
  <c r="F120" i="28"/>
  <c r="U120" i="28"/>
  <c r="V120" i="28"/>
  <c r="D13" i="19"/>
  <c r="H13" i="19"/>
  <c r="L13" i="19"/>
  <c r="P13" i="19"/>
  <c r="T13" i="19"/>
  <c r="X13" i="19"/>
  <c r="J13" i="19"/>
  <c r="R13" i="19"/>
  <c r="V13" i="19"/>
  <c r="C13" i="19"/>
  <c r="G13" i="19"/>
  <c r="E13" i="19"/>
  <c r="I13" i="19"/>
  <c r="M13" i="19"/>
  <c r="Q13" i="19"/>
  <c r="U13" i="19"/>
  <c r="Y13" i="19"/>
  <c r="B13" i="19"/>
  <c r="F13" i="19"/>
  <c r="N13" i="19"/>
  <c r="K13" i="19"/>
  <c r="O13" i="19"/>
  <c r="S13" i="19"/>
  <c r="W13" i="19"/>
  <c r="C50" i="28"/>
  <c r="G50" i="28"/>
  <c r="K50" i="28"/>
  <c r="O50" i="28"/>
  <c r="S50" i="28"/>
  <c r="W50" i="28"/>
  <c r="B50" i="28"/>
  <c r="D50" i="28"/>
  <c r="H50" i="28"/>
  <c r="L50" i="28"/>
  <c r="P50" i="28"/>
  <c r="T50" i="28"/>
  <c r="X50" i="28"/>
  <c r="I50" i="28"/>
  <c r="Q50" i="28"/>
  <c r="Y50" i="28"/>
  <c r="J50" i="28"/>
  <c r="R50" i="28"/>
  <c r="E50" i="28"/>
  <c r="U50" i="28"/>
  <c r="F50" i="28"/>
  <c r="V50" i="28"/>
  <c r="M50" i="28"/>
  <c r="N50" i="28"/>
  <c r="C22" i="28"/>
  <c r="G22" i="28"/>
  <c r="K22" i="28"/>
  <c r="O22" i="28"/>
  <c r="S22" i="28"/>
  <c r="W22" i="28"/>
  <c r="D22" i="28"/>
  <c r="H22" i="28"/>
  <c r="L22" i="28"/>
  <c r="P22" i="28"/>
  <c r="T22" i="28"/>
  <c r="X22" i="28"/>
  <c r="I22" i="28"/>
  <c r="Q22" i="28"/>
  <c r="Y22" i="28"/>
  <c r="J22" i="28"/>
  <c r="R22" i="28"/>
  <c r="E22" i="28"/>
  <c r="U22" i="28"/>
  <c r="F22" i="28"/>
  <c r="V22" i="28"/>
  <c r="B22" i="28"/>
  <c r="M22" i="28"/>
  <c r="N22" i="28"/>
  <c r="A23" i="28"/>
  <c r="E7" i="1"/>
  <c r="D7" i="1"/>
  <c r="F7" i="1"/>
  <c r="C7" i="1"/>
  <c r="A14" i="21"/>
  <c r="A15" i="21" s="1"/>
  <c r="A84" i="25"/>
  <c r="A84" i="19"/>
  <c r="A49" i="19"/>
  <c r="A156" i="28"/>
  <c r="A121" i="28"/>
  <c r="A51" i="28"/>
  <c r="A86" i="28"/>
  <c r="A48" i="21"/>
  <c r="A14" i="19"/>
  <c r="A49" i="25"/>
  <c r="A13" i="25"/>
  <c r="E14" i="19" l="1"/>
  <c r="I14" i="19"/>
  <c r="M14" i="19"/>
  <c r="Q14" i="19"/>
  <c r="U14" i="19"/>
  <c r="Y14" i="19"/>
  <c r="G14" i="19"/>
  <c r="O14" i="19"/>
  <c r="W14" i="19"/>
  <c r="F14" i="19"/>
  <c r="J14" i="19"/>
  <c r="N14" i="19"/>
  <c r="R14" i="19"/>
  <c r="V14" i="19"/>
  <c r="C14" i="19"/>
  <c r="K14" i="19"/>
  <c r="S14" i="19"/>
  <c r="B14" i="19"/>
  <c r="D14" i="19"/>
  <c r="H14" i="19"/>
  <c r="L14" i="19"/>
  <c r="P14" i="19"/>
  <c r="T14" i="19"/>
  <c r="X14" i="19"/>
  <c r="D121" i="28"/>
  <c r="H121" i="28"/>
  <c r="L121" i="28"/>
  <c r="P121" i="28"/>
  <c r="T121" i="28"/>
  <c r="E121" i="28"/>
  <c r="I121" i="28"/>
  <c r="M121" i="28"/>
  <c r="Q121" i="28"/>
  <c r="U121" i="28"/>
  <c r="Y121" i="28"/>
  <c r="J121" i="28"/>
  <c r="R121" i="28"/>
  <c r="X121" i="28"/>
  <c r="C121" i="28"/>
  <c r="K121" i="28"/>
  <c r="S121" i="28"/>
  <c r="F121" i="28"/>
  <c r="V121" i="28"/>
  <c r="B121" i="28"/>
  <c r="G121" i="28"/>
  <c r="W121" i="28"/>
  <c r="N121" i="28"/>
  <c r="O121" i="28"/>
  <c r="E13" i="25"/>
  <c r="I13" i="25"/>
  <c r="M13" i="25"/>
  <c r="Q13" i="25"/>
  <c r="U13" i="25"/>
  <c r="Y13" i="25"/>
  <c r="B13" i="25"/>
  <c r="F13" i="25"/>
  <c r="J13" i="25"/>
  <c r="N13" i="25"/>
  <c r="R13" i="25"/>
  <c r="V13" i="25"/>
  <c r="C13" i="25"/>
  <c r="K13" i="25"/>
  <c r="S13" i="25"/>
  <c r="O13" i="25"/>
  <c r="H13" i="25"/>
  <c r="P13" i="25"/>
  <c r="D13" i="25"/>
  <c r="L13" i="25"/>
  <c r="T13" i="25"/>
  <c r="G13" i="25"/>
  <c r="W13" i="25"/>
  <c r="X13" i="25"/>
  <c r="F48" i="21"/>
  <c r="J48" i="21"/>
  <c r="N48" i="21"/>
  <c r="R48" i="21"/>
  <c r="V48" i="21"/>
  <c r="C48" i="21"/>
  <c r="G48" i="21"/>
  <c r="K48" i="21"/>
  <c r="O48" i="21"/>
  <c r="S48" i="21"/>
  <c r="W48" i="21"/>
  <c r="D48" i="21"/>
  <c r="L48" i="21"/>
  <c r="T48" i="21"/>
  <c r="B48" i="21"/>
  <c r="E48" i="21"/>
  <c r="M48" i="21"/>
  <c r="U48" i="21"/>
  <c r="P48" i="21"/>
  <c r="Q48" i="21"/>
  <c r="H48" i="21"/>
  <c r="X48" i="21"/>
  <c r="I48" i="21"/>
  <c r="Y48" i="21"/>
  <c r="E156" i="28"/>
  <c r="I156" i="28"/>
  <c r="M156" i="28"/>
  <c r="Q156" i="28"/>
  <c r="U156" i="28"/>
  <c r="Y156" i="28"/>
  <c r="C156" i="28"/>
  <c r="H156" i="28"/>
  <c r="N156" i="28"/>
  <c r="S156" i="28"/>
  <c r="X156" i="28"/>
  <c r="D156" i="28"/>
  <c r="J156" i="28"/>
  <c r="O156" i="28"/>
  <c r="T156" i="28"/>
  <c r="F156" i="28"/>
  <c r="P156" i="28"/>
  <c r="G156" i="28"/>
  <c r="R156" i="28"/>
  <c r="B156" i="28"/>
  <c r="K156" i="28"/>
  <c r="L156" i="28"/>
  <c r="V156" i="28"/>
  <c r="W156" i="28"/>
  <c r="D14" i="21"/>
  <c r="H14" i="21"/>
  <c r="L14" i="21"/>
  <c r="P14" i="21"/>
  <c r="T14" i="21"/>
  <c r="X14" i="21"/>
  <c r="E14" i="21"/>
  <c r="I14" i="21"/>
  <c r="M14" i="21"/>
  <c r="Q14" i="21"/>
  <c r="U14" i="21"/>
  <c r="Y14" i="21"/>
  <c r="F14" i="21"/>
  <c r="N14" i="21"/>
  <c r="V14" i="21"/>
  <c r="G14" i="21"/>
  <c r="O14" i="21"/>
  <c r="W14" i="21"/>
  <c r="B14" i="21"/>
  <c r="J14" i="21"/>
  <c r="K14" i="21"/>
  <c r="R14" i="21"/>
  <c r="S14" i="21"/>
  <c r="C14" i="21"/>
  <c r="E15" i="21"/>
  <c r="I15" i="21"/>
  <c r="M15" i="21"/>
  <c r="Q15" i="21"/>
  <c r="U15" i="21"/>
  <c r="Y15" i="21"/>
  <c r="B15" i="21"/>
  <c r="F15" i="21"/>
  <c r="J15" i="21"/>
  <c r="N15" i="21"/>
  <c r="R15" i="21"/>
  <c r="V15" i="21"/>
  <c r="G15" i="21"/>
  <c r="O15" i="21"/>
  <c r="W15" i="21"/>
  <c r="H15" i="21"/>
  <c r="P15" i="21"/>
  <c r="X15" i="21"/>
  <c r="C15" i="21"/>
  <c r="S15" i="21"/>
  <c r="D15" i="21"/>
  <c r="T15" i="21"/>
  <c r="K15" i="21"/>
  <c r="L15" i="21"/>
  <c r="D51" i="28"/>
  <c r="H51" i="28"/>
  <c r="L51" i="28"/>
  <c r="P51" i="28"/>
  <c r="T51" i="28"/>
  <c r="X51" i="28"/>
  <c r="E51" i="28"/>
  <c r="I51" i="28"/>
  <c r="M51" i="28"/>
  <c r="Q51" i="28"/>
  <c r="U51" i="28"/>
  <c r="Y51" i="28"/>
  <c r="B51" i="28"/>
  <c r="J51" i="28"/>
  <c r="R51" i="28"/>
  <c r="C51" i="28"/>
  <c r="K51" i="28"/>
  <c r="S51" i="28"/>
  <c r="N51" i="28"/>
  <c r="O51" i="28"/>
  <c r="V51" i="28"/>
  <c r="W51" i="28"/>
  <c r="G51" i="28"/>
  <c r="F51" i="28"/>
  <c r="A85" i="19"/>
  <c r="E84" i="19"/>
  <c r="G84" i="19"/>
  <c r="K84" i="19"/>
  <c r="O84" i="19"/>
  <c r="S84" i="19"/>
  <c r="W84" i="19"/>
  <c r="I84" i="19"/>
  <c r="Q84" i="19"/>
  <c r="Y84" i="19"/>
  <c r="F84" i="19"/>
  <c r="N84" i="19"/>
  <c r="V84" i="19"/>
  <c r="B84" i="19"/>
  <c r="C84" i="19"/>
  <c r="H84" i="19"/>
  <c r="L84" i="19"/>
  <c r="P84" i="19"/>
  <c r="T84" i="19"/>
  <c r="X84" i="19"/>
  <c r="D84" i="19"/>
  <c r="M84" i="19"/>
  <c r="U84" i="19"/>
  <c r="J84" i="19"/>
  <c r="R84" i="19"/>
  <c r="A85" i="25"/>
  <c r="F84" i="25"/>
  <c r="J84" i="25"/>
  <c r="N84" i="25"/>
  <c r="R84" i="25"/>
  <c r="V84" i="25"/>
  <c r="C84" i="25"/>
  <c r="G84" i="25"/>
  <c r="K84" i="25"/>
  <c r="O84" i="25"/>
  <c r="S84" i="25"/>
  <c r="W84" i="25"/>
  <c r="H84" i="25"/>
  <c r="P84" i="25"/>
  <c r="X84" i="25"/>
  <c r="I84" i="25"/>
  <c r="Q84" i="25"/>
  <c r="Y84" i="25"/>
  <c r="L84" i="25"/>
  <c r="B84" i="25"/>
  <c r="D84" i="25"/>
  <c r="E84" i="25"/>
  <c r="M84" i="25"/>
  <c r="T84" i="25"/>
  <c r="U84" i="25"/>
  <c r="E49" i="25"/>
  <c r="I49" i="25"/>
  <c r="M49" i="25"/>
  <c r="Q49" i="25"/>
  <c r="U49" i="25"/>
  <c r="Y49" i="25"/>
  <c r="B49" i="25"/>
  <c r="F49" i="25"/>
  <c r="J49" i="25"/>
  <c r="N49" i="25"/>
  <c r="R49" i="25"/>
  <c r="V49" i="25"/>
  <c r="C49" i="25"/>
  <c r="K49" i="25"/>
  <c r="S49" i="25"/>
  <c r="O49" i="25"/>
  <c r="P49" i="25"/>
  <c r="D49" i="25"/>
  <c r="L49" i="25"/>
  <c r="T49" i="25"/>
  <c r="G49" i="25"/>
  <c r="W49" i="25"/>
  <c r="H49" i="25"/>
  <c r="X49" i="25"/>
  <c r="D86" i="28"/>
  <c r="H86" i="28"/>
  <c r="L86" i="28"/>
  <c r="P86" i="28"/>
  <c r="T86" i="28"/>
  <c r="X86" i="28"/>
  <c r="E86" i="28"/>
  <c r="I86" i="28"/>
  <c r="M86" i="28"/>
  <c r="Q86" i="28"/>
  <c r="U86" i="28"/>
  <c r="Y86" i="28"/>
  <c r="F86" i="28"/>
  <c r="N86" i="28"/>
  <c r="V86" i="28"/>
  <c r="B86" i="28"/>
  <c r="G86" i="28"/>
  <c r="O86" i="28"/>
  <c r="W86" i="28"/>
  <c r="J86" i="28"/>
  <c r="K86" i="28"/>
  <c r="R86" i="28"/>
  <c r="S86" i="28"/>
  <c r="C86" i="28"/>
  <c r="A50" i="19"/>
  <c r="A51" i="19" s="1"/>
  <c r="D49" i="19"/>
  <c r="H49" i="19"/>
  <c r="L49" i="19"/>
  <c r="P49" i="19"/>
  <c r="T49" i="19"/>
  <c r="X49" i="19"/>
  <c r="J49" i="19"/>
  <c r="R49" i="19"/>
  <c r="C49" i="19"/>
  <c r="O49" i="19"/>
  <c r="W49" i="19"/>
  <c r="E49" i="19"/>
  <c r="I49" i="19"/>
  <c r="M49" i="19"/>
  <c r="Q49" i="19"/>
  <c r="U49" i="19"/>
  <c r="Y49" i="19"/>
  <c r="B49" i="19"/>
  <c r="F49" i="19"/>
  <c r="N49" i="19"/>
  <c r="V49" i="19"/>
  <c r="G49" i="19"/>
  <c r="K49" i="19"/>
  <c r="S49" i="19"/>
  <c r="D23" i="28"/>
  <c r="H23" i="28"/>
  <c r="L23" i="28"/>
  <c r="P23" i="28"/>
  <c r="T23" i="28"/>
  <c r="X23" i="28"/>
  <c r="E23" i="28"/>
  <c r="I23" i="28"/>
  <c r="M23" i="28"/>
  <c r="Q23" i="28"/>
  <c r="U23" i="28"/>
  <c r="Y23" i="28"/>
  <c r="J23" i="28"/>
  <c r="R23" i="28"/>
  <c r="B23" i="28"/>
  <c r="C23" i="28"/>
  <c r="K23" i="28"/>
  <c r="S23" i="28"/>
  <c r="N23" i="28"/>
  <c r="O23" i="28"/>
  <c r="V23" i="28"/>
  <c r="W23" i="28"/>
  <c r="F23" i="28"/>
  <c r="G23" i="28"/>
  <c r="A24" i="28"/>
  <c r="A120" i="25"/>
  <c r="A121" i="25" s="1"/>
  <c r="A120" i="19"/>
  <c r="A122" i="28"/>
  <c r="A87" i="28"/>
  <c r="A52" i="28"/>
  <c r="A192" i="28"/>
  <c r="A157" i="28"/>
  <c r="A86" i="19"/>
  <c r="A15" i="19"/>
  <c r="A84" i="21"/>
  <c r="A49" i="21"/>
  <c r="A14" i="25"/>
  <c r="A50" i="25"/>
  <c r="A16" i="21"/>
  <c r="F14" i="25" l="1"/>
  <c r="J14" i="25"/>
  <c r="N14" i="25"/>
  <c r="R14" i="25"/>
  <c r="V14" i="25"/>
  <c r="C14" i="25"/>
  <c r="G14" i="25"/>
  <c r="K14" i="25"/>
  <c r="O14" i="25"/>
  <c r="S14" i="25"/>
  <c r="W14" i="25"/>
  <c r="B14" i="25"/>
  <c r="D14" i="25"/>
  <c r="L14" i="25"/>
  <c r="T14" i="25"/>
  <c r="H14" i="25"/>
  <c r="X14" i="25"/>
  <c r="I14" i="25"/>
  <c r="Y14" i="25"/>
  <c r="E14" i="25"/>
  <c r="M14" i="25"/>
  <c r="U14" i="25"/>
  <c r="P14" i="25"/>
  <c r="Q14" i="25"/>
  <c r="F16" i="21"/>
  <c r="J16" i="21"/>
  <c r="N16" i="21"/>
  <c r="R16" i="21"/>
  <c r="V16" i="21"/>
  <c r="C16" i="21"/>
  <c r="G16" i="21"/>
  <c r="K16" i="21"/>
  <c r="O16" i="21"/>
  <c r="S16" i="21"/>
  <c r="W16" i="21"/>
  <c r="B16" i="21"/>
  <c r="H16" i="21"/>
  <c r="P16" i="21"/>
  <c r="X16" i="21"/>
  <c r="I16" i="21"/>
  <c r="Q16" i="21"/>
  <c r="Y16" i="21"/>
  <c r="L16" i="21"/>
  <c r="M16" i="21"/>
  <c r="T16" i="21"/>
  <c r="U16" i="21"/>
  <c r="D16" i="21"/>
  <c r="E16" i="21"/>
  <c r="F84" i="21"/>
  <c r="J84" i="21"/>
  <c r="N84" i="21"/>
  <c r="R84" i="21"/>
  <c r="V84" i="21"/>
  <c r="B84" i="21"/>
  <c r="C84" i="21"/>
  <c r="G84" i="21"/>
  <c r="K84" i="21"/>
  <c r="O84" i="21"/>
  <c r="S84" i="21"/>
  <c r="W84" i="21"/>
  <c r="H84" i="21"/>
  <c r="P84" i="21"/>
  <c r="X84" i="21"/>
  <c r="I84" i="21"/>
  <c r="Q84" i="21"/>
  <c r="Y84" i="21"/>
  <c r="D84" i="21"/>
  <c r="T84" i="21"/>
  <c r="E84" i="21"/>
  <c r="U84" i="21"/>
  <c r="L84" i="21"/>
  <c r="M84" i="21"/>
  <c r="F157" i="28"/>
  <c r="J157" i="28"/>
  <c r="N157" i="28"/>
  <c r="R157" i="28"/>
  <c r="V157" i="28"/>
  <c r="G157" i="28"/>
  <c r="L157" i="28"/>
  <c r="Q157" i="28"/>
  <c r="W157" i="28"/>
  <c r="C157" i="28"/>
  <c r="H157" i="28"/>
  <c r="M157" i="28"/>
  <c r="S157" i="28"/>
  <c r="X157" i="28"/>
  <c r="B157" i="28"/>
  <c r="D157" i="28"/>
  <c r="O157" i="28"/>
  <c r="Y157" i="28"/>
  <c r="E157" i="28"/>
  <c r="P157" i="28"/>
  <c r="I157" i="28"/>
  <c r="K157" i="28"/>
  <c r="T157" i="28"/>
  <c r="U157" i="28"/>
  <c r="F122" i="28"/>
  <c r="J122" i="28"/>
  <c r="N122" i="28"/>
  <c r="R122" i="28"/>
  <c r="V122" i="28"/>
  <c r="G122" i="28"/>
  <c r="L122" i="28"/>
  <c r="Q122" i="28"/>
  <c r="W122" i="28"/>
  <c r="C122" i="28"/>
  <c r="H122" i="28"/>
  <c r="M122" i="28"/>
  <c r="S122" i="28"/>
  <c r="X122" i="28"/>
  <c r="I122" i="28"/>
  <c r="T122" i="28"/>
  <c r="K122" i="28"/>
  <c r="U122" i="28"/>
  <c r="B122" i="28"/>
  <c r="O122" i="28"/>
  <c r="P122" i="28"/>
  <c r="Y122" i="28"/>
  <c r="D122" i="28"/>
  <c r="E122" i="28"/>
  <c r="E24" i="28"/>
  <c r="I24" i="28"/>
  <c r="M24" i="28"/>
  <c r="Q24" i="28"/>
  <c r="U24" i="28"/>
  <c r="Y24" i="28"/>
  <c r="F24" i="28"/>
  <c r="J24" i="28"/>
  <c r="N24" i="28"/>
  <c r="R24" i="28"/>
  <c r="V24" i="28"/>
  <c r="C24" i="28"/>
  <c r="K24" i="28"/>
  <c r="S24" i="28"/>
  <c r="D24" i="28"/>
  <c r="L24" i="28"/>
  <c r="T24" i="28"/>
  <c r="B24" i="28"/>
  <c r="G24" i="28"/>
  <c r="W24" i="28"/>
  <c r="H24" i="28"/>
  <c r="X24" i="28"/>
  <c r="O24" i="28"/>
  <c r="P24" i="28"/>
  <c r="F50" i="25"/>
  <c r="J50" i="25"/>
  <c r="N50" i="25"/>
  <c r="R50" i="25"/>
  <c r="V50" i="25"/>
  <c r="C50" i="25"/>
  <c r="G50" i="25"/>
  <c r="K50" i="25"/>
  <c r="O50" i="25"/>
  <c r="S50" i="25"/>
  <c r="W50" i="25"/>
  <c r="B50" i="25"/>
  <c r="D50" i="25"/>
  <c r="L50" i="25"/>
  <c r="T50" i="25"/>
  <c r="H50" i="25"/>
  <c r="X50" i="25"/>
  <c r="I50" i="25"/>
  <c r="Y50" i="25"/>
  <c r="E50" i="25"/>
  <c r="M50" i="25"/>
  <c r="U50" i="25"/>
  <c r="P50" i="25"/>
  <c r="Q50" i="25"/>
  <c r="F15" i="19"/>
  <c r="J15" i="19"/>
  <c r="N15" i="19"/>
  <c r="R15" i="19"/>
  <c r="V15" i="19"/>
  <c r="H15" i="19"/>
  <c r="P15" i="19"/>
  <c r="Q15" i="19"/>
  <c r="C15" i="19"/>
  <c r="G15" i="19"/>
  <c r="K15" i="19"/>
  <c r="O15" i="19"/>
  <c r="S15" i="19"/>
  <c r="W15" i="19"/>
  <c r="D15" i="19"/>
  <c r="L15" i="19"/>
  <c r="T15" i="19"/>
  <c r="X15" i="19"/>
  <c r="E15" i="19"/>
  <c r="I15" i="19"/>
  <c r="M15" i="19"/>
  <c r="U15" i="19"/>
  <c r="Y15" i="19"/>
  <c r="B15" i="19"/>
  <c r="C192" i="28"/>
  <c r="G192" i="28"/>
  <c r="K192" i="28"/>
  <c r="O192" i="28"/>
  <c r="S192" i="28"/>
  <c r="W192" i="28"/>
  <c r="D192" i="28"/>
  <c r="H192" i="28"/>
  <c r="L192" i="28"/>
  <c r="P192" i="28"/>
  <c r="T192" i="28"/>
  <c r="X192" i="28"/>
  <c r="E192" i="28"/>
  <c r="M192" i="28"/>
  <c r="U192" i="28"/>
  <c r="F192" i="28"/>
  <c r="N192" i="28"/>
  <c r="V192" i="28"/>
  <c r="Q192" i="28"/>
  <c r="R192" i="28"/>
  <c r="Y192" i="28"/>
  <c r="B192" i="28"/>
  <c r="I192" i="28"/>
  <c r="J192" i="28"/>
  <c r="C121" i="25"/>
  <c r="G121" i="25"/>
  <c r="K121" i="25"/>
  <c r="O121" i="25"/>
  <c r="S121" i="25"/>
  <c r="W121" i="25"/>
  <c r="D121" i="25"/>
  <c r="H121" i="25"/>
  <c r="L121" i="25"/>
  <c r="P121" i="25"/>
  <c r="T121" i="25"/>
  <c r="X121" i="25"/>
  <c r="I121" i="25"/>
  <c r="Q121" i="25"/>
  <c r="Y121" i="25"/>
  <c r="J121" i="25"/>
  <c r="R121" i="25"/>
  <c r="M121" i="25"/>
  <c r="F121" i="25"/>
  <c r="N121" i="25"/>
  <c r="E121" i="25"/>
  <c r="U121" i="25"/>
  <c r="B121" i="25"/>
  <c r="V121" i="25"/>
  <c r="E50" i="19"/>
  <c r="I50" i="19"/>
  <c r="M50" i="19"/>
  <c r="Q50" i="19"/>
  <c r="U50" i="19"/>
  <c r="Y50" i="19"/>
  <c r="C50" i="19"/>
  <c r="K50" i="19"/>
  <c r="S50" i="19"/>
  <c r="B50" i="19"/>
  <c r="H50" i="19"/>
  <c r="P50" i="19"/>
  <c r="X50" i="19"/>
  <c r="F50" i="19"/>
  <c r="J50" i="19"/>
  <c r="N50" i="19"/>
  <c r="R50" i="19"/>
  <c r="V50" i="19"/>
  <c r="G50" i="19"/>
  <c r="O50" i="19"/>
  <c r="W50" i="19"/>
  <c r="D50" i="19"/>
  <c r="L50" i="19"/>
  <c r="T50" i="19"/>
  <c r="F51" i="19"/>
  <c r="J51" i="19"/>
  <c r="N51" i="19"/>
  <c r="R51" i="19"/>
  <c r="V51" i="19"/>
  <c r="D51" i="19"/>
  <c r="L51" i="19"/>
  <c r="T51" i="19"/>
  <c r="I51" i="19"/>
  <c r="Q51" i="19"/>
  <c r="Y51" i="19"/>
  <c r="B51" i="19"/>
  <c r="C51" i="19"/>
  <c r="G51" i="19"/>
  <c r="K51" i="19"/>
  <c r="O51" i="19"/>
  <c r="S51" i="19"/>
  <c r="W51" i="19"/>
  <c r="H51" i="19"/>
  <c r="P51" i="19"/>
  <c r="X51" i="19"/>
  <c r="E51" i="19"/>
  <c r="M51" i="19"/>
  <c r="U51" i="19"/>
  <c r="E52" i="28"/>
  <c r="I52" i="28"/>
  <c r="M52" i="28"/>
  <c r="Q52" i="28"/>
  <c r="U52" i="28"/>
  <c r="Y52" i="28"/>
  <c r="F52" i="28"/>
  <c r="J52" i="28"/>
  <c r="N52" i="28"/>
  <c r="R52" i="28"/>
  <c r="V52" i="28"/>
  <c r="C52" i="28"/>
  <c r="K52" i="28"/>
  <c r="S52" i="28"/>
  <c r="B52" i="28"/>
  <c r="D52" i="28"/>
  <c r="L52" i="28"/>
  <c r="T52" i="28"/>
  <c r="G52" i="28"/>
  <c r="W52" i="28"/>
  <c r="H52" i="28"/>
  <c r="X52" i="28"/>
  <c r="O52" i="28"/>
  <c r="P52" i="28"/>
  <c r="D120" i="19"/>
  <c r="H120" i="19"/>
  <c r="L120" i="19"/>
  <c r="P120" i="19"/>
  <c r="T120" i="19"/>
  <c r="X120" i="19"/>
  <c r="E120" i="19"/>
  <c r="I120" i="19"/>
  <c r="M120" i="19"/>
  <c r="Q120" i="19"/>
  <c r="U120" i="19"/>
  <c r="Y120" i="19"/>
  <c r="J120" i="19"/>
  <c r="R120" i="19"/>
  <c r="B120" i="19"/>
  <c r="F120" i="19"/>
  <c r="V120" i="19"/>
  <c r="G120" i="19"/>
  <c r="W120" i="19"/>
  <c r="C120" i="19"/>
  <c r="K120" i="19"/>
  <c r="S120" i="19"/>
  <c r="N120" i="19"/>
  <c r="O120" i="19"/>
  <c r="C85" i="25"/>
  <c r="G85" i="25"/>
  <c r="K85" i="25"/>
  <c r="O85" i="25"/>
  <c r="S85" i="25"/>
  <c r="W85" i="25"/>
  <c r="D85" i="25"/>
  <c r="H85" i="25"/>
  <c r="L85" i="25"/>
  <c r="P85" i="25"/>
  <c r="T85" i="25"/>
  <c r="X85" i="25"/>
  <c r="I85" i="25"/>
  <c r="Q85" i="25"/>
  <c r="Y85" i="25"/>
  <c r="B85" i="25"/>
  <c r="J85" i="25"/>
  <c r="R85" i="25"/>
  <c r="E85" i="25"/>
  <c r="U85" i="25"/>
  <c r="M85" i="25"/>
  <c r="N85" i="25"/>
  <c r="F85" i="25"/>
  <c r="V85" i="25"/>
  <c r="A86" i="25"/>
  <c r="A87" i="25" s="1"/>
  <c r="C49" i="21"/>
  <c r="G49" i="21"/>
  <c r="K49" i="21"/>
  <c r="O49" i="21"/>
  <c r="S49" i="21"/>
  <c r="W49" i="21"/>
  <c r="D49" i="21"/>
  <c r="H49" i="21"/>
  <c r="L49" i="21"/>
  <c r="P49" i="21"/>
  <c r="T49" i="21"/>
  <c r="X49" i="21"/>
  <c r="E49" i="21"/>
  <c r="M49" i="21"/>
  <c r="U49" i="21"/>
  <c r="F49" i="21"/>
  <c r="N49" i="21"/>
  <c r="V49" i="21"/>
  <c r="I49" i="21"/>
  <c r="Y49" i="21"/>
  <c r="J49" i="21"/>
  <c r="B49" i="21"/>
  <c r="Q49" i="21"/>
  <c r="R49" i="21"/>
  <c r="E86" i="19"/>
  <c r="I86" i="19"/>
  <c r="M86" i="19"/>
  <c r="Q86" i="19"/>
  <c r="U86" i="19"/>
  <c r="Y86" i="19"/>
  <c r="C86" i="19"/>
  <c r="K86" i="19"/>
  <c r="W86" i="19"/>
  <c r="H86" i="19"/>
  <c r="P86" i="19"/>
  <c r="X86" i="19"/>
  <c r="F86" i="19"/>
  <c r="J86" i="19"/>
  <c r="N86" i="19"/>
  <c r="R86" i="19"/>
  <c r="V86" i="19"/>
  <c r="G86" i="19"/>
  <c r="O86" i="19"/>
  <c r="S86" i="19"/>
  <c r="B86" i="19"/>
  <c r="D86" i="19"/>
  <c r="L86" i="19"/>
  <c r="T86" i="19"/>
  <c r="E87" i="28"/>
  <c r="I87" i="28"/>
  <c r="M87" i="28"/>
  <c r="Q87" i="28"/>
  <c r="U87" i="28"/>
  <c r="Y87" i="28"/>
  <c r="F87" i="28"/>
  <c r="J87" i="28"/>
  <c r="N87" i="28"/>
  <c r="R87" i="28"/>
  <c r="V87" i="28"/>
  <c r="G87" i="28"/>
  <c r="O87" i="28"/>
  <c r="W87" i="28"/>
  <c r="H87" i="28"/>
  <c r="P87" i="28"/>
  <c r="X87" i="28"/>
  <c r="B87" i="28"/>
  <c r="C87" i="28"/>
  <c r="S87" i="28"/>
  <c r="D87" i="28"/>
  <c r="T87" i="28"/>
  <c r="K87" i="28"/>
  <c r="L87" i="28"/>
  <c r="F120" i="25"/>
  <c r="J120" i="25"/>
  <c r="N120" i="25"/>
  <c r="R120" i="25"/>
  <c r="V120" i="25"/>
  <c r="B120" i="25"/>
  <c r="C120" i="25"/>
  <c r="G120" i="25"/>
  <c r="K120" i="25"/>
  <c r="O120" i="25"/>
  <c r="S120" i="25"/>
  <c r="W120" i="25"/>
  <c r="H120" i="25"/>
  <c r="P120" i="25"/>
  <c r="X120" i="25"/>
  <c r="I120" i="25"/>
  <c r="Q120" i="25"/>
  <c r="Y120" i="25"/>
  <c r="D120" i="25"/>
  <c r="T120" i="25"/>
  <c r="E120" i="25"/>
  <c r="U120" i="25"/>
  <c r="L120" i="25"/>
  <c r="M120" i="25"/>
  <c r="D85" i="19"/>
  <c r="H85" i="19"/>
  <c r="L85" i="19"/>
  <c r="P85" i="19"/>
  <c r="T85" i="19"/>
  <c r="X85" i="19"/>
  <c r="J85" i="19"/>
  <c r="R85" i="19"/>
  <c r="G85" i="19"/>
  <c r="O85" i="19"/>
  <c r="W85" i="19"/>
  <c r="E85" i="19"/>
  <c r="I85" i="19"/>
  <c r="M85" i="19"/>
  <c r="Q85" i="19"/>
  <c r="U85" i="19"/>
  <c r="Y85" i="19"/>
  <c r="B85" i="19"/>
  <c r="F85" i="19"/>
  <c r="N85" i="19"/>
  <c r="V85" i="19"/>
  <c r="C85" i="19"/>
  <c r="K85" i="19"/>
  <c r="S85" i="19"/>
  <c r="A25" i="28"/>
  <c r="A121" i="19"/>
  <c r="A122" i="25"/>
  <c r="A227" i="28"/>
  <c r="A193" i="28"/>
  <c r="A88" i="28"/>
  <c r="A123" i="28"/>
  <c r="A158" i="28"/>
  <c r="A53" i="28"/>
  <c r="A87" i="19"/>
  <c r="A52" i="19"/>
  <c r="A51" i="25"/>
  <c r="A50" i="21"/>
  <c r="A17" i="21"/>
  <c r="A15" i="25"/>
  <c r="A120" i="21"/>
  <c r="A85" i="21"/>
  <c r="A16" i="19"/>
  <c r="E87" i="25" l="1"/>
  <c r="I87" i="25"/>
  <c r="M87" i="25"/>
  <c r="Q87" i="25"/>
  <c r="U87" i="25"/>
  <c r="Y87" i="25"/>
  <c r="F87" i="25"/>
  <c r="J87" i="25"/>
  <c r="N87" i="25"/>
  <c r="R87" i="25"/>
  <c r="V87" i="25"/>
  <c r="C87" i="25"/>
  <c r="K87" i="25"/>
  <c r="S87" i="25"/>
  <c r="D87" i="25"/>
  <c r="L87" i="25"/>
  <c r="T87" i="25"/>
  <c r="G87" i="25"/>
  <c r="W87" i="25"/>
  <c r="B87" i="25"/>
  <c r="H87" i="25"/>
  <c r="X87" i="25"/>
  <c r="O87" i="25"/>
  <c r="P87" i="25"/>
  <c r="C17" i="21"/>
  <c r="G17" i="21"/>
  <c r="K17" i="21"/>
  <c r="O17" i="21"/>
  <c r="S17" i="21"/>
  <c r="W17" i="21"/>
  <c r="D17" i="21"/>
  <c r="H17" i="21"/>
  <c r="L17" i="21"/>
  <c r="P17" i="21"/>
  <c r="T17" i="21"/>
  <c r="X17" i="21"/>
  <c r="I17" i="21"/>
  <c r="Q17" i="21"/>
  <c r="Y17" i="21"/>
  <c r="J17" i="21"/>
  <c r="R17" i="21"/>
  <c r="E17" i="21"/>
  <c r="U17" i="21"/>
  <c r="F17" i="21"/>
  <c r="V17" i="21"/>
  <c r="B17" i="21"/>
  <c r="M17" i="21"/>
  <c r="N17" i="21"/>
  <c r="F87" i="19"/>
  <c r="J87" i="19"/>
  <c r="N87" i="19"/>
  <c r="R87" i="19"/>
  <c r="V87" i="19"/>
  <c r="D87" i="19"/>
  <c r="L87" i="19"/>
  <c r="T87" i="19"/>
  <c r="I87" i="19"/>
  <c r="Q87" i="19"/>
  <c r="Y87" i="19"/>
  <c r="B87" i="19"/>
  <c r="C87" i="19"/>
  <c r="G87" i="19"/>
  <c r="K87" i="19"/>
  <c r="O87" i="19"/>
  <c r="S87" i="19"/>
  <c r="W87" i="19"/>
  <c r="H87" i="19"/>
  <c r="P87" i="19"/>
  <c r="X87" i="19"/>
  <c r="E87" i="19"/>
  <c r="M87" i="19"/>
  <c r="U87" i="19"/>
  <c r="F88" i="28"/>
  <c r="C88" i="28"/>
  <c r="G88" i="28"/>
  <c r="K88" i="28"/>
  <c r="O88" i="28"/>
  <c r="S88" i="28"/>
  <c r="W88" i="28"/>
  <c r="H88" i="28"/>
  <c r="M88" i="28"/>
  <c r="R88" i="28"/>
  <c r="X88" i="28"/>
  <c r="I88" i="28"/>
  <c r="N88" i="28"/>
  <c r="T88" i="28"/>
  <c r="Y88" i="28"/>
  <c r="J88" i="28"/>
  <c r="U88" i="28"/>
  <c r="B88" i="28"/>
  <c r="L88" i="28"/>
  <c r="V88" i="28"/>
  <c r="D88" i="28"/>
  <c r="E88" i="28"/>
  <c r="P88" i="28"/>
  <c r="Q88" i="28"/>
  <c r="E121" i="19"/>
  <c r="I121" i="19"/>
  <c r="M121" i="19"/>
  <c r="Q121" i="19"/>
  <c r="U121" i="19"/>
  <c r="Y121" i="19"/>
  <c r="B121" i="19"/>
  <c r="F121" i="19"/>
  <c r="J121" i="19"/>
  <c r="N121" i="19"/>
  <c r="R121" i="19"/>
  <c r="V121" i="19"/>
  <c r="C121" i="19"/>
  <c r="K121" i="19"/>
  <c r="S121" i="19"/>
  <c r="G121" i="19"/>
  <c r="O121" i="19"/>
  <c r="W121" i="19"/>
  <c r="H121" i="19"/>
  <c r="X121" i="19"/>
  <c r="D121" i="19"/>
  <c r="L121" i="19"/>
  <c r="T121" i="19"/>
  <c r="P121" i="19"/>
  <c r="C16" i="19"/>
  <c r="G16" i="19"/>
  <c r="K16" i="19"/>
  <c r="O16" i="19"/>
  <c r="S16" i="19"/>
  <c r="W16" i="19"/>
  <c r="B16" i="19"/>
  <c r="E16" i="19"/>
  <c r="M16" i="19"/>
  <c r="U16" i="19"/>
  <c r="J16" i="19"/>
  <c r="V16" i="19"/>
  <c r="D16" i="19"/>
  <c r="H16" i="19"/>
  <c r="L16" i="19"/>
  <c r="P16" i="19"/>
  <c r="T16" i="19"/>
  <c r="X16" i="19"/>
  <c r="I16" i="19"/>
  <c r="Q16" i="19"/>
  <c r="Y16" i="19"/>
  <c r="F16" i="19"/>
  <c r="N16" i="19"/>
  <c r="R16" i="19"/>
  <c r="C15" i="25"/>
  <c r="G15" i="25"/>
  <c r="K15" i="25"/>
  <c r="O15" i="25"/>
  <c r="S15" i="25"/>
  <c r="W15" i="25"/>
  <c r="D15" i="25"/>
  <c r="H15" i="25"/>
  <c r="L15" i="25"/>
  <c r="P15" i="25"/>
  <c r="T15" i="25"/>
  <c r="X15" i="25"/>
  <c r="E15" i="25"/>
  <c r="M15" i="25"/>
  <c r="U15" i="25"/>
  <c r="I15" i="25"/>
  <c r="Y15" i="25"/>
  <c r="B15" i="25"/>
  <c r="J15" i="25"/>
  <c r="F15" i="25"/>
  <c r="N15" i="25"/>
  <c r="V15" i="25"/>
  <c r="Q15" i="25"/>
  <c r="R15" i="25"/>
  <c r="C52" i="19"/>
  <c r="G52" i="19"/>
  <c r="K52" i="19"/>
  <c r="O52" i="19"/>
  <c r="S52" i="19"/>
  <c r="W52" i="19"/>
  <c r="B52" i="19"/>
  <c r="E52" i="19"/>
  <c r="M52" i="19"/>
  <c r="U52" i="19"/>
  <c r="J52" i="19"/>
  <c r="R52" i="19"/>
  <c r="D52" i="19"/>
  <c r="H52" i="19"/>
  <c r="L52" i="19"/>
  <c r="P52" i="19"/>
  <c r="T52" i="19"/>
  <c r="X52" i="19"/>
  <c r="I52" i="19"/>
  <c r="Q52" i="19"/>
  <c r="Y52" i="19"/>
  <c r="F52" i="19"/>
  <c r="N52" i="19"/>
  <c r="V52" i="19"/>
  <c r="C123" i="28"/>
  <c r="G123" i="28"/>
  <c r="K123" i="28"/>
  <c r="O123" i="28"/>
  <c r="S123" i="28"/>
  <c r="W123" i="28"/>
  <c r="E123" i="28"/>
  <c r="J123" i="28"/>
  <c r="P123" i="28"/>
  <c r="U123" i="28"/>
  <c r="B123" i="28"/>
  <c r="F123" i="28"/>
  <c r="L123" i="28"/>
  <c r="Q123" i="28"/>
  <c r="V123" i="28"/>
  <c r="H123" i="28"/>
  <c r="R123" i="28"/>
  <c r="I123" i="28"/>
  <c r="T123" i="28"/>
  <c r="M123" i="28"/>
  <c r="N123" i="28"/>
  <c r="D123" i="28"/>
  <c r="Y123" i="28"/>
  <c r="X123" i="28"/>
  <c r="D122" i="25"/>
  <c r="H122" i="25"/>
  <c r="L122" i="25"/>
  <c r="P122" i="25"/>
  <c r="T122" i="25"/>
  <c r="X122" i="25"/>
  <c r="E122" i="25"/>
  <c r="I122" i="25"/>
  <c r="M122" i="25"/>
  <c r="Q122" i="25"/>
  <c r="U122" i="25"/>
  <c r="Y122" i="25"/>
  <c r="J122" i="25"/>
  <c r="R122" i="25"/>
  <c r="C122" i="25"/>
  <c r="K122" i="25"/>
  <c r="S122" i="25"/>
  <c r="F122" i="25"/>
  <c r="V122" i="25"/>
  <c r="O122" i="25"/>
  <c r="B122" i="25"/>
  <c r="G122" i="25"/>
  <c r="W122" i="25"/>
  <c r="N122" i="25"/>
  <c r="C85" i="21"/>
  <c r="G85" i="21"/>
  <c r="K85" i="21"/>
  <c r="O85" i="21"/>
  <c r="S85" i="21"/>
  <c r="W85" i="21"/>
  <c r="D85" i="21"/>
  <c r="H85" i="21"/>
  <c r="L85" i="21"/>
  <c r="P85" i="21"/>
  <c r="T85" i="21"/>
  <c r="X85" i="21"/>
  <c r="I85" i="21"/>
  <c r="Q85" i="21"/>
  <c r="Y85" i="21"/>
  <c r="J85" i="21"/>
  <c r="R85" i="21"/>
  <c r="M85" i="21"/>
  <c r="E85" i="21"/>
  <c r="F85" i="21"/>
  <c r="N85" i="21"/>
  <c r="U85" i="21"/>
  <c r="B85" i="21"/>
  <c r="V85" i="21"/>
  <c r="D50" i="21"/>
  <c r="H50" i="21"/>
  <c r="L50" i="21"/>
  <c r="P50" i="21"/>
  <c r="T50" i="21"/>
  <c r="X50" i="21"/>
  <c r="E50" i="21"/>
  <c r="I50" i="21"/>
  <c r="M50" i="21"/>
  <c r="Q50" i="21"/>
  <c r="U50" i="21"/>
  <c r="Y50" i="21"/>
  <c r="F50" i="21"/>
  <c r="N50" i="21"/>
  <c r="V50" i="21"/>
  <c r="B50" i="21"/>
  <c r="G50" i="21"/>
  <c r="O50" i="21"/>
  <c r="W50" i="21"/>
  <c r="R50" i="21"/>
  <c r="C50" i="21"/>
  <c r="S50" i="21"/>
  <c r="K50" i="21"/>
  <c r="J50" i="21"/>
  <c r="F53" i="28"/>
  <c r="J53" i="28"/>
  <c r="N53" i="28"/>
  <c r="R53" i="28"/>
  <c r="V53" i="28"/>
  <c r="C53" i="28"/>
  <c r="G53" i="28"/>
  <c r="K53" i="28"/>
  <c r="O53" i="28"/>
  <c r="S53" i="28"/>
  <c r="W53" i="28"/>
  <c r="D53" i="28"/>
  <c r="L53" i="28"/>
  <c r="T53" i="28"/>
  <c r="E53" i="28"/>
  <c r="M53" i="28"/>
  <c r="U53" i="28"/>
  <c r="B53" i="28"/>
  <c r="P53" i="28"/>
  <c r="Q53" i="28"/>
  <c r="H53" i="28"/>
  <c r="I53" i="28"/>
  <c r="X53" i="28"/>
  <c r="Y53" i="28"/>
  <c r="D193" i="28"/>
  <c r="H193" i="28"/>
  <c r="L193" i="28"/>
  <c r="P193" i="28"/>
  <c r="T193" i="28"/>
  <c r="X193" i="28"/>
  <c r="E193" i="28"/>
  <c r="I193" i="28"/>
  <c r="M193" i="28"/>
  <c r="Q193" i="28"/>
  <c r="U193" i="28"/>
  <c r="Y193" i="28"/>
  <c r="F193" i="28"/>
  <c r="N193" i="28"/>
  <c r="V193" i="28"/>
  <c r="G193" i="28"/>
  <c r="O193" i="28"/>
  <c r="W193" i="28"/>
  <c r="J193" i="28"/>
  <c r="K193" i="28"/>
  <c r="B193" i="28"/>
  <c r="C193" i="28"/>
  <c r="R193" i="28"/>
  <c r="S193" i="28"/>
  <c r="F25" i="28"/>
  <c r="J25" i="28"/>
  <c r="N25" i="28"/>
  <c r="R25" i="28"/>
  <c r="V25" i="28"/>
  <c r="C25" i="28"/>
  <c r="G25" i="28"/>
  <c r="K25" i="28"/>
  <c r="O25" i="28"/>
  <c r="S25" i="28"/>
  <c r="W25" i="28"/>
  <c r="D25" i="28"/>
  <c r="L25" i="28"/>
  <c r="T25" i="28"/>
  <c r="E25" i="28"/>
  <c r="M25" i="28"/>
  <c r="U25" i="28"/>
  <c r="P25" i="28"/>
  <c r="Q25" i="28"/>
  <c r="H25" i="28"/>
  <c r="I25" i="28"/>
  <c r="X25" i="28"/>
  <c r="B25" i="28"/>
  <c r="Y25" i="28"/>
  <c r="F120" i="21"/>
  <c r="J120" i="21"/>
  <c r="N120" i="21"/>
  <c r="R120" i="21"/>
  <c r="V120" i="21"/>
  <c r="B120" i="21"/>
  <c r="C120" i="21"/>
  <c r="G120" i="21"/>
  <c r="K120" i="21"/>
  <c r="O120" i="21"/>
  <c r="S120" i="21"/>
  <c r="W120" i="21"/>
  <c r="H120" i="21"/>
  <c r="P120" i="21"/>
  <c r="X120" i="21"/>
  <c r="I120" i="21"/>
  <c r="Q120" i="21"/>
  <c r="Y120" i="21"/>
  <c r="L120" i="21"/>
  <c r="T120" i="21"/>
  <c r="M120" i="21"/>
  <c r="D120" i="21"/>
  <c r="E120" i="21"/>
  <c r="U120" i="21"/>
  <c r="C51" i="25"/>
  <c r="G51" i="25"/>
  <c r="K51" i="25"/>
  <c r="O51" i="25"/>
  <c r="S51" i="25"/>
  <c r="W51" i="25"/>
  <c r="D51" i="25"/>
  <c r="H51" i="25"/>
  <c r="L51" i="25"/>
  <c r="P51" i="25"/>
  <c r="T51" i="25"/>
  <c r="X51" i="25"/>
  <c r="E51" i="25"/>
  <c r="M51" i="25"/>
  <c r="U51" i="25"/>
  <c r="Q51" i="25"/>
  <c r="B51" i="25"/>
  <c r="R51" i="25"/>
  <c r="F51" i="25"/>
  <c r="N51" i="25"/>
  <c r="V51" i="25"/>
  <c r="I51" i="25"/>
  <c r="Y51" i="25"/>
  <c r="J51" i="25"/>
  <c r="C158" i="28"/>
  <c r="E158" i="28"/>
  <c r="I158" i="28"/>
  <c r="M158" i="28"/>
  <c r="Q158" i="28"/>
  <c r="U158" i="28"/>
  <c r="Y158" i="28"/>
  <c r="F158" i="28"/>
  <c r="J158" i="28"/>
  <c r="N158" i="28"/>
  <c r="R158" i="28"/>
  <c r="V158" i="28"/>
  <c r="K158" i="28"/>
  <c r="S158" i="28"/>
  <c r="D158" i="28"/>
  <c r="L158" i="28"/>
  <c r="T158" i="28"/>
  <c r="G158" i="28"/>
  <c r="W158" i="28"/>
  <c r="H158" i="28"/>
  <c r="X158" i="28"/>
  <c r="B158" i="28"/>
  <c r="O158" i="28"/>
  <c r="P158" i="28"/>
  <c r="C227" i="28"/>
  <c r="G227" i="28"/>
  <c r="K227" i="28"/>
  <c r="O227" i="28"/>
  <c r="S227" i="28"/>
  <c r="W227" i="28"/>
  <c r="D227" i="28"/>
  <c r="H227" i="28"/>
  <c r="L227" i="28"/>
  <c r="P227" i="28"/>
  <c r="T227" i="28"/>
  <c r="X227" i="28"/>
  <c r="E227" i="28"/>
  <c r="M227" i="28"/>
  <c r="U227" i="28"/>
  <c r="F227" i="28"/>
  <c r="N227" i="28"/>
  <c r="V227" i="28"/>
  <c r="I227" i="28"/>
  <c r="Y227" i="28"/>
  <c r="J227" i="28"/>
  <c r="Q227" i="28"/>
  <c r="R227" i="28"/>
  <c r="B227" i="28"/>
  <c r="D86" i="25"/>
  <c r="H86" i="25"/>
  <c r="L86" i="25"/>
  <c r="P86" i="25"/>
  <c r="T86" i="25"/>
  <c r="X86" i="25"/>
  <c r="E86" i="25"/>
  <c r="I86" i="25"/>
  <c r="M86" i="25"/>
  <c r="Q86" i="25"/>
  <c r="U86" i="25"/>
  <c r="Y86" i="25"/>
  <c r="J86" i="25"/>
  <c r="R86" i="25"/>
  <c r="C86" i="25"/>
  <c r="K86" i="25"/>
  <c r="S86" i="25"/>
  <c r="B86" i="25"/>
  <c r="N86" i="25"/>
  <c r="V86" i="25"/>
  <c r="W86" i="25"/>
  <c r="O86" i="25"/>
  <c r="F86" i="25"/>
  <c r="G86" i="25"/>
  <c r="A26" i="28"/>
  <c r="A122" i="19"/>
  <c r="A123" i="19" s="1"/>
  <c r="A123" i="25"/>
  <c r="A124" i="28"/>
  <c r="A194" i="28"/>
  <c r="A159" i="28"/>
  <c r="A262" i="28"/>
  <c r="A228" i="28"/>
  <c r="A54" i="28"/>
  <c r="A89" i="28"/>
  <c r="A88" i="19"/>
  <c r="A53" i="19"/>
  <c r="A88" i="25"/>
  <c r="A18" i="21"/>
  <c r="A51" i="21"/>
  <c r="A86" i="21"/>
  <c r="A16" i="25"/>
  <c r="A52" i="25"/>
  <c r="A121" i="21"/>
  <c r="A156" i="21"/>
  <c r="A17" i="19"/>
  <c r="C123" i="19" l="1"/>
  <c r="G123" i="19"/>
  <c r="K123" i="19"/>
  <c r="O123" i="19"/>
  <c r="S123" i="19"/>
  <c r="W123" i="19"/>
  <c r="D123" i="19"/>
  <c r="H123" i="19"/>
  <c r="L123" i="19"/>
  <c r="P123" i="19"/>
  <c r="T123" i="19"/>
  <c r="X123" i="19"/>
  <c r="E123" i="19"/>
  <c r="M123" i="19"/>
  <c r="U123" i="19"/>
  <c r="J123" i="19"/>
  <c r="F123" i="19"/>
  <c r="N123" i="19"/>
  <c r="V123" i="19"/>
  <c r="I123" i="19"/>
  <c r="Q123" i="19"/>
  <c r="Y123" i="19"/>
  <c r="B123" i="19"/>
  <c r="R123" i="19"/>
  <c r="E51" i="21"/>
  <c r="I51" i="21"/>
  <c r="M51" i="21"/>
  <c r="Q51" i="21"/>
  <c r="U51" i="21"/>
  <c r="Y51" i="21"/>
  <c r="F51" i="21"/>
  <c r="J51" i="21"/>
  <c r="N51" i="21"/>
  <c r="R51" i="21"/>
  <c r="V51" i="21"/>
  <c r="G51" i="21"/>
  <c r="O51" i="21"/>
  <c r="W51" i="21"/>
  <c r="H51" i="21"/>
  <c r="P51" i="21"/>
  <c r="X51" i="21"/>
  <c r="B51" i="21"/>
  <c r="K51" i="21"/>
  <c r="L51" i="21"/>
  <c r="C51" i="21"/>
  <c r="S51" i="21"/>
  <c r="D51" i="21"/>
  <c r="T51" i="21"/>
  <c r="C88" i="19"/>
  <c r="G88" i="19"/>
  <c r="K88" i="19"/>
  <c r="O88" i="19"/>
  <c r="S88" i="19"/>
  <c r="W88" i="19"/>
  <c r="B88" i="19"/>
  <c r="E88" i="19"/>
  <c r="Q88" i="19"/>
  <c r="Y88" i="19"/>
  <c r="F88" i="19"/>
  <c r="J88" i="19"/>
  <c r="N88" i="19"/>
  <c r="R88" i="19"/>
  <c r="V88" i="19"/>
  <c r="D88" i="19"/>
  <c r="H88" i="19"/>
  <c r="L88" i="19"/>
  <c r="P88" i="19"/>
  <c r="T88" i="19"/>
  <c r="X88" i="19"/>
  <c r="I88" i="19"/>
  <c r="M88" i="19"/>
  <c r="U88" i="19"/>
  <c r="E123" i="25"/>
  <c r="I123" i="25"/>
  <c r="M123" i="25"/>
  <c r="Q123" i="25"/>
  <c r="U123" i="25"/>
  <c r="Y123" i="25"/>
  <c r="B123" i="25"/>
  <c r="F123" i="25"/>
  <c r="J123" i="25"/>
  <c r="N123" i="25"/>
  <c r="R123" i="25"/>
  <c r="V123" i="25"/>
  <c r="C123" i="25"/>
  <c r="K123" i="25"/>
  <c r="S123" i="25"/>
  <c r="D123" i="25"/>
  <c r="L123" i="25"/>
  <c r="T123" i="25"/>
  <c r="O123" i="25"/>
  <c r="X123" i="25"/>
  <c r="P123" i="25"/>
  <c r="G123" i="25"/>
  <c r="W123" i="25"/>
  <c r="H123" i="25"/>
  <c r="C121" i="21"/>
  <c r="G121" i="21"/>
  <c r="K121" i="21"/>
  <c r="O121" i="21"/>
  <c r="S121" i="21"/>
  <c r="W121" i="21"/>
  <c r="D121" i="21"/>
  <c r="H121" i="21"/>
  <c r="L121" i="21"/>
  <c r="P121" i="21"/>
  <c r="T121" i="21"/>
  <c r="X121" i="21"/>
  <c r="I121" i="21"/>
  <c r="Q121" i="21"/>
  <c r="Y121" i="21"/>
  <c r="J121" i="21"/>
  <c r="R121" i="21"/>
  <c r="E121" i="21"/>
  <c r="U121" i="21"/>
  <c r="B121" i="21"/>
  <c r="N121" i="21"/>
  <c r="F121" i="21"/>
  <c r="V121" i="21"/>
  <c r="M121" i="21"/>
  <c r="D86" i="21"/>
  <c r="H86" i="21"/>
  <c r="L86" i="21"/>
  <c r="P86" i="21"/>
  <c r="T86" i="21"/>
  <c r="X86" i="21"/>
  <c r="E86" i="21"/>
  <c r="I86" i="21"/>
  <c r="M86" i="21"/>
  <c r="Q86" i="21"/>
  <c r="U86" i="21"/>
  <c r="Y86" i="21"/>
  <c r="J86" i="21"/>
  <c r="R86" i="21"/>
  <c r="C86" i="21"/>
  <c r="K86" i="21"/>
  <c r="S86" i="21"/>
  <c r="F86" i="21"/>
  <c r="V86" i="21"/>
  <c r="O86" i="21"/>
  <c r="G86" i="21"/>
  <c r="W86" i="21"/>
  <c r="N86" i="21"/>
  <c r="B86" i="21"/>
  <c r="D53" i="19"/>
  <c r="H53" i="19"/>
  <c r="L53" i="19"/>
  <c r="P53" i="19"/>
  <c r="T53" i="19"/>
  <c r="X53" i="19"/>
  <c r="J53" i="19"/>
  <c r="R53" i="19"/>
  <c r="V53" i="19"/>
  <c r="C53" i="19"/>
  <c r="K53" i="19"/>
  <c r="S53" i="19"/>
  <c r="E53" i="19"/>
  <c r="I53" i="19"/>
  <c r="M53" i="19"/>
  <c r="Q53" i="19"/>
  <c r="U53" i="19"/>
  <c r="Y53" i="19"/>
  <c r="B53" i="19"/>
  <c r="F53" i="19"/>
  <c r="N53" i="19"/>
  <c r="G53" i="19"/>
  <c r="O53" i="19"/>
  <c r="W53" i="19"/>
  <c r="D228" i="28"/>
  <c r="H228" i="28"/>
  <c r="L228" i="28"/>
  <c r="P228" i="28"/>
  <c r="T228" i="28"/>
  <c r="X228" i="28"/>
  <c r="E228" i="28"/>
  <c r="I228" i="28"/>
  <c r="M228" i="28"/>
  <c r="Q228" i="28"/>
  <c r="U228" i="28"/>
  <c r="Y228" i="28"/>
  <c r="F228" i="28"/>
  <c r="N228" i="28"/>
  <c r="V228" i="28"/>
  <c r="G228" i="28"/>
  <c r="O228" i="28"/>
  <c r="W228" i="28"/>
  <c r="R228" i="28"/>
  <c r="C228" i="28"/>
  <c r="S228" i="28"/>
  <c r="B228" i="28"/>
  <c r="J228" i="28"/>
  <c r="K228" i="28"/>
  <c r="D124" i="28"/>
  <c r="H124" i="28"/>
  <c r="L124" i="28"/>
  <c r="P124" i="28"/>
  <c r="T124" i="28"/>
  <c r="X124" i="28"/>
  <c r="C124" i="28"/>
  <c r="I124" i="28"/>
  <c r="N124" i="28"/>
  <c r="S124" i="28"/>
  <c r="Y124" i="28"/>
  <c r="E124" i="28"/>
  <c r="J124" i="28"/>
  <c r="O124" i="28"/>
  <c r="U124" i="28"/>
  <c r="B124" i="28"/>
  <c r="F124" i="28"/>
  <c r="Q124" i="28"/>
  <c r="G124" i="28"/>
  <c r="R124" i="28"/>
  <c r="K124" i="28"/>
  <c r="M124" i="28"/>
  <c r="V124" i="28"/>
  <c r="W124" i="28"/>
  <c r="D17" i="19"/>
  <c r="H17" i="19"/>
  <c r="L17" i="19"/>
  <c r="P17" i="19"/>
  <c r="T17" i="19"/>
  <c r="X17" i="19"/>
  <c r="J17" i="19"/>
  <c r="V17" i="19"/>
  <c r="G17" i="19"/>
  <c r="O17" i="19"/>
  <c r="S17" i="19"/>
  <c r="E17" i="19"/>
  <c r="I17" i="19"/>
  <c r="M17" i="19"/>
  <c r="Q17" i="19"/>
  <c r="U17" i="19"/>
  <c r="Y17" i="19"/>
  <c r="B17" i="19"/>
  <c r="F17" i="19"/>
  <c r="N17" i="19"/>
  <c r="R17" i="19"/>
  <c r="C17" i="19"/>
  <c r="K17" i="19"/>
  <c r="W17" i="19"/>
  <c r="D52" i="25"/>
  <c r="H52" i="25"/>
  <c r="L52" i="25"/>
  <c r="P52" i="25"/>
  <c r="T52" i="25"/>
  <c r="X52" i="25"/>
  <c r="E52" i="25"/>
  <c r="I52" i="25"/>
  <c r="M52" i="25"/>
  <c r="Q52" i="25"/>
  <c r="U52" i="25"/>
  <c r="Y52" i="25"/>
  <c r="F52" i="25"/>
  <c r="N52" i="25"/>
  <c r="V52" i="25"/>
  <c r="J52" i="25"/>
  <c r="K52" i="25"/>
  <c r="G52" i="25"/>
  <c r="O52" i="25"/>
  <c r="W52" i="25"/>
  <c r="R52" i="25"/>
  <c r="C52" i="25"/>
  <c r="S52" i="25"/>
  <c r="B52" i="25"/>
  <c r="D18" i="21"/>
  <c r="H18" i="21"/>
  <c r="L18" i="21"/>
  <c r="P18" i="21"/>
  <c r="T18" i="21"/>
  <c r="X18" i="21"/>
  <c r="E18" i="21"/>
  <c r="I18" i="21"/>
  <c r="M18" i="21"/>
  <c r="Q18" i="21"/>
  <c r="U18" i="21"/>
  <c r="Y18" i="21"/>
  <c r="J18" i="21"/>
  <c r="R18" i="21"/>
  <c r="C18" i="21"/>
  <c r="K18" i="21"/>
  <c r="S18" i="21"/>
  <c r="N18" i="21"/>
  <c r="O18" i="21"/>
  <c r="F18" i="21"/>
  <c r="W18" i="21"/>
  <c r="G18" i="21"/>
  <c r="B18" i="21"/>
  <c r="V18" i="21"/>
  <c r="D89" i="28"/>
  <c r="H89" i="28"/>
  <c r="L89" i="28"/>
  <c r="P89" i="28"/>
  <c r="T89" i="28"/>
  <c r="X89" i="28"/>
  <c r="F89" i="28"/>
  <c r="K89" i="28"/>
  <c r="Q89" i="28"/>
  <c r="V89" i="28"/>
  <c r="G89" i="28"/>
  <c r="M89" i="28"/>
  <c r="R89" i="28"/>
  <c r="W89" i="28"/>
  <c r="I89" i="28"/>
  <c r="S89" i="28"/>
  <c r="J89" i="28"/>
  <c r="U89" i="28"/>
  <c r="B89" i="28"/>
  <c r="C89" i="28"/>
  <c r="Y89" i="28"/>
  <c r="E89" i="28"/>
  <c r="O89" i="28"/>
  <c r="N89" i="28"/>
  <c r="F159" i="28"/>
  <c r="J159" i="28"/>
  <c r="N159" i="28"/>
  <c r="R159" i="28"/>
  <c r="V159" i="28"/>
  <c r="C159" i="28"/>
  <c r="G159" i="28"/>
  <c r="K159" i="28"/>
  <c r="O159" i="28"/>
  <c r="S159" i="28"/>
  <c r="W159" i="28"/>
  <c r="D159" i="28"/>
  <c r="L159" i="28"/>
  <c r="T159" i="28"/>
  <c r="E159" i="28"/>
  <c r="M159" i="28"/>
  <c r="U159" i="28"/>
  <c r="P159" i="28"/>
  <c r="Q159" i="28"/>
  <c r="H159" i="28"/>
  <c r="I159" i="28"/>
  <c r="B159" i="28"/>
  <c r="X159" i="28"/>
  <c r="Y159" i="28"/>
  <c r="F122" i="19"/>
  <c r="J122" i="19"/>
  <c r="N122" i="19"/>
  <c r="R122" i="19"/>
  <c r="V122" i="19"/>
  <c r="C122" i="19"/>
  <c r="G122" i="19"/>
  <c r="K122" i="19"/>
  <c r="O122" i="19"/>
  <c r="S122" i="19"/>
  <c r="W122" i="19"/>
  <c r="B122" i="19"/>
  <c r="D122" i="19"/>
  <c r="L122" i="19"/>
  <c r="T122" i="19"/>
  <c r="H122" i="19"/>
  <c r="Q122" i="19"/>
  <c r="E122" i="19"/>
  <c r="M122" i="19"/>
  <c r="U122" i="19"/>
  <c r="P122" i="19"/>
  <c r="X122" i="19"/>
  <c r="I122" i="19"/>
  <c r="Y122" i="19"/>
  <c r="F156" i="21"/>
  <c r="J156" i="21"/>
  <c r="N156" i="21"/>
  <c r="R156" i="21"/>
  <c r="V156" i="21"/>
  <c r="B156" i="21"/>
  <c r="C156" i="21"/>
  <c r="G156" i="21"/>
  <c r="K156" i="21"/>
  <c r="O156" i="21"/>
  <c r="S156" i="21"/>
  <c r="W156" i="21"/>
  <c r="H156" i="21"/>
  <c r="P156" i="21"/>
  <c r="X156" i="21"/>
  <c r="I156" i="21"/>
  <c r="Q156" i="21"/>
  <c r="Y156" i="21"/>
  <c r="D156" i="21"/>
  <c r="T156" i="21"/>
  <c r="M156" i="21"/>
  <c r="E156" i="21"/>
  <c r="U156" i="21"/>
  <c r="L156" i="21"/>
  <c r="D16" i="25"/>
  <c r="H16" i="25"/>
  <c r="L16" i="25"/>
  <c r="P16" i="25"/>
  <c r="T16" i="25"/>
  <c r="X16" i="25"/>
  <c r="E16" i="25"/>
  <c r="I16" i="25"/>
  <c r="M16" i="25"/>
  <c r="Q16" i="25"/>
  <c r="U16" i="25"/>
  <c r="Y16" i="25"/>
  <c r="F16" i="25"/>
  <c r="N16" i="25"/>
  <c r="V16" i="25"/>
  <c r="R16" i="25"/>
  <c r="C16" i="25"/>
  <c r="S16" i="25"/>
  <c r="B16" i="25"/>
  <c r="G16" i="25"/>
  <c r="O16" i="25"/>
  <c r="W16" i="25"/>
  <c r="J16" i="25"/>
  <c r="K16" i="25"/>
  <c r="F88" i="25"/>
  <c r="J88" i="25"/>
  <c r="N88" i="25"/>
  <c r="R88" i="25"/>
  <c r="V88" i="25"/>
  <c r="C88" i="25"/>
  <c r="G88" i="25"/>
  <c r="K88" i="25"/>
  <c r="O88" i="25"/>
  <c r="S88" i="25"/>
  <c r="W88" i="25"/>
  <c r="D88" i="25"/>
  <c r="L88" i="25"/>
  <c r="T88" i="25"/>
  <c r="E88" i="25"/>
  <c r="M88" i="25"/>
  <c r="U88" i="25"/>
  <c r="P88" i="25"/>
  <c r="H88" i="25"/>
  <c r="I88" i="25"/>
  <c r="Q88" i="25"/>
  <c r="X88" i="25"/>
  <c r="Y88" i="25"/>
  <c r="B88" i="25"/>
  <c r="C54" i="28"/>
  <c r="G54" i="28"/>
  <c r="K54" i="28"/>
  <c r="O54" i="28"/>
  <c r="S54" i="28"/>
  <c r="W54" i="28"/>
  <c r="B54" i="28"/>
  <c r="D54" i="28"/>
  <c r="H54" i="28"/>
  <c r="L54" i="28"/>
  <c r="P54" i="28"/>
  <c r="T54" i="28"/>
  <c r="X54" i="28"/>
  <c r="E54" i="28"/>
  <c r="M54" i="28"/>
  <c r="U54" i="28"/>
  <c r="F54" i="28"/>
  <c r="N54" i="28"/>
  <c r="V54" i="28"/>
  <c r="I54" i="28"/>
  <c r="Y54" i="28"/>
  <c r="J54" i="28"/>
  <c r="Q54" i="28"/>
  <c r="R54" i="28"/>
  <c r="E194" i="28"/>
  <c r="I194" i="28"/>
  <c r="M194" i="28"/>
  <c r="Q194" i="28"/>
  <c r="U194" i="28"/>
  <c r="Y194" i="28"/>
  <c r="F194" i="28"/>
  <c r="J194" i="28"/>
  <c r="N194" i="28"/>
  <c r="R194" i="28"/>
  <c r="V194" i="28"/>
  <c r="G194" i="28"/>
  <c r="O194" i="28"/>
  <c r="W194" i="28"/>
  <c r="H194" i="28"/>
  <c r="P194" i="28"/>
  <c r="X194" i="28"/>
  <c r="B194" i="28"/>
  <c r="C194" i="28"/>
  <c r="S194" i="28"/>
  <c r="D194" i="28"/>
  <c r="T194" i="28"/>
  <c r="K194" i="28"/>
  <c r="L194" i="28"/>
  <c r="C26" i="28"/>
  <c r="G26" i="28"/>
  <c r="K26" i="28"/>
  <c r="O26" i="28"/>
  <c r="S26" i="28"/>
  <c r="W26" i="28"/>
  <c r="D26" i="28"/>
  <c r="H26" i="28"/>
  <c r="L26" i="28"/>
  <c r="P26" i="28"/>
  <c r="T26" i="28"/>
  <c r="X26" i="28"/>
  <c r="E26" i="28"/>
  <c r="M26" i="28"/>
  <c r="U26" i="28"/>
  <c r="F26" i="28"/>
  <c r="N26" i="28"/>
  <c r="V26" i="28"/>
  <c r="I26" i="28"/>
  <c r="Y26" i="28"/>
  <c r="J26" i="28"/>
  <c r="Q26" i="28"/>
  <c r="R26" i="28"/>
  <c r="B26" i="28"/>
  <c r="A27" i="28"/>
  <c r="D262" i="28"/>
  <c r="H262" i="28"/>
  <c r="L262" i="28"/>
  <c r="P262" i="28"/>
  <c r="T262" i="28"/>
  <c r="X262" i="28"/>
  <c r="E262" i="28"/>
  <c r="J262" i="28"/>
  <c r="O262" i="28"/>
  <c r="U262" i="28"/>
  <c r="B262" i="28"/>
  <c r="G262" i="28"/>
  <c r="M262" i="28"/>
  <c r="R262" i="28"/>
  <c r="W262" i="28"/>
  <c r="I262" i="28"/>
  <c r="S262" i="28"/>
  <c r="K262" i="28"/>
  <c r="V262" i="28"/>
  <c r="C262" i="28"/>
  <c r="N262" i="28"/>
  <c r="Y262" i="28"/>
  <c r="F262" i="28"/>
  <c r="Q262" i="28"/>
  <c r="A191" i="21"/>
  <c r="A226" i="21" s="1"/>
  <c r="A124" i="25"/>
  <c r="A297" i="28"/>
  <c r="A263" i="28"/>
  <c r="A160" i="28"/>
  <c r="A90" i="28"/>
  <c r="A55" i="28"/>
  <c r="A229" i="28"/>
  <c r="A125" i="28"/>
  <c r="A195" i="28"/>
  <c r="A89" i="19"/>
  <c r="A54" i="19"/>
  <c r="A52" i="21"/>
  <c r="A124" i="19"/>
  <c r="A17" i="25"/>
  <c r="A87" i="21"/>
  <c r="A19" i="21"/>
  <c r="A157" i="21"/>
  <c r="A18" i="19"/>
  <c r="A122" i="21"/>
  <c r="A53" i="25"/>
  <c r="A89" i="25"/>
  <c r="E87" i="21" l="1"/>
  <c r="I87" i="21"/>
  <c r="M87" i="21"/>
  <c r="Q87" i="21"/>
  <c r="U87" i="21"/>
  <c r="Y87" i="21"/>
  <c r="B87" i="21"/>
  <c r="F87" i="21"/>
  <c r="J87" i="21"/>
  <c r="N87" i="21"/>
  <c r="R87" i="21"/>
  <c r="V87" i="21"/>
  <c r="C87" i="21"/>
  <c r="K87" i="21"/>
  <c r="S87" i="21"/>
  <c r="D87" i="21"/>
  <c r="L87" i="21"/>
  <c r="T87" i="21"/>
  <c r="O87" i="21"/>
  <c r="G87" i="21"/>
  <c r="X87" i="21"/>
  <c r="P87" i="21"/>
  <c r="W87" i="21"/>
  <c r="H87" i="21"/>
  <c r="E229" i="28"/>
  <c r="I229" i="28"/>
  <c r="M229" i="28"/>
  <c r="Q229" i="28"/>
  <c r="U229" i="28"/>
  <c r="Y229" i="28"/>
  <c r="F229" i="28"/>
  <c r="J229" i="28"/>
  <c r="N229" i="28"/>
  <c r="R229" i="28"/>
  <c r="V229" i="28"/>
  <c r="G229" i="28"/>
  <c r="O229" i="28"/>
  <c r="W229" i="28"/>
  <c r="H229" i="28"/>
  <c r="P229" i="28"/>
  <c r="X229" i="28"/>
  <c r="K229" i="28"/>
  <c r="L229" i="28"/>
  <c r="C229" i="28"/>
  <c r="B229" i="28"/>
  <c r="D229" i="28"/>
  <c r="S229" i="28"/>
  <c r="T229" i="28"/>
  <c r="C89" i="25"/>
  <c r="G89" i="25"/>
  <c r="K89" i="25"/>
  <c r="O89" i="25"/>
  <c r="S89" i="25"/>
  <c r="W89" i="25"/>
  <c r="D89" i="25"/>
  <c r="H89" i="25"/>
  <c r="L89" i="25"/>
  <c r="P89" i="25"/>
  <c r="T89" i="25"/>
  <c r="X89" i="25"/>
  <c r="E89" i="25"/>
  <c r="M89" i="25"/>
  <c r="U89" i="25"/>
  <c r="B89" i="25"/>
  <c r="F89" i="25"/>
  <c r="N89" i="25"/>
  <c r="V89" i="25"/>
  <c r="I89" i="25"/>
  <c r="Y89" i="25"/>
  <c r="Q89" i="25"/>
  <c r="R89" i="25"/>
  <c r="J89" i="25"/>
  <c r="C157" i="21"/>
  <c r="G157" i="21"/>
  <c r="K157" i="21"/>
  <c r="O157" i="21"/>
  <c r="S157" i="21"/>
  <c r="W157" i="21"/>
  <c r="D157" i="21"/>
  <c r="H157" i="21"/>
  <c r="L157" i="21"/>
  <c r="P157" i="21"/>
  <c r="T157" i="21"/>
  <c r="X157" i="21"/>
  <c r="I157" i="21"/>
  <c r="Q157" i="21"/>
  <c r="Y157" i="21"/>
  <c r="J157" i="21"/>
  <c r="R157" i="21"/>
  <c r="M157" i="21"/>
  <c r="E157" i="21"/>
  <c r="B157" i="21"/>
  <c r="V157" i="21"/>
  <c r="N157" i="21"/>
  <c r="U157" i="21"/>
  <c r="F157" i="21"/>
  <c r="D124" i="19"/>
  <c r="H124" i="19"/>
  <c r="L124" i="19"/>
  <c r="P124" i="19"/>
  <c r="T124" i="19"/>
  <c r="X124" i="19"/>
  <c r="E124" i="19"/>
  <c r="I124" i="19"/>
  <c r="M124" i="19"/>
  <c r="Q124" i="19"/>
  <c r="U124" i="19"/>
  <c r="Y124" i="19"/>
  <c r="F124" i="19"/>
  <c r="N124" i="19"/>
  <c r="V124" i="19"/>
  <c r="C124" i="19"/>
  <c r="S124" i="19"/>
  <c r="B124" i="19"/>
  <c r="G124" i="19"/>
  <c r="O124" i="19"/>
  <c r="W124" i="19"/>
  <c r="J124" i="19"/>
  <c r="R124" i="19"/>
  <c r="K124" i="19"/>
  <c r="F195" i="28"/>
  <c r="J195" i="28"/>
  <c r="N195" i="28"/>
  <c r="R195" i="28"/>
  <c r="V195" i="28"/>
  <c r="C195" i="28"/>
  <c r="G195" i="28"/>
  <c r="K195" i="28"/>
  <c r="O195" i="28"/>
  <c r="S195" i="28"/>
  <c r="W195" i="28"/>
  <c r="H195" i="28"/>
  <c r="P195" i="28"/>
  <c r="X195" i="28"/>
  <c r="I195" i="28"/>
  <c r="Q195" i="28"/>
  <c r="Y195" i="28"/>
  <c r="L195" i="28"/>
  <c r="M195" i="28"/>
  <c r="T195" i="28"/>
  <c r="B195" i="28"/>
  <c r="U195" i="28"/>
  <c r="D195" i="28"/>
  <c r="E195" i="28"/>
  <c r="E90" i="28"/>
  <c r="I90" i="28"/>
  <c r="M90" i="28"/>
  <c r="Q90" i="28"/>
  <c r="U90" i="28"/>
  <c r="Y90" i="28"/>
  <c r="D90" i="28"/>
  <c r="J90" i="28"/>
  <c r="O90" i="28"/>
  <c r="T90" i="28"/>
  <c r="B90" i="28"/>
  <c r="F90" i="28"/>
  <c r="K90" i="28"/>
  <c r="P90" i="28"/>
  <c r="V90" i="28"/>
  <c r="G90" i="28"/>
  <c r="R90" i="28"/>
  <c r="H90" i="28"/>
  <c r="S90" i="28"/>
  <c r="W90" i="28"/>
  <c r="C90" i="28"/>
  <c r="X90" i="28"/>
  <c r="L90" i="28"/>
  <c r="N90" i="28"/>
  <c r="F124" i="25"/>
  <c r="J124" i="25"/>
  <c r="N124" i="25"/>
  <c r="R124" i="25"/>
  <c r="V124" i="25"/>
  <c r="C124" i="25"/>
  <c r="G124" i="25"/>
  <c r="K124" i="25"/>
  <c r="O124" i="25"/>
  <c r="S124" i="25"/>
  <c r="W124" i="25"/>
  <c r="B124" i="25"/>
  <c r="D124" i="25"/>
  <c r="L124" i="25"/>
  <c r="T124" i="25"/>
  <c r="E124" i="25"/>
  <c r="M124" i="25"/>
  <c r="U124" i="25"/>
  <c r="H124" i="25"/>
  <c r="X124" i="25"/>
  <c r="P124" i="25"/>
  <c r="I124" i="25"/>
  <c r="Y124" i="25"/>
  <c r="Q124" i="25"/>
  <c r="E53" i="25"/>
  <c r="I53" i="25"/>
  <c r="M53" i="25"/>
  <c r="Q53" i="25"/>
  <c r="U53" i="25"/>
  <c r="Y53" i="25"/>
  <c r="B53" i="25"/>
  <c r="F53" i="25"/>
  <c r="J53" i="25"/>
  <c r="N53" i="25"/>
  <c r="R53" i="25"/>
  <c r="V53" i="25"/>
  <c r="G53" i="25"/>
  <c r="O53" i="25"/>
  <c r="W53" i="25"/>
  <c r="C53" i="25"/>
  <c r="S53" i="25"/>
  <c r="D53" i="25"/>
  <c r="T53" i="25"/>
  <c r="H53" i="25"/>
  <c r="P53" i="25"/>
  <c r="X53" i="25"/>
  <c r="K53" i="25"/>
  <c r="L53" i="25"/>
  <c r="E19" i="21"/>
  <c r="I19" i="21"/>
  <c r="M19" i="21"/>
  <c r="Q19" i="21"/>
  <c r="U19" i="21"/>
  <c r="Y19" i="21"/>
  <c r="B19" i="21"/>
  <c r="F19" i="21"/>
  <c r="J19" i="21"/>
  <c r="N19" i="21"/>
  <c r="R19" i="21"/>
  <c r="V19" i="21"/>
  <c r="C19" i="21"/>
  <c r="K19" i="21"/>
  <c r="S19" i="21"/>
  <c r="D19" i="21"/>
  <c r="L19" i="21"/>
  <c r="T19" i="21"/>
  <c r="G19" i="21"/>
  <c r="W19" i="21"/>
  <c r="H19" i="21"/>
  <c r="X19" i="21"/>
  <c r="O19" i="21"/>
  <c r="P19" i="21"/>
  <c r="F52" i="21"/>
  <c r="J52" i="21"/>
  <c r="N52" i="21"/>
  <c r="R52" i="21"/>
  <c r="V52" i="21"/>
  <c r="C52" i="21"/>
  <c r="G52" i="21"/>
  <c r="K52" i="21"/>
  <c r="O52" i="21"/>
  <c r="S52" i="21"/>
  <c r="W52" i="21"/>
  <c r="B52" i="21"/>
  <c r="H52" i="21"/>
  <c r="P52" i="21"/>
  <c r="X52" i="21"/>
  <c r="I52" i="21"/>
  <c r="Q52" i="21"/>
  <c r="Y52" i="21"/>
  <c r="D52" i="21"/>
  <c r="T52" i="21"/>
  <c r="E52" i="21"/>
  <c r="U52" i="21"/>
  <c r="L52" i="21"/>
  <c r="M52" i="21"/>
  <c r="E125" i="28"/>
  <c r="I125" i="28"/>
  <c r="M125" i="28"/>
  <c r="Q125" i="28"/>
  <c r="U125" i="28"/>
  <c r="Y125" i="28"/>
  <c r="G125" i="28"/>
  <c r="L125" i="28"/>
  <c r="R125" i="28"/>
  <c r="W125" i="28"/>
  <c r="C125" i="28"/>
  <c r="H125" i="28"/>
  <c r="N125" i="28"/>
  <c r="S125" i="28"/>
  <c r="X125" i="28"/>
  <c r="D125" i="28"/>
  <c r="O125" i="28"/>
  <c r="F125" i="28"/>
  <c r="P125" i="28"/>
  <c r="J125" i="28"/>
  <c r="B125" i="28"/>
  <c r="K125" i="28"/>
  <c r="T125" i="28"/>
  <c r="V125" i="28"/>
  <c r="C160" i="28"/>
  <c r="G160" i="28"/>
  <c r="K160" i="28"/>
  <c r="O160" i="28"/>
  <c r="S160" i="28"/>
  <c r="W160" i="28"/>
  <c r="B160" i="28"/>
  <c r="D160" i="28"/>
  <c r="H160" i="28"/>
  <c r="L160" i="28"/>
  <c r="P160" i="28"/>
  <c r="T160" i="28"/>
  <c r="X160" i="28"/>
  <c r="E160" i="28"/>
  <c r="M160" i="28"/>
  <c r="U160" i="28"/>
  <c r="F160" i="28"/>
  <c r="N160" i="28"/>
  <c r="V160" i="28"/>
  <c r="I160" i="28"/>
  <c r="Y160" i="28"/>
  <c r="J160" i="28"/>
  <c r="Q160" i="28"/>
  <c r="R160" i="28"/>
  <c r="D122" i="21"/>
  <c r="H122" i="21"/>
  <c r="L122" i="21"/>
  <c r="P122" i="21"/>
  <c r="T122" i="21"/>
  <c r="X122" i="21"/>
  <c r="E122" i="21"/>
  <c r="I122" i="21"/>
  <c r="M122" i="21"/>
  <c r="Q122" i="21"/>
  <c r="U122" i="21"/>
  <c r="Y122" i="21"/>
  <c r="J122" i="21"/>
  <c r="R122" i="21"/>
  <c r="C122" i="21"/>
  <c r="K122" i="21"/>
  <c r="S122" i="21"/>
  <c r="N122" i="21"/>
  <c r="F122" i="21"/>
  <c r="G122" i="21"/>
  <c r="O122" i="21"/>
  <c r="B122" i="21"/>
  <c r="V122" i="21"/>
  <c r="W122" i="21"/>
  <c r="E54" i="19"/>
  <c r="I54" i="19"/>
  <c r="M54" i="19"/>
  <c r="Q54" i="19"/>
  <c r="U54" i="19"/>
  <c r="Y54" i="19"/>
  <c r="C54" i="19"/>
  <c r="G54" i="19"/>
  <c r="K54" i="19"/>
  <c r="O54" i="19"/>
  <c r="S54" i="19"/>
  <c r="W54" i="19"/>
  <c r="D54" i="19"/>
  <c r="H54" i="19"/>
  <c r="P54" i="19"/>
  <c r="X54" i="19"/>
  <c r="F54" i="19"/>
  <c r="J54" i="19"/>
  <c r="N54" i="19"/>
  <c r="R54" i="19"/>
  <c r="V54" i="19"/>
  <c r="B54" i="19"/>
  <c r="L54" i="19"/>
  <c r="T54" i="19"/>
  <c r="F191" i="21"/>
  <c r="J191" i="21"/>
  <c r="N191" i="21"/>
  <c r="R191" i="21"/>
  <c r="V191" i="21"/>
  <c r="B191" i="21"/>
  <c r="C191" i="21"/>
  <c r="G191" i="21"/>
  <c r="K191" i="21"/>
  <c r="O191" i="21"/>
  <c r="S191" i="21"/>
  <c r="W191" i="21"/>
  <c r="H191" i="21"/>
  <c r="P191" i="21"/>
  <c r="X191" i="21"/>
  <c r="I191" i="21"/>
  <c r="Q191" i="21"/>
  <c r="Y191" i="21"/>
  <c r="L191" i="21"/>
  <c r="D191" i="21"/>
  <c r="M191" i="21"/>
  <c r="T191" i="21"/>
  <c r="E191" i="21"/>
  <c r="U191" i="21"/>
  <c r="E18" i="19"/>
  <c r="I18" i="19"/>
  <c r="M18" i="19"/>
  <c r="Q18" i="19"/>
  <c r="U18" i="19"/>
  <c r="Y18" i="19"/>
  <c r="G18" i="19"/>
  <c r="O18" i="19"/>
  <c r="W18" i="19"/>
  <c r="B18" i="19"/>
  <c r="D18" i="19"/>
  <c r="L18" i="19"/>
  <c r="T18" i="19"/>
  <c r="F18" i="19"/>
  <c r="J18" i="19"/>
  <c r="N18" i="19"/>
  <c r="R18" i="19"/>
  <c r="V18" i="19"/>
  <c r="C18" i="19"/>
  <c r="K18" i="19"/>
  <c r="S18" i="19"/>
  <c r="H18" i="19"/>
  <c r="P18" i="19"/>
  <c r="X18" i="19"/>
  <c r="E17" i="25"/>
  <c r="I17" i="25"/>
  <c r="M17" i="25"/>
  <c r="Q17" i="25"/>
  <c r="U17" i="25"/>
  <c r="Y17" i="25"/>
  <c r="B17" i="25"/>
  <c r="F17" i="25"/>
  <c r="J17" i="25"/>
  <c r="N17" i="25"/>
  <c r="R17" i="25"/>
  <c r="V17" i="25"/>
  <c r="G17" i="25"/>
  <c r="O17" i="25"/>
  <c r="W17" i="25"/>
  <c r="K17" i="25"/>
  <c r="L17" i="25"/>
  <c r="T17" i="25"/>
  <c r="H17" i="25"/>
  <c r="P17" i="25"/>
  <c r="X17" i="25"/>
  <c r="C17" i="25"/>
  <c r="S17" i="25"/>
  <c r="D17" i="25"/>
  <c r="D89" i="19"/>
  <c r="H89" i="19"/>
  <c r="L89" i="19"/>
  <c r="P89" i="19"/>
  <c r="T89" i="19"/>
  <c r="X89" i="19"/>
  <c r="J89" i="19"/>
  <c r="R89" i="19"/>
  <c r="C89" i="19"/>
  <c r="G89" i="19"/>
  <c r="K89" i="19"/>
  <c r="O89" i="19"/>
  <c r="S89" i="19"/>
  <c r="W89" i="19"/>
  <c r="E89" i="19"/>
  <c r="I89" i="19"/>
  <c r="M89" i="19"/>
  <c r="Q89" i="19"/>
  <c r="U89" i="19"/>
  <c r="Y89" i="19"/>
  <c r="B89" i="19"/>
  <c r="F89" i="19"/>
  <c r="N89" i="19"/>
  <c r="V89" i="19"/>
  <c r="D55" i="28"/>
  <c r="H55" i="28"/>
  <c r="L55" i="28"/>
  <c r="P55" i="28"/>
  <c r="T55" i="28"/>
  <c r="X55" i="28"/>
  <c r="E55" i="28"/>
  <c r="I55" i="28"/>
  <c r="M55" i="28"/>
  <c r="Q55" i="28"/>
  <c r="U55" i="28"/>
  <c r="Y55" i="28"/>
  <c r="B55" i="28"/>
  <c r="F55" i="28"/>
  <c r="N55" i="28"/>
  <c r="V55" i="28"/>
  <c r="G55" i="28"/>
  <c r="O55" i="28"/>
  <c r="W55" i="28"/>
  <c r="R55" i="28"/>
  <c r="C55" i="28"/>
  <c r="S55" i="28"/>
  <c r="J55" i="28"/>
  <c r="K55" i="28"/>
  <c r="D27" i="28"/>
  <c r="H27" i="28"/>
  <c r="L27" i="28"/>
  <c r="P27" i="28"/>
  <c r="T27" i="28"/>
  <c r="X27" i="28"/>
  <c r="E27" i="28"/>
  <c r="I27" i="28"/>
  <c r="M27" i="28"/>
  <c r="Q27" i="28"/>
  <c r="U27" i="28"/>
  <c r="Y27" i="28"/>
  <c r="F27" i="28"/>
  <c r="N27" i="28"/>
  <c r="V27" i="28"/>
  <c r="B27" i="28"/>
  <c r="G27" i="28"/>
  <c r="O27" i="28"/>
  <c r="W27" i="28"/>
  <c r="R27" i="28"/>
  <c r="C27" i="28"/>
  <c r="S27" i="28"/>
  <c r="J27" i="28"/>
  <c r="K27" i="28"/>
  <c r="A28" i="28"/>
  <c r="E263" i="28"/>
  <c r="I263" i="28"/>
  <c r="M263" i="28"/>
  <c r="Q263" i="28"/>
  <c r="U263" i="28"/>
  <c r="Y263" i="28"/>
  <c r="B263" i="28"/>
  <c r="C263" i="28"/>
  <c r="H263" i="28"/>
  <c r="N263" i="28"/>
  <c r="S263" i="28"/>
  <c r="X263" i="28"/>
  <c r="F263" i="28"/>
  <c r="K263" i="28"/>
  <c r="P263" i="28"/>
  <c r="V263" i="28"/>
  <c r="G263" i="28"/>
  <c r="R263" i="28"/>
  <c r="T263" i="28"/>
  <c r="L263" i="28"/>
  <c r="W263" i="28"/>
  <c r="D263" i="28"/>
  <c r="O263" i="28"/>
  <c r="J263" i="28"/>
  <c r="D297" i="28"/>
  <c r="H297" i="28"/>
  <c r="L297" i="28"/>
  <c r="P297" i="28"/>
  <c r="T297" i="28"/>
  <c r="X297" i="28"/>
  <c r="G297" i="28"/>
  <c r="M297" i="28"/>
  <c r="R297" i="28"/>
  <c r="W297" i="28"/>
  <c r="E297" i="28"/>
  <c r="J297" i="28"/>
  <c r="O297" i="28"/>
  <c r="U297" i="28"/>
  <c r="B297" i="28"/>
  <c r="F297" i="28"/>
  <c r="Q297" i="28"/>
  <c r="I297" i="28"/>
  <c r="S297" i="28"/>
  <c r="K297" i="28"/>
  <c r="V297" i="28"/>
  <c r="C297" i="28"/>
  <c r="N297" i="28"/>
  <c r="Y297" i="28"/>
  <c r="C226" i="21"/>
  <c r="G226" i="21"/>
  <c r="K226" i="21"/>
  <c r="O226" i="21"/>
  <c r="S226" i="21"/>
  <c r="W226" i="21"/>
  <c r="E226" i="21"/>
  <c r="I226" i="21"/>
  <c r="M226" i="21"/>
  <c r="Q226" i="21"/>
  <c r="U226" i="21"/>
  <c r="Y226" i="21"/>
  <c r="J226" i="21"/>
  <c r="R226" i="21"/>
  <c r="B226" i="21"/>
  <c r="F226" i="21"/>
  <c r="N226" i="21"/>
  <c r="V226" i="21"/>
  <c r="H226" i="21"/>
  <c r="X226" i="21"/>
  <c r="L226" i="21"/>
  <c r="T226" i="21"/>
  <c r="D226" i="21"/>
  <c r="P226" i="21"/>
  <c r="A125" i="25"/>
  <c r="A230" i="28"/>
  <c r="A56" i="28"/>
  <c r="A91" i="28"/>
  <c r="A161" i="28"/>
  <c r="A333" i="28"/>
  <c r="A298" i="28"/>
  <c r="A196" i="28"/>
  <c r="A126" i="28"/>
  <c r="A264" i="28"/>
  <c r="A261" i="21"/>
  <c r="A227" i="21"/>
  <c r="A192" i="21"/>
  <c r="A90" i="19"/>
  <c r="A55" i="19"/>
  <c r="A88" i="21"/>
  <c r="A54" i="25"/>
  <c r="A18" i="25"/>
  <c r="A125" i="19"/>
  <c r="A123" i="21"/>
  <c r="A53" i="21"/>
  <c r="A90" i="25"/>
  <c r="A19" i="19"/>
  <c r="A20" i="21"/>
  <c r="A158" i="21"/>
  <c r="E125" i="19" l="1"/>
  <c r="I125" i="19"/>
  <c r="M125" i="19"/>
  <c r="Q125" i="19"/>
  <c r="U125" i="19"/>
  <c r="Y125" i="19"/>
  <c r="B125" i="19"/>
  <c r="F125" i="19"/>
  <c r="J125" i="19"/>
  <c r="N125" i="19"/>
  <c r="R125" i="19"/>
  <c r="V125" i="19"/>
  <c r="G125" i="19"/>
  <c r="O125" i="19"/>
  <c r="W125" i="19"/>
  <c r="T125" i="19"/>
  <c r="H125" i="19"/>
  <c r="P125" i="19"/>
  <c r="X125" i="19"/>
  <c r="C125" i="19"/>
  <c r="K125" i="19"/>
  <c r="S125" i="19"/>
  <c r="D125" i="19"/>
  <c r="L125" i="19"/>
  <c r="F55" i="19"/>
  <c r="J55" i="19"/>
  <c r="N55" i="19"/>
  <c r="R55" i="19"/>
  <c r="V55" i="19"/>
  <c r="D55" i="19"/>
  <c r="H55" i="19"/>
  <c r="L55" i="19"/>
  <c r="P55" i="19"/>
  <c r="T55" i="19"/>
  <c r="X55" i="19"/>
  <c r="I55" i="19"/>
  <c r="Q55" i="19"/>
  <c r="Y55" i="19"/>
  <c r="B55" i="19"/>
  <c r="C55" i="19"/>
  <c r="G55" i="19"/>
  <c r="K55" i="19"/>
  <c r="O55" i="19"/>
  <c r="S55" i="19"/>
  <c r="W55" i="19"/>
  <c r="E55" i="19"/>
  <c r="M55" i="19"/>
  <c r="U55" i="19"/>
  <c r="D90" i="25"/>
  <c r="H90" i="25"/>
  <c r="L90" i="25"/>
  <c r="P90" i="25"/>
  <c r="T90" i="25"/>
  <c r="X90" i="25"/>
  <c r="E90" i="25"/>
  <c r="I90" i="25"/>
  <c r="M90" i="25"/>
  <c r="Q90" i="25"/>
  <c r="U90" i="25"/>
  <c r="Y90" i="25"/>
  <c r="F90" i="25"/>
  <c r="N90" i="25"/>
  <c r="V90" i="25"/>
  <c r="G90" i="25"/>
  <c r="O90" i="25"/>
  <c r="W90" i="25"/>
  <c r="B90" i="25"/>
  <c r="R90" i="25"/>
  <c r="C90" i="25"/>
  <c r="S90" i="25"/>
  <c r="J90" i="25"/>
  <c r="K90" i="25"/>
  <c r="F18" i="25"/>
  <c r="J18" i="25"/>
  <c r="N18" i="25"/>
  <c r="R18" i="25"/>
  <c r="V18" i="25"/>
  <c r="C18" i="25"/>
  <c r="G18" i="25"/>
  <c r="K18" i="25"/>
  <c r="O18" i="25"/>
  <c r="S18" i="25"/>
  <c r="W18" i="25"/>
  <c r="B18" i="25"/>
  <c r="H18" i="25"/>
  <c r="P18" i="25"/>
  <c r="X18" i="25"/>
  <c r="D18" i="25"/>
  <c r="T18" i="25"/>
  <c r="M18" i="25"/>
  <c r="I18" i="25"/>
  <c r="Q18" i="25"/>
  <c r="Y18" i="25"/>
  <c r="L18" i="25"/>
  <c r="E18" i="25"/>
  <c r="U18" i="25"/>
  <c r="E90" i="19"/>
  <c r="I90" i="19"/>
  <c r="M90" i="19"/>
  <c r="Q90" i="19"/>
  <c r="U90" i="19"/>
  <c r="Y90" i="19"/>
  <c r="C90" i="19"/>
  <c r="K90" i="19"/>
  <c r="S90" i="19"/>
  <c r="B90" i="19"/>
  <c r="D90" i="19"/>
  <c r="H90" i="19"/>
  <c r="F90" i="19"/>
  <c r="J90" i="19"/>
  <c r="N90" i="19"/>
  <c r="R90" i="19"/>
  <c r="V90" i="19"/>
  <c r="G90" i="19"/>
  <c r="O90" i="19"/>
  <c r="W90" i="19"/>
  <c r="L90" i="19"/>
  <c r="P90" i="19"/>
  <c r="T90" i="19"/>
  <c r="X90" i="19"/>
  <c r="F230" i="28"/>
  <c r="J230" i="28"/>
  <c r="N230" i="28"/>
  <c r="R230" i="28"/>
  <c r="V230" i="28"/>
  <c r="C230" i="28"/>
  <c r="G230" i="28"/>
  <c r="K230" i="28"/>
  <c r="O230" i="28"/>
  <c r="S230" i="28"/>
  <c r="W230" i="28"/>
  <c r="H230" i="28"/>
  <c r="P230" i="28"/>
  <c r="X230" i="28"/>
  <c r="I230" i="28"/>
  <c r="Q230" i="28"/>
  <c r="Y230" i="28"/>
  <c r="D230" i="28"/>
  <c r="T230" i="28"/>
  <c r="E230" i="28"/>
  <c r="U230" i="28"/>
  <c r="L230" i="28"/>
  <c r="M230" i="28"/>
  <c r="B230" i="28"/>
  <c r="F19" i="19"/>
  <c r="J19" i="19"/>
  <c r="N19" i="19"/>
  <c r="R19" i="19"/>
  <c r="V19" i="19"/>
  <c r="H19" i="19"/>
  <c r="P19" i="19"/>
  <c r="E19" i="19"/>
  <c r="I19" i="19"/>
  <c r="Q19" i="19"/>
  <c r="B19" i="19"/>
  <c r="C19" i="19"/>
  <c r="G19" i="19"/>
  <c r="K19" i="19"/>
  <c r="O19" i="19"/>
  <c r="S19" i="19"/>
  <c r="W19" i="19"/>
  <c r="D19" i="19"/>
  <c r="L19" i="19"/>
  <c r="T19" i="19"/>
  <c r="X19" i="19"/>
  <c r="M19" i="19"/>
  <c r="U19" i="19"/>
  <c r="Y19" i="19"/>
  <c r="E56" i="28"/>
  <c r="I56" i="28"/>
  <c r="M56" i="28"/>
  <c r="Q56" i="28"/>
  <c r="U56" i="28"/>
  <c r="Y56" i="28"/>
  <c r="F56" i="28"/>
  <c r="J56" i="28"/>
  <c r="N56" i="28"/>
  <c r="R56" i="28"/>
  <c r="V56" i="28"/>
  <c r="G56" i="28"/>
  <c r="O56" i="28"/>
  <c r="W56" i="28"/>
  <c r="H56" i="28"/>
  <c r="P56" i="28"/>
  <c r="X56" i="28"/>
  <c r="K56" i="28"/>
  <c r="B56" i="28"/>
  <c r="L56" i="28"/>
  <c r="C56" i="28"/>
  <c r="D56" i="28"/>
  <c r="T56" i="28"/>
  <c r="S56" i="28"/>
  <c r="D158" i="21"/>
  <c r="H158" i="21"/>
  <c r="L158" i="21"/>
  <c r="P158" i="21"/>
  <c r="T158" i="21"/>
  <c r="X158" i="21"/>
  <c r="E158" i="21"/>
  <c r="I158" i="21"/>
  <c r="M158" i="21"/>
  <c r="Q158" i="21"/>
  <c r="U158" i="21"/>
  <c r="Y158" i="21"/>
  <c r="J158" i="21"/>
  <c r="R158" i="21"/>
  <c r="C158" i="21"/>
  <c r="K158" i="21"/>
  <c r="S158" i="21"/>
  <c r="F158" i="21"/>
  <c r="V158" i="21"/>
  <c r="N158" i="21"/>
  <c r="G158" i="21"/>
  <c r="W158" i="21"/>
  <c r="O158" i="21"/>
  <c r="B158" i="21"/>
  <c r="C53" i="21"/>
  <c r="G53" i="21"/>
  <c r="K53" i="21"/>
  <c r="O53" i="21"/>
  <c r="S53" i="21"/>
  <c r="W53" i="21"/>
  <c r="D53" i="21"/>
  <c r="H53" i="21"/>
  <c r="L53" i="21"/>
  <c r="P53" i="21"/>
  <c r="T53" i="21"/>
  <c r="X53" i="21"/>
  <c r="I53" i="21"/>
  <c r="Q53" i="21"/>
  <c r="Y53" i="21"/>
  <c r="J53" i="21"/>
  <c r="R53" i="21"/>
  <c r="M53" i="21"/>
  <c r="N53" i="21"/>
  <c r="U53" i="21"/>
  <c r="V53" i="21"/>
  <c r="E53" i="21"/>
  <c r="B53" i="21"/>
  <c r="F53" i="21"/>
  <c r="F54" i="25"/>
  <c r="J54" i="25"/>
  <c r="N54" i="25"/>
  <c r="R54" i="25"/>
  <c r="V54" i="25"/>
  <c r="C54" i="25"/>
  <c r="G54" i="25"/>
  <c r="K54" i="25"/>
  <c r="O54" i="25"/>
  <c r="S54" i="25"/>
  <c r="W54" i="25"/>
  <c r="B54" i="25"/>
  <c r="H54" i="25"/>
  <c r="P54" i="25"/>
  <c r="X54" i="25"/>
  <c r="L54" i="25"/>
  <c r="M54" i="25"/>
  <c r="I54" i="25"/>
  <c r="Q54" i="25"/>
  <c r="Y54" i="25"/>
  <c r="D54" i="25"/>
  <c r="T54" i="25"/>
  <c r="E54" i="25"/>
  <c r="U54" i="25"/>
  <c r="C192" i="21"/>
  <c r="G192" i="21"/>
  <c r="K192" i="21"/>
  <c r="O192" i="21"/>
  <c r="S192" i="21"/>
  <c r="W192" i="21"/>
  <c r="D192" i="21"/>
  <c r="H192" i="21"/>
  <c r="L192" i="21"/>
  <c r="P192" i="21"/>
  <c r="T192" i="21"/>
  <c r="X192" i="21"/>
  <c r="I192" i="21"/>
  <c r="Q192" i="21"/>
  <c r="Y192" i="21"/>
  <c r="J192" i="21"/>
  <c r="R192" i="21"/>
  <c r="E192" i="21"/>
  <c r="U192" i="21"/>
  <c r="B192" i="21"/>
  <c r="M192" i="21"/>
  <c r="N192" i="21"/>
  <c r="F192" i="21"/>
  <c r="V192" i="21"/>
  <c r="F126" i="28"/>
  <c r="J126" i="28"/>
  <c r="N126" i="28"/>
  <c r="R126" i="28"/>
  <c r="V126" i="28"/>
  <c r="E126" i="28"/>
  <c r="K126" i="28"/>
  <c r="P126" i="28"/>
  <c r="U126" i="28"/>
  <c r="G126" i="28"/>
  <c r="L126" i="28"/>
  <c r="Q126" i="28"/>
  <c r="W126" i="28"/>
  <c r="C126" i="28"/>
  <c r="M126" i="28"/>
  <c r="X126" i="28"/>
  <c r="D126" i="28"/>
  <c r="O126" i="28"/>
  <c r="Y126" i="28"/>
  <c r="H126" i="28"/>
  <c r="I126" i="28"/>
  <c r="B126" i="28"/>
  <c r="S126" i="28"/>
  <c r="T126" i="28"/>
  <c r="D161" i="28"/>
  <c r="H161" i="28"/>
  <c r="L161" i="28"/>
  <c r="P161" i="28"/>
  <c r="T161" i="28"/>
  <c r="X161" i="28"/>
  <c r="E161" i="28"/>
  <c r="I161" i="28"/>
  <c r="M161" i="28"/>
  <c r="Q161" i="28"/>
  <c r="U161" i="28"/>
  <c r="Y161" i="28"/>
  <c r="B161" i="28"/>
  <c r="F161" i="28"/>
  <c r="N161" i="28"/>
  <c r="V161" i="28"/>
  <c r="G161" i="28"/>
  <c r="O161" i="28"/>
  <c r="W161" i="28"/>
  <c r="R161" i="28"/>
  <c r="C161" i="28"/>
  <c r="S161" i="28"/>
  <c r="J161" i="28"/>
  <c r="K161" i="28"/>
  <c r="C125" i="25"/>
  <c r="G125" i="25"/>
  <c r="K125" i="25"/>
  <c r="O125" i="25"/>
  <c r="S125" i="25"/>
  <c r="W125" i="25"/>
  <c r="D125" i="25"/>
  <c r="H125" i="25"/>
  <c r="L125" i="25"/>
  <c r="P125" i="25"/>
  <c r="T125" i="25"/>
  <c r="X125" i="25"/>
  <c r="E125" i="25"/>
  <c r="M125" i="25"/>
  <c r="U125" i="25"/>
  <c r="B125" i="25"/>
  <c r="F125" i="25"/>
  <c r="N125" i="25"/>
  <c r="V125" i="25"/>
  <c r="Q125" i="25"/>
  <c r="J125" i="25"/>
  <c r="R125" i="25"/>
  <c r="I125" i="25"/>
  <c r="Y125" i="25"/>
  <c r="F20" i="21"/>
  <c r="J20" i="21"/>
  <c r="N20" i="21"/>
  <c r="R20" i="21"/>
  <c r="V20" i="21"/>
  <c r="C20" i="21"/>
  <c r="G20" i="21"/>
  <c r="K20" i="21"/>
  <c r="O20" i="21"/>
  <c r="S20" i="21"/>
  <c r="W20" i="21"/>
  <c r="B20" i="21"/>
  <c r="D20" i="21"/>
  <c r="L20" i="21"/>
  <c r="T20" i="21"/>
  <c r="E20" i="21"/>
  <c r="M20" i="21"/>
  <c r="U20" i="21"/>
  <c r="P20" i="21"/>
  <c r="Q20" i="21"/>
  <c r="X20" i="21"/>
  <c r="H20" i="21"/>
  <c r="Y20" i="21"/>
  <c r="I20" i="21"/>
  <c r="E123" i="21"/>
  <c r="I123" i="21"/>
  <c r="M123" i="21"/>
  <c r="Q123" i="21"/>
  <c r="U123" i="21"/>
  <c r="Y123" i="21"/>
  <c r="B123" i="21"/>
  <c r="F123" i="21"/>
  <c r="J123" i="21"/>
  <c r="N123" i="21"/>
  <c r="R123" i="21"/>
  <c r="V123" i="21"/>
  <c r="C123" i="21"/>
  <c r="K123" i="21"/>
  <c r="S123" i="21"/>
  <c r="D123" i="21"/>
  <c r="L123" i="21"/>
  <c r="T123" i="21"/>
  <c r="G123" i="21"/>
  <c r="W123" i="21"/>
  <c r="O123" i="21"/>
  <c r="P123" i="21"/>
  <c r="H123" i="21"/>
  <c r="X123" i="21"/>
  <c r="F88" i="21"/>
  <c r="J88" i="21"/>
  <c r="N88" i="21"/>
  <c r="R88" i="21"/>
  <c r="V88" i="21"/>
  <c r="C88" i="21"/>
  <c r="G88" i="21"/>
  <c r="K88" i="21"/>
  <c r="O88" i="21"/>
  <c r="S88" i="21"/>
  <c r="W88" i="21"/>
  <c r="B88" i="21"/>
  <c r="D88" i="21"/>
  <c r="L88" i="21"/>
  <c r="T88" i="21"/>
  <c r="E88" i="21"/>
  <c r="M88" i="21"/>
  <c r="U88" i="21"/>
  <c r="H88" i="21"/>
  <c r="X88" i="21"/>
  <c r="P88" i="21"/>
  <c r="I88" i="21"/>
  <c r="Y88" i="21"/>
  <c r="Q88" i="21"/>
  <c r="C196" i="28"/>
  <c r="G196" i="28"/>
  <c r="K196" i="28"/>
  <c r="O196" i="28"/>
  <c r="S196" i="28"/>
  <c r="W196" i="28"/>
  <c r="D196" i="28"/>
  <c r="H196" i="28"/>
  <c r="L196" i="28"/>
  <c r="P196" i="28"/>
  <c r="T196" i="28"/>
  <c r="X196" i="28"/>
  <c r="I196" i="28"/>
  <c r="Q196" i="28"/>
  <c r="Y196" i="28"/>
  <c r="J196" i="28"/>
  <c r="R196" i="28"/>
  <c r="E196" i="28"/>
  <c r="U196" i="28"/>
  <c r="F196" i="28"/>
  <c r="V196" i="28"/>
  <c r="B196" i="28"/>
  <c r="M196" i="28"/>
  <c r="N196" i="28"/>
  <c r="F91" i="28"/>
  <c r="J91" i="28"/>
  <c r="N91" i="28"/>
  <c r="R91" i="28"/>
  <c r="V91" i="28"/>
  <c r="C91" i="28"/>
  <c r="H91" i="28"/>
  <c r="M91" i="28"/>
  <c r="S91" i="28"/>
  <c r="X91" i="28"/>
  <c r="D91" i="28"/>
  <c r="I91" i="28"/>
  <c r="O91" i="28"/>
  <c r="T91" i="28"/>
  <c r="Y91" i="28"/>
  <c r="B91" i="28"/>
  <c r="E91" i="28"/>
  <c r="P91" i="28"/>
  <c r="G91" i="28"/>
  <c r="Q91" i="28"/>
  <c r="U91" i="28"/>
  <c r="W91" i="28"/>
  <c r="K91" i="28"/>
  <c r="L91" i="28"/>
  <c r="E28" i="28"/>
  <c r="I28" i="28"/>
  <c r="M28" i="28"/>
  <c r="Q28" i="28"/>
  <c r="U28" i="28"/>
  <c r="Y28" i="28"/>
  <c r="F28" i="28"/>
  <c r="J28" i="28"/>
  <c r="N28" i="28"/>
  <c r="R28" i="28"/>
  <c r="V28" i="28"/>
  <c r="G28" i="28"/>
  <c r="O28" i="28"/>
  <c r="W28" i="28"/>
  <c r="H28" i="28"/>
  <c r="P28" i="28"/>
  <c r="X28" i="28"/>
  <c r="B28" i="28"/>
  <c r="K28" i="28"/>
  <c r="L28" i="28"/>
  <c r="C28" i="28"/>
  <c r="D28" i="28"/>
  <c r="S28" i="28"/>
  <c r="T28" i="28"/>
  <c r="A29" i="28"/>
  <c r="F264" i="28"/>
  <c r="J264" i="28"/>
  <c r="N264" i="28"/>
  <c r="R264" i="28"/>
  <c r="V264" i="28"/>
  <c r="G264" i="28"/>
  <c r="L264" i="28"/>
  <c r="Q264" i="28"/>
  <c r="W264" i="28"/>
  <c r="D264" i="28"/>
  <c r="I264" i="28"/>
  <c r="O264" i="28"/>
  <c r="T264" i="28"/>
  <c r="Y264" i="28"/>
  <c r="B264" i="28"/>
  <c r="E264" i="28"/>
  <c r="P264" i="28"/>
  <c r="H264" i="28"/>
  <c r="S264" i="28"/>
  <c r="K264" i="28"/>
  <c r="U264" i="28"/>
  <c r="C264" i="28"/>
  <c r="M264" i="28"/>
  <c r="X264" i="28"/>
  <c r="D333" i="28"/>
  <c r="H333" i="28"/>
  <c r="L333" i="28"/>
  <c r="P333" i="28"/>
  <c r="T333" i="28"/>
  <c r="X333" i="28"/>
  <c r="E333" i="28"/>
  <c r="J333" i="28"/>
  <c r="O333" i="28"/>
  <c r="U333" i="28"/>
  <c r="B333" i="28"/>
  <c r="G333" i="28"/>
  <c r="M333" i="28"/>
  <c r="R333" i="28"/>
  <c r="W333" i="28"/>
  <c r="C333" i="28"/>
  <c r="N333" i="28"/>
  <c r="Y333" i="28"/>
  <c r="F333" i="28"/>
  <c r="Q333" i="28"/>
  <c r="I333" i="28"/>
  <c r="S333" i="28"/>
  <c r="K333" i="28"/>
  <c r="V333" i="28"/>
  <c r="D227" i="21"/>
  <c r="H227" i="21"/>
  <c r="L227" i="21"/>
  <c r="P227" i="21"/>
  <c r="T227" i="21"/>
  <c r="X227" i="21"/>
  <c r="F227" i="21"/>
  <c r="J227" i="21"/>
  <c r="N227" i="21"/>
  <c r="R227" i="21"/>
  <c r="V227" i="21"/>
  <c r="C227" i="21"/>
  <c r="K227" i="21"/>
  <c r="S227" i="21"/>
  <c r="G227" i="21"/>
  <c r="O227" i="21"/>
  <c r="W227" i="21"/>
  <c r="Q227" i="21"/>
  <c r="I227" i="21"/>
  <c r="B227" i="21"/>
  <c r="U227" i="21"/>
  <c r="E227" i="21"/>
  <c r="M227" i="21"/>
  <c r="Y227" i="21"/>
  <c r="E261" i="21"/>
  <c r="I261" i="21"/>
  <c r="M261" i="21"/>
  <c r="Q261" i="21"/>
  <c r="U261" i="21"/>
  <c r="Y261" i="21"/>
  <c r="C261" i="21"/>
  <c r="G261" i="21"/>
  <c r="K261" i="21"/>
  <c r="O261" i="21"/>
  <c r="S261" i="21"/>
  <c r="W261" i="21"/>
  <c r="D261" i="21"/>
  <c r="L261" i="21"/>
  <c r="T261" i="21"/>
  <c r="H261" i="21"/>
  <c r="P261" i="21"/>
  <c r="X261" i="21"/>
  <c r="J261" i="21"/>
  <c r="B261" i="21"/>
  <c r="R261" i="21"/>
  <c r="F261" i="21"/>
  <c r="V261" i="21"/>
  <c r="N261" i="21"/>
  <c r="E298" i="28"/>
  <c r="I298" i="28"/>
  <c r="M298" i="28"/>
  <c r="Q298" i="28"/>
  <c r="U298" i="28"/>
  <c r="Y298" i="28"/>
  <c r="B298" i="28"/>
  <c r="F298" i="28"/>
  <c r="K298" i="28"/>
  <c r="P298" i="28"/>
  <c r="V298" i="28"/>
  <c r="C298" i="28"/>
  <c r="H298" i="28"/>
  <c r="N298" i="28"/>
  <c r="S298" i="28"/>
  <c r="X298" i="28"/>
  <c r="D298" i="28"/>
  <c r="O298" i="28"/>
  <c r="G298" i="28"/>
  <c r="R298" i="28"/>
  <c r="J298" i="28"/>
  <c r="T298" i="28"/>
  <c r="L298" i="28"/>
  <c r="W298" i="28"/>
  <c r="A297" i="21"/>
  <c r="A126" i="25"/>
  <c r="A265" i="28"/>
  <c r="A127" i="28"/>
  <c r="A299" i="28"/>
  <c r="A162" i="28"/>
  <c r="A92" i="28"/>
  <c r="A197" i="28"/>
  <c r="A334" i="28"/>
  <c r="A368" i="28"/>
  <c r="A57" i="28"/>
  <c r="A231" i="28"/>
  <c r="A228" i="21"/>
  <c r="A262" i="21"/>
  <c r="A193" i="21"/>
  <c r="A91" i="19"/>
  <c r="A56" i="19"/>
  <c r="A159" i="21"/>
  <c r="A20" i="19"/>
  <c r="A91" i="25"/>
  <c r="A126" i="19"/>
  <c r="A54" i="21"/>
  <c r="A19" i="25"/>
  <c r="A89" i="21"/>
  <c r="A124" i="21"/>
  <c r="A55" i="25"/>
  <c r="A21" i="21"/>
  <c r="C21" i="21" l="1"/>
  <c r="G21" i="21"/>
  <c r="K21" i="21"/>
  <c r="O21" i="21"/>
  <c r="S21" i="21"/>
  <c r="W21" i="21"/>
  <c r="D21" i="21"/>
  <c r="H21" i="21"/>
  <c r="L21" i="21"/>
  <c r="P21" i="21"/>
  <c r="T21" i="21"/>
  <c r="X21" i="21"/>
  <c r="E21" i="21"/>
  <c r="M21" i="21"/>
  <c r="U21" i="21"/>
  <c r="B21" i="21"/>
  <c r="F21" i="21"/>
  <c r="N21" i="21"/>
  <c r="V21" i="21"/>
  <c r="I21" i="21"/>
  <c r="Y21" i="21"/>
  <c r="J21" i="21"/>
  <c r="R21" i="21"/>
  <c r="Q21" i="21"/>
  <c r="F124" i="21"/>
  <c r="J124" i="21"/>
  <c r="N124" i="21"/>
  <c r="R124" i="21"/>
  <c r="V124" i="21"/>
  <c r="C124" i="21"/>
  <c r="G124" i="21"/>
  <c r="K124" i="21"/>
  <c r="O124" i="21"/>
  <c r="S124" i="21"/>
  <c r="W124" i="21"/>
  <c r="B124" i="21"/>
  <c r="D124" i="21"/>
  <c r="L124" i="21"/>
  <c r="T124" i="21"/>
  <c r="E124" i="21"/>
  <c r="M124" i="21"/>
  <c r="U124" i="21"/>
  <c r="P124" i="21"/>
  <c r="X124" i="21"/>
  <c r="Y124" i="21"/>
  <c r="Q124" i="21"/>
  <c r="H124" i="21"/>
  <c r="I124" i="21"/>
  <c r="F126" i="19"/>
  <c r="J126" i="19"/>
  <c r="N126" i="19"/>
  <c r="R126" i="19"/>
  <c r="V126" i="19"/>
  <c r="C126" i="19"/>
  <c r="G126" i="19"/>
  <c r="K126" i="19"/>
  <c r="O126" i="19"/>
  <c r="S126" i="19"/>
  <c r="W126" i="19"/>
  <c r="B126" i="19"/>
  <c r="H126" i="19"/>
  <c r="P126" i="19"/>
  <c r="X126" i="19"/>
  <c r="M126" i="19"/>
  <c r="I126" i="19"/>
  <c r="Q126" i="19"/>
  <c r="Y126" i="19"/>
  <c r="D126" i="19"/>
  <c r="L126" i="19"/>
  <c r="T126" i="19"/>
  <c r="E126" i="19"/>
  <c r="U126" i="19"/>
  <c r="C56" i="19"/>
  <c r="G56" i="19"/>
  <c r="K56" i="19"/>
  <c r="O56" i="19"/>
  <c r="S56" i="19"/>
  <c r="W56" i="19"/>
  <c r="B56" i="19"/>
  <c r="E56" i="19"/>
  <c r="I56" i="19"/>
  <c r="M56" i="19"/>
  <c r="Q56" i="19"/>
  <c r="U56" i="19"/>
  <c r="Y56" i="19"/>
  <c r="J56" i="19"/>
  <c r="N56" i="19"/>
  <c r="V56" i="19"/>
  <c r="D56" i="19"/>
  <c r="H56" i="19"/>
  <c r="L56" i="19"/>
  <c r="P56" i="19"/>
  <c r="T56" i="19"/>
  <c r="X56" i="19"/>
  <c r="F56" i="19"/>
  <c r="R56" i="19"/>
  <c r="C19" i="25"/>
  <c r="G19" i="25"/>
  <c r="K19" i="25"/>
  <c r="O19" i="25"/>
  <c r="S19" i="25"/>
  <c r="W19" i="25"/>
  <c r="D19" i="25"/>
  <c r="H19" i="25"/>
  <c r="L19" i="25"/>
  <c r="P19" i="25"/>
  <c r="T19" i="25"/>
  <c r="X19" i="25"/>
  <c r="I19" i="25"/>
  <c r="Q19" i="25"/>
  <c r="Y19" i="25"/>
  <c r="B19" i="25"/>
  <c r="E19" i="25"/>
  <c r="U19" i="25"/>
  <c r="F19" i="25"/>
  <c r="V19" i="25"/>
  <c r="J19" i="25"/>
  <c r="R19" i="25"/>
  <c r="M19" i="25"/>
  <c r="N19" i="25"/>
  <c r="C20" i="19"/>
  <c r="G20" i="19"/>
  <c r="K20" i="19"/>
  <c r="O20" i="19"/>
  <c r="S20" i="19"/>
  <c r="W20" i="19"/>
  <c r="B20" i="19"/>
  <c r="E20" i="19"/>
  <c r="M20" i="19"/>
  <c r="U20" i="19"/>
  <c r="F20" i="19"/>
  <c r="N20" i="19"/>
  <c r="D20" i="19"/>
  <c r="H20" i="19"/>
  <c r="L20" i="19"/>
  <c r="P20" i="19"/>
  <c r="T20" i="19"/>
  <c r="X20" i="19"/>
  <c r="I20" i="19"/>
  <c r="Q20" i="19"/>
  <c r="Y20" i="19"/>
  <c r="J20" i="19"/>
  <c r="R20" i="19"/>
  <c r="V20" i="19"/>
  <c r="D193" i="21"/>
  <c r="H193" i="21"/>
  <c r="L193" i="21"/>
  <c r="P193" i="21"/>
  <c r="T193" i="21"/>
  <c r="X193" i="21"/>
  <c r="E193" i="21"/>
  <c r="I193" i="21"/>
  <c r="M193" i="21"/>
  <c r="Q193" i="21"/>
  <c r="U193" i="21"/>
  <c r="Y193" i="21"/>
  <c r="J193" i="21"/>
  <c r="R193" i="21"/>
  <c r="C193" i="21"/>
  <c r="K193" i="21"/>
  <c r="S193" i="21"/>
  <c r="N193" i="21"/>
  <c r="V193" i="21"/>
  <c r="O193" i="21"/>
  <c r="B193" i="21"/>
  <c r="F193" i="21"/>
  <c r="G193" i="21"/>
  <c r="W193" i="21"/>
  <c r="F57" i="28"/>
  <c r="J57" i="28"/>
  <c r="N57" i="28"/>
  <c r="R57" i="28"/>
  <c r="V57" i="28"/>
  <c r="C57" i="28"/>
  <c r="G57" i="28"/>
  <c r="K57" i="28"/>
  <c r="O57" i="28"/>
  <c r="S57" i="28"/>
  <c r="W57" i="28"/>
  <c r="H57" i="28"/>
  <c r="P57" i="28"/>
  <c r="X57" i="28"/>
  <c r="I57" i="28"/>
  <c r="Q57" i="28"/>
  <c r="Y57" i="28"/>
  <c r="D57" i="28"/>
  <c r="T57" i="28"/>
  <c r="E57" i="28"/>
  <c r="U57" i="28"/>
  <c r="B57" i="28"/>
  <c r="L57" i="28"/>
  <c r="M57" i="28"/>
  <c r="C92" i="28"/>
  <c r="G92" i="28"/>
  <c r="K92" i="28"/>
  <c r="O92" i="28"/>
  <c r="S92" i="28"/>
  <c r="W92" i="28"/>
  <c r="F92" i="28"/>
  <c r="L92" i="28"/>
  <c r="Q92" i="28"/>
  <c r="V92" i="28"/>
  <c r="H92" i="28"/>
  <c r="M92" i="28"/>
  <c r="R92" i="28"/>
  <c r="X92" i="28"/>
  <c r="D92" i="28"/>
  <c r="N92" i="28"/>
  <c r="Y92" i="28"/>
  <c r="E92" i="28"/>
  <c r="P92" i="28"/>
  <c r="T92" i="28"/>
  <c r="U92" i="28"/>
  <c r="I92" i="28"/>
  <c r="J92" i="28"/>
  <c r="B92" i="28"/>
  <c r="C55" i="25"/>
  <c r="G55" i="25"/>
  <c r="K55" i="25"/>
  <c r="O55" i="25"/>
  <c r="S55" i="25"/>
  <c r="W55" i="25"/>
  <c r="D55" i="25"/>
  <c r="H55" i="25"/>
  <c r="L55" i="25"/>
  <c r="P55" i="25"/>
  <c r="T55" i="25"/>
  <c r="X55" i="25"/>
  <c r="I55" i="25"/>
  <c r="Q55" i="25"/>
  <c r="Y55" i="25"/>
  <c r="B55" i="25"/>
  <c r="E55" i="25"/>
  <c r="U55" i="25"/>
  <c r="F55" i="25"/>
  <c r="J55" i="25"/>
  <c r="R55" i="25"/>
  <c r="M55" i="25"/>
  <c r="N55" i="25"/>
  <c r="V55" i="25"/>
  <c r="D54" i="21"/>
  <c r="H54" i="21"/>
  <c r="L54" i="21"/>
  <c r="P54" i="21"/>
  <c r="T54" i="21"/>
  <c r="X54" i="21"/>
  <c r="E54" i="21"/>
  <c r="I54" i="21"/>
  <c r="M54" i="21"/>
  <c r="Q54" i="21"/>
  <c r="U54" i="21"/>
  <c r="Y54" i="21"/>
  <c r="J54" i="21"/>
  <c r="R54" i="21"/>
  <c r="C54" i="21"/>
  <c r="K54" i="21"/>
  <c r="S54" i="21"/>
  <c r="F54" i="21"/>
  <c r="V54" i="21"/>
  <c r="G54" i="21"/>
  <c r="W54" i="21"/>
  <c r="N54" i="21"/>
  <c r="O54" i="21"/>
  <c r="B54" i="21"/>
  <c r="E159" i="21"/>
  <c r="I159" i="21"/>
  <c r="M159" i="21"/>
  <c r="Q159" i="21"/>
  <c r="U159" i="21"/>
  <c r="Y159" i="21"/>
  <c r="B159" i="21"/>
  <c r="F159" i="21"/>
  <c r="J159" i="21"/>
  <c r="N159" i="21"/>
  <c r="R159" i="21"/>
  <c r="V159" i="21"/>
  <c r="C159" i="21"/>
  <c r="K159" i="21"/>
  <c r="S159" i="21"/>
  <c r="D159" i="21"/>
  <c r="L159" i="21"/>
  <c r="T159" i="21"/>
  <c r="O159" i="21"/>
  <c r="W159" i="21"/>
  <c r="H159" i="21"/>
  <c r="P159" i="21"/>
  <c r="G159" i="21"/>
  <c r="X159" i="21"/>
  <c r="E162" i="28"/>
  <c r="I162" i="28"/>
  <c r="M162" i="28"/>
  <c r="Q162" i="28"/>
  <c r="U162" i="28"/>
  <c r="Y162" i="28"/>
  <c r="F162" i="28"/>
  <c r="J162" i="28"/>
  <c r="N162" i="28"/>
  <c r="R162" i="28"/>
  <c r="V162" i="28"/>
  <c r="G162" i="28"/>
  <c r="O162" i="28"/>
  <c r="W162" i="28"/>
  <c r="B162" i="28"/>
  <c r="H162" i="28"/>
  <c r="P162" i="28"/>
  <c r="X162" i="28"/>
  <c r="K162" i="28"/>
  <c r="L162" i="28"/>
  <c r="C162" i="28"/>
  <c r="D162" i="28"/>
  <c r="S162" i="28"/>
  <c r="T162" i="28"/>
  <c r="D126" i="25"/>
  <c r="H126" i="25"/>
  <c r="L126" i="25"/>
  <c r="P126" i="25"/>
  <c r="T126" i="25"/>
  <c r="X126" i="25"/>
  <c r="E126" i="25"/>
  <c r="I126" i="25"/>
  <c r="M126" i="25"/>
  <c r="Q126" i="25"/>
  <c r="U126" i="25"/>
  <c r="Y126" i="25"/>
  <c r="F126" i="25"/>
  <c r="N126" i="25"/>
  <c r="V126" i="25"/>
  <c r="G126" i="25"/>
  <c r="O126" i="25"/>
  <c r="W126" i="25"/>
  <c r="B126" i="25"/>
  <c r="J126" i="25"/>
  <c r="S126" i="25"/>
  <c r="K126" i="25"/>
  <c r="R126" i="25"/>
  <c r="C126" i="25"/>
  <c r="C89" i="21"/>
  <c r="G89" i="21"/>
  <c r="K89" i="21"/>
  <c r="O89" i="21"/>
  <c r="S89" i="21"/>
  <c r="W89" i="21"/>
  <c r="D89" i="21"/>
  <c r="H89" i="21"/>
  <c r="L89" i="21"/>
  <c r="P89" i="21"/>
  <c r="T89" i="21"/>
  <c r="X89" i="21"/>
  <c r="E89" i="21"/>
  <c r="M89" i="21"/>
  <c r="U89" i="21"/>
  <c r="B89" i="21"/>
  <c r="F89" i="21"/>
  <c r="N89" i="21"/>
  <c r="V89" i="21"/>
  <c r="Q89" i="21"/>
  <c r="J89" i="21"/>
  <c r="R89" i="21"/>
  <c r="I89" i="21"/>
  <c r="Y89" i="21"/>
  <c r="E91" i="25"/>
  <c r="I91" i="25"/>
  <c r="M91" i="25"/>
  <c r="Q91" i="25"/>
  <c r="U91" i="25"/>
  <c r="Y91" i="25"/>
  <c r="F91" i="25"/>
  <c r="J91" i="25"/>
  <c r="N91" i="25"/>
  <c r="R91" i="25"/>
  <c r="V91" i="25"/>
  <c r="G91" i="25"/>
  <c r="O91" i="25"/>
  <c r="W91" i="25"/>
  <c r="H91" i="25"/>
  <c r="P91" i="25"/>
  <c r="X91" i="25"/>
  <c r="K91" i="25"/>
  <c r="B91" i="25"/>
  <c r="C91" i="25"/>
  <c r="D91" i="25"/>
  <c r="L91" i="25"/>
  <c r="S91" i="25"/>
  <c r="T91" i="25"/>
  <c r="F91" i="19"/>
  <c r="J91" i="19"/>
  <c r="N91" i="19"/>
  <c r="R91" i="19"/>
  <c r="V91" i="19"/>
  <c r="D91" i="19"/>
  <c r="L91" i="19"/>
  <c r="T91" i="19"/>
  <c r="C91" i="19"/>
  <c r="G91" i="19"/>
  <c r="K91" i="19"/>
  <c r="O91" i="19"/>
  <c r="S91" i="19"/>
  <c r="W91" i="19"/>
  <c r="H91" i="19"/>
  <c r="P91" i="19"/>
  <c r="X91" i="19"/>
  <c r="E91" i="19"/>
  <c r="I91" i="19"/>
  <c r="M91" i="19"/>
  <c r="Q91" i="19"/>
  <c r="U91" i="19"/>
  <c r="Y91" i="19"/>
  <c r="B91" i="19"/>
  <c r="C231" i="28"/>
  <c r="G231" i="28"/>
  <c r="K231" i="28"/>
  <c r="O231" i="28"/>
  <c r="S231" i="28"/>
  <c r="W231" i="28"/>
  <c r="D231" i="28"/>
  <c r="H231" i="28"/>
  <c r="L231" i="28"/>
  <c r="P231" i="28"/>
  <c r="T231" i="28"/>
  <c r="X231" i="28"/>
  <c r="I231" i="28"/>
  <c r="Q231" i="28"/>
  <c r="Y231" i="28"/>
  <c r="J231" i="28"/>
  <c r="R231" i="28"/>
  <c r="M231" i="28"/>
  <c r="B231" i="28"/>
  <c r="N231" i="28"/>
  <c r="U231" i="28"/>
  <c r="V231" i="28"/>
  <c r="E231" i="28"/>
  <c r="F231" i="28"/>
  <c r="D197" i="28"/>
  <c r="H197" i="28"/>
  <c r="L197" i="28"/>
  <c r="P197" i="28"/>
  <c r="T197" i="28"/>
  <c r="X197" i="28"/>
  <c r="E197" i="28"/>
  <c r="I197" i="28"/>
  <c r="M197" i="28"/>
  <c r="Q197" i="28"/>
  <c r="U197" i="28"/>
  <c r="Y197" i="28"/>
  <c r="J197" i="28"/>
  <c r="R197" i="28"/>
  <c r="C197" i="28"/>
  <c r="K197" i="28"/>
  <c r="S197" i="28"/>
  <c r="N197" i="28"/>
  <c r="B197" i="28"/>
  <c r="O197" i="28"/>
  <c r="F197" i="28"/>
  <c r="G197" i="28"/>
  <c r="V197" i="28"/>
  <c r="W197" i="28"/>
  <c r="C127" i="28"/>
  <c r="G127" i="28"/>
  <c r="K127" i="28"/>
  <c r="O127" i="28"/>
  <c r="S127" i="28"/>
  <c r="W127" i="28"/>
  <c r="D127" i="28"/>
  <c r="I127" i="28"/>
  <c r="N127" i="28"/>
  <c r="T127" i="28"/>
  <c r="Y127" i="28"/>
  <c r="B127" i="28"/>
  <c r="E127" i="28"/>
  <c r="J127" i="28"/>
  <c r="P127" i="28"/>
  <c r="U127" i="28"/>
  <c r="L127" i="28"/>
  <c r="V127" i="28"/>
  <c r="M127" i="28"/>
  <c r="X127" i="28"/>
  <c r="F127" i="28"/>
  <c r="H127" i="28"/>
  <c r="Q127" i="28"/>
  <c r="R127" i="28"/>
  <c r="F29" i="28"/>
  <c r="J29" i="28"/>
  <c r="N29" i="28"/>
  <c r="R29" i="28"/>
  <c r="V29" i="28"/>
  <c r="C29" i="28"/>
  <c r="G29" i="28"/>
  <c r="K29" i="28"/>
  <c r="O29" i="28"/>
  <c r="S29" i="28"/>
  <c r="W29" i="28"/>
  <c r="H29" i="28"/>
  <c r="P29" i="28"/>
  <c r="X29" i="28"/>
  <c r="I29" i="28"/>
  <c r="Q29" i="28"/>
  <c r="Y29" i="28"/>
  <c r="D29" i="28"/>
  <c r="T29" i="28"/>
  <c r="B29" i="28"/>
  <c r="E29" i="28"/>
  <c r="U29" i="28"/>
  <c r="L29" i="28"/>
  <c r="M29" i="28"/>
  <c r="A30" i="28"/>
  <c r="C265" i="28"/>
  <c r="G265" i="28"/>
  <c r="K265" i="28"/>
  <c r="O265" i="28"/>
  <c r="S265" i="28"/>
  <c r="W265" i="28"/>
  <c r="E265" i="28"/>
  <c r="J265" i="28"/>
  <c r="P265" i="28"/>
  <c r="U265" i="28"/>
  <c r="H265" i="28"/>
  <c r="M265" i="28"/>
  <c r="R265" i="28"/>
  <c r="X265" i="28"/>
  <c r="D265" i="28"/>
  <c r="N265" i="28"/>
  <c r="Y265" i="28"/>
  <c r="Q265" i="28"/>
  <c r="I265" i="28"/>
  <c r="T265" i="28"/>
  <c r="B265" i="28"/>
  <c r="L265" i="28"/>
  <c r="V265" i="28"/>
  <c r="F265" i="28"/>
  <c r="F262" i="21"/>
  <c r="J262" i="21"/>
  <c r="D262" i="21"/>
  <c r="H262" i="21"/>
  <c r="L262" i="21"/>
  <c r="P262" i="21"/>
  <c r="T262" i="21"/>
  <c r="X262" i="21"/>
  <c r="E262" i="21"/>
  <c r="M262" i="21"/>
  <c r="R262" i="21"/>
  <c r="W262" i="21"/>
  <c r="I262" i="21"/>
  <c r="O262" i="21"/>
  <c r="U262" i="21"/>
  <c r="C262" i="21"/>
  <c r="Q262" i="21"/>
  <c r="K262" i="21"/>
  <c r="V262" i="21"/>
  <c r="N262" i="21"/>
  <c r="S262" i="21"/>
  <c r="G262" i="21"/>
  <c r="Y262" i="21"/>
  <c r="B262" i="21"/>
  <c r="D368" i="28"/>
  <c r="H368" i="28"/>
  <c r="L368" i="28"/>
  <c r="P368" i="28"/>
  <c r="T368" i="28"/>
  <c r="X368" i="28"/>
  <c r="G368" i="28"/>
  <c r="M368" i="28"/>
  <c r="R368" i="28"/>
  <c r="W368" i="28"/>
  <c r="E368" i="28"/>
  <c r="J368" i="28"/>
  <c r="O368" i="28"/>
  <c r="U368" i="28"/>
  <c r="B368" i="28"/>
  <c r="K368" i="28"/>
  <c r="V368" i="28"/>
  <c r="C368" i="28"/>
  <c r="N368" i="28"/>
  <c r="Y368" i="28"/>
  <c r="F368" i="28"/>
  <c r="Q368" i="28"/>
  <c r="I368" i="28"/>
  <c r="S368" i="28"/>
  <c r="E228" i="21"/>
  <c r="I228" i="21"/>
  <c r="M228" i="21"/>
  <c r="Q228" i="21"/>
  <c r="U228" i="21"/>
  <c r="Y228" i="21"/>
  <c r="C228" i="21"/>
  <c r="G228" i="21"/>
  <c r="K228" i="21"/>
  <c r="O228" i="21"/>
  <c r="S228" i="21"/>
  <c r="W228" i="21"/>
  <c r="B228" i="21"/>
  <c r="D228" i="21"/>
  <c r="L228" i="21"/>
  <c r="T228" i="21"/>
  <c r="H228" i="21"/>
  <c r="P228" i="21"/>
  <c r="X228" i="21"/>
  <c r="J228" i="21"/>
  <c r="F228" i="21"/>
  <c r="R228" i="21"/>
  <c r="V228" i="21"/>
  <c r="N228" i="21"/>
  <c r="E334" i="28"/>
  <c r="I334" i="28"/>
  <c r="M334" i="28"/>
  <c r="Q334" i="28"/>
  <c r="U334" i="28"/>
  <c r="Y334" i="28"/>
  <c r="B334" i="28"/>
  <c r="C334" i="28"/>
  <c r="H334" i="28"/>
  <c r="N334" i="28"/>
  <c r="S334" i="28"/>
  <c r="X334" i="28"/>
  <c r="F334" i="28"/>
  <c r="K334" i="28"/>
  <c r="P334" i="28"/>
  <c r="V334" i="28"/>
  <c r="L334" i="28"/>
  <c r="W334" i="28"/>
  <c r="D334" i="28"/>
  <c r="O334" i="28"/>
  <c r="G334" i="28"/>
  <c r="R334" i="28"/>
  <c r="J334" i="28"/>
  <c r="T334" i="28"/>
  <c r="F299" i="28"/>
  <c r="J299" i="28"/>
  <c r="N299" i="28"/>
  <c r="R299" i="28"/>
  <c r="V299" i="28"/>
  <c r="D299" i="28"/>
  <c r="I299" i="28"/>
  <c r="O299" i="28"/>
  <c r="T299" i="28"/>
  <c r="Y299" i="28"/>
  <c r="B299" i="28"/>
  <c r="G299" i="28"/>
  <c r="L299" i="28"/>
  <c r="Q299" i="28"/>
  <c r="W299" i="28"/>
  <c r="C299" i="28"/>
  <c r="M299" i="28"/>
  <c r="X299" i="28"/>
  <c r="E299" i="28"/>
  <c r="P299" i="28"/>
  <c r="H299" i="28"/>
  <c r="S299" i="28"/>
  <c r="K299" i="28"/>
  <c r="U299" i="28"/>
  <c r="E297" i="21"/>
  <c r="I297" i="21"/>
  <c r="M297" i="21"/>
  <c r="Q297" i="21"/>
  <c r="U297" i="21"/>
  <c r="Y297" i="21"/>
  <c r="D297" i="21"/>
  <c r="J297" i="21"/>
  <c r="O297" i="21"/>
  <c r="T297" i="21"/>
  <c r="G297" i="21"/>
  <c r="L297" i="21"/>
  <c r="R297" i="21"/>
  <c r="W297" i="21"/>
  <c r="H297" i="21"/>
  <c r="S297" i="21"/>
  <c r="C297" i="21"/>
  <c r="N297" i="21"/>
  <c r="X297" i="21"/>
  <c r="F297" i="21"/>
  <c r="P297" i="21"/>
  <c r="B297" i="21"/>
  <c r="V297" i="21"/>
  <c r="K297" i="21"/>
  <c r="A332" i="21"/>
  <c r="A298" i="21"/>
  <c r="A127" i="25"/>
  <c r="A232" i="28"/>
  <c r="A266" i="28"/>
  <c r="A93" i="28"/>
  <c r="A403" i="28"/>
  <c r="A369" i="28"/>
  <c r="A300" i="28"/>
  <c r="A128" i="28"/>
  <c r="A58" i="28"/>
  <c r="A335" i="28"/>
  <c r="A198" i="28"/>
  <c r="A163" i="28"/>
  <c r="A263" i="21"/>
  <c r="A229" i="21"/>
  <c r="A194" i="21"/>
  <c r="A92" i="19"/>
  <c r="A57" i="19"/>
  <c r="A55" i="21"/>
  <c r="A92" i="25"/>
  <c r="A56" i="25"/>
  <c r="A21" i="19"/>
  <c r="A22" i="21"/>
  <c r="A125" i="21"/>
  <c r="A90" i="21"/>
  <c r="A20" i="25"/>
  <c r="A127" i="19"/>
  <c r="A160" i="21"/>
  <c r="F160" i="21" l="1"/>
  <c r="J160" i="21"/>
  <c r="N160" i="21"/>
  <c r="R160" i="21"/>
  <c r="V160" i="21"/>
  <c r="C160" i="21"/>
  <c r="G160" i="21"/>
  <c r="K160" i="21"/>
  <c r="O160" i="21"/>
  <c r="S160" i="21"/>
  <c r="W160" i="21"/>
  <c r="B160" i="21"/>
  <c r="D160" i="21"/>
  <c r="L160" i="21"/>
  <c r="T160" i="21"/>
  <c r="E160" i="21"/>
  <c r="M160" i="21"/>
  <c r="U160" i="21"/>
  <c r="H160" i="21"/>
  <c r="X160" i="21"/>
  <c r="Q160" i="21"/>
  <c r="I160" i="21"/>
  <c r="Y160" i="21"/>
  <c r="P160" i="21"/>
  <c r="D22" i="21"/>
  <c r="H22" i="21"/>
  <c r="L22" i="21"/>
  <c r="P22" i="21"/>
  <c r="T22" i="21"/>
  <c r="X22" i="21"/>
  <c r="E22" i="21"/>
  <c r="I22" i="21"/>
  <c r="M22" i="21"/>
  <c r="Q22" i="21"/>
  <c r="U22" i="21"/>
  <c r="Y22" i="21"/>
  <c r="F22" i="21"/>
  <c r="N22" i="21"/>
  <c r="V22" i="21"/>
  <c r="G22" i="21"/>
  <c r="O22" i="21"/>
  <c r="W22" i="21"/>
  <c r="B22" i="21"/>
  <c r="R22" i="21"/>
  <c r="C22" i="21"/>
  <c r="S22" i="21"/>
  <c r="J22" i="21"/>
  <c r="K22" i="21"/>
  <c r="D232" i="28"/>
  <c r="H232" i="28"/>
  <c r="L232" i="28"/>
  <c r="P232" i="28"/>
  <c r="T232" i="28"/>
  <c r="X232" i="28"/>
  <c r="E232" i="28"/>
  <c r="I232" i="28"/>
  <c r="M232" i="28"/>
  <c r="Q232" i="28"/>
  <c r="U232" i="28"/>
  <c r="Y232" i="28"/>
  <c r="J232" i="28"/>
  <c r="R232" i="28"/>
  <c r="C232" i="28"/>
  <c r="K232" i="28"/>
  <c r="S232" i="28"/>
  <c r="F232" i="28"/>
  <c r="V232" i="28"/>
  <c r="G232" i="28"/>
  <c r="W232" i="28"/>
  <c r="B232" i="28"/>
  <c r="N232" i="28"/>
  <c r="O232" i="28"/>
  <c r="D20" i="25"/>
  <c r="H20" i="25"/>
  <c r="L20" i="25"/>
  <c r="P20" i="25"/>
  <c r="T20" i="25"/>
  <c r="X20" i="25"/>
  <c r="E20" i="25"/>
  <c r="I20" i="25"/>
  <c r="M20" i="25"/>
  <c r="Q20" i="25"/>
  <c r="U20" i="25"/>
  <c r="Y20" i="25"/>
  <c r="J20" i="25"/>
  <c r="R20" i="25"/>
  <c r="N20" i="25"/>
  <c r="O20" i="25"/>
  <c r="C20" i="25"/>
  <c r="K20" i="25"/>
  <c r="S20" i="25"/>
  <c r="B20" i="25"/>
  <c r="F20" i="25"/>
  <c r="V20" i="25"/>
  <c r="G20" i="25"/>
  <c r="W20" i="25"/>
  <c r="C58" i="28"/>
  <c r="G58" i="28"/>
  <c r="K58" i="28"/>
  <c r="O58" i="28"/>
  <c r="S58" i="28"/>
  <c r="W58" i="28"/>
  <c r="B58" i="28"/>
  <c r="D58" i="28"/>
  <c r="H58" i="28"/>
  <c r="L58" i="28"/>
  <c r="P58" i="28"/>
  <c r="T58" i="28"/>
  <c r="X58" i="28"/>
  <c r="I58" i="28"/>
  <c r="Q58" i="28"/>
  <c r="Y58" i="28"/>
  <c r="J58" i="28"/>
  <c r="R58" i="28"/>
  <c r="M58" i="28"/>
  <c r="N58" i="28"/>
  <c r="U58" i="28"/>
  <c r="V58" i="28"/>
  <c r="E58" i="28"/>
  <c r="F58" i="28"/>
  <c r="F92" i="25"/>
  <c r="J92" i="25"/>
  <c r="N92" i="25"/>
  <c r="R92" i="25"/>
  <c r="V92" i="25"/>
  <c r="C92" i="25"/>
  <c r="G92" i="25"/>
  <c r="K92" i="25"/>
  <c r="O92" i="25"/>
  <c r="S92" i="25"/>
  <c r="W92" i="25"/>
  <c r="H92" i="25"/>
  <c r="P92" i="25"/>
  <c r="X92" i="25"/>
  <c r="I92" i="25"/>
  <c r="Q92" i="25"/>
  <c r="Y92" i="25"/>
  <c r="D92" i="25"/>
  <c r="T92" i="25"/>
  <c r="L92" i="25"/>
  <c r="M92" i="25"/>
  <c r="E92" i="25"/>
  <c r="U92" i="25"/>
  <c r="B92" i="25"/>
  <c r="E194" i="21"/>
  <c r="I194" i="21"/>
  <c r="M194" i="21"/>
  <c r="Q194" i="21"/>
  <c r="U194" i="21"/>
  <c r="Y194" i="21"/>
  <c r="B194" i="21"/>
  <c r="F194" i="21"/>
  <c r="J194" i="21"/>
  <c r="N194" i="21"/>
  <c r="R194" i="21"/>
  <c r="V194" i="21"/>
  <c r="C194" i="21"/>
  <c r="K194" i="21"/>
  <c r="S194" i="21"/>
  <c r="D194" i="21"/>
  <c r="L194" i="21"/>
  <c r="T194" i="21"/>
  <c r="G194" i="21"/>
  <c r="W194" i="21"/>
  <c r="P194" i="21"/>
  <c r="H194" i="21"/>
  <c r="X194" i="21"/>
  <c r="O194" i="21"/>
  <c r="E198" i="28"/>
  <c r="I198" i="28"/>
  <c r="M198" i="28"/>
  <c r="Q198" i="28"/>
  <c r="U198" i="28"/>
  <c r="Y198" i="28"/>
  <c r="F198" i="28"/>
  <c r="J198" i="28"/>
  <c r="N198" i="28"/>
  <c r="R198" i="28"/>
  <c r="V198" i="28"/>
  <c r="C198" i="28"/>
  <c r="K198" i="28"/>
  <c r="S198" i="28"/>
  <c r="D198" i="28"/>
  <c r="L198" i="28"/>
  <c r="T198" i="28"/>
  <c r="B198" i="28"/>
  <c r="G198" i="28"/>
  <c r="W198" i="28"/>
  <c r="H198" i="28"/>
  <c r="X198" i="28"/>
  <c r="O198" i="28"/>
  <c r="P198" i="28"/>
  <c r="C127" i="19"/>
  <c r="G127" i="19"/>
  <c r="K127" i="19"/>
  <c r="O127" i="19"/>
  <c r="S127" i="19"/>
  <c r="W127" i="19"/>
  <c r="D127" i="19"/>
  <c r="H127" i="19"/>
  <c r="L127" i="19"/>
  <c r="P127" i="19"/>
  <c r="T127" i="19"/>
  <c r="X127" i="19"/>
  <c r="I127" i="19"/>
  <c r="Q127" i="19"/>
  <c r="Y127" i="19"/>
  <c r="B127" i="19"/>
  <c r="N127" i="19"/>
  <c r="J127" i="19"/>
  <c r="R127" i="19"/>
  <c r="E127" i="19"/>
  <c r="M127" i="19"/>
  <c r="U127" i="19"/>
  <c r="F127" i="19"/>
  <c r="V127" i="19"/>
  <c r="E55" i="21"/>
  <c r="I55" i="21"/>
  <c r="M55" i="21"/>
  <c r="Q55" i="21"/>
  <c r="U55" i="21"/>
  <c r="Y55" i="21"/>
  <c r="F55" i="21"/>
  <c r="J55" i="21"/>
  <c r="N55" i="21"/>
  <c r="R55" i="21"/>
  <c r="V55" i="21"/>
  <c r="C55" i="21"/>
  <c r="K55" i="21"/>
  <c r="S55" i="21"/>
  <c r="B55" i="21"/>
  <c r="D55" i="21"/>
  <c r="L55" i="21"/>
  <c r="T55" i="21"/>
  <c r="O55" i="21"/>
  <c r="P55" i="21"/>
  <c r="G55" i="21"/>
  <c r="X55" i="21"/>
  <c r="H55" i="21"/>
  <c r="W55" i="21"/>
  <c r="C30" i="28"/>
  <c r="G30" i="28"/>
  <c r="K30" i="28"/>
  <c r="O30" i="28"/>
  <c r="S30" i="28"/>
  <c r="W30" i="28"/>
  <c r="D30" i="28"/>
  <c r="H30" i="28"/>
  <c r="L30" i="28"/>
  <c r="P30" i="28"/>
  <c r="T30" i="28"/>
  <c r="X30" i="28"/>
  <c r="I30" i="28"/>
  <c r="Q30" i="28"/>
  <c r="Y30" i="28"/>
  <c r="J30" i="28"/>
  <c r="R30" i="28"/>
  <c r="M30" i="28"/>
  <c r="N30" i="28"/>
  <c r="B30" i="28"/>
  <c r="U30" i="28"/>
  <c r="V30" i="28"/>
  <c r="E30" i="28"/>
  <c r="F30" i="28"/>
  <c r="D21" i="19"/>
  <c r="H21" i="19"/>
  <c r="L21" i="19"/>
  <c r="P21" i="19"/>
  <c r="T21" i="19"/>
  <c r="X21" i="19"/>
  <c r="F21" i="19"/>
  <c r="R21" i="19"/>
  <c r="C21" i="19"/>
  <c r="K21" i="19"/>
  <c r="S21" i="19"/>
  <c r="E21" i="19"/>
  <c r="I21" i="19"/>
  <c r="M21" i="19"/>
  <c r="Q21" i="19"/>
  <c r="U21" i="19"/>
  <c r="Y21" i="19"/>
  <c r="B21" i="19"/>
  <c r="J21" i="19"/>
  <c r="N21" i="19"/>
  <c r="V21" i="19"/>
  <c r="G21" i="19"/>
  <c r="O21" i="19"/>
  <c r="W21" i="19"/>
  <c r="D57" i="19"/>
  <c r="H57" i="19"/>
  <c r="L57" i="19"/>
  <c r="P57" i="19"/>
  <c r="T57" i="19"/>
  <c r="X57" i="19"/>
  <c r="J57" i="19"/>
  <c r="N57" i="19"/>
  <c r="R57" i="19"/>
  <c r="G57" i="19"/>
  <c r="O57" i="19"/>
  <c r="W57" i="19"/>
  <c r="E57" i="19"/>
  <c r="I57" i="19"/>
  <c r="M57" i="19"/>
  <c r="Q57" i="19"/>
  <c r="U57" i="19"/>
  <c r="Y57" i="19"/>
  <c r="B57" i="19"/>
  <c r="F57" i="19"/>
  <c r="V57" i="19"/>
  <c r="C57" i="19"/>
  <c r="K57" i="19"/>
  <c r="S57" i="19"/>
  <c r="E127" i="25"/>
  <c r="I127" i="25"/>
  <c r="M127" i="25"/>
  <c r="Q127" i="25"/>
  <c r="U127" i="25"/>
  <c r="Y127" i="25"/>
  <c r="B127" i="25"/>
  <c r="F127" i="25"/>
  <c r="J127" i="25"/>
  <c r="N127" i="25"/>
  <c r="R127" i="25"/>
  <c r="V127" i="25"/>
  <c r="G127" i="25"/>
  <c r="O127" i="25"/>
  <c r="W127" i="25"/>
  <c r="H127" i="25"/>
  <c r="P127" i="25"/>
  <c r="X127" i="25"/>
  <c r="C127" i="25"/>
  <c r="S127" i="25"/>
  <c r="D127" i="25"/>
  <c r="T127" i="25"/>
  <c r="K127" i="25"/>
  <c r="L127" i="25"/>
  <c r="D90" i="21"/>
  <c r="H90" i="21"/>
  <c r="L90" i="21"/>
  <c r="P90" i="21"/>
  <c r="T90" i="21"/>
  <c r="X90" i="21"/>
  <c r="E90" i="21"/>
  <c r="I90" i="21"/>
  <c r="M90" i="21"/>
  <c r="Q90" i="21"/>
  <c r="U90" i="21"/>
  <c r="Y90" i="21"/>
  <c r="F90" i="21"/>
  <c r="N90" i="21"/>
  <c r="V90" i="21"/>
  <c r="G90" i="21"/>
  <c r="O90" i="21"/>
  <c r="W90" i="21"/>
  <c r="B90" i="21"/>
  <c r="J90" i="21"/>
  <c r="R90" i="21"/>
  <c r="S90" i="21"/>
  <c r="K90" i="21"/>
  <c r="C90" i="21"/>
  <c r="D56" i="25"/>
  <c r="H56" i="25"/>
  <c r="L56" i="25"/>
  <c r="P56" i="25"/>
  <c r="T56" i="25"/>
  <c r="X56" i="25"/>
  <c r="E56" i="25"/>
  <c r="I56" i="25"/>
  <c r="M56" i="25"/>
  <c r="Q56" i="25"/>
  <c r="U56" i="25"/>
  <c r="Y56" i="25"/>
  <c r="J56" i="25"/>
  <c r="R56" i="25"/>
  <c r="N56" i="25"/>
  <c r="G56" i="25"/>
  <c r="W56" i="25"/>
  <c r="C56" i="25"/>
  <c r="K56" i="25"/>
  <c r="S56" i="25"/>
  <c r="B56" i="25"/>
  <c r="F56" i="25"/>
  <c r="V56" i="25"/>
  <c r="O56" i="25"/>
  <c r="C92" i="19"/>
  <c r="G92" i="19"/>
  <c r="K92" i="19"/>
  <c r="O92" i="19"/>
  <c r="S92" i="19"/>
  <c r="W92" i="19"/>
  <c r="B92" i="19"/>
  <c r="E92" i="19"/>
  <c r="M92" i="19"/>
  <c r="U92" i="19"/>
  <c r="D92" i="19"/>
  <c r="H92" i="19"/>
  <c r="L92" i="19"/>
  <c r="P92" i="19"/>
  <c r="T92" i="19"/>
  <c r="X92" i="19"/>
  <c r="I92" i="19"/>
  <c r="Q92" i="19"/>
  <c r="Y92" i="19"/>
  <c r="F92" i="19"/>
  <c r="J92" i="19"/>
  <c r="N92" i="19"/>
  <c r="R92" i="19"/>
  <c r="V92" i="19"/>
  <c r="F163" i="28"/>
  <c r="J163" i="28"/>
  <c r="N163" i="28"/>
  <c r="R163" i="28"/>
  <c r="V163" i="28"/>
  <c r="C163" i="28"/>
  <c r="G163" i="28"/>
  <c r="K163" i="28"/>
  <c r="O163" i="28"/>
  <c r="S163" i="28"/>
  <c r="W163" i="28"/>
  <c r="H163" i="28"/>
  <c r="P163" i="28"/>
  <c r="X163" i="28"/>
  <c r="I163" i="28"/>
  <c r="Q163" i="28"/>
  <c r="Y163" i="28"/>
  <c r="B163" i="28"/>
  <c r="D163" i="28"/>
  <c r="T163" i="28"/>
  <c r="E163" i="28"/>
  <c r="U163" i="28"/>
  <c r="L163" i="28"/>
  <c r="M163" i="28"/>
  <c r="D128" i="28"/>
  <c r="H128" i="28"/>
  <c r="L128" i="28"/>
  <c r="P128" i="28"/>
  <c r="G128" i="28"/>
  <c r="M128" i="28"/>
  <c r="R128" i="28"/>
  <c r="V128" i="28"/>
  <c r="C128" i="28"/>
  <c r="I128" i="28"/>
  <c r="N128" i="28"/>
  <c r="S128" i="28"/>
  <c r="W128" i="28"/>
  <c r="B128" i="28"/>
  <c r="J128" i="28"/>
  <c r="T128" i="28"/>
  <c r="K128" i="28"/>
  <c r="U128" i="28"/>
  <c r="E128" i="28"/>
  <c r="X128" i="28"/>
  <c r="F128" i="28"/>
  <c r="Y128" i="28"/>
  <c r="O128" i="28"/>
  <c r="Q128" i="28"/>
  <c r="D93" i="28"/>
  <c r="H93" i="28"/>
  <c r="L93" i="28"/>
  <c r="P93" i="28"/>
  <c r="T93" i="28"/>
  <c r="X93" i="28"/>
  <c r="E93" i="28"/>
  <c r="J93" i="28"/>
  <c r="O93" i="28"/>
  <c r="U93" i="28"/>
  <c r="F93" i="28"/>
  <c r="K93" i="28"/>
  <c r="Q93" i="28"/>
  <c r="V93" i="28"/>
  <c r="M93" i="28"/>
  <c r="W93" i="28"/>
  <c r="C93" i="28"/>
  <c r="N93" i="28"/>
  <c r="Y93" i="28"/>
  <c r="R93" i="28"/>
  <c r="S93" i="28"/>
  <c r="I93" i="28"/>
  <c r="B93" i="28"/>
  <c r="G93" i="28"/>
  <c r="C125" i="21"/>
  <c r="G125" i="21"/>
  <c r="K125" i="21"/>
  <c r="O125" i="21"/>
  <c r="S125" i="21"/>
  <c r="W125" i="21"/>
  <c r="D125" i="21"/>
  <c r="H125" i="21"/>
  <c r="L125" i="21"/>
  <c r="P125" i="21"/>
  <c r="T125" i="21"/>
  <c r="X125" i="21"/>
  <c r="E125" i="21"/>
  <c r="M125" i="21"/>
  <c r="U125" i="21"/>
  <c r="B125" i="21"/>
  <c r="F125" i="21"/>
  <c r="N125" i="21"/>
  <c r="V125" i="21"/>
  <c r="I125" i="21"/>
  <c r="Y125" i="21"/>
  <c r="J125" i="21"/>
  <c r="Q125" i="21"/>
  <c r="R125" i="21"/>
  <c r="A31" i="28"/>
  <c r="C300" i="28"/>
  <c r="G300" i="28"/>
  <c r="K300" i="28"/>
  <c r="O300" i="28"/>
  <c r="S300" i="28"/>
  <c r="W300" i="28"/>
  <c r="H300" i="28"/>
  <c r="M300" i="28"/>
  <c r="R300" i="28"/>
  <c r="X300" i="28"/>
  <c r="E300" i="28"/>
  <c r="J300" i="28"/>
  <c r="P300" i="28"/>
  <c r="U300" i="28"/>
  <c r="L300" i="28"/>
  <c r="V300" i="28"/>
  <c r="D300" i="28"/>
  <c r="N300" i="28"/>
  <c r="Y300" i="28"/>
  <c r="F300" i="28"/>
  <c r="Q300" i="28"/>
  <c r="I300" i="28"/>
  <c r="T300" i="28"/>
  <c r="B300" i="28"/>
  <c r="D266" i="28"/>
  <c r="H266" i="28"/>
  <c r="L266" i="28"/>
  <c r="P266" i="28"/>
  <c r="T266" i="28"/>
  <c r="X266" i="28"/>
  <c r="C266" i="28"/>
  <c r="I266" i="28"/>
  <c r="N266" i="28"/>
  <c r="S266" i="28"/>
  <c r="Y266" i="28"/>
  <c r="B266" i="28"/>
  <c r="F266" i="28"/>
  <c r="K266" i="28"/>
  <c r="Q266" i="28"/>
  <c r="V266" i="28"/>
  <c r="M266" i="28"/>
  <c r="W266" i="28"/>
  <c r="O266" i="28"/>
  <c r="G266" i="28"/>
  <c r="R266" i="28"/>
  <c r="J266" i="28"/>
  <c r="U266" i="28"/>
  <c r="E266" i="28"/>
  <c r="F229" i="21"/>
  <c r="J229" i="21"/>
  <c r="N229" i="21"/>
  <c r="R229" i="21"/>
  <c r="V229" i="21"/>
  <c r="D229" i="21"/>
  <c r="H229" i="21"/>
  <c r="L229" i="21"/>
  <c r="P229" i="21"/>
  <c r="T229" i="21"/>
  <c r="X229" i="21"/>
  <c r="E229" i="21"/>
  <c r="M229" i="21"/>
  <c r="U229" i="21"/>
  <c r="I229" i="21"/>
  <c r="Q229" i="21"/>
  <c r="Y229" i="21"/>
  <c r="B229" i="21"/>
  <c r="C229" i="21"/>
  <c r="S229" i="21"/>
  <c r="G229" i="21"/>
  <c r="O229" i="21"/>
  <c r="K229" i="21"/>
  <c r="W229" i="21"/>
  <c r="F335" i="28"/>
  <c r="J335" i="28"/>
  <c r="N335" i="28"/>
  <c r="R335" i="28"/>
  <c r="V335" i="28"/>
  <c r="G335" i="28"/>
  <c r="L335" i="28"/>
  <c r="Q335" i="28"/>
  <c r="W335" i="28"/>
  <c r="D335" i="28"/>
  <c r="I335" i="28"/>
  <c r="O335" i="28"/>
  <c r="T335" i="28"/>
  <c r="Y335" i="28"/>
  <c r="B335" i="28"/>
  <c r="K335" i="28"/>
  <c r="U335" i="28"/>
  <c r="C335" i="28"/>
  <c r="M335" i="28"/>
  <c r="X335" i="28"/>
  <c r="E335" i="28"/>
  <c r="P335" i="28"/>
  <c r="H335" i="28"/>
  <c r="S335" i="28"/>
  <c r="E369" i="28"/>
  <c r="I369" i="28"/>
  <c r="M369" i="28"/>
  <c r="Q369" i="28"/>
  <c r="U369" i="28"/>
  <c r="Y369" i="28"/>
  <c r="B369" i="28"/>
  <c r="F369" i="28"/>
  <c r="K369" i="28"/>
  <c r="P369" i="28"/>
  <c r="V369" i="28"/>
  <c r="C369" i="28"/>
  <c r="H369" i="28"/>
  <c r="N369" i="28"/>
  <c r="S369" i="28"/>
  <c r="X369" i="28"/>
  <c r="J369" i="28"/>
  <c r="T369" i="28"/>
  <c r="L369" i="28"/>
  <c r="W369" i="28"/>
  <c r="D369" i="28"/>
  <c r="O369" i="28"/>
  <c r="G369" i="28"/>
  <c r="R369" i="28"/>
  <c r="E263" i="21"/>
  <c r="I263" i="21"/>
  <c r="M263" i="21"/>
  <c r="Q263" i="21"/>
  <c r="U263" i="21"/>
  <c r="Y263" i="21"/>
  <c r="F263" i="21"/>
  <c r="K263" i="21"/>
  <c r="P263" i="21"/>
  <c r="V263" i="21"/>
  <c r="C263" i="21"/>
  <c r="H263" i="21"/>
  <c r="N263" i="21"/>
  <c r="S263" i="21"/>
  <c r="X263" i="21"/>
  <c r="B263" i="21"/>
  <c r="D263" i="21"/>
  <c r="O263" i="21"/>
  <c r="J263" i="21"/>
  <c r="T263" i="21"/>
  <c r="L263" i="21"/>
  <c r="G263" i="21"/>
  <c r="W263" i="21"/>
  <c r="R263" i="21"/>
  <c r="D403" i="28"/>
  <c r="H403" i="28"/>
  <c r="L403" i="28"/>
  <c r="P403" i="28"/>
  <c r="T403" i="28"/>
  <c r="X403" i="28"/>
  <c r="C403" i="28"/>
  <c r="I403" i="28"/>
  <c r="N403" i="28"/>
  <c r="S403" i="28"/>
  <c r="Y403" i="28"/>
  <c r="F403" i="28"/>
  <c r="M403" i="28"/>
  <c r="U403" i="28"/>
  <c r="B403" i="28"/>
  <c r="J403" i="28"/>
  <c r="Q403" i="28"/>
  <c r="W403" i="28"/>
  <c r="K403" i="28"/>
  <c r="O403" i="28"/>
  <c r="E403" i="28"/>
  <c r="R403" i="28"/>
  <c r="G403" i="28"/>
  <c r="V403" i="28"/>
  <c r="F298" i="21"/>
  <c r="J298" i="21"/>
  <c r="N298" i="21"/>
  <c r="R298" i="21"/>
  <c r="V298" i="21"/>
  <c r="C298" i="21"/>
  <c r="H298" i="21"/>
  <c r="M298" i="21"/>
  <c r="S298" i="21"/>
  <c r="X298" i="21"/>
  <c r="E298" i="21"/>
  <c r="K298" i="21"/>
  <c r="P298" i="21"/>
  <c r="U298" i="21"/>
  <c r="G298" i="21"/>
  <c r="Q298" i="21"/>
  <c r="B298" i="21"/>
  <c r="L298" i="21"/>
  <c r="W298" i="21"/>
  <c r="D298" i="21"/>
  <c r="Y298" i="21"/>
  <c r="O298" i="21"/>
  <c r="T298" i="21"/>
  <c r="I298" i="21"/>
  <c r="E332" i="21"/>
  <c r="I332" i="21"/>
  <c r="M332" i="21"/>
  <c r="Q332" i="21"/>
  <c r="U332" i="21"/>
  <c r="Y332" i="21"/>
  <c r="F332" i="21"/>
  <c r="K332" i="21"/>
  <c r="P332" i="21"/>
  <c r="V332" i="21"/>
  <c r="C332" i="21"/>
  <c r="H332" i="21"/>
  <c r="N332" i="21"/>
  <c r="S332" i="21"/>
  <c r="X332" i="21"/>
  <c r="D332" i="21"/>
  <c r="O332" i="21"/>
  <c r="J332" i="21"/>
  <c r="T332" i="21"/>
  <c r="B332" i="21"/>
  <c r="W332" i="21"/>
  <c r="L332" i="21"/>
  <c r="R332" i="21"/>
  <c r="G332" i="21"/>
  <c r="A299" i="21"/>
  <c r="A367" i="21"/>
  <c r="A333" i="21"/>
  <c r="A128" i="25"/>
  <c r="A59" i="28"/>
  <c r="A301" i="28"/>
  <c r="A438" i="28"/>
  <c r="A404" i="28"/>
  <c r="A164" i="28"/>
  <c r="A336" i="28"/>
  <c r="A233" i="28"/>
  <c r="A199" i="28"/>
  <c r="A129" i="28"/>
  <c r="A267" i="28"/>
  <c r="A370" i="28"/>
  <c r="A94" i="28"/>
  <c r="A264" i="21"/>
  <c r="A230" i="21"/>
  <c r="A195" i="21"/>
  <c r="A93" i="19"/>
  <c r="A58" i="19"/>
  <c r="A22" i="19"/>
  <c r="A91" i="21"/>
  <c r="A56" i="21"/>
  <c r="A126" i="21"/>
  <c r="A161" i="21"/>
  <c r="A128" i="19"/>
  <c r="A21" i="25"/>
  <c r="A23" i="21"/>
  <c r="A57" i="25"/>
  <c r="A93" i="25"/>
  <c r="E23" i="21" l="1"/>
  <c r="I23" i="21"/>
  <c r="M23" i="21"/>
  <c r="Q23" i="21"/>
  <c r="U23" i="21"/>
  <c r="Y23" i="21"/>
  <c r="B23" i="21"/>
  <c r="F23" i="21"/>
  <c r="J23" i="21"/>
  <c r="N23" i="21"/>
  <c r="R23" i="21"/>
  <c r="V23" i="21"/>
  <c r="G23" i="21"/>
  <c r="O23" i="21"/>
  <c r="W23" i="21"/>
  <c r="H23" i="21"/>
  <c r="P23" i="21"/>
  <c r="X23" i="21"/>
  <c r="K23" i="21"/>
  <c r="L23" i="21"/>
  <c r="S23" i="21"/>
  <c r="C23" i="21"/>
  <c r="T23" i="21"/>
  <c r="D23" i="21"/>
  <c r="E58" i="19"/>
  <c r="I58" i="19"/>
  <c r="M58" i="19"/>
  <c r="Q58" i="19"/>
  <c r="U58" i="19"/>
  <c r="Y58" i="19"/>
  <c r="C58" i="19"/>
  <c r="K58" i="19"/>
  <c r="S58" i="19"/>
  <c r="B58" i="19"/>
  <c r="H58" i="19"/>
  <c r="P58" i="19"/>
  <c r="X58" i="19"/>
  <c r="F58" i="19"/>
  <c r="J58" i="19"/>
  <c r="N58" i="19"/>
  <c r="R58" i="19"/>
  <c r="V58" i="19"/>
  <c r="G58" i="19"/>
  <c r="O58" i="19"/>
  <c r="W58" i="19"/>
  <c r="D58" i="19"/>
  <c r="L58" i="19"/>
  <c r="T58" i="19"/>
  <c r="C164" i="28"/>
  <c r="G164" i="28"/>
  <c r="K164" i="28"/>
  <c r="O164" i="28"/>
  <c r="S164" i="28"/>
  <c r="W164" i="28"/>
  <c r="B164" i="28"/>
  <c r="D164" i="28"/>
  <c r="H164" i="28"/>
  <c r="L164" i="28"/>
  <c r="P164" i="28"/>
  <c r="T164" i="28"/>
  <c r="X164" i="28"/>
  <c r="I164" i="28"/>
  <c r="Q164" i="28"/>
  <c r="Y164" i="28"/>
  <c r="J164" i="28"/>
  <c r="R164" i="28"/>
  <c r="M164" i="28"/>
  <c r="N164" i="28"/>
  <c r="U164" i="28"/>
  <c r="V164" i="28"/>
  <c r="E164" i="28"/>
  <c r="F164" i="28"/>
  <c r="E21" i="25"/>
  <c r="I21" i="25"/>
  <c r="M21" i="25"/>
  <c r="Q21" i="25"/>
  <c r="U21" i="25"/>
  <c r="Y21" i="25"/>
  <c r="B21" i="25"/>
  <c r="F21" i="25"/>
  <c r="J21" i="25"/>
  <c r="N21" i="25"/>
  <c r="R21" i="25"/>
  <c r="V21" i="25"/>
  <c r="C21" i="25"/>
  <c r="K21" i="25"/>
  <c r="S21" i="25"/>
  <c r="G21" i="25"/>
  <c r="W21" i="25"/>
  <c r="H21" i="25"/>
  <c r="X21" i="25"/>
  <c r="D21" i="25"/>
  <c r="L21" i="25"/>
  <c r="T21" i="25"/>
  <c r="O21" i="25"/>
  <c r="P21" i="25"/>
  <c r="E94" i="28"/>
  <c r="I94" i="28"/>
  <c r="M94" i="28"/>
  <c r="Q94" i="28"/>
  <c r="U94" i="28"/>
  <c r="Y94" i="28"/>
  <c r="C94" i="28"/>
  <c r="H94" i="28"/>
  <c r="N94" i="28"/>
  <c r="S94" i="28"/>
  <c r="X94" i="28"/>
  <c r="B94" i="28"/>
  <c r="D94" i="28"/>
  <c r="J94" i="28"/>
  <c r="O94" i="28"/>
  <c r="T94" i="28"/>
  <c r="K94" i="28"/>
  <c r="V94" i="28"/>
  <c r="L94" i="28"/>
  <c r="W94" i="28"/>
  <c r="P94" i="28"/>
  <c r="R94" i="28"/>
  <c r="F94" i="28"/>
  <c r="G94" i="28"/>
  <c r="C93" i="25"/>
  <c r="G93" i="25"/>
  <c r="K93" i="25"/>
  <c r="O93" i="25"/>
  <c r="S93" i="25"/>
  <c r="W93" i="25"/>
  <c r="D93" i="25"/>
  <c r="H93" i="25"/>
  <c r="L93" i="25"/>
  <c r="P93" i="25"/>
  <c r="T93" i="25"/>
  <c r="X93" i="25"/>
  <c r="I93" i="25"/>
  <c r="Q93" i="25"/>
  <c r="Y93" i="25"/>
  <c r="B93" i="25"/>
  <c r="J93" i="25"/>
  <c r="R93" i="25"/>
  <c r="M93" i="25"/>
  <c r="U93" i="25"/>
  <c r="V93" i="25"/>
  <c r="N93" i="25"/>
  <c r="E93" i="25"/>
  <c r="F93" i="25"/>
  <c r="F56" i="21"/>
  <c r="J56" i="21"/>
  <c r="N56" i="21"/>
  <c r="R56" i="21"/>
  <c r="V56" i="21"/>
  <c r="C56" i="21"/>
  <c r="G56" i="21"/>
  <c r="K56" i="21"/>
  <c r="O56" i="21"/>
  <c r="S56" i="21"/>
  <c r="W56" i="21"/>
  <c r="B56" i="21"/>
  <c r="D56" i="21"/>
  <c r="L56" i="21"/>
  <c r="T56" i="21"/>
  <c r="E56" i="21"/>
  <c r="M56" i="21"/>
  <c r="U56" i="21"/>
  <c r="H56" i="21"/>
  <c r="X56" i="21"/>
  <c r="I56" i="21"/>
  <c r="Y56" i="21"/>
  <c r="P56" i="21"/>
  <c r="Q56" i="21"/>
  <c r="F199" i="28"/>
  <c r="J199" i="28"/>
  <c r="N199" i="28"/>
  <c r="R199" i="28"/>
  <c r="V199" i="28"/>
  <c r="C199" i="28"/>
  <c r="G199" i="28"/>
  <c r="K199" i="28"/>
  <c r="O199" i="28"/>
  <c r="S199" i="28"/>
  <c r="W199" i="28"/>
  <c r="D199" i="28"/>
  <c r="L199" i="28"/>
  <c r="T199" i="28"/>
  <c r="E199" i="28"/>
  <c r="M199" i="28"/>
  <c r="U199" i="28"/>
  <c r="P199" i="28"/>
  <c r="Q199" i="28"/>
  <c r="B199" i="28"/>
  <c r="X199" i="28"/>
  <c r="Y199" i="28"/>
  <c r="H199" i="28"/>
  <c r="I199" i="28"/>
  <c r="D31" i="28"/>
  <c r="H31" i="28"/>
  <c r="L31" i="28"/>
  <c r="P31" i="28"/>
  <c r="T31" i="28"/>
  <c r="X31" i="28"/>
  <c r="E31" i="28"/>
  <c r="I31" i="28"/>
  <c r="M31" i="28"/>
  <c r="Q31" i="28"/>
  <c r="U31" i="28"/>
  <c r="Y31" i="28"/>
  <c r="J31" i="28"/>
  <c r="R31" i="28"/>
  <c r="B31" i="28"/>
  <c r="C31" i="28"/>
  <c r="K31" i="28"/>
  <c r="S31" i="28"/>
  <c r="F31" i="28"/>
  <c r="V31" i="28"/>
  <c r="G31" i="28"/>
  <c r="W31" i="28"/>
  <c r="N31" i="28"/>
  <c r="O31" i="28"/>
  <c r="D128" i="19"/>
  <c r="H128" i="19"/>
  <c r="L128" i="19"/>
  <c r="P128" i="19"/>
  <c r="T128" i="19"/>
  <c r="X128" i="19"/>
  <c r="E128" i="19"/>
  <c r="I128" i="19"/>
  <c r="M128" i="19"/>
  <c r="Q128" i="19"/>
  <c r="U128" i="19"/>
  <c r="Y128" i="19"/>
  <c r="J128" i="19"/>
  <c r="R128" i="19"/>
  <c r="G128" i="19"/>
  <c r="W128" i="19"/>
  <c r="C128" i="19"/>
  <c r="K128" i="19"/>
  <c r="S128" i="19"/>
  <c r="B128" i="19"/>
  <c r="F128" i="19"/>
  <c r="N128" i="19"/>
  <c r="V128" i="19"/>
  <c r="O128" i="19"/>
  <c r="E91" i="21"/>
  <c r="I91" i="21"/>
  <c r="M91" i="21"/>
  <c r="Q91" i="21"/>
  <c r="U91" i="21"/>
  <c r="Y91" i="21"/>
  <c r="B91" i="21"/>
  <c r="F91" i="21"/>
  <c r="J91" i="21"/>
  <c r="N91" i="21"/>
  <c r="R91" i="21"/>
  <c r="V91" i="21"/>
  <c r="G91" i="21"/>
  <c r="O91" i="21"/>
  <c r="W91" i="21"/>
  <c r="H91" i="21"/>
  <c r="P91" i="21"/>
  <c r="X91" i="21"/>
  <c r="C91" i="21"/>
  <c r="S91" i="21"/>
  <c r="D91" i="21"/>
  <c r="T91" i="21"/>
  <c r="K91" i="21"/>
  <c r="L91" i="21"/>
  <c r="F195" i="21"/>
  <c r="J195" i="21"/>
  <c r="N195" i="21"/>
  <c r="R195" i="21"/>
  <c r="V195" i="21"/>
  <c r="C195" i="21"/>
  <c r="G195" i="21"/>
  <c r="K195" i="21"/>
  <c r="O195" i="21"/>
  <c r="S195" i="21"/>
  <c r="W195" i="21"/>
  <c r="B195" i="21"/>
  <c r="D195" i="21"/>
  <c r="L195" i="21"/>
  <c r="T195" i="21"/>
  <c r="E195" i="21"/>
  <c r="M195" i="21"/>
  <c r="U195" i="21"/>
  <c r="P195" i="21"/>
  <c r="H195" i="21"/>
  <c r="Y195" i="21"/>
  <c r="Q195" i="21"/>
  <c r="X195" i="21"/>
  <c r="I195" i="21"/>
  <c r="E233" i="28"/>
  <c r="I233" i="28"/>
  <c r="M233" i="28"/>
  <c r="Q233" i="28"/>
  <c r="U233" i="28"/>
  <c r="Y233" i="28"/>
  <c r="F233" i="28"/>
  <c r="J233" i="28"/>
  <c r="N233" i="28"/>
  <c r="R233" i="28"/>
  <c r="V233" i="28"/>
  <c r="C233" i="28"/>
  <c r="K233" i="28"/>
  <c r="S233" i="28"/>
  <c r="D233" i="28"/>
  <c r="L233" i="28"/>
  <c r="T233" i="28"/>
  <c r="O233" i="28"/>
  <c r="P233" i="28"/>
  <c r="G233" i="28"/>
  <c r="H233" i="28"/>
  <c r="W233" i="28"/>
  <c r="X233" i="28"/>
  <c r="B233" i="28"/>
  <c r="E57" i="25"/>
  <c r="I57" i="25"/>
  <c r="M57" i="25"/>
  <c r="Q57" i="25"/>
  <c r="U57" i="25"/>
  <c r="Y57" i="25"/>
  <c r="B57" i="25"/>
  <c r="F57" i="25"/>
  <c r="J57" i="25"/>
  <c r="N57" i="25"/>
  <c r="R57" i="25"/>
  <c r="V57" i="25"/>
  <c r="C57" i="25"/>
  <c r="K57" i="25"/>
  <c r="S57" i="25"/>
  <c r="G57" i="25"/>
  <c r="O57" i="25"/>
  <c r="P57" i="25"/>
  <c r="D57" i="25"/>
  <c r="L57" i="25"/>
  <c r="T57" i="25"/>
  <c r="W57" i="25"/>
  <c r="H57" i="25"/>
  <c r="X57" i="25"/>
  <c r="C161" i="21"/>
  <c r="G161" i="21"/>
  <c r="K161" i="21"/>
  <c r="O161" i="21"/>
  <c r="S161" i="21"/>
  <c r="W161" i="21"/>
  <c r="D161" i="21"/>
  <c r="H161" i="21"/>
  <c r="L161" i="21"/>
  <c r="P161" i="21"/>
  <c r="T161" i="21"/>
  <c r="X161" i="21"/>
  <c r="E161" i="21"/>
  <c r="M161" i="21"/>
  <c r="U161" i="21"/>
  <c r="B161" i="21"/>
  <c r="F161" i="21"/>
  <c r="N161" i="21"/>
  <c r="V161" i="21"/>
  <c r="Q161" i="21"/>
  <c r="I161" i="21"/>
  <c r="R161" i="21"/>
  <c r="Y161" i="21"/>
  <c r="J161" i="21"/>
  <c r="E22" i="19"/>
  <c r="I22" i="19"/>
  <c r="M22" i="19"/>
  <c r="Q22" i="19"/>
  <c r="U22" i="19"/>
  <c r="Y22" i="19"/>
  <c r="C22" i="19"/>
  <c r="K22" i="19"/>
  <c r="S22" i="19"/>
  <c r="D22" i="19"/>
  <c r="H22" i="19"/>
  <c r="T22" i="19"/>
  <c r="F22" i="19"/>
  <c r="J22" i="19"/>
  <c r="N22" i="19"/>
  <c r="R22" i="19"/>
  <c r="V22" i="19"/>
  <c r="G22" i="19"/>
  <c r="O22" i="19"/>
  <c r="W22" i="19"/>
  <c r="B22" i="19"/>
  <c r="L22" i="19"/>
  <c r="P22" i="19"/>
  <c r="X22" i="19"/>
  <c r="D126" i="21"/>
  <c r="H126" i="21"/>
  <c r="L126" i="21"/>
  <c r="P126" i="21"/>
  <c r="T126" i="21"/>
  <c r="X126" i="21"/>
  <c r="E126" i="21"/>
  <c r="I126" i="21"/>
  <c r="M126" i="21"/>
  <c r="Q126" i="21"/>
  <c r="U126" i="21"/>
  <c r="Y126" i="21"/>
  <c r="F126" i="21"/>
  <c r="N126" i="21"/>
  <c r="V126" i="21"/>
  <c r="G126" i="21"/>
  <c r="O126" i="21"/>
  <c r="W126" i="21"/>
  <c r="B126" i="21"/>
  <c r="R126" i="21"/>
  <c r="J126" i="21"/>
  <c r="K126" i="21"/>
  <c r="C126" i="21"/>
  <c r="S126" i="21"/>
  <c r="C129" i="28"/>
  <c r="G129" i="28"/>
  <c r="K129" i="28"/>
  <c r="O129" i="28"/>
  <c r="S129" i="28"/>
  <c r="W129" i="28"/>
  <c r="D129" i="28"/>
  <c r="H129" i="28"/>
  <c r="L129" i="28"/>
  <c r="P129" i="28"/>
  <c r="T129" i="28"/>
  <c r="X129" i="28"/>
  <c r="E129" i="28"/>
  <c r="M129" i="28"/>
  <c r="U129" i="28"/>
  <c r="B129" i="28"/>
  <c r="F129" i="28"/>
  <c r="N129" i="28"/>
  <c r="V129" i="28"/>
  <c r="Q129" i="28"/>
  <c r="R129" i="28"/>
  <c r="Y129" i="28"/>
  <c r="I129" i="28"/>
  <c r="J129" i="28"/>
  <c r="D59" i="28"/>
  <c r="H59" i="28"/>
  <c r="L59" i="28"/>
  <c r="P59" i="28"/>
  <c r="T59" i="28"/>
  <c r="X59" i="28"/>
  <c r="E59" i="28"/>
  <c r="I59" i="28"/>
  <c r="M59" i="28"/>
  <c r="Q59" i="28"/>
  <c r="U59" i="28"/>
  <c r="Y59" i="28"/>
  <c r="B59" i="28"/>
  <c r="J59" i="28"/>
  <c r="R59" i="28"/>
  <c r="C59" i="28"/>
  <c r="K59" i="28"/>
  <c r="S59" i="28"/>
  <c r="F59" i="28"/>
  <c r="V59" i="28"/>
  <c r="G59" i="28"/>
  <c r="W59" i="28"/>
  <c r="N59" i="28"/>
  <c r="O59" i="28"/>
  <c r="D93" i="19"/>
  <c r="H93" i="19"/>
  <c r="L93" i="19"/>
  <c r="P93" i="19"/>
  <c r="T93" i="19"/>
  <c r="X93" i="19"/>
  <c r="F93" i="19"/>
  <c r="N93" i="19"/>
  <c r="V93" i="19"/>
  <c r="W93" i="19"/>
  <c r="E93" i="19"/>
  <c r="I93" i="19"/>
  <c r="M93" i="19"/>
  <c r="Q93" i="19"/>
  <c r="U93" i="19"/>
  <c r="Y93" i="19"/>
  <c r="B93" i="19"/>
  <c r="J93" i="19"/>
  <c r="R93" i="19"/>
  <c r="C93" i="19"/>
  <c r="G93" i="19"/>
  <c r="K93" i="19"/>
  <c r="O93" i="19"/>
  <c r="S93" i="19"/>
  <c r="F128" i="25"/>
  <c r="J128" i="25"/>
  <c r="N128" i="25"/>
  <c r="R128" i="25"/>
  <c r="V128" i="25"/>
  <c r="C128" i="25"/>
  <c r="G128" i="25"/>
  <c r="K128" i="25"/>
  <c r="O128" i="25"/>
  <c r="S128" i="25"/>
  <c r="W128" i="25"/>
  <c r="B128" i="25"/>
  <c r="H128" i="25"/>
  <c r="P128" i="25"/>
  <c r="X128" i="25"/>
  <c r="I128" i="25"/>
  <c r="Q128" i="25"/>
  <c r="Y128" i="25"/>
  <c r="L128" i="25"/>
  <c r="D128" i="25"/>
  <c r="E128" i="25"/>
  <c r="M128" i="25"/>
  <c r="T128" i="25"/>
  <c r="U128" i="25"/>
  <c r="A32" i="28"/>
  <c r="F264" i="21"/>
  <c r="J264" i="21"/>
  <c r="N264" i="21"/>
  <c r="R264" i="21"/>
  <c r="V264" i="21"/>
  <c r="D264" i="21"/>
  <c r="I264" i="21"/>
  <c r="O264" i="21"/>
  <c r="T264" i="21"/>
  <c r="Y264" i="21"/>
  <c r="G264" i="21"/>
  <c r="L264" i="21"/>
  <c r="Q264" i="21"/>
  <c r="W264" i="21"/>
  <c r="C264" i="21"/>
  <c r="M264" i="21"/>
  <c r="X264" i="21"/>
  <c r="H264" i="21"/>
  <c r="S264" i="21"/>
  <c r="B264" i="21"/>
  <c r="K264" i="21"/>
  <c r="P264" i="21"/>
  <c r="E264" i="21"/>
  <c r="U264" i="21"/>
  <c r="E404" i="28"/>
  <c r="I404" i="28"/>
  <c r="M404" i="28"/>
  <c r="Q404" i="28"/>
  <c r="U404" i="28"/>
  <c r="Y404" i="28"/>
  <c r="G404" i="28"/>
  <c r="L404" i="28"/>
  <c r="R404" i="28"/>
  <c r="W404" i="28"/>
  <c r="B404" i="28"/>
  <c r="D404" i="28"/>
  <c r="K404" i="28"/>
  <c r="S404" i="28"/>
  <c r="H404" i="28"/>
  <c r="O404" i="28"/>
  <c r="V404" i="28"/>
  <c r="C404" i="28"/>
  <c r="P404" i="28"/>
  <c r="F404" i="28"/>
  <c r="T404" i="28"/>
  <c r="J404" i="28"/>
  <c r="X404" i="28"/>
  <c r="N404" i="28"/>
  <c r="F370" i="28"/>
  <c r="J370" i="28"/>
  <c r="N370" i="28"/>
  <c r="R370" i="28"/>
  <c r="V370" i="28"/>
  <c r="D370" i="28"/>
  <c r="I370" i="28"/>
  <c r="O370" i="28"/>
  <c r="T370" i="28"/>
  <c r="Y370" i="28"/>
  <c r="B370" i="28"/>
  <c r="G370" i="28"/>
  <c r="L370" i="28"/>
  <c r="Q370" i="28"/>
  <c r="W370" i="28"/>
  <c r="H370" i="28"/>
  <c r="S370" i="28"/>
  <c r="K370" i="28"/>
  <c r="U370" i="28"/>
  <c r="C370" i="28"/>
  <c r="M370" i="28"/>
  <c r="X370" i="28"/>
  <c r="E370" i="28"/>
  <c r="P370" i="28"/>
  <c r="F438" i="28"/>
  <c r="J438" i="28"/>
  <c r="N438" i="28"/>
  <c r="R438" i="28"/>
  <c r="V438" i="28"/>
  <c r="D438" i="28"/>
  <c r="H438" i="28"/>
  <c r="L438" i="28"/>
  <c r="P438" i="28"/>
  <c r="T438" i="28"/>
  <c r="X438" i="28"/>
  <c r="E438" i="28"/>
  <c r="M438" i="28"/>
  <c r="U438" i="28"/>
  <c r="G438" i="28"/>
  <c r="Q438" i="28"/>
  <c r="K438" i="28"/>
  <c r="W438" i="28"/>
  <c r="B438" i="28"/>
  <c r="O438" i="28"/>
  <c r="S438" i="28"/>
  <c r="C438" i="28"/>
  <c r="Y438" i="28"/>
  <c r="I438" i="28"/>
  <c r="F333" i="21"/>
  <c r="J333" i="21"/>
  <c r="N333" i="21"/>
  <c r="R333" i="21"/>
  <c r="V333" i="21"/>
  <c r="D333" i="21"/>
  <c r="I333" i="21"/>
  <c r="O333" i="21"/>
  <c r="T333" i="21"/>
  <c r="Y333" i="21"/>
  <c r="G333" i="21"/>
  <c r="L333" i="21"/>
  <c r="Q333" i="21"/>
  <c r="W333" i="21"/>
  <c r="C333" i="21"/>
  <c r="M333" i="21"/>
  <c r="X333" i="21"/>
  <c r="B333" i="21"/>
  <c r="H333" i="21"/>
  <c r="S333" i="21"/>
  <c r="U333" i="21"/>
  <c r="K333" i="21"/>
  <c r="P333" i="21"/>
  <c r="E333" i="21"/>
  <c r="C230" i="21"/>
  <c r="G230" i="21"/>
  <c r="K230" i="21"/>
  <c r="O230" i="21"/>
  <c r="S230" i="21"/>
  <c r="W230" i="21"/>
  <c r="B230" i="21"/>
  <c r="E230" i="21"/>
  <c r="I230" i="21"/>
  <c r="M230" i="21"/>
  <c r="Q230" i="21"/>
  <c r="U230" i="21"/>
  <c r="Y230" i="21"/>
  <c r="F230" i="21"/>
  <c r="N230" i="21"/>
  <c r="V230" i="21"/>
  <c r="J230" i="21"/>
  <c r="R230" i="21"/>
  <c r="L230" i="21"/>
  <c r="D230" i="21"/>
  <c r="X230" i="21"/>
  <c r="P230" i="21"/>
  <c r="T230" i="21"/>
  <c r="H230" i="21"/>
  <c r="E267" i="28"/>
  <c r="I267" i="28"/>
  <c r="M267" i="28"/>
  <c r="Q267" i="28"/>
  <c r="U267" i="28"/>
  <c r="Y267" i="28"/>
  <c r="B267" i="28"/>
  <c r="G267" i="28"/>
  <c r="L267" i="28"/>
  <c r="R267" i="28"/>
  <c r="W267" i="28"/>
  <c r="D267" i="28"/>
  <c r="J267" i="28"/>
  <c r="O267" i="28"/>
  <c r="T267" i="28"/>
  <c r="K267" i="28"/>
  <c r="V267" i="28"/>
  <c r="N267" i="28"/>
  <c r="F267" i="28"/>
  <c r="P267" i="28"/>
  <c r="H267" i="28"/>
  <c r="S267" i="28"/>
  <c r="C267" i="28"/>
  <c r="X267" i="28"/>
  <c r="C336" i="28"/>
  <c r="G336" i="28"/>
  <c r="K336" i="28"/>
  <c r="O336" i="28"/>
  <c r="S336" i="28"/>
  <c r="W336" i="28"/>
  <c r="E336" i="28"/>
  <c r="J336" i="28"/>
  <c r="P336" i="28"/>
  <c r="U336" i="28"/>
  <c r="H336" i="28"/>
  <c r="M336" i="28"/>
  <c r="R336" i="28"/>
  <c r="X336" i="28"/>
  <c r="I336" i="28"/>
  <c r="T336" i="28"/>
  <c r="B336" i="28"/>
  <c r="L336" i="28"/>
  <c r="V336" i="28"/>
  <c r="D336" i="28"/>
  <c r="N336" i="28"/>
  <c r="Y336" i="28"/>
  <c r="F336" i="28"/>
  <c r="Q336" i="28"/>
  <c r="D301" i="28"/>
  <c r="H301" i="28"/>
  <c r="L301" i="28"/>
  <c r="P301" i="28"/>
  <c r="T301" i="28"/>
  <c r="X301" i="28"/>
  <c r="F301" i="28"/>
  <c r="K301" i="28"/>
  <c r="Q301" i="28"/>
  <c r="V301" i="28"/>
  <c r="C301" i="28"/>
  <c r="I301" i="28"/>
  <c r="N301" i="28"/>
  <c r="S301" i="28"/>
  <c r="Y301" i="28"/>
  <c r="B301" i="28"/>
  <c r="J301" i="28"/>
  <c r="U301" i="28"/>
  <c r="M301" i="28"/>
  <c r="W301" i="28"/>
  <c r="E301" i="28"/>
  <c r="O301" i="28"/>
  <c r="G301" i="28"/>
  <c r="R301" i="28"/>
  <c r="D367" i="21"/>
  <c r="H367" i="21"/>
  <c r="L367" i="21"/>
  <c r="P367" i="21"/>
  <c r="T367" i="21"/>
  <c r="X367" i="21"/>
  <c r="F367" i="21"/>
  <c r="J367" i="21"/>
  <c r="N367" i="21"/>
  <c r="R367" i="21"/>
  <c r="V367" i="21"/>
  <c r="G367" i="21"/>
  <c r="O367" i="21"/>
  <c r="W367" i="21"/>
  <c r="C367" i="21"/>
  <c r="K367" i="21"/>
  <c r="S367" i="21"/>
  <c r="M367" i="21"/>
  <c r="E367" i="21"/>
  <c r="U367" i="21"/>
  <c r="I367" i="21"/>
  <c r="Y367" i="21"/>
  <c r="B367" i="21"/>
  <c r="Q367" i="21"/>
  <c r="C299" i="21"/>
  <c r="G299" i="21"/>
  <c r="K299" i="21"/>
  <c r="O299" i="21"/>
  <c r="S299" i="21"/>
  <c r="W299" i="21"/>
  <c r="F299" i="21"/>
  <c r="L299" i="21"/>
  <c r="Q299" i="21"/>
  <c r="V299" i="21"/>
  <c r="B299" i="21"/>
  <c r="D299" i="21"/>
  <c r="I299" i="21"/>
  <c r="N299" i="21"/>
  <c r="T299" i="21"/>
  <c r="Y299" i="21"/>
  <c r="E299" i="21"/>
  <c r="P299" i="21"/>
  <c r="J299" i="21"/>
  <c r="U299" i="21"/>
  <c r="X299" i="21"/>
  <c r="M299" i="21"/>
  <c r="H299" i="21"/>
  <c r="R299" i="21"/>
  <c r="A334" i="21"/>
  <c r="A300" i="21"/>
  <c r="A402" i="21"/>
  <c r="A368" i="21"/>
  <c r="A129" i="25"/>
  <c r="A95" i="28"/>
  <c r="A268" i="28"/>
  <c r="A200" i="28"/>
  <c r="A405" i="28"/>
  <c r="A302" i="28"/>
  <c r="A60" i="28"/>
  <c r="A439" i="28"/>
  <c r="A371" i="28"/>
  <c r="A130" i="28"/>
  <c r="A234" i="28"/>
  <c r="A337" i="28"/>
  <c r="A165" i="28"/>
  <c r="A231" i="21"/>
  <c r="A265" i="21"/>
  <c r="A196" i="21"/>
  <c r="A94" i="19"/>
  <c r="A59" i="19"/>
  <c r="A22" i="25"/>
  <c r="A94" i="25"/>
  <c r="A24" i="21"/>
  <c r="A92" i="21"/>
  <c r="A23" i="19"/>
  <c r="A162" i="21"/>
  <c r="A57" i="21"/>
  <c r="A58" i="25"/>
  <c r="A129" i="19"/>
  <c r="A127" i="21"/>
  <c r="C57" i="21" l="1"/>
  <c r="G57" i="21"/>
  <c r="K57" i="21"/>
  <c r="O57" i="21"/>
  <c r="S57" i="21"/>
  <c r="W57" i="21"/>
  <c r="D57" i="21"/>
  <c r="H57" i="21"/>
  <c r="L57" i="21"/>
  <c r="P57" i="21"/>
  <c r="T57" i="21"/>
  <c r="X57" i="21"/>
  <c r="E57" i="21"/>
  <c r="M57" i="21"/>
  <c r="U57" i="21"/>
  <c r="F57" i="21"/>
  <c r="N57" i="21"/>
  <c r="V57" i="21"/>
  <c r="B57" i="21"/>
  <c r="Q57" i="21"/>
  <c r="R57" i="21"/>
  <c r="Y57" i="21"/>
  <c r="J57" i="21"/>
  <c r="I57" i="21"/>
  <c r="E94" i="19"/>
  <c r="I94" i="19"/>
  <c r="M94" i="19"/>
  <c r="Q94" i="19"/>
  <c r="U94" i="19"/>
  <c r="Y94" i="19"/>
  <c r="G94" i="19"/>
  <c r="K94" i="19"/>
  <c r="S94" i="19"/>
  <c r="X94" i="19"/>
  <c r="F94" i="19"/>
  <c r="J94" i="19"/>
  <c r="N94" i="19"/>
  <c r="R94" i="19"/>
  <c r="V94" i="19"/>
  <c r="C94" i="19"/>
  <c r="O94" i="19"/>
  <c r="W94" i="19"/>
  <c r="B94" i="19"/>
  <c r="D94" i="19"/>
  <c r="H94" i="19"/>
  <c r="L94" i="19"/>
  <c r="P94" i="19"/>
  <c r="T94" i="19"/>
  <c r="A130" i="25"/>
  <c r="C129" i="25"/>
  <c r="G129" i="25"/>
  <c r="K129" i="25"/>
  <c r="O129" i="25"/>
  <c r="S129" i="25"/>
  <c r="W129" i="25"/>
  <c r="D129" i="25"/>
  <c r="H129" i="25"/>
  <c r="L129" i="25"/>
  <c r="P129" i="25"/>
  <c r="T129" i="25"/>
  <c r="X129" i="25"/>
  <c r="I129" i="25"/>
  <c r="Q129" i="25"/>
  <c r="Y129" i="25"/>
  <c r="J129" i="25"/>
  <c r="R129" i="25"/>
  <c r="E129" i="25"/>
  <c r="U129" i="25"/>
  <c r="B129" i="25"/>
  <c r="N129" i="25"/>
  <c r="F129" i="25"/>
  <c r="V129" i="25"/>
  <c r="M129" i="25"/>
  <c r="D162" i="21"/>
  <c r="H162" i="21"/>
  <c r="L162" i="21"/>
  <c r="P162" i="21"/>
  <c r="T162" i="21"/>
  <c r="X162" i="21"/>
  <c r="E162" i="21"/>
  <c r="I162" i="21"/>
  <c r="M162" i="21"/>
  <c r="Q162" i="21"/>
  <c r="U162" i="21"/>
  <c r="Y162" i="21"/>
  <c r="F162" i="21"/>
  <c r="N162" i="21"/>
  <c r="V162" i="21"/>
  <c r="G162" i="21"/>
  <c r="O162" i="21"/>
  <c r="W162" i="21"/>
  <c r="B162" i="21"/>
  <c r="J162" i="21"/>
  <c r="R162" i="21"/>
  <c r="C162" i="21"/>
  <c r="K162" i="21"/>
  <c r="S162" i="21"/>
  <c r="E32" i="28"/>
  <c r="I32" i="28"/>
  <c r="M32" i="28"/>
  <c r="Q32" i="28"/>
  <c r="U32" i="28"/>
  <c r="Y32" i="28"/>
  <c r="F32" i="28"/>
  <c r="J32" i="28"/>
  <c r="N32" i="28"/>
  <c r="R32" i="28"/>
  <c r="V32" i="28"/>
  <c r="C32" i="28"/>
  <c r="K32" i="28"/>
  <c r="S32" i="28"/>
  <c r="D32" i="28"/>
  <c r="L32" i="28"/>
  <c r="T32" i="28"/>
  <c r="B32" i="28"/>
  <c r="O32" i="28"/>
  <c r="P32" i="28"/>
  <c r="G32" i="28"/>
  <c r="H32" i="28"/>
  <c r="X32" i="28"/>
  <c r="W32" i="28"/>
  <c r="F23" i="19"/>
  <c r="J23" i="19"/>
  <c r="N23" i="19"/>
  <c r="R23" i="19"/>
  <c r="V23" i="19"/>
  <c r="D23" i="19"/>
  <c r="L23" i="19"/>
  <c r="T23" i="19"/>
  <c r="E23" i="19"/>
  <c r="I23" i="19"/>
  <c r="Q23" i="19"/>
  <c r="U23" i="19"/>
  <c r="C23" i="19"/>
  <c r="G23" i="19"/>
  <c r="K23" i="19"/>
  <c r="O23" i="19"/>
  <c r="S23" i="19"/>
  <c r="W23" i="19"/>
  <c r="H23" i="19"/>
  <c r="P23" i="19"/>
  <c r="X23" i="19"/>
  <c r="M23" i="19"/>
  <c r="Y23" i="19"/>
  <c r="B23" i="19"/>
  <c r="D165" i="28"/>
  <c r="H165" i="28"/>
  <c r="L165" i="28"/>
  <c r="P165" i="28"/>
  <c r="T165" i="28"/>
  <c r="X165" i="28"/>
  <c r="E165" i="28"/>
  <c r="I165" i="28"/>
  <c r="M165" i="28"/>
  <c r="Q165" i="28"/>
  <c r="U165" i="28"/>
  <c r="Y165" i="28"/>
  <c r="B165" i="28"/>
  <c r="J165" i="28"/>
  <c r="R165" i="28"/>
  <c r="C165" i="28"/>
  <c r="K165" i="28"/>
  <c r="S165" i="28"/>
  <c r="F165" i="28"/>
  <c r="V165" i="28"/>
  <c r="G165" i="28"/>
  <c r="W165" i="28"/>
  <c r="N165" i="28"/>
  <c r="O165" i="28"/>
  <c r="E127" i="21"/>
  <c r="I127" i="21"/>
  <c r="M127" i="21"/>
  <c r="Q127" i="21"/>
  <c r="U127" i="21"/>
  <c r="Y127" i="21"/>
  <c r="B127" i="21"/>
  <c r="F127" i="21"/>
  <c r="J127" i="21"/>
  <c r="N127" i="21"/>
  <c r="R127" i="21"/>
  <c r="V127" i="21"/>
  <c r="G127" i="21"/>
  <c r="O127" i="21"/>
  <c r="W127" i="21"/>
  <c r="H127" i="21"/>
  <c r="P127" i="21"/>
  <c r="X127" i="21"/>
  <c r="K127" i="21"/>
  <c r="T127" i="21"/>
  <c r="L127" i="21"/>
  <c r="C127" i="21"/>
  <c r="S127" i="21"/>
  <c r="D127" i="21"/>
  <c r="D94" i="25"/>
  <c r="H94" i="25"/>
  <c r="L94" i="25"/>
  <c r="P94" i="25"/>
  <c r="E94" i="25"/>
  <c r="I94" i="25"/>
  <c r="M94" i="25"/>
  <c r="Q94" i="25"/>
  <c r="J94" i="25"/>
  <c r="R94" i="25"/>
  <c r="V94" i="25"/>
  <c r="C94" i="25"/>
  <c r="K94" i="25"/>
  <c r="S94" i="25"/>
  <c r="W94" i="25"/>
  <c r="B94" i="25"/>
  <c r="F94" i="25"/>
  <c r="T94" i="25"/>
  <c r="X94" i="25"/>
  <c r="O94" i="25"/>
  <c r="Y94" i="25"/>
  <c r="G94" i="25"/>
  <c r="U94" i="25"/>
  <c r="N94" i="25"/>
  <c r="C196" i="21"/>
  <c r="G196" i="21"/>
  <c r="K196" i="21"/>
  <c r="O196" i="21"/>
  <c r="S196" i="21"/>
  <c r="W196" i="21"/>
  <c r="D196" i="21"/>
  <c r="H196" i="21"/>
  <c r="L196" i="21"/>
  <c r="P196" i="21"/>
  <c r="T196" i="21"/>
  <c r="X196" i="21"/>
  <c r="E196" i="21"/>
  <c r="M196" i="21"/>
  <c r="U196" i="21"/>
  <c r="B196" i="21"/>
  <c r="F196" i="21"/>
  <c r="N196" i="21"/>
  <c r="V196" i="21"/>
  <c r="I196" i="21"/>
  <c r="Y196" i="21"/>
  <c r="Q196" i="21"/>
  <c r="J196" i="21"/>
  <c r="R196" i="21"/>
  <c r="C200" i="28"/>
  <c r="G200" i="28"/>
  <c r="K200" i="28"/>
  <c r="O200" i="28"/>
  <c r="S200" i="28"/>
  <c r="W200" i="28"/>
  <c r="D200" i="28"/>
  <c r="H200" i="28"/>
  <c r="L200" i="28"/>
  <c r="P200" i="28"/>
  <c r="T200" i="28"/>
  <c r="X200" i="28"/>
  <c r="E200" i="28"/>
  <c r="M200" i="28"/>
  <c r="U200" i="28"/>
  <c r="F200" i="28"/>
  <c r="N200" i="28"/>
  <c r="V200" i="28"/>
  <c r="I200" i="28"/>
  <c r="Y200" i="28"/>
  <c r="J200" i="28"/>
  <c r="Q200" i="28"/>
  <c r="R200" i="28"/>
  <c r="B200" i="28"/>
  <c r="E129" i="19"/>
  <c r="I129" i="19"/>
  <c r="M129" i="19"/>
  <c r="Q129" i="19"/>
  <c r="U129" i="19"/>
  <c r="Y129" i="19"/>
  <c r="B129" i="19"/>
  <c r="F129" i="19"/>
  <c r="J129" i="19"/>
  <c r="N129" i="19"/>
  <c r="R129" i="19"/>
  <c r="V129" i="19"/>
  <c r="C129" i="19"/>
  <c r="K129" i="19"/>
  <c r="S129" i="19"/>
  <c r="O129" i="19"/>
  <c r="P129" i="19"/>
  <c r="D129" i="19"/>
  <c r="L129" i="19"/>
  <c r="T129" i="19"/>
  <c r="G129" i="19"/>
  <c r="W129" i="19"/>
  <c r="H129" i="19"/>
  <c r="X129" i="19"/>
  <c r="F22" i="25"/>
  <c r="J22" i="25"/>
  <c r="N22" i="25"/>
  <c r="R22" i="25"/>
  <c r="V22" i="25"/>
  <c r="C22" i="25"/>
  <c r="G22" i="25"/>
  <c r="K22" i="25"/>
  <c r="O22" i="25"/>
  <c r="S22" i="25"/>
  <c r="W22" i="25"/>
  <c r="B22" i="25"/>
  <c r="D22" i="25"/>
  <c r="L22" i="25"/>
  <c r="T22" i="25"/>
  <c r="P22" i="25"/>
  <c r="Q22" i="25"/>
  <c r="E22" i="25"/>
  <c r="M22" i="25"/>
  <c r="U22" i="25"/>
  <c r="H22" i="25"/>
  <c r="X22" i="25"/>
  <c r="I22" i="25"/>
  <c r="Y22" i="25"/>
  <c r="F234" i="28"/>
  <c r="J234" i="28"/>
  <c r="N234" i="28"/>
  <c r="R234" i="28"/>
  <c r="V234" i="28"/>
  <c r="C234" i="28"/>
  <c r="G234" i="28"/>
  <c r="K234" i="28"/>
  <c r="O234" i="28"/>
  <c r="S234" i="28"/>
  <c r="W234" i="28"/>
  <c r="D234" i="28"/>
  <c r="L234" i="28"/>
  <c r="T234" i="28"/>
  <c r="E234" i="28"/>
  <c r="M234" i="28"/>
  <c r="U234" i="28"/>
  <c r="H234" i="28"/>
  <c r="X234" i="28"/>
  <c r="I234" i="28"/>
  <c r="Y234" i="28"/>
  <c r="P234" i="28"/>
  <c r="Q234" i="28"/>
  <c r="B234" i="28"/>
  <c r="E60" i="28"/>
  <c r="I60" i="28"/>
  <c r="M60" i="28"/>
  <c r="Q60" i="28"/>
  <c r="U60" i="28"/>
  <c r="Y60" i="28"/>
  <c r="F60" i="28"/>
  <c r="J60" i="28"/>
  <c r="N60" i="28"/>
  <c r="R60" i="28"/>
  <c r="V60" i="28"/>
  <c r="C60" i="28"/>
  <c r="K60" i="28"/>
  <c r="S60" i="28"/>
  <c r="B60" i="28"/>
  <c r="D60" i="28"/>
  <c r="L60" i="28"/>
  <c r="T60" i="28"/>
  <c r="O60" i="28"/>
  <c r="P60" i="28"/>
  <c r="G60" i="28"/>
  <c r="H60" i="28"/>
  <c r="W60" i="28"/>
  <c r="X60" i="28"/>
  <c r="F58" i="25"/>
  <c r="J58" i="25"/>
  <c r="N58" i="25"/>
  <c r="R58" i="25"/>
  <c r="V58" i="25"/>
  <c r="C58" i="25"/>
  <c r="G58" i="25"/>
  <c r="K58" i="25"/>
  <c r="O58" i="25"/>
  <c r="S58" i="25"/>
  <c r="W58" i="25"/>
  <c r="B58" i="25"/>
  <c r="D58" i="25"/>
  <c r="L58" i="25"/>
  <c r="T58" i="25"/>
  <c r="H58" i="25"/>
  <c r="P58" i="25"/>
  <c r="I58" i="25"/>
  <c r="Y58" i="25"/>
  <c r="E58" i="25"/>
  <c r="M58" i="25"/>
  <c r="U58" i="25"/>
  <c r="X58" i="25"/>
  <c r="Q58" i="25"/>
  <c r="F92" i="21"/>
  <c r="J92" i="21"/>
  <c r="N92" i="21"/>
  <c r="R92" i="21"/>
  <c r="V92" i="21"/>
  <c r="C92" i="21"/>
  <c r="G92" i="21"/>
  <c r="K92" i="21"/>
  <c r="O92" i="21"/>
  <c r="S92" i="21"/>
  <c r="W92" i="21"/>
  <c r="B92" i="21"/>
  <c r="H92" i="21"/>
  <c r="P92" i="21"/>
  <c r="X92" i="21"/>
  <c r="I92" i="21"/>
  <c r="Q92" i="21"/>
  <c r="Y92" i="21"/>
  <c r="L92" i="21"/>
  <c r="D92" i="21"/>
  <c r="E92" i="21"/>
  <c r="M92" i="21"/>
  <c r="T92" i="21"/>
  <c r="U92" i="21"/>
  <c r="F59" i="19"/>
  <c r="J59" i="19"/>
  <c r="N59" i="19"/>
  <c r="R59" i="19"/>
  <c r="V59" i="19"/>
  <c r="D59" i="19"/>
  <c r="L59" i="19"/>
  <c r="T59" i="19"/>
  <c r="I59" i="19"/>
  <c r="Q59" i="19"/>
  <c r="U59" i="19"/>
  <c r="B59" i="19"/>
  <c r="C59" i="19"/>
  <c r="G59" i="19"/>
  <c r="K59" i="19"/>
  <c r="O59" i="19"/>
  <c r="S59" i="19"/>
  <c r="W59" i="19"/>
  <c r="H59" i="19"/>
  <c r="P59" i="19"/>
  <c r="X59" i="19"/>
  <c r="E59" i="19"/>
  <c r="M59" i="19"/>
  <c r="Y59" i="19"/>
  <c r="D130" i="28"/>
  <c r="H130" i="28"/>
  <c r="L130" i="28"/>
  <c r="P130" i="28"/>
  <c r="T130" i="28"/>
  <c r="X130" i="28"/>
  <c r="E130" i="28"/>
  <c r="I130" i="28"/>
  <c r="M130" i="28"/>
  <c r="Q130" i="28"/>
  <c r="U130" i="28"/>
  <c r="Y130" i="28"/>
  <c r="F130" i="28"/>
  <c r="N130" i="28"/>
  <c r="V130" i="28"/>
  <c r="G130" i="28"/>
  <c r="O130" i="28"/>
  <c r="W130" i="28"/>
  <c r="B130" i="28"/>
  <c r="J130" i="28"/>
  <c r="K130" i="28"/>
  <c r="C130" i="28"/>
  <c r="S130" i="28"/>
  <c r="R130" i="28"/>
  <c r="F95" i="28"/>
  <c r="J95" i="28"/>
  <c r="N95" i="28"/>
  <c r="R95" i="28"/>
  <c r="V95" i="28"/>
  <c r="G95" i="28"/>
  <c r="L95" i="28"/>
  <c r="Q95" i="28"/>
  <c r="W95" i="28"/>
  <c r="C95" i="28"/>
  <c r="H95" i="28"/>
  <c r="M95" i="28"/>
  <c r="S95" i="28"/>
  <c r="X95" i="28"/>
  <c r="B95" i="28"/>
  <c r="I95" i="28"/>
  <c r="T95" i="28"/>
  <c r="K95" i="28"/>
  <c r="U95" i="28"/>
  <c r="O95" i="28"/>
  <c r="P95" i="28"/>
  <c r="Y95" i="28"/>
  <c r="D95" i="28"/>
  <c r="E95" i="28"/>
  <c r="F24" i="21"/>
  <c r="J24" i="21"/>
  <c r="N24" i="21"/>
  <c r="R24" i="21"/>
  <c r="V24" i="21"/>
  <c r="C24" i="21"/>
  <c r="G24" i="21"/>
  <c r="K24" i="21"/>
  <c r="O24" i="21"/>
  <c r="S24" i="21"/>
  <c r="W24" i="21"/>
  <c r="B24" i="21"/>
  <c r="H24" i="21"/>
  <c r="P24" i="21"/>
  <c r="X24" i="21"/>
  <c r="I24" i="21"/>
  <c r="Q24" i="21"/>
  <c r="Y24" i="21"/>
  <c r="D24" i="21"/>
  <c r="T24" i="21"/>
  <c r="E24" i="21"/>
  <c r="U24" i="21"/>
  <c r="M24" i="21"/>
  <c r="L24" i="21"/>
  <c r="A33" i="28"/>
  <c r="D337" i="28"/>
  <c r="H337" i="28"/>
  <c r="L337" i="28"/>
  <c r="P337" i="28"/>
  <c r="T337" i="28"/>
  <c r="X337" i="28"/>
  <c r="C337" i="28"/>
  <c r="I337" i="28"/>
  <c r="N337" i="28"/>
  <c r="S337" i="28"/>
  <c r="Y337" i="28"/>
  <c r="B337" i="28"/>
  <c r="F337" i="28"/>
  <c r="K337" i="28"/>
  <c r="Q337" i="28"/>
  <c r="V337" i="28"/>
  <c r="G337" i="28"/>
  <c r="R337" i="28"/>
  <c r="J337" i="28"/>
  <c r="U337" i="28"/>
  <c r="M337" i="28"/>
  <c r="W337" i="28"/>
  <c r="E337" i="28"/>
  <c r="O337" i="28"/>
  <c r="C439" i="28"/>
  <c r="G439" i="28"/>
  <c r="K439" i="28"/>
  <c r="O439" i="28"/>
  <c r="S439" i="28"/>
  <c r="W439" i="28"/>
  <c r="E439" i="28"/>
  <c r="I439" i="28"/>
  <c r="M439" i="28"/>
  <c r="Q439" i="28"/>
  <c r="U439" i="28"/>
  <c r="Y439" i="28"/>
  <c r="B439" i="28"/>
  <c r="F439" i="28"/>
  <c r="N439" i="28"/>
  <c r="V439" i="28"/>
  <c r="D439" i="28"/>
  <c r="P439" i="28"/>
  <c r="J439" i="28"/>
  <c r="T439" i="28"/>
  <c r="L439" i="28"/>
  <c r="R439" i="28"/>
  <c r="X439" i="28"/>
  <c r="H439" i="28"/>
  <c r="E368" i="21"/>
  <c r="I368" i="21"/>
  <c r="M368" i="21"/>
  <c r="Q368" i="21"/>
  <c r="U368" i="21"/>
  <c r="Y368" i="21"/>
  <c r="C368" i="21"/>
  <c r="G368" i="21"/>
  <c r="K368" i="21"/>
  <c r="O368" i="21"/>
  <c r="S368" i="21"/>
  <c r="W368" i="21"/>
  <c r="H368" i="21"/>
  <c r="P368" i="21"/>
  <c r="X368" i="21"/>
  <c r="D368" i="21"/>
  <c r="L368" i="21"/>
  <c r="T368" i="21"/>
  <c r="F368" i="21"/>
  <c r="V368" i="21"/>
  <c r="N368" i="21"/>
  <c r="R368" i="21"/>
  <c r="B368" i="21"/>
  <c r="J368" i="21"/>
  <c r="C265" i="21"/>
  <c r="G265" i="21"/>
  <c r="K265" i="21"/>
  <c r="O265" i="21"/>
  <c r="S265" i="21"/>
  <c r="W265" i="21"/>
  <c r="H265" i="21"/>
  <c r="M265" i="21"/>
  <c r="R265" i="21"/>
  <c r="X265" i="21"/>
  <c r="B265" i="21"/>
  <c r="E265" i="21"/>
  <c r="J265" i="21"/>
  <c r="P265" i="21"/>
  <c r="U265" i="21"/>
  <c r="L265" i="21"/>
  <c r="V265" i="21"/>
  <c r="F265" i="21"/>
  <c r="Q265" i="21"/>
  <c r="I265" i="21"/>
  <c r="T265" i="21"/>
  <c r="D265" i="21"/>
  <c r="N265" i="21"/>
  <c r="Y265" i="21"/>
  <c r="F268" i="28"/>
  <c r="J268" i="28"/>
  <c r="N268" i="28"/>
  <c r="R268" i="28"/>
  <c r="V268" i="28"/>
  <c r="E268" i="28"/>
  <c r="K268" i="28"/>
  <c r="P268" i="28"/>
  <c r="U268" i="28"/>
  <c r="C268" i="28"/>
  <c r="H268" i="28"/>
  <c r="M268" i="28"/>
  <c r="S268" i="28"/>
  <c r="X268" i="28"/>
  <c r="I268" i="28"/>
  <c r="T268" i="28"/>
  <c r="L268" i="28"/>
  <c r="D268" i="28"/>
  <c r="O268" i="28"/>
  <c r="Y268" i="28"/>
  <c r="G268" i="28"/>
  <c r="Q268" i="28"/>
  <c r="B268" i="28"/>
  <c r="W268" i="28"/>
  <c r="F402" i="21"/>
  <c r="J402" i="21"/>
  <c r="N402" i="21"/>
  <c r="R402" i="21"/>
  <c r="V402" i="21"/>
  <c r="D402" i="21"/>
  <c r="H402" i="21"/>
  <c r="L402" i="21"/>
  <c r="P402" i="21"/>
  <c r="T402" i="21"/>
  <c r="X402" i="21"/>
  <c r="I402" i="21"/>
  <c r="Q402" i="21"/>
  <c r="Y402" i="21"/>
  <c r="E402" i="21"/>
  <c r="M402" i="21"/>
  <c r="U402" i="21"/>
  <c r="O402" i="21"/>
  <c r="G402" i="21"/>
  <c r="W402" i="21"/>
  <c r="B402" i="21"/>
  <c r="K402" i="21"/>
  <c r="S402" i="21"/>
  <c r="C402" i="21"/>
  <c r="C371" i="28"/>
  <c r="G371" i="28"/>
  <c r="K371" i="28"/>
  <c r="O371" i="28"/>
  <c r="S371" i="28"/>
  <c r="W371" i="28"/>
  <c r="H371" i="28"/>
  <c r="M371" i="28"/>
  <c r="R371" i="28"/>
  <c r="X371" i="28"/>
  <c r="E371" i="28"/>
  <c r="J371" i="28"/>
  <c r="P371" i="28"/>
  <c r="U371" i="28"/>
  <c r="F371" i="28"/>
  <c r="Q371" i="28"/>
  <c r="I371" i="28"/>
  <c r="T371" i="28"/>
  <c r="B371" i="28"/>
  <c r="L371" i="28"/>
  <c r="V371" i="28"/>
  <c r="D371" i="28"/>
  <c r="N371" i="28"/>
  <c r="Y371" i="28"/>
  <c r="F405" i="28"/>
  <c r="J405" i="28"/>
  <c r="N405" i="28"/>
  <c r="R405" i="28"/>
  <c r="V405" i="28"/>
  <c r="E405" i="28"/>
  <c r="K405" i="28"/>
  <c r="P405" i="28"/>
  <c r="U405" i="28"/>
  <c r="C405" i="28"/>
  <c r="I405" i="28"/>
  <c r="Q405" i="28"/>
  <c r="X405" i="28"/>
  <c r="G405" i="28"/>
  <c r="M405" i="28"/>
  <c r="T405" i="28"/>
  <c r="B405" i="28"/>
  <c r="H405" i="28"/>
  <c r="W405" i="28"/>
  <c r="L405" i="28"/>
  <c r="Y405" i="28"/>
  <c r="O405" i="28"/>
  <c r="D405" i="28"/>
  <c r="S405" i="28"/>
  <c r="D231" i="21"/>
  <c r="H231" i="21"/>
  <c r="L231" i="21"/>
  <c r="P231" i="21"/>
  <c r="T231" i="21"/>
  <c r="X231" i="21"/>
  <c r="F231" i="21"/>
  <c r="J231" i="21"/>
  <c r="N231" i="21"/>
  <c r="R231" i="21"/>
  <c r="V231" i="21"/>
  <c r="G231" i="21"/>
  <c r="O231" i="21"/>
  <c r="W231" i="21"/>
  <c r="C231" i="21"/>
  <c r="K231" i="21"/>
  <c r="S231" i="21"/>
  <c r="E231" i="21"/>
  <c r="U231" i="21"/>
  <c r="Y231" i="21"/>
  <c r="M231" i="21"/>
  <c r="I231" i="21"/>
  <c r="B231" i="21"/>
  <c r="Q231" i="21"/>
  <c r="E302" i="28"/>
  <c r="I302" i="28"/>
  <c r="M302" i="28"/>
  <c r="Q302" i="28"/>
  <c r="U302" i="28"/>
  <c r="Y302" i="28"/>
  <c r="B302" i="28"/>
  <c r="D302" i="28"/>
  <c r="J302" i="28"/>
  <c r="O302" i="28"/>
  <c r="T302" i="28"/>
  <c r="G302" i="28"/>
  <c r="L302" i="28"/>
  <c r="R302" i="28"/>
  <c r="W302" i="28"/>
  <c r="H302" i="28"/>
  <c r="S302" i="28"/>
  <c r="K302" i="28"/>
  <c r="V302" i="28"/>
  <c r="C302" i="28"/>
  <c r="N302" i="28"/>
  <c r="X302" i="28"/>
  <c r="F302" i="28"/>
  <c r="P302" i="28"/>
  <c r="D300" i="21"/>
  <c r="H300" i="21"/>
  <c r="L300" i="21"/>
  <c r="P300" i="21"/>
  <c r="T300" i="21"/>
  <c r="X300" i="21"/>
  <c r="E300" i="21"/>
  <c r="J300" i="21"/>
  <c r="O300" i="21"/>
  <c r="U300" i="21"/>
  <c r="G300" i="21"/>
  <c r="M300" i="21"/>
  <c r="R300" i="21"/>
  <c r="W300" i="21"/>
  <c r="C300" i="21"/>
  <c r="N300" i="21"/>
  <c r="Y300" i="21"/>
  <c r="I300" i="21"/>
  <c r="S300" i="21"/>
  <c r="V300" i="21"/>
  <c r="K300" i="21"/>
  <c r="Q300" i="21"/>
  <c r="B300" i="21"/>
  <c r="F300" i="21"/>
  <c r="C334" i="21"/>
  <c r="G334" i="21"/>
  <c r="K334" i="21"/>
  <c r="O334" i="21"/>
  <c r="S334" i="21"/>
  <c r="W334" i="21"/>
  <c r="H334" i="21"/>
  <c r="M334" i="21"/>
  <c r="R334" i="21"/>
  <c r="X334" i="21"/>
  <c r="E334" i="21"/>
  <c r="J334" i="21"/>
  <c r="P334" i="21"/>
  <c r="U334" i="21"/>
  <c r="B334" i="21"/>
  <c r="L334" i="21"/>
  <c r="V334" i="21"/>
  <c r="F334" i="21"/>
  <c r="Q334" i="21"/>
  <c r="T334" i="21"/>
  <c r="I334" i="21"/>
  <c r="N334" i="21"/>
  <c r="Y334" i="21"/>
  <c r="D334" i="21"/>
  <c r="A369" i="21"/>
  <c r="A403" i="21"/>
  <c r="A301" i="21"/>
  <c r="A335" i="21"/>
  <c r="A131" i="25"/>
  <c r="A61" i="28"/>
  <c r="A338" i="28"/>
  <c r="A131" i="28"/>
  <c r="A269" i="28"/>
  <c r="A235" i="28"/>
  <c r="A372" i="28"/>
  <c r="A201" i="28"/>
  <c r="A166" i="28"/>
  <c r="A440" i="28"/>
  <c r="A303" i="28"/>
  <c r="A406" i="28"/>
  <c r="A96" i="28"/>
  <c r="A266" i="21"/>
  <c r="A232" i="21"/>
  <c r="A197" i="21"/>
  <c r="A95" i="19"/>
  <c r="A60" i="19"/>
  <c r="A128" i="21"/>
  <c r="A59" i="25"/>
  <c r="A58" i="21"/>
  <c r="A95" i="25"/>
  <c r="A130" i="19"/>
  <c r="A93" i="21"/>
  <c r="A25" i="21"/>
  <c r="A23" i="25"/>
  <c r="A163" i="21"/>
  <c r="A24" i="19"/>
  <c r="C59" i="25" l="1"/>
  <c r="G59" i="25"/>
  <c r="K59" i="25"/>
  <c r="O59" i="25"/>
  <c r="S59" i="25"/>
  <c r="W59" i="25"/>
  <c r="D59" i="25"/>
  <c r="H59" i="25"/>
  <c r="L59" i="25"/>
  <c r="P59" i="25"/>
  <c r="T59" i="25"/>
  <c r="X59" i="25"/>
  <c r="E59" i="25"/>
  <c r="M59" i="25"/>
  <c r="U59" i="25"/>
  <c r="I59" i="25"/>
  <c r="Y59" i="25"/>
  <c r="R59" i="25"/>
  <c r="F59" i="25"/>
  <c r="N59" i="25"/>
  <c r="V59" i="25"/>
  <c r="Q59" i="25"/>
  <c r="B59" i="25"/>
  <c r="J59" i="25"/>
  <c r="E131" i="28"/>
  <c r="I131" i="28"/>
  <c r="M131" i="28"/>
  <c r="Q131" i="28"/>
  <c r="U131" i="28"/>
  <c r="Y131" i="28"/>
  <c r="B131" i="28"/>
  <c r="F131" i="28"/>
  <c r="J131" i="28"/>
  <c r="N131" i="28"/>
  <c r="R131" i="28"/>
  <c r="V131" i="28"/>
  <c r="G131" i="28"/>
  <c r="O131" i="28"/>
  <c r="W131" i="28"/>
  <c r="H131" i="28"/>
  <c r="P131" i="28"/>
  <c r="X131" i="28"/>
  <c r="C131" i="28"/>
  <c r="S131" i="28"/>
  <c r="D131" i="28"/>
  <c r="T131" i="28"/>
  <c r="K131" i="28"/>
  <c r="L131" i="28"/>
  <c r="F33" i="28"/>
  <c r="J33" i="28"/>
  <c r="N33" i="28"/>
  <c r="R33" i="28"/>
  <c r="V33" i="28"/>
  <c r="C33" i="28"/>
  <c r="G33" i="28"/>
  <c r="K33" i="28"/>
  <c r="O33" i="28"/>
  <c r="S33" i="28"/>
  <c r="W33" i="28"/>
  <c r="D33" i="28"/>
  <c r="L33" i="28"/>
  <c r="T33" i="28"/>
  <c r="E33" i="28"/>
  <c r="M33" i="28"/>
  <c r="U33" i="28"/>
  <c r="H33" i="28"/>
  <c r="X33" i="28"/>
  <c r="I33" i="28"/>
  <c r="Y33" i="28"/>
  <c r="P33" i="28"/>
  <c r="B33" i="28"/>
  <c r="Q33" i="28"/>
  <c r="C60" i="19"/>
  <c r="G60" i="19"/>
  <c r="K60" i="19"/>
  <c r="O60" i="19"/>
  <c r="S60" i="19"/>
  <c r="W60" i="19"/>
  <c r="B60" i="19"/>
  <c r="E60" i="19"/>
  <c r="M60" i="19"/>
  <c r="Q60" i="19"/>
  <c r="Y60" i="19"/>
  <c r="F60" i="19"/>
  <c r="R60" i="19"/>
  <c r="D60" i="19"/>
  <c r="H60" i="19"/>
  <c r="L60" i="19"/>
  <c r="P60" i="19"/>
  <c r="T60" i="19"/>
  <c r="X60" i="19"/>
  <c r="I60" i="19"/>
  <c r="U60" i="19"/>
  <c r="J60" i="19"/>
  <c r="N60" i="19"/>
  <c r="V60" i="19"/>
  <c r="C235" i="28"/>
  <c r="G235" i="28"/>
  <c r="K235" i="28"/>
  <c r="O235" i="28"/>
  <c r="S235" i="28"/>
  <c r="W235" i="28"/>
  <c r="D235" i="28"/>
  <c r="H235" i="28"/>
  <c r="L235" i="28"/>
  <c r="P235" i="28"/>
  <c r="T235" i="28"/>
  <c r="X235" i="28"/>
  <c r="E235" i="28"/>
  <c r="M235" i="28"/>
  <c r="U235" i="28"/>
  <c r="F235" i="28"/>
  <c r="N235" i="28"/>
  <c r="V235" i="28"/>
  <c r="Q235" i="28"/>
  <c r="B235" i="28"/>
  <c r="R235" i="28"/>
  <c r="Y235" i="28"/>
  <c r="I235" i="28"/>
  <c r="J235" i="28"/>
  <c r="C93" i="21"/>
  <c r="G93" i="21"/>
  <c r="K93" i="21"/>
  <c r="O93" i="21"/>
  <c r="S93" i="21"/>
  <c r="W93" i="21"/>
  <c r="D93" i="21"/>
  <c r="H93" i="21"/>
  <c r="L93" i="21"/>
  <c r="P93" i="21"/>
  <c r="T93" i="21"/>
  <c r="X93" i="21"/>
  <c r="I93" i="21"/>
  <c r="Q93" i="21"/>
  <c r="Y93" i="21"/>
  <c r="J93" i="21"/>
  <c r="R93" i="21"/>
  <c r="E93" i="21"/>
  <c r="U93" i="21"/>
  <c r="B93" i="21"/>
  <c r="M93" i="21"/>
  <c r="N93" i="21"/>
  <c r="F93" i="21"/>
  <c r="V93" i="21"/>
  <c r="D201" i="28"/>
  <c r="E201" i="28"/>
  <c r="I201" i="28"/>
  <c r="M201" i="28"/>
  <c r="Q201" i="28"/>
  <c r="U201" i="28"/>
  <c r="Y201" i="28"/>
  <c r="F201" i="28"/>
  <c r="K201" i="28"/>
  <c r="P201" i="28"/>
  <c r="V201" i="28"/>
  <c r="G201" i="28"/>
  <c r="L201" i="28"/>
  <c r="R201" i="28"/>
  <c r="W201" i="28"/>
  <c r="N201" i="28"/>
  <c r="X201" i="28"/>
  <c r="C201" i="28"/>
  <c r="O201" i="28"/>
  <c r="H201" i="28"/>
  <c r="J201" i="28"/>
  <c r="S201" i="28"/>
  <c r="T201" i="28"/>
  <c r="B201" i="28"/>
  <c r="E163" i="21"/>
  <c r="I163" i="21"/>
  <c r="M163" i="21"/>
  <c r="Q163" i="21"/>
  <c r="U163" i="21"/>
  <c r="Y163" i="21"/>
  <c r="B163" i="21"/>
  <c r="F163" i="21"/>
  <c r="J163" i="21"/>
  <c r="N163" i="21"/>
  <c r="R163" i="21"/>
  <c r="V163" i="21"/>
  <c r="G163" i="21"/>
  <c r="O163" i="21"/>
  <c r="W163" i="21"/>
  <c r="H163" i="21"/>
  <c r="P163" i="21"/>
  <c r="X163" i="21"/>
  <c r="C163" i="21"/>
  <c r="S163" i="21"/>
  <c r="L163" i="21"/>
  <c r="D163" i="21"/>
  <c r="T163" i="21"/>
  <c r="K163" i="21"/>
  <c r="F130" i="19"/>
  <c r="J130" i="19"/>
  <c r="N130" i="19"/>
  <c r="R130" i="19"/>
  <c r="V130" i="19"/>
  <c r="C130" i="19"/>
  <c r="G130" i="19"/>
  <c r="K130" i="19"/>
  <c r="O130" i="19"/>
  <c r="S130" i="19"/>
  <c r="W130" i="19"/>
  <c r="B130" i="19"/>
  <c r="D130" i="19"/>
  <c r="L130" i="19"/>
  <c r="T130" i="19"/>
  <c r="Q130" i="19"/>
  <c r="E130" i="19"/>
  <c r="M130" i="19"/>
  <c r="U130" i="19"/>
  <c r="H130" i="19"/>
  <c r="P130" i="19"/>
  <c r="X130" i="19"/>
  <c r="I130" i="19"/>
  <c r="Y130" i="19"/>
  <c r="C23" i="25"/>
  <c r="G23" i="25"/>
  <c r="K23" i="25"/>
  <c r="O23" i="25"/>
  <c r="S23" i="25"/>
  <c r="W23" i="25"/>
  <c r="D23" i="25"/>
  <c r="H23" i="25"/>
  <c r="L23" i="25"/>
  <c r="P23" i="25"/>
  <c r="T23" i="25"/>
  <c r="X23" i="25"/>
  <c r="E23" i="25"/>
  <c r="M23" i="25"/>
  <c r="U23" i="25"/>
  <c r="I23" i="25"/>
  <c r="Y23" i="25"/>
  <c r="B23" i="25"/>
  <c r="J23" i="25"/>
  <c r="F23" i="25"/>
  <c r="N23" i="25"/>
  <c r="V23" i="25"/>
  <c r="Q23" i="25"/>
  <c r="R23" i="25"/>
  <c r="C95" i="25"/>
  <c r="G95" i="25"/>
  <c r="K95" i="25"/>
  <c r="O95" i="25"/>
  <c r="S95" i="25"/>
  <c r="W95" i="25"/>
  <c r="D95" i="25"/>
  <c r="H95" i="25"/>
  <c r="L95" i="25"/>
  <c r="P95" i="25"/>
  <c r="T95" i="25"/>
  <c r="X95" i="25"/>
  <c r="E95" i="25"/>
  <c r="M95" i="25"/>
  <c r="U95" i="25"/>
  <c r="Q95" i="25"/>
  <c r="J95" i="25"/>
  <c r="R95" i="25"/>
  <c r="F95" i="25"/>
  <c r="N95" i="25"/>
  <c r="V95" i="25"/>
  <c r="I95" i="25"/>
  <c r="Y95" i="25"/>
  <c r="B95" i="25"/>
  <c r="F61" i="28"/>
  <c r="J61" i="28"/>
  <c r="N61" i="28"/>
  <c r="R61" i="28"/>
  <c r="V61" i="28"/>
  <c r="C61" i="28"/>
  <c r="G61" i="28"/>
  <c r="K61" i="28"/>
  <c r="O61" i="28"/>
  <c r="S61" i="28"/>
  <c r="W61" i="28"/>
  <c r="D61" i="28"/>
  <c r="L61" i="28"/>
  <c r="T61" i="28"/>
  <c r="E61" i="28"/>
  <c r="M61" i="28"/>
  <c r="U61" i="28"/>
  <c r="B61" i="28"/>
  <c r="H61" i="28"/>
  <c r="X61" i="28"/>
  <c r="I61" i="28"/>
  <c r="Y61" i="28"/>
  <c r="P61" i="28"/>
  <c r="Q61" i="28"/>
  <c r="C25" i="21"/>
  <c r="G25" i="21"/>
  <c r="K25" i="21"/>
  <c r="O25" i="21"/>
  <c r="S25" i="21"/>
  <c r="W25" i="21"/>
  <c r="D25" i="21"/>
  <c r="H25" i="21"/>
  <c r="L25" i="21"/>
  <c r="P25" i="21"/>
  <c r="T25" i="21"/>
  <c r="X25" i="21"/>
  <c r="I25" i="21"/>
  <c r="Q25" i="21"/>
  <c r="Y25" i="21"/>
  <c r="J25" i="21"/>
  <c r="R25" i="21"/>
  <c r="M25" i="21"/>
  <c r="B25" i="21"/>
  <c r="N25" i="21"/>
  <c r="E25" i="21"/>
  <c r="U25" i="21"/>
  <c r="F25" i="21"/>
  <c r="V25" i="21"/>
  <c r="D58" i="21"/>
  <c r="H58" i="21"/>
  <c r="L58" i="21"/>
  <c r="P58" i="21"/>
  <c r="T58" i="21"/>
  <c r="X58" i="21"/>
  <c r="E58" i="21"/>
  <c r="I58" i="21"/>
  <c r="M58" i="21"/>
  <c r="Q58" i="21"/>
  <c r="U58" i="21"/>
  <c r="Y58" i="21"/>
  <c r="F58" i="21"/>
  <c r="N58" i="21"/>
  <c r="V58" i="21"/>
  <c r="G58" i="21"/>
  <c r="O58" i="21"/>
  <c r="W58" i="21"/>
  <c r="J58" i="21"/>
  <c r="B58" i="21"/>
  <c r="K58" i="21"/>
  <c r="R58" i="21"/>
  <c r="C58" i="21"/>
  <c r="S58" i="21"/>
  <c r="F95" i="19"/>
  <c r="J95" i="19"/>
  <c r="N95" i="19"/>
  <c r="R95" i="19"/>
  <c r="V95" i="19"/>
  <c r="D95" i="19"/>
  <c r="L95" i="19"/>
  <c r="T95" i="19"/>
  <c r="M95" i="19"/>
  <c r="U95" i="19"/>
  <c r="B95" i="19"/>
  <c r="C95" i="19"/>
  <c r="G95" i="19"/>
  <c r="K95" i="19"/>
  <c r="O95" i="19"/>
  <c r="S95" i="19"/>
  <c r="W95" i="19"/>
  <c r="H95" i="19"/>
  <c r="P95" i="19"/>
  <c r="X95" i="19"/>
  <c r="E95" i="19"/>
  <c r="I95" i="19"/>
  <c r="Q95" i="19"/>
  <c r="Y95" i="19"/>
  <c r="C96" i="28"/>
  <c r="G96" i="28"/>
  <c r="K96" i="28"/>
  <c r="O96" i="28"/>
  <c r="S96" i="28"/>
  <c r="W96" i="28"/>
  <c r="E96" i="28"/>
  <c r="J96" i="28"/>
  <c r="P96" i="28"/>
  <c r="U96" i="28"/>
  <c r="F96" i="28"/>
  <c r="L96" i="28"/>
  <c r="Q96" i="28"/>
  <c r="V96" i="28"/>
  <c r="H96" i="28"/>
  <c r="R96" i="28"/>
  <c r="B96" i="28"/>
  <c r="I96" i="28"/>
  <c r="T96" i="28"/>
  <c r="M96" i="28"/>
  <c r="N96" i="28"/>
  <c r="D96" i="28"/>
  <c r="Y96" i="28"/>
  <c r="X96" i="28"/>
  <c r="E166" i="28"/>
  <c r="I166" i="28"/>
  <c r="M166" i="28"/>
  <c r="Q166" i="28"/>
  <c r="U166" i="28"/>
  <c r="Y166" i="28"/>
  <c r="F166" i="28"/>
  <c r="J166" i="28"/>
  <c r="N166" i="28"/>
  <c r="R166" i="28"/>
  <c r="V166" i="28"/>
  <c r="C166" i="28"/>
  <c r="K166" i="28"/>
  <c r="S166" i="28"/>
  <c r="D166" i="28"/>
  <c r="L166" i="28"/>
  <c r="T166" i="28"/>
  <c r="O166" i="28"/>
  <c r="B166" i="28"/>
  <c r="P166" i="28"/>
  <c r="G166" i="28"/>
  <c r="H166" i="28"/>
  <c r="W166" i="28"/>
  <c r="X166" i="28"/>
  <c r="E131" i="25"/>
  <c r="I131" i="25"/>
  <c r="M131" i="25"/>
  <c r="Q131" i="25"/>
  <c r="U131" i="25"/>
  <c r="Y131" i="25"/>
  <c r="B131" i="25"/>
  <c r="F131" i="25"/>
  <c r="J131" i="25"/>
  <c r="N131" i="25"/>
  <c r="R131" i="25"/>
  <c r="V131" i="25"/>
  <c r="C131" i="25"/>
  <c r="K131" i="25"/>
  <c r="S131" i="25"/>
  <c r="D131" i="25"/>
  <c r="L131" i="25"/>
  <c r="T131" i="25"/>
  <c r="G131" i="25"/>
  <c r="W131" i="25"/>
  <c r="O131" i="25"/>
  <c r="H131" i="25"/>
  <c r="X131" i="25"/>
  <c r="P131" i="25"/>
  <c r="C24" i="19"/>
  <c r="G24" i="19"/>
  <c r="K24" i="19"/>
  <c r="O24" i="19"/>
  <c r="S24" i="19"/>
  <c r="W24" i="19"/>
  <c r="B24" i="19"/>
  <c r="E24" i="19"/>
  <c r="M24" i="19"/>
  <c r="Y24" i="19"/>
  <c r="F24" i="19"/>
  <c r="N24" i="19"/>
  <c r="V24" i="19"/>
  <c r="D24" i="19"/>
  <c r="H24" i="19"/>
  <c r="L24" i="19"/>
  <c r="P24" i="19"/>
  <c r="T24" i="19"/>
  <c r="X24" i="19"/>
  <c r="I24" i="19"/>
  <c r="Q24" i="19"/>
  <c r="U24" i="19"/>
  <c r="J24" i="19"/>
  <c r="R24" i="19"/>
  <c r="D197" i="21"/>
  <c r="H197" i="21"/>
  <c r="L197" i="21"/>
  <c r="P197" i="21"/>
  <c r="T197" i="21"/>
  <c r="X197" i="21"/>
  <c r="E197" i="21"/>
  <c r="I197" i="21"/>
  <c r="M197" i="21"/>
  <c r="Q197" i="21"/>
  <c r="U197" i="21"/>
  <c r="Y197" i="21"/>
  <c r="F197" i="21"/>
  <c r="N197" i="21"/>
  <c r="V197" i="21"/>
  <c r="G197" i="21"/>
  <c r="O197" i="21"/>
  <c r="W197" i="21"/>
  <c r="B197" i="21"/>
  <c r="R197" i="21"/>
  <c r="K197" i="21"/>
  <c r="C197" i="21"/>
  <c r="S197" i="21"/>
  <c r="J197" i="21"/>
  <c r="F128" i="21"/>
  <c r="J128" i="21"/>
  <c r="N128" i="21"/>
  <c r="R128" i="21"/>
  <c r="V128" i="21"/>
  <c r="C128" i="21"/>
  <c r="G128" i="21"/>
  <c r="K128" i="21"/>
  <c r="O128" i="21"/>
  <c r="S128" i="21"/>
  <c r="W128" i="21"/>
  <c r="B128" i="21"/>
  <c r="H128" i="21"/>
  <c r="P128" i="21"/>
  <c r="X128" i="21"/>
  <c r="I128" i="21"/>
  <c r="Q128" i="21"/>
  <c r="Y128" i="21"/>
  <c r="D128" i="21"/>
  <c r="T128" i="21"/>
  <c r="L128" i="21"/>
  <c r="E128" i="21"/>
  <c r="U128" i="21"/>
  <c r="M128" i="21"/>
  <c r="D130" i="25"/>
  <c r="H130" i="25"/>
  <c r="L130" i="25"/>
  <c r="P130" i="25"/>
  <c r="T130" i="25"/>
  <c r="X130" i="25"/>
  <c r="E130" i="25"/>
  <c r="I130" i="25"/>
  <c r="M130" i="25"/>
  <c r="Q130" i="25"/>
  <c r="U130" i="25"/>
  <c r="Y130" i="25"/>
  <c r="J130" i="25"/>
  <c r="R130" i="25"/>
  <c r="C130" i="25"/>
  <c r="K130" i="25"/>
  <c r="S130" i="25"/>
  <c r="N130" i="25"/>
  <c r="F130" i="25"/>
  <c r="W130" i="25"/>
  <c r="O130" i="25"/>
  <c r="B130" i="25"/>
  <c r="V130" i="25"/>
  <c r="G130" i="25"/>
  <c r="A34" i="28"/>
  <c r="A132" i="25"/>
  <c r="C269" i="28"/>
  <c r="G269" i="28"/>
  <c r="K269" i="28"/>
  <c r="O269" i="28"/>
  <c r="S269" i="28"/>
  <c r="W269" i="28"/>
  <c r="D269" i="28"/>
  <c r="I269" i="28"/>
  <c r="N269" i="28"/>
  <c r="T269" i="28"/>
  <c r="Y269" i="28"/>
  <c r="F269" i="28"/>
  <c r="L269" i="28"/>
  <c r="Q269" i="28"/>
  <c r="V269" i="28"/>
  <c r="B269" i="28"/>
  <c r="H269" i="28"/>
  <c r="R269" i="28"/>
  <c r="J269" i="28"/>
  <c r="M269" i="28"/>
  <c r="X269" i="28"/>
  <c r="E269" i="28"/>
  <c r="P269" i="28"/>
  <c r="U269" i="28"/>
  <c r="D335" i="21"/>
  <c r="H335" i="21"/>
  <c r="L335" i="21"/>
  <c r="P335" i="21"/>
  <c r="T335" i="21"/>
  <c r="X335" i="21"/>
  <c r="F335" i="21"/>
  <c r="K335" i="21"/>
  <c r="Q335" i="21"/>
  <c r="V335" i="21"/>
  <c r="C335" i="21"/>
  <c r="I335" i="21"/>
  <c r="N335" i="21"/>
  <c r="S335" i="21"/>
  <c r="Y335" i="21"/>
  <c r="J335" i="21"/>
  <c r="U335" i="21"/>
  <c r="E335" i="21"/>
  <c r="O335" i="21"/>
  <c r="R335" i="21"/>
  <c r="G335" i="21"/>
  <c r="M335" i="21"/>
  <c r="B335" i="21"/>
  <c r="W335" i="21"/>
  <c r="D266" i="21"/>
  <c r="H266" i="21"/>
  <c r="L266" i="21"/>
  <c r="P266" i="21"/>
  <c r="T266" i="21"/>
  <c r="X266" i="21"/>
  <c r="F266" i="21"/>
  <c r="K266" i="21"/>
  <c r="Q266" i="21"/>
  <c r="V266" i="21"/>
  <c r="C266" i="21"/>
  <c r="I266" i="21"/>
  <c r="N266" i="21"/>
  <c r="S266" i="21"/>
  <c r="Y266" i="21"/>
  <c r="J266" i="21"/>
  <c r="U266" i="21"/>
  <c r="E266" i="21"/>
  <c r="O266" i="21"/>
  <c r="G266" i="21"/>
  <c r="B266" i="21"/>
  <c r="W266" i="21"/>
  <c r="M266" i="21"/>
  <c r="R266" i="21"/>
  <c r="D440" i="28"/>
  <c r="H440" i="28"/>
  <c r="L440" i="28"/>
  <c r="P440" i="28"/>
  <c r="T440" i="28"/>
  <c r="X440" i="28"/>
  <c r="F440" i="28"/>
  <c r="J440" i="28"/>
  <c r="N440" i="28"/>
  <c r="R440" i="28"/>
  <c r="V440" i="28"/>
  <c r="G440" i="28"/>
  <c r="O440" i="28"/>
  <c r="W440" i="28"/>
  <c r="C440" i="28"/>
  <c r="M440" i="28"/>
  <c r="Y440" i="28"/>
  <c r="I440" i="28"/>
  <c r="S440" i="28"/>
  <c r="K440" i="28"/>
  <c r="Q440" i="28"/>
  <c r="B440" i="28"/>
  <c r="U440" i="28"/>
  <c r="E440" i="28"/>
  <c r="C406" i="28"/>
  <c r="G406" i="28"/>
  <c r="K406" i="28"/>
  <c r="O406" i="28"/>
  <c r="S406" i="28"/>
  <c r="W406" i="28"/>
  <c r="D406" i="28"/>
  <c r="I406" i="28"/>
  <c r="N406" i="28"/>
  <c r="T406" i="28"/>
  <c r="Y406" i="28"/>
  <c r="H406" i="28"/>
  <c r="P406" i="28"/>
  <c r="V406" i="28"/>
  <c r="E406" i="28"/>
  <c r="L406" i="28"/>
  <c r="R406" i="28"/>
  <c r="M406" i="28"/>
  <c r="Q406" i="28"/>
  <c r="F406" i="28"/>
  <c r="U406" i="28"/>
  <c r="B406" i="28"/>
  <c r="J406" i="28"/>
  <c r="X406" i="28"/>
  <c r="E301" i="21"/>
  <c r="I301" i="21"/>
  <c r="M301" i="21"/>
  <c r="Q301" i="21"/>
  <c r="U301" i="21"/>
  <c r="Y301" i="21"/>
  <c r="C301" i="21"/>
  <c r="H301" i="21"/>
  <c r="N301" i="21"/>
  <c r="S301" i="21"/>
  <c r="X301" i="21"/>
  <c r="F301" i="21"/>
  <c r="K301" i="21"/>
  <c r="P301" i="21"/>
  <c r="V301" i="21"/>
  <c r="B301" i="21"/>
  <c r="L301" i="21"/>
  <c r="W301" i="21"/>
  <c r="G301" i="21"/>
  <c r="R301" i="21"/>
  <c r="T301" i="21"/>
  <c r="J301" i="21"/>
  <c r="O301" i="21"/>
  <c r="D301" i="21"/>
  <c r="C403" i="21"/>
  <c r="G403" i="21"/>
  <c r="K403" i="21"/>
  <c r="O403" i="21"/>
  <c r="S403" i="21"/>
  <c r="W403" i="21"/>
  <c r="E403" i="21"/>
  <c r="I403" i="21"/>
  <c r="M403" i="21"/>
  <c r="Q403" i="21"/>
  <c r="U403" i="21"/>
  <c r="Y403" i="21"/>
  <c r="J403" i="21"/>
  <c r="R403" i="21"/>
  <c r="F403" i="21"/>
  <c r="N403" i="21"/>
  <c r="V403" i="21"/>
  <c r="H403" i="21"/>
  <c r="X403" i="21"/>
  <c r="B403" i="21"/>
  <c r="P403" i="21"/>
  <c r="D403" i="21"/>
  <c r="T403" i="21"/>
  <c r="L403" i="21"/>
  <c r="E232" i="21"/>
  <c r="I232" i="21"/>
  <c r="M232" i="21"/>
  <c r="Q232" i="21"/>
  <c r="U232" i="21"/>
  <c r="Y232" i="21"/>
  <c r="C232" i="21"/>
  <c r="G232" i="21"/>
  <c r="K232" i="21"/>
  <c r="O232" i="21"/>
  <c r="S232" i="21"/>
  <c r="W232" i="21"/>
  <c r="B232" i="21"/>
  <c r="H232" i="21"/>
  <c r="P232" i="21"/>
  <c r="X232" i="21"/>
  <c r="D232" i="21"/>
  <c r="L232" i="21"/>
  <c r="T232" i="21"/>
  <c r="N232" i="21"/>
  <c r="V232" i="21"/>
  <c r="J232" i="21"/>
  <c r="R232" i="21"/>
  <c r="F232" i="21"/>
  <c r="F303" i="28"/>
  <c r="J303" i="28"/>
  <c r="N303" i="28"/>
  <c r="R303" i="28"/>
  <c r="V303" i="28"/>
  <c r="C303" i="28"/>
  <c r="H303" i="28"/>
  <c r="M303" i="28"/>
  <c r="S303" i="28"/>
  <c r="X303" i="28"/>
  <c r="E303" i="28"/>
  <c r="K303" i="28"/>
  <c r="P303" i="28"/>
  <c r="U303" i="28"/>
  <c r="G303" i="28"/>
  <c r="Q303" i="28"/>
  <c r="B303" i="28"/>
  <c r="I303" i="28"/>
  <c r="T303" i="28"/>
  <c r="L303" i="28"/>
  <c r="W303" i="28"/>
  <c r="D303" i="28"/>
  <c r="O303" i="28"/>
  <c r="Y303" i="28"/>
  <c r="D372" i="28"/>
  <c r="H372" i="28"/>
  <c r="L372" i="28"/>
  <c r="P372" i="28"/>
  <c r="T372" i="28"/>
  <c r="X372" i="28"/>
  <c r="F372" i="28"/>
  <c r="K372" i="28"/>
  <c r="Q372" i="28"/>
  <c r="V372" i="28"/>
  <c r="C372" i="28"/>
  <c r="I372" i="28"/>
  <c r="N372" i="28"/>
  <c r="S372" i="28"/>
  <c r="Y372" i="28"/>
  <c r="B372" i="28"/>
  <c r="E372" i="28"/>
  <c r="O372" i="28"/>
  <c r="G372" i="28"/>
  <c r="R372" i="28"/>
  <c r="J372" i="28"/>
  <c r="U372" i="28"/>
  <c r="M372" i="28"/>
  <c r="W372" i="28"/>
  <c r="E338" i="28"/>
  <c r="I338" i="28"/>
  <c r="M338" i="28"/>
  <c r="Q338" i="28"/>
  <c r="U338" i="28"/>
  <c r="Y338" i="28"/>
  <c r="B338" i="28"/>
  <c r="G338" i="28"/>
  <c r="L338" i="28"/>
  <c r="R338" i="28"/>
  <c r="W338" i="28"/>
  <c r="D338" i="28"/>
  <c r="J338" i="28"/>
  <c r="O338" i="28"/>
  <c r="T338" i="28"/>
  <c r="F338" i="28"/>
  <c r="P338" i="28"/>
  <c r="H338" i="28"/>
  <c r="S338" i="28"/>
  <c r="K338" i="28"/>
  <c r="V338" i="28"/>
  <c r="C338" i="28"/>
  <c r="N338" i="28"/>
  <c r="X338" i="28"/>
  <c r="F369" i="21"/>
  <c r="D369" i="21"/>
  <c r="H369" i="21"/>
  <c r="L369" i="21"/>
  <c r="P369" i="21"/>
  <c r="T369" i="21"/>
  <c r="X369" i="21"/>
  <c r="I369" i="21"/>
  <c r="N369" i="21"/>
  <c r="S369" i="21"/>
  <c r="Y369" i="21"/>
  <c r="E369" i="21"/>
  <c r="K369" i="21"/>
  <c r="Q369" i="21"/>
  <c r="V369" i="21"/>
  <c r="B369" i="21"/>
  <c r="M369" i="21"/>
  <c r="W369" i="21"/>
  <c r="G369" i="21"/>
  <c r="R369" i="21"/>
  <c r="U369" i="21"/>
  <c r="J369" i="21"/>
  <c r="O369" i="21"/>
  <c r="C369" i="21"/>
  <c r="A336" i="21"/>
  <c r="A302" i="21"/>
  <c r="A404" i="21"/>
  <c r="A370" i="21"/>
  <c r="A304" i="28"/>
  <c r="A407" i="28"/>
  <c r="A167" i="28"/>
  <c r="A270" i="28"/>
  <c r="A132" i="28"/>
  <c r="A339" i="28"/>
  <c r="A97" i="28"/>
  <c r="A373" i="28"/>
  <c r="A236" i="28"/>
  <c r="A441" i="28"/>
  <c r="A202" i="28"/>
  <c r="A62" i="28"/>
  <c r="A233" i="21"/>
  <c r="A267" i="21"/>
  <c r="A198" i="21"/>
  <c r="A96" i="19"/>
  <c r="A61" i="19"/>
  <c r="A59" i="21"/>
  <c r="A129" i="21"/>
  <c r="A25" i="19"/>
  <c r="A26" i="21"/>
  <c r="A131" i="19"/>
  <c r="A60" i="25"/>
  <c r="A24" i="25"/>
  <c r="A164" i="21"/>
  <c r="A94" i="21"/>
  <c r="A96" i="25"/>
  <c r="D25" i="19" l="1"/>
  <c r="H25" i="19"/>
  <c r="L25" i="19"/>
  <c r="P25" i="19"/>
  <c r="T25" i="19"/>
  <c r="X25" i="19"/>
  <c r="F25" i="19"/>
  <c r="N25" i="19"/>
  <c r="V25" i="19"/>
  <c r="G25" i="19"/>
  <c r="O25" i="19"/>
  <c r="W25" i="19"/>
  <c r="E25" i="19"/>
  <c r="I25" i="19"/>
  <c r="M25" i="19"/>
  <c r="Q25" i="19"/>
  <c r="U25" i="19"/>
  <c r="Y25" i="19"/>
  <c r="B25" i="19"/>
  <c r="J25" i="19"/>
  <c r="R25" i="19"/>
  <c r="C25" i="19"/>
  <c r="K25" i="19"/>
  <c r="S25" i="19"/>
  <c r="D60" i="25"/>
  <c r="H60" i="25"/>
  <c r="L60" i="25"/>
  <c r="P60" i="25"/>
  <c r="T60" i="25"/>
  <c r="X60" i="25"/>
  <c r="E60" i="25"/>
  <c r="I60" i="25"/>
  <c r="M60" i="25"/>
  <c r="Q60" i="25"/>
  <c r="U60" i="25"/>
  <c r="Y60" i="25"/>
  <c r="F60" i="25"/>
  <c r="N60" i="25"/>
  <c r="V60" i="25"/>
  <c r="R60" i="25"/>
  <c r="K60" i="25"/>
  <c r="B60" i="25"/>
  <c r="G60" i="25"/>
  <c r="O60" i="25"/>
  <c r="W60" i="25"/>
  <c r="J60" i="25"/>
  <c r="C60" i="25"/>
  <c r="S60" i="25"/>
  <c r="F202" i="28"/>
  <c r="J202" i="28"/>
  <c r="N202" i="28"/>
  <c r="R202" i="28"/>
  <c r="V202" i="28"/>
  <c r="D202" i="28"/>
  <c r="I202" i="28"/>
  <c r="O202" i="28"/>
  <c r="T202" i="28"/>
  <c r="Y202" i="28"/>
  <c r="E202" i="28"/>
  <c r="K202" i="28"/>
  <c r="P202" i="28"/>
  <c r="U202" i="28"/>
  <c r="B202" i="28"/>
  <c r="L202" i="28"/>
  <c r="W202" i="28"/>
  <c r="C202" i="28"/>
  <c r="M202" i="28"/>
  <c r="X202" i="28"/>
  <c r="G202" i="28"/>
  <c r="H202" i="28"/>
  <c r="Q202" i="28"/>
  <c r="S202" i="28"/>
  <c r="F167" i="28"/>
  <c r="J167" i="28"/>
  <c r="N167" i="28"/>
  <c r="R167" i="28"/>
  <c r="V167" i="28"/>
  <c r="C167" i="28"/>
  <c r="G167" i="28"/>
  <c r="K167" i="28"/>
  <c r="O167" i="28"/>
  <c r="S167" i="28"/>
  <c r="W167" i="28"/>
  <c r="D167" i="28"/>
  <c r="L167" i="28"/>
  <c r="T167" i="28"/>
  <c r="E167" i="28"/>
  <c r="M167" i="28"/>
  <c r="U167" i="28"/>
  <c r="H167" i="28"/>
  <c r="X167" i="28"/>
  <c r="I167" i="28"/>
  <c r="Y167" i="28"/>
  <c r="B167" i="28"/>
  <c r="P167" i="28"/>
  <c r="Q167" i="28"/>
  <c r="C34" i="28"/>
  <c r="G34" i="28"/>
  <c r="K34" i="28"/>
  <c r="O34" i="28"/>
  <c r="S34" i="28"/>
  <c r="W34" i="28"/>
  <c r="D34" i="28"/>
  <c r="H34" i="28"/>
  <c r="L34" i="28"/>
  <c r="P34" i="28"/>
  <c r="T34" i="28"/>
  <c r="X34" i="28"/>
  <c r="E34" i="28"/>
  <c r="M34" i="28"/>
  <c r="U34" i="28"/>
  <c r="F34" i="28"/>
  <c r="N34" i="28"/>
  <c r="V34" i="28"/>
  <c r="Q34" i="28"/>
  <c r="R34" i="28"/>
  <c r="Y34" i="28"/>
  <c r="B34" i="28"/>
  <c r="I34" i="28"/>
  <c r="J34" i="28"/>
  <c r="E59" i="21"/>
  <c r="I59" i="21"/>
  <c r="M59" i="21"/>
  <c r="Q59" i="21"/>
  <c r="U59" i="21"/>
  <c r="Y59" i="21"/>
  <c r="F59" i="21"/>
  <c r="J59" i="21"/>
  <c r="N59" i="21"/>
  <c r="R59" i="21"/>
  <c r="V59" i="21"/>
  <c r="G59" i="21"/>
  <c r="O59" i="21"/>
  <c r="W59" i="21"/>
  <c r="H59" i="21"/>
  <c r="P59" i="21"/>
  <c r="X59" i="21"/>
  <c r="C59" i="21"/>
  <c r="S59" i="21"/>
  <c r="D59" i="21"/>
  <c r="T59" i="21"/>
  <c r="B59" i="21"/>
  <c r="K59" i="21"/>
  <c r="L59" i="21"/>
  <c r="D24" i="25"/>
  <c r="H24" i="25"/>
  <c r="L24" i="25"/>
  <c r="P24" i="25"/>
  <c r="T24" i="25"/>
  <c r="X24" i="25"/>
  <c r="E24" i="25"/>
  <c r="I24" i="25"/>
  <c r="M24" i="25"/>
  <c r="Q24" i="25"/>
  <c r="U24" i="25"/>
  <c r="Y24" i="25"/>
  <c r="F24" i="25"/>
  <c r="N24" i="25"/>
  <c r="V24" i="25"/>
  <c r="R24" i="25"/>
  <c r="C24" i="25"/>
  <c r="S24" i="25"/>
  <c r="G24" i="25"/>
  <c r="O24" i="25"/>
  <c r="W24" i="25"/>
  <c r="J24" i="25"/>
  <c r="K24" i="25"/>
  <c r="B24" i="25"/>
  <c r="C96" i="19"/>
  <c r="G96" i="19"/>
  <c r="K96" i="19"/>
  <c r="O96" i="19"/>
  <c r="S96" i="19"/>
  <c r="W96" i="19"/>
  <c r="B96" i="19"/>
  <c r="I96" i="19"/>
  <c r="Q96" i="19"/>
  <c r="Y96" i="19"/>
  <c r="F96" i="19"/>
  <c r="N96" i="19"/>
  <c r="V96" i="19"/>
  <c r="D96" i="19"/>
  <c r="H96" i="19"/>
  <c r="L96" i="19"/>
  <c r="P96" i="19"/>
  <c r="T96" i="19"/>
  <c r="X96" i="19"/>
  <c r="E96" i="19"/>
  <c r="M96" i="19"/>
  <c r="U96" i="19"/>
  <c r="J96" i="19"/>
  <c r="R96" i="19"/>
  <c r="C62" i="28"/>
  <c r="G62" i="28"/>
  <c r="K62" i="28"/>
  <c r="O62" i="28"/>
  <c r="S62" i="28"/>
  <c r="W62" i="28"/>
  <c r="B62" i="28"/>
  <c r="D62" i="28"/>
  <c r="H62" i="28"/>
  <c r="L62" i="28"/>
  <c r="P62" i="28"/>
  <c r="T62" i="28"/>
  <c r="X62" i="28"/>
  <c r="E62" i="28"/>
  <c r="M62" i="28"/>
  <c r="U62" i="28"/>
  <c r="F62" i="28"/>
  <c r="N62" i="28"/>
  <c r="V62" i="28"/>
  <c r="Q62" i="28"/>
  <c r="R62" i="28"/>
  <c r="Y62" i="28"/>
  <c r="J62" i="28"/>
  <c r="I62" i="28"/>
  <c r="F132" i="25"/>
  <c r="J132" i="25"/>
  <c r="N132" i="25"/>
  <c r="R132" i="25"/>
  <c r="V132" i="25"/>
  <c r="C132" i="25"/>
  <c r="G132" i="25"/>
  <c r="K132" i="25"/>
  <c r="O132" i="25"/>
  <c r="S132" i="25"/>
  <c r="W132" i="25"/>
  <c r="B132" i="25"/>
  <c r="D132" i="25"/>
  <c r="L132" i="25"/>
  <c r="T132" i="25"/>
  <c r="E132" i="25"/>
  <c r="M132" i="25"/>
  <c r="U132" i="25"/>
  <c r="P132" i="25"/>
  <c r="X132" i="25"/>
  <c r="Y132" i="25"/>
  <c r="Q132" i="25"/>
  <c r="H132" i="25"/>
  <c r="I132" i="25"/>
  <c r="D96" i="25"/>
  <c r="H96" i="25"/>
  <c r="L96" i="25"/>
  <c r="P96" i="25"/>
  <c r="T96" i="25"/>
  <c r="X96" i="25"/>
  <c r="E96" i="25"/>
  <c r="I96" i="25"/>
  <c r="M96" i="25"/>
  <c r="Q96" i="25"/>
  <c r="U96" i="25"/>
  <c r="Y96" i="25"/>
  <c r="F96" i="25"/>
  <c r="N96" i="25"/>
  <c r="V96" i="25"/>
  <c r="J96" i="25"/>
  <c r="C96" i="25"/>
  <c r="K96" i="25"/>
  <c r="S96" i="25"/>
  <c r="G96" i="25"/>
  <c r="O96" i="25"/>
  <c r="W96" i="25"/>
  <c r="R96" i="25"/>
  <c r="B96" i="25"/>
  <c r="C129" i="21"/>
  <c r="G129" i="21"/>
  <c r="K129" i="21"/>
  <c r="O129" i="21"/>
  <c r="S129" i="21"/>
  <c r="W129" i="21"/>
  <c r="D129" i="21"/>
  <c r="H129" i="21"/>
  <c r="L129" i="21"/>
  <c r="P129" i="21"/>
  <c r="T129" i="21"/>
  <c r="X129" i="21"/>
  <c r="I129" i="21"/>
  <c r="Q129" i="21"/>
  <c r="Y129" i="21"/>
  <c r="J129" i="21"/>
  <c r="R129" i="21"/>
  <c r="M129" i="21"/>
  <c r="U129" i="21"/>
  <c r="F129" i="21"/>
  <c r="N129" i="21"/>
  <c r="E129" i="21"/>
  <c r="B129" i="21"/>
  <c r="V129" i="21"/>
  <c r="E198" i="21"/>
  <c r="I198" i="21"/>
  <c r="M198" i="21"/>
  <c r="Q198" i="21"/>
  <c r="U198" i="21"/>
  <c r="Y198" i="21"/>
  <c r="B198" i="21"/>
  <c r="F198" i="21"/>
  <c r="J198" i="21"/>
  <c r="N198" i="21"/>
  <c r="R198" i="21"/>
  <c r="V198" i="21"/>
  <c r="G198" i="21"/>
  <c r="O198" i="21"/>
  <c r="W198" i="21"/>
  <c r="H198" i="21"/>
  <c r="P198" i="21"/>
  <c r="X198" i="21"/>
  <c r="K198" i="21"/>
  <c r="C198" i="21"/>
  <c r="T198" i="21"/>
  <c r="L198" i="21"/>
  <c r="S198" i="21"/>
  <c r="D198" i="21"/>
  <c r="D97" i="28"/>
  <c r="H97" i="28"/>
  <c r="L97" i="28"/>
  <c r="P97" i="28"/>
  <c r="T97" i="28"/>
  <c r="X97" i="28"/>
  <c r="C97" i="28"/>
  <c r="I97" i="28"/>
  <c r="N97" i="28"/>
  <c r="S97" i="28"/>
  <c r="Y97" i="28"/>
  <c r="E97" i="28"/>
  <c r="J97" i="28"/>
  <c r="O97" i="28"/>
  <c r="U97" i="28"/>
  <c r="F97" i="28"/>
  <c r="Q97" i="28"/>
  <c r="G97" i="28"/>
  <c r="R97" i="28"/>
  <c r="B97" i="28"/>
  <c r="K97" i="28"/>
  <c r="M97" i="28"/>
  <c r="V97" i="28"/>
  <c r="W97" i="28"/>
  <c r="D94" i="21"/>
  <c r="H94" i="21"/>
  <c r="L94" i="21"/>
  <c r="P94" i="21"/>
  <c r="T94" i="21"/>
  <c r="X94" i="21"/>
  <c r="E94" i="21"/>
  <c r="I94" i="21"/>
  <c r="M94" i="21"/>
  <c r="Q94" i="21"/>
  <c r="U94" i="21"/>
  <c r="Y94" i="21"/>
  <c r="J94" i="21"/>
  <c r="R94" i="21"/>
  <c r="C94" i="21"/>
  <c r="K94" i="21"/>
  <c r="S94" i="21"/>
  <c r="N94" i="21"/>
  <c r="V94" i="21"/>
  <c r="W94" i="21"/>
  <c r="O94" i="21"/>
  <c r="B94" i="21"/>
  <c r="F94" i="21"/>
  <c r="G94" i="21"/>
  <c r="C131" i="19"/>
  <c r="G131" i="19"/>
  <c r="K131" i="19"/>
  <c r="O131" i="19"/>
  <c r="S131" i="19"/>
  <c r="W131" i="19"/>
  <c r="D131" i="19"/>
  <c r="H131" i="19"/>
  <c r="L131" i="19"/>
  <c r="P131" i="19"/>
  <c r="T131" i="19"/>
  <c r="X131" i="19"/>
  <c r="E131" i="19"/>
  <c r="M131" i="19"/>
  <c r="U131" i="19"/>
  <c r="B131" i="19"/>
  <c r="J131" i="19"/>
  <c r="F131" i="19"/>
  <c r="N131" i="19"/>
  <c r="V131" i="19"/>
  <c r="I131" i="19"/>
  <c r="Q131" i="19"/>
  <c r="Y131" i="19"/>
  <c r="R131" i="19"/>
  <c r="F164" i="21"/>
  <c r="J164" i="21"/>
  <c r="N164" i="21"/>
  <c r="R164" i="21"/>
  <c r="V164" i="21"/>
  <c r="C164" i="21"/>
  <c r="G164" i="21"/>
  <c r="K164" i="21"/>
  <c r="O164" i="21"/>
  <c r="S164" i="21"/>
  <c r="W164" i="21"/>
  <c r="B164" i="21"/>
  <c r="H164" i="21"/>
  <c r="P164" i="21"/>
  <c r="X164" i="21"/>
  <c r="I164" i="21"/>
  <c r="Q164" i="21"/>
  <c r="Y164" i="21"/>
  <c r="L164" i="21"/>
  <c r="D164" i="21"/>
  <c r="U164" i="21"/>
  <c r="M164" i="21"/>
  <c r="T164" i="21"/>
  <c r="E164" i="21"/>
  <c r="D26" i="21"/>
  <c r="H26" i="21"/>
  <c r="L26" i="21"/>
  <c r="P26" i="21"/>
  <c r="T26" i="21"/>
  <c r="X26" i="21"/>
  <c r="E26" i="21"/>
  <c r="I26" i="21"/>
  <c r="M26" i="21"/>
  <c r="Q26" i="21"/>
  <c r="U26" i="21"/>
  <c r="Y26" i="21"/>
  <c r="J26" i="21"/>
  <c r="R26" i="21"/>
  <c r="C26" i="21"/>
  <c r="K26" i="21"/>
  <c r="S26" i="21"/>
  <c r="F26" i="21"/>
  <c r="V26" i="21"/>
  <c r="G26" i="21"/>
  <c r="W26" i="21"/>
  <c r="B26" i="21"/>
  <c r="N26" i="21"/>
  <c r="O26" i="21"/>
  <c r="D61" i="19"/>
  <c r="H61" i="19"/>
  <c r="L61" i="19"/>
  <c r="P61" i="19"/>
  <c r="T61" i="19"/>
  <c r="X61" i="19"/>
  <c r="J61" i="19"/>
  <c r="C61" i="19"/>
  <c r="K61" i="19"/>
  <c r="S61" i="19"/>
  <c r="E61" i="19"/>
  <c r="I61" i="19"/>
  <c r="M61" i="19"/>
  <c r="Q61" i="19"/>
  <c r="U61" i="19"/>
  <c r="Y61" i="19"/>
  <c r="B61" i="19"/>
  <c r="F61" i="19"/>
  <c r="N61" i="19"/>
  <c r="R61" i="19"/>
  <c r="V61" i="19"/>
  <c r="G61" i="19"/>
  <c r="O61" i="19"/>
  <c r="W61" i="19"/>
  <c r="D236" i="28"/>
  <c r="H236" i="28"/>
  <c r="L236" i="28"/>
  <c r="P236" i="28"/>
  <c r="T236" i="28"/>
  <c r="X236" i="28"/>
  <c r="E236" i="28"/>
  <c r="I236" i="28"/>
  <c r="M236" i="28"/>
  <c r="Q236" i="28"/>
  <c r="U236" i="28"/>
  <c r="Y236" i="28"/>
  <c r="F236" i="28"/>
  <c r="N236" i="28"/>
  <c r="V236" i="28"/>
  <c r="G236" i="28"/>
  <c r="O236" i="28"/>
  <c r="W236" i="28"/>
  <c r="J236" i="28"/>
  <c r="K236" i="28"/>
  <c r="B236" i="28"/>
  <c r="C236" i="28"/>
  <c r="R236" i="28"/>
  <c r="S236" i="28"/>
  <c r="F132" i="28"/>
  <c r="J132" i="28"/>
  <c r="N132" i="28"/>
  <c r="R132" i="28"/>
  <c r="V132" i="28"/>
  <c r="C132" i="28"/>
  <c r="G132" i="28"/>
  <c r="K132" i="28"/>
  <c r="O132" i="28"/>
  <c r="S132" i="28"/>
  <c r="W132" i="28"/>
  <c r="B132" i="28"/>
  <c r="H132" i="28"/>
  <c r="P132" i="28"/>
  <c r="X132" i="28"/>
  <c r="I132" i="28"/>
  <c r="Q132" i="28"/>
  <c r="Y132" i="28"/>
  <c r="L132" i="28"/>
  <c r="M132" i="28"/>
  <c r="T132" i="28"/>
  <c r="U132" i="28"/>
  <c r="D132" i="28"/>
  <c r="E132" i="28"/>
  <c r="A35" i="28"/>
  <c r="A133" i="25"/>
  <c r="F233" i="21"/>
  <c r="J233" i="21"/>
  <c r="N233" i="21"/>
  <c r="R233" i="21"/>
  <c r="V233" i="21"/>
  <c r="D233" i="21"/>
  <c r="H233" i="21"/>
  <c r="L233" i="21"/>
  <c r="P233" i="21"/>
  <c r="T233" i="21"/>
  <c r="X233" i="21"/>
  <c r="I233" i="21"/>
  <c r="Q233" i="21"/>
  <c r="Y233" i="21"/>
  <c r="B233" i="21"/>
  <c r="E233" i="21"/>
  <c r="M233" i="21"/>
  <c r="U233" i="21"/>
  <c r="G233" i="21"/>
  <c r="W233" i="21"/>
  <c r="S233" i="21"/>
  <c r="K233" i="21"/>
  <c r="C233" i="21"/>
  <c r="O233" i="21"/>
  <c r="C304" i="28"/>
  <c r="G304" i="28"/>
  <c r="K304" i="28"/>
  <c r="O304" i="28"/>
  <c r="S304" i="28"/>
  <c r="W304" i="28"/>
  <c r="F304" i="28"/>
  <c r="L304" i="28"/>
  <c r="Q304" i="28"/>
  <c r="V304" i="28"/>
  <c r="B304" i="28"/>
  <c r="D304" i="28"/>
  <c r="I304" i="28"/>
  <c r="N304" i="28"/>
  <c r="T304" i="28"/>
  <c r="Y304" i="28"/>
  <c r="E304" i="28"/>
  <c r="P304" i="28"/>
  <c r="H304" i="28"/>
  <c r="R304" i="28"/>
  <c r="J304" i="28"/>
  <c r="U304" i="28"/>
  <c r="M304" i="28"/>
  <c r="X304" i="28"/>
  <c r="E336" i="21"/>
  <c r="I336" i="21"/>
  <c r="M336" i="21"/>
  <c r="Q336" i="21"/>
  <c r="U336" i="21"/>
  <c r="Y336" i="21"/>
  <c r="D336" i="21"/>
  <c r="J336" i="21"/>
  <c r="O336" i="21"/>
  <c r="T336" i="21"/>
  <c r="G336" i="21"/>
  <c r="L336" i="21"/>
  <c r="R336" i="21"/>
  <c r="W336" i="21"/>
  <c r="H336" i="21"/>
  <c r="S336" i="21"/>
  <c r="C336" i="21"/>
  <c r="N336" i="21"/>
  <c r="X336" i="21"/>
  <c r="B336" i="21"/>
  <c r="P336" i="21"/>
  <c r="F336" i="21"/>
  <c r="K336" i="21"/>
  <c r="V336" i="21"/>
  <c r="E267" i="21"/>
  <c r="I267" i="21"/>
  <c r="M267" i="21"/>
  <c r="Q267" i="21"/>
  <c r="U267" i="21"/>
  <c r="Y267" i="21"/>
  <c r="D267" i="21"/>
  <c r="J267" i="21"/>
  <c r="O267" i="21"/>
  <c r="T267" i="21"/>
  <c r="G267" i="21"/>
  <c r="L267" i="21"/>
  <c r="R267" i="21"/>
  <c r="W267" i="21"/>
  <c r="B267" i="21"/>
  <c r="H267" i="21"/>
  <c r="S267" i="21"/>
  <c r="C267" i="21"/>
  <c r="N267" i="21"/>
  <c r="X267" i="21"/>
  <c r="F267" i="21"/>
  <c r="P267" i="21"/>
  <c r="K267" i="21"/>
  <c r="V267" i="21"/>
  <c r="E441" i="28"/>
  <c r="I441" i="28"/>
  <c r="M441" i="28"/>
  <c r="Q441" i="28"/>
  <c r="U441" i="28"/>
  <c r="Y441" i="28"/>
  <c r="C441" i="28"/>
  <c r="G441" i="28"/>
  <c r="K441" i="28"/>
  <c r="O441" i="28"/>
  <c r="S441" i="28"/>
  <c r="W441" i="28"/>
  <c r="H441" i="28"/>
  <c r="P441" i="28"/>
  <c r="X441" i="28"/>
  <c r="L441" i="28"/>
  <c r="V441" i="28"/>
  <c r="F441" i="28"/>
  <c r="R441" i="28"/>
  <c r="B441" i="28"/>
  <c r="J441" i="28"/>
  <c r="N441" i="28"/>
  <c r="T441" i="28"/>
  <c r="D441" i="28"/>
  <c r="F339" i="28"/>
  <c r="J339" i="28"/>
  <c r="N339" i="28"/>
  <c r="R339" i="28"/>
  <c r="V339" i="28"/>
  <c r="E339" i="28"/>
  <c r="K339" i="28"/>
  <c r="P339" i="28"/>
  <c r="U339" i="28"/>
  <c r="C339" i="28"/>
  <c r="H339" i="28"/>
  <c r="M339" i="28"/>
  <c r="S339" i="28"/>
  <c r="X339" i="28"/>
  <c r="D339" i="28"/>
  <c r="O339" i="28"/>
  <c r="Y339" i="28"/>
  <c r="G339" i="28"/>
  <c r="Q339" i="28"/>
  <c r="B339" i="28"/>
  <c r="I339" i="28"/>
  <c r="T339" i="28"/>
  <c r="L339" i="28"/>
  <c r="W339" i="28"/>
  <c r="D407" i="28"/>
  <c r="H407" i="28"/>
  <c r="L407" i="28"/>
  <c r="P407" i="28"/>
  <c r="T407" i="28"/>
  <c r="X407" i="28"/>
  <c r="G407" i="28"/>
  <c r="M407" i="28"/>
  <c r="R407" i="28"/>
  <c r="W407" i="28"/>
  <c r="F407" i="28"/>
  <c r="N407" i="28"/>
  <c r="U407" i="28"/>
  <c r="B407" i="28"/>
  <c r="C407" i="28"/>
  <c r="J407" i="28"/>
  <c r="Q407" i="28"/>
  <c r="Y407" i="28"/>
  <c r="E407" i="28"/>
  <c r="S407" i="28"/>
  <c r="I407" i="28"/>
  <c r="V407" i="28"/>
  <c r="K407" i="28"/>
  <c r="O407" i="28"/>
  <c r="E373" i="28"/>
  <c r="I373" i="28"/>
  <c r="M373" i="28"/>
  <c r="Q373" i="28"/>
  <c r="U373" i="28"/>
  <c r="Y373" i="28"/>
  <c r="B373" i="28"/>
  <c r="D373" i="28"/>
  <c r="J373" i="28"/>
  <c r="O373" i="28"/>
  <c r="T373" i="28"/>
  <c r="G373" i="28"/>
  <c r="L373" i="28"/>
  <c r="R373" i="28"/>
  <c r="W373" i="28"/>
  <c r="C373" i="28"/>
  <c r="N373" i="28"/>
  <c r="X373" i="28"/>
  <c r="F373" i="28"/>
  <c r="P373" i="28"/>
  <c r="H373" i="28"/>
  <c r="S373" i="28"/>
  <c r="K373" i="28"/>
  <c r="V373" i="28"/>
  <c r="D270" i="28"/>
  <c r="H270" i="28"/>
  <c r="L270" i="28"/>
  <c r="P270" i="28"/>
  <c r="T270" i="28"/>
  <c r="X270" i="28"/>
  <c r="G270" i="28"/>
  <c r="M270" i="28"/>
  <c r="R270" i="28"/>
  <c r="W270" i="28"/>
  <c r="E270" i="28"/>
  <c r="J270" i="28"/>
  <c r="O270" i="28"/>
  <c r="U270" i="28"/>
  <c r="F270" i="28"/>
  <c r="Q270" i="28"/>
  <c r="B270" i="28"/>
  <c r="I270" i="28"/>
  <c r="K270" i="28"/>
  <c r="V270" i="28"/>
  <c r="C270" i="28"/>
  <c r="N270" i="28"/>
  <c r="Y270" i="28"/>
  <c r="S270" i="28"/>
  <c r="E370" i="21"/>
  <c r="I370" i="21"/>
  <c r="M370" i="21"/>
  <c r="Q370" i="21"/>
  <c r="U370" i="21"/>
  <c r="Y370" i="21"/>
  <c r="G370" i="21"/>
  <c r="L370" i="21"/>
  <c r="R370" i="21"/>
  <c r="W370" i="21"/>
  <c r="D370" i="21"/>
  <c r="J370" i="21"/>
  <c r="O370" i="21"/>
  <c r="T370" i="21"/>
  <c r="K370" i="21"/>
  <c r="V370" i="21"/>
  <c r="B370" i="21"/>
  <c r="F370" i="21"/>
  <c r="P370" i="21"/>
  <c r="S370" i="21"/>
  <c r="H370" i="21"/>
  <c r="N370" i="21"/>
  <c r="C370" i="21"/>
  <c r="X370" i="21"/>
  <c r="D404" i="21"/>
  <c r="H404" i="21"/>
  <c r="L404" i="21"/>
  <c r="P404" i="21"/>
  <c r="T404" i="21"/>
  <c r="X404" i="21"/>
  <c r="F404" i="21"/>
  <c r="J404" i="21"/>
  <c r="N404" i="21"/>
  <c r="R404" i="21"/>
  <c r="V404" i="21"/>
  <c r="C404" i="21"/>
  <c r="K404" i="21"/>
  <c r="S404" i="21"/>
  <c r="G404" i="21"/>
  <c r="O404" i="21"/>
  <c r="W404" i="21"/>
  <c r="Q404" i="21"/>
  <c r="I404" i="21"/>
  <c r="Y404" i="21"/>
  <c r="M404" i="21"/>
  <c r="E404" i="21"/>
  <c r="B404" i="21"/>
  <c r="U404" i="21"/>
  <c r="F302" i="21"/>
  <c r="J302" i="21"/>
  <c r="N302" i="21"/>
  <c r="R302" i="21"/>
  <c r="V302" i="21"/>
  <c r="G302" i="21"/>
  <c r="L302" i="21"/>
  <c r="Q302" i="21"/>
  <c r="W302" i="21"/>
  <c r="D302" i="21"/>
  <c r="I302" i="21"/>
  <c r="O302" i="21"/>
  <c r="T302" i="21"/>
  <c r="Y302" i="21"/>
  <c r="K302" i="21"/>
  <c r="U302" i="21"/>
  <c r="E302" i="21"/>
  <c r="P302" i="21"/>
  <c r="B302" i="21"/>
  <c r="S302" i="21"/>
  <c r="H302" i="21"/>
  <c r="M302" i="21"/>
  <c r="X302" i="21"/>
  <c r="C302" i="21"/>
  <c r="A371" i="21"/>
  <c r="A405" i="21"/>
  <c r="A303" i="21"/>
  <c r="A337" i="21"/>
  <c r="A237" i="28"/>
  <c r="A374" i="28"/>
  <c r="A271" i="28"/>
  <c r="A203" i="28"/>
  <c r="A63" i="28"/>
  <c r="A133" i="28"/>
  <c r="A168" i="28"/>
  <c r="A408" i="28"/>
  <c r="A442" i="28"/>
  <c r="A98" i="28"/>
  <c r="A340" i="28"/>
  <c r="A305" i="28"/>
  <c r="A268" i="21"/>
  <c r="A234" i="21"/>
  <c r="A199" i="21"/>
  <c r="A97" i="19"/>
  <c r="A62" i="19"/>
  <c r="A25" i="25"/>
  <c r="A61" i="25"/>
  <c r="A132" i="19"/>
  <c r="A130" i="21"/>
  <c r="A60" i="21"/>
  <c r="A97" i="25"/>
  <c r="A95" i="21"/>
  <c r="A165" i="21"/>
  <c r="A27" i="21"/>
  <c r="A26" i="19"/>
  <c r="E62" i="19" l="1"/>
  <c r="I62" i="19"/>
  <c r="M62" i="19"/>
  <c r="Q62" i="19"/>
  <c r="U62" i="19"/>
  <c r="Y62" i="19"/>
  <c r="D62" i="19"/>
  <c r="L62" i="19"/>
  <c r="T62" i="19"/>
  <c r="F62" i="19"/>
  <c r="J62" i="19"/>
  <c r="N62" i="19"/>
  <c r="R62" i="19"/>
  <c r="V62" i="19"/>
  <c r="C62" i="19"/>
  <c r="G62" i="19"/>
  <c r="K62" i="19"/>
  <c r="O62" i="19"/>
  <c r="S62" i="19"/>
  <c r="W62" i="19"/>
  <c r="B62" i="19"/>
  <c r="H62" i="19"/>
  <c r="P62" i="19"/>
  <c r="X62" i="19"/>
  <c r="D63" i="28"/>
  <c r="H63" i="28"/>
  <c r="L63" i="28"/>
  <c r="P63" i="28"/>
  <c r="T63" i="28"/>
  <c r="X63" i="28"/>
  <c r="E63" i="28"/>
  <c r="I63" i="28"/>
  <c r="M63" i="28"/>
  <c r="Q63" i="28"/>
  <c r="U63" i="28"/>
  <c r="Y63" i="28"/>
  <c r="B63" i="28"/>
  <c r="F63" i="28"/>
  <c r="N63" i="28"/>
  <c r="V63" i="28"/>
  <c r="G63" i="28"/>
  <c r="O63" i="28"/>
  <c r="W63" i="28"/>
  <c r="J63" i="28"/>
  <c r="K63" i="28"/>
  <c r="C63" i="28"/>
  <c r="R63" i="28"/>
  <c r="S63" i="28"/>
  <c r="E27" i="21"/>
  <c r="I27" i="21"/>
  <c r="M27" i="21"/>
  <c r="Q27" i="21"/>
  <c r="U27" i="21"/>
  <c r="Y27" i="21"/>
  <c r="B27" i="21"/>
  <c r="F27" i="21"/>
  <c r="J27" i="21"/>
  <c r="N27" i="21"/>
  <c r="R27" i="21"/>
  <c r="V27" i="21"/>
  <c r="C27" i="21"/>
  <c r="K27" i="21"/>
  <c r="S27" i="21"/>
  <c r="D27" i="21"/>
  <c r="L27" i="21"/>
  <c r="T27" i="21"/>
  <c r="O27" i="21"/>
  <c r="P27" i="21"/>
  <c r="W27" i="21"/>
  <c r="X27" i="21"/>
  <c r="G27" i="21"/>
  <c r="H27" i="21"/>
  <c r="F60" i="21"/>
  <c r="J60" i="21"/>
  <c r="N60" i="21"/>
  <c r="R60" i="21"/>
  <c r="V60" i="21"/>
  <c r="C60" i="21"/>
  <c r="G60" i="21"/>
  <c r="K60" i="21"/>
  <c r="O60" i="21"/>
  <c r="S60" i="21"/>
  <c r="W60" i="21"/>
  <c r="B60" i="21"/>
  <c r="H60" i="21"/>
  <c r="P60" i="21"/>
  <c r="X60" i="21"/>
  <c r="I60" i="21"/>
  <c r="Q60" i="21"/>
  <c r="Y60" i="21"/>
  <c r="L60" i="21"/>
  <c r="M60" i="21"/>
  <c r="T60" i="21"/>
  <c r="E60" i="21"/>
  <c r="U60" i="21"/>
  <c r="D60" i="21"/>
  <c r="E25" i="25"/>
  <c r="I25" i="25"/>
  <c r="M25" i="25"/>
  <c r="Q25" i="25"/>
  <c r="U25" i="25"/>
  <c r="Y25" i="25"/>
  <c r="B25" i="25"/>
  <c r="F25" i="25"/>
  <c r="J25" i="25"/>
  <c r="N25" i="25"/>
  <c r="R25" i="25"/>
  <c r="V25" i="25"/>
  <c r="G25" i="25"/>
  <c r="O25" i="25"/>
  <c r="W25" i="25"/>
  <c r="K25" i="25"/>
  <c r="L25" i="25"/>
  <c r="H25" i="25"/>
  <c r="P25" i="25"/>
  <c r="X25" i="25"/>
  <c r="C25" i="25"/>
  <c r="S25" i="25"/>
  <c r="D25" i="25"/>
  <c r="T25" i="25"/>
  <c r="E98" i="28"/>
  <c r="G98" i="28"/>
  <c r="K98" i="28"/>
  <c r="O98" i="28"/>
  <c r="S98" i="28"/>
  <c r="W98" i="28"/>
  <c r="B98" i="28"/>
  <c r="C98" i="28"/>
  <c r="H98" i="28"/>
  <c r="L98" i="28"/>
  <c r="P98" i="28"/>
  <c r="T98" i="28"/>
  <c r="X98" i="28"/>
  <c r="D98" i="28"/>
  <c r="M98" i="28"/>
  <c r="U98" i="28"/>
  <c r="F98" i="28"/>
  <c r="N98" i="28"/>
  <c r="V98" i="28"/>
  <c r="I98" i="28"/>
  <c r="Y98" i="28"/>
  <c r="J98" i="28"/>
  <c r="Q98" i="28"/>
  <c r="R98" i="28"/>
  <c r="C133" i="28"/>
  <c r="G133" i="28"/>
  <c r="K133" i="28"/>
  <c r="O133" i="28"/>
  <c r="S133" i="28"/>
  <c r="W133" i="28"/>
  <c r="D133" i="28"/>
  <c r="H133" i="28"/>
  <c r="L133" i="28"/>
  <c r="P133" i="28"/>
  <c r="T133" i="28"/>
  <c r="X133" i="28"/>
  <c r="I133" i="28"/>
  <c r="Q133" i="28"/>
  <c r="Y133" i="28"/>
  <c r="J133" i="28"/>
  <c r="R133" i="28"/>
  <c r="E133" i="28"/>
  <c r="U133" i="28"/>
  <c r="F133" i="28"/>
  <c r="V133" i="28"/>
  <c r="B133" i="28"/>
  <c r="M133" i="28"/>
  <c r="N133" i="28"/>
  <c r="D132" i="19"/>
  <c r="H132" i="19"/>
  <c r="L132" i="19"/>
  <c r="P132" i="19"/>
  <c r="T132" i="19"/>
  <c r="X132" i="19"/>
  <c r="E132" i="19"/>
  <c r="I132" i="19"/>
  <c r="M132" i="19"/>
  <c r="Q132" i="19"/>
  <c r="U132" i="19"/>
  <c r="Y132" i="19"/>
  <c r="F132" i="19"/>
  <c r="N132" i="19"/>
  <c r="V132" i="19"/>
  <c r="C132" i="19"/>
  <c r="S132" i="19"/>
  <c r="G132" i="19"/>
  <c r="O132" i="19"/>
  <c r="W132" i="19"/>
  <c r="J132" i="19"/>
  <c r="R132" i="19"/>
  <c r="K132" i="19"/>
  <c r="B132" i="19"/>
  <c r="C203" i="28"/>
  <c r="G203" i="28"/>
  <c r="K203" i="28"/>
  <c r="O203" i="28"/>
  <c r="S203" i="28"/>
  <c r="W203" i="28"/>
  <c r="H203" i="28"/>
  <c r="M203" i="28"/>
  <c r="R203" i="28"/>
  <c r="X203" i="28"/>
  <c r="D203" i="28"/>
  <c r="I203" i="28"/>
  <c r="N203" i="28"/>
  <c r="T203" i="28"/>
  <c r="Y203" i="28"/>
  <c r="J203" i="28"/>
  <c r="U203" i="28"/>
  <c r="B203" i="28"/>
  <c r="L203" i="28"/>
  <c r="V203" i="28"/>
  <c r="E203" i="28"/>
  <c r="F203" i="28"/>
  <c r="P203" i="28"/>
  <c r="Q203" i="28"/>
  <c r="C165" i="21"/>
  <c r="G165" i="21"/>
  <c r="K165" i="21"/>
  <c r="O165" i="21"/>
  <c r="S165" i="21"/>
  <c r="W165" i="21"/>
  <c r="D165" i="21"/>
  <c r="H165" i="21"/>
  <c r="L165" i="21"/>
  <c r="P165" i="21"/>
  <c r="T165" i="21"/>
  <c r="X165" i="21"/>
  <c r="I165" i="21"/>
  <c r="Q165" i="21"/>
  <c r="Y165" i="21"/>
  <c r="J165" i="21"/>
  <c r="R165" i="21"/>
  <c r="E165" i="21"/>
  <c r="U165" i="21"/>
  <c r="B165" i="21"/>
  <c r="M165" i="21"/>
  <c r="F165" i="21"/>
  <c r="V165" i="21"/>
  <c r="N165" i="21"/>
  <c r="D130" i="21"/>
  <c r="H130" i="21"/>
  <c r="L130" i="21"/>
  <c r="P130" i="21"/>
  <c r="T130" i="21"/>
  <c r="X130" i="21"/>
  <c r="E130" i="21"/>
  <c r="I130" i="21"/>
  <c r="M130" i="21"/>
  <c r="Q130" i="21"/>
  <c r="U130" i="21"/>
  <c r="Y130" i="21"/>
  <c r="J130" i="21"/>
  <c r="R130" i="21"/>
  <c r="C130" i="21"/>
  <c r="K130" i="21"/>
  <c r="S130" i="21"/>
  <c r="F130" i="21"/>
  <c r="V130" i="21"/>
  <c r="O130" i="21"/>
  <c r="G130" i="21"/>
  <c r="W130" i="21"/>
  <c r="N130" i="21"/>
  <c r="B130" i="21"/>
  <c r="E237" i="28"/>
  <c r="I237" i="28"/>
  <c r="M237" i="28"/>
  <c r="Q237" i="28"/>
  <c r="U237" i="28"/>
  <c r="Y237" i="28"/>
  <c r="F237" i="28"/>
  <c r="J237" i="28"/>
  <c r="N237" i="28"/>
  <c r="R237" i="28"/>
  <c r="V237" i="28"/>
  <c r="G237" i="28"/>
  <c r="O237" i="28"/>
  <c r="W237" i="28"/>
  <c r="H237" i="28"/>
  <c r="P237" i="28"/>
  <c r="X237" i="28"/>
  <c r="C237" i="28"/>
  <c r="S237" i="28"/>
  <c r="D237" i="28"/>
  <c r="T237" i="28"/>
  <c r="K237" i="28"/>
  <c r="B237" i="28"/>
  <c r="L237" i="28"/>
  <c r="E95" i="21"/>
  <c r="I95" i="21"/>
  <c r="M95" i="21"/>
  <c r="Q95" i="21"/>
  <c r="U95" i="21"/>
  <c r="Y95" i="21"/>
  <c r="B95" i="21"/>
  <c r="F95" i="21"/>
  <c r="J95" i="21"/>
  <c r="N95" i="21"/>
  <c r="R95" i="21"/>
  <c r="V95" i="21"/>
  <c r="C95" i="21"/>
  <c r="K95" i="21"/>
  <c r="S95" i="21"/>
  <c r="D95" i="21"/>
  <c r="L95" i="21"/>
  <c r="T95" i="21"/>
  <c r="G95" i="21"/>
  <c r="W95" i="21"/>
  <c r="H95" i="21"/>
  <c r="X95" i="21"/>
  <c r="O95" i="21"/>
  <c r="P95" i="21"/>
  <c r="D97" i="19"/>
  <c r="H97" i="19"/>
  <c r="L97" i="19"/>
  <c r="P97" i="19"/>
  <c r="T97" i="19"/>
  <c r="X97" i="19"/>
  <c r="J97" i="19"/>
  <c r="R97" i="19"/>
  <c r="K97" i="19"/>
  <c r="S97" i="19"/>
  <c r="W97" i="19"/>
  <c r="E97" i="19"/>
  <c r="I97" i="19"/>
  <c r="M97" i="19"/>
  <c r="Q97" i="19"/>
  <c r="U97" i="19"/>
  <c r="Y97" i="19"/>
  <c r="B97" i="19"/>
  <c r="F97" i="19"/>
  <c r="N97" i="19"/>
  <c r="V97" i="19"/>
  <c r="C97" i="19"/>
  <c r="G97" i="19"/>
  <c r="O97" i="19"/>
  <c r="C133" i="25"/>
  <c r="G133" i="25"/>
  <c r="K133" i="25"/>
  <c r="O133" i="25"/>
  <c r="S133" i="25"/>
  <c r="W133" i="25"/>
  <c r="D133" i="25"/>
  <c r="H133" i="25"/>
  <c r="L133" i="25"/>
  <c r="P133" i="25"/>
  <c r="T133" i="25"/>
  <c r="X133" i="25"/>
  <c r="E133" i="25"/>
  <c r="M133" i="25"/>
  <c r="U133" i="25"/>
  <c r="B133" i="25"/>
  <c r="F133" i="25"/>
  <c r="N133" i="25"/>
  <c r="V133" i="25"/>
  <c r="I133" i="25"/>
  <c r="Y133" i="25"/>
  <c r="J133" i="25"/>
  <c r="Q133" i="25"/>
  <c r="R133" i="25"/>
  <c r="E26" i="19"/>
  <c r="I26" i="19"/>
  <c r="M26" i="19"/>
  <c r="Q26" i="19"/>
  <c r="U26" i="19"/>
  <c r="Y26" i="19"/>
  <c r="G26" i="19"/>
  <c r="O26" i="19"/>
  <c r="W26" i="19"/>
  <c r="B26" i="19"/>
  <c r="D26" i="19"/>
  <c r="L26" i="19"/>
  <c r="T26" i="19"/>
  <c r="F26" i="19"/>
  <c r="J26" i="19"/>
  <c r="N26" i="19"/>
  <c r="R26" i="19"/>
  <c r="V26" i="19"/>
  <c r="C26" i="19"/>
  <c r="K26" i="19"/>
  <c r="S26" i="19"/>
  <c r="H26" i="19"/>
  <c r="P26" i="19"/>
  <c r="X26" i="19"/>
  <c r="E97" i="25"/>
  <c r="I97" i="25"/>
  <c r="M97" i="25"/>
  <c r="Q97" i="25"/>
  <c r="U97" i="25"/>
  <c r="Y97" i="25"/>
  <c r="B97" i="25"/>
  <c r="F97" i="25"/>
  <c r="J97" i="25"/>
  <c r="N97" i="25"/>
  <c r="R97" i="25"/>
  <c r="V97" i="25"/>
  <c r="G97" i="25"/>
  <c r="O97" i="25"/>
  <c r="W97" i="25"/>
  <c r="K97" i="25"/>
  <c r="D97" i="25"/>
  <c r="L97" i="25"/>
  <c r="T97" i="25"/>
  <c r="H97" i="25"/>
  <c r="P97" i="25"/>
  <c r="X97" i="25"/>
  <c r="C97" i="25"/>
  <c r="S97" i="25"/>
  <c r="E61" i="25"/>
  <c r="I61" i="25"/>
  <c r="M61" i="25"/>
  <c r="Q61" i="25"/>
  <c r="U61" i="25"/>
  <c r="Y61" i="25"/>
  <c r="B61" i="25"/>
  <c r="F61" i="25"/>
  <c r="J61" i="25"/>
  <c r="N61" i="25"/>
  <c r="R61" i="25"/>
  <c r="V61" i="25"/>
  <c r="G61" i="25"/>
  <c r="O61" i="25"/>
  <c r="W61" i="25"/>
  <c r="K61" i="25"/>
  <c r="D61" i="25"/>
  <c r="T61" i="25"/>
  <c r="H61" i="25"/>
  <c r="P61" i="25"/>
  <c r="X61" i="25"/>
  <c r="C61" i="25"/>
  <c r="S61" i="25"/>
  <c r="L61" i="25"/>
  <c r="F199" i="21"/>
  <c r="J199" i="21"/>
  <c r="N199" i="21"/>
  <c r="R199" i="21"/>
  <c r="V199" i="21"/>
  <c r="C199" i="21"/>
  <c r="G199" i="21"/>
  <c r="K199" i="21"/>
  <c r="O199" i="21"/>
  <c r="S199" i="21"/>
  <c r="W199" i="21"/>
  <c r="B199" i="21"/>
  <c r="H199" i="21"/>
  <c r="P199" i="21"/>
  <c r="X199" i="21"/>
  <c r="I199" i="21"/>
  <c r="Q199" i="21"/>
  <c r="Y199" i="21"/>
  <c r="D199" i="21"/>
  <c r="T199" i="21"/>
  <c r="L199" i="21"/>
  <c r="E199" i="21"/>
  <c r="U199" i="21"/>
  <c r="M199" i="21"/>
  <c r="C168" i="28"/>
  <c r="G168" i="28"/>
  <c r="K168" i="28"/>
  <c r="O168" i="28"/>
  <c r="S168" i="28"/>
  <c r="W168" i="28"/>
  <c r="B168" i="28"/>
  <c r="D168" i="28"/>
  <c r="H168" i="28"/>
  <c r="L168" i="28"/>
  <c r="P168" i="28"/>
  <c r="T168" i="28"/>
  <c r="X168" i="28"/>
  <c r="E168" i="28"/>
  <c r="M168" i="28"/>
  <c r="U168" i="28"/>
  <c r="F168" i="28"/>
  <c r="N168" i="28"/>
  <c r="V168" i="28"/>
  <c r="Q168" i="28"/>
  <c r="R168" i="28"/>
  <c r="Y168" i="28"/>
  <c r="I168" i="28"/>
  <c r="J168" i="28"/>
  <c r="D35" i="28"/>
  <c r="H35" i="28"/>
  <c r="L35" i="28"/>
  <c r="P35" i="28"/>
  <c r="T35" i="28"/>
  <c r="X35" i="28"/>
  <c r="E35" i="28"/>
  <c r="I35" i="28"/>
  <c r="M35" i="28"/>
  <c r="Q35" i="28"/>
  <c r="U35" i="28"/>
  <c r="Y35" i="28"/>
  <c r="F35" i="28"/>
  <c r="N35" i="28"/>
  <c r="V35" i="28"/>
  <c r="B35" i="28"/>
  <c r="G35" i="28"/>
  <c r="O35" i="28"/>
  <c r="W35" i="28"/>
  <c r="J35" i="28"/>
  <c r="K35" i="28"/>
  <c r="C35" i="28"/>
  <c r="R35" i="28"/>
  <c r="S35" i="28"/>
  <c r="A36" i="28"/>
  <c r="A134" i="25"/>
  <c r="A135" i="25" s="1"/>
  <c r="D305" i="28"/>
  <c r="H305" i="28"/>
  <c r="L305" i="28"/>
  <c r="P305" i="28"/>
  <c r="T305" i="28"/>
  <c r="X305" i="28"/>
  <c r="E305" i="28"/>
  <c r="J305" i="28"/>
  <c r="O305" i="28"/>
  <c r="U305" i="28"/>
  <c r="G305" i="28"/>
  <c r="M305" i="28"/>
  <c r="R305" i="28"/>
  <c r="W305" i="28"/>
  <c r="C305" i="28"/>
  <c r="N305" i="28"/>
  <c r="Y305" i="28"/>
  <c r="F305" i="28"/>
  <c r="Q305" i="28"/>
  <c r="B305" i="28"/>
  <c r="I305" i="28"/>
  <c r="S305" i="28"/>
  <c r="K305" i="28"/>
  <c r="V305" i="28"/>
  <c r="E408" i="28"/>
  <c r="I408" i="28"/>
  <c r="M408" i="28"/>
  <c r="Q408" i="28"/>
  <c r="U408" i="28"/>
  <c r="Y408" i="28"/>
  <c r="F408" i="28"/>
  <c r="K408" i="28"/>
  <c r="P408" i="28"/>
  <c r="V408" i="28"/>
  <c r="B408" i="28"/>
  <c r="D408" i="28"/>
  <c r="L408" i="28"/>
  <c r="S408" i="28"/>
  <c r="H408" i="28"/>
  <c r="O408" i="28"/>
  <c r="W408" i="28"/>
  <c r="J408" i="28"/>
  <c r="X408" i="28"/>
  <c r="N408" i="28"/>
  <c r="C408" i="28"/>
  <c r="R408" i="28"/>
  <c r="G408" i="28"/>
  <c r="T408" i="28"/>
  <c r="F337" i="21"/>
  <c r="J337" i="21"/>
  <c r="N337" i="21"/>
  <c r="R337" i="21"/>
  <c r="V337" i="21"/>
  <c r="C337" i="21"/>
  <c r="H337" i="21"/>
  <c r="M337" i="21"/>
  <c r="S337" i="21"/>
  <c r="X337" i="21"/>
  <c r="E337" i="21"/>
  <c r="K337" i="21"/>
  <c r="P337" i="21"/>
  <c r="U337" i="21"/>
  <c r="G337" i="21"/>
  <c r="Q337" i="21"/>
  <c r="L337" i="21"/>
  <c r="W337" i="21"/>
  <c r="O337" i="21"/>
  <c r="B337" i="21"/>
  <c r="D337" i="21"/>
  <c r="Y337" i="21"/>
  <c r="I337" i="21"/>
  <c r="T337" i="21"/>
  <c r="C303" i="21"/>
  <c r="G303" i="21"/>
  <c r="K303" i="21"/>
  <c r="O303" i="21"/>
  <c r="S303" i="21"/>
  <c r="W303" i="21"/>
  <c r="E303" i="21"/>
  <c r="J303" i="21"/>
  <c r="P303" i="21"/>
  <c r="U303" i="21"/>
  <c r="B303" i="21"/>
  <c r="H303" i="21"/>
  <c r="M303" i="21"/>
  <c r="R303" i="21"/>
  <c r="X303" i="21"/>
  <c r="I303" i="21"/>
  <c r="T303" i="21"/>
  <c r="D303" i="21"/>
  <c r="N303" i="21"/>
  <c r="Y303" i="21"/>
  <c r="Q303" i="21"/>
  <c r="F303" i="21"/>
  <c r="V303" i="21"/>
  <c r="L303" i="21"/>
  <c r="C340" i="28"/>
  <c r="G340" i="28"/>
  <c r="K340" i="28"/>
  <c r="O340" i="28"/>
  <c r="S340" i="28"/>
  <c r="W340" i="28"/>
  <c r="D340" i="28"/>
  <c r="I340" i="28"/>
  <c r="N340" i="28"/>
  <c r="T340" i="28"/>
  <c r="Y340" i="28"/>
  <c r="F340" i="28"/>
  <c r="L340" i="28"/>
  <c r="Q340" i="28"/>
  <c r="V340" i="28"/>
  <c r="B340" i="28"/>
  <c r="M340" i="28"/>
  <c r="X340" i="28"/>
  <c r="E340" i="28"/>
  <c r="P340" i="28"/>
  <c r="H340" i="28"/>
  <c r="R340" i="28"/>
  <c r="J340" i="28"/>
  <c r="U340" i="28"/>
  <c r="E271" i="28"/>
  <c r="I271" i="28"/>
  <c r="M271" i="28"/>
  <c r="Q271" i="28"/>
  <c r="U271" i="28"/>
  <c r="Y271" i="28"/>
  <c r="B271" i="28"/>
  <c r="F271" i="28"/>
  <c r="K271" i="28"/>
  <c r="P271" i="28"/>
  <c r="V271" i="28"/>
  <c r="C271" i="28"/>
  <c r="H271" i="28"/>
  <c r="N271" i="28"/>
  <c r="S271" i="28"/>
  <c r="X271" i="28"/>
  <c r="D271" i="28"/>
  <c r="O271" i="28"/>
  <c r="G271" i="28"/>
  <c r="J271" i="28"/>
  <c r="T271" i="28"/>
  <c r="L271" i="28"/>
  <c r="W271" i="28"/>
  <c r="R271" i="28"/>
  <c r="E405" i="21"/>
  <c r="I405" i="21"/>
  <c r="M405" i="21"/>
  <c r="Q405" i="21"/>
  <c r="U405" i="21"/>
  <c r="Y405" i="21"/>
  <c r="C405" i="21"/>
  <c r="G405" i="21"/>
  <c r="K405" i="21"/>
  <c r="O405" i="21"/>
  <c r="S405" i="21"/>
  <c r="W405" i="21"/>
  <c r="D405" i="21"/>
  <c r="L405" i="21"/>
  <c r="T405" i="21"/>
  <c r="H405" i="21"/>
  <c r="P405" i="21"/>
  <c r="X405" i="21"/>
  <c r="J405" i="21"/>
  <c r="R405" i="21"/>
  <c r="B405" i="21"/>
  <c r="V405" i="21"/>
  <c r="F405" i="21"/>
  <c r="N405" i="21"/>
  <c r="C234" i="21"/>
  <c r="G234" i="21"/>
  <c r="K234" i="21"/>
  <c r="O234" i="21"/>
  <c r="S234" i="21"/>
  <c r="W234" i="21"/>
  <c r="B234" i="21"/>
  <c r="E234" i="21"/>
  <c r="I234" i="21"/>
  <c r="M234" i="21"/>
  <c r="Q234" i="21"/>
  <c r="U234" i="21"/>
  <c r="Y234" i="21"/>
  <c r="J234" i="21"/>
  <c r="R234" i="21"/>
  <c r="F234" i="21"/>
  <c r="N234" i="21"/>
  <c r="V234" i="21"/>
  <c r="P234" i="21"/>
  <c r="T234" i="21"/>
  <c r="H234" i="21"/>
  <c r="L234" i="21"/>
  <c r="X234" i="21"/>
  <c r="D234" i="21"/>
  <c r="F374" i="28"/>
  <c r="J374" i="28"/>
  <c r="N374" i="28"/>
  <c r="R374" i="28"/>
  <c r="V374" i="28"/>
  <c r="C374" i="28"/>
  <c r="H374" i="28"/>
  <c r="M374" i="28"/>
  <c r="S374" i="28"/>
  <c r="X374" i="28"/>
  <c r="E374" i="28"/>
  <c r="K374" i="28"/>
  <c r="P374" i="28"/>
  <c r="U374" i="28"/>
  <c r="L374" i="28"/>
  <c r="W374" i="28"/>
  <c r="D374" i="28"/>
  <c r="O374" i="28"/>
  <c r="Y374" i="28"/>
  <c r="G374" i="28"/>
  <c r="Q374" i="28"/>
  <c r="B374" i="28"/>
  <c r="I374" i="28"/>
  <c r="T374" i="28"/>
  <c r="F268" i="21"/>
  <c r="J268" i="21"/>
  <c r="N268" i="21"/>
  <c r="R268" i="21"/>
  <c r="V268" i="21"/>
  <c r="C268" i="21"/>
  <c r="H268" i="21"/>
  <c r="M268" i="21"/>
  <c r="S268" i="21"/>
  <c r="X268" i="21"/>
  <c r="E268" i="21"/>
  <c r="K268" i="21"/>
  <c r="P268" i="21"/>
  <c r="U268" i="21"/>
  <c r="G268" i="21"/>
  <c r="Q268" i="21"/>
  <c r="B268" i="21"/>
  <c r="L268" i="21"/>
  <c r="W268" i="21"/>
  <c r="D268" i="21"/>
  <c r="Y268" i="21"/>
  <c r="I268" i="21"/>
  <c r="T268" i="21"/>
  <c r="O268" i="21"/>
  <c r="F442" i="28"/>
  <c r="J442" i="28"/>
  <c r="N442" i="28"/>
  <c r="R442" i="28"/>
  <c r="V442" i="28"/>
  <c r="D442" i="28"/>
  <c r="H442" i="28"/>
  <c r="L442" i="28"/>
  <c r="P442" i="28"/>
  <c r="T442" i="28"/>
  <c r="X442" i="28"/>
  <c r="I442" i="28"/>
  <c r="Q442" i="28"/>
  <c r="Y442" i="28"/>
  <c r="K442" i="28"/>
  <c r="U442" i="28"/>
  <c r="E442" i="28"/>
  <c r="O442" i="28"/>
  <c r="G442" i="28"/>
  <c r="M442" i="28"/>
  <c r="S442" i="28"/>
  <c r="B442" i="28"/>
  <c r="C442" i="28"/>
  <c r="W442" i="28"/>
  <c r="F371" i="21"/>
  <c r="J371" i="21"/>
  <c r="N371" i="21"/>
  <c r="R371" i="21"/>
  <c r="V371" i="21"/>
  <c r="E371" i="21"/>
  <c r="K371" i="21"/>
  <c r="P371" i="21"/>
  <c r="U371" i="21"/>
  <c r="C371" i="21"/>
  <c r="H371" i="21"/>
  <c r="M371" i="21"/>
  <c r="S371" i="21"/>
  <c r="X371" i="21"/>
  <c r="I371" i="21"/>
  <c r="T371" i="21"/>
  <c r="D371" i="21"/>
  <c r="O371" i="21"/>
  <c r="Y371" i="21"/>
  <c r="Q371" i="21"/>
  <c r="G371" i="21"/>
  <c r="L371" i="21"/>
  <c r="W371" i="21"/>
  <c r="B371" i="21"/>
  <c r="A338" i="21"/>
  <c r="A406" i="21"/>
  <c r="A304" i="21"/>
  <c r="A372" i="21"/>
  <c r="A341" i="28"/>
  <c r="A443" i="28"/>
  <c r="A134" i="28"/>
  <c r="A409" i="28"/>
  <c r="A64" i="28"/>
  <c r="A204" i="28"/>
  <c r="A375" i="28"/>
  <c r="A238" i="28"/>
  <c r="A306" i="28"/>
  <c r="A99" i="28"/>
  <c r="A272" i="28"/>
  <c r="A169" i="28"/>
  <c r="A235" i="21"/>
  <c r="A269" i="21"/>
  <c r="A200" i="21"/>
  <c r="A98" i="19"/>
  <c r="A63" i="19"/>
  <c r="A28" i="21"/>
  <c r="A98" i="25"/>
  <c r="A62" i="25"/>
  <c r="A166" i="21"/>
  <c r="A96" i="21"/>
  <c r="A131" i="21"/>
  <c r="A133" i="19"/>
  <c r="A27" i="19"/>
  <c r="A61" i="21"/>
  <c r="A26" i="25"/>
  <c r="E135" i="25" l="1"/>
  <c r="I135" i="25"/>
  <c r="M135" i="25"/>
  <c r="Q135" i="25"/>
  <c r="U135" i="25"/>
  <c r="Y135" i="25"/>
  <c r="B135" i="25"/>
  <c r="F135" i="25"/>
  <c r="J135" i="25"/>
  <c r="N135" i="25"/>
  <c r="R135" i="25"/>
  <c r="V135" i="25"/>
  <c r="G135" i="25"/>
  <c r="O135" i="25"/>
  <c r="W135" i="25"/>
  <c r="H135" i="25"/>
  <c r="P135" i="25"/>
  <c r="X135" i="25"/>
  <c r="K135" i="25"/>
  <c r="S135" i="25"/>
  <c r="T135" i="25"/>
  <c r="L135" i="25"/>
  <c r="C135" i="25"/>
  <c r="D135" i="25"/>
  <c r="F28" i="21"/>
  <c r="J28" i="21"/>
  <c r="N28" i="21"/>
  <c r="R28" i="21"/>
  <c r="V28" i="21"/>
  <c r="C28" i="21"/>
  <c r="G28" i="21"/>
  <c r="K28" i="21"/>
  <c r="O28" i="21"/>
  <c r="S28" i="21"/>
  <c r="W28" i="21"/>
  <c r="B28" i="21"/>
  <c r="D28" i="21"/>
  <c r="L28" i="21"/>
  <c r="T28" i="21"/>
  <c r="E28" i="21"/>
  <c r="M28" i="21"/>
  <c r="U28" i="21"/>
  <c r="H28" i="21"/>
  <c r="X28" i="21"/>
  <c r="I28" i="21"/>
  <c r="Y28" i="21"/>
  <c r="P28" i="21"/>
  <c r="Q28" i="21"/>
  <c r="D166" i="21"/>
  <c r="H166" i="21"/>
  <c r="L166" i="21"/>
  <c r="P166" i="21"/>
  <c r="T166" i="21"/>
  <c r="X166" i="21"/>
  <c r="E166" i="21"/>
  <c r="I166" i="21"/>
  <c r="M166" i="21"/>
  <c r="Q166" i="21"/>
  <c r="U166" i="21"/>
  <c r="Y166" i="21"/>
  <c r="J166" i="21"/>
  <c r="R166" i="21"/>
  <c r="C166" i="21"/>
  <c r="K166" i="21"/>
  <c r="S166" i="21"/>
  <c r="N166" i="21"/>
  <c r="V166" i="21"/>
  <c r="G166" i="21"/>
  <c r="O166" i="21"/>
  <c r="B166" i="21"/>
  <c r="F166" i="21"/>
  <c r="W166" i="21"/>
  <c r="E64" i="28"/>
  <c r="I64" i="28"/>
  <c r="M64" i="28"/>
  <c r="Q64" i="28"/>
  <c r="U64" i="28"/>
  <c r="Y64" i="28"/>
  <c r="F64" i="28"/>
  <c r="J64" i="28"/>
  <c r="N64" i="28"/>
  <c r="R64" i="28"/>
  <c r="V64" i="28"/>
  <c r="G64" i="28"/>
  <c r="O64" i="28"/>
  <c r="W64" i="28"/>
  <c r="H64" i="28"/>
  <c r="P64" i="28"/>
  <c r="X64" i="28"/>
  <c r="C64" i="28"/>
  <c r="S64" i="28"/>
  <c r="D64" i="28"/>
  <c r="T64" i="28"/>
  <c r="K64" i="28"/>
  <c r="B64" i="28"/>
  <c r="L64" i="28"/>
  <c r="F62" i="25"/>
  <c r="J62" i="25"/>
  <c r="N62" i="25"/>
  <c r="R62" i="25"/>
  <c r="V62" i="25"/>
  <c r="C62" i="25"/>
  <c r="G62" i="25"/>
  <c r="K62" i="25"/>
  <c r="O62" i="25"/>
  <c r="S62" i="25"/>
  <c r="W62" i="25"/>
  <c r="B62" i="25"/>
  <c r="H62" i="25"/>
  <c r="P62" i="25"/>
  <c r="X62" i="25"/>
  <c r="D62" i="25"/>
  <c r="T62" i="25"/>
  <c r="M62" i="25"/>
  <c r="I62" i="25"/>
  <c r="Q62" i="25"/>
  <c r="Y62" i="25"/>
  <c r="L62" i="25"/>
  <c r="E62" i="25"/>
  <c r="U62" i="25"/>
  <c r="F238" i="28"/>
  <c r="J238" i="28"/>
  <c r="N238" i="28"/>
  <c r="R238" i="28"/>
  <c r="V238" i="28"/>
  <c r="C238" i="28"/>
  <c r="G238" i="28"/>
  <c r="K238" i="28"/>
  <c r="O238" i="28"/>
  <c r="S238" i="28"/>
  <c r="W238" i="28"/>
  <c r="H238" i="28"/>
  <c r="P238" i="28"/>
  <c r="X238" i="28"/>
  <c r="I238" i="28"/>
  <c r="Q238" i="28"/>
  <c r="Y238" i="28"/>
  <c r="L238" i="28"/>
  <c r="M238" i="28"/>
  <c r="T238" i="28"/>
  <c r="U238" i="28"/>
  <c r="B238" i="28"/>
  <c r="D238" i="28"/>
  <c r="E238" i="28"/>
  <c r="F96" i="21"/>
  <c r="J96" i="21"/>
  <c r="N96" i="21"/>
  <c r="R96" i="21"/>
  <c r="V96" i="21"/>
  <c r="C96" i="21"/>
  <c r="G96" i="21"/>
  <c r="K96" i="21"/>
  <c r="O96" i="21"/>
  <c r="S96" i="21"/>
  <c r="W96" i="21"/>
  <c r="B96" i="21"/>
  <c r="D96" i="21"/>
  <c r="L96" i="21"/>
  <c r="T96" i="21"/>
  <c r="E96" i="21"/>
  <c r="M96" i="21"/>
  <c r="U96" i="21"/>
  <c r="P96" i="21"/>
  <c r="H96" i="21"/>
  <c r="Y96" i="21"/>
  <c r="Q96" i="21"/>
  <c r="X96" i="21"/>
  <c r="I96" i="21"/>
  <c r="D99" i="28"/>
  <c r="H99" i="28"/>
  <c r="L99" i="28"/>
  <c r="P99" i="28"/>
  <c r="T99" i="28"/>
  <c r="X99" i="28"/>
  <c r="E99" i="28"/>
  <c r="I99" i="28"/>
  <c r="M99" i="28"/>
  <c r="Q99" i="28"/>
  <c r="U99" i="28"/>
  <c r="Y99" i="28"/>
  <c r="B99" i="28"/>
  <c r="F99" i="28"/>
  <c r="N99" i="28"/>
  <c r="V99" i="28"/>
  <c r="G99" i="28"/>
  <c r="O99" i="28"/>
  <c r="W99" i="28"/>
  <c r="R99" i="28"/>
  <c r="C99" i="28"/>
  <c r="S99" i="28"/>
  <c r="J99" i="28"/>
  <c r="K99" i="28"/>
  <c r="D204" i="28"/>
  <c r="H204" i="28"/>
  <c r="L204" i="28"/>
  <c r="P204" i="28"/>
  <c r="T204" i="28"/>
  <c r="X204" i="28"/>
  <c r="F204" i="28"/>
  <c r="K204" i="28"/>
  <c r="Q204" i="28"/>
  <c r="V204" i="28"/>
  <c r="G204" i="28"/>
  <c r="M204" i="28"/>
  <c r="R204" i="28"/>
  <c r="W204" i="28"/>
  <c r="I204" i="28"/>
  <c r="S204" i="28"/>
  <c r="J204" i="28"/>
  <c r="U204" i="28"/>
  <c r="B204" i="28"/>
  <c r="C204" i="28"/>
  <c r="Y204" i="28"/>
  <c r="E204" i="28"/>
  <c r="N204" i="28"/>
  <c r="O204" i="28"/>
  <c r="F27" i="19"/>
  <c r="J27" i="19"/>
  <c r="N27" i="19"/>
  <c r="R27" i="19"/>
  <c r="V27" i="19"/>
  <c r="H27" i="19"/>
  <c r="P27" i="19"/>
  <c r="X27" i="19"/>
  <c r="E27" i="19"/>
  <c r="M27" i="19"/>
  <c r="U27" i="19"/>
  <c r="B27" i="19"/>
  <c r="C27" i="19"/>
  <c r="G27" i="19"/>
  <c r="K27" i="19"/>
  <c r="O27" i="19"/>
  <c r="S27" i="19"/>
  <c r="W27" i="19"/>
  <c r="D27" i="19"/>
  <c r="L27" i="19"/>
  <c r="T27" i="19"/>
  <c r="I27" i="19"/>
  <c r="Q27" i="19"/>
  <c r="Y27" i="19"/>
  <c r="F63" i="19"/>
  <c r="J63" i="19"/>
  <c r="N63" i="19"/>
  <c r="R63" i="19"/>
  <c r="V63" i="19"/>
  <c r="E63" i="19"/>
  <c r="M63" i="19"/>
  <c r="U63" i="19"/>
  <c r="B63" i="19"/>
  <c r="C63" i="19"/>
  <c r="G63" i="19"/>
  <c r="K63" i="19"/>
  <c r="O63" i="19"/>
  <c r="S63" i="19"/>
  <c r="W63" i="19"/>
  <c r="D63" i="19"/>
  <c r="H63" i="19"/>
  <c r="L63" i="19"/>
  <c r="P63" i="19"/>
  <c r="T63" i="19"/>
  <c r="X63" i="19"/>
  <c r="I63" i="19"/>
  <c r="Q63" i="19"/>
  <c r="Y63" i="19"/>
  <c r="F26" i="25"/>
  <c r="J26" i="25"/>
  <c r="N26" i="25"/>
  <c r="R26" i="25"/>
  <c r="V26" i="25"/>
  <c r="C26" i="25"/>
  <c r="G26" i="25"/>
  <c r="K26" i="25"/>
  <c r="O26" i="25"/>
  <c r="S26" i="25"/>
  <c r="W26" i="25"/>
  <c r="B26" i="25"/>
  <c r="H26" i="25"/>
  <c r="P26" i="25"/>
  <c r="X26" i="25"/>
  <c r="D26" i="25"/>
  <c r="E26" i="25"/>
  <c r="M26" i="25"/>
  <c r="I26" i="25"/>
  <c r="Q26" i="25"/>
  <c r="Y26" i="25"/>
  <c r="L26" i="25"/>
  <c r="T26" i="25"/>
  <c r="U26" i="25"/>
  <c r="E133" i="19"/>
  <c r="I133" i="19"/>
  <c r="M133" i="19"/>
  <c r="Q133" i="19"/>
  <c r="U133" i="19"/>
  <c r="Y133" i="19"/>
  <c r="B133" i="19"/>
  <c r="F133" i="19"/>
  <c r="J133" i="19"/>
  <c r="N133" i="19"/>
  <c r="R133" i="19"/>
  <c r="V133" i="19"/>
  <c r="G133" i="19"/>
  <c r="O133" i="19"/>
  <c r="W133" i="19"/>
  <c r="C133" i="19"/>
  <c r="D133" i="19"/>
  <c r="T133" i="19"/>
  <c r="H133" i="19"/>
  <c r="P133" i="19"/>
  <c r="X133" i="19"/>
  <c r="K133" i="19"/>
  <c r="S133" i="19"/>
  <c r="L133" i="19"/>
  <c r="E98" i="19"/>
  <c r="I98" i="19"/>
  <c r="M98" i="19"/>
  <c r="Q98" i="19"/>
  <c r="U98" i="19"/>
  <c r="Y98" i="19"/>
  <c r="C98" i="19"/>
  <c r="K98" i="19"/>
  <c r="S98" i="19"/>
  <c r="B98" i="19"/>
  <c r="H98" i="19"/>
  <c r="P98" i="19"/>
  <c r="X98" i="19"/>
  <c r="F98" i="19"/>
  <c r="J98" i="19"/>
  <c r="N98" i="19"/>
  <c r="R98" i="19"/>
  <c r="V98" i="19"/>
  <c r="G98" i="19"/>
  <c r="O98" i="19"/>
  <c r="W98" i="19"/>
  <c r="D98" i="19"/>
  <c r="L98" i="19"/>
  <c r="T98" i="19"/>
  <c r="D169" i="28"/>
  <c r="H169" i="28"/>
  <c r="L169" i="28"/>
  <c r="P169" i="28"/>
  <c r="T169" i="28"/>
  <c r="X169" i="28"/>
  <c r="E169" i="28"/>
  <c r="I169" i="28"/>
  <c r="M169" i="28"/>
  <c r="Q169" i="28"/>
  <c r="U169" i="28"/>
  <c r="Y169" i="28"/>
  <c r="B169" i="28"/>
  <c r="F169" i="28"/>
  <c r="N169" i="28"/>
  <c r="V169" i="28"/>
  <c r="G169" i="28"/>
  <c r="O169" i="28"/>
  <c r="W169" i="28"/>
  <c r="J169" i="28"/>
  <c r="K169" i="28"/>
  <c r="C169" i="28"/>
  <c r="R169" i="28"/>
  <c r="S169" i="28"/>
  <c r="D134" i="25"/>
  <c r="H134" i="25"/>
  <c r="L134" i="25"/>
  <c r="P134" i="25"/>
  <c r="T134" i="25"/>
  <c r="X134" i="25"/>
  <c r="E134" i="25"/>
  <c r="I134" i="25"/>
  <c r="M134" i="25"/>
  <c r="Q134" i="25"/>
  <c r="U134" i="25"/>
  <c r="Y134" i="25"/>
  <c r="F134" i="25"/>
  <c r="N134" i="25"/>
  <c r="V134" i="25"/>
  <c r="G134" i="25"/>
  <c r="O134" i="25"/>
  <c r="W134" i="25"/>
  <c r="B134" i="25"/>
  <c r="R134" i="25"/>
  <c r="J134" i="25"/>
  <c r="K134" i="25"/>
  <c r="C134" i="25"/>
  <c r="S134" i="25"/>
  <c r="C61" i="21"/>
  <c r="G61" i="21"/>
  <c r="K61" i="21"/>
  <c r="O61" i="21"/>
  <c r="S61" i="21"/>
  <c r="W61" i="21"/>
  <c r="D61" i="21"/>
  <c r="H61" i="21"/>
  <c r="L61" i="21"/>
  <c r="P61" i="21"/>
  <c r="T61" i="21"/>
  <c r="X61" i="21"/>
  <c r="I61" i="21"/>
  <c r="Q61" i="21"/>
  <c r="Y61" i="21"/>
  <c r="B61" i="21"/>
  <c r="J61" i="21"/>
  <c r="R61" i="21"/>
  <c r="E61" i="21"/>
  <c r="U61" i="21"/>
  <c r="F61" i="21"/>
  <c r="V61" i="21"/>
  <c r="M61" i="21"/>
  <c r="N61" i="21"/>
  <c r="E131" i="21"/>
  <c r="I131" i="21"/>
  <c r="M131" i="21"/>
  <c r="Q131" i="21"/>
  <c r="U131" i="21"/>
  <c r="Y131" i="21"/>
  <c r="B131" i="21"/>
  <c r="F131" i="21"/>
  <c r="J131" i="21"/>
  <c r="N131" i="21"/>
  <c r="R131" i="21"/>
  <c r="V131" i="21"/>
  <c r="C131" i="21"/>
  <c r="K131" i="21"/>
  <c r="S131" i="21"/>
  <c r="D131" i="21"/>
  <c r="L131" i="21"/>
  <c r="T131" i="21"/>
  <c r="O131" i="21"/>
  <c r="G131" i="21"/>
  <c r="X131" i="21"/>
  <c r="P131" i="21"/>
  <c r="W131" i="21"/>
  <c r="H131" i="21"/>
  <c r="F98" i="25"/>
  <c r="J98" i="25"/>
  <c r="N98" i="25"/>
  <c r="R98" i="25"/>
  <c r="V98" i="25"/>
  <c r="C98" i="25"/>
  <c r="G98" i="25"/>
  <c r="K98" i="25"/>
  <c r="O98" i="25"/>
  <c r="S98" i="25"/>
  <c r="W98" i="25"/>
  <c r="B98" i="25"/>
  <c r="H98" i="25"/>
  <c r="P98" i="25"/>
  <c r="X98" i="25"/>
  <c r="D98" i="25"/>
  <c r="E98" i="25"/>
  <c r="M98" i="25"/>
  <c r="U98" i="25"/>
  <c r="I98" i="25"/>
  <c r="Q98" i="25"/>
  <c r="Y98" i="25"/>
  <c r="L98" i="25"/>
  <c r="T98" i="25"/>
  <c r="C200" i="21"/>
  <c r="G200" i="21"/>
  <c r="K200" i="21"/>
  <c r="O200" i="21"/>
  <c r="S200" i="21"/>
  <c r="W200" i="21"/>
  <c r="D200" i="21"/>
  <c r="H200" i="21"/>
  <c r="L200" i="21"/>
  <c r="P200" i="21"/>
  <c r="T200" i="21"/>
  <c r="X200" i="21"/>
  <c r="I200" i="21"/>
  <c r="Q200" i="21"/>
  <c r="Y200" i="21"/>
  <c r="J200" i="21"/>
  <c r="R200" i="21"/>
  <c r="M200" i="21"/>
  <c r="U200" i="21"/>
  <c r="F200" i="21"/>
  <c r="V200" i="21"/>
  <c r="N200" i="21"/>
  <c r="E200" i="21"/>
  <c r="B200" i="21"/>
  <c r="D134" i="28"/>
  <c r="H134" i="28"/>
  <c r="L134" i="28"/>
  <c r="P134" i="28"/>
  <c r="T134" i="28"/>
  <c r="X134" i="28"/>
  <c r="E134" i="28"/>
  <c r="I134" i="28"/>
  <c r="M134" i="28"/>
  <c r="Q134" i="28"/>
  <c r="U134" i="28"/>
  <c r="Y134" i="28"/>
  <c r="J134" i="28"/>
  <c r="R134" i="28"/>
  <c r="C134" i="28"/>
  <c r="K134" i="28"/>
  <c r="S134" i="28"/>
  <c r="N134" i="28"/>
  <c r="O134" i="28"/>
  <c r="F134" i="28"/>
  <c r="G134" i="28"/>
  <c r="V134" i="28"/>
  <c r="W134" i="28"/>
  <c r="B134" i="28"/>
  <c r="E36" i="28"/>
  <c r="I36" i="28"/>
  <c r="M36" i="28"/>
  <c r="Q36" i="28"/>
  <c r="U36" i="28"/>
  <c r="Y36" i="28"/>
  <c r="F36" i="28"/>
  <c r="J36" i="28"/>
  <c r="N36" i="28"/>
  <c r="R36" i="28"/>
  <c r="V36" i="28"/>
  <c r="G36" i="28"/>
  <c r="O36" i="28"/>
  <c r="W36" i="28"/>
  <c r="H36" i="28"/>
  <c r="P36" i="28"/>
  <c r="X36" i="28"/>
  <c r="B36" i="28"/>
  <c r="C36" i="28"/>
  <c r="S36" i="28"/>
  <c r="D36" i="28"/>
  <c r="T36" i="28"/>
  <c r="K36" i="28"/>
  <c r="L36" i="28"/>
  <c r="A37" i="28"/>
  <c r="F409" i="28"/>
  <c r="J409" i="28"/>
  <c r="N409" i="28"/>
  <c r="R409" i="28"/>
  <c r="V409" i="28"/>
  <c r="D409" i="28"/>
  <c r="I409" i="28"/>
  <c r="O409" i="28"/>
  <c r="T409" i="28"/>
  <c r="Y409" i="28"/>
  <c r="C409" i="28"/>
  <c r="K409" i="28"/>
  <c r="Q409" i="28"/>
  <c r="X409" i="28"/>
  <c r="G409" i="28"/>
  <c r="M409" i="28"/>
  <c r="U409" i="28"/>
  <c r="P409" i="28"/>
  <c r="E409" i="28"/>
  <c r="S409" i="28"/>
  <c r="H409" i="28"/>
  <c r="W409" i="28"/>
  <c r="L409" i="28"/>
  <c r="B409" i="28"/>
  <c r="C372" i="21"/>
  <c r="G372" i="21"/>
  <c r="K372" i="21"/>
  <c r="O372" i="21"/>
  <c r="S372" i="21"/>
  <c r="W372" i="21"/>
  <c r="D372" i="21"/>
  <c r="I372" i="21"/>
  <c r="N372" i="21"/>
  <c r="T372" i="21"/>
  <c r="Y372" i="21"/>
  <c r="F372" i="21"/>
  <c r="L372" i="21"/>
  <c r="Q372" i="21"/>
  <c r="V372" i="21"/>
  <c r="H372" i="21"/>
  <c r="R372" i="21"/>
  <c r="M372" i="21"/>
  <c r="X372" i="21"/>
  <c r="B372" i="21"/>
  <c r="P372" i="21"/>
  <c r="E372" i="21"/>
  <c r="J372" i="21"/>
  <c r="U372" i="21"/>
  <c r="F272" i="28"/>
  <c r="J272" i="28"/>
  <c r="N272" i="28"/>
  <c r="R272" i="28"/>
  <c r="V272" i="28"/>
  <c r="D272" i="28"/>
  <c r="I272" i="28"/>
  <c r="O272" i="28"/>
  <c r="T272" i="28"/>
  <c r="Y272" i="28"/>
  <c r="B272" i="28"/>
  <c r="G272" i="28"/>
  <c r="L272" i="28"/>
  <c r="Q272" i="28"/>
  <c r="W272" i="28"/>
  <c r="C272" i="28"/>
  <c r="M272" i="28"/>
  <c r="X272" i="28"/>
  <c r="E272" i="28"/>
  <c r="H272" i="28"/>
  <c r="S272" i="28"/>
  <c r="K272" i="28"/>
  <c r="U272" i="28"/>
  <c r="P272" i="28"/>
  <c r="C375" i="28"/>
  <c r="G375" i="28"/>
  <c r="K375" i="28"/>
  <c r="O375" i="28"/>
  <c r="S375" i="28"/>
  <c r="W375" i="28"/>
  <c r="F375" i="28"/>
  <c r="L375" i="28"/>
  <c r="Q375" i="28"/>
  <c r="V375" i="28"/>
  <c r="B375" i="28"/>
  <c r="D375" i="28"/>
  <c r="I375" i="28"/>
  <c r="N375" i="28"/>
  <c r="T375" i="28"/>
  <c r="Y375" i="28"/>
  <c r="J375" i="28"/>
  <c r="U375" i="28"/>
  <c r="M375" i="28"/>
  <c r="X375" i="28"/>
  <c r="E375" i="28"/>
  <c r="P375" i="28"/>
  <c r="H375" i="28"/>
  <c r="R375" i="28"/>
  <c r="D304" i="21"/>
  <c r="H304" i="21"/>
  <c r="L304" i="21"/>
  <c r="P304" i="21"/>
  <c r="T304" i="21"/>
  <c r="C304" i="21"/>
  <c r="I304" i="21"/>
  <c r="N304" i="21"/>
  <c r="S304" i="21"/>
  <c r="X304" i="21"/>
  <c r="F304" i="21"/>
  <c r="K304" i="21"/>
  <c r="Q304" i="21"/>
  <c r="V304" i="21"/>
  <c r="G304" i="21"/>
  <c r="R304" i="21"/>
  <c r="M304" i="21"/>
  <c r="W304" i="21"/>
  <c r="O304" i="21"/>
  <c r="B304" i="21"/>
  <c r="E304" i="21"/>
  <c r="Y304" i="21"/>
  <c r="J304" i="21"/>
  <c r="U304" i="21"/>
  <c r="F406" i="21"/>
  <c r="J406" i="21"/>
  <c r="N406" i="21"/>
  <c r="R406" i="21"/>
  <c r="V406" i="21"/>
  <c r="D406" i="21"/>
  <c r="H406" i="21"/>
  <c r="L406" i="21"/>
  <c r="P406" i="21"/>
  <c r="T406" i="21"/>
  <c r="X406" i="21"/>
  <c r="E406" i="21"/>
  <c r="M406" i="21"/>
  <c r="U406" i="21"/>
  <c r="I406" i="21"/>
  <c r="Q406" i="21"/>
  <c r="Y406" i="21"/>
  <c r="C406" i="21"/>
  <c r="S406" i="21"/>
  <c r="K406" i="21"/>
  <c r="B406" i="21"/>
  <c r="O406" i="21"/>
  <c r="W406" i="21"/>
  <c r="G406" i="21"/>
  <c r="C269" i="21"/>
  <c r="G269" i="21"/>
  <c r="K269" i="21"/>
  <c r="O269" i="21"/>
  <c r="S269" i="21"/>
  <c r="W269" i="21"/>
  <c r="F269" i="21"/>
  <c r="L269" i="21"/>
  <c r="Q269" i="21"/>
  <c r="V269" i="21"/>
  <c r="B269" i="21"/>
  <c r="D269" i="21"/>
  <c r="I269" i="21"/>
  <c r="N269" i="21"/>
  <c r="T269" i="21"/>
  <c r="Y269" i="21"/>
  <c r="E269" i="21"/>
  <c r="P269" i="21"/>
  <c r="J269" i="21"/>
  <c r="U269" i="21"/>
  <c r="X269" i="21"/>
  <c r="M269" i="21"/>
  <c r="H269" i="21"/>
  <c r="R269" i="21"/>
  <c r="C443" i="28"/>
  <c r="G443" i="28"/>
  <c r="K443" i="28"/>
  <c r="O443" i="28"/>
  <c r="S443" i="28"/>
  <c r="W443" i="28"/>
  <c r="E443" i="28"/>
  <c r="I443" i="28"/>
  <c r="M443" i="28"/>
  <c r="Q443" i="28"/>
  <c r="U443" i="28"/>
  <c r="Y443" i="28"/>
  <c r="B443" i="28"/>
  <c r="J443" i="28"/>
  <c r="R443" i="28"/>
  <c r="H443" i="28"/>
  <c r="T443" i="28"/>
  <c r="D443" i="28"/>
  <c r="N443" i="28"/>
  <c r="X443" i="28"/>
  <c r="F443" i="28"/>
  <c r="L443" i="28"/>
  <c r="P443" i="28"/>
  <c r="V443" i="28"/>
  <c r="D235" i="21"/>
  <c r="H235" i="21"/>
  <c r="L235" i="21"/>
  <c r="P235" i="21"/>
  <c r="T235" i="21"/>
  <c r="X235" i="21"/>
  <c r="F235" i="21"/>
  <c r="J235" i="21"/>
  <c r="N235" i="21"/>
  <c r="R235" i="21"/>
  <c r="V235" i="21"/>
  <c r="C235" i="21"/>
  <c r="K235" i="21"/>
  <c r="S235" i="21"/>
  <c r="G235" i="21"/>
  <c r="O235" i="21"/>
  <c r="W235" i="21"/>
  <c r="I235" i="21"/>
  <c r="Y235" i="21"/>
  <c r="Q235" i="21"/>
  <c r="E235" i="21"/>
  <c r="B235" i="21"/>
  <c r="M235" i="21"/>
  <c r="U235" i="21"/>
  <c r="E306" i="28"/>
  <c r="I306" i="28"/>
  <c r="M306" i="28"/>
  <c r="Q306" i="28"/>
  <c r="U306" i="28"/>
  <c r="Y306" i="28"/>
  <c r="B306" i="28"/>
  <c r="C306" i="28"/>
  <c r="H306" i="28"/>
  <c r="N306" i="28"/>
  <c r="S306" i="28"/>
  <c r="X306" i="28"/>
  <c r="F306" i="28"/>
  <c r="K306" i="28"/>
  <c r="P306" i="28"/>
  <c r="V306" i="28"/>
  <c r="L306" i="28"/>
  <c r="W306" i="28"/>
  <c r="D306" i="28"/>
  <c r="O306" i="28"/>
  <c r="G306" i="28"/>
  <c r="R306" i="28"/>
  <c r="J306" i="28"/>
  <c r="T306" i="28"/>
  <c r="D341" i="28"/>
  <c r="H341" i="28"/>
  <c r="L341" i="28"/>
  <c r="P341" i="28"/>
  <c r="T341" i="28"/>
  <c r="X341" i="28"/>
  <c r="G341" i="28"/>
  <c r="M341" i="28"/>
  <c r="R341" i="28"/>
  <c r="W341" i="28"/>
  <c r="E341" i="28"/>
  <c r="J341" i="28"/>
  <c r="O341" i="28"/>
  <c r="U341" i="28"/>
  <c r="K341" i="28"/>
  <c r="V341" i="28"/>
  <c r="C341" i="28"/>
  <c r="N341" i="28"/>
  <c r="Y341" i="28"/>
  <c r="F341" i="28"/>
  <c r="Q341" i="28"/>
  <c r="B341" i="28"/>
  <c r="I341" i="28"/>
  <c r="S341" i="28"/>
  <c r="C338" i="21"/>
  <c r="G338" i="21"/>
  <c r="K338" i="21"/>
  <c r="O338" i="21"/>
  <c r="F338" i="21"/>
  <c r="L338" i="21"/>
  <c r="Q338" i="21"/>
  <c r="U338" i="21"/>
  <c r="Y338" i="21"/>
  <c r="D338" i="21"/>
  <c r="I338" i="21"/>
  <c r="N338" i="21"/>
  <c r="S338" i="21"/>
  <c r="W338" i="21"/>
  <c r="B338" i="21"/>
  <c r="E338" i="21"/>
  <c r="P338" i="21"/>
  <c r="X338" i="21"/>
  <c r="J338" i="21"/>
  <c r="T338" i="21"/>
  <c r="M338" i="21"/>
  <c r="V338" i="21"/>
  <c r="H338" i="21"/>
  <c r="R338" i="21"/>
  <c r="A373" i="21"/>
  <c r="A305" i="21"/>
  <c r="A407" i="21"/>
  <c r="A339" i="21"/>
  <c r="A170" i="28"/>
  <c r="A100" i="28"/>
  <c r="A239" i="28"/>
  <c r="A444" i="28"/>
  <c r="A376" i="28"/>
  <c r="A65" i="28"/>
  <c r="A410" i="28"/>
  <c r="A273" i="28"/>
  <c r="A307" i="28"/>
  <c r="A205" i="28"/>
  <c r="A135" i="28"/>
  <c r="A342" i="28"/>
  <c r="A270" i="21"/>
  <c r="A236" i="21"/>
  <c r="A201" i="21"/>
  <c r="A99" i="19"/>
  <c r="A64" i="19"/>
  <c r="A62" i="21"/>
  <c r="A167" i="21"/>
  <c r="A63" i="25"/>
  <c r="A27" i="25"/>
  <c r="A136" i="25"/>
  <c r="A132" i="21"/>
  <c r="A97" i="21"/>
  <c r="A99" i="25"/>
  <c r="A29" i="21"/>
  <c r="A28" i="19"/>
  <c r="A134" i="19"/>
  <c r="C27" i="25" l="1"/>
  <c r="G27" i="25"/>
  <c r="K27" i="25"/>
  <c r="O27" i="25"/>
  <c r="S27" i="25"/>
  <c r="W27" i="25"/>
  <c r="D27" i="25"/>
  <c r="H27" i="25"/>
  <c r="L27" i="25"/>
  <c r="P27" i="25"/>
  <c r="T27" i="25"/>
  <c r="X27" i="25"/>
  <c r="I27" i="25"/>
  <c r="Q27" i="25"/>
  <c r="Y27" i="25"/>
  <c r="B27" i="25"/>
  <c r="E27" i="25"/>
  <c r="U27" i="25"/>
  <c r="F27" i="25"/>
  <c r="V27" i="25"/>
  <c r="J27" i="25"/>
  <c r="R27" i="25"/>
  <c r="M27" i="25"/>
  <c r="N27" i="25"/>
  <c r="E170" i="28"/>
  <c r="I170" i="28"/>
  <c r="M170" i="28"/>
  <c r="Q170" i="28"/>
  <c r="U170" i="28"/>
  <c r="Y170" i="28"/>
  <c r="F170" i="28"/>
  <c r="J170" i="28"/>
  <c r="N170" i="28"/>
  <c r="R170" i="28"/>
  <c r="V170" i="28"/>
  <c r="G170" i="28"/>
  <c r="O170" i="28"/>
  <c r="W170" i="28"/>
  <c r="B170" i="28"/>
  <c r="H170" i="28"/>
  <c r="P170" i="28"/>
  <c r="X170" i="28"/>
  <c r="C170" i="28"/>
  <c r="S170" i="28"/>
  <c r="D170" i="28"/>
  <c r="T170" i="28"/>
  <c r="K170" i="28"/>
  <c r="L170" i="28"/>
  <c r="F134" i="19"/>
  <c r="J134" i="19"/>
  <c r="N134" i="19"/>
  <c r="R134" i="19"/>
  <c r="V134" i="19"/>
  <c r="C134" i="19"/>
  <c r="G134" i="19"/>
  <c r="K134" i="19"/>
  <c r="O134" i="19"/>
  <c r="S134" i="19"/>
  <c r="W134" i="19"/>
  <c r="B134" i="19"/>
  <c r="H134" i="19"/>
  <c r="P134" i="19"/>
  <c r="X134" i="19"/>
  <c r="T134" i="19"/>
  <c r="M134" i="19"/>
  <c r="I134" i="19"/>
  <c r="Q134" i="19"/>
  <c r="Y134" i="19"/>
  <c r="D134" i="19"/>
  <c r="L134" i="19"/>
  <c r="E134" i="19"/>
  <c r="U134" i="19"/>
  <c r="F132" i="21"/>
  <c r="J132" i="21"/>
  <c r="N132" i="21"/>
  <c r="R132" i="21"/>
  <c r="V132" i="21"/>
  <c r="C132" i="21"/>
  <c r="G132" i="21"/>
  <c r="K132" i="21"/>
  <c r="O132" i="21"/>
  <c r="S132" i="21"/>
  <c r="W132" i="21"/>
  <c r="B132" i="21"/>
  <c r="D132" i="21"/>
  <c r="L132" i="21"/>
  <c r="T132" i="21"/>
  <c r="E132" i="21"/>
  <c r="M132" i="21"/>
  <c r="U132" i="21"/>
  <c r="H132" i="21"/>
  <c r="X132" i="21"/>
  <c r="P132" i="21"/>
  <c r="I132" i="21"/>
  <c r="Y132" i="21"/>
  <c r="Q132" i="21"/>
  <c r="C99" i="25"/>
  <c r="G99" i="25"/>
  <c r="K99" i="25"/>
  <c r="O99" i="25"/>
  <c r="S99" i="25"/>
  <c r="W99" i="25"/>
  <c r="D99" i="25"/>
  <c r="H99" i="25"/>
  <c r="L99" i="25"/>
  <c r="P99" i="25"/>
  <c r="T99" i="25"/>
  <c r="X99" i="25"/>
  <c r="I99" i="25"/>
  <c r="Q99" i="25"/>
  <c r="Y99" i="25"/>
  <c r="B99" i="25"/>
  <c r="E99" i="25"/>
  <c r="U99" i="25"/>
  <c r="F99" i="25"/>
  <c r="N99" i="25"/>
  <c r="V99" i="25"/>
  <c r="J99" i="25"/>
  <c r="R99" i="25"/>
  <c r="M99" i="25"/>
  <c r="C63" i="25"/>
  <c r="G63" i="25"/>
  <c r="K63" i="25"/>
  <c r="O63" i="25"/>
  <c r="S63" i="25"/>
  <c r="W63" i="25"/>
  <c r="D63" i="25"/>
  <c r="H63" i="25"/>
  <c r="L63" i="25"/>
  <c r="P63" i="25"/>
  <c r="T63" i="25"/>
  <c r="X63" i="25"/>
  <c r="I63" i="25"/>
  <c r="Q63" i="25"/>
  <c r="Y63" i="25"/>
  <c r="B63" i="25"/>
  <c r="U63" i="25"/>
  <c r="F63" i="25"/>
  <c r="N63" i="25"/>
  <c r="J63" i="25"/>
  <c r="R63" i="25"/>
  <c r="E63" i="25"/>
  <c r="M63" i="25"/>
  <c r="V63" i="25"/>
  <c r="F99" i="19"/>
  <c r="J99" i="19"/>
  <c r="N99" i="19"/>
  <c r="R99" i="19"/>
  <c r="V99" i="19"/>
  <c r="D99" i="19"/>
  <c r="L99" i="19"/>
  <c r="T99" i="19"/>
  <c r="I99" i="19"/>
  <c r="Q99" i="19"/>
  <c r="Y99" i="19"/>
  <c r="C99" i="19"/>
  <c r="G99" i="19"/>
  <c r="K99" i="19"/>
  <c r="O99" i="19"/>
  <c r="S99" i="19"/>
  <c r="W99" i="19"/>
  <c r="H99" i="19"/>
  <c r="P99" i="19"/>
  <c r="X99" i="19"/>
  <c r="E99" i="19"/>
  <c r="M99" i="19"/>
  <c r="U99" i="19"/>
  <c r="B99" i="19"/>
  <c r="F37" i="28"/>
  <c r="J37" i="28"/>
  <c r="N37" i="28"/>
  <c r="R37" i="28"/>
  <c r="V37" i="28"/>
  <c r="C37" i="28"/>
  <c r="G37" i="28"/>
  <c r="K37" i="28"/>
  <c r="O37" i="28"/>
  <c r="S37" i="28"/>
  <c r="W37" i="28"/>
  <c r="H37" i="28"/>
  <c r="P37" i="28"/>
  <c r="X37" i="28"/>
  <c r="I37" i="28"/>
  <c r="Q37" i="28"/>
  <c r="Y37" i="28"/>
  <c r="L37" i="28"/>
  <c r="B37" i="28"/>
  <c r="M37" i="28"/>
  <c r="T37" i="28"/>
  <c r="U37" i="28"/>
  <c r="D37" i="28"/>
  <c r="E37" i="28"/>
  <c r="C28" i="19"/>
  <c r="G28" i="19"/>
  <c r="K28" i="19"/>
  <c r="O28" i="19"/>
  <c r="S28" i="19"/>
  <c r="W28" i="19"/>
  <c r="B28" i="19"/>
  <c r="I28" i="19"/>
  <c r="U28" i="19"/>
  <c r="J28" i="19"/>
  <c r="R28" i="19"/>
  <c r="D28" i="19"/>
  <c r="H28" i="19"/>
  <c r="L28" i="19"/>
  <c r="P28" i="19"/>
  <c r="T28" i="19"/>
  <c r="X28" i="19"/>
  <c r="E28" i="19"/>
  <c r="M28" i="19"/>
  <c r="Q28" i="19"/>
  <c r="Y28" i="19"/>
  <c r="F28" i="19"/>
  <c r="N28" i="19"/>
  <c r="V28" i="19"/>
  <c r="E167" i="21"/>
  <c r="I167" i="21"/>
  <c r="M167" i="21"/>
  <c r="Q167" i="21"/>
  <c r="U167" i="21"/>
  <c r="Y167" i="21"/>
  <c r="B167" i="21"/>
  <c r="F167" i="21"/>
  <c r="J167" i="21"/>
  <c r="N167" i="21"/>
  <c r="R167" i="21"/>
  <c r="V167" i="21"/>
  <c r="C167" i="21"/>
  <c r="K167" i="21"/>
  <c r="S167" i="21"/>
  <c r="D167" i="21"/>
  <c r="L167" i="21"/>
  <c r="T167" i="21"/>
  <c r="G167" i="21"/>
  <c r="W167" i="21"/>
  <c r="O167" i="21"/>
  <c r="P167" i="21"/>
  <c r="H167" i="21"/>
  <c r="X167" i="21"/>
  <c r="D201" i="21"/>
  <c r="H201" i="21"/>
  <c r="L201" i="21"/>
  <c r="P201" i="21"/>
  <c r="T201" i="21"/>
  <c r="X201" i="21"/>
  <c r="E201" i="21"/>
  <c r="I201" i="21"/>
  <c r="M201" i="21"/>
  <c r="Q201" i="21"/>
  <c r="U201" i="21"/>
  <c r="Y201" i="21"/>
  <c r="J201" i="21"/>
  <c r="R201" i="21"/>
  <c r="C201" i="21"/>
  <c r="K201" i="21"/>
  <c r="S201" i="21"/>
  <c r="F201" i="21"/>
  <c r="V201" i="21"/>
  <c r="G201" i="21"/>
  <c r="W201" i="21"/>
  <c r="N201" i="21"/>
  <c r="O201" i="21"/>
  <c r="B201" i="21"/>
  <c r="E135" i="28"/>
  <c r="I135" i="28"/>
  <c r="M135" i="28"/>
  <c r="Q135" i="28"/>
  <c r="U135" i="28"/>
  <c r="Y135" i="28"/>
  <c r="B135" i="28"/>
  <c r="F135" i="28"/>
  <c r="J135" i="28"/>
  <c r="N135" i="28"/>
  <c r="R135" i="28"/>
  <c r="V135" i="28"/>
  <c r="C135" i="28"/>
  <c r="K135" i="28"/>
  <c r="S135" i="28"/>
  <c r="D135" i="28"/>
  <c r="L135" i="28"/>
  <c r="T135" i="28"/>
  <c r="G135" i="28"/>
  <c r="W135" i="28"/>
  <c r="H135" i="28"/>
  <c r="X135" i="28"/>
  <c r="O135" i="28"/>
  <c r="P135" i="28"/>
  <c r="C239" i="28"/>
  <c r="G239" i="28"/>
  <c r="K239" i="28"/>
  <c r="O239" i="28"/>
  <c r="S239" i="28"/>
  <c r="W239" i="28"/>
  <c r="D239" i="28"/>
  <c r="H239" i="28"/>
  <c r="L239" i="28"/>
  <c r="P239" i="28"/>
  <c r="T239" i="28"/>
  <c r="X239" i="28"/>
  <c r="I239" i="28"/>
  <c r="Q239" i="28"/>
  <c r="Y239" i="28"/>
  <c r="J239" i="28"/>
  <c r="R239" i="28"/>
  <c r="E239" i="28"/>
  <c r="U239" i="28"/>
  <c r="B239" i="28"/>
  <c r="F239" i="28"/>
  <c r="V239" i="28"/>
  <c r="M239" i="28"/>
  <c r="N239" i="28"/>
  <c r="C29" i="21"/>
  <c r="G29" i="21"/>
  <c r="K29" i="21"/>
  <c r="O29" i="21"/>
  <c r="S29" i="21"/>
  <c r="W29" i="21"/>
  <c r="D29" i="21"/>
  <c r="H29" i="21"/>
  <c r="L29" i="21"/>
  <c r="P29" i="21"/>
  <c r="T29" i="21"/>
  <c r="X29" i="21"/>
  <c r="E29" i="21"/>
  <c r="M29" i="21"/>
  <c r="U29" i="21"/>
  <c r="B29" i="21"/>
  <c r="F29" i="21"/>
  <c r="N29" i="21"/>
  <c r="V29" i="21"/>
  <c r="Q29" i="21"/>
  <c r="R29" i="21"/>
  <c r="I29" i="21"/>
  <c r="Y29" i="21"/>
  <c r="J29" i="21"/>
  <c r="F136" i="25"/>
  <c r="J136" i="25"/>
  <c r="N136" i="25"/>
  <c r="R136" i="25"/>
  <c r="V136" i="25"/>
  <c r="C136" i="25"/>
  <c r="G136" i="25"/>
  <c r="K136" i="25"/>
  <c r="O136" i="25"/>
  <c r="S136" i="25"/>
  <c r="W136" i="25"/>
  <c r="B136" i="25"/>
  <c r="H136" i="25"/>
  <c r="P136" i="25"/>
  <c r="X136" i="25"/>
  <c r="I136" i="25"/>
  <c r="Q136" i="25"/>
  <c r="Y136" i="25"/>
  <c r="D136" i="25"/>
  <c r="T136" i="25"/>
  <c r="E136" i="25"/>
  <c r="U136" i="25"/>
  <c r="L136" i="25"/>
  <c r="M136" i="25"/>
  <c r="D62" i="21"/>
  <c r="H62" i="21"/>
  <c r="L62" i="21"/>
  <c r="P62" i="21"/>
  <c r="T62" i="21"/>
  <c r="X62" i="21"/>
  <c r="E62" i="21"/>
  <c r="I62" i="21"/>
  <c r="M62" i="21"/>
  <c r="Q62" i="21"/>
  <c r="U62" i="21"/>
  <c r="Y62" i="21"/>
  <c r="J62" i="21"/>
  <c r="R62" i="21"/>
  <c r="C62" i="21"/>
  <c r="K62" i="21"/>
  <c r="S62" i="21"/>
  <c r="B62" i="21"/>
  <c r="N62" i="21"/>
  <c r="O62" i="21"/>
  <c r="F62" i="21"/>
  <c r="W62" i="21"/>
  <c r="G62" i="21"/>
  <c r="V62" i="21"/>
  <c r="E205" i="28"/>
  <c r="D205" i="28"/>
  <c r="I205" i="28"/>
  <c r="M205" i="28"/>
  <c r="Q205" i="28"/>
  <c r="U205" i="28"/>
  <c r="Y205" i="28"/>
  <c r="F205" i="28"/>
  <c r="J205" i="28"/>
  <c r="N205" i="28"/>
  <c r="R205" i="28"/>
  <c r="V205" i="28"/>
  <c r="G205" i="28"/>
  <c r="O205" i="28"/>
  <c r="W205" i="28"/>
  <c r="H205" i="28"/>
  <c r="P205" i="28"/>
  <c r="X205" i="28"/>
  <c r="S205" i="28"/>
  <c r="B205" i="28"/>
  <c r="C205" i="28"/>
  <c r="T205" i="28"/>
  <c r="K205" i="28"/>
  <c r="L205" i="28"/>
  <c r="F65" i="28"/>
  <c r="J65" i="28"/>
  <c r="N65" i="28"/>
  <c r="R65" i="28"/>
  <c r="V65" i="28"/>
  <c r="C65" i="28"/>
  <c r="G65" i="28"/>
  <c r="K65" i="28"/>
  <c r="O65" i="28"/>
  <c r="S65" i="28"/>
  <c r="W65" i="28"/>
  <c r="H65" i="28"/>
  <c r="P65" i="28"/>
  <c r="X65" i="28"/>
  <c r="I65" i="28"/>
  <c r="Q65" i="28"/>
  <c r="Y65" i="28"/>
  <c r="L65" i="28"/>
  <c r="M65" i="28"/>
  <c r="T65" i="28"/>
  <c r="U65" i="28"/>
  <c r="B65" i="28"/>
  <c r="E65" i="28"/>
  <c r="D65" i="28"/>
  <c r="E100" i="28"/>
  <c r="I100" i="28"/>
  <c r="M100" i="28"/>
  <c r="Q100" i="28"/>
  <c r="U100" i="28"/>
  <c r="Y100" i="28"/>
  <c r="F100" i="28"/>
  <c r="J100" i="28"/>
  <c r="N100" i="28"/>
  <c r="R100" i="28"/>
  <c r="V100" i="28"/>
  <c r="G100" i="28"/>
  <c r="O100" i="28"/>
  <c r="W100" i="28"/>
  <c r="H100" i="28"/>
  <c r="P100" i="28"/>
  <c r="X100" i="28"/>
  <c r="K100" i="28"/>
  <c r="B100" i="28"/>
  <c r="L100" i="28"/>
  <c r="S100" i="28"/>
  <c r="T100" i="28"/>
  <c r="D100" i="28"/>
  <c r="C100" i="28"/>
  <c r="C64" i="19"/>
  <c r="G64" i="19"/>
  <c r="K64" i="19"/>
  <c r="O64" i="19"/>
  <c r="S64" i="19"/>
  <c r="W64" i="19"/>
  <c r="B64" i="19"/>
  <c r="Q64" i="19"/>
  <c r="F64" i="19"/>
  <c r="N64" i="19"/>
  <c r="D64" i="19"/>
  <c r="H64" i="19"/>
  <c r="L64" i="19"/>
  <c r="P64" i="19"/>
  <c r="T64" i="19"/>
  <c r="X64" i="19"/>
  <c r="E64" i="19"/>
  <c r="I64" i="19"/>
  <c r="M64" i="19"/>
  <c r="U64" i="19"/>
  <c r="Y64" i="19"/>
  <c r="J64" i="19"/>
  <c r="R64" i="19"/>
  <c r="V64" i="19"/>
  <c r="C97" i="21"/>
  <c r="G97" i="21"/>
  <c r="K97" i="21"/>
  <c r="O97" i="21"/>
  <c r="S97" i="21"/>
  <c r="W97" i="21"/>
  <c r="D97" i="21"/>
  <c r="H97" i="21"/>
  <c r="L97" i="21"/>
  <c r="P97" i="21"/>
  <c r="T97" i="21"/>
  <c r="X97" i="21"/>
  <c r="E97" i="21"/>
  <c r="M97" i="21"/>
  <c r="U97" i="21"/>
  <c r="B97" i="21"/>
  <c r="F97" i="21"/>
  <c r="N97" i="21"/>
  <c r="V97" i="21"/>
  <c r="I97" i="21"/>
  <c r="Y97" i="21"/>
  <c r="Q97" i="21"/>
  <c r="J97" i="21"/>
  <c r="R97" i="21"/>
  <c r="A38" i="28"/>
  <c r="F339" i="21"/>
  <c r="J339" i="21"/>
  <c r="N339" i="21"/>
  <c r="R339" i="21"/>
  <c r="V339" i="21"/>
  <c r="D339" i="21"/>
  <c r="H339" i="21"/>
  <c r="L339" i="21"/>
  <c r="P339" i="21"/>
  <c r="T339" i="21"/>
  <c r="X339" i="21"/>
  <c r="I339" i="21"/>
  <c r="Q339" i="21"/>
  <c r="Y339" i="21"/>
  <c r="B339" i="21"/>
  <c r="E339" i="21"/>
  <c r="M339" i="21"/>
  <c r="U339" i="21"/>
  <c r="G339" i="21"/>
  <c r="W339" i="21"/>
  <c r="O339" i="21"/>
  <c r="C339" i="21"/>
  <c r="S339" i="21"/>
  <c r="K339" i="21"/>
  <c r="E236" i="21"/>
  <c r="I236" i="21"/>
  <c r="M236" i="21"/>
  <c r="Q236" i="21"/>
  <c r="U236" i="21"/>
  <c r="Y236" i="21"/>
  <c r="C236" i="21"/>
  <c r="G236" i="21"/>
  <c r="K236" i="21"/>
  <c r="O236" i="21"/>
  <c r="S236" i="21"/>
  <c r="W236" i="21"/>
  <c r="B236" i="21"/>
  <c r="D236" i="21"/>
  <c r="L236" i="21"/>
  <c r="T236" i="21"/>
  <c r="H236" i="21"/>
  <c r="P236" i="21"/>
  <c r="X236" i="21"/>
  <c r="R236" i="21"/>
  <c r="N236" i="21"/>
  <c r="F236" i="21"/>
  <c r="J236" i="21"/>
  <c r="V236" i="21"/>
  <c r="D270" i="21"/>
  <c r="H270" i="21"/>
  <c r="L270" i="21"/>
  <c r="P270" i="21"/>
  <c r="T270" i="21"/>
  <c r="X270" i="21"/>
  <c r="E270" i="21"/>
  <c r="J270" i="21"/>
  <c r="O270" i="21"/>
  <c r="U270" i="21"/>
  <c r="G270" i="21"/>
  <c r="M270" i="21"/>
  <c r="R270" i="21"/>
  <c r="W270" i="21"/>
  <c r="C270" i="21"/>
  <c r="N270" i="21"/>
  <c r="Y270" i="21"/>
  <c r="I270" i="21"/>
  <c r="S270" i="21"/>
  <c r="V270" i="21"/>
  <c r="Q270" i="21"/>
  <c r="F270" i="21"/>
  <c r="B270" i="21"/>
  <c r="K270" i="21"/>
  <c r="F307" i="28"/>
  <c r="J307" i="28"/>
  <c r="N307" i="28"/>
  <c r="R307" i="28"/>
  <c r="V307" i="28"/>
  <c r="G307" i="28"/>
  <c r="L307" i="28"/>
  <c r="Q307" i="28"/>
  <c r="W307" i="28"/>
  <c r="D307" i="28"/>
  <c r="I307" i="28"/>
  <c r="O307" i="28"/>
  <c r="T307" i="28"/>
  <c r="Y307" i="28"/>
  <c r="B307" i="28"/>
  <c r="K307" i="28"/>
  <c r="U307" i="28"/>
  <c r="C307" i="28"/>
  <c r="M307" i="28"/>
  <c r="X307" i="28"/>
  <c r="E307" i="28"/>
  <c r="P307" i="28"/>
  <c r="H307" i="28"/>
  <c r="S307" i="28"/>
  <c r="D376" i="28"/>
  <c r="H376" i="28"/>
  <c r="L376" i="28"/>
  <c r="P376" i="28"/>
  <c r="T376" i="28"/>
  <c r="X376" i="28"/>
  <c r="E376" i="28"/>
  <c r="J376" i="28"/>
  <c r="O376" i="28"/>
  <c r="U376" i="28"/>
  <c r="G376" i="28"/>
  <c r="M376" i="28"/>
  <c r="R376" i="28"/>
  <c r="W376" i="28"/>
  <c r="I376" i="28"/>
  <c r="S376" i="28"/>
  <c r="K376" i="28"/>
  <c r="V376" i="28"/>
  <c r="C376" i="28"/>
  <c r="N376" i="28"/>
  <c r="Y376" i="28"/>
  <c r="F376" i="28"/>
  <c r="Q376" i="28"/>
  <c r="B376" i="28"/>
  <c r="E342" i="28"/>
  <c r="I342" i="28"/>
  <c r="M342" i="28"/>
  <c r="Q342" i="28"/>
  <c r="U342" i="28"/>
  <c r="Y342" i="28"/>
  <c r="B342" i="28"/>
  <c r="F342" i="28"/>
  <c r="K342" i="28"/>
  <c r="P342" i="28"/>
  <c r="V342" i="28"/>
  <c r="C342" i="28"/>
  <c r="H342" i="28"/>
  <c r="N342" i="28"/>
  <c r="S342" i="28"/>
  <c r="X342" i="28"/>
  <c r="J342" i="28"/>
  <c r="T342" i="28"/>
  <c r="L342" i="28"/>
  <c r="W342" i="28"/>
  <c r="D342" i="28"/>
  <c r="O342" i="28"/>
  <c r="G342" i="28"/>
  <c r="R342" i="28"/>
  <c r="C273" i="28"/>
  <c r="G273" i="28"/>
  <c r="K273" i="28"/>
  <c r="O273" i="28"/>
  <c r="S273" i="28"/>
  <c r="W273" i="28"/>
  <c r="H273" i="28"/>
  <c r="M273" i="28"/>
  <c r="R273" i="28"/>
  <c r="X273" i="28"/>
  <c r="E273" i="28"/>
  <c r="J273" i="28"/>
  <c r="P273" i="28"/>
  <c r="U273" i="28"/>
  <c r="L273" i="28"/>
  <c r="V273" i="28"/>
  <c r="D273" i="28"/>
  <c r="Y273" i="28"/>
  <c r="B273" i="28"/>
  <c r="F273" i="28"/>
  <c r="Q273" i="28"/>
  <c r="I273" i="28"/>
  <c r="T273" i="28"/>
  <c r="N273" i="28"/>
  <c r="D444" i="28"/>
  <c r="H444" i="28"/>
  <c r="L444" i="28"/>
  <c r="P444" i="28"/>
  <c r="T444" i="28"/>
  <c r="X444" i="28"/>
  <c r="F444" i="28"/>
  <c r="J444" i="28"/>
  <c r="N444" i="28"/>
  <c r="R444" i="28"/>
  <c r="V444" i="28"/>
  <c r="C444" i="28"/>
  <c r="K444" i="28"/>
  <c r="S444" i="28"/>
  <c r="B444" i="28"/>
  <c r="G444" i="28"/>
  <c r="Q444" i="28"/>
  <c r="M444" i="28"/>
  <c r="W444" i="28"/>
  <c r="E444" i="28"/>
  <c r="Y444" i="28"/>
  <c r="I444" i="28"/>
  <c r="O444" i="28"/>
  <c r="U444" i="28"/>
  <c r="C410" i="28"/>
  <c r="G410" i="28"/>
  <c r="K410" i="28"/>
  <c r="O410" i="28"/>
  <c r="S410" i="28"/>
  <c r="W410" i="28"/>
  <c r="H410" i="28"/>
  <c r="M410" i="28"/>
  <c r="R410" i="28"/>
  <c r="X410" i="28"/>
  <c r="I410" i="28"/>
  <c r="P410" i="28"/>
  <c r="V410" i="28"/>
  <c r="E410" i="28"/>
  <c r="L410" i="28"/>
  <c r="T410" i="28"/>
  <c r="B410" i="28"/>
  <c r="F410" i="28"/>
  <c r="U410" i="28"/>
  <c r="J410" i="28"/>
  <c r="Y410" i="28"/>
  <c r="N410" i="28"/>
  <c r="D410" i="28"/>
  <c r="Q410" i="28"/>
  <c r="C407" i="21"/>
  <c r="G407" i="21"/>
  <c r="K407" i="21"/>
  <c r="O407" i="21"/>
  <c r="S407" i="21"/>
  <c r="W407" i="21"/>
  <c r="E407" i="21"/>
  <c r="I407" i="21"/>
  <c r="M407" i="21"/>
  <c r="Q407" i="21"/>
  <c r="U407" i="21"/>
  <c r="Y407" i="21"/>
  <c r="F407" i="21"/>
  <c r="N407" i="21"/>
  <c r="V407" i="21"/>
  <c r="J407" i="21"/>
  <c r="R407" i="21"/>
  <c r="L407" i="21"/>
  <c r="B407" i="21"/>
  <c r="D407" i="21"/>
  <c r="T407" i="21"/>
  <c r="H407" i="21"/>
  <c r="X407" i="21"/>
  <c r="P407" i="21"/>
  <c r="E305" i="21"/>
  <c r="I305" i="21"/>
  <c r="M305" i="21"/>
  <c r="Q305" i="21"/>
  <c r="U305" i="21"/>
  <c r="Y305" i="21"/>
  <c r="C305" i="21"/>
  <c r="G305" i="21"/>
  <c r="K305" i="21"/>
  <c r="O305" i="21"/>
  <c r="S305" i="21"/>
  <c r="W305" i="21"/>
  <c r="B305" i="21"/>
  <c r="D305" i="21"/>
  <c r="L305" i="21"/>
  <c r="T305" i="21"/>
  <c r="H305" i="21"/>
  <c r="P305" i="21"/>
  <c r="X305" i="21"/>
  <c r="J305" i="21"/>
  <c r="R305" i="21"/>
  <c r="V305" i="21"/>
  <c r="F305" i="21"/>
  <c r="N305" i="21"/>
  <c r="D373" i="21"/>
  <c r="H373" i="21"/>
  <c r="L373" i="21"/>
  <c r="P373" i="21"/>
  <c r="T373" i="21"/>
  <c r="X373" i="21"/>
  <c r="G373" i="21"/>
  <c r="M373" i="21"/>
  <c r="R373" i="21"/>
  <c r="W373" i="21"/>
  <c r="E373" i="21"/>
  <c r="J373" i="21"/>
  <c r="O373" i="21"/>
  <c r="U373" i="21"/>
  <c r="B373" i="21"/>
  <c r="F373" i="21"/>
  <c r="Q373" i="21"/>
  <c r="K373" i="21"/>
  <c r="V373" i="21"/>
  <c r="N373" i="21"/>
  <c r="C373" i="21"/>
  <c r="Y373" i="21"/>
  <c r="I373" i="21"/>
  <c r="S373" i="21"/>
  <c r="A340" i="21"/>
  <c r="A408" i="21"/>
  <c r="A306" i="21"/>
  <c r="A374" i="21"/>
  <c r="A206" i="28"/>
  <c r="A445" i="28"/>
  <c r="A101" i="28"/>
  <c r="A171" i="28"/>
  <c r="A343" i="28"/>
  <c r="A136" i="28"/>
  <c r="A308" i="28"/>
  <c r="A274" i="28"/>
  <c r="A411" i="28"/>
  <c r="A66" i="28"/>
  <c r="A377" i="28"/>
  <c r="A240" i="28"/>
  <c r="A237" i="21"/>
  <c r="A271" i="21"/>
  <c r="A202" i="21"/>
  <c r="A100" i="19"/>
  <c r="A65" i="19"/>
  <c r="A29" i="19"/>
  <c r="A137" i="25"/>
  <c r="A28" i="25"/>
  <c r="A98" i="21"/>
  <c r="A30" i="21"/>
  <c r="A133" i="21"/>
  <c r="A64" i="25"/>
  <c r="A135" i="19"/>
  <c r="A100" i="25"/>
  <c r="A168" i="21"/>
  <c r="A63" i="21"/>
  <c r="C135" i="19" l="1"/>
  <c r="G135" i="19"/>
  <c r="K135" i="19"/>
  <c r="O135" i="19"/>
  <c r="S135" i="19"/>
  <c r="W135" i="19"/>
  <c r="D135" i="19"/>
  <c r="H135" i="19"/>
  <c r="L135" i="19"/>
  <c r="P135" i="19"/>
  <c r="T135" i="19"/>
  <c r="X135" i="19"/>
  <c r="I135" i="19"/>
  <c r="Q135" i="19"/>
  <c r="Y135" i="19"/>
  <c r="B135" i="19"/>
  <c r="M135" i="19"/>
  <c r="F135" i="19"/>
  <c r="J135" i="19"/>
  <c r="R135" i="19"/>
  <c r="E135" i="19"/>
  <c r="U135" i="19"/>
  <c r="N135" i="19"/>
  <c r="V135" i="19"/>
  <c r="E63" i="21"/>
  <c r="I63" i="21"/>
  <c r="M63" i="21"/>
  <c r="Q63" i="21"/>
  <c r="U63" i="21"/>
  <c r="Y63" i="21"/>
  <c r="F63" i="21"/>
  <c r="J63" i="21"/>
  <c r="N63" i="21"/>
  <c r="R63" i="21"/>
  <c r="V63" i="21"/>
  <c r="C63" i="21"/>
  <c r="K63" i="21"/>
  <c r="S63" i="21"/>
  <c r="D63" i="21"/>
  <c r="L63" i="21"/>
  <c r="T63" i="21"/>
  <c r="G63" i="21"/>
  <c r="W63" i="21"/>
  <c r="H63" i="21"/>
  <c r="X63" i="21"/>
  <c r="O63" i="21"/>
  <c r="B63" i="21"/>
  <c r="P63" i="21"/>
  <c r="D240" i="28"/>
  <c r="H240" i="28"/>
  <c r="L240" i="28"/>
  <c r="P240" i="28"/>
  <c r="T240" i="28"/>
  <c r="X240" i="28"/>
  <c r="E240" i="28"/>
  <c r="I240" i="28"/>
  <c r="M240" i="28"/>
  <c r="Q240" i="28"/>
  <c r="U240" i="28"/>
  <c r="Y240" i="28"/>
  <c r="J240" i="28"/>
  <c r="R240" i="28"/>
  <c r="C240" i="28"/>
  <c r="K240" i="28"/>
  <c r="S240" i="28"/>
  <c r="N240" i="28"/>
  <c r="O240" i="28"/>
  <c r="B240" i="28"/>
  <c r="F240" i="28"/>
  <c r="G240" i="28"/>
  <c r="V240" i="28"/>
  <c r="W240" i="28"/>
  <c r="C133" i="21"/>
  <c r="G133" i="21"/>
  <c r="K133" i="21"/>
  <c r="O133" i="21"/>
  <c r="S133" i="21"/>
  <c r="W133" i="21"/>
  <c r="D133" i="21"/>
  <c r="H133" i="21"/>
  <c r="L133" i="21"/>
  <c r="P133" i="21"/>
  <c r="T133" i="21"/>
  <c r="X133" i="21"/>
  <c r="E133" i="21"/>
  <c r="M133" i="21"/>
  <c r="U133" i="21"/>
  <c r="B133" i="21"/>
  <c r="F133" i="21"/>
  <c r="N133" i="21"/>
  <c r="V133" i="21"/>
  <c r="Q133" i="21"/>
  <c r="Y133" i="21"/>
  <c r="J133" i="21"/>
  <c r="R133" i="21"/>
  <c r="I133" i="21"/>
  <c r="D65" i="19"/>
  <c r="H65" i="19"/>
  <c r="L65" i="19"/>
  <c r="P65" i="19"/>
  <c r="T65" i="19"/>
  <c r="X65" i="19"/>
  <c r="J65" i="19"/>
  <c r="C65" i="19"/>
  <c r="K65" i="19"/>
  <c r="S65" i="19"/>
  <c r="E65" i="19"/>
  <c r="I65" i="19"/>
  <c r="M65" i="19"/>
  <c r="Q65" i="19"/>
  <c r="U65" i="19"/>
  <c r="Y65" i="19"/>
  <c r="B65" i="19"/>
  <c r="F65" i="19"/>
  <c r="N65" i="19"/>
  <c r="R65" i="19"/>
  <c r="V65" i="19"/>
  <c r="G65" i="19"/>
  <c r="O65" i="19"/>
  <c r="W65" i="19"/>
  <c r="F206" i="28"/>
  <c r="J206" i="28"/>
  <c r="N206" i="28"/>
  <c r="R206" i="28"/>
  <c r="V206" i="28"/>
  <c r="C206" i="28"/>
  <c r="G206" i="28"/>
  <c r="K206" i="28"/>
  <c r="O206" i="28"/>
  <c r="S206" i="28"/>
  <c r="W206" i="28"/>
  <c r="B206" i="28"/>
  <c r="H206" i="28"/>
  <c r="P206" i="28"/>
  <c r="X206" i="28"/>
  <c r="I206" i="28"/>
  <c r="Q206" i="28"/>
  <c r="Y206" i="28"/>
  <c r="L206" i="28"/>
  <c r="M206" i="28"/>
  <c r="T206" i="28"/>
  <c r="U206" i="28"/>
  <c r="D206" i="28"/>
  <c r="E206" i="28"/>
  <c r="D64" i="25"/>
  <c r="H64" i="25"/>
  <c r="L64" i="25"/>
  <c r="P64" i="25"/>
  <c r="T64" i="25"/>
  <c r="X64" i="25"/>
  <c r="E64" i="25"/>
  <c r="I64" i="25"/>
  <c r="M64" i="25"/>
  <c r="Q64" i="25"/>
  <c r="U64" i="25"/>
  <c r="Y64" i="25"/>
  <c r="J64" i="25"/>
  <c r="R64" i="25"/>
  <c r="V64" i="25"/>
  <c r="G64" i="25"/>
  <c r="W64" i="25"/>
  <c r="C64" i="25"/>
  <c r="K64" i="25"/>
  <c r="S64" i="25"/>
  <c r="B64" i="25"/>
  <c r="F64" i="25"/>
  <c r="N64" i="25"/>
  <c r="O64" i="25"/>
  <c r="D28" i="25"/>
  <c r="H28" i="25"/>
  <c r="L28" i="25"/>
  <c r="P28" i="25"/>
  <c r="T28" i="25"/>
  <c r="X28" i="25"/>
  <c r="E28" i="25"/>
  <c r="I28" i="25"/>
  <c r="M28" i="25"/>
  <c r="Q28" i="25"/>
  <c r="U28" i="25"/>
  <c r="Y28" i="25"/>
  <c r="J28" i="25"/>
  <c r="R28" i="25"/>
  <c r="N28" i="25"/>
  <c r="O28" i="25"/>
  <c r="C28" i="25"/>
  <c r="K28" i="25"/>
  <c r="S28" i="25"/>
  <c r="B28" i="25"/>
  <c r="F28" i="25"/>
  <c r="V28" i="25"/>
  <c r="G28" i="25"/>
  <c r="W28" i="25"/>
  <c r="C100" i="19"/>
  <c r="G100" i="19"/>
  <c r="K100" i="19"/>
  <c r="O100" i="19"/>
  <c r="S100" i="19"/>
  <c r="W100" i="19"/>
  <c r="B100" i="19"/>
  <c r="E100" i="19"/>
  <c r="M100" i="19"/>
  <c r="U100" i="19"/>
  <c r="J100" i="19"/>
  <c r="R100" i="19"/>
  <c r="D100" i="19"/>
  <c r="H100" i="19"/>
  <c r="L100" i="19"/>
  <c r="P100" i="19"/>
  <c r="T100" i="19"/>
  <c r="X100" i="19"/>
  <c r="I100" i="19"/>
  <c r="Q100" i="19"/>
  <c r="Y100" i="19"/>
  <c r="F100" i="19"/>
  <c r="N100" i="19"/>
  <c r="V100" i="19"/>
  <c r="F171" i="28"/>
  <c r="J171" i="28"/>
  <c r="N171" i="28"/>
  <c r="R171" i="28"/>
  <c r="V171" i="28"/>
  <c r="C171" i="28"/>
  <c r="G171" i="28"/>
  <c r="K171" i="28"/>
  <c r="O171" i="28"/>
  <c r="S171" i="28"/>
  <c r="W171" i="28"/>
  <c r="H171" i="28"/>
  <c r="P171" i="28"/>
  <c r="X171" i="28"/>
  <c r="I171" i="28"/>
  <c r="Q171" i="28"/>
  <c r="Y171" i="28"/>
  <c r="B171" i="28"/>
  <c r="L171" i="28"/>
  <c r="M171" i="28"/>
  <c r="T171" i="28"/>
  <c r="U171" i="28"/>
  <c r="E171" i="28"/>
  <c r="D171" i="28"/>
  <c r="C38" i="28"/>
  <c r="G38" i="28"/>
  <c r="K38" i="28"/>
  <c r="O38" i="28"/>
  <c r="S38" i="28"/>
  <c r="W38" i="28"/>
  <c r="D38" i="28"/>
  <c r="H38" i="28"/>
  <c r="L38" i="28"/>
  <c r="P38" i="28"/>
  <c r="T38" i="28"/>
  <c r="X38" i="28"/>
  <c r="I38" i="28"/>
  <c r="Q38" i="28"/>
  <c r="Y38" i="28"/>
  <c r="J38" i="28"/>
  <c r="R38" i="28"/>
  <c r="E38" i="28"/>
  <c r="U38" i="28"/>
  <c r="F38" i="28"/>
  <c r="V38" i="28"/>
  <c r="B38" i="28"/>
  <c r="N38" i="28"/>
  <c r="M38" i="28"/>
  <c r="F168" i="21"/>
  <c r="J168" i="21"/>
  <c r="N168" i="21"/>
  <c r="R168" i="21"/>
  <c r="V168" i="21"/>
  <c r="C168" i="21"/>
  <c r="G168" i="21"/>
  <c r="K168" i="21"/>
  <c r="O168" i="21"/>
  <c r="S168" i="21"/>
  <c r="W168" i="21"/>
  <c r="B168" i="21"/>
  <c r="D168" i="21"/>
  <c r="L168" i="21"/>
  <c r="T168" i="21"/>
  <c r="E168" i="21"/>
  <c r="M168" i="21"/>
  <c r="U168" i="21"/>
  <c r="P168" i="21"/>
  <c r="X168" i="21"/>
  <c r="Y168" i="21"/>
  <c r="Q168" i="21"/>
  <c r="H168" i="21"/>
  <c r="I168" i="21"/>
  <c r="C137" i="25"/>
  <c r="G137" i="25"/>
  <c r="K137" i="25"/>
  <c r="O137" i="25"/>
  <c r="S137" i="25"/>
  <c r="W137" i="25"/>
  <c r="D137" i="25"/>
  <c r="H137" i="25"/>
  <c r="L137" i="25"/>
  <c r="P137" i="25"/>
  <c r="T137" i="25"/>
  <c r="X137" i="25"/>
  <c r="I137" i="25"/>
  <c r="Q137" i="25"/>
  <c r="Y137" i="25"/>
  <c r="J137" i="25"/>
  <c r="R137" i="25"/>
  <c r="M137" i="25"/>
  <c r="E137" i="25"/>
  <c r="B137" i="25"/>
  <c r="F137" i="25"/>
  <c r="N137" i="25"/>
  <c r="U137" i="25"/>
  <c r="V137" i="25"/>
  <c r="E202" i="21"/>
  <c r="I202" i="21"/>
  <c r="M202" i="21"/>
  <c r="Q202" i="21"/>
  <c r="U202" i="21"/>
  <c r="Y202" i="21"/>
  <c r="B202" i="21"/>
  <c r="F202" i="21"/>
  <c r="J202" i="21"/>
  <c r="N202" i="21"/>
  <c r="R202" i="21"/>
  <c r="V202" i="21"/>
  <c r="C202" i="21"/>
  <c r="K202" i="21"/>
  <c r="S202" i="21"/>
  <c r="D202" i="21"/>
  <c r="L202" i="21"/>
  <c r="T202" i="21"/>
  <c r="O202" i="21"/>
  <c r="G202" i="21"/>
  <c r="H202" i="21"/>
  <c r="P202" i="21"/>
  <c r="W202" i="21"/>
  <c r="X202" i="21"/>
  <c r="F101" i="28"/>
  <c r="J101" i="28"/>
  <c r="N101" i="28"/>
  <c r="R101" i="28"/>
  <c r="V101" i="28"/>
  <c r="C101" i="28"/>
  <c r="G101" i="28"/>
  <c r="K101" i="28"/>
  <c r="O101" i="28"/>
  <c r="S101" i="28"/>
  <c r="W101" i="28"/>
  <c r="H101" i="28"/>
  <c r="P101" i="28"/>
  <c r="X101" i="28"/>
  <c r="I101" i="28"/>
  <c r="Q101" i="28"/>
  <c r="Y101" i="28"/>
  <c r="D101" i="28"/>
  <c r="T101" i="28"/>
  <c r="E101" i="28"/>
  <c r="U101" i="28"/>
  <c r="B101" i="28"/>
  <c r="L101" i="28"/>
  <c r="M101" i="28"/>
  <c r="D100" i="25"/>
  <c r="H100" i="25"/>
  <c r="L100" i="25"/>
  <c r="P100" i="25"/>
  <c r="T100" i="25"/>
  <c r="X100" i="25"/>
  <c r="E100" i="25"/>
  <c r="I100" i="25"/>
  <c r="M100" i="25"/>
  <c r="Q100" i="25"/>
  <c r="U100" i="25"/>
  <c r="Y100" i="25"/>
  <c r="J100" i="25"/>
  <c r="R100" i="25"/>
  <c r="N100" i="25"/>
  <c r="V100" i="25"/>
  <c r="G100" i="25"/>
  <c r="O100" i="25"/>
  <c r="W100" i="25"/>
  <c r="C100" i="25"/>
  <c r="K100" i="25"/>
  <c r="S100" i="25"/>
  <c r="B100" i="25"/>
  <c r="F100" i="25"/>
  <c r="D30" i="21"/>
  <c r="H30" i="21"/>
  <c r="L30" i="21"/>
  <c r="P30" i="21"/>
  <c r="T30" i="21"/>
  <c r="X30" i="21"/>
  <c r="E30" i="21"/>
  <c r="I30" i="21"/>
  <c r="M30" i="21"/>
  <c r="Q30" i="21"/>
  <c r="U30" i="21"/>
  <c r="Y30" i="21"/>
  <c r="F30" i="21"/>
  <c r="N30" i="21"/>
  <c r="V30" i="21"/>
  <c r="G30" i="21"/>
  <c r="O30" i="21"/>
  <c r="W30" i="21"/>
  <c r="B30" i="21"/>
  <c r="J30" i="21"/>
  <c r="K30" i="21"/>
  <c r="R30" i="21"/>
  <c r="S30" i="21"/>
  <c r="C30" i="21"/>
  <c r="D29" i="19"/>
  <c r="H29" i="19"/>
  <c r="L29" i="19"/>
  <c r="P29" i="19"/>
  <c r="T29" i="19"/>
  <c r="X29" i="19"/>
  <c r="F29" i="19"/>
  <c r="N29" i="19"/>
  <c r="V29" i="19"/>
  <c r="C29" i="19"/>
  <c r="K29" i="19"/>
  <c r="S29" i="19"/>
  <c r="W29" i="19"/>
  <c r="E29" i="19"/>
  <c r="I29" i="19"/>
  <c r="M29" i="19"/>
  <c r="Q29" i="19"/>
  <c r="U29" i="19"/>
  <c r="Y29" i="19"/>
  <c r="B29" i="19"/>
  <c r="J29" i="19"/>
  <c r="R29" i="19"/>
  <c r="G29" i="19"/>
  <c r="O29" i="19"/>
  <c r="C66" i="28"/>
  <c r="G66" i="28"/>
  <c r="K66" i="28"/>
  <c r="O66" i="28"/>
  <c r="S66" i="28"/>
  <c r="W66" i="28"/>
  <c r="B66" i="28"/>
  <c r="D66" i="28"/>
  <c r="H66" i="28"/>
  <c r="L66" i="28"/>
  <c r="P66" i="28"/>
  <c r="T66" i="28"/>
  <c r="X66" i="28"/>
  <c r="I66" i="28"/>
  <c r="Q66" i="28"/>
  <c r="Y66" i="28"/>
  <c r="J66" i="28"/>
  <c r="R66" i="28"/>
  <c r="E66" i="28"/>
  <c r="U66" i="28"/>
  <c r="F66" i="28"/>
  <c r="V66" i="28"/>
  <c r="M66" i="28"/>
  <c r="N66" i="28"/>
  <c r="F136" i="28"/>
  <c r="J136" i="28"/>
  <c r="N136" i="28"/>
  <c r="R136" i="28"/>
  <c r="V136" i="28"/>
  <c r="C136" i="28"/>
  <c r="G136" i="28"/>
  <c r="K136" i="28"/>
  <c r="O136" i="28"/>
  <c r="S136" i="28"/>
  <c r="W136" i="28"/>
  <c r="B136" i="28"/>
  <c r="D136" i="28"/>
  <c r="L136" i="28"/>
  <c r="T136" i="28"/>
  <c r="E136" i="28"/>
  <c r="M136" i="28"/>
  <c r="U136" i="28"/>
  <c r="P136" i="28"/>
  <c r="Q136" i="28"/>
  <c r="X136" i="28"/>
  <c r="Y136" i="28"/>
  <c r="I136" i="28"/>
  <c r="H136" i="28"/>
  <c r="D98" i="21"/>
  <c r="H98" i="21"/>
  <c r="L98" i="21"/>
  <c r="P98" i="21"/>
  <c r="T98" i="21"/>
  <c r="X98" i="21"/>
  <c r="E98" i="21"/>
  <c r="I98" i="21"/>
  <c r="M98" i="21"/>
  <c r="Q98" i="21"/>
  <c r="U98" i="21"/>
  <c r="Y98" i="21"/>
  <c r="F98" i="21"/>
  <c r="N98" i="21"/>
  <c r="V98" i="21"/>
  <c r="G98" i="21"/>
  <c r="O98" i="21"/>
  <c r="W98" i="21"/>
  <c r="B98" i="21"/>
  <c r="R98" i="21"/>
  <c r="K98" i="21"/>
  <c r="C98" i="21"/>
  <c r="S98" i="21"/>
  <c r="J98" i="21"/>
  <c r="A39" i="28"/>
  <c r="E271" i="21"/>
  <c r="I271" i="21"/>
  <c r="M271" i="21"/>
  <c r="Q271" i="21"/>
  <c r="U271" i="21"/>
  <c r="Y271" i="21"/>
  <c r="C271" i="21"/>
  <c r="H271" i="21"/>
  <c r="N271" i="21"/>
  <c r="S271" i="21"/>
  <c r="X271" i="21"/>
  <c r="F271" i="21"/>
  <c r="K271" i="21"/>
  <c r="P271" i="21"/>
  <c r="V271" i="21"/>
  <c r="B271" i="21"/>
  <c r="L271" i="21"/>
  <c r="W271" i="21"/>
  <c r="G271" i="21"/>
  <c r="R271" i="21"/>
  <c r="T271" i="21"/>
  <c r="J271" i="21"/>
  <c r="O271" i="21"/>
  <c r="D271" i="21"/>
  <c r="E445" i="28"/>
  <c r="I445" i="28"/>
  <c r="M445" i="28"/>
  <c r="Q445" i="28"/>
  <c r="U445" i="28"/>
  <c r="Y445" i="28"/>
  <c r="C445" i="28"/>
  <c r="G445" i="28"/>
  <c r="K445" i="28"/>
  <c r="O445" i="28"/>
  <c r="S445" i="28"/>
  <c r="W445" i="28"/>
  <c r="D445" i="28"/>
  <c r="L445" i="28"/>
  <c r="T445" i="28"/>
  <c r="F445" i="28"/>
  <c r="P445" i="28"/>
  <c r="B445" i="28"/>
  <c r="J445" i="28"/>
  <c r="V445" i="28"/>
  <c r="X445" i="28"/>
  <c r="H445" i="28"/>
  <c r="N445" i="28"/>
  <c r="R445" i="28"/>
  <c r="F237" i="21"/>
  <c r="J237" i="21"/>
  <c r="N237" i="21"/>
  <c r="R237" i="21"/>
  <c r="V237" i="21"/>
  <c r="D237" i="21"/>
  <c r="H237" i="21"/>
  <c r="L237" i="21"/>
  <c r="P237" i="21"/>
  <c r="T237" i="21"/>
  <c r="X237" i="21"/>
  <c r="E237" i="21"/>
  <c r="M237" i="21"/>
  <c r="U237" i="21"/>
  <c r="I237" i="21"/>
  <c r="Q237" i="21"/>
  <c r="Y237" i="21"/>
  <c r="B237" i="21"/>
  <c r="K237" i="21"/>
  <c r="O237" i="21"/>
  <c r="C237" i="21"/>
  <c r="W237" i="21"/>
  <c r="G237" i="21"/>
  <c r="S237" i="21"/>
  <c r="D411" i="28"/>
  <c r="H411" i="28"/>
  <c r="L411" i="28"/>
  <c r="P411" i="28"/>
  <c r="T411" i="28"/>
  <c r="X411" i="28"/>
  <c r="F411" i="28"/>
  <c r="K411" i="28"/>
  <c r="Q411" i="28"/>
  <c r="V411" i="28"/>
  <c r="G411" i="28"/>
  <c r="N411" i="28"/>
  <c r="U411" i="28"/>
  <c r="C411" i="28"/>
  <c r="J411" i="28"/>
  <c r="R411" i="28"/>
  <c r="Y411" i="28"/>
  <c r="M411" i="28"/>
  <c r="B411" i="28"/>
  <c r="O411" i="28"/>
  <c r="E411" i="28"/>
  <c r="S411" i="28"/>
  <c r="I411" i="28"/>
  <c r="W411" i="28"/>
  <c r="F343" i="28"/>
  <c r="J343" i="28"/>
  <c r="N343" i="28"/>
  <c r="R343" i="28"/>
  <c r="V343" i="28"/>
  <c r="D343" i="28"/>
  <c r="I343" i="28"/>
  <c r="O343" i="28"/>
  <c r="T343" i="28"/>
  <c r="Y343" i="28"/>
  <c r="B343" i="28"/>
  <c r="G343" i="28"/>
  <c r="L343" i="28"/>
  <c r="Q343" i="28"/>
  <c r="W343" i="28"/>
  <c r="H343" i="28"/>
  <c r="S343" i="28"/>
  <c r="K343" i="28"/>
  <c r="U343" i="28"/>
  <c r="C343" i="28"/>
  <c r="M343" i="28"/>
  <c r="X343" i="28"/>
  <c r="E343" i="28"/>
  <c r="P343" i="28"/>
  <c r="D274" i="28"/>
  <c r="H274" i="28"/>
  <c r="L274" i="28"/>
  <c r="P274" i="28"/>
  <c r="T274" i="28"/>
  <c r="X274" i="28"/>
  <c r="F274" i="28"/>
  <c r="K274" i="28"/>
  <c r="Q274" i="28"/>
  <c r="V274" i="28"/>
  <c r="C274" i="28"/>
  <c r="I274" i="28"/>
  <c r="N274" i="28"/>
  <c r="S274" i="28"/>
  <c r="Y274" i="28"/>
  <c r="B274" i="28"/>
  <c r="J274" i="28"/>
  <c r="U274" i="28"/>
  <c r="W274" i="28"/>
  <c r="E274" i="28"/>
  <c r="O274" i="28"/>
  <c r="G274" i="28"/>
  <c r="R274" i="28"/>
  <c r="M274" i="28"/>
  <c r="E374" i="21"/>
  <c r="I374" i="21"/>
  <c r="M374" i="21"/>
  <c r="Q374" i="21"/>
  <c r="U374" i="21"/>
  <c r="Y374" i="21"/>
  <c r="F374" i="21"/>
  <c r="K374" i="21"/>
  <c r="P374" i="21"/>
  <c r="V374" i="21"/>
  <c r="C374" i="21"/>
  <c r="H374" i="21"/>
  <c r="N374" i="21"/>
  <c r="S374" i="21"/>
  <c r="X374" i="21"/>
  <c r="D374" i="21"/>
  <c r="O374" i="21"/>
  <c r="J374" i="21"/>
  <c r="T374" i="21"/>
  <c r="L374" i="21"/>
  <c r="W374" i="21"/>
  <c r="B374" i="21"/>
  <c r="G374" i="21"/>
  <c r="R374" i="21"/>
  <c r="E377" i="28"/>
  <c r="I377" i="28"/>
  <c r="M377" i="28"/>
  <c r="Q377" i="28"/>
  <c r="U377" i="28"/>
  <c r="Y377" i="28"/>
  <c r="B377" i="28"/>
  <c r="C377" i="28"/>
  <c r="H377" i="28"/>
  <c r="N377" i="28"/>
  <c r="S377" i="28"/>
  <c r="X377" i="28"/>
  <c r="F377" i="28"/>
  <c r="K377" i="28"/>
  <c r="P377" i="28"/>
  <c r="V377" i="28"/>
  <c r="G377" i="28"/>
  <c r="R377" i="28"/>
  <c r="J377" i="28"/>
  <c r="T377" i="28"/>
  <c r="L377" i="28"/>
  <c r="W377" i="28"/>
  <c r="D377" i="28"/>
  <c r="O377" i="28"/>
  <c r="C308" i="28"/>
  <c r="G308" i="28"/>
  <c r="K308" i="28"/>
  <c r="O308" i="28"/>
  <c r="S308" i="28"/>
  <c r="W308" i="28"/>
  <c r="E308" i="28"/>
  <c r="J308" i="28"/>
  <c r="P308" i="28"/>
  <c r="U308" i="28"/>
  <c r="H308" i="28"/>
  <c r="M308" i="28"/>
  <c r="R308" i="28"/>
  <c r="X308" i="28"/>
  <c r="I308" i="28"/>
  <c r="T308" i="28"/>
  <c r="L308" i="28"/>
  <c r="V308" i="28"/>
  <c r="D308" i="28"/>
  <c r="N308" i="28"/>
  <c r="Y308" i="28"/>
  <c r="B308" i="28"/>
  <c r="F308" i="28"/>
  <c r="Q308" i="28"/>
  <c r="F306" i="21"/>
  <c r="J306" i="21"/>
  <c r="N306" i="21"/>
  <c r="R306" i="21"/>
  <c r="V306" i="21"/>
  <c r="D306" i="21"/>
  <c r="H306" i="21"/>
  <c r="L306" i="21"/>
  <c r="P306" i="21"/>
  <c r="T306" i="21"/>
  <c r="X306" i="21"/>
  <c r="E306" i="21"/>
  <c r="M306" i="21"/>
  <c r="U306" i="21"/>
  <c r="B306" i="21"/>
  <c r="I306" i="21"/>
  <c r="Q306" i="21"/>
  <c r="Y306" i="21"/>
  <c r="C306" i="21"/>
  <c r="S306" i="21"/>
  <c r="K306" i="21"/>
  <c r="G306" i="21"/>
  <c r="W306" i="21"/>
  <c r="O306" i="21"/>
  <c r="D408" i="21"/>
  <c r="H408" i="21"/>
  <c r="L408" i="21"/>
  <c r="P408" i="21"/>
  <c r="T408" i="21"/>
  <c r="X408" i="21"/>
  <c r="F408" i="21"/>
  <c r="J408" i="21"/>
  <c r="N408" i="21"/>
  <c r="R408" i="21"/>
  <c r="V408" i="21"/>
  <c r="G408" i="21"/>
  <c r="O408" i="21"/>
  <c r="W408" i="21"/>
  <c r="C408" i="21"/>
  <c r="K408" i="21"/>
  <c r="S408" i="21"/>
  <c r="E408" i="21"/>
  <c r="U408" i="21"/>
  <c r="M408" i="21"/>
  <c r="Q408" i="21"/>
  <c r="I408" i="21"/>
  <c r="B408" i="21"/>
  <c r="Y408" i="21"/>
  <c r="C340" i="21"/>
  <c r="G340" i="21"/>
  <c r="K340" i="21"/>
  <c r="O340" i="21"/>
  <c r="S340" i="21"/>
  <c r="W340" i="21"/>
  <c r="E340" i="21"/>
  <c r="I340" i="21"/>
  <c r="M340" i="21"/>
  <c r="Q340" i="21"/>
  <c r="U340" i="21"/>
  <c r="Y340" i="21"/>
  <c r="J340" i="21"/>
  <c r="R340" i="21"/>
  <c r="F340" i="21"/>
  <c r="N340" i="21"/>
  <c r="V340" i="21"/>
  <c r="P340" i="21"/>
  <c r="H340" i="21"/>
  <c r="X340" i="21"/>
  <c r="L340" i="21"/>
  <c r="D340" i="21"/>
  <c r="T340" i="21"/>
  <c r="B340" i="21"/>
  <c r="A375" i="21"/>
  <c r="A409" i="21"/>
  <c r="A307" i="21"/>
  <c r="A341" i="21"/>
  <c r="A241" i="28"/>
  <c r="A67" i="28"/>
  <c r="A412" i="28"/>
  <c r="A275" i="28"/>
  <c r="A309" i="28"/>
  <c r="A137" i="28"/>
  <c r="A102" i="28"/>
  <c r="A378" i="28"/>
  <c r="A172" i="28"/>
  <c r="A344" i="28"/>
  <c r="A446" i="28"/>
  <c r="A207" i="28"/>
  <c r="A272" i="21"/>
  <c r="A238" i="21"/>
  <c r="A203" i="21"/>
  <c r="A101" i="19"/>
  <c r="A66" i="19"/>
  <c r="A64" i="21"/>
  <c r="A169" i="21"/>
  <c r="A136" i="19"/>
  <c r="A65" i="25"/>
  <c r="A30" i="19"/>
  <c r="A99" i="21"/>
  <c r="A101" i="25"/>
  <c r="A134" i="21"/>
  <c r="A31" i="21"/>
  <c r="A29" i="25"/>
  <c r="A138" i="25"/>
  <c r="E66" i="19" l="1"/>
  <c r="I66" i="19"/>
  <c r="M66" i="19"/>
  <c r="Q66" i="19"/>
  <c r="U66" i="19"/>
  <c r="Y66" i="19"/>
  <c r="C66" i="19"/>
  <c r="K66" i="19"/>
  <c r="S66" i="19"/>
  <c r="B66" i="19"/>
  <c r="H66" i="19"/>
  <c r="P66" i="19"/>
  <c r="X66" i="19"/>
  <c r="F66" i="19"/>
  <c r="J66" i="19"/>
  <c r="N66" i="19"/>
  <c r="R66" i="19"/>
  <c r="V66" i="19"/>
  <c r="G66" i="19"/>
  <c r="O66" i="19"/>
  <c r="W66" i="19"/>
  <c r="D66" i="19"/>
  <c r="L66" i="19"/>
  <c r="T66" i="19"/>
  <c r="C172" i="28"/>
  <c r="G172" i="28"/>
  <c r="K172" i="28"/>
  <c r="O172" i="28"/>
  <c r="S172" i="28"/>
  <c r="W172" i="28"/>
  <c r="B172" i="28"/>
  <c r="D172" i="28"/>
  <c r="H172" i="28"/>
  <c r="L172" i="28"/>
  <c r="P172" i="28"/>
  <c r="T172" i="28"/>
  <c r="X172" i="28"/>
  <c r="I172" i="28"/>
  <c r="Q172" i="28"/>
  <c r="Y172" i="28"/>
  <c r="J172" i="28"/>
  <c r="R172" i="28"/>
  <c r="E172" i="28"/>
  <c r="U172" i="28"/>
  <c r="F172" i="28"/>
  <c r="V172" i="28"/>
  <c r="M172" i="28"/>
  <c r="N172" i="28"/>
  <c r="E241" i="28"/>
  <c r="I241" i="28"/>
  <c r="M241" i="28"/>
  <c r="Q241" i="28"/>
  <c r="F241" i="28"/>
  <c r="J241" i="28"/>
  <c r="N241" i="28"/>
  <c r="R241" i="28"/>
  <c r="C241" i="28"/>
  <c r="K241" i="28"/>
  <c r="S241" i="28"/>
  <c r="W241" i="28"/>
  <c r="D241" i="28"/>
  <c r="L241" i="28"/>
  <c r="T241" i="28"/>
  <c r="X241" i="28"/>
  <c r="G241" i="28"/>
  <c r="U241" i="28"/>
  <c r="H241" i="28"/>
  <c r="V241" i="28"/>
  <c r="O241" i="28"/>
  <c r="P241" i="28"/>
  <c r="Y241" i="28"/>
  <c r="B241" i="28"/>
  <c r="E101" i="25"/>
  <c r="I101" i="25"/>
  <c r="M101" i="25"/>
  <c r="Q101" i="25"/>
  <c r="U101" i="25"/>
  <c r="Y101" i="25"/>
  <c r="B101" i="25"/>
  <c r="F101" i="25"/>
  <c r="J101" i="25"/>
  <c r="N101" i="25"/>
  <c r="R101" i="25"/>
  <c r="V101" i="25"/>
  <c r="C101" i="25"/>
  <c r="K101" i="25"/>
  <c r="S101" i="25"/>
  <c r="O101" i="25"/>
  <c r="W101" i="25"/>
  <c r="H101" i="25"/>
  <c r="P101" i="25"/>
  <c r="D101" i="25"/>
  <c r="L101" i="25"/>
  <c r="T101" i="25"/>
  <c r="G101" i="25"/>
  <c r="X101" i="25"/>
  <c r="C169" i="21"/>
  <c r="G169" i="21"/>
  <c r="K169" i="21"/>
  <c r="O169" i="21"/>
  <c r="S169" i="21"/>
  <c r="W169" i="21"/>
  <c r="D169" i="21"/>
  <c r="H169" i="21"/>
  <c r="L169" i="21"/>
  <c r="P169" i="21"/>
  <c r="T169" i="21"/>
  <c r="X169" i="21"/>
  <c r="E169" i="21"/>
  <c r="M169" i="21"/>
  <c r="U169" i="21"/>
  <c r="B169" i="21"/>
  <c r="F169" i="21"/>
  <c r="N169" i="21"/>
  <c r="V169" i="21"/>
  <c r="I169" i="21"/>
  <c r="Y169" i="21"/>
  <c r="J169" i="21"/>
  <c r="Q169" i="21"/>
  <c r="R169" i="21"/>
  <c r="D134" i="21"/>
  <c r="H134" i="21"/>
  <c r="L134" i="21"/>
  <c r="P134" i="21"/>
  <c r="T134" i="21"/>
  <c r="X134" i="21"/>
  <c r="E134" i="21"/>
  <c r="I134" i="21"/>
  <c r="M134" i="21"/>
  <c r="Q134" i="21"/>
  <c r="U134" i="21"/>
  <c r="Y134" i="21"/>
  <c r="F134" i="21"/>
  <c r="N134" i="21"/>
  <c r="V134" i="21"/>
  <c r="G134" i="21"/>
  <c r="O134" i="21"/>
  <c r="W134" i="21"/>
  <c r="B134" i="21"/>
  <c r="J134" i="21"/>
  <c r="S134" i="21"/>
  <c r="K134" i="21"/>
  <c r="R134" i="21"/>
  <c r="C134" i="21"/>
  <c r="D136" i="19"/>
  <c r="H136" i="19"/>
  <c r="L136" i="19"/>
  <c r="P136" i="19"/>
  <c r="T136" i="19"/>
  <c r="X136" i="19"/>
  <c r="E136" i="19"/>
  <c r="I136" i="19"/>
  <c r="M136" i="19"/>
  <c r="Q136" i="19"/>
  <c r="U136" i="19"/>
  <c r="Y136" i="19"/>
  <c r="J136" i="19"/>
  <c r="R136" i="19"/>
  <c r="F136" i="19"/>
  <c r="V136" i="19"/>
  <c r="G136" i="19"/>
  <c r="W136" i="19"/>
  <c r="C136" i="19"/>
  <c r="K136" i="19"/>
  <c r="S136" i="19"/>
  <c r="B136" i="19"/>
  <c r="N136" i="19"/>
  <c r="O136" i="19"/>
  <c r="C207" i="28"/>
  <c r="G207" i="28"/>
  <c r="K207" i="28"/>
  <c r="O207" i="28"/>
  <c r="S207" i="28"/>
  <c r="W207" i="28"/>
  <c r="D207" i="28"/>
  <c r="H207" i="28"/>
  <c r="L207" i="28"/>
  <c r="P207" i="28"/>
  <c r="T207" i="28"/>
  <c r="X207" i="28"/>
  <c r="I207" i="28"/>
  <c r="Q207" i="28"/>
  <c r="Y207" i="28"/>
  <c r="J207" i="28"/>
  <c r="R207" i="28"/>
  <c r="E207" i="28"/>
  <c r="U207" i="28"/>
  <c r="F207" i="28"/>
  <c r="V207" i="28"/>
  <c r="B207" i="28"/>
  <c r="M207" i="28"/>
  <c r="N207" i="28"/>
  <c r="E29" i="25"/>
  <c r="I29" i="25"/>
  <c r="M29" i="25"/>
  <c r="Q29" i="25"/>
  <c r="U29" i="25"/>
  <c r="Y29" i="25"/>
  <c r="B29" i="25"/>
  <c r="F29" i="25"/>
  <c r="J29" i="25"/>
  <c r="N29" i="25"/>
  <c r="R29" i="25"/>
  <c r="V29" i="25"/>
  <c r="C29" i="25"/>
  <c r="K29" i="25"/>
  <c r="S29" i="25"/>
  <c r="G29" i="25"/>
  <c r="W29" i="25"/>
  <c r="H29" i="25"/>
  <c r="X29" i="25"/>
  <c r="D29" i="25"/>
  <c r="L29" i="25"/>
  <c r="T29" i="25"/>
  <c r="O29" i="25"/>
  <c r="P29" i="25"/>
  <c r="E99" i="21"/>
  <c r="I99" i="21"/>
  <c r="M99" i="21"/>
  <c r="Q99" i="21"/>
  <c r="U99" i="21"/>
  <c r="Y99" i="21"/>
  <c r="B99" i="21"/>
  <c r="F99" i="21"/>
  <c r="J99" i="21"/>
  <c r="N99" i="21"/>
  <c r="R99" i="21"/>
  <c r="V99" i="21"/>
  <c r="G99" i="21"/>
  <c r="O99" i="21"/>
  <c r="W99" i="21"/>
  <c r="H99" i="21"/>
  <c r="P99" i="21"/>
  <c r="X99" i="21"/>
  <c r="K99" i="21"/>
  <c r="C99" i="21"/>
  <c r="D99" i="21"/>
  <c r="L99" i="21"/>
  <c r="S99" i="21"/>
  <c r="T99" i="21"/>
  <c r="F203" i="21"/>
  <c r="J203" i="21"/>
  <c r="N203" i="21"/>
  <c r="R203" i="21"/>
  <c r="V203" i="21"/>
  <c r="C203" i="21"/>
  <c r="G203" i="21"/>
  <c r="K203" i="21"/>
  <c r="O203" i="21"/>
  <c r="S203" i="21"/>
  <c r="W203" i="21"/>
  <c r="B203" i="21"/>
  <c r="D203" i="21"/>
  <c r="L203" i="21"/>
  <c r="T203" i="21"/>
  <c r="E203" i="21"/>
  <c r="M203" i="21"/>
  <c r="U203" i="21"/>
  <c r="H203" i="21"/>
  <c r="X203" i="21"/>
  <c r="P203" i="21"/>
  <c r="Q203" i="21"/>
  <c r="I203" i="21"/>
  <c r="Y203" i="21"/>
  <c r="C102" i="28"/>
  <c r="G102" i="28"/>
  <c r="K102" i="28"/>
  <c r="O102" i="28"/>
  <c r="S102" i="28"/>
  <c r="W102" i="28"/>
  <c r="B102" i="28"/>
  <c r="D102" i="28"/>
  <c r="H102" i="28"/>
  <c r="L102" i="28"/>
  <c r="P102" i="28"/>
  <c r="T102" i="28"/>
  <c r="X102" i="28"/>
  <c r="I102" i="28"/>
  <c r="Q102" i="28"/>
  <c r="Y102" i="28"/>
  <c r="J102" i="28"/>
  <c r="R102" i="28"/>
  <c r="M102" i="28"/>
  <c r="N102" i="28"/>
  <c r="E102" i="28"/>
  <c r="F102" i="28"/>
  <c r="V102" i="28"/>
  <c r="U102" i="28"/>
  <c r="E31" i="21"/>
  <c r="I31" i="21"/>
  <c r="M31" i="21"/>
  <c r="Q31" i="21"/>
  <c r="U31" i="21"/>
  <c r="Y31" i="21"/>
  <c r="B31" i="21"/>
  <c r="F31" i="21"/>
  <c r="J31" i="21"/>
  <c r="N31" i="21"/>
  <c r="R31" i="21"/>
  <c r="V31" i="21"/>
  <c r="G31" i="21"/>
  <c r="O31" i="21"/>
  <c r="W31" i="21"/>
  <c r="H31" i="21"/>
  <c r="P31" i="21"/>
  <c r="X31" i="21"/>
  <c r="C31" i="21"/>
  <c r="S31" i="21"/>
  <c r="D31" i="21"/>
  <c r="T31" i="21"/>
  <c r="K31" i="21"/>
  <c r="L31" i="21"/>
  <c r="E30" i="19"/>
  <c r="I30" i="19"/>
  <c r="M30" i="19"/>
  <c r="Q30" i="19"/>
  <c r="U30" i="19"/>
  <c r="Y30" i="19"/>
  <c r="G30" i="19"/>
  <c r="O30" i="19"/>
  <c r="W30" i="19"/>
  <c r="H30" i="19"/>
  <c r="P30" i="19"/>
  <c r="X30" i="19"/>
  <c r="F30" i="19"/>
  <c r="J30" i="19"/>
  <c r="N30" i="19"/>
  <c r="R30" i="19"/>
  <c r="V30" i="19"/>
  <c r="C30" i="19"/>
  <c r="K30" i="19"/>
  <c r="S30" i="19"/>
  <c r="B30" i="19"/>
  <c r="D30" i="19"/>
  <c r="L30" i="19"/>
  <c r="T30" i="19"/>
  <c r="F64" i="21"/>
  <c r="J64" i="21"/>
  <c r="N64" i="21"/>
  <c r="R64" i="21"/>
  <c r="V64" i="21"/>
  <c r="C64" i="21"/>
  <c r="G64" i="21"/>
  <c r="K64" i="21"/>
  <c r="O64" i="21"/>
  <c r="S64" i="21"/>
  <c r="W64" i="21"/>
  <c r="B64" i="21"/>
  <c r="D64" i="21"/>
  <c r="L64" i="21"/>
  <c r="T64" i="21"/>
  <c r="E64" i="21"/>
  <c r="M64" i="21"/>
  <c r="U64" i="21"/>
  <c r="P64" i="21"/>
  <c r="Q64" i="21"/>
  <c r="X64" i="21"/>
  <c r="Y64" i="21"/>
  <c r="H64" i="21"/>
  <c r="I64" i="21"/>
  <c r="C137" i="28"/>
  <c r="G137" i="28"/>
  <c r="K137" i="28"/>
  <c r="O137" i="28"/>
  <c r="S137" i="28"/>
  <c r="W137" i="28"/>
  <c r="D137" i="28"/>
  <c r="H137" i="28"/>
  <c r="L137" i="28"/>
  <c r="P137" i="28"/>
  <c r="T137" i="28"/>
  <c r="X137" i="28"/>
  <c r="E137" i="28"/>
  <c r="M137" i="28"/>
  <c r="U137" i="28"/>
  <c r="B137" i="28"/>
  <c r="F137" i="28"/>
  <c r="N137" i="28"/>
  <c r="V137" i="28"/>
  <c r="I137" i="28"/>
  <c r="Y137" i="28"/>
  <c r="J137" i="28"/>
  <c r="Q137" i="28"/>
  <c r="R137" i="28"/>
  <c r="D67" i="28"/>
  <c r="H67" i="28"/>
  <c r="L67" i="28"/>
  <c r="P67" i="28"/>
  <c r="T67" i="28"/>
  <c r="X67" i="28"/>
  <c r="E67" i="28"/>
  <c r="I67" i="28"/>
  <c r="M67" i="28"/>
  <c r="Q67" i="28"/>
  <c r="U67" i="28"/>
  <c r="Y67" i="28"/>
  <c r="B67" i="28"/>
  <c r="J67" i="28"/>
  <c r="R67" i="28"/>
  <c r="C67" i="28"/>
  <c r="K67" i="28"/>
  <c r="S67" i="28"/>
  <c r="N67" i="28"/>
  <c r="O67" i="28"/>
  <c r="F67" i="28"/>
  <c r="G67" i="28"/>
  <c r="V67" i="28"/>
  <c r="W67" i="28"/>
  <c r="E65" i="25"/>
  <c r="I65" i="25"/>
  <c r="M65" i="25"/>
  <c r="Q65" i="25"/>
  <c r="U65" i="25"/>
  <c r="Y65" i="25"/>
  <c r="B65" i="25"/>
  <c r="F65" i="25"/>
  <c r="J65" i="25"/>
  <c r="N65" i="25"/>
  <c r="R65" i="25"/>
  <c r="V65" i="25"/>
  <c r="C65" i="25"/>
  <c r="K65" i="25"/>
  <c r="S65" i="25"/>
  <c r="O65" i="25"/>
  <c r="P65" i="25"/>
  <c r="X65" i="25"/>
  <c r="D65" i="25"/>
  <c r="L65" i="25"/>
  <c r="T65" i="25"/>
  <c r="G65" i="25"/>
  <c r="W65" i="25"/>
  <c r="H65" i="25"/>
  <c r="D138" i="25"/>
  <c r="H138" i="25"/>
  <c r="L138" i="25"/>
  <c r="P138" i="25"/>
  <c r="T138" i="25"/>
  <c r="X138" i="25"/>
  <c r="E138" i="25"/>
  <c r="I138" i="25"/>
  <c r="M138" i="25"/>
  <c r="Q138" i="25"/>
  <c r="U138" i="25"/>
  <c r="Y138" i="25"/>
  <c r="J138" i="25"/>
  <c r="R138" i="25"/>
  <c r="C138" i="25"/>
  <c r="K138" i="25"/>
  <c r="S138" i="25"/>
  <c r="F138" i="25"/>
  <c r="V138" i="25"/>
  <c r="N138" i="25"/>
  <c r="O138" i="25"/>
  <c r="G138" i="25"/>
  <c r="W138" i="25"/>
  <c r="B138" i="25"/>
  <c r="D101" i="19"/>
  <c r="H101" i="19"/>
  <c r="L101" i="19"/>
  <c r="P101" i="19"/>
  <c r="T101" i="19"/>
  <c r="X101" i="19"/>
  <c r="F101" i="19"/>
  <c r="N101" i="19"/>
  <c r="R101" i="19"/>
  <c r="C101" i="19"/>
  <c r="K101" i="19"/>
  <c r="S101" i="19"/>
  <c r="E101" i="19"/>
  <c r="I101" i="19"/>
  <c r="M101" i="19"/>
  <c r="Q101" i="19"/>
  <c r="U101" i="19"/>
  <c r="Y101" i="19"/>
  <c r="B101" i="19"/>
  <c r="J101" i="19"/>
  <c r="V101" i="19"/>
  <c r="G101" i="19"/>
  <c r="O101" i="19"/>
  <c r="W101" i="19"/>
  <c r="D39" i="28"/>
  <c r="H39" i="28"/>
  <c r="L39" i="28"/>
  <c r="P39" i="28"/>
  <c r="T39" i="28"/>
  <c r="X39" i="28"/>
  <c r="E39" i="28"/>
  <c r="I39" i="28"/>
  <c r="M39" i="28"/>
  <c r="Q39" i="28"/>
  <c r="U39" i="28"/>
  <c r="Y39" i="28"/>
  <c r="J39" i="28"/>
  <c r="R39" i="28"/>
  <c r="B39" i="28"/>
  <c r="C39" i="28"/>
  <c r="K39" i="28"/>
  <c r="S39" i="28"/>
  <c r="N39" i="28"/>
  <c r="O39" i="28"/>
  <c r="F39" i="28"/>
  <c r="G39" i="28"/>
  <c r="V39" i="28"/>
  <c r="W39" i="28"/>
  <c r="A40" i="28"/>
  <c r="F378" i="28"/>
  <c r="J378" i="28"/>
  <c r="N378" i="28"/>
  <c r="R378" i="28"/>
  <c r="V378" i="28"/>
  <c r="G378" i="28"/>
  <c r="L378" i="28"/>
  <c r="Q378" i="28"/>
  <c r="W378" i="28"/>
  <c r="D378" i="28"/>
  <c r="I378" i="28"/>
  <c r="O378" i="28"/>
  <c r="T378" i="28"/>
  <c r="Y378" i="28"/>
  <c r="B378" i="28"/>
  <c r="E378" i="28"/>
  <c r="P378" i="28"/>
  <c r="H378" i="28"/>
  <c r="S378" i="28"/>
  <c r="K378" i="28"/>
  <c r="U378" i="28"/>
  <c r="C378" i="28"/>
  <c r="M378" i="28"/>
  <c r="X378" i="28"/>
  <c r="E275" i="28"/>
  <c r="I275" i="28"/>
  <c r="M275" i="28"/>
  <c r="Q275" i="28"/>
  <c r="U275" i="28"/>
  <c r="Y275" i="28"/>
  <c r="B275" i="28"/>
  <c r="D275" i="28"/>
  <c r="J275" i="28"/>
  <c r="O275" i="28"/>
  <c r="T275" i="28"/>
  <c r="G275" i="28"/>
  <c r="L275" i="28"/>
  <c r="R275" i="28"/>
  <c r="W275" i="28"/>
  <c r="H275" i="28"/>
  <c r="S275" i="28"/>
  <c r="V275" i="28"/>
  <c r="C275" i="28"/>
  <c r="N275" i="28"/>
  <c r="X275" i="28"/>
  <c r="F275" i="28"/>
  <c r="P275" i="28"/>
  <c r="K275" i="28"/>
  <c r="D341" i="21"/>
  <c r="H341" i="21"/>
  <c r="L341" i="21"/>
  <c r="P341" i="21"/>
  <c r="T341" i="21"/>
  <c r="X341" i="21"/>
  <c r="F341" i="21"/>
  <c r="J341" i="21"/>
  <c r="N341" i="21"/>
  <c r="R341" i="21"/>
  <c r="V341" i="21"/>
  <c r="C341" i="21"/>
  <c r="K341" i="21"/>
  <c r="S341" i="21"/>
  <c r="G341" i="21"/>
  <c r="O341" i="21"/>
  <c r="W341" i="21"/>
  <c r="B341" i="21"/>
  <c r="I341" i="21"/>
  <c r="Y341" i="21"/>
  <c r="Q341" i="21"/>
  <c r="U341" i="21"/>
  <c r="E341" i="21"/>
  <c r="M341" i="21"/>
  <c r="F272" i="21"/>
  <c r="J272" i="21"/>
  <c r="N272" i="21"/>
  <c r="R272" i="21"/>
  <c r="V272" i="21"/>
  <c r="G272" i="21"/>
  <c r="L272" i="21"/>
  <c r="Q272" i="21"/>
  <c r="W272" i="21"/>
  <c r="D272" i="21"/>
  <c r="I272" i="21"/>
  <c r="O272" i="21"/>
  <c r="T272" i="21"/>
  <c r="Y272" i="21"/>
  <c r="K272" i="21"/>
  <c r="U272" i="21"/>
  <c r="E272" i="21"/>
  <c r="P272" i="21"/>
  <c r="B272" i="21"/>
  <c r="S272" i="21"/>
  <c r="C272" i="21"/>
  <c r="M272" i="21"/>
  <c r="H272" i="21"/>
  <c r="X272" i="21"/>
  <c r="D309" i="28"/>
  <c r="H309" i="28"/>
  <c r="L309" i="28"/>
  <c r="P309" i="28"/>
  <c r="T309" i="28"/>
  <c r="X309" i="28"/>
  <c r="C309" i="28"/>
  <c r="I309" i="28"/>
  <c r="N309" i="28"/>
  <c r="S309" i="28"/>
  <c r="Y309" i="28"/>
  <c r="B309" i="28"/>
  <c r="F309" i="28"/>
  <c r="K309" i="28"/>
  <c r="Q309" i="28"/>
  <c r="V309" i="28"/>
  <c r="G309" i="28"/>
  <c r="R309" i="28"/>
  <c r="J309" i="28"/>
  <c r="U309" i="28"/>
  <c r="M309" i="28"/>
  <c r="W309" i="28"/>
  <c r="E309" i="28"/>
  <c r="O309" i="28"/>
  <c r="F446" i="28"/>
  <c r="J446" i="28"/>
  <c r="N446" i="28"/>
  <c r="R446" i="28"/>
  <c r="V446" i="28"/>
  <c r="D446" i="28"/>
  <c r="H446" i="28"/>
  <c r="L446" i="28"/>
  <c r="P446" i="28"/>
  <c r="T446" i="28"/>
  <c r="X446" i="28"/>
  <c r="E446" i="28"/>
  <c r="M446" i="28"/>
  <c r="U446" i="28"/>
  <c r="C446" i="28"/>
  <c r="O446" i="28"/>
  <c r="Y446" i="28"/>
  <c r="I446" i="28"/>
  <c r="S446" i="28"/>
  <c r="W446" i="28"/>
  <c r="G446" i="28"/>
  <c r="K446" i="28"/>
  <c r="Q446" i="28"/>
  <c r="B446" i="28"/>
  <c r="E412" i="28"/>
  <c r="D412" i="28"/>
  <c r="I412" i="28"/>
  <c r="M412" i="28"/>
  <c r="Q412" i="28"/>
  <c r="U412" i="28"/>
  <c r="Y412" i="28"/>
  <c r="B412" i="28"/>
  <c r="F412" i="28"/>
  <c r="K412" i="28"/>
  <c r="P412" i="28"/>
  <c r="V412" i="28"/>
  <c r="H412" i="28"/>
  <c r="N412" i="28"/>
  <c r="S412" i="28"/>
  <c r="X412" i="28"/>
  <c r="C412" i="28"/>
  <c r="O412" i="28"/>
  <c r="G412" i="28"/>
  <c r="R412" i="28"/>
  <c r="J412" i="28"/>
  <c r="T412" i="28"/>
  <c r="L412" i="28"/>
  <c r="W412" i="28"/>
  <c r="C307" i="21"/>
  <c r="G307" i="21"/>
  <c r="K307" i="21"/>
  <c r="O307" i="21"/>
  <c r="S307" i="21"/>
  <c r="W307" i="21"/>
  <c r="B307" i="21"/>
  <c r="E307" i="21"/>
  <c r="I307" i="21"/>
  <c r="M307" i="21"/>
  <c r="Q307" i="21"/>
  <c r="U307" i="21"/>
  <c r="Y307" i="21"/>
  <c r="F307" i="21"/>
  <c r="N307" i="21"/>
  <c r="V307" i="21"/>
  <c r="J307" i="21"/>
  <c r="R307" i="21"/>
  <c r="L307" i="21"/>
  <c r="D307" i="21"/>
  <c r="T307" i="21"/>
  <c r="H307" i="21"/>
  <c r="X307" i="21"/>
  <c r="P307" i="21"/>
  <c r="C238" i="21"/>
  <c r="G238" i="21"/>
  <c r="K238" i="21"/>
  <c r="O238" i="21"/>
  <c r="S238" i="21"/>
  <c r="W238" i="21"/>
  <c r="B238" i="21"/>
  <c r="E238" i="21"/>
  <c r="I238" i="21"/>
  <c r="M238" i="21"/>
  <c r="Q238" i="21"/>
  <c r="U238" i="21"/>
  <c r="Y238" i="21"/>
  <c r="F238" i="21"/>
  <c r="N238" i="21"/>
  <c r="V238" i="21"/>
  <c r="J238" i="21"/>
  <c r="R238" i="21"/>
  <c r="D238" i="21"/>
  <c r="T238" i="21"/>
  <c r="L238" i="21"/>
  <c r="X238" i="21"/>
  <c r="H238" i="21"/>
  <c r="P238" i="21"/>
  <c r="C344" i="28"/>
  <c r="G344" i="28"/>
  <c r="K344" i="28"/>
  <c r="O344" i="28"/>
  <c r="S344" i="28"/>
  <c r="W344" i="28"/>
  <c r="H344" i="28"/>
  <c r="M344" i="28"/>
  <c r="R344" i="28"/>
  <c r="X344" i="28"/>
  <c r="E344" i="28"/>
  <c r="J344" i="28"/>
  <c r="P344" i="28"/>
  <c r="U344" i="28"/>
  <c r="F344" i="28"/>
  <c r="Q344" i="28"/>
  <c r="I344" i="28"/>
  <c r="T344" i="28"/>
  <c r="L344" i="28"/>
  <c r="V344" i="28"/>
  <c r="D344" i="28"/>
  <c r="N344" i="28"/>
  <c r="Y344" i="28"/>
  <c r="B344" i="28"/>
  <c r="E409" i="21"/>
  <c r="I409" i="21"/>
  <c r="M409" i="21"/>
  <c r="Q409" i="21"/>
  <c r="U409" i="21"/>
  <c r="Y409" i="21"/>
  <c r="C409" i="21"/>
  <c r="G409" i="21"/>
  <c r="K409" i="21"/>
  <c r="O409" i="21"/>
  <c r="S409" i="21"/>
  <c r="W409" i="21"/>
  <c r="H409" i="21"/>
  <c r="P409" i="21"/>
  <c r="X409" i="21"/>
  <c r="D409" i="21"/>
  <c r="L409" i="21"/>
  <c r="T409" i="21"/>
  <c r="N409" i="21"/>
  <c r="F409" i="21"/>
  <c r="V409" i="21"/>
  <c r="B409" i="21"/>
  <c r="J409" i="21"/>
  <c r="R409" i="21"/>
  <c r="F375" i="21"/>
  <c r="J375" i="21"/>
  <c r="N375" i="21"/>
  <c r="R375" i="21"/>
  <c r="V375" i="21"/>
  <c r="D375" i="21"/>
  <c r="I375" i="21"/>
  <c r="O375" i="21"/>
  <c r="T375" i="21"/>
  <c r="Y375" i="21"/>
  <c r="G375" i="21"/>
  <c r="L375" i="21"/>
  <c r="Q375" i="21"/>
  <c r="W375" i="21"/>
  <c r="C375" i="21"/>
  <c r="M375" i="21"/>
  <c r="X375" i="21"/>
  <c r="B375" i="21"/>
  <c r="H375" i="21"/>
  <c r="S375" i="21"/>
  <c r="K375" i="21"/>
  <c r="U375" i="21"/>
  <c r="E375" i="21"/>
  <c r="P375" i="21"/>
  <c r="A342" i="21"/>
  <c r="A308" i="21"/>
  <c r="A410" i="21"/>
  <c r="A376" i="21"/>
  <c r="A102" i="19"/>
  <c r="A208" i="28"/>
  <c r="A345" i="28"/>
  <c r="A379" i="28"/>
  <c r="A138" i="28"/>
  <c r="A310" i="28"/>
  <c r="A276" i="28"/>
  <c r="A68" i="28"/>
  <c r="A103" i="28"/>
  <c r="A242" i="28"/>
  <c r="A173" i="28"/>
  <c r="A413" i="28"/>
  <c r="A447" i="28"/>
  <c r="A239" i="21"/>
  <c r="A273" i="21"/>
  <c r="A204" i="21"/>
  <c r="A103" i="19"/>
  <c r="A67" i="19"/>
  <c r="A32" i="21"/>
  <c r="A100" i="21"/>
  <c r="A137" i="19"/>
  <c r="A170" i="21"/>
  <c r="A65" i="21"/>
  <c r="A139" i="25"/>
  <c r="A30" i="25"/>
  <c r="A135" i="21"/>
  <c r="A102" i="25"/>
  <c r="A31" i="19"/>
  <c r="A66" i="25"/>
  <c r="E137" i="19" l="1"/>
  <c r="I137" i="19"/>
  <c r="M137" i="19"/>
  <c r="Q137" i="19"/>
  <c r="U137" i="19"/>
  <c r="Y137" i="19"/>
  <c r="B137" i="19"/>
  <c r="F137" i="19"/>
  <c r="J137" i="19"/>
  <c r="N137" i="19"/>
  <c r="R137" i="19"/>
  <c r="V137" i="19"/>
  <c r="C137" i="19"/>
  <c r="K137" i="19"/>
  <c r="S137" i="19"/>
  <c r="O137" i="19"/>
  <c r="P137" i="19"/>
  <c r="D137" i="19"/>
  <c r="L137" i="19"/>
  <c r="T137" i="19"/>
  <c r="G137" i="19"/>
  <c r="W137" i="19"/>
  <c r="H137" i="19"/>
  <c r="X137" i="19"/>
  <c r="D138" i="28"/>
  <c r="H138" i="28"/>
  <c r="L138" i="28"/>
  <c r="P138" i="28"/>
  <c r="T138" i="28"/>
  <c r="X138" i="28"/>
  <c r="E138" i="28"/>
  <c r="I138" i="28"/>
  <c r="M138" i="28"/>
  <c r="Q138" i="28"/>
  <c r="U138" i="28"/>
  <c r="Y138" i="28"/>
  <c r="F138" i="28"/>
  <c r="N138" i="28"/>
  <c r="V138" i="28"/>
  <c r="G138" i="28"/>
  <c r="O138" i="28"/>
  <c r="W138" i="28"/>
  <c r="B138" i="28"/>
  <c r="R138" i="28"/>
  <c r="C138" i="28"/>
  <c r="S138" i="28"/>
  <c r="J138" i="28"/>
  <c r="K138" i="28"/>
  <c r="E139" i="25"/>
  <c r="I139" i="25"/>
  <c r="M139" i="25"/>
  <c r="Q139" i="25"/>
  <c r="U139" i="25"/>
  <c r="Y139" i="25"/>
  <c r="B139" i="25"/>
  <c r="F139" i="25"/>
  <c r="J139" i="25"/>
  <c r="N139" i="25"/>
  <c r="R139" i="25"/>
  <c r="V139" i="25"/>
  <c r="C139" i="25"/>
  <c r="K139" i="25"/>
  <c r="S139" i="25"/>
  <c r="D139" i="25"/>
  <c r="L139" i="25"/>
  <c r="T139" i="25"/>
  <c r="O139" i="25"/>
  <c r="W139" i="25"/>
  <c r="X139" i="25"/>
  <c r="P139" i="25"/>
  <c r="G139" i="25"/>
  <c r="H139" i="25"/>
  <c r="F32" i="21"/>
  <c r="J32" i="21"/>
  <c r="N32" i="21"/>
  <c r="R32" i="21"/>
  <c r="V32" i="21"/>
  <c r="C32" i="21"/>
  <c r="G32" i="21"/>
  <c r="K32" i="21"/>
  <c r="O32" i="21"/>
  <c r="S32" i="21"/>
  <c r="W32" i="21"/>
  <c r="B32" i="21"/>
  <c r="H32" i="21"/>
  <c r="P32" i="21"/>
  <c r="X32" i="21"/>
  <c r="I32" i="21"/>
  <c r="Q32" i="21"/>
  <c r="Y32" i="21"/>
  <c r="L32" i="21"/>
  <c r="M32" i="21"/>
  <c r="D32" i="21"/>
  <c r="T32" i="21"/>
  <c r="E32" i="21"/>
  <c r="U32" i="21"/>
  <c r="F66" i="25"/>
  <c r="J66" i="25"/>
  <c r="N66" i="25"/>
  <c r="R66" i="25"/>
  <c r="V66" i="25"/>
  <c r="C66" i="25"/>
  <c r="G66" i="25"/>
  <c r="K66" i="25"/>
  <c r="O66" i="25"/>
  <c r="S66" i="25"/>
  <c r="W66" i="25"/>
  <c r="B66" i="25"/>
  <c r="D66" i="25"/>
  <c r="L66" i="25"/>
  <c r="T66" i="25"/>
  <c r="H66" i="25"/>
  <c r="X66" i="25"/>
  <c r="Q66" i="25"/>
  <c r="E66" i="25"/>
  <c r="M66" i="25"/>
  <c r="U66" i="25"/>
  <c r="P66" i="25"/>
  <c r="I66" i="25"/>
  <c r="Y66" i="25"/>
  <c r="F103" i="19"/>
  <c r="J103" i="19"/>
  <c r="N103" i="19"/>
  <c r="R103" i="19"/>
  <c r="V103" i="19"/>
  <c r="D103" i="19"/>
  <c r="L103" i="19"/>
  <c r="T103" i="19"/>
  <c r="E103" i="19"/>
  <c r="M103" i="19"/>
  <c r="U103" i="19"/>
  <c r="B103" i="19"/>
  <c r="C103" i="19"/>
  <c r="G103" i="19"/>
  <c r="K103" i="19"/>
  <c r="O103" i="19"/>
  <c r="S103" i="19"/>
  <c r="W103" i="19"/>
  <c r="H103" i="19"/>
  <c r="P103" i="19"/>
  <c r="X103" i="19"/>
  <c r="I103" i="19"/>
  <c r="Q103" i="19"/>
  <c r="Y103" i="19"/>
  <c r="D103" i="28"/>
  <c r="H103" i="28"/>
  <c r="L103" i="28"/>
  <c r="P103" i="28"/>
  <c r="T103" i="28"/>
  <c r="X103" i="28"/>
  <c r="E103" i="28"/>
  <c r="I103" i="28"/>
  <c r="M103" i="28"/>
  <c r="Q103" i="28"/>
  <c r="U103" i="28"/>
  <c r="Y103" i="28"/>
  <c r="B103" i="28"/>
  <c r="J103" i="28"/>
  <c r="R103" i="28"/>
  <c r="C103" i="28"/>
  <c r="K103" i="28"/>
  <c r="S103" i="28"/>
  <c r="F103" i="28"/>
  <c r="V103" i="28"/>
  <c r="G103" i="28"/>
  <c r="W103" i="28"/>
  <c r="N103" i="28"/>
  <c r="O103" i="28"/>
  <c r="F31" i="19"/>
  <c r="J31" i="19"/>
  <c r="N31" i="19"/>
  <c r="R31" i="19"/>
  <c r="V31" i="19"/>
  <c r="H31" i="19"/>
  <c r="P31" i="19"/>
  <c r="X31" i="19"/>
  <c r="I31" i="19"/>
  <c r="Q31" i="19"/>
  <c r="C31" i="19"/>
  <c r="G31" i="19"/>
  <c r="K31" i="19"/>
  <c r="O31" i="19"/>
  <c r="S31" i="19"/>
  <c r="W31" i="19"/>
  <c r="D31" i="19"/>
  <c r="L31" i="19"/>
  <c r="T31" i="19"/>
  <c r="E31" i="19"/>
  <c r="M31" i="19"/>
  <c r="U31" i="19"/>
  <c r="Y31" i="19"/>
  <c r="B31" i="19"/>
  <c r="F100" i="21"/>
  <c r="J100" i="21"/>
  <c r="N100" i="21"/>
  <c r="R100" i="21"/>
  <c r="V100" i="21"/>
  <c r="C100" i="21"/>
  <c r="G100" i="21"/>
  <c r="K100" i="21"/>
  <c r="O100" i="21"/>
  <c r="S100" i="21"/>
  <c r="W100" i="21"/>
  <c r="B100" i="21"/>
  <c r="H100" i="21"/>
  <c r="P100" i="21"/>
  <c r="X100" i="21"/>
  <c r="I100" i="21"/>
  <c r="Q100" i="21"/>
  <c r="Y100" i="21"/>
  <c r="D100" i="21"/>
  <c r="T100" i="21"/>
  <c r="L100" i="21"/>
  <c r="M100" i="21"/>
  <c r="E100" i="21"/>
  <c r="U100" i="21"/>
  <c r="C204" i="21"/>
  <c r="G204" i="21"/>
  <c r="K204" i="21"/>
  <c r="O204" i="21"/>
  <c r="S204" i="21"/>
  <c r="W204" i="21"/>
  <c r="D204" i="21"/>
  <c r="H204" i="21"/>
  <c r="L204" i="21"/>
  <c r="P204" i="21"/>
  <c r="T204" i="21"/>
  <c r="X204" i="21"/>
  <c r="E204" i="21"/>
  <c r="M204" i="21"/>
  <c r="U204" i="21"/>
  <c r="B204" i="21"/>
  <c r="F204" i="21"/>
  <c r="N204" i="21"/>
  <c r="V204" i="21"/>
  <c r="Q204" i="21"/>
  <c r="Y204" i="21"/>
  <c r="R204" i="21"/>
  <c r="I204" i="21"/>
  <c r="J204" i="21"/>
  <c r="E68" i="28"/>
  <c r="I68" i="28"/>
  <c r="M68" i="28"/>
  <c r="Q68" i="28"/>
  <c r="U68" i="28"/>
  <c r="Y68" i="28"/>
  <c r="F68" i="28"/>
  <c r="J68" i="28"/>
  <c r="N68" i="28"/>
  <c r="R68" i="28"/>
  <c r="V68" i="28"/>
  <c r="C68" i="28"/>
  <c r="K68" i="28"/>
  <c r="S68" i="28"/>
  <c r="B68" i="28"/>
  <c r="D68" i="28"/>
  <c r="L68" i="28"/>
  <c r="T68" i="28"/>
  <c r="G68" i="28"/>
  <c r="W68" i="28"/>
  <c r="H68" i="28"/>
  <c r="X68" i="28"/>
  <c r="O68" i="28"/>
  <c r="P68" i="28"/>
  <c r="E40" i="28"/>
  <c r="I40" i="28"/>
  <c r="F40" i="28"/>
  <c r="J40" i="28"/>
  <c r="N40" i="28"/>
  <c r="R40" i="28"/>
  <c r="V40" i="28"/>
  <c r="C40" i="28"/>
  <c r="K40" i="28"/>
  <c r="P40" i="28"/>
  <c r="U40" i="28"/>
  <c r="D40" i="28"/>
  <c r="L40" i="28"/>
  <c r="Q40" i="28"/>
  <c r="W40" i="28"/>
  <c r="B40" i="28"/>
  <c r="G40" i="28"/>
  <c r="S40" i="28"/>
  <c r="H40" i="28"/>
  <c r="T40" i="28"/>
  <c r="M40" i="28"/>
  <c r="O40" i="28"/>
  <c r="X40" i="28"/>
  <c r="Y40" i="28"/>
  <c r="F102" i="25"/>
  <c r="J102" i="25"/>
  <c r="N102" i="25"/>
  <c r="R102" i="25"/>
  <c r="V102" i="25"/>
  <c r="C102" i="25"/>
  <c r="G102" i="25"/>
  <c r="K102" i="25"/>
  <c r="O102" i="25"/>
  <c r="S102" i="25"/>
  <c r="W102" i="25"/>
  <c r="B102" i="25"/>
  <c r="D102" i="25"/>
  <c r="L102" i="25"/>
  <c r="T102" i="25"/>
  <c r="P102" i="25"/>
  <c r="I102" i="25"/>
  <c r="Q102" i="25"/>
  <c r="Y102" i="25"/>
  <c r="E102" i="25"/>
  <c r="M102" i="25"/>
  <c r="U102" i="25"/>
  <c r="H102" i="25"/>
  <c r="X102" i="25"/>
  <c r="C65" i="21"/>
  <c r="G65" i="21"/>
  <c r="K65" i="21"/>
  <c r="O65" i="21"/>
  <c r="S65" i="21"/>
  <c r="W65" i="21"/>
  <c r="D65" i="21"/>
  <c r="H65" i="21"/>
  <c r="L65" i="21"/>
  <c r="P65" i="21"/>
  <c r="T65" i="21"/>
  <c r="X65" i="21"/>
  <c r="E65" i="21"/>
  <c r="M65" i="21"/>
  <c r="U65" i="21"/>
  <c r="F65" i="21"/>
  <c r="N65" i="21"/>
  <c r="V65" i="21"/>
  <c r="I65" i="21"/>
  <c r="Y65" i="21"/>
  <c r="J65" i="21"/>
  <c r="Q65" i="21"/>
  <c r="R65" i="21"/>
  <c r="B65" i="21"/>
  <c r="D173" i="28"/>
  <c r="H173" i="28"/>
  <c r="L173" i="28"/>
  <c r="P173" i="28"/>
  <c r="T173" i="28"/>
  <c r="X173" i="28"/>
  <c r="E173" i="28"/>
  <c r="I173" i="28"/>
  <c r="M173" i="28"/>
  <c r="Q173" i="28"/>
  <c r="U173" i="28"/>
  <c r="Y173" i="28"/>
  <c r="B173" i="28"/>
  <c r="J173" i="28"/>
  <c r="R173" i="28"/>
  <c r="C173" i="28"/>
  <c r="K173" i="28"/>
  <c r="S173" i="28"/>
  <c r="N173" i="28"/>
  <c r="O173" i="28"/>
  <c r="F173" i="28"/>
  <c r="G173" i="28"/>
  <c r="V173" i="28"/>
  <c r="W173" i="28"/>
  <c r="E135" i="21"/>
  <c r="I135" i="21"/>
  <c r="M135" i="21"/>
  <c r="Q135" i="21"/>
  <c r="U135" i="21"/>
  <c r="Y135" i="21"/>
  <c r="B135" i="21"/>
  <c r="F135" i="21"/>
  <c r="J135" i="21"/>
  <c r="N135" i="21"/>
  <c r="R135" i="21"/>
  <c r="V135" i="21"/>
  <c r="G135" i="21"/>
  <c r="O135" i="21"/>
  <c r="W135" i="21"/>
  <c r="H135" i="21"/>
  <c r="P135" i="21"/>
  <c r="X135" i="21"/>
  <c r="C135" i="21"/>
  <c r="S135" i="21"/>
  <c r="K135" i="21"/>
  <c r="D135" i="21"/>
  <c r="T135" i="21"/>
  <c r="L135" i="21"/>
  <c r="D170" i="21"/>
  <c r="H170" i="21"/>
  <c r="L170" i="21"/>
  <c r="P170" i="21"/>
  <c r="T170" i="21"/>
  <c r="X170" i="21"/>
  <c r="E170" i="21"/>
  <c r="I170" i="21"/>
  <c r="M170" i="21"/>
  <c r="Q170" i="21"/>
  <c r="U170" i="21"/>
  <c r="Y170" i="21"/>
  <c r="F170" i="21"/>
  <c r="N170" i="21"/>
  <c r="V170" i="21"/>
  <c r="G170" i="21"/>
  <c r="O170" i="21"/>
  <c r="W170" i="21"/>
  <c r="B170" i="21"/>
  <c r="R170" i="21"/>
  <c r="K170" i="21"/>
  <c r="C170" i="21"/>
  <c r="S170" i="21"/>
  <c r="J170" i="21"/>
  <c r="F67" i="19"/>
  <c r="J67" i="19"/>
  <c r="N67" i="19"/>
  <c r="R67" i="19"/>
  <c r="V67" i="19"/>
  <c r="D67" i="19"/>
  <c r="L67" i="19"/>
  <c r="T67" i="19"/>
  <c r="I67" i="19"/>
  <c r="Q67" i="19"/>
  <c r="Y67" i="19"/>
  <c r="B67" i="19"/>
  <c r="C67" i="19"/>
  <c r="G67" i="19"/>
  <c r="K67" i="19"/>
  <c r="O67" i="19"/>
  <c r="S67" i="19"/>
  <c r="W67" i="19"/>
  <c r="H67" i="19"/>
  <c r="P67" i="19"/>
  <c r="X67" i="19"/>
  <c r="E67" i="19"/>
  <c r="M67" i="19"/>
  <c r="U67" i="19"/>
  <c r="D242" i="28"/>
  <c r="H242" i="28"/>
  <c r="L242" i="28"/>
  <c r="P242" i="28"/>
  <c r="T242" i="28"/>
  <c r="X242" i="28"/>
  <c r="E242" i="28"/>
  <c r="I242" i="28"/>
  <c r="M242" i="28"/>
  <c r="Q242" i="28"/>
  <c r="U242" i="28"/>
  <c r="Y242" i="28"/>
  <c r="F242" i="28"/>
  <c r="N242" i="28"/>
  <c r="V242" i="28"/>
  <c r="G242" i="28"/>
  <c r="O242" i="28"/>
  <c r="W242" i="28"/>
  <c r="J242" i="28"/>
  <c r="K242" i="28"/>
  <c r="C242" i="28"/>
  <c r="B242" i="28"/>
  <c r="R242" i="28"/>
  <c r="S242" i="28"/>
  <c r="D208" i="28"/>
  <c r="H208" i="28"/>
  <c r="L208" i="28"/>
  <c r="P208" i="28"/>
  <c r="T208" i="28"/>
  <c r="X208" i="28"/>
  <c r="E208" i="28"/>
  <c r="I208" i="28"/>
  <c r="M208" i="28"/>
  <c r="Q208" i="28"/>
  <c r="U208" i="28"/>
  <c r="Y208" i="28"/>
  <c r="J208" i="28"/>
  <c r="R208" i="28"/>
  <c r="B208" i="28"/>
  <c r="C208" i="28"/>
  <c r="K208" i="28"/>
  <c r="S208" i="28"/>
  <c r="N208" i="28"/>
  <c r="O208" i="28"/>
  <c r="F208" i="28"/>
  <c r="G208" i="28"/>
  <c r="V208" i="28"/>
  <c r="W208" i="28"/>
  <c r="F30" i="25"/>
  <c r="J30" i="25"/>
  <c r="N30" i="25"/>
  <c r="R30" i="25"/>
  <c r="V30" i="25"/>
  <c r="C30" i="25"/>
  <c r="G30" i="25"/>
  <c r="K30" i="25"/>
  <c r="O30" i="25"/>
  <c r="S30" i="25"/>
  <c r="W30" i="25"/>
  <c r="B30" i="25"/>
  <c r="D30" i="25"/>
  <c r="L30" i="25"/>
  <c r="T30" i="25"/>
  <c r="P30" i="25"/>
  <c r="X30" i="25"/>
  <c r="Q30" i="25"/>
  <c r="E30" i="25"/>
  <c r="M30" i="25"/>
  <c r="U30" i="25"/>
  <c r="H30" i="25"/>
  <c r="I30" i="25"/>
  <c r="Y30" i="25"/>
  <c r="E102" i="19"/>
  <c r="I102" i="19"/>
  <c r="M102" i="19"/>
  <c r="Q102" i="19"/>
  <c r="U102" i="19"/>
  <c r="Y102" i="19"/>
  <c r="C102" i="19"/>
  <c r="K102" i="19"/>
  <c r="S102" i="19"/>
  <c r="D102" i="19"/>
  <c r="L102" i="19"/>
  <c r="T102" i="19"/>
  <c r="F102" i="19"/>
  <c r="J102" i="19"/>
  <c r="N102" i="19"/>
  <c r="R102" i="19"/>
  <c r="V102" i="19"/>
  <c r="G102" i="19"/>
  <c r="O102" i="19"/>
  <c r="W102" i="19"/>
  <c r="B102" i="19"/>
  <c r="H102" i="19"/>
  <c r="P102" i="19"/>
  <c r="X102" i="19"/>
  <c r="A41" i="28"/>
  <c r="C376" i="21"/>
  <c r="G376" i="21"/>
  <c r="K376" i="21"/>
  <c r="O376" i="21"/>
  <c r="S376" i="21"/>
  <c r="W376" i="21"/>
  <c r="H376" i="21"/>
  <c r="M376" i="21"/>
  <c r="R376" i="21"/>
  <c r="X376" i="21"/>
  <c r="E376" i="21"/>
  <c r="J376" i="21"/>
  <c r="P376" i="21"/>
  <c r="U376" i="21"/>
  <c r="L376" i="21"/>
  <c r="V376" i="21"/>
  <c r="F376" i="21"/>
  <c r="Q376" i="21"/>
  <c r="I376" i="21"/>
  <c r="T376" i="21"/>
  <c r="D376" i="21"/>
  <c r="B376" i="21"/>
  <c r="Y376" i="21"/>
  <c r="N376" i="21"/>
  <c r="F413" i="28"/>
  <c r="J413" i="28"/>
  <c r="N413" i="28"/>
  <c r="R413" i="28"/>
  <c r="V413" i="28"/>
  <c r="D413" i="28"/>
  <c r="I413" i="28"/>
  <c r="O413" i="28"/>
  <c r="T413" i="28"/>
  <c r="Y413" i="28"/>
  <c r="B413" i="28"/>
  <c r="G413" i="28"/>
  <c r="L413" i="28"/>
  <c r="Q413" i="28"/>
  <c r="W413" i="28"/>
  <c r="C413" i="28"/>
  <c r="M413" i="28"/>
  <c r="X413" i="28"/>
  <c r="E413" i="28"/>
  <c r="P413" i="28"/>
  <c r="H413" i="28"/>
  <c r="S413" i="28"/>
  <c r="K413" i="28"/>
  <c r="U413" i="28"/>
  <c r="C379" i="28"/>
  <c r="G379" i="28"/>
  <c r="K379" i="28"/>
  <c r="O379" i="28"/>
  <c r="S379" i="28"/>
  <c r="W379" i="28"/>
  <c r="E379" i="28"/>
  <c r="J379" i="28"/>
  <c r="P379" i="28"/>
  <c r="U379" i="28"/>
  <c r="H379" i="28"/>
  <c r="M379" i="28"/>
  <c r="R379" i="28"/>
  <c r="X379" i="28"/>
  <c r="D379" i="28"/>
  <c r="N379" i="28"/>
  <c r="Y379" i="28"/>
  <c r="B379" i="28"/>
  <c r="F379" i="28"/>
  <c r="Q379" i="28"/>
  <c r="I379" i="28"/>
  <c r="T379" i="28"/>
  <c r="L379" i="28"/>
  <c r="V379" i="28"/>
  <c r="C273" i="21"/>
  <c r="G273" i="21"/>
  <c r="K273" i="21"/>
  <c r="O273" i="21"/>
  <c r="S273" i="21"/>
  <c r="W273" i="21"/>
  <c r="E273" i="21"/>
  <c r="J273" i="21"/>
  <c r="P273" i="21"/>
  <c r="U273" i="21"/>
  <c r="B273" i="21"/>
  <c r="H273" i="21"/>
  <c r="M273" i="21"/>
  <c r="R273" i="21"/>
  <c r="X273" i="21"/>
  <c r="I273" i="21"/>
  <c r="T273" i="21"/>
  <c r="D273" i="21"/>
  <c r="N273" i="21"/>
  <c r="Y273" i="21"/>
  <c r="Q273" i="21"/>
  <c r="F273" i="21"/>
  <c r="V273" i="21"/>
  <c r="L273" i="21"/>
  <c r="F276" i="28"/>
  <c r="J276" i="28"/>
  <c r="N276" i="28"/>
  <c r="R276" i="28"/>
  <c r="V276" i="28"/>
  <c r="C276" i="28"/>
  <c r="H276" i="28"/>
  <c r="M276" i="28"/>
  <c r="S276" i="28"/>
  <c r="X276" i="28"/>
  <c r="E276" i="28"/>
  <c r="K276" i="28"/>
  <c r="P276" i="28"/>
  <c r="U276" i="28"/>
  <c r="G276" i="28"/>
  <c r="Q276" i="28"/>
  <c r="T276" i="28"/>
  <c r="L276" i="28"/>
  <c r="W276" i="28"/>
  <c r="B276" i="28"/>
  <c r="D276" i="28"/>
  <c r="O276" i="28"/>
  <c r="Y276" i="28"/>
  <c r="I276" i="28"/>
  <c r="D345" i="28"/>
  <c r="H345" i="28"/>
  <c r="L345" i="28"/>
  <c r="P345" i="28"/>
  <c r="T345" i="28"/>
  <c r="X345" i="28"/>
  <c r="F345" i="28"/>
  <c r="K345" i="28"/>
  <c r="Q345" i="28"/>
  <c r="V345" i="28"/>
  <c r="C345" i="28"/>
  <c r="I345" i="28"/>
  <c r="N345" i="28"/>
  <c r="S345" i="28"/>
  <c r="Y345" i="28"/>
  <c r="B345" i="28"/>
  <c r="E345" i="28"/>
  <c r="O345" i="28"/>
  <c r="G345" i="28"/>
  <c r="R345" i="28"/>
  <c r="J345" i="28"/>
  <c r="U345" i="28"/>
  <c r="M345" i="28"/>
  <c r="W345" i="28"/>
  <c r="F410" i="21"/>
  <c r="J410" i="21"/>
  <c r="N410" i="21"/>
  <c r="R410" i="21"/>
  <c r="V410" i="21"/>
  <c r="D410" i="21"/>
  <c r="H410" i="21"/>
  <c r="L410" i="21"/>
  <c r="P410" i="21"/>
  <c r="T410" i="21"/>
  <c r="X410" i="21"/>
  <c r="I410" i="21"/>
  <c r="Q410" i="21"/>
  <c r="Y410" i="21"/>
  <c r="E410" i="21"/>
  <c r="M410" i="21"/>
  <c r="U410" i="21"/>
  <c r="G410" i="21"/>
  <c r="W410" i="21"/>
  <c r="O410" i="21"/>
  <c r="C410" i="21"/>
  <c r="S410" i="21"/>
  <c r="B410" i="21"/>
  <c r="K410" i="21"/>
  <c r="D308" i="21"/>
  <c r="H308" i="21"/>
  <c r="L308" i="21"/>
  <c r="P308" i="21"/>
  <c r="T308" i="21"/>
  <c r="X308" i="21"/>
  <c r="F308" i="21"/>
  <c r="J308" i="21"/>
  <c r="N308" i="21"/>
  <c r="R308" i="21"/>
  <c r="V308" i="21"/>
  <c r="G308" i="21"/>
  <c r="O308" i="21"/>
  <c r="W308" i="21"/>
  <c r="C308" i="21"/>
  <c r="K308" i="21"/>
  <c r="S308" i="21"/>
  <c r="E308" i="21"/>
  <c r="U308" i="21"/>
  <c r="M308" i="21"/>
  <c r="Q308" i="21"/>
  <c r="B308" i="21"/>
  <c r="Y308" i="21"/>
  <c r="I308" i="21"/>
  <c r="D239" i="21"/>
  <c r="H239" i="21"/>
  <c r="L239" i="21"/>
  <c r="P239" i="21"/>
  <c r="T239" i="21"/>
  <c r="X239" i="21"/>
  <c r="F239" i="21"/>
  <c r="J239" i="21"/>
  <c r="N239" i="21"/>
  <c r="R239" i="21"/>
  <c r="V239" i="21"/>
  <c r="G239" i="21"/>
  <c r="O239" i="21"/>
  <c r="W239" i="21"/>
  <c r="C239" i="21"/>
  <c r="K239" i="21"/>
  <c r="S239" i="21"/>
  <c r="M239" i="21"/>
  <c r="B239" i="21"/>
  <c r="I239" i="21"/>
  <c r="U239" i="21"/>
  <c r="Y239" i="21"/>
  <c r="E239" i="21"/>
  <c r="Q239" i="21"/>
  <c r="E310" i="28"/>
  <c r="I310" i="28"/>
  <c r="M310" i="28"/>
  <c r="Q310" i="28"/>
  <c r="U310" i="28"/>
  <c r="Y310" i="28"/>
  <c r="B310" i="28"/>
  <c r="G310" i="28"/>
  <c r="L310" i="28"/>
  <c r="R310" i="28"/>
  <c r="W310" i="28"/>
  <c r="D310" i="28"/>
  <c r="J310" i="28"/>
  <c r="O310" i="28"/>
  <c r="T310" i="28"/>
  <c r="F310" i="28"/>
  <c r="P310" i="28"/>
  <c r="H310" i="28"/>
  <c r="S310" i="28"/>
  <c r="K310" i="28"/>
  <c r="V310" i="28"/>
  <c r="C310" i="28"/>
  <c r="N310" i="28"/>
  <c r="X310" i="28"/>
  <c r="C447" i="28"/>
  <c r="G447" i="28"/>
  <c r="K447" i="28"/>
  <c r="O447" i="28"/>
  <c r="S447" i="28"/>
  <c r="W447" i="28"/>
  <c r="E447" i="28"/>
  <c r="I447" i="28"/>
  <c r="M447" i="28"/>
  <c r="Q447" i="28"/>
  <c r="U447" i="28"/>
  <c r="Y447" i="28"/>
  <c r="B447" i="28"/>
  <c r="F447" i="28"/>
  <c r="N447" i="28"/>
  <c r="V447" i="28"/>
  <c r="L447" i="28"/>
  <c r="X447" i="28"/>
  <c r="H447" i="28"/>
  <c r="R447" i="28"/>
  <c r="T447" i="28"/>
  <c r="D447" i="28"/>
  <c r="J447" i="28"/>
  <c r="P447" i="28"/>
  <c r="E342" i="21"/>
  <c r="I342" i="21"/>
  <c r="M342" i="21"/>
  <c r="Q342" i="21"/>
  <c r="U342" i="21"/>
  <c r="Y342" i="21"/>
  <c r="C342" i="21"/>
  <c r="G342" i="21"/>
  <c r="K342" i="21"/>
  <c r="O342" i="21"/>
  <c r="S342" i="21"/>
  <c r="W342" i="21"/>
  <c r="B342" i="21"/>
  <c r="D342" i="21"/>
  <c r="L342" i="21"/>
  <c r="T342" i="21"/>
  <c r="H342" i="21"/>
  <c r="P342" i="21"/>
  <c r="X342" i="21"/>
  <c r="R342" i="21"/>
  <c r="J342" i="21"/>
  <c r="N342" i="21"/>
  <c r="V342" i="21"/>
  <c r="F342" i="21"/>
  <c r="A377" i="21"/>
  <c r="A411" i="21"/>
  <c r="A309" i="21"/>
  <c r="A343" i="21"/>
  <c r="A69" i="28"/>
  <c r="A277" i="28"/>
  <c r="A139" i="28"/>
  <c r="A209" i="28"/>
  <c r="A448" i="28"/>
  <c r="A174" i="28"/>
  <c r="A104" i="28"/>
  <c r="A380" i="28"/>
  <c r="A346" i="28"/>
  <c r="A414" i="28"/>
  <c r="A243" i="28"/>
  <c r="A311" i="28"/>
  <c r="A274" i="21"/>
  <c r="A240" i="21"/>
  <c r="A205" i="21"/>
  <c r="A104" i="19"/>
  <c r="A68" i="19"/>
  <c r="A67" i="25"/>
  <c r="A103" i="25"/>
  <c r="A171" i="21"/>
  <c r="A101" i="21"/>
  <c r="A66" i="21"/>
  <c r="A33" i="21"/>
  <c r="A136" i="21"/>
  <c r="A31" i="25"/>
  <c r="A32" i="19"/>
  <c r="A140" i="25"/>
  <c r="A138" i="19"/>
  <c r="C101" i="21" l="1"/>
  <c r="G101" i="21"/>
  <c r="K101" i="21"/>
  <c r="O101" i="21"/>
  <c r="S101" i="21"/>
  <c r="W101" i="21"/>
  <c r="D101" i="21"/>
  <c r="H101" i="21"/>
  <c r="L101" i="21"/>
  <c r="P101" i="21"/>
  <c r="T101" i="21"/>
  <c r="X101" i="21"/>
  <c r="I101" i="21"/>
  <c r="Q101" i="21"/>
  <c r="Y101" i="21"/>
  <c r="J101" i="21"/>
  <c r="R101" i="21"/>
  <c r="M101" i="21"/>
  <c r="U101" i="21"/>
  <c r="B101" i="21"/>
  <c r="V101" i="21"/>
  <c r="N101" i="21"/>
  <c r="E101" i="21"/>
  <c r="F101" i="21"/>
  <c r="F138" i="19"/>
  <c r="J138" i="19"/>
  <c r="N138" i="19"/>
  <c r="R138" i="19"/>
  <c r="V138" i="19"/>
  <c r="C138" i="19"/>
  <c r="G138" i="19"/>
  <c r="K138" i="19"/>
  <c r="O138" i="19"/>
  <c r="S138" i="19"/>
  <c r="W138" i="19"/>
  <c r="B138" i="19"/>
  <c r="D138" i="19"/>
  <c r="L138" i="19"/>
  <c r="T138" i="19"/>
  <c r="H138" i="19"/>
  <c r="X138" i="19"/>
  <c r="I138" i="19"/>
  <c r="Y138" i="19"/>
  <c r="E138" i="19"/>
  <c r="M138" i="19"/>
  <c r="U138" i="19"/>
  <c r="P138" i="19"/>
  <c r="Q138" i="19"/>
  <c r="D205" i="21"/>
  <c r="H205" i="21"/>
  <c r="L205" i="21"/>
  <c r="P205" i="21"/>
  <c r="T205" i="21"/>
  <c r="X205" i="21"/>
  <c r="E205" i="21"/>
  <c r="I205" i="21"/>
  <c r="M205" i="21"/>
  <c r="Q205" i="21"/>
  <c r="U205" i="21"/>
  <c r="Y205" i="21"/>
  <c r="F205" i="21"/>
  <c r="N205" i="21"/>
  <c r="V205" i="21"/>
  <c r="G205" i="21"/>
  <c r="O205" i="21"/>
  <c r="W205" i="21"/>
  <c r="B205" i="21"/>
  <c r="J205" i="21"/>
  <c r="C205" i="21"/>
  <c r="K205" i="21"/>
  <c r="R205" i="21"/>
  <c r="S205" i="21"/>
  <c r="C68" i="19"/>
  <c r="G68" i="19"/>
  <c r="K68" i="19"/>
  <c r="O68" i="19"/>
  <c r="S68" i="19"/>
  <c r="W68" i="19"/>
  <c r="B68" i="19"/>
  <c r="E68" i="19"/>
  <c r="M68" i="19"/>
  <c r="U68" i="19"/>
  <c r="J68" i="19"/>
  <c r="R68" i="19"/>
  <c r="D68" i="19"/>
  <c r="H68" i="19"/>
  <c r="L68" i="19"/>
  <c r="P68" i="19"/>
  <c r="T68" i="19"/>
  <c r="X68" i="19"/>
  <c r="I68" i="19"/>
  <c r="Q68" i="19"/>
  <c r="Y68" i="19"/>
  <c r="F68" i="19"/>
  <c r="N68" i="19"/>
  <c r="V68" i="19"/>
  <c r="F69" i="28"/>
  <c r="J69" i="28"/>
  <c r="N69" i="28"/>
  <c r="R69" i="28"/>
  <c r="V69" i="28"/>
  <c r="C69" i="28"/>
  <c r="G69" i="28"/>
  <c r="K69" i="28"/>
  <c r="O69" i="28"/>
  <c r="S69" i="28"/>
  <c r="W69" i="28"/>
  <c r="D69" i="28"/>
  <c r="L69" i="28"/>
  <c r="T69" i="28"/>
  <c r="E69" i="28"/>
  <c r="M69" i="28"/>
  <c r="U69" i="28"/>
  <c r="B69" i="28"/>
  <c r="P69" i="28"/>
  <c r="Q69" i="28"/>
  <c r="X69" i="28"/>
  <c r="Y69" i="28"/>
  <c r="H69" i="28"/>
  <c r="I69" i="28"/>
  <c r="F136" i="21"/>
  <c r="J136" i="21"/>
  <c r="N136" i="21"/>
  <c r="R136" i="21"/>
  <c r="V136" i="21"/>
  <c r="C136" i="21"/>
  <c r="G136" i="21"/>
  <c r="K136" i="21"/>
  <c r="O136" i="21"/>
  <c r="S136" i="21"/>
  <c r="W136" i="21"/>
  <c r="B136" i="21"/>
  <c r="H136" i="21"/>
  <c r="P136" i="21"/>
  <c r="X136" i="21"/>
  <c r="I136" i="21"/>
  <c r="Q136" i="21"/>
  <c r="Y136" i="21"/>
  <c r="L136" i="21"/>
  <c r="T136" i="21"/>
  <c r="E136" i="21"/>
  <c r="M136" i="21"/>
  <c r="D136" i="21"/>
  <c r="U136" i="21"/>
  <c r="C104" i="19"/>
  <c r="G104" i="19"/>
  <c r="K104" i="19"/>
  <c r="O104" i="19"/>
  <c r="S104" i="19"/>
  <c r="W104" i="19"/>
  <c r="B104" i="19"/>
  <c r="E104" i="19"/>
  <c r="M104" i="19"/>
  <c r="U104" i="19"/>
  <c r="F104" i="19"/>
  <c r="N104" i="19"/>
  <c r="V104" i="19"/>
  <c r="D104" i="19"/>
  <c r="H104" i="19"/>
  <c r="L104" i="19"/>
  <c r="P104" i="19"/>
  <c r="T104" i="19"/>
  <c r="X104" i="19"/>
  <c r="I104" i="19"/>
  <c r="Q104" i="19"/>
  <c r="Y104" i="19"/>
  <c r="J104" i="19"/>
  <c r="R104" i="19"/>
  <c r="C41" i="28"/>
  <c r="G41" i="28"/>
  <c r="K41" i="28"/>
  <c r="O41" i="28"/>
  <c r="S41" i="28"/>
  <c r="W41" i="28"/>
  <c r="D41" i="28"/>
  <c r="I41" i="28"/>
  <c r="N41" i="28"/>
  <c r="T41" i="28"/>
  <c r="Y41" i="28"/>
  <c r="E41" i="28"/>
  <c r="J41" i="28"/>
  <c r="P41" i="28"/>
  <c r="U41" i="28"/>
  <c r="F41" i="28"/>
  <c r="Q41" i="28"/>
  <c r="H41" i="28"/>
  <c r="R41" i="28"/>
  <c r="L41" i="28"/>
  <c r="M41" i="28"/>
  <c r="V41" i="28"/>
  <c r="B41" i="28"/>
  <c r="X41" i="28"/>
  <c r="F140" i="25"/>
  <c r="J140" i="25"/>
  <c r="N140" i="25"/>
  <c r="R140" i="25"/>
  <c r="V140" i="25"/>
  <c r="C140" i="25"/>
  <c r="G140" i="25"/>
  <c r="K140" i="25"/>
  <c r="O140" i="25"/>
  <c r="S140" i="25"/>
  <c r="W140" i="25"/>
  <c r="B140" i="25"/>
  <c r="D140" i="25"/>
  <c r="L140" i="25"/>
  <c r="T140" i="25"/>
  <c r="E140" i="25"/>
  <c r="M140" i="25"/>
  <c r="U140" i="25"/>
  <c r="H140" i="25"/>
  <c r="X140" i="25"/>
  <c r="I140" i="25"/>
  <c r="Y140" i="25"/>
  <c r="P140" i="25"/>
  <c r="Q140" i="25"/>
  <c r="C33" i="21"/>
  <c r="G33" i="21"/>
  <c r="K33" i="21"/>
  <c r="O33" i="21"/>
  <c r="S33" i="21"/>
  <c r="W33" i="21"/>
  <c r="D33" i="21"/>
  <c r="H33" i="21"/>
  <c r="L33" i="21"/>
  <c r="P33" i="21"/>
  <c r="T33" i="21"/>
  <c r="X33" i="21"/>
  <c r="I33" i="21"/>
  <c r="Q33" i="21"/>
  <c r="Y33" i="21"/>
  <c r="J33" i="21"/>
  <c r="R33" i="21"/>
  <c r="E33" i="21"/>
  <c r="U33" i="21"/>
  <c r="F33" i="21"/>
  <c r="V33" i="21"/>
  <c r="M33" i="21"/>
  <c r="N33" i="21"/>
  <c r="B33" i="21"/>
  <c r="C103" i="25"/>
  <c r="G103" i="25"/>
  <c r="K103" i="25"/>
  <c r="O103" i="25"/>
  <c r="S103" i="25"/>
  <c r="W103" i="25"/>
  <c r="D103" i="25"/>
  <c r="H103" i="25"/>
  <c r="L103" i="25"/>
  <c r="P103" i="25"/>
  <c r="T103" i="25"/>
  <c r="X103" i="25"/>
  <c r="E103" i="25"/>
  <c r="M103" i="25"/>
  <c r="U103" i="25"/>
  <c r="I103" i="25"/>
  <c r="Y103" i="25"/>
  <c r="B103" i="25"/>
  <c r="J103" i="25"/>
  <c r="R103" i="25"/>
  <c r="F103" i="25"/>
  <c r="N103" i="25"/>
  <c r="V103" i="25"/>
  <c r="Q103" i="25"/>
  <c r="E243" i="28"/>
  <c r="I243" i="28"/>
  <c r="M243" i="28"/>
  <c r="Q243" i="28"/>
  <c r="U243" i="28"/>
  <c r="Y243" i="28"/>
  <c r="F243" i="28"/>
  <c r="J243" i="28"/>
  <c r="N243" i="28"/>
  <c r="R243" i="28"/>
  <c r="V243" i="28"/>
  <c r="G243" i="28"/>
  <c r="O243" i="28"/>
  <c r="W243" i="28"/>
  <c r="B243" i="28"/>
  <c r="H243" i="28"/>
  <c r="P243" i="28"/>
  <c r="X243" i="28"/>
  <c r="C243" i="28"/>
  <c r="S243" i="28"/>
  <c r="D243" i="28"/>
  <c r="T243" i="28"/>
  <c r="K243" i="28"/>
  <c r="L243" i="28"/>
  <c r="E104" i="28"/>
  <c r="I104" i="28"/>
  <c r="M104" i="28"/>
  <c r="Q104" i="28"/>
  <c r="U104" i="28"/>
  <c r="Y104" i="28"/>
  <c r="F104" i="28"/>
  <c r="J104" i="28"/>
  <c r="N104" i="28"/>
  <c r="R104" i="28"/>
  <c r="V104" i="28"/>
  <c r="C104" i="28"/>
  <c r="K104" i="28"/>
  <c r="S104" i="28"/>
  <c r="B104" i="28"/>
  <c r="D104" i="28"/>
  <c r="L104" i="28"/>
  <c r="T104" i="28"/>
  <c r="O104" i="28"/>
  <c r="P104" i="28"/>
  <c r="W104" i="28"/>
  <c r="X104" i="28"/>
  <c r="G104" i="28"/>
  <c r="H104" i="28"/>
  <c r="E139" i="28"/>
  <c r="I139" i="28"/>
  <c r="M139" i="28"/>
  <c r="Q139" i="28"/>
  <c r="U139" i="28"/>
  <c r="Y139" i="28"/>
  <c r="B139" i="28"/>
  <c r="F139" i="28"/>
  <c r="J139" i="28"/>
  <c r="N139" i="28"/>
  <c r="R139" i="28"/>
  <c r="V139" i="28"/>
  <c r="G139" i="28"/>
  <c r="O139" i="28"/>
  <c r="W139" i="28"/>
  <c r="H139" i="28"/>
  <c r="P139" i="28"/>
  <c r="X139" i="28"/>
  <c r="K139" i="28"/>
  <c r="L139" i="28"/>
  <c r="S139" i="28"/>
  <c r="T139" i="28"/>
  <c r="C139" i="28"/>
  <c r="D139" i="28"/>
  <c r="C32" i="19"/>
  <c r="G32" i="19"/>
  <c r="K32" i="19"/>
  <c r="O32" i="19"/>
  <c r="S32" i="19"/>
  <c r="W32" i="19"/>
  <c r="B32" i="19"/>
  <c r="I32" i="19"/>
  <c r="Q32" i="19"/>
  <c r="Y32" i="19"/>
  <c r="F32" i="19"/>
  <c r="N32" i="19"/>
  <c r="V32" i="19"/>
  <c r="D32" i="19"/>
  <c r="H32" i="19"/>
  <c r="L32" i="19"/>
  <c r="P32" i="19"/>
  <c r="T32" i="19"/>
  <c r="X32" i="19"/>
  <c r="E32" i="19"/>
  <c r="M32" i="19"/>
  <c r="U32" i="19"/>
  <c r="J32" i="19"/>
  <c r="R32" i="19"/>
  <c r="D66" i="21"/>
  <c r="H66" i="21"/>
  <c r="L66" i="21"/>
  <c r="P66" i="21"/>
  <c r="T66" i="21"/>
  <c r="X66" i="21"/>
  <c r="E66" i="21"/>
  <c r="I66" i="21"/>
  <c r="M66" i="21"/>
  <c r="Q66" i="21"/>
  <c r="U66" i="21"/>
  <c r="Y66" i="21"/>
  <c r="F66" i="21"/>
  <c r="N66" i="21"/>
  <c r="V66" i="21"/>
  <c r="B66" i="21"/>
  <c r="G66" i="21"/>
  <c r="O66" i="21"/>
  <c r="W66" i="21"/>
  <c r="R66" i="21"/>
  <c r="C66" i="21"/>
  <c r="S66" i="21"/>
  <c r="J66" i="21"/>
  <c r="K66" i="21"/>
  <c r="C67" i="25"/>
  <c r="G67" i="25"/>
  <c r="K67" i="25"/>
  <c r="O67" i="25"/>
  <c r="S67" i="25"/>
  <c r="W67" i="25"/>
  <c r="D67" i="25"/>
  <c r="H67" i="25"/>
  <c r="L67" i="25"/>
  <c r="P67" i="25"/>
  <c r="T67" i="25"/>
  <c r="X67" i="25"/>
  <c r="E67" i="25"/>
  <c r="M67" i="25"/>
  <c r="U67" i="25"/>
  <c r="Q67" i="25"/>
  <c r="B67" i="25"/>
  <c r="J67" i="25"/>
  <c r="F67" i="25"/>
  <c r="N67" i="25"/>
  <c r="V67" i="25"/>
  <c r="I67" i="25"/>
  <c r="Y67" i="25"/>
  <c r="R67" i="25"/>
  <c r="E174" i="28"/>
  <c r="I174" i="28"/>
  <c r="M174" i="28"/>
  <c r="Q174" i="28"/>
  <c r="U174" i="28"/>
  <c r="Y174" i="28"/>
  <c r="F174" i="28"/>
  <c r="J174" i="28"/>
  <c r="N174" i="28"/>
  <c r="R174" i="28"/>
  <c r="V174" i="28"/>
  <c r="C174" i="28"/>
  <c r="K174" i="28"/>
  <c r="S174" i="28"/>
  <c r="D174" i="28"/>
  <c r="L174" i="28"/>
  <c r="T174" i="28"/>
  <c r="G174" i="28"/>
  <c r="W174" i="28"/>
  <c r="H174" i="28"/>
  <c r="X174" i="28"/>
  <c r="O174" i="28"/>
  <c r="P174" i="28"/>
  <c r="B174" i="28"/>
  <c r="C31" i="25"/>
  <c r="G31" i="25"/>
  <c r="K31" i="25"/>
  <c r="O31" i="25"/>
  <c r="S31" i="25"/>
  <c r="W31" i="25"/>
  <c r="D31" i="25"/>
  <c r="H31" i="25"/>
  <c r="L31" i="25"/>
  <c r="P31" i="25"/>
  <c r="T31" i="25"/>
  <c r="X31" i="25"/>
  <c r="E31" i="25"/>
  <c r="M31" i="25"/>
  <c r="U31" i="25"/>
  <c r="Q31" i="25"/>
  <c r="B31" i="25"/>
  <c r="J31" i="25"/>
  <c r="F31" i="25"/>
  <c r="N31" i="25"/>
  <c r="V31" i="25"/>
  <c r="I31" i="25"/>
  <c r="Y31" i="25"/>
  <c r="R31" i="25"/>
  <c r="E171" i="21"/>
  <c r="I171" i="21"/>
  <c r="M171" i="21"/>
  <c r="Q171" i="21"/>
  <c r="U171" i="21"/>
  <c r="Y171" i="21"/>
  <c r="B171" i="21"/>
  <c r="F171" i="21"/>
  <c r="J171" i="21"/>
  <c r="N171" i="21"/>
  <c r="R171" i="21"/>
  <c r="V171" i="21"/>
  <c r="G171" i="21"/>
  <c r="O171" i="21"/>
  <c r="W171" i="21"/>
  <c r="H171" i="21"/>
  <c r="P171" i="21"/>
  <c r="X171" i="21"/>
  <c r="K171" i="21"/>
  <c r="C171" i="21"/>
  <c r="T171" i="21"/>
  <c r="L171" i="21"/>
  <c r="S171" i="21"/>
  <c r="D171" i="21"/>
  <c r="E209" i="28"/>
  <c r="I209" i="28"/>
  <c r="M209" i="28"/>
  <c r="Q209" i="28"/>
  <c r="U209" i="28"/>
  <c r="Y209" i="28"/>
  <c r="F209" i="28"/>
  <c r="J209" i="28"/>
  <c r="N209" i="28"/>
  <c r="R209" i="28"/>
  <c r="V209" i="28"/>
  <c r="C209" i="28"/>
  <c r="K209" i="28"/>
  <c r="S209" i="28"/>
  <c r="D209" i="28"/>
  <c r="L209" i="28"/>
  <c r="T209" i="28"/>
  <c r="B209" i="28"/>
  <c r="G209" i="28"/>
  <c r="W209" i="28"/>
  <c r="H209" i="28"/>
  <c r="X209" i="28"/>
  <c r="O209" i="28"/>
  <c r="P209" i="28"/>
  <c r="F343" i="21"/>
  <c r="J343" i="21"/>
  <c r="N343" i="21"/>
  <c r="R343" i="21"/>
  <c r="V343" i="21"/>
  <c r="D343" i="21"/>
  <c r="H343" i="21"/>
  <c r="L343" i="21"/>
  <c r="P343" i="21"/>
  <c r="T343" i="21"/>
  <c r="X343" i="21"/>
  <c r="E343" i="21"/>
  <c r="M343" i="21"/>
  <c r="U343" i="21"/>
  <c r="I343" i="21"/>
  <c r="Q343" i="21"/>
  <c r="Y343" i="21"/>
  <c r="K343" i="21"/>
  <c r="C343" i="21"/>
  <c r="S343" i="21"/>
  <c r="B343" i="21"/>
  <c r="G343" i="21"/>
  <c r="W343" i="21"/>
  <c r="O343" i="21"/>
  <c r="E309" i="21"/>
  <c r="I309" i="21"/>
  <c r="M309" i="21"/>
  <c r="Q309" i="21"/>
  <c r="U309" i="21"/>
  <c r="Y309" i="21"/>
  <c r="C309" i="21"/>
  <c r="G309" i="21"/>
  <c r="K309" i="21"/>
  <c r="O309" i="21"/>
  <c r="S309" i="21"/>
  <c r="W309" i="21"/>
  <c r="B309" i="21"/>
  <c r="H309" i="21"/>
  <c r="P309" i="21"/>
  <c r="X309" i="21"/>
  <c r="D309" i="21"/>
  <c r="L309" i="21"/>
  <c r="T309" i="21"/>
  <c r="N309" i="21"/>
  <c r="F309" i="21"/>
  <c r="V309" i="21"/>
  <c r="R309" i="21"/>
  <c r="J309" i="21"/>
  <c r="D274" i="21"/>
  <c r="H274" i="21"/>
  <c r="L274" i="21"/>
  <c r="P274" i="21"/>
  <c r="T274" i="21"/>
  <c r="X274" i="21"/>
  <c r="C274" i="21"/>
  <c r="I274" i="21"/>
  <c r="N274" i="21"/>
  <c r="S274" i="21"/>
  <c r="Y274" i="21"/>
  <c r="F274" i="21"/>
  <c r="K274" i="21"/>
  <c r="Q274" i="21"/>
  <c r="V274" i="21"/>
  <c r="G274" i="21"/>
  <c r="R274" i="21"/>
  <c r="M274" i="21"/>
  <c r="W274" i="21"/>
  <c r="O274" i="21"/>
  <c r="J274" i="21"/>
  <c r="E274" i="21"/>
  <c r="B274" i="21"/>
  <c r="U274" i="21"/>
  <c r="E346" i="28"/>
  <c r="I346" i="28"/>
  <c r="M346" i="28"/>
  <c r="Q346" i="28"/>
  <c r="U346" i="28"/>
  <c r="Y346" i="28"/>
  <c r="B346" i="28"/>
  <c r="D346" i="28"/>
  <c r="J346" i="28"/>
  <c r="O346" i="28"/>
  <c r="T346" i="28"/>
  <c r="G346" i="28"/>
  <c r="L346" i="28"/>
  <c r="R346" i="28"/>
  <c r="W346" i="28"/>
  <c r="C346" i="28"/>
  <c r="N346" i="28"/>
  <c r="X346" i="28"/>
  <c r="F346" i="28"/>
  <c r="P346" i="28"/>
  <c r="H346" i="28"/>
  <c r="S346" i="28"/>
  <c r="K346" i="28"/>
  <c r="V346" i="28"/>
  <c r="D448" i="28"/>
  <c r="H448" i="28"/>
  <c r="L448" i="28"/>
  <c r="P448" i="28"/>
  <c r="T448" i="28"/>
  <c r="X448" i="28"/>
  <c r="F448" i="28"/>
  <c r="J448" i="28"/>
  <c r="N448" i="28"/>
  <c r="R448" i="28"/>
  <c r="V448" i="28"/>
  <c r="G448" i="28"/>
  <c r="O448" i="28"/>
  <c r="W448" i="28"/>
  <c r="K448" i="28"/>
  <c r="U448" i="28"/>
  <c r="E448" i="28"/>
  <c r="Q448" i="28"/>
  <c r="B448" i="28"/>
  <c r="S448" i="28"/>
  <c r="C448" i="28"/>
  <c r="Y448" i="28"/>
  <c r="I448" i="28"/>
  <c r="M448" i="28"/>
  <c r="F311" i="28"/>
  <c r="J311" i="28"/>
  <c r="N311" i="28"/>
  <c r="R311" i="28"/>
  <c r="V311" i="28"/>
  <c r="E311" i="28"/>
  <c r="K311" i="28"/>
  <c r="P311" i="28"/>
  <c r="U311" i="28"/>
  <c r="C311" i="28"/>
  <c r="H311" i="28"/>
  <c r="M311" i="28"/>
  <c r="S311" i="28"/>
  <c r="X311" i="28"/>
  <c r="D311" i="28"/>
  <c r="O311" i="28"/>
  <c r="Y311" i="28"/>
  <c r="G311" i="28"/>
  <c r="Q311" i="28"/>
  <c r="I311" i="28"/>
  <c r="T311" i="28"/>
  <c r="L311" i="28"/>
  <c r="W311" i="28"/>
  <c r="B311" i="28"/>
  <c r="D380" i="28"/>
  <c r="H380" i="28"/>
  <c r="L380" i="28"/>
  <c r="P380" i="28"/>
  <c r="T380" i="28"/>
  <c r="X380" i="28"/>
  <c r="C380" i="28"/>
  <c r="I380" i="28"/>
  <c r="N380" i="28"/>
  <c r="S380" i="28"/>
  <c r="Y380" i="28"/>
  <c r="B380" i="28"/>
  <c r="F380" i="28"/>
  <c r="K380" i="28"/>
  <c r="Q380" i="28"/>
  <c r="V380" i="28"/>
  <c r="M380" i="28"/>
  <c r="W380" i="28"/>
  <c r="E380" i="28"/>
  <c r="O380" i="28"/>
  <c r="G380" i="28"/>
  <c r="R380" i="28"/>
  <c r="J380" i="28"/>
  <c r="U380" i="28"/>
  <c r="E240" i="21"/>
  <c r="I240" i="21"/>
  <c r="M240" i="21"/>
  <c r="Q240" i="21"/>
  <c r="U240" i="21"/>
  <c r="Y240" i="21"/>
  <c r="C240" i="21"/>
  <c r="G240" i="21"/>
  <c r="K240" i="21"/>
  <c r="O240" i="21"/>
  <c r="S240" i="21"/>
  <c r="W240" i="21"/>
  <c r="B240" i="21"/>
  <c r="H240" i="21"/>
  <c r="P240" i="21"/>
  <c r="X240" i="21"/>
  <c r="D240" i="21"/>
  <c r="L240" i="21"/>
  <c r="T240" i="21"/>
  <c r="F240" i="21"/>
  <c r="V240" i="21"/>
  <c r="J240" i="21"/>
  <c r="R240" i="21"/>
  <c r="N240" i="21"/>
  <c r="C414" i="28"/>
  <c r="G414" i="28"/>
  <c r="K414" i="28"/>
  <c r="O414" i="28"/>
  <c r="S414" i="28"/>
  <c r="W414" i="28"/>
  <c r="H414" i="28"/>
  <c r="M414" i="28"/>
  <c r="R414" i="28"/>
  <c r="X414" i="28"/>
  <c r="E414" i="28"/>
  <c r="J414" i="28"/>
  <c r="P414" i="28"/>
  <c r="U414" i="28"/>
  <c r="L414" i="28"/>
  <c r="V414" i="28"/>
  <c r="D414" i="28"/>
  <c r="N414" i="28"/>
  <c r="Y414" i="28"/>
  <c r="B414" i="28"/>
  <c r="F414" i="28"/>
  <c r="Q414" i="28"/>
  <c r="I414" i="28"/>
  <c r="T414" i="28"/>
  <c r="C277" i="28"/>
  <c r="G277" i="28"/>
  <c r="K277" i="28"/>
  <c r="O277" i="28"/>
  <c r="S277" i="28"/>
  <c r="W277" i="28"/>
  <c r="F277" i="28"/>
  <c r="L277" i="28"/>
  <c r="Q277" i="28"/>
  <c r="V277" i="28"/>
  <c r="B277" i="28"/>
  <c r="D277" i="28"/>
  <c r="I277" i="28"/>
  <c r="N277" i="28"/>
  <c r="T277" i="28"/>
  <c r="Y277" i="28"/>
  <c r="E277" i="28"/>
  <c r="P277" i="28"/>
  <c r="R277" i="28"/>
  <c r="J277" i="28"/>
  <c r="U277" i="28"/>
  <c r="M277" i="28"/>
  <c r="X277" i="28"/>
  <c r="H277" i="28"/>
  <c r="C411" i="21"/>
  <c r="G411" i="21"/>
  <c r="E411" i="21"/>
  <c r="I411" i="21"/>
  <c r="M411" i="21"/>
  <c r="Q411" i="21"/>
  <c r="U411" i="21"/>
  <c r="Y411" i="21"/>
  <c r="J411" i="21"/>
  <c r="O411" i="21"/>
  <c r="T411" i="21"/>
  <c r="F411" i="21"/>
  <c r="L411" i="21"/>
  <c r="R411" i="21"/>
  <c r="W411" i="21"/>
  <c r="N411" i="21"/>
  <c r="X411" i="21"/>
  <c r="B411" i="21"/>
  <c r="H411" i="21"/>
  <c r="S411" i="21"/>
  <c r="K411" i="21"/>
  <c r="V411" i="21"/>
  <c r="D411" i="21"/>
  <c r="P411" i="21"/>
  <c r="D377" i="21"/>
  <c r="H377" i="21"/>
  <c r="L377" i="21"/>
  <c r="P377" i="21"/>
  <c r="T377" i="21"/>
  <c r="X377" i="21"/>
  <c r="F377" i="21"/>
  <c r="K377" i="21"/>
  <c r="Q377" i="21"/>
  <c r="V377" i="21"/>
  <c r="C377" i="21"/>
  <c r="I377" i="21"/>
  <c r="N377" i="21"/>
  <c r="S377" i="21"/>
  <c r="Y377" i="21"/>
  <c r="B377" i="21"/>
  <c r="J377" i="21"/>
  <c r="U377" i="21"/>
  <c r="E377" i="21"/>
  <c r="O377" i="21"/>
  <c r="G377" i="21"/>
  <c r="R377" i="21"/>
  <c r="W377" i="21"/>
  <c r="M377" i="21"/>
  <c r="A344" i="21"/>
  <c r="A412" i="21"/>
  <c r="A310" i="21"/>
  <c r="A378" i="21"/>
  <c r="A175" i="28"/>
  <c r="A278" i="28"/>
  <c r="A312" i="28"/>
  <c r="A210" i="28"/>
  <c r="A140" i="28"/>
  <c r="A415" i="28"/>
  <c r="A347" i="28"/>
  <c r="A381" i="28"/>
  <c r="A105" i="28"/>
  <c r="A244" i="28"/>
  <c r="A449" i="28"/>
  <c r="A70" i="28"/>
  <c r="A241" i="21"/>
  <c r="A275" i="21"/>
  <c r="A206" i="21"/>
  <c r="A105" i="19"/>
  <c r="A69" i="19"/>
  <c r="A137" i="21"/>
  <c r="A32" i="25"/>
  <c r="A67" i="21"/>
  <c r="A104" i="25"/>
  <c r="A141" i="25"/>
  <c r="A102" i="21"/>
  <c r="A172" i="21"/>
  <c r="A68" i="25"/>
  <c r="A139" i="19"/>
  <c r="A33" i="19"/>
  <c r="A34" i="21"/>
  <c r="D69" i="19" l="1"/>
  <c r="H69" i="19"/>
  <c r="L69" i="19"/>
  <c r="P69" i="19"/>
  <c r="T69" i="19"/>
  <c r="X69" i="19"/>
  <c r="F69" i="19"/>
  <c r="N69" i="19"/>
  <c r="V69" i="19"/>
  <c r="C69" i="19"/>
  <c r="K69" i="19"/>
  <c r="S69" i="19"/>
  <c r="E69" i="19"/>
  <c r="I69" i="19"/>
  <c r="M69" i="19"/>
  <c r="Q69" i="19"/>
  <c r="U69" i="19"/>
  <c r="Y69" i="19"/>
  <c r="B69" i="19"/>
  <c r="J69" i="19"/>
  <c r="R69" i="19"/>
  <c r="G69" i="19"/>
  <c r="O69" i="19"/>
  <c r="W69" i="19"/>
  <c r="F140" i="28"/>
  <c r="J140" i="28"/>
  <c r="N140" i="28"/>
  <c r="R140" i="28"/>
  <c r="V140" i="28"/>
  <c r="C140" i="28"/>
  <c r="G140" i="28"/>
  <c r="K140" i="28"/>
  <c r="O140" i="28"/>
  <c r="S140" i="28"/>
  <c r="W140" i="28"/>
  <c r="B140" i="28"/>
  <c r="H140" i="28"/>
  <c r="P140" i="28"/>
  <c r="X140" i="28"/>
  <c r="I140" i="28"/>
  <c r="Q140" i="28"/>
  <c r="Y140" i="28"/>
  <c r="D140" i="28"/>
  <c r="T140" i="28"/>
  <c r="E140" i="28"/>
  <c r="U140" i="28"/>
  <c r="L140" i="28"/>
  <c r="M140" i="28"/>
  <c r="D34" i="21"/>
  <c r="H34" i="21"/>
  <c r="L34" i="21"/>
  <c r="P34" i="21"/>
  <c r="T34" i="21"/>
  <c r="X34" i="21"/>
  <c r="E34" i="21"/>
  <c r="I34" i="21"/>
  <c r="M34" i="21"/>
  <c r="Q34" i="21"/>
  <c r="U34" i="21"/>
  <c r="Y34" i="21"/>
  <c r="J34" i="21"/>
  <c r="R34" i="21"/>
  <c r="C34" i="21"/>
  <c r="K34" i="21"/>
  <c r="S34" i="21"/>
  <c r="N34" i="21"/>
  <c r="O34" i="21"/>
  <c r="V34" i="21"/>
  <c r="W34" i="21"/>
  <c r="F34" i="21"/>
  <c r="G34" i="21"/>
  <c r="B34" i="21"/>
  <c r="D102" i="21"/>
  <c r="H102" i="21"/>
  <c r="L102" i="21"/>
  <c r="P102" i="21"/>
  <c r="T102" i="21"/>
  <c r="X102" i="21"/>
  <c r="E102" i="21"/>
  <c r="I102" i="21"/>
  <c r="M102" i="21"/>
  <c r="Q102" i="21"/>
  <c r="U102" i="21"/>
  <c r="Y102" i="21"/>
  <c r="J102" i="21"/>
  <c r="R102" i="21"/>
  <c r="C102" i="21"/>
  <c r="K102" i="21"/>
  <c r="S102" i="21"/>
  <c r="F102" i="21"/>
  <c r="V102" i="21"/>
  <c r="B102" i="21"/>
  <c r="G102" i="21"/>
  <c r="W102" i="21"/>
  <c r="N102" i="21"/>
  <c r="O102" i="21"/>
  <c r="D104" i="25"/>
  <c r="H104" i="25"/>
  <c r="L104" i="25"/>
  <c r="P104" i="25"/>
  <c r="T104" i="25"/>
  <c r="X104" i="25"/>
  <c r="E104" i="25"/>
  <c r="I104" i="25"/>
  <c r="M104" i="25"/>
  <c r="Q104" i="25"/>
  <c r="U104" i="25"/>
  <c r="Y104" i="25"/>
  <c r="F104" i="25"/>
  <c r="N104" i="25"/>
  <c r="V104" i="25"/>
  <c r="R104" i="25"/>
  <c r="C104" i="25"/>
  <c r="S104" i="25"/>
  <c r="B104" i="25"/>
  <c r="G104" i="25"/>
  <c r="O104" i="25"/>
  <c r="W104" i="25"/>
  <c r="J104" i="25"/>
  <c r="K104" i="25"/>
  <c r="F105" i="28"/>
  <c r="J105" i="28"/>
  <c r="N105" i="28"/>
  <c r="R105" i="28"/>
  <c r="V105" i="28"/>
  <c r="C105" i="28"/>
  <c r="G105" i="28"/>
  <c r="K105" i="28"/>
  <c r="O105" i="28"/>
  <c r="S105" i="28"/>
  <c r="W105" i="28"/>
  <c r="D105" i="28"/>
  <c r="L105" i="28"/>
  <c r="T105" i="28"/>
  <c r="E105" i="28"/>
  <c r="M105" i="28"/>
  <c r="U105" i="28"/>
  <c r="B105" i="28"/>
  <c r="H105" i="28"/>
  <c r="X105" i="28"/>
  <c r="I105" i="28"/>
  <c r="Y105" i="28"/>
  <c r="Q105" i="28"/>
  <c r="P105" i="28"/>
  <c r="F172" i="21"/>
  <c r="J172" i="21"/>
  <c r="N172" i="21"/>
  <c r="R172" i="21"/>
  <c r="V172" i="21"/>
  <c r="C172" i="21"/>
  <c r="G172" i="21"/>
  <c r="K172" i="21"/>
  <c r="O172" i="21"/>
  <c r="S172" i="21"/>
  <c r="W172" i="21"/>
  <c r="B172" i="21"/>
  <c r="H172" i="21"/>
  <c r="P172" i="21"/>
  <c r="X172" i="21"/>
  <c r="I172" i="21"/>
  <c r="Q172" i="21"/>
  <c r="Y172" i="21"/>
  <c r="D172" i="21"/>
  <c r="T172" i="21"/>
  <c r="L172" i="21"/>
  <c r="E172" i="21"/>
  <c r="U172" i="21"/>
  <c r="M172" i="21"/>
  <c r="E67" i="21"/>
  <c r="I67" i="21"/>
  <c r="M67" i="21"/>
  <c r="Q67" i="21"/>
  <c r="U67" i="21"/>
  <c r="Y67" i="21"/>
  <c r="F67" i="21"/>
  <c r="J67" i="21"/>
  <c r="N67" i="21"/>
  <c r="R67" i="21"/>
  <c r="V67" i="21"/>
  <c r="G67" i="21"/>
  <c r="O67" i="21"/>
  <c r="W67" i="21"/>
  <c r="H67" i="21"/>
  <c r="P67" i="21"/>
  <c r="X67" i="21"/>
  <c r="B67" i="21"/>
  <c r="K67" i="21"/>
  <c r="L67" i="21"/>
  <c r="S67" i="21"/>
  <c r="T67" i="21"/>
  <c r="C67" i="21"/>
  <c r="D67" i="21"/>
  <c r="D105" i="19"/>
  <c r="H105" i="19"/>
  <c r="L105" i="19"/>
  <c r="P105" i="19"/>
  <c r="T105" i="19"/>
  <c r="X105" i="19"/>
  <c r="F105" i="19"/>
  <c r="N105" i="19"/>
  <c r="V105" i="19"/>
  <c r="G105" i="19"/>
  <c r="O105" i="19"/>
  <c r="W105" i="19"/>
  <c r="E105" i="19"/>
  <c r="I105" i="19"/>
  <c r="M105" i="19"/>
  <c r="Q105" i="19"/>
  <c r="U105" i="19"/>
  <c r="Y105" i="19"/>
  <c r="B105" i="19"/>
  <c r="J105" i="19"/>
  <c r="R105" i="19"/>
  <c r="C105" i="19"/>
  <c r="K105" i="19"/>
  <c r="S105" i="19"/>
  <c r="C70" i="28"/>
  <c r="G70" i="28"/>
  <c r="K70" i="28"/>
  <c r="O70" i="28"/>
  <c r="S70" i="28"/>
  <c r="W70" i="28"/>
  <c r="B70" i="28"/>
  <c r="D70" i="28"/>
  <c r="H70" i="28"/>
  <c r="L70" i="28"/>
  <c r="P70" i="28"/>
  <c r="T70" i="28"/>
  <c r="X70" i="28"/>
  <c r="E70" i="28"/>
  <c r="M70" i="28"/>
  <c r="U70" i="28"/>
  <c r="F70" i="28"/>
  <c r="N70" i="28"/>
  <c r="V70" i="28"/>
  <c r="I70" i="28"/>
  <c r="Y70" i="28"/>
  <c r="J70" i="28"/>
  <c r="R70" i="28"/>
  <c r="Q70" i="28"/>
  <c r="F210" i="28"/>
  <c r="J210" i="28"/>
  <c r="N210" i="28"/>
  <c r="R210" i="28"/>
  <c r="V210" i="28"/>
  <c r="C210" i="28"/>
  <c r="G210" i="28"/>
  <c r="K210" i="28"/>
  <c r="O210" i="28"/>
  <c r="S210" i="28"/>
  <c r="W210" i="28"/>
  <c r="B210" i="28"/>
  <c r="D210" i="28"/>
  <c r="L210" i="28"/>
  <c r="T210" i="28"/>
  <c r="E210" i="28"/>
  <c r="M210" i="28"/>
  <c r="U210" i="28"/>
  <c r="P210" i="28"/>
  <c r="Q210" i="28"/>
  <c r="X210" i="28"/>
  <c r="Y210" i="28"/>
  <c r="H210" i="28"/>
  <c r="I210" i="28"/>
  <c r="D33" i="19"/>
  <c r="H33" i="19"/>
  <c r="L33" i="19"/>
  <c r="P33" i="19"/>
  <c r="T33" i="19"/>
  <c r="X33" i="19"/>
  <c r="J33" i="19"/>
  <c r="R33" i="19"/>
  <c r="G33" i="19"/>
  <c r="O33" i="19"/>
  <c r="W33" i="19"/>
  <c r="E33" i="19"/>
  <c r="I33" i="19"/>
  <c r="M33" i="19"/>
  <c r="Q33" i="19"/>
  <c r="U33" i="19"/>
  <c r="Y33" i="19"/>
  <c r="B33" i="19"/>
  <c r="F33" i="19"/>
  <c r="N33" i="19"/>
  <c r="V33" i="19"/>
  <c r="C33" i="19"/>
  <c r="K33" i="19"/>
  <c r="S33" i="19"/>
  <c r="D32" i="25"/>
  <c r="H32" i="25"/>
  <c r="L32" i="25"/>
  <c r="P32" i="25"/>
  <c r="T32" i="25"/>
  <c r="X32" i="25"/>
  <c r="E32" i="25"/>
  <c r="I32" i="25"/>
  <c r="M32" i="25"/>
  <c r="Q32" i="25"/>
  <c r="U32" i="25"/>
  <c r="Y32" i="25"/>
  <c r="F32" i="25"/>
  <c r="N32" i="25"/>
  <c r="V32" i="25"/>
  <c r="J32" i="25"/>
  <c r="C32" i="25"/>
  <c r="S32" i="25"/>
  <c r="B32" i="25"/>
  <c r="G32" i="25"/>
  <c r="O32" i="25"/>
  <c r="W32" i="25"/>
  <c r="R32" i="25"/>
  <c r="K32" i="25"/>
  <c r="E206" i="21"/>
  <c r="I206" i="21"/>
  <c r="M206" i="21"/>
  <c r="Q206" i="21"/>
  <c r="U206" i="21"/>
  <c r="Y206" i="21"/>
  <c r="B206" i="21"/>
  <c r="F206" i="21"/>
  <c r="J206" i="21"/>
  <c r="N206" i="21"/>
  <c r="R206" i="21"/>
  <c r="V206" i="21"/>
  <c r="G206" i="21"/>
  <c r="O206" i="21"/>
  <c r="W206" i="21"/>
  <c r="H206" i="21"/>
  <c r="P206" i="21"/>
  <c r="X206" i="21"/>
  <c r="C206" i="21"/>
  <c r="S206" i="21"/>
  <c r="K206" i="21"/>
  <c r="L206" i="21"/>
  <c r="D206" i="21"/>
  <c r="T206" i="21"/>
  <c r="C139" i="19"/>
  <c r="G139" i="19"/>
  <c r="K139" i="19"/>
  <c r="O139" i="19"/>
  <c r="S139" i="19"/>
  <c r="W139" i="19"/>
  <c r="D139" i="19"/>
  <c r="H139" i="19"/>
  <c r="L139" i="19"/>
  <c r="P139" i="19"/>
  <c r="T139" i="19"/>
  <c r="X139" i="19"/>
  <c r="E139" i="19"/>
  <c r="M139" i="19"/>
  <c r="U139" i="19"/>
  <c r="Q139" i="19"/>
  <c r="R139" i="19"/>
  <c r="F139" i="19"/>
  <c r="N139" i="19"/>
  <c r="V139" i="19"/>
  <c r="I139" i="19"/>
  <c r="Y139" i="19"/>
  <c r="B139" i="19"/>
  <c r="J139" i="19"/>
  <c r="C141" i="25"/>
  <c r="G141" i="25"/>
  <c r="K141" i="25"/>
  <c r="O141" i="25"/>
  <c r="S141" i="25"/>
  <c r="W141" i="25"/>
  <c r="D141" i="25"/>
  <c r="H141" i="25"/>
  <c r="L141" i="25"/>
  <c r="P141" i="25"/>
  <c r="T141" i="25"/>
  <c r="X141" i="25"/>
  <c r="E141" i="25"/>
  <c r="M141" i="25"/>
  <c r="U141" i="25"/>
  <c r="B141" i="25"/>
  <c r="F141" i="25"/>
  <c r="N141" i="25"/>
  <c r="V141" i="25"/>
  <c r="Q141" i="25"/>
  <c r="I141" i="25"/>
  <c r="J141" i="25"/>
  <c r="R141" i="25"/>
  <c r="Y141" i="25"/>
  <c r="C137" i="21"/>
  <c r="G137" i="21"/>
  <c r="K137" i="21"/>
  <c r="O137" i="21"/>
  <c r="S137" i="21"/>
  <c r="W137" i="21"/>
  <c r="D137" i="21"/>
  <c r="H137" i="21"/>
  <c r="L137" i="21"/>
  <c r="P137" i="21"/>
  <c r="T137" i="21"/>
  <c r="X137" i="21"/>
  <c r="I137" i="21"/>
  <c r="Q137" i="21"/>
  <c r="Y137" i="21"/>
  <c r="J137" i="21"/>
  <c r="R137" i="21"/>
  <c r="E137" i="21"/>
  <c r="U137" i="21"/>
  <c r="B137" i="21"/>
  <c r="N137" i="21"/>
  <c r="F137" i="21"/>
  <c r="V137" i="21"/>
  <c r="M137" i="21"/>
  <c r="F244" i="28"/>
  <c r="J244" i="28"/>
  <c r="N244" i="28"/>
  <c r="R244" i="28"/>
  <c r="V244" i="28"/>
  <c r="C244" i="28"/>
  <c r="G244" i="28"/>
  <c r="K244" i="28"/>
  <c r="O244" i="28"/>
  <c r="S244" i="28"/>
  <c r="W244" i="28"/>
  <c r="H244" i="28"/>
  <c r="P244" i="28"/>
  <c r="X244" i="28"/>
  <c r="I244" i="28"/>
  <c r="Q244" i="28"/>
  <c r="Y244" i="28"/>
  <c r="B244" i="28"/>
  <c r="L244" i="28"/>
  <c r="M244" i="28"/>
  <c r="T244" i="28"/>
  <c r="U244" i="28"/>
  <c r="D244" i="28"/>
  <c r="E244" i="28"/>
  <c r="D68" i="25"/>
  <c r="H68" i="25"/>
  <c r="L68" i="25"/>
  <c r="P68" i="25"/>
  <c r="T68" i="25"/>
  <c r="X68" i="25"/>
  <c r="E68" i="25"/>
  <c r="I68" i="25"/>
  <c r="M68" i="25"/>
  <c r="Q68" i="25"/>
  <c r="U68" i="25"/>
  <c r="Y68" i="25"/>
  <c r="F68" i="25"/>
  <c r="N68" i="25"/>
  <c r="V68" i="25"/>
  <c r="J68" i="25"/>
  <c r="C68" i="25"/>
  <c r="S68" i="25"/>
  <c r="G68" i="25"/>
  <c r="O68" i="25"/>
  <c r="W68" i="25"/>
  <c r="R68" i="25"/>
  <c r="K68" i="25"/>
  <c r="B68" i="25"/>
  <c r="F175" i="28"/>
  <c r="J175" i="28"/>
  <c r="N175" i="28"/>
  <c r="R175" i="28"/>
  <c r="V175" i="28"/>
  <c r="C175" i="28"/>
  <c r="G175" i="28"/>
  <c r="K175" i="28"/>
  <c r="O175" i="28"/>
  <c r="S175" i="28"/>
  <c r="W175" i="28"/>
  <c r="D175" i="28"/>
  <c r="L175" i="28"/>
  <c r="T175" i="28"/>
  <c r="E175" i="28"/>
  <c r="M175" i="28"/>
  <c r="U175" i="28"/>
  <c r="P175" i="28"/>
  <c r="Q175" i="28"/>
  <c r="X175" i="28"/>
  <c r="Y175" i="28"/>
  <c r="H175" i="28"/>
  <c r="I175" i="28"/>
  <c r="B175" i="28"/>
  <c r="E275" i="21"/>
  <c r="I275" i="21"/>
  <c r="M275" i="21"/>
  <c r="Q275" i="21"/>
  <c r="U275" i="21"/>
  <c r="Y275" i="21"/>
  <c r="G275" i="21"/>
  <c r="L275" i="21"/>
  <c r="R275" i="21"/>
  <c r="W275" i="21"/>
  <c r="D275" i="21"/>
  <c r="J275" i="21"/>
  <c r="O275" i="21"/>
  <c r="T275" i="21"/>
  <c r="B275" i="21"/>
  <c r="F275" i="21"/>
  <c r="P275" i="21"/>
  <c r="K275" i="21"/>
  <c r="V275" i="21"/>
  <c r="N275" i="21"/>
  <c r="S275" i="21"/>
  <c r="C275" i="21"/>
  <c r="H275" i="21"/>
  <c r="X275" i="21"/>
  <c r="D415" i="28"/>
  <c r="H415" i="28"/>
  <c r="L415" i="28"/>
  <c r="P415" i="28"/>
  <c r="T415" i="28"/>
  <c r="X415" i="28"/>
  <c r="F415" i="28"/>
  <c r="K415" i="28"/>
  <c r="Q415" i="28"/>
  <c r="V415" i="28"/>
  <c r="C415" i="28"/>
  <c r="I415" i="28"/>
  <c r="N415" i="28"/>
  <c r="S415" i="28"/>
  <c r="Y415" i="28"/>
  <c r="B415" i="28"/>
  <c r="J415" i="28"/>
  <c r="U415" i="28"/>
  <c r="M415" i="28"/>
  <c r="W415" i="28"/>
  <c r="E415" i="28"/>
  <c r="O415" i="28"/>
  <c r="G415" i="28"/>
  <c r="R415" i="28"/>
  <c r="D278" i="28"/>
  <c r="H278" i="28"/>
  <c r="L278" i="28"/>
  <c r="P278" i="28"/>
  <c r="T278" i="28"/>
  <c r="X278" i="28"/>
  <c r="E278" i="28"/>
  <c r="J278" i="28"/>
  <c r="O278" i="28"/>
  <c r="U278" i="28"/>
  <c r="G278" i="28"/>
  <c r="M278" i="28"/>
  <c r="R278" i="28"/>
  <c r="W278" i="28"/>
  <c r="C278" i="28"/>
  <c r="N278" i="28"/>
  <c r="Y278" i="28"/>
  <c r="Q278" i="28"/>
  <c r="I278" i="28"/>
  <c r="S278" i="28"/>
  <c r="K278" i="28"/>
  <c r="V278" i="28"/>
  <c r="B278" i="28"/>
  <c r="F278" i="28"/>
  <c r="E378" i="21"/>
  <c r="I378" i="21"/>
  <c r="M378" i="21"/>
  <c r="Q378" i="21"/>
  <c r="U378" i="21"/>
  <c r="Y378" i="21"/>
  <c r="D378" i="21"/>
  <c r="J378" i="21"/>
  <c r="O378" i="21"/>
  <c r="T378" i="21"/>
  <c r="G378" i="21"/>
  <c r="L378" i="21"/>
  <c r="R378" i="21"/>
  <c r="W378" i="21"/>
  <c r="H378" i="21"/>
  <c r="S378" i="21"/>
  <c r="C378" i="21"/>
  <c r="N378" i="21"/>
  <c r="X378" i="21"/>
  <c r="B378" i="21"/>
  <c r="F378" i="21"/>
  <c r="P378" i="21"/>
  <c r="V378" i="21"/>
  <c r="K378" i="21"/>
  <c r="F241" i="21"/>
  <c r="J241" i="21"/>
  <c r="N241" i="21"/>
  <c r="R241" i="21"/>
  <c r="V241" i="21"/>
  <c r="D241" i="21"/>
  <c r="H241" i="21"/>
  <c r="L241" i="21"/>
  <c r="P241" i="21"/>
  <c r="T241" i="21"/>
  <c r="X241" i="21"/>
  <c r="I241" i="21"/>
  <c r="Q241" i="21"/>
  <c r="Y241" i="21"/>
  <c r="B241" i="21"/>
  <c r="E241" i="21"/>
  <c r="M241" i="21"/>
  <c r="U241" i="21"/>
  <c r="O241" i="21"/>
  <c r="G241" i="21"/>
  <c r="S241" i="21"/>
  <c r="W241" i="21"/>
  <c r="C241" i="21"/>
  <c r="K241" i="21"/>
  <c r="E381" i="28"/>
  <c r="I381" i="28"/>
  <c r="M381" i="28"/>
  <c r="Q381" i="28"/>
  <c r="U381" i="28"/>
  <c r="Y381" i="28"/>
  <c r="B381" i="28"/>
  <c r="G381" i="28"/>
  <c r="L381" i="28"/>
  <c r="R381" i="28"/>
  <c r="W381" i="28"/>
  <c r="D381" i="28"/>
  <c r="J381" i="28"/>
  <c r="O381" i="28"/>
  <c r="T381" i="28"/>
  <c r="K381" i="28"/>
  <c r="V381" i="28"/>
  <c r="C381" i="28"/>
  <c r="N381" i="28"/>
  <c r="X381" i="28"/>
  <c r="F381" i="28"/>
  <c r="P381" i="28"/>
  <c r="H381" i="28"/>
  <c r="S381" i="28"/>
  <c r="E449" i="28"/>
  <c r="I449" i="28"/>
  <c r="M449" i="28"/>
  <c r="Q449" i="28"/>
  <c r="U449" i="28"/>
  <c r="Y449" i="28"/>
  <c r="C449" i="28"/>
  <c r="G449" i="28"/>
  <c r="K449" i="28"/>
  <c r="O449" i="28"/>
  <c r="S449" i="28"/>
  <c r="W449" i="28"/>
  <c r="H449" i="28"/>
  <c r="P449" i="28"/>
  <c r="X449" i="28"/>
  <c r="B449" i="28"/>
  <c r="J449" i="28"/>
  <c r="T449" i="28"/>
  <c r="D449" i="28"/>
  <c r="N449" i="28"/>
  <c r="R449" i="28"/>
  <c r="V449" i="28"/>
  <c r="F449" i="28"/>
  <c r="L449" i="28"/>
  <c r="F347" i="28"/>
  <c r="J347" i="28"/>
  <c r="N347" i="28"/>
  <c r="R347" i="28"/>
  <c r="V347" i="28"/>
  <c r="C347" i="28"/>
  <c r="H347" i="28"/>
  <c r="M347" i="28"/>
  <c r="S347" i="28"/>
  <c r="X347" i="28"/>
  <c r="E347" i="28"/>
  <c r="K347" i="28"/>
  <c r="P347" i="28"/>
  <c r="U347" i="28"/>
  <c r="L347" i="28"/>
  <c r="W347" i="28"/>
  <c r="B347" i="28"/>
  <c r="D347" i="28"/>
  <c r="O347" i="28"/>
  <c r="Y347" i="28"/>
  <c r="G347" i="28"/>
  <c r="Q347" i="28"/>
  <c r="I347" i="28"/>
  <c r="T347" i="28"/>
  <c r="C312" i="28"/>
  <c r="G312" i="28"/>
  <c r="K312" i="28"/>
  <c r="O312" i="28"/>
  <c r="S312" i="28"/>
  <c r="W312" i="28"/>
  <c r="D312" i="28"/>
  <c r="I312" i="28"/>
  <c r="N312" i="28"/>
  <c r="T312" i="28"/>
  <c r="Y312" i="28"/>
  <c r="F312" i="28"/>
  <c r="L312" i="28"/>
  <c r="Q312" i="28"/>
  <c r="V312" i="28"/>
  <c r="B312" i="28"/>
  <c r="M312" i="28"/>
  <c r="X312" i="28"/>
  <c r="E312" i="28"/>
  <c r="H312" i="28"/>
  <c r="R312" i="28"/>
  <c r="J312" i="28"/>
  <c r="U312" i="28"/>
  <c r="P312" i="28"/>
  <c r="F310" i="21"/>
  <c r="J310" i="21"/>
  <c r="N310" i="21"/>
  <c r="R310" i="21"/>
  <c r="V310" i="21"/>
  <c r="D310" i="21"/>
  <c r="H310" i="21"/>
  <c r="L310" i="21"/>
  <c r="P310" i="21"/>
  <c r="T310" i="21"/>
  <c r="X310" i="21"/>
  <c r="I310" i="21"/>
  <c r="Q310" i="21"/>
  <c r="Y310" i="21"/>
  <c r="E310" i="21"/>
  <c r="M310" i="21"/>
  <c r="U310" i="21"/>
  <c r="B310" i="21"/>
  <c r="G310" i="21"/>
  <c r="W310" i="21"/>
  <c r="O310" i="21"/>
  <c r="C310" i="21"/>
  <c r="S310" i="21"/>
  <c r="K310" i="21"/>
  <c r="F412" i="21"/>
  <c r="J412" i="21"/>
  <c r="N412" i="21"/>
  <c r="R412" i="21"/>
  <c r="V412" i="21"/>
  <c r="C412" i="21"/>
  <c r="H412" i="21"/>
  <c r="M412" i="21"/>
  <c r="S412" i="21"/>
  <c r="X412" i="21"/>
  <c r="E412" i="21"/>
  <c r="K412" i="21"/>
  <c r="P412" i="21"/>
  <c r="U412" i="21"/>
  <c r="L412" i="21"/>
  <c r="W412" i="21"/>
  <c r="G412" i="21"/>
  <c r="Q412" i="21"/>
  <c r="I412" i="21"/>
  <c r="T412" i="21"/>
  <c r="D412" i="21"/>
  <c r="B412" i="21"/>
  <c r="Y412" i="21"/>
  <c r="O412" i="21"/>
  <c r="C344" i="21"/>
  <c r="G344" i="21"/>
  <c r="K344" i="21"/>
  <c r="O344" i="21"/>
  <c r="S344" i="21"/>
  <c r="W344" i="21"/>
  <c r="E344" i="21"/>
  <c r="I344" i="21"/>
  <c r="M344" i="21"/>
  <c r="Q344" i="21"/>
  <c r="U344" i="21"/>
  <c r="Y344" i="21"/>
  <c r="F344" i="21"/>
  <c r="N344" i="21"/>
  <c r="V344" i="21"/>
  <c r="B344" i="21"/>
  <c r="J344" i="21"/>
  <c r="R344" i="21"/>
  <c r="D344" i="21"/>
  <c r="T344" i="21"/>
  <c r="L344" i="21"/>
  <c r="P344" i="21"/>
  <c r="X344" i="21"/>
  <c r="H344" i="21"/>
  <c r="A379" i="21"/>
  <c r="A311" i="21"/>
  <c r="A413" i="21"/>
  <c r="A345" i="21"/>
  <c r="A71" i="28"/>
  <c r="A245" i="28"/>
  <c r="A382" i="28"/>
  <c r="A416" i="28"/>
  <c r="A211" i="28"/>
  <c r="A176" i="28"/>
  <c r="A106" i="28"/>
  <c r="A141" i="28"/>
  <c r="A313" i="28"/>
  <c r="A279" i="28"/>
  <c r="A450" i="28"/>
  <c r="A348" i="28"/>
  <c r="A276" i="21"/>
  <c r="A242" i="21"/>
  <c r="A207" i="21"/>
  <c r="A106" i="19"/>
  <c r="A70" i="19"/>
  <c r="A103" i="21"/>
  <c r="A68" i="21"/>
  <c r="A33" i="25"/>
  <c r="A69" i="25"/>
  <c r="A105" i="25"/>
  <c r="A35" i="21"/>
  <c r="A142" i="25"/>
  <c r="A140" i="19"/>
  <c r="A34" i="19"/>
  <c r="A173" i="21"/>
  <c r="A138" i="21"/>
  <c r="E34" i="19" l="1"/>
  <c r="I34" i="19"/>
  <c r="M34" i="19"/>
  <c r="Q34" i="19"/>
  <c r="U34" i="19"/>
  <c r="Y34" i="19"/>
  <c r="C34" i="19"/>
  <c r="K34" i="19"/>
  <c r="S34" i="19"/>
  <c r="B34" i="19"/>
  <c r="H34" i="19"/>
  <c r="P34" i="19"/>
  <c r="X34" i="19"/>
  <c r="F34" i="19"/>
  <c r="J34" i="19"/>
  <c r="N34" i="19"/>
  <c r="R34" i="19"/>
  <c r="V34" i="19"/>
  <c r="G34" i="19"/>
  <c r="O34" i="19"/>
  <c r="W34" i="19"/>
  <c r="D34" i="19"/>
  <c r="L34" i="19"/>
  <c r="T34" i="19"/>
  <c r="C245" i="28"/>
  <c r="G245" i="28"/>
  <c r="K245" i="28"/>
  <c r="O245" i="28"/>
  <c r="S245" i="28"/>
  <c r="W245" i="28"/>
  <c r="D245" i="28"/>
  <c r="H245" i="28"/>
  <c r="L245" i="28"/>
  <c r="P245" i="28"/>
  <c r="T245" i="28"/>
  <c r="X245" i="28"/>
  <c r="I245" i="28"/>
  <c r="Q245" i="28"/>
  <c r="Y245" i="28"/>
  <c r="J245" i="28"/>
  <c r="R245" i="28"/>
  <c r="E245" i="28"/>
  <c r="U245" i="28"/>
  <c r="B245" i="28"/>
  <c r="F245" i="28"/>
  <c r="V245" i="28"/>
  <c r="M245" i="28"/>
  <c r="N245" i="28"/>
  <c r="D140" i="19"/>
  <c r="H140" i="19"/>
  <c r="L140" i="19"/>
  <c r="P140" i="19"/>
  <c r="T140" i="19"/>
  <c r="X140" i="19"/>
  <c r="E140" i="19"/>
  <c r="I140" i="19"/>
  <c r="M140" i="19"/>
  <c r="Q140" i="19"/>
  <c r="U140" i="19"/>
  <c r="Y140" i="19"/>
  <c r="F140" i="19"/>
  <c r="N140" i="19"/>
  <c r="V140" i="19"/>
  <c r="J140" i="19"/>
  <c r="K140" i="19"/>
  <c r="B140" i="19"/>
  <c r="G140" i="19"/>
  <c r="O140" i="19"/>
  <c r="W140" i="19"/>
  <c r="R140" i="19"/>
  <c r="C140" i="19"/>
  <c r="S140" i="19"/>
  <c r="D71" i="28"/>
  <c r="H71" i="28"/>
  <c r="L71" i="28"/>
  <c r="P71" i="28"/>
  <c r="T71" i="28"/>
  <c r="X71" i="28"/>
  <c r="E71" i="28"/>
  <c r="I71" i="28"/>
  <c r="M71" i="28"/>
  <c r="Q71" i="28"/>
  <c r="U71" i="28"/>
  <c r="Y71" i="28"/>
  <c r="B71" i="28"/>
  <c r="F71" i="28"/>
  <c r="N71" i="28"/>
  <c r="V71" i="28"/>
  <c r="G71" i="28"/>
  <c r="O71" i="28"/>
  <c r="W71" i="28"/>
  <c r="R71" i="28"/>
  <c r="C71" i="28"/>
  <c r="S71" i="28"/>
  <c r="J71" i="28"/>
  <c r="K71" i="28"/>
  <c r="E33" i="25"/>
  <c r="I33" i="25"/>
  <c r="M33" i="25"/>
  <c r="Q33" i="25"/>
  <c r="U33" i="25"/>
  <c r="Y33" i="25"/>
  <c r="B33" i="25"/>
  <c r="F33" i="25"/>
  <c r="J33" i="25"/>
  <c r="N33" i="25"/>
  <c r="R33" i="25"/>
  <c r="V33" i="25"/>
  <c r="G33" i="25"/>
  <c r="O33" i="25"/>
  <c r="W33" i="25"/>
  <c r="C33" i="25"/>
  <c r="S33" i="25"/>
  <c r="L33" i="25"/>
  <c r="T33" i="25"/>
  <c r="H33" i="25"/>
  <c r="P33" i="25"/>
  <c r="X33" i="25"/>
  <c r="K33" i="25"/>
  <c r="D33" i="25"/>
  <c r="C141" i="28"/>
  <c r="G141" i="28"/>
  <c r="K141" i="28"/>
  <c r="O141" i="28"/>
  <c r="S141" i="28"/>
  <c r="W141" i="28"/>
  <c r="D141" i="28"/>
  <c r="H141" i="28"/>
  <c r="L141" i="28"/>
  <c r="P141" i="28"/>
  <c r="T141" i="28"/>
  <c r="X141" i="28"/>
  <c r="I141" i="28"/>
  <c r="Q141" i="28"/>
  <c r="Y141" i="28"/>
  <c r="J141" i="28"/>
  <c r="R141" i="28"/>
  <c r="M141" i="28"/>
  <c r="B141" i="28"/>
  <c r="N141" i="28"/>
  <c r="E141" i="28"/>
  <c r="F141" i="28"/>
  <c r="V141" i="28"/>
  <c r="U141" i="28"/>
  <c r="E105" i="25"/>
  <c r="I105" i="25"/>
  <c r="M105" i="25"/>
  <c r="Q105" i="25"/>
  <c r="U105" i="25"/>
  <c r="Y105" i="25"/>
  <c r="B105" i="25"/>
  <c r="F105" i="25"/>
  <c r="J105" i="25"/>
  <c r="N105" i="25"/>
  <c r="R105" i="25"/>
  <c r="V105" i="25"/>
  <c r="G105" i="25"/>
  <c r="O105" i="25"/>
  <c r="W105" i="25"/>
  <c r="K105" i="25"/>
  <c r="D105" i="25"/>
  <c r="T105" i="25"/>
  <c r="H105" i="25"/>
  <c r="P105" i="25"/>
  <c r="X105" i="25"/>
  <c r="C105" i="25"/>
  <c r="S105" i="25"/>
  <c r="L105" i="25"/>
  <c r="C176" i="28"/>
  <c r="G176" i="28"/>
  <c r="K176" i="28"/>
  <c r="O176" i="28"/>
  <c r="S176" i="28"/>
  <c r="W176" i="28"/>
  <c r="B176" i="28"/>
  <c r="D176" i="28"/>
  <c r="H176" i="28"/>
  <c r="L176" i="28"/>
  <c r="P176" i="28"/>
  <c r="T176" i="28"/>
  <c r="X176" i="28"/>
  <c r="E176" i="28"/>
  <c r="M176" i="28"/>
  <c r="U176" i="28"/>
  <c r="F176" i="28"/>
  <c r="N176" i="28"/>
  <c r="V176" i="28"/>
  <c r="I176" i="28"/>
  <c r="Y176" i="28"/>
  <c r="J176" i="28"/>
  <c r="Q176" i="28"/>
  <c r="R176" i="28"/>
  <c r="E70" i="19"/>
  <c r="I70" i="19"/>
  <c r="M70" i="19"/>
  <c r="Q70" i="19"/>
  <c r="U70" i="19"/>
  <c r="Y70" i="19"/>
  <c r="G70" i="19"/>
  <c r="O70" i="19"/>
  <c r="W70" i="19"/>
  <c r="D70" i="19"/>
  <c r="L70" i="19"/>
  <c r="T70" i="19"/>
  <c r="F70" i="19"/>
  <c r="J70" i="19"/>
  <c r="N70" i="19"/>
  <c r="R70" i="19"/>
  <c r="V70" i="19"/>
  <c r="C70" i="19"/>
  <c r="K70" i="19"/>
  <c r="S70" i="19"/>
  <c r="B70" i="19"/>
  <c r="H70" i="19"/>
  <c r="P70" i="19"/>
  <c r="X70" i="19"/>
  <c r="C211" i="28"/>
  <c r="G211" i="28"/>
  <c r="K211" i="28"/>
  <c r="O211" i="28"/>
  <c r="S211" i="28"/>
  <c r="W211" i="28"/>
  <c r="D211" i="28"/>
  <c r="H211" i="28"/>
  <c r="L211" i="28"/>
  <c r="P211" i="28"/>
  <c r="T211" i="28"/>
  <c r="X211" i="28"/>
  <c r="E211" i="28"/>
  <c r="M211" i="28"/>
  <c r="U211" i="28"/>
  <c r="F211" i="28"/>
  <c r="N211" i="28"/>
  <c r="V211" i="28"/>
  <c r="I211" i="28"/>
  <c r="Y211" i="28"/>
  <c r="J211" i="28"/>
  <c r="B211" i="28"/>
  <c r="R211" i="28"/>
  <c r="Q211" i="28"/>
  <c r="D138" i="21"/>
  <c r="H138" i="21"/>
  <c r="L138" i="21"/>
  <c r="P138" i="21"/>
  <c r="T138" i="21"/>
  <c r="X138" i="21"/>
  <c r="E138" i="21"/>
  <c r="I138" i="21"/>
  <c r="M138" i="21"/>
  <c r="Q138" i="21"/>
  <c r="U138" i="21"/>
  <c r="Y138" i="21"/>
  <c r="J138" i="21"/>
  <c r="R138" i="21"/>
  <c r="C138" i="21"/>
  <c r="K138" i="21"/>
  <c r="S138" i="21"/>
  <c r="N138" i="21"/>
  <c r="F138" i="21"/>
  <c r="W138" i="21"/>
  <c r="O138" i="21"/>
  <c r="B138" i="21"/>
  <c r="V138" i="21"/>
  <c r="G138" i="21"/>
  <c r="D142" i="25"/>
  <c r="H142" i="25"/>
  <c r="L142" i="25"/>
  <c r="P142" i="25"/>
  <c r="T142" i="25"/>
  <c r="X142" i="25"/>
  <c r="E142" i="25"/>
  <c r="I142" i="25"/>
  <c r="M142" i="25"/>
  <c r="Q142" i="25"/>
  <c r="U142" i="25"/>
  <c r="Y142" i="25"/>
  <c r="F142" i="25"/>
  <c r="N142" i="25"/>
  <c r="V142" i="25"/>
  <c r="G142" i="25"/>
  <c r="O142" i="25"/>
  <c r="W142" i="25"/>
  <c r="B142" i="25"/>
  <c r="J142" i="25"/>
  <c r="R142" i="25"/>
  <c r="S142" i="25"/>
  <c r="K142" i="25"/>
  <c r="C142" i="25"/>
  <c r="E106" i="19"/>
  <c r="I106" i="19"/>
  <c r="M106" i="19"/>
  <c r="Q106" i="19"/>
  <c r="U106" i="19"/>
  <c r="Y106" i="19"/>
  <c r="G106" i="19"/>
  <c r="O106" i="19"/>
  <c r="W106" i="19"/>
  <c r="B106" i="19"/>
  <c r="H106" i="19"/>
  <c r="P106" i="19"/>
  <c r="F106" i="19"/>
  <c r="J106" i="19"/>
  <c r="N106" i="19"/>
  <c r="R106" i="19"/>
  <c r="V106" i="19"/>
  <c r="C106" i="19"/>
  <c r="K106" i="19"/>
  <c r="S106" i="19"/>
  <c r="D106" i="19"/>
  <c r="L106" i="19"/>
  <c r="T106" i="19"/>
  <c r="X106" i="19"/>
  <c r="C173" i="21"/>
  <c r="G173" i="21"/>
  <c r="K173" i="21"/>
  <c r="O173" i="21"/>
  <c r="S173" i="21"/>
  <c r="W173" i="21"/>
  <c r="D173" i="21"/>
  <c r="H173" i="21"/>
  <c r="L173" i="21"/>
  <c r="P173" i="21"/>
  <c r="T173" i="21"/>
  <c r="X173" i="21"/>
  <c r="I173" i="21"/>
  <c r="Q173" i="21"/>
  <c r="Y173" i="21"/>
  <c r="J173" i="21"/>
  <c r="R173" i="21"/>
  <c r="M173" i="21"/>
  <c r="F173" i="21"/>
  <c r="N173" i="21"/>
  <c r="E173" i="21"/>
  <c r="U173" i="21"/>
  <c r="B173" i="21"/>
  <c r="V173" i="21"/>
  <c r="E35" i="21"/>
  <c r="I35" i="21"/>
  <c r="M35" i="21"/>
  <c r="Q35" i="21"/>
  <c r="U35" i="21"/>
  <c r="Y35" i="21"/>
  <c r="B35" i="21"/>
  <c r="F35" i="21"/>
  <c r="J35" i="21"/>
  <c r="N35" i="21"/>
  <c r="R35" i="21"/>
  <c r="V35" i="21"/>
  <c r="C35" i="21"/>
  <c r="K35" i="21"/>
  <c r="S35" i="21"/>
  <c r="D35" i="21"/>
  <c r="L35" i="21"/>
  <c r="T35" i="21"/>
  <c r="G35" i="21"/>
  <c r="W35" i="21"/>
  <c r="H35" i="21"/>
  <c r="X35" i="21"/>
  <c r="O35" i="21"/>
  <c r="P35" i="21"/>
  <c r="F68" i="21"/>
  <c r="J68" i="21"/>
  <c r="N68" i="21"/>
  <c r="R68" i="21"/>
  <c r="V68" i="21"/>
  <c r="C68" i="21"/>
  <c r="G68" i="21"/>
  <c r="K68" i="21"/>
  <c r="O68" i="21"/>
  <c r="S68" i="21"/>
  <c r="W68" i="21"/>
  <c r="B68" i="21"/>
  <c r="H68" i="21"/>
  <c r="P68" i="21"/>
  <c r="X68" i="21"/>
  <c r="I68" i="21"/>
  <c r="Q68" i="21"/>
  <c r="Y68" i="21"/>
  <c r="D68" i="21"/>
  <c r="T68" i="21"/>
  <c r="E68" i="21"/>
  <c r="U68" i="21"/>
  <c r="L68" i="21"/>
  <c r="M68" i="21"/>
  <c r="F207" i="21"/>
  <c r="J207" i="21"/>
  <c r="N207" i="21"/>
  <c r="R207" i="21"/>
  <c r="V207" i="21"/>
  <c r="C207" i="21"/>
  <c r="G207" i="21"/>
  <c r="K207" i="21"/>
  <c r="O207" i="21"/>
  <c r="S207" i="21"/>
  <c r="W207" i="21"/>
  <c r="B207" i="21"/>
  <c r="H207" i="21"/>
  <c r="P207" i="21"/>
  <c r="X207" i="21"/>
  <c r="I207" i="21"/>
  <c r="Q207" i="21"/>
  <c r="Y207" i="21"/>
  <c r="L207" i="21"/>
  <c r="T207" i="21"/>
  <c r="U207" i="21"/>
  <c r="M207" i="21"/>
  <c r="D207" i="21"/>
  <c r="E207" i="21"/>
  <c r="C106" i="28"/>
  <c r="G106" i="28"/>
  <c r="K106" i="28"/>
  <c r="O106" i="28"/>
  <c r="S106" i="28"/>
  <c r="W106" i="28"/>
  <c r="B106" i="28"/>
  <c r="D106" i="28"/>
  <c r="H106" i="28"/>
  <c r="L106" i="28"/>
  <c r="P106" i="28"/>
  <c r="T106" i="28"/>
  <c r="X106" i="28"/>
  <c r="E106" i="28"/>
  <c r="M106" i="28"/>
  <c r="U106" i="28"/>
  <c r="F106" i="28"/>
  <c r="N106" i="28"/>
  <c r="V106" i="28"/>
  <c r="Q106" i="28"/>
  <c r="R106" i="28"/>
  <c r="I106" i="28"/>
  <c r="J106" i="28"/>
  <c r="Y106" i="28"/>
  <c r="E103" i="21"/>
  <c r="I103" i="21"/>
  <c r="M103" i="21"/>
  <c r="Q103" i="21"/>
  <c r="U103" i="21"/>
  <c r="Y103" i="21"/>
  <c r="B103" i="21"/>
  <c r="F103" i="21"/>
  <c r="J103" i="21"/>
  <c r="N103" i="21"/>
  <c r="R103" i="21"/>
  <c r="V103" i="21"/>
  <c r="C103" i="21"/>
  <c r="K103" i="21"/>
  <c r="S103" i="21"/>
  <c r="D103" i="21"/>
  <c r="L103" i="21"/>
  <c r="T103" i="21"/>
  <c r="O103" i="21"/>
  <c r="G103" i="21"/>
  <c r="H103" i="21"/>
  <c r="P103" i="21"/>
  <c r="W103" i="21"/>
  <c r="X103" i="21"/>
  <c r="E69" i="25"/>
  <c r="I69" i="25"/>
  <c r="M69" i="25"/>
  <c r="Q69" i="25"/>
  <c r="U69" i="25"/>
  <c r="Y69" i="25"/>
  <c r="B69" i="25"/>
  <c r="F69" i="25"/>
  <c r="J69" i="25"/>
  <c r="N69" i="25"/>
  <c r="R69" i="25"/>
  <c r="V69" i="25"/>
  <c r="G69" i="25"/>
  <c r="O69" i="25"/>
  <c r="W69" i="25"/>
  <c r="C69" i="25"/>
  <c r="S69" i="25"/>
  <c r="L69" i="25"/>
  <c r="H69" i="25"/>
  <c r="P69" i="25"/>
  <c r="X69" i="25"/>
  <c r="K69" i="25"/>
  <c r="D69" i="25"/>
  <c r="T69" i="25"/>
  <c r="C242" i="21"/>
  <c r="G242" i="21"/>
  <c r="K242" i="21"/>
  <c r="O242" i="21"/>
  <c r="S242" i="21"/>
  <c r="W242" i="21"/>
  <c r="B242" i="21"/>
  <c r="E242" i="21"/>
  <c r="I242" i="21"/>
  <c r="M242" i="21"/>
  <c r="Q242" i="21"/>
  <c r="U242" i="21"/>
  <c r="Y242" i="21"/>
  <c r="J242" i="21"/>
  <c r="R242" i="21"/>
  <c r="F242" i="21"/>
  <c r="N242" i="21"/>
  <c r="V242" i="21"/>
  <c r="H242" i="21"/>
  <c r="X242" i="21"/>
  <c r="D242" i="21"/>
  <c r="P242" i="21"/>
  <c r="L242" i="21"/>
  <c r="T242" i="21"/>
  <c r="E279" i="28"/>
  <c r="I279" i="28"/>
  <c r="M279" i="28"/>
  <c r="Q279" i="28"/>
  <c r="U279" i="28"/>
  <c r="Y279" i="28"/>
  <c r="B279" i="28"/>
  <c r="C279" i="28"/>
  <c r="H279" i="28"/>
  <c r="N279" i="28"/>
  <c r="S279" i="28"/>
  <c r="X279" i="28"/>
  <c r="F279" i="28"/>
  <c r="K279" i="28"/>
  <c r="P279" i="28"/>
  <c r="V279" i="28"/>
  <c r="L279" i="28"/>
  <c r="W279" i="28"/>
  <c r="O279" i="28"/>
  <c r="G279" i="28"/>
  <c r="R279" i="28"/>
  <c r="J279" i="28"/>
  <c r="T279" i="28"/>
  <c r="D279" i="28"/>
  <c r="D345" i="21"/>
  <c r="H345" i="21"/>
  <c r="L345" i="21"/>
  <c r="P345" i="21"/>
  <c r="T345" i="21"/>
  <c r="X345" i="21"/>
  <c r="F345" i="21"/>
  <c r="J345" i="21"/>
  <c r="N345" i="21"/>
  <c r="R345" i="21"/>
  <c r="V345" i="21"/>
  <c r="G345" i="21"/>
  <c r="O345" i="21"/>
  <c r="W345" i="21"/>
  <c r="C345" i="21"/>
  <c r="K345" i="21"/>
  <c r="S345" i="21"/>
  <c r="M345" i="21"/>
  <c r="E345" i="21"/>
  <c r="U345" i="21"/>
  <c r="Y345" i="21"/>
  <c r="B345" i="21"/>
  <c r="I345" i="21"/>
  <c r="Q345" i="21"/>
  <c r="C348" i="28"/>
  <c r="G348" i="28"/>
  <c r="K348" i="28"/>
  <c r="O348" i="28"/>
  <c r="S348" i="28"/>
  <c r="W348" i="28"/>
  <c r="F348" i="28"/>
  <c r="L348" i="28"/>
  <c r="Q348" i="28"/>
  <c r="V348" i="28"/>
  <c r="B348" i="28"/>
  <c r="D348" i="28"/>
  <c r="I348" i="28"/>
  <c r="N348" i="28"/>
  <c r="T348" i="28"/>
  <c r="Y348" i="28"/>
  <c r="J348" i="28"/>
  <c r="U348" i="28"/>
  <c r="M348" i="28"/>
  <c r="X348" i="28"/>
  <c r="E348" i="28"/>
  <c r="P348" i="28"/>
  <c r="H348" i="28"/>
  <c r="R348" i="28"/>
  <c r="E416" i="28"/>
  <c r="I416" i="28"/>
  <c r="M416" i="28"/>
  <c r="Q416" i="28"/>
  <c r="U416" i="28"/>
  <c r="Y416" i="28"/>
  <c r="B416" i="28"/>
  <c r="D416" i="28"/>
  <c r="J416" i="28"/>
  <c r="O416" i="28"/>
  <c r="T416" i="28"/>
  <c r="G416" i="28"/>
  <c r="L416" i="28"/>
  <c r="R416" i="28"/>
  <c r="W416" i="28"/>
  <c r="H416" i="28"/>
  <c r="S416" i="28"/>
  <c r="K416" i="28"/>
  <c r="V416" i="28"/>
  <c r="C416" i="28"/>
  <c r="N416" i="28"/>
  <c r="X416" i="28"/>
  <c r="F416" i="28"/>
  <c r="P416" i="28"/>
  <c r="F450" i="28"/>
  <c r="J450" i="28"/>
  <c r="N450" i="28"/>
  <c r="R450" i="28"/>
  <c r="V450" i="28"/>
  <c r="D450" i="28"/>
  <c r="H450" i="28"/>
  <c r="L450" i="28"/>
  <c r="P450" i="28"/>
  <c r="T450" i="28"/>
  <c r="X450" i="28"/>
  <c r="I450" i="28"/>
  <c r="Q450" i="28"/>
  <c r="Y450" i="28"/>
  <c r="G450" i="28"/>
  <c r="S450" i="28"/>
  <c r="C450" i="28"/>
  <c r="M450" i="28"/>
  <c r="W450" i="28"/>
  <c r="O450" i="28"/>
  <c r="B450" i="28"/>
  <c r="U450" i="28"/>
  <c r="E450" i="28"/>
  <c r="K450" i="28"/>
  <c r="F382" i="28"/>
  <c r="J382" i="28"/>
  <c r="N382" i="28"/>
  <c r="R382" i="28"/>
  <c r="V382" i="28"/>
  <c r="E382" i="28"/>
  <c r="K382" i="28"/>
  <c r="P382" i="28"/>
  <c r="U382" i="28"/>
  <c r="C382" i="28"/>
  <c r="H382" i="28"/>
  <c r="M382" i="28"/>
  <c r="S382" i="28"/>
  <c r="X382" i="28"/>
  <c r="I382" i="28"/>
  <c r="T382" i="28"/>
  <c r="L382" i="28"/>
  <c r="W382" i="28"/>
  <c r="B382" i="28"/>
  <c r="D382" i="28"/>
  <c r="O382" i="28"/>
  <c r="Y382" i="28"/>
  <c r="G382" i="28"/>
  <c r="Q382" i="28"/>
  <c r="C413" i="21"/>
  <c r="G413" i="21"/>
  <c r="K413" i="21"/>
  <c r="O413" i="21"/>
  <c r="S413" i="21"/>
  <c r="W413" i="21"/>
  <c r="F413" i="21"/>
  <c r="L413" i="21"/>
  <c r="Q413" i="21"/>
  <c r="V413" i="21"/>
  <c r="D413" i="21"/>
  <c r="I413" i="21"/>
  <c r="N413" i="21"/>
  <c r="T413" i="21"/>
  <c r="Y413" i="21"/>
  <c r="J413" i="21"/>
  <c r="U413" i="21"/>
  <c r="E413" i="21"/>
  <c r="P413" i="21"/>
  <c r="B413" i="21"/>
  <c r="H413" i="21"/>
  <c r="R413" i="21"/>
  <c r="X413" i="21"/>
  <c r="M413" i="21"/>
  <c r="C311" i="21"/>
  <c r="G311" i="21"/>
  <c r="K311" i="21"/>
  <c r="O311" i="21"/>
  <c r="S311" i="21"/>
  <c r="W311" i="21"/>
  <c r="B311" i="21"/>
  <c r="E311" i="21"/>
  <c r="I311" i="21"/>
  <c r="M311" i="21"/>
  <c r="Q311" i="21"/>
  <c r="U311" i="21"/>
  <c r="Y311" i="21"/>
  <c r="J311" i="21"/>
  <c r="R311" i="21"/>
  <c r="F311" i="21"/>
  <c r="N311" i="21"/>
  <c r="V311" i="21"/>
  <c r="P311" i="21"/>
  <c r="H311" i="21"/>
  <c r="X311" i="21"/>
  <c r="L311" i="21"/>
  <c r="T311" i="21"/>
  <c r="D311" i="21"/>
  <c r="F276" i="21"/>
  <c r="J276" i="21"/>
  <c r="N276" i="21"/>
  <c r="R276" i="21"/>
  <c r="V276" i="21"/>
  <c r="E276" i="21"/>
  <c r="K276" i="21"/>
  <c r="P276" i="21"/>
  <c r="U276" i="21"/>
  <c r="C276" i="21"/>
  <c r="H276" i="21"/>
  <c r="M276" i="21"/>
  <c r="S276" i="21"/>
  <c r="X276" i="21"/>
  <c r="D276" i="21"/>
  <c r="O276" i="21"/>
  <c r="Y276" i="21"/>
  <c r="B276" i="21"/>
  <c r="I276" i="21"/>
  <c r="T276" i="21"/>
  <c r="L276" i="21"/>
  <c r="W276" i="21"/>
  <c r="G276" i="21"/>
  <c r="Q276" i="21"/>
  <c r="D313" i="28"/>
  <c r="H313" i="28"/>
  <c r="L313" i="28"/>
  <c r="P313" i="28"/>
  <c r="T313" i="28"/>
  <c r="X313" i="28"/>
  <c r="G313" i="28"/>
  <c r="M313" i="28"/>
  <c r="R313" i="28"/>
  <c r="W313" i="28"/>
  <c r="E313" i="28"/>
  <c r="J313" i="28"/>
  <c r="O313" i="28"/>
  <c r="U313" i="28"/>
  <c r="K313" i="28"/>
  <c r="V313" i="28"/>
  <c r="B313" i="28"/>
  <c r="C313" i="28"/>
  <c r="N313" i="28"/>
  <c r="Y313" i="28"/>
  <c r="F313" i="28"/>
  <c r="Q313" i="28"/>
  <c r="I313" i="28"/>
  <c r="S313" i="28"/>
  <c r="C379" i="21"/>
  <c r="G379" i="21"/>
  <c r="K379" i="21"/>
  <c r="O379" i="21"/>
  <c r="S379" i="21"/>
  <c r="W379" i="21"/>
  <c r="E379" i="21"/>
  <c r="I379" i="21"/>
  <c r="M379" i="21"/>
  <c r="Q379" i="21"/>
  <c r="U379" i="21"/>
  <c r="Y379" i="21"/>
  <c r="F379" i="21"/>
  <c r="N379" i="21"/>
  <c r="V379" i="21"/>
  <c r="J379" i="21"/>
  <c r="R379" i="21"/>
  <c r="D379" i="21"/>
  <c r="T379" i="21"/>
  <c r="B379" i="21"/>
  <c r="L379" i="21"/>
  <c r="P379" i="21"/>
  <c r="H379" i="21"/>
  <c r="X379" i="21"/>
  <c r="A346" i="21"/>
  <c r="A414" i="21"/>
  <c r="A312" i="21"/>
  <c r="A380" i="21"/>
  <c r="A177" i="28"/>
  <c r="A246" i="28"/>
  <c r="A314" i="28"/>
  <c r="A142" i="28"/>
  <c r="A107" i="28"/>
  <c r="A212" i="28"/>
  <c r="A417" i="28"/>
  <c r="A349" i="28"/>
  <c r="A451" i="28"/>
  <c r="A280" i="28"/>
  <c r="A383" i="28"/>
  <c r="A72" i="28"/>
  <c r="A243" i="21"/>
  <c r="A277" i="21"/>
  <c r="A208" i="21"/>
  <c r="A107" i="19"/>
  <c r="A71" i="19"/>
  <c r="A141" i="19"/>
  <c r="A69" i="21"/>
  <c r="A174" i="21"/>
  <c r="A35" i="19"/>
  <c r="A36" i="21"/>
  <c r="A106" i="25"/>
  <c r="A34" i="25"/>
  <c r="A139" i="21"/>
  <c r="A143" i="25"/>
  <c r="A70" i="25"/>
  <c r="A104" i="21"/>
  <c r="F35" i="19" l="1"/>
  <c r="J35" i="19"/>
  <c r="N35" i="19"/>
  <c r="R35" i="19"/>
  <c r="V35" i="19"/>
  <c r="D35" i="19"/>
  <c r="L35" i="19"/>
  <c r="T35" i="19"/>
  <c r="I35" i="19"/>
  <c r="Q35" i="19"/>
  <c r="U35" i="19"/>
  <c r="B35" i="19"/>
  <c r="C35" i="19"/>
  <c r="G35" i="19"/>
  <c r="K35" i="19"/>
  <c r="O35" i="19"/>
  <c r="S35" i="19"/>
  <c r="W35" i="19"/>
  <c r="H35" i="19"/>
  <c r="P35" i="19"/>
  <c r="X35" i="19"/>
  <c r="E35" i="19"/>
  <c r="M35" i="19"/>
  <c r="Y35" i="19"/>
  <c r="D174" i="21"/>
  <c r="H174" i="21"/>
  <c r="L174" i="21"/>
  <c r="P174" i="21"/>
  <c r="T174" i="21"/>
  <c r="X174" i="21"/>
  <c r="E174" i="21"/>
  <c r="I174" i="21"/>
  <c r="M174" i="21"/>
  <c r="Q174" i="21"/>
  <c r="U174" i="21"/>
  <c r="Y174" i="21"/>
  <c r="J174" i="21"/>
  <c r="R174" i="21"/>
  <c r="C174" i="21"/>
  <c r="K174" i="21"/>
  <c r="S174" i="21"/>
  <c r="F174" i="21"/>
  <c r="V174" i="21"/>
  <c r="N174" i="21"/>
  <c r="B174" i="21"/>
  <c r="G174" i="21"/>
  <c r="W174" i="21"/>
  <c r="O174" i="21"/>
  <c r="E143" i="25"/>
  <c r="I143" i="25"/>
  <c r="M143" i="25"/>
  <c r="Q143" i="25"/>
  <c r="U143" i="25"/>
  <c r="Y143" i="25"/>
  <c r="B143" i="25"/>
  <c r="F143" i="25"/>
  <c r="J143" i="25"/>
  <c r="N143" i="25"/>
  <c r="R143" i="25"/>
  <c r="V143" i="25"/>
  <c r="G143" i="25"/>
  <c r="O143" i="25"/>
  <c r="W143" i="25"/>
  <c r="H143" i="25"/>
  <c r="P143" i="25"/>
  <c r="X143" i="25"/>
  <c r="C143" i="25"/>
  <c r="S143" i="25"/>
  <c r="D143" i="25"/>
  <c r="T143" i="25"/>
  <c r="K143" i="25"/>
  <c r="L143" i="25"/>
  <c r="E141" i="19"/>
  <c r="I141" i="19"/>
  <c r="M141" i="19"/>
  <c r="Q141" i="19"/>
  <c r="U141" i="19"/>
  <c r="Y141" i="19"/>
  <c r="B141" i="19"/>
  <c r="F141" i="19"/>
  <c r="J141" i="19"/>
  <c r="N141" i="19"/>
  <c r="R141" i="19"/>
  <c r="V141" i="19"/>
  <c r="G141" i="19"/>
  <c r="O141" i="19"/>
  <c r="W141" i="19"/>
  <c r="C141" i="19"/>
  <c r="S141" i="19"/>
  <c r="D141" i="19"/>
  <c r="T141" i="19"/>
  <c r="H141" i="19"/>
  <c r="P141" i="19"/>
  <c r="X141" i="19"/>
  <c r="K141" i="19"/>
  <c r="L141" i="19"/>
  <c r="D212" i="28"/>
  <c r="H212" i="28"/>
  <c r="L212" i="28"/>
  <c r="P212" i="28"/>
  <c r="T212" i="28"/>
  <c r="X212" i="28"/>
  <c r="E212" i="28"/>
  <c r="I212" i="28"/>
  <c r="M212" i="28"/>
  <c r="Q212" i="28"/>
  <c r="U212" i="28"/>
  <c r="Y212" i="28"/>
  <c r="F212" i="28"/>
  <c r="N212" i="28"/>
  <c r="V212" i="28"/>
  <c r="G212" i="28"/>
  <c r="O212" i="28"/>
  <c r="W212" i="28"/>
  <c r="R212" i="28"/>
  <c r="C212" i="28"/>
  <c r="S212" i="28"/>
  <c r="J212" i="28"/>
  <c r="K212" i="28"/>
  <c r="B212" i="28"/>
  <c r="E139" i="21"/>
  <c r="I139" i="21"/>
  <c r="M139" i="21"/>
  <c r="Q139" i="21"/>
  <c r="U139" i="21"/>
  <c r="Y139" i="21"/>
  <c r="B139" i="21"/>
  <c r="F139" i="21"/>
  <c r="J139" i="21"/>
  <c r="N139" i="21"/>
  <c r="R139" i="21"/>
  <c r="V139" i="21"/>
  <c r="C139" i="21"/>
  <c r="K139" i="21"/>
  <c r="S139" i="21"/>
  <c r="D139" i="21"/>
  <c r="L139" i="21"/>
  <c r="T139" i="21"/>
  <c r="G139" i="21"/>
  <c r="W139" i="21"/>
  <c r="O139" i="21"/>
  <c r="H139" i="21"/>
  <c r="X139" i="21"/>
  <c r="P139" i="21"/>
  <c r="F71" i="19"/>
  <c r="J71" i="19"/>
  <c r="N71" i="19"/>
  <c r="R71" i="19"/>
  <c r="V71" i="19"/>
  <c r="H71" i="19"/>
  <c r="P71" i="19"/>
  <c r="X71" i="19"/>
  <c r="E71" i="19"/>
  <c r="M71" i="19"/>
  <c r="U71" i="19"/>
  <c r="B71" i="19"/>
  <c r="C71" i="19"/>
  <c r="G71" i="19"/>
  <c r="K71" i="19"/>
  <c r="O71" i="19"/>
  <c r="S71" i="19"/>
  <c r="W71" i="19"/>
  <c r="D71" i="19"/>
  <c r="L71" i="19"/>
  <c r="T71" i="19"/>
  <c r="I71" i="19"/>
  <c r="Q71" i="19"/>
  <c r="Y71" i="19"/>
  <c r="D107" i="28"/>
  <c r="H107" i="28"/>
  <c r="L107" i="28"/>
  <c r="P107" i="28"/>
  <c r="T107" i="28"/>
  <c r="X107" i="28"/>
  <c r="E107" i="28"/>
  <c r="I107" i="28"/>
  <c r="M107" i="28"/>
  <c r="Q107" i="28"/>
  <c r="U107" i="28"/>
  <c r="Y107" i="28"/>
  <c r="B107" i="28"/>
  <c r="F107" i="28"/>
  <c r="N107" i="28"/>
  <c r="V107" i="28"/>
  <c r="G107" i="28"/>
  <c r="O107" i="28"/>
  <c r="W107" i="28"/>
  <c r="J107" i="28"/>
  <c r="K107" i="28"/>
  <c r="R107" i="28"/>
  <c r="S107" i="28"/>
  <c r="C107" i="28"/>
  <c r="D177" i="28"/>
  <c r="H177" i="28"/>
  <c r="L177" i="28"/>
  <c r="P177" i="28"/>
  <c r="T177" i="28"/>
  <c r="X177" i="28"/>
  <c r="E177" i="28"/>
  <c r="I177" i="28"/>
  <c r="M177" i="28"/>
  <c r="Q177" i="28"/>
  <c r="U177" i="28"/>
  <c r="Y177" i="28"/>
  <c r="B177" i="28"/>
  <c r="F177" i="28"/>
  <c r="N177" i="28"/>
  <c r="V177" i="28"/>
  <c r="G177" i="28"/>
  <c r="O177" i="28"/>
  <c r="W177" i="28"/>
  <c r="R177" i="28"/>
  <c r="C177" i="28"/>
  <c r="S177" i="28"/>
  <c r="J177" i="28"/>
  <c r="K177" i="28"/>
  <c r="F104" i="21"/>
  <c r="J104" i="21"/>
  <c r="N104" i="21"/>
  <c r="R104" i="21"/>
  <c r="V104" i="21"/>
  <c r="C104" i="21"/>
  <c r="G104" i="21"/>
  <c r="K104" i="21"/>
  <c r="O104" i="21"/>
  <c r="S104" i="21"/>
  <c r="W104" i="21"/>
  <c r="B104" i="21"/>
  <c r="D104" i="21"/>
  <c r="L104" i="21"/>
  <c r="T104" i="21"/>
  <c r="E104" i="21"/>
  <c r="M104" i="21"/>
  <c r="U104" i="21"/>
  <c r="H104" i="21"/>
  <c r="X104" i="21"/>
  <c r="P104" i="21"/>
  <c r="Q104" i="21"/>
  <c r="I104" i="21"/>
  <c r="Y104" i="21"/>
  <c r="F34" i="25"/>
  <c r="J34" i="25"/>
  <c r="N34" i="25"/>
  <c r="R34" i="25"/>
  <c r="V34" i="25"/>
  <c r="C34" i="25"/>
  <c r="G34" i="25"/>
  <c r="K34" i="25"/>
  <c r="O34" i="25"/>
  <c r="S34" i="25"/>
  <c r="W34" i="25"/>
  <c r="B34" i="25"/>
  <c r="H34" i="25"/>
  <c r="P34" i="25"/>
  <c r="X34" i="25"/>
  <c r="L34" i="25"/>
  <c r="M34" i="25"/>
  <c r="I34" i="25"/>
  <c r="Q34" i="25"/>
  <c r="Y34" i="25"/>
  <c r="D34" i="25"/>
  <c r="T34" i="25"/>
  <c r="E34" i="25"/>
  <c r="U34" i="25"/>
  <c r="F107" i="19"/>
  <c r="J107" i="19"/>
  <c r="N107" i="19"/>
  <c r="R107" i="19"/>
  <c r="V107" i="19"/>
  <c r="H107" i="19"/>
  <c r="P107" i="19"/>
  <c r="X107" i="19"/>
  <c r="E107" i="19"/>
  <c r="M107" i="19"/>
  <c r="U107" i="19"/>
  <c r="B107" i="19"/>
  <c r="C107" i="19"/>
  <c r="G107" i="19"/>
  <c r="K107" i="19"/>
  <c r="O107" i="19"/>
  <c r="S107" i="19"/>
  <c r="W107" i="19"/>
  <c r="D107" i="19"/>
  <c r="L107" i="19"/>
  <c r="T107" i="19"/>
  <c r="I107" i="19"/>
  <c r="Q107" i="19"/>
  <c r="Y107" i="19"/>
  <c r="E72" i="28"/>
  <c r="I72" i="28"/>
  <c r="M72" i="28"/>
  <c r="Q72" i="28"/>
  <c r="U72" i="28"/>
  <c r="Y72" i="28"/>
  <c r="F72" i="28"/>
  <c r="J72" i="28"/>
  <c r="N72" i="28"/>
  <c r="R72" i="28"/>
  <c r="V72" i="28"/>
  <c r="G72" i="28"/>
  <c r="O72" i="28"/>
  <c r="W72" i="28"/>
  <c r="H72" i="28"/>
  <c r="P72" i="28"/>
  <c r="X72" i="28"/>
  <c r="K72" i="28"/>
  <c r="B72" i="28"/>
  <c r="L72" i="28"/>
  <c r="S72" i="28"/>
  <c r="T72" i="28"/>
  <c r="C72" i="28"/>
  <c r="D72" i="28"/>
  <c r="D142" i="28"/>
  <c r="H142" i="28"/>
  <c r="L142" i="28"/>
  <c r="P142" i="28"/>
  <c r="T142" i="28"/>
  <c r="X142" i="28"/>
  <c r="E142" i="28"/>
  <c r="I142" i="28"/>
  <c r="M142" i="28"/>
  <c r="Q142" i="28"/>
  <c r="U142" i="28"/>
  <c r="Y142" i="28"/>
  <c r="J142" i="28"/>
  <c r="R142" i="28"/>
  <c r="C142" i="28"/>
  <c r="K142" i="28"/>
  <c r="S142" i="28"/>
  <c r="F142" i="28"/>
  <c r="V142" i="28"/>
  <c r="G142" i="28"/>
  <c r="W142" i="28"/>
  <c r="B142" i="28"/>
  <c r="N142" i="28"/>
  <c r="O142" i="28"/>
  <c r="F70" i="25"/>
  <c r="J70" i="25"/>
  <c r="N70" i="25"/>
  <c r="R70" i="25"/>
  <c r="V70" i="25"/>
  <c r="C70" i="25"/>
  <c r="G70" i="25"/>
  <c r="K70" i="25"/>
  <c r="O70" i="25"/>
  <c r="S70" i="25"/>
  <c r="W70" i="25"/>
  <c r="B70" i="25"/>
  <c r="H70" i="25"/>
  <c r="P70" i="25"/>
  <c r="X70" i="25"/>
  <c r="L70" i="25"/>
  <c r="E70" i="25"/>
  <c r="U70" i="25"/>
  <c r="I70" i="25"/>
  <c r="Q70" i="25"/>
  <c r="Y70" i="25"/>
  <c r="D70" i="25"/>
  <c r="T70" i="25"/>
  <c r="M70" i="25"/>
  <c r="F106" i="25"/>
  <c r="J106" i="25"/>
  <c r="N106" i="25"/>
  <c r="R106" i="25"/>
  <c r="V106" i="25"/>
  <c r="C106" i="25"/>
  <c r="G106" i="25"/>
  <c r="K106" i="25"/>
  <c r="O106" i="25"/>
  <c r="S106" i="25"/>
  <c r="W106" i="25"/>
  <c r="B106" i="25"/>
  <c r="H106" i="25"/>
  <c r="P106" i="25"/>
  <c r="X106" i="25"/>
  <c r="D106" i="25"/>
  <c r="E106" i="25"/>
  <c r="U106" i="25"/>
  <c r="I106" i="25"/>
  <c r="Q106" i="25"/>
  <c r="Y106" i="25"/>
  <c r="L106" i="25"/>
  <c r="T106" i="25"/>
  <c r="M106" i="25"/>
  <c r="C69" i="21"/>
  <c r="G69" i="21"/>
  <c r="K69" i="21"/>
  <c r="O69" i="21"/>
  <c r="S69" i="21"/>
  <c r="W69" i="21"/>
  <c r="D69" i="21"/>
  <c r="H69" i="21"/>
  <c r="L69" i="21"/>
  <c r="P69" i="21"/>
  <c r="T69" i="21"/>
  <c r="X69" i="21"/>
  <c r="I69" i="21"/>
  <c r="Q69" i="21"/>
  <c r="Y69" i="21"/>
  <c r="J69" i="21"/>
  <c r="R69" i="21"/>
  <c r="M69" i="21"/>
  <c r="B69" i="21"/>
  <c r="N69" i="21"/>
  <c r="E69" i="21"/>
  <c r="U69" i="21"/>
  <c r="F69" i="21"/>
  <c r="V69" i="21"/>
  <c r="C208" i="21"/>
  <c r="G208" i="21"/>
  <c r="K208" i="21"/>
  <c r="O208" i="21"/>
  <c r="S208" i="21"/>
  <c r="W208" i="21"/>
  <c r="D208" i="21"/>
  <c r="H208" i="21"/>
  <c r="L208" i="21"/>
  <c r="P208" i="21"/>
  <c r="T208" i="21"/>
  <c r="X208" i="21"/>
  <c r="I208" i="21"/>
  <c r="Q208" i="21"/>
  <c r="Y208" i="21"/>
  <c r="J208" i="21"/>
  <c r="R208" i="21"/>
  <c r="E208" i="21"/>
  <c r="U208" i="21"/>
  <c r="B208" i="21"/>
  <c r="F208" i="21"/>
  <c r="V208" i="21"/>
  <c r="M208" i="21"/>
  <c r="N208" i="21"/>
  <c r="F36" i="21"/>
  <c r="J36" i="21"/>
  <c r="N36" i="21"/>
  <c r="R36" i="21"/>
  <c r="V36" i="21"/>
  <c r="C36" i="21"/>
  <c r="G36" i="21"/>
  <c r="K36" i="21"/>
  <c r="O36" i="21"/>
  <c r="S36" i="21"/>
  <c r="W36" i="21"/>
  <c r="B36" i="21"/>
  <c r="D36" i="21"/>
  <c r="L36" i="21"/>
  <c r="T36" i="21"/>
  <c r="E36" i="21"/>
  <c r="M36" i="21"/>
  <c r="U36" i="21"/>
  <c r="P36" i="21"/>
  <c r="Q36" i="21"/>
  <c r="H36" i="21"/>
  <c r="X36" i="21"/>
  <c r="I36" i="21"/>
  <c r="Y36" i="21"/>
  <c r="D246" i="28"/>
  <c r="H246" i="28"/>
  <c r="L246" i="28"/>
  <c r="P246" i="28"/>
  <c r="T246" i="28"/>
  <c r="X246" i="28"/>
  <c r="E246" i="28"/>
  <c r="I246" i="28"/>
  <c r="M246" i="28"/>
  <c r="Q246" i="28"/>
  <c r="U246" i="28"/>
  <c r="Y246" i="28"/>
  <c r="J246" i="28"/>
  <c r="R246" i="28"/>
  <c r="C246" i="28"/>
  <c r="K246" i="28"/>
  <c r="S246" i="28"/>
  <c r="N246" i="28"/>
  <c r="O246" i="28"/>
  <c r="B246" i="28"/>
  <c r="F246" i="28"/>
  <c r="G246" i="28"/>
  <c r="V246" i="28"/>
  <c r="W246" i="28"/>
  <c r="D243" i="21"/>
  <c r="H243" i="21"/>
  <c r="L243" i="21"/>
  <c r="P243" i="21"/>
  <c r="T243" i="21"/>
  <c r="X243" i="21"/>
  <c r="F243" i="21"/>
  <c r="J243" i="21"/>
  <c r="N243" i="21"/>
  <c r="R243" i="21"/>
  <c r="V243" i="21"/>
  <c r="C243" i="21"/>
  <c r="K243" i="21"/>
  <c r="S243" i="21"/>
  <c r="G243" i="21"/>
  <c r="O243" i="21"/>
  <c r="W243" i="21"/>
  <c r="Q243" i="21"/>
  <c r="E243" i="21"/>
  <c r="Y243" i="21"/>
  <c r="M243" i="21"/>
  <c r="U243" i="21"/>
  <c r="B243" i="21"/>
  <c r="I243" i="21"/>
  <c r="C451" i="28"/>
  <c r="G451" i="28"/>
  <c r="K451" i="28"/>
  <c r="O451" i="28"/>
  <c r="S451" i="28"/>
  <c r="W451" i="28"/>
  <c r="E451" i="28"/>
  <c r="I451" i="28"/>
  <c r="M451" i="28"/>
  <c r="Q451" i="28"/>
  <c r="U451" i="28"/>
  <c r="Y451" i="28"/>
  <c r="B451" i="28"/>
  <c r="J451" i="28"/>
  <c r="R451" i="28"/>
  <c r="F451" i="28"/>
  <c r="P451" i="28"/>
  <c r="L451" i="28"/>
  <c r="V451" i="28"/>
  <c r="N451" i="28"/>
  <c r="T451" i="28"/>
  <c r="D451" i="28"/>
  <c r="X451" i="28"/>
  <c r="H451" i="28"/>
  <c r="D349" i="28"/>
  <c r="H349" i="28"/>
  <c r="L349" i="28"/>
  <c r="P349" i="28"/>
  <c r="T349" i="28"/>
  <c r="X349" i="28"/>
  <c r="E349" i="28"/>
  <c r="J349" i="28"/>
  <c r="O349" i="28"/>
  <c r="U349" i="28"/>
  <c r="G349" i="28"/>
  <c r="M349" i="28"/>
  <c r="R349" i="28"/>
  <c r="W349" i="28"/>
  <c r="I349" i="28"/>
  <c r="S349" i="28"/>
  <c r="K349" i="28"/>
  <c r="V349" i="28"/>
  <c r="B349" i="28"/>
  <c r="C349" i="28"/>
  <c r="N349" i="28"/>
  <c r="Y349" i="28"/>
  <c r="F349" i="28"/>
  <c r="Q349" i="28"/>
  <c r="D380" i="21"/>
  <c r="H380" i="21"/>
  <c r="L380" i="21"/>
  <c r="P380" i="21"/>
  <c r="T380" i="21"/>
  <c r="X380" i="21"/>
  <c r="F380" i="21"/>
  <c r="J380" i="21"/>
  <c r="N380" i="21"/>
  <c r="R380" i="21"/>
  <c r="V380" i="21"/>
  <c r="G380" i="21"/>
  <c r="O380" i="21"/>
  <c r="W380" i="21"/>
  <c r="B380" i="21"/>
  <c r="C380" i="21"/>
  <c r="K380" i="21"/>
  <c r="S380" i="21"/>
  <c r="M380" i="21"/>
  <c r="E380" i="21"/>
  <c r="U380" i="21"/>
  <c r="Y380" i="21"/>
  <c r="I380" i="21"/>
  <c r="Q380" i="21"/>
  <c r="C383" i="28"/>
  <c r="G383" i="28"/>
  <c r="K383" i="28"/>
  <c r="O383" i="28"/>
  <c r="S383" i="28"/>
  <c r="W383" i="28"/>
  <c r="D383" i="28"/>
  <c r="I383" i="28"/>
  <c r="N383" i="28"/>
  <c r="T383" i="28"/>
  <c r="Y383" i="28"/>
  <c r="F383" i="28"/>
  <c r="L383" i="28"/>
  <c r="Q383" i="28"/>
  <c r="V383" i="28"/>
  <c r="B383" i="28"/>
  <c r="H383" i="28"/>
  <c r="R383" i="28"/>
  <c r="J383" i="28"/>
  <c r="U383" i="28"/>
  <c r="M383" i="28"/>
  <c r="X383" i="28"/>
  <c r="E383" i="28"/>
  <c r="P383" i="28"/>
  <c r="F417" i="28"/>
  <c r="J417" i="28"/>
  <c r="N417" i="28"/>
  <c r="R417" i="28"/>
  <c r="V417" i="28"/>
  <c r="C417" i="28"/>
  <c r="H417" i="28"/>
  <c r="M417" i="28"/>
  <c r="S417" i="28"/>
  <c r="X417" i="28"/>
  <c r="E417" i="28"/>
  <c r="K417" i="28"/>
  <c r="P417" i="28"/>
  <c r="U417" i="28"/>
  <c r="G417" i="28"/>
  <c r="Q417" i="28"/>
  <c r="I417" i="28"/>
  <c r="T417" i="28"/>
  <c r="L417" i="28"/>
  <c r="W417" i="28"/>
  <c r="B417" i="28"/>
  <c r="D417" i="28"/>
  <c r="O417" i="28"/>
  <c r="Y417" i="28"/>
  <c r="E314" i="28"/>
  <c r="I314" i="28"/>
  <c r="M314" i="28"/>
  <c r="Q314" i="28"/>
  <c r="U314" i="28"/>
  <c r="Y314" i="28"/>
  <c r="B314" i="28"/>
  <c r="F314" i="28"/>
  <c r="K314" i="28"/>
  <c r="P314" i="28"/>
  <c r="V314" i="28"/>
  <c r="C314" i="28"/>
  <c r="H314" i="28"/>
  <c r="N314" i="28"/>
  <c r="S314" i="28"/>
  <c r="X314" i="28"/>
  <c r="J314" i="28"/>
  <c r="T314" i="28"/>
  <c r="L314" i="28"/>
  <c r="W314" i="28"/>
  <c r="D314" i="28"/>
  <c r="O314" i="28"/>
  <c r="G314" i="28"/>
  <c r="R314" i="28"/>
  <c r="D312" i="21"/>
  <c r="H312" i="21"/>
  <c r="L312" i="21"/>
  <c r="P312" i="21"/>
  <c r="T312" i="21"/>
  <c r="X312" i="21"/>
  <c r="F312" i="21"/>
  <c r="J312" i="21"/>
  <c r="N312" i="21"/>
  <c r="R312" i="21"/>
  <c r="V312" i="21"/>
  <c r="C312" i="21"/>
  <c r="K312" i="21"/>
  <c r="S312" i="21"/>
  <c r="G312" i="21"/>
  <c r="O312" i="21"/>
  <c r="W312" i="21"/>
  <c r="I312" i="21"/>
  <c r="Y312" i="21"/>
  <c r="Q312" i="21"/>
  <c r="B312" i="21"/>
  <c r="U312" i="21"/>
  <c r="M312" i="21"/>
  <c r="E312" i="21"/>
  <c r="D414" i="21"/>
  <c r="H414" i="21"/>
  <c r="L414" i="21"/>
  <c r="P414" i="21"/>
  <c r="T414" i="21"/>
  <c r="X414" i="21"/>
  <c r="E414" i="21"/>
  <c r="J414" i="21"/>
  <c r="O414" i="21"/>
  <c r="U414" i="21"/>
  <c r="G414" i="21"/>
  <c r="M414" i="21"/>
  <c r="R414" i="21"/>
  <c r="W414" i="21"/>
  <c r="I414" i="21"/>
  <c r="S414" i="21"/>
  <c r="C414" i="21"/>
  <c r="N414" i="21"/>
  <c r="Y414" i="21"/>
  <c r="F414" i="21"/>
  <c r="B414" i="21"/>
  <c r="Q414" i="21"/>
  <c r="V414" i="21"/>
  <c r="K414" i="21"/>
  <c r="C277" i="21"/>
  <c r="G277" i="21"/>
  <c r="K277" i="21"/>
  <c r="O277" i="21"/>
  <c r="S277" i="21"/>
  <c r="W277" i="21"/>
  <c r="D277" i="21"/>
  <c r="I277" i="21"/>
  <c r="N277" i="21"/>
  <c r="T277" i="21"/>
  <c r="Y277" i="21"/>
  <c r="B277" i="21"/>
  <c r="F277" i="21"/>
  <c r="L277" i="21"/>
  <c r="Q277" i="21"/>
  <c r="V277" i="21"/>
  <c r="M277" i="21"/>
  <c r="X277" i="21"/>
  <c r="H277" i="21"/>
  <c r="R277" i="21"/>
  <c r="J277" i="21"/>
  <c r="P277" i="21"/>
  <c r="E277" i="21"/>
  <c r="U277" i="21"/>
  <c r="F280" i="28"/>
  <c r="J280" i="28"/>
  <c r="N280" i="28"/>
  <c r="R280" i="28"/>
  <c r="V280" i="28"/>
  <c r="G280" i="28"/>
  <c r="L280" i="28"/>
  <c r="Q280" i="28"/>
  <c r="W280" i="28"/>
  <c r="D280" i="28"/>
  <c r="I280" i="28"/>
  <c r="O280" i="28"/>
  <c r="T280" i="28"/>
  <c r="Y280" i="28"/>
  <c r="B280" i="28"/>
  <c r="K280" i="28"/>
  <c r="U280" i="28"/>
  <c r="M280" i="28"/>
  <c r="E280" i="28"/>
  <c r="P280" i="28"/>
  <c r="H280" i="28"/>
  <c r="S280" i="28"/>
  <c r="C280" i="28"/>
  <c r="X280" i="28"/>
  <c r="E346" i="21"/>
  <c r="I346" i="21"/>
  <c r="M346" i="21"/>
  <c r="Q346" i="21"/>
  <c r="U346" i="21"/>
  <c r="Y346" i="21"/>
  <c r="C346" i="21"/>
  <c r="G346" i="21"/>
  <c r="K346" i="21"/>
  <c r="O346" i="21"/>
  <c r="S346" i="21"/>
  <c r="W346" i="21"/>
  <c r="B346" i="21"/>
  <c r="H346" i="21"/>
  <c r="P346" i="21"/>
  <c r="X346" i="21"/>
  <c r="D346" i="21"/>
  <c r="L346" i="21"/>
  <c r="T346" i="21"/>
  <c r="F346" i="21"/>
  <c r="V346" i="21"/>
  <c r="N346" i="21"/>
  <c r="R346" i="21"/>
  <c r="J346" i="21"/>
  <c r="A313" i="21"/>
  <c r="A381" i="21"/>
  <c r="A415" i="21"/>
  <c r="A347" i="21"/>
  <c r="A281" i="28"/>
  <c r="A452" i="28"/>
  <c r="A350" i="28"/>
  <c r="A213" i="28"/>
  <c r="A108" i="28"/>
  <c r="A143" i="28"/>
  <c r="A315" i="28"/>
  <c r="A247" i="28"/>
  <c r="A73" i="28"/>
  <c r="A384" i="28"/>
  <c r="A418" i="28"/>
  <c r="A178" i="28"/>
  <c r="A278" i="21"/>
  <c r="A244" i="21"/>
  <c r="A209" i="21"/>
  <c r="A108" i="19"/>
  <c r="A72" i="19"/>
  <c r="A35" i="25"/>
  <c r="A105" i="21"/>
  <c r="A71" i="25"/>
  <c r="A107" i="25"/>
  <c r="A37" i="21"/>
  <c r="A36" i="19"/>
  <c r="A175" i="21"/>
  <c r="A70" i="21"/>
  <c r="A144" i="25"/>
  <c r="A140" i="21"/>
  <c r="A142" i="19"/>
  <c r="C37" i="21" l="1"/>
  <c r="G37" i="21"/>
  <c r="K37" i="21"/>
  <c r="O37" i="21"/>
  <c r="S37" i="21"/>
  <c r="W37" i="21"/>
  <c r="D37" i="21"/>
  <c r="H37" i="21"/>
  <c r="L37" i="21"/>
  <c r="P37" i="21"/>
  <c r="T37" i="21"/>
  <c r="X37" i="21"/>
  <c r="E37" i="21"/>
  <c r="M37" i="21"/>
  <c r="U37" i="21"/>
  <c r="B37" i="21"/>
  <c r="F37" i="21"/>
  <c r="N37" i="21"/>
  <c r="V37" i="21"/>
  <c r="I37" i="21"/>
  <c r="Y37" i="21"/>
  <c r="J37" i="21"/>
  <c r="Q37" i="21"/>
  <c r="R37" i="21"/>
  <c r="F73" i="28"/>
  <c r="J73" i="28"/>
  <c r="N73" i="28"/>
  <c r="R73" i="28"/>
  <c r="V73" i="28"/>
  <c r="C73" i="28"/>
  <c r="G73" i="28"/>
  <c r="K73" i="28"/>
  <c r="O73" i="28"/>
  <c r="S73" i="28"/>
  <c r="W73" i="28"/>
  <c r="H73" i="28"/>
  <c r="P73" i="28"/>
  <c r="X73" i="28"/>
  <c r="I73" i="28"/>
  <c r="Q73" i="28"/>
  <c r="Y73" i="28"/>
  <c r="D73" i="28"/>
  <c r="T73" i="28"/>
  <c r="E73" i="28"/>
  <c r="U73" i="28"/>
  <c r="B73" i="28"/>
  <c r="L73" i="28"/>
  <c r="M73" i="28"/>
  <c r="C71" i="25"/>
  <c r="G71" i="25"/>
  <c r="K71" i="25"/>
  <c r="O71" i="25"/>
  <c r="S71" i="25"/>
  <c r="W71" i="25"/>
  <c r="D71" i="25"/>
  <c r="H71" i="25"/>
  <c r="L71" i="25"/>
  <c r="P71" i="25"/>
  <c r="T71" i="25"/>
  <c r="X71" i="25"/>
  <c r="I71" i="25"/>
  <c r="Q71" i="25"/>
  <c r="Y71" i="25"/>
  <c r="B71" i="25"/>
  <c r="M71" i="25"/>
  <c r="U71" i="25"/>
  <c r="F71" i="25"/>
  <c r="V71" i="25"/>
  <c r="J71" i="25"/>
  <c r="R71" i="25"/>
  <c r="E71" i="25"/>
  <c r="N71" i="25"/>
  <c r="E247" i="28"/>
  <c r="I247" i="28"/>
  <c r="M247" i="28"/>
  <c r="Q247" i="28"/>
  <c r="U247" i="28"/>
  <c r="Y247" i="28"/>
  <c r="F247" i="28"/>
  <c r="J247" i="28"/>
  <c r="N247" i="28"/>
  <c r="R247" i="28"/>
  <c r="V247" i="28"/>
  <c r="C247" i="28"/>
  <c r="K247" i="28"/>
  <c r="S247" i="28"/>
  <c r="B247" i="28"/>
  <c r="D247" i="28"/>
  <c r="L247" i="28"/>
  <c r="T247" i="28"/>
  <c r="G247" i="28"/>
  <c r="W247" i="28"/>
  <c r="H247" i="28"/>
  <c r="X247" i="28"/>
  <c r="O247" i="28"/>
  <c r="P247" i="28"/>
  <c r="F144" i="25"/>
  <c r="J144" i="25"/>
  <c r="N144" i="25"/>
  <c r="R144" i="25"/>
  <c r="V144" i="25"/>
  <c r="C144" i="25"/>
  <c r="G144" i="25"/>
  <c r="K144" i="25"/>
  <c r="O144" i="25"/>
  <c r="S144" i="25"/>
  <c r="W144" i="25"/>
  <c r="B144" i="25"/>
  <c r="H144" i="25"/>
  <c r="P144" i="25"/>
  <c r="X144" i="25"/>
  <c r="I144" i="25"/>
  <c r="Q144" i="25"/>
  <c r="Y144" i="25"/>
  <c r="L144" i="25"/>
  <c r="D144" i="25"/>
  <c r="E144" i="25"/>
  <c r="M144" i="25"/>
  <c r="T144" i="25"/>
  <c r="U144" i="25"/>
  <c r="E143" i="28"/>
  <c r="I143" i="28"/>
  <c r="M143" i="28"/>
  <c r="Q143" i="28"/>
  <c r="U143" i="28"/>
  <c r="Y143" i="28"/>
  <c r="B143" i="28"/>
  <c r="F143" i="28"/>
  <c r="J143" i="28"/>
  <c r="N143" i="28"/>
  <c r="R143" i="28"/>
  <c r="V143" i="28"/>
  <c r="C143" i="28"/>
  <c r="K143" i="28"/>
  <c r="S143" i="28"/>
  <c r="D143" i="28"/>
  <c r="L143" i="28"/>
  <c r="T143" i="28"/>
  <c r="O143" i="28"/>
  <c r="P143" i="28"/>
  <c r="W143" i="28"/>
  <c r="X143" i="28"/>
  <c r="G143" i="28"/>
  <c r="H143" i="28"/>
  <c r="C107" i="25"/>
  <c r="G107" i="25"/>
  <c r="K107" i="25"/>
  <c r="O107" i="25"/>
  <c r="S107" i="25"/>
  <c r="W107" i="25"/>
  <c r="D107" i="25"/>
  <c r="H107" i="25"/>
  <c r="L107" i="25"/>
  <c r="P107" i="25"/>
  <c r="T107" i="25"/>
  <c r="X107" i="25"/>
  <c r="I107" i="25"/>
  <c r="Q107" i="25"/>
  <c r="Y107" i="25"/>
  <c r="B107" i="25"/>
  <c r="E107" i="25"/>
  <c r="U107" i="25"/>
  <c r="F107" i="25"/>
  <c r="V107" i="25"/>
  <c r="J107" i="25"/>
  <c r="R107" i="25"/>
  <c r="M107" i="25"/>
  <c r="N107" i="25"/>
  <c r="C72" i="19"/>
  <c r="G72" i="19"/>
  <c r="K72" i="19"/>
  <c r="O72" i="19"/>
  <c r="S72" i="19"/>
  <c r="W72" i="19"/>
  <c r="B72" i="19"/>
  <c r="I72" i="19"/>
  <c r="Q72" i="19"/>
  <c r="F72" i="19"/>
  <c r="N72" i="19"/>
  <c r="R72" i="19"/>
  <c r="D72" i="19"/>
  <c r="H72" i="19"/>
  <c r="L72" i="19"/>
  <c r="P72" i="19"/>
  <c r="T72" i="19"/>
  <c r="X72" i="19"/>
  <c r="E72" i="19"/>
  <c r="M72" i="19"/>
  <c r="U72" i="19"/>
  <c r="Y72" i="19"/>
  <c r="J72" i="19"/>
  <c r="V72" i="19"/>
  <c r="E108" i="28"/>
  <c r="I108" i="28"/>
  <c r="M108" i="28"/>
  <c r="Q108" i="28"/>
  <c r="U108" i="28"/>
  <c r="Y108" i="28"/>
  <c r="F108" i="28"/>
  <c r="J108" i="28"/>
  <c r="N108" i="28"/>
  <c r="R108" i="28"/>
  <c r="V108" i="28"/>
  <c r="G108" i="28"/>
  <c r="O108" i="28"/>
  <c r="W108" i="28"/>
  <c r="H108" i="28"/>
  <c r="P108" i="28"/>
  <c r="X108" i="28"/>
  <c r="C108" i="28"/>
  <c r="S108" i="28"/>
  <c r="D108" i="28"/>
  <c r="T108" i="28"/>
  <c r="B108" i="28"/>
  <c r="L108" i="28"/>
  <c r="K108" i="28"/>
  <c r="F142" i="19"/>
  <c r="J142" i="19"/>
  <c r="N142" i="19"/>
  <c r="R142" i="19"/>
  <c r="V142" i="19"/>
  <c r="C142" i="19"/>
  <c r="G142" i="19"/>
  <c r="K142" i="19"/>
  <c r="O142" i="19"/>
  <c r="S142" i="19"/>
  <c r="W142" i="19"/>
  <c r="B142" i="19"/>
  <c r="H142" i="19"/>
  <c r="P142" i="19"/>
  <c r="X142" i="19"/>
  <c r="L142" i="19"/>
  <c r="M142" i="19"/>
  <c r="I142" i="19"/>
  <c r="Q142" i="19"/>
  <c r="Y142" i="19"/>
  <c r="D142" i="19"/>
  <c r="T142" i="19"/>
  <c r="E142" i="19"/>
  <c r="U142" i="19"/>
  <c r="E175" i="21"/>
  <c r="I175" i="21"/>
  <c r="M175" i="21"/>
  <c r="Q175" i="21"/>
  <c r="U175" i="21"/>
  <c r="Y175" i="21"/>
  <c r="B175" i="21"/>
  <c r="F175" i="21"/>
  <c r="J175" i="21"/>
  <c r="N175" i="21"/>
  <c r="R175" i="21"/>
  <c r="V175" i="21"/>
  <c r="C175" i="21"/>
  <c r="K175" i="21"/>
  <c r="S175" i="21"/>
  <c r="D175" i="21"/>
  <c r="L175" i="21"/>
  <c r="T175" i="21"/>
  <c r="O175" i="21"/>
  <c r="W175" i="21"/>
  <c r="H175" i="21"/>
  <c r="P175" i="21"/>
  <c r="G175" i="21"/>
  <c r="X175" i="21"/>
  <c r="C108" i="19"/>
  <c r="G108" i="19"/>
  <c r="K108" i="19"/>
  <c r="O108" i="19"/>
  <c r="S108" i="19"/>
  <c r="W108" i="19"/>
  <c r="B108" i="19"/>
  <c r="I108" i="19"/>
  <c r="Q108" i="19"/>
  <c r="Y108" i="19"/>
  <c r="F108" i="19"/>
  <c r="N108" i="19"/>
  <c r="V108" i="19"/>
  <c r="D108" i="19"/>
  <c r="H108" i="19"/>
  <c r="L108" i="19"/>
  <c r="P108" i="19"/>
  <c r="T108" i="19"/>
  <c r="X108" i="19"/>
  <c r="E108" i="19"/>
  <c r="M108" i="19"/>
  <c r="U108" i="19"/>
  <c r="J108" i="19"/>
  <c r="R108" i="19"/>
  <c r="E178" i="28"/>
  <c r="I178" i="28"/>
  <c r="M178" i="28"/>
  <c r="Q178" i="28"/>
  <c r="U178" i="28"/>
  <c r="Y178" i="28"/>
  <c r="F178" i="28"/>
  <c r="J178" i="28"/>
  <c r="N178" i="28"/>
  <c r="R178" i="28"/>
  <c r="V178" i="28"/>
  <c r="G178" i="28"/>
  <c r="O178" i="28"/>
  <c r="W178" i="28"/>
  <c r="B178" i="28"/>
  <c r="H178" i="28"/>
  <c r="P178" i="28"/>
  <c r="X178" i="28"/>
  <c r="K178" i="28"/>
  <c r="L178" i="28"/>
  <c r="S178" i="28"/>
  <c r="T178" i="28"/>
  <c r="C178" i="28"/>
  <c r="D178" i="28"/>
  <c r="E213" i="28"/>
  <c r="I213" i="28"/>
  <c r="M213" i="28"/>
  <c r="Q213" i="28"/>
  <c r="U213" i="28"/>
  <c r="Y213" i="28"/>
  <c r="F213" i="28"/>
  <c r="J213" i="28"/>
  <c r="N213" i="28"/>
  <c r="R213" i="28"/>
  <c r="V213" i="28"/>
  <c r="G213" i="28"/>
  <c r="O213" i="28"/>
  <c r="W213" i="28"/>
  <c r="B213" i="28"/>
  <c r="H213" i="28"/>
  <c r="P213" i="28"/>
  <c r="X213" i="28"/>
  <c r="K213" i="28"/>
  <c r="L213" i="28"/>
  <c r="S213" i="28"/>
  <c r="T213" i="28"/>
  <c r="C213" i="28"/>
  <c r="D213" i="28"/>
  <c r="F140" i="21"/>
  <c r="J140" i="21"/>
  <c r="N140" i="21"/>
  <c r="R140" i="21"/>
  <c r="V140" i="21"/>
  <c r="C140" i="21"/>
  <c r="G140" i="21"/>
  <c r="K140" i="21"/>
  <c r="O140" i="21"/>
  <c r="S140" i="21"/>
  <c r="W140" i="21"/>
  <c r="B140" i="21"/>
  <c r="D140" i="21"/>
  <c r="L140" i="21"/>
  <c r="T140" i="21"/>
  <c r="E140" i="21"/>
  <c r="M140" i="21"/>
  <c r="U140" i="21"/>
  <c r="P140" i="21"/>
  <c r="X140" i="21"/>
  <c r="I140" i="21"/>
  <c r="Q140" i="21"/>
  <c r="H140" i="21"/>
  <c r="Y140" i="21"/>
  <c r="C36" i="19"/>
  <c r="G36" i="19"/>
  <c r="K36" i="19"/>
  <c r="O36" i="19"/>
  <c r="S36" i="19"/>
  <c r="W36" i="19"/>
  <c r="B36" i="19"/>
  <c r="E36" i="19"/>
  <c r="M36" i="19"/>
  <c r="U36" i="19"/>
  <c r="F36" i="19"/>
  <c r="N36" i="19"/>
  <c r="V36" i="19"/>
  <c r="D36" i="19"/>
  <c r="H36" i="19"/>
  <c r="L36" i="19"/>
  <c r="P36" i="19"/>
  <c r="T36" i="19"/>
  <c r="X36" i="19"/>
  <c r="I36" i="19"/>
  <c r="Q36" i="19"/>
  <c r="Y36" i="19"/>
  <c r="J36" i="19"/>
  <c r="R36" i="19"/>
  <c r="C105" i="21"/>
  <c r="G105" i="21"/>
  <c r="K105" i="21"/>
  <c r="O105" i="21"/>
  <c r="S105" i="21"/>
  <c r="W105" i="21"/>
  <c r="D105" i="21"/>
  <c r="H105" i="21"/>
  <c r="L105" i="21"/>
  <c r="P105" i="21"/>
  <c r="T105" i="21"/>
  <c r="X105" i="21"/>
  <c r="E105" i="21"/>
  <c r="M105" i="21"/>
  <c r="U105" i="21"/>
  <c r="B105" i="21"/>
  <c r="F105" i="21"/>
  <c r="N105" i="21"/>
  <c r="V105" i="21"/>
  <c r="Q105" i="21"/>
  <c r="Y105" i="21"/>
  <c r="R105" i="21"/>
  <c r="I105" i="21"/>
  <c r="J105" i="21"/>
  <c r="D209" i="21"/>
  <c r="H209" i="21"/>
  <c r="L209" i="21"/>
  <c r="P209" i="21"/>
  <c r="T209" i="21"/>
  <c r="X209" i="21"/>
  <c r="E209" i="21"/>
  <c r="I209" i="21"/>
  <c r="M209" i="21"/>
  <c r="Q209" i="21"/>
  <c r="U209" i="21"/>
  <c r="Y209" i="21"/>
  <c r="J209" i="21"/>
  <c r="R209" i="21"/>
  <c r="C209" i="21"/>
  <c r="K209" i="21"/>
  <c r="S209" i="21"/>
  <c r="N209" i="21"/>
  <c r="V209" i="21"/>
  <c r="G209" i="21"/>
  <c r="O209" i="21"/>
  <c r="B209" i="21"/>
  <c r="F209" i="21"/>
  <c r="W209" i="21"/>
  <c r="C35" i="25"/>
  <c r="G35" i="25"/>
  <c r="K35" i="25"/>
  <c r="O35" i="25"/>
  <c r="S35" i="25"/>
  <c r="W35" i="25"/>
  <c r="D35" i="25"/>
  <c r="H35" i="25"/>
  <c r="L35" i="25"/>
  <c r="P35" i="25"/>
  <c r="T35" i="25"/>
  <c r="X35" i="25"/>
  <c r="I35" i="25"/>
  <c r="Q35" i="25"/>
  <c r="Y35" i="25"/>
  <c r="B35" i="25"/>
  <c r="E35" i="25"/>
  <c r="M35" i="25"/>
  <c r="U35" i="25"/>
  <c r="F35" i="25"/>
  <c r="V35" i="25"/>
  <c r="J35" i="25"/>
  <c r="R35" i="25"/>
  <c r="N35" i="25"/>
  <c r="D70" i="21"/>
  <c r="H70" i="21"/>
  <c r="L70" i="21"/>
  <c r="P70" i="21"/>
  <c r="T70" i="21"/>
  <c r="X70" i="21"/>
  <c r="E70" i="21"/>
  <c r="I70" i="21"/>
  <c r="M70" i="21"/>
  <c r="Q70" i="21"/>
  <c r="U70" i="21"/>
  <c r="Y70" i="21"/>
  <c r="J70" i="21"/>
  <c r="R70" i="21"/>
  <c r="C70" i="21"/>
  <c r="K70" i="21"/>
  <c r="S70" i="21"/>
  <c r="F70" i="21"/>
  <c r="V70" i="21"/>
  <c r="G70" i="21"/>
  <c r="W70" i="21"/>
  <c r="B70" i="21"/>
  <c r="N70" i="21"/>
  <c r="O70" i="21"/>
  <c r="A348" i="21"/>
  <c r="A349" i="21" s="1"/>
  <c r="F347" i="21"/>
  <c r="J347" i="21"/>
  <c r="N347" i="21"/>
  <c r="R347" i="21"/>
  <c r="V347" i="21"/>
  <c r="D347" i="21"/>
  <c r="H347" i="21"/>
  <c r="L347" i="21"/>
  <c r="P347" i="21"/>
  <c r="T347" i="21"/>
  <c r="X347" i="21"/>
  <c r="I347" i="21"/>
  <c r="Q347" i="21"/>
  <c r="Y347" i="21"/>
  <c r="E347" i="21"/>
  <c r="M347" i="21"/>
  <c r="U347" i="21"/>
  <c r="B347" i="21"/>
  <c r="O347" i="21"/>
  <c r="G347" i="21"/>
  <c r="W347" i="21"/>
  <c r="K347" i="21"/>
  <c r="C347" i="21"/>
  <c r="S347" i="21"/>
  <c r="D278" i="21"/>
  <c r="H278" i="21"/>
  <c r="L278" i="21"/>
  <c r="P278" i="21"/>
  <c r="T278" i="21"/>
  <c r="X278" i="21"/>
  <c r="G278" i="21"/>
  <c r="M278" i="21"/>
  <c r="R278" i="21"/>
  <c r="W278" i="21"/>
  <c r="E278" i="21"/>
  <c r="J278" i="21"/>
  <c r="O278" i="21"/>
  <c r="U278" i="21"/>
  <c r="K278" i="21"/>
  <c r="V278" i="21"/>
  <c r="F278" i="21"/>
  <c r="Q278" i="21"/>
  <c r="I278" i="21"/>
  <c r="C278" i="21"/>
  <c r="B278" i="21"/>
  <c r="S278" i="21"/>
  <c r="Y278" i="21"/>
  <c r="N278" i="21"/>
  <c r="C281" i="28"/>
  <c r="G281" i="28"/>
  <c r="K281" i="28"/>
  <c r="O281" i="28"/>
  <c r="S281" i="28"/>
  <c r="W281" i="28"/>
  <c r="E281" i="28"/>
  <c r="J281" i="28"/>
  <c r="P281" i="28"/>
  <c r="U281" i="28"/>
  <c r="H281" i="28"/>
  <c r="M281" i="28"/>
  <c r="R281" i="28"/>
  <c r="X281" i="28"/>
  <c r="I281" i="28"/>
  <c r="T281" i="28"/>
  <c r="B281" i="28"/>
  <c r="L281" i="28"/>
  <c r="D281" i="28"/>
  <c r="N281" i="28"/>
  <c r="Y281" i="28"/>
  <c r="F281" i="28"/>
  <c r="Q281" i="28"/>
  <c r="V281" i="28"/>
  <c r="C418" i="28"/>
  <c r="G418" i="28"/>
  <c r="K418" i="28"/>
  <c r="O418" i="28"/>
  <c r="S418" i="28"/>
  <c r="W418" i="28"/>
  <c r="F418" i="28"/>
  <c r="L418" i="28"/>
  <c r="Q418" i="28"/>
  <c r="V418" i="28"/>
  <c r="B418" i="28"/>
  <c r="D418" i="28"/>
  <c r="I418" i="28"/>
  <c r="N418" i="28"/>
  <c r="T418" i="28"/>
  <c r="Y418" i="28"/>
  <c r="E418" i="28"/>
  <c r="P418" i="28"/>
  <c r="H418" i="28"/>
  <c r="R418" i="28"/>
  <c r="J418" i="28"/>
  <c r="U418" i="28"/>
  <c r="M418" i="28"/>
  <c r="X418" i="28"/>
  <c r="F315" i="28"/>
  <c r="J315" i="28"/>
  <c r="N315" i="28"/>
  <c r="R315" i="28"/>
  <c r="V315" i="28"/>
  <c r="D315" i="28"/>
  <c r="I315" i="28"/>
  <c r="O315" i="28"/>
  <c r="T315" i="28"/>
  <c r="Y315" i="28"/>
  <c r="B315" i="28"/>
  <c r="G315" i="28"/>
  <c r="L315" i="28"/>
  <c r="Q315" i="28"/>
  <c r="W315" i="28"/>
  <c r="H315" i="28"/>
  <c r="S315" i="28"/>
  <c r="K315" i="28"/>
  <c r="U315" i="28"/>
  <c r="C315" i="28"/>
  <c r="M315" i="28"/>
  <c r="X315" i="28"/>
  <c r="E315" i="28"/>
  <c r="P315" i="28"/>
  <c r="E350" i="28"/>
  <c r="I350" i="28"/>
  <c r="M350" i="28"/>
  <c r="Q350" i="28"/>
  <c r="U350" i="28"/>
  <c r="Y350" i="28"/>
  <c r="B350" i="28"/>
  <c r="C350" i="28"/>
  <c r="H350" i="28"/>
  <c r="N350" i="28"/>
  <c r="S350" i="28"/>
  <c r="X350" i="28"/>
  <c r="F350" i="28"/>
  <c r="K350" i="28"/>
  <c r="P350" i="28"/>
  <c r="V350" i="28"/>
  <c r="G350" i="28"/>
  <c r="R350" i="28"/>
  <c r="J350" i="28"/>
  <c r="T350" i="28"/>
  <c r="L350" i="28"/>
  <c r="W350" i="28"/>
  <c r="D350" i="28"/>
  <c r="O350" i="28"/>
  <c r="A416" i="21"/>
  <c r="A417" i="21" s="1"/>
  <c r="E415" i="21"/>
  <c r="I415" i="21"/>
  <c r="M415" i="21"/>
  <c r="Q415" i="21"/>
  <c r="U415" i="21"/>
  <c r="Y415" i="21"/>
  <c r="C415" i="21"/>
  <c r="H415" i="21"/>
  <c r="N415" i="21"/>
  <c r="S415" i="21"/>
  <c r="X415" i="21"/>
  <c r="F415" i="21"/>
  <c r="K415" i="21"/>
  <c r="P415" i="21"/>
  <c r="V415" i="21"/>
  <c r="G415" i="21"/>
  <c r="R415" i="21"/>
  <c r="B415" i="21"/>
  <c r="L415" i="21"/>
  <c r="W415" i="21"/>
  <c r="D415" i="21"/>
  <c r="O415" i="21"/>
  <c r="T415" i="21"/>
  <c r="J415" i="21"/>
  <c r="E244" i="21"/>
  <c r="I244" i="21"/>
  <c r="M244" i="21"/>
  <c r="Q244" i="21"/>
  <c r="U244" i="21"/>
  <c r="Y244" i="21"/>
  <c r="C244" i="21"/>
  <c r="G244" i="21"/>
  <c r="K244" i="21"/>
  <c r="O244" i="21"/>
  <c r="S244" i="21"/>
  <c r="W244" i="21"/>
  <c r="B244" i="21"/>
  <c r="D244" i="21"/>
  <c r="L244" i="21"/>
  <c r="T244" i="21"/>
  <c r="H244" i="21"/>
  <c r="P244" i="21"/>
  <c r="X244" i="21"/>
  <c r="J244" i="21"/>
  <c r="V244" i="21"/>
  <c r="N244" i="21"/>
  <c r="F244" i="21"/>
  <c r="R244" i="21"/>
  <c r="D384" i="28"/>
  <c r="H384" i="28"/>
  <c r="L384" i="28"/>
  <c r="P384" i="28"/>
  <c r="T384" i="28"/>
  <c r="X384" i="28"/>
  <c r="G384" i="28"/>
  <c r="M384" i="28"/>
  <c r="R384" i="28"/>
  <c r="W384" i="28"/>
  <c r="E384" i="28"/>
  <c r="J384" i="28"/>
  <c r="O384" i="28"/>
  <c r="U384" i="28"/>
  <c r="F384" i="28"/>
  <c r="Q384" i="28"/>
  <c r="I384" i="28"/>
  <c r="S384" i="28"/>
  <c r="K384" i="28"/>
  <c r="V384" i="28"/>
  <c r="B384" i="28"/>
  <c r="C384" i="28"/>
  <c r="N384" i="28"/>
  <c r="Y384" i="28"/>
  <c r="D452" i="28"/>
  <c r="H452" i="28"/>
  <c r="L452" i="28"/>
  <c r="P452" i="28"/>
  <c r="T452" i="28"/>
  <c r="X452" i="28"/>
  <c r="F452" i="28"/>
  <c r="J452" i="28"/>
  <c r="N452" i="28"/>
  <c r="R452" i="28"/>
  <c r="V452" i="28"/>
  <c r="C452" i="28"/>
  <c r="K452" i="28"/>
  <c r="S452" i="28"/>
  <c r="E452" i="28"/>
  <c r="O452" i="28"/>
  <c r="Y452" i="28"/>
  <c r="B452" i="28"/>
  <c r="I452" i="28"/>
  <c r="U452" i="28"/>
  <c r="M452" i="28"/>
  <c r="Q452" i="28"/>
  <c r="W452" i="28"/>
  <c r="G452" i="28"/>
  <c r="A382" i="21"/>
  <c r="A383" i="21" s="1"/>
  <c r="E381" i="21"/>
  <c r="I381" i="21"/>
  <c r="M381" i="21"/>
  <c r="Q381" i="21"/>
  <c r="U381" i="21"/>
  <c r="Y381" i="21"/>
  <c r="C381" i="21"/>
  <c r="G381" i="21"/>
  <c r="K381" i="21"/>
  <c r="O381" i="21"/>
  <c r="S381" i="21"/>
  <c r="W381" i="21"/>
  <c r="B381" i="21"/>
  <c r="H381" i="21"/>
  <c r="P381" i="21"/>
  <c r="X381" i="21"/>
  <c r="D381" i="21"/>
  <c r="L381" i="21"/>
  <c r="T381" i="21"/>
  <c r="F381" i="21"/>
  <c r="V381" i="21"/>
  <c r="N381" i="21"/>
  <c r="R381" i="21"/>
  <c r="J381" i="21"/>
  <c r="E313" i="21"/>
  <c r="I313" i="21"/>
  <c r="M313" i="21"/>
  <c r="Q313" i="21"/>
  <c r="U313" i="21"/>
  <c r="Y313" i="21"/>
  <c r="C313" i="21"/>
  <c r="G313" i="21"/>
  <c r="K313" i="21"/>
  <c r="O313" i="21"/>
  <c r="S313" i="21"/>
  <c r="W313" i="21"/>
  <c r="B313" i="21"/>
  <c r="D313" i="21"/>
  <c r="L313" i="21"/>
  <c r="T313" i="21"/>
  <c r="H313" i="21"/>
  <c r="P313" i="21"/>
  <c r="X313" i="21"/>
  <c r="R313" i="21"/>
  <c r="J313" i="21"/>
  <c r="N313" i="21"/>
  <c r="F313" i="21"/>
  <c r="V313" i="21"/>
  <c r="A314" i="21"/>
  <c r="A385" i="28"/>
  <c r="A214" i="28"/>
  <c r="A419" i="28"/>
  <c r="A248" i="28"/>
  <c r="A316" i="28"/>
  <c r="A144" i="28"/>
  <c r="A453" i="28"/>
  <c r="A282" i="28"/>
  <c r="A179" i="28"/>
  <c r="A74" i="28"/>
  <c r="A109" i="28"/>
  <c r="A351" i="28"/>
  <c r="A245" i="21"/>
  <c r="A279" i="21"/>
  <c r="A210" i="21"/>
  <c r="A109" i="19"/>
  <c r="A73" i="19"/>
  <c r="A37" i="19"/>
  <c r="A38" i="21"/>
  <c r="A143" i="19"/>
  <c r="A106" i="21"/>
  <c r="A72" i="25"/>
  <c r="A36" i="25"/>
  <c r="A141" i="21"/>
  <c r="A108" i="25"/>
  <c r="A145" i="25"/>
  <c r="A71" i="21"/>
  <c r="A176" i="21"/>
  <c r="D36" i="25" l="1"/>
  <c r="H36" i="25"/>
  <c r="L36" i="25"/>
  <c r="P36" i="25"/>
  <c r="T36" i="25"/>
  <c r="X36" i="25"/>
  <c r="E36" i="25"/>
  <c r="I36" i="25"/>
  <c r="M36" i="25"/>
  <c r="Q36" i="25"/>
  <c r="U36" i="25"/>
  <c r="Y36" i="25"/>
  <c r="J36" i="25"/>
  <c r="R36" i="25"/>
  <c r="F36" i="25"/>
  <c r="N36" i="25"/>
  <c r="V36" i="25"/>
  <c r="O36" i="25"/>
  <c r="C36" i="25"/>
  <c r="K36" i="25"/>
  <c r="S36" i="25"/>
  <c r="B36" i="25"/>
  <c r="G36" i="25"/>
  <c r="W36" i="25"/>
  <c r="E210" i="21"/>
  <c r="I210" i="21"/>
  <c r="M210" i="21"/>
  <c r="Q210" i="21"/>
  <c r="U210" i="21"/>
  <c r="Y210" i="21"/>
  <c r="B210" i="21"/>
  <c r="F210" i="21"/>
  <c r="J210" i="21"/>
  <c r="N210" i="21"/>
  <c r="R210" i="21"/>
  <c r="V210" i="21"/>
  <c r="C210" i="21"/>
  <c r="K210" i="21"/>
  <c r="S210" i="21"/>
  <c r="D210" i="21"/>
  <c r="L210" i="21"/>
  <c r="T210" i="21"/>
  <c r="G210" i="21"/>
  <c r="W210" i="21"/>
  <c r="P210" i="21"/>
  <c r="H210" i="21"/>
  <c r="X210" i="21"/>
  <c r="O210" i="21"/>
  <c r="C145" i="25"/>
  <c r="G145" i="25"/>
  <c r="K145" i="25"/>
  <c r="O145" i="25"/>
  <c r="S145" i="25"/>
  <c r="W145" i="25"/>
  <c r="D145" i="25"/>
  <c r="H145" i="25"/>
  <c r="L145" i="25"/>
  <c r="P145" i="25"/>
  <c r="T145" i="25"/>
  <c r="X145" i="25"/>
  <c r="I145" i="25"/>
  <c r="Q145" i="25"/>
  <c r="Y145" i="25"/>
  <c r="J145" i="25"/>
  <c r="R145" i="25"/>
  <c r="E145" i="25"/>
  <c r="U145" i="25"/>
  <c r="B145" i="25"/>
  <c r="M145" i="25"/>
  <c r="N145" i="25"/>
  <c r="F145" i="25"/>
  <c r="V145" i="25"/>
  <c r="D106" i="21"/>
  <c r="H106" i="21"/>
  <c r="L106" i="21"/>
  <c r="P106" i="21"/>
  <c r="T106" i="21"/>
  <c r="X106" i="21"/>
  <c r="E106" i="21"/>
  <c r="I106" i="21"/>
  <c r="M106" i="21"/>
  <c r="Q106" i="21"/>
  <c r="U106" i="21"/>
  <c r="Y106" i="21"/>
  <c r="F106" i="21"/>
  <c r="N106" i="21"/>
  <c r="V106" i="21"/>
  <c r="G106" i="21"/>
  <c r="O106" i="21"/>
  <c r="W106" i="21"/>
  <c r="B106" i="21"/>
  <c r="J106" i="21"/>
  <c r="C106" i="21"/>
  <c r="K106" i="21"/>
  <c r="R106" i="21"/>
  <c r="S106" i="21"/>
  <c r="F179" i="28"/>
  <c r="J179" i="28"/>
  <c r="N179" i="28"/>
  <c r="R179" i="28"/>
  <c r="V179" i="28"/>
  <c r="C179" i="28"/>
  <c r="G179" i="28"/>
  <c r="K179" i="28"/>
  <c r="O179" i="28"/>
  <c r="S179" i="28"/>
  <c r="W179" i="28"/>
  <c r="H179" i="28"/>
  <c r="P179" i="28"/>
  <c r="X179" i="28"/>
  <c r="I179" i="28"/>
  <c r="Q179" i="28"/>
  <c r="Y179" i="28"/>
  <c r="B179" i="28"/>
  <c r="D179" i="28"/>
  <c r="T179" i="28"/>
  <c r="E179" i="28"/>
  <c r="U179" i="28"/>
  <c r="L179" i="28"/>
  <c r="M179" i="28"/>
  <c r="D38" i="21"/>
  <c r="H38" i="21"/>
  <c r="L38" i="21"/>
  <c r="P38" i="21"/>
  <c r="T38" i="21"/>
  <c r="X38" i="21"/>
  <c r="E38" i="21"/>
  <c r="I38" i="21"/>
  <c r="M38" i="21"/>
  <c r="Q38" i="21"/>
  <c r="U38" i="21"/>
  <c r="Y38" i="21"/>
  <c r="F38" i="21"/>
  <c r="N38" i="21"/>
  <c r="V38" i="21"/>
  <c r="G38" i="21"/>
  <c r="O38" i="21"/>
  <c r="W38" i="21"/>
  <c r="B38" i="21"/>
  <c r="R38" i="21"/>
  <c r="C38" i="21"/>
  <c r="S38" i="21"/>
  <c r="J38" i="21"/>
  <c r="K38" i="21"/>
  <c r="D72" i="25"/>
  <c r="H72" i="25"/>
  <c r="L72" i="25"/>
  <c r="P72" i="25"/>
  <c r="T72" i="25"/>
  <c r="X72" i="25"/>
  <c r="E72" i="25"/>
  <c r="I72" i="25"/>
  <c r="M72" i="25"/>
  <c r="Q72" i="25"/>
  <c r="U72" i="25"/>
  <c r="Y72" i="25"/>
  <c r="J72" i="25"/>
  <c r="R72" i="25"/>
  <c r="N72" i="25"/>
  <c r="O72" i="25"/>
  <c r="C72" i="25"/>
  <c r="K72" i="25"/>
  <c r="S72" i="25"/>
  <c r="B72" i="25"/>
  <c r="F72" i="25"/>
  <c r="V72" i="25"/>
  <c r="G72" i="25"/>
  <c r="W72" i="25"/>
  <c r="D37" i="19"/>
  <c r="H37" i="19"/>
  <c r="L37" i="19"/>
  <c r="P37" i="19"/>
  <c r="T37" i="19"/>
  <c r="X37" i="19"/>
  <c r="F37" i="19"/>
  <c r="N37" i="19"/>
  <c r="V37" i="19"/>
  <c r="G37" i="19"/>
  <c r="O37" i="19"/>
  <c r="W37" i="19"/>
  <c r="E37" i="19"/>
  <c r="I37" i="19"/>
  <c r="M37" i="19"/>
  <c r="Q37" i="19"/>
  <c r="U37" i="19"/>
  <c r="Y37" i="19"/>
  <c r="B37" i="19"/>
  <c r="J37" i="19"/>
  <c r="R37" i="19"/>
  <c r="C37" i="19"/>
  <c r="K37" i="19"/>
  <c r="S37" i="19"/>
  <c r="F144" i="28"/>
  <c r="J144" i="28"/>
  <c r="N144" i="28"/>
  <c r="R144" i="28"/>
  <c r="V144" i="28"/>
  <c r="C144" i="28"/>
  <c r="G144" i="28"/>
  <c r="K144" i="28"/>
  <c r="O144" i="28"/>
  <c r="S144" i="28"/>
  <c r="W144" i="28"/>
  <c r="B144" i="28"/>
  <c r="D144" i="28"/>
  <c r="L144" i="28"/>
  <c r="T144" i="28"/>
  <c r="E144" i="28"/>
  <c r="M144" i="28"/>
  <c r="U144" i="28"/>
  <c r="H144" i="28"/>
  <c r="X144" i="28"/>
  <c r="I144" i="28"/>
  <c r="Y144" i="28"/>
  <c r="P144" i="28"/>
  <c r="Q144" i="28"/>
  <c r="F214" i="28"/>
  <c r="J214" i="28"/>
  <c r="N214" i="28"/>
  <c r="R214" i="28"/>
  <c r="V214" i="28"/>
  <c r="C214" i="28"/>
  <c r="G214" i="28"/>
  <c r="K214" i="28"/>
  <c r="O214" i="28"/>
  <c r="S214" i="28"/>
  <c r="W214" i="28"/>
  <c r="B214" i="28"/>
  <c r="H214" i="28"/>
  <c r="P214" i="28"/>
  <c r="X214" i="28"/>
  <c r="I214" i="28"/>
  <c r="Q214" i="28"/>
  <c r="Y214" i="28"/>
  <c r="D214" i="28"/>
  <c r="T214" i="28"/>
  <c r="E214" i="28"/>
  <c r="U214" i="28"/>
  <c r="L214" i="28"/>
  <c r="M214" i="28"/>
  <c r="D108" i="25"/>
  <c r="H108" i="25"/>
  <c r="L108" i="25"/>
  <c r="P108" i="25"/>
  <c r="T108" i="25"/>
  <c r="X108" i="25"/>
  <c r="E108" i="25"/>
  <c r="I108" i="25"/>
  <c r="M108" i="25"/>
  <c r="Q108" i="25"/>
  <c r="U108" i="25"/>
  <c r="Y108" i="25"/>
  <c r="J108" i="25"/>
  <c r="R108" i="25"/>
  <c r="N108" i="25"/>
  <c r="O108" i="25"/>
  <c r="C108" i="25"/>
  <c r="K108" i="25"/>
  <c r="S108" i="25"/>
  <c r="B108" i="25"/>
  <c r="F108" i="25"/>
  <c r="V108" i="25"/>
  <c r="G108" i="25"/>
  <c r="W108" i="25"/>
  <c r="D73" i="19"/>
  <c r="H73" i="19"/>
  <c r="L73" i="19"/>
  <c r="P73" i="19"/>
  <c r="T73" i="19"/>
  <c r="X73" i="19"/>
  <c r="F73" i="19"/>
  <c r="N73" i="19"/>
  <c r="V73" i="19"/>
  <c r="C73" i="19"/>
  <c r="K73" i="19"/>
  <c r="S73" i="19"/>
  <c r="E73" i="19"/>
  <c r="I73" i="19"/>
  <c r="M73" i="19"/>
  <c r="Q73" i="19"/>
  <c r="U73" i="19"/>
  <c r="Y73" i="19"/>
  <c r="B73" i="19"/>
  <c r="J73" i="19"/>
  <c r="R73" i="19"/>
  <c r="G73" i="19"/>
  <c r="O73" i="19"/>
  <c r="W73" i="19"/>
  <c r="F176" i="21"/>
  <c r="J176" i="21"/>
  <c r="N176" i="21"/>
  <c r="R176" i="21"/>
  <c r="V176" i="21"/>
  <c r="C176" i="21"/>
  <c r="G176" i="21"/>
  <c r="K176" i="21"/>
  <c r="O176" i="21"/>
  <c r="S176" i="21"/>
  <c r="W176" i="21"/>
  <c r="B176" i="21"/>
  <c r="D176" i="21"/>
  <c r="L176" i="21"/>
  <c r="T176" i="21"/>
  <c r="E176" i="21"/>
  <c r="M176" i="21"/>
  <c r="U176" i="21"/>
  <c r="H176" i="21"/>
  <c r="X176" i="21"/>
  <c r="Q176" i="21"/>
  <c r="I176" i="21"/>
  <c r="Y176" i="21"/>
  <c r="P176" i="21"/>
  <c r="C141" i="21"/>
  <c r="G141" i="21"/>
  <c r="K141" i="21"/>
  <c r="O141" i="21"/>
  <c r="S141" i="21"/>
  <c r="W141" i="21"/>
  <c r="D141" i="21"/>
  <c r="H141" i="21"/>
  <c r="L141" i="21"/>
  <c r="P141" i="21"/>
  <c r="T141" i="21"/>
  <c r="X141" i="21"/>
  <c r="E141" i="21"/>
  <c r="M141" i="21"/>
  <c r="U141" i="21"/>
  <c r="B141" i="21"/>
  <c r="F141" i="21"/>
  <c r="N141" i="21"/>
  <c r="V141" i="21"/>
  <c r="I141" i="21"/>
  <c r="Y141" i="21"/>
  <c r="R141" i="21"/>
  <c r="J141" i="21"/>
  <c r="Q141" i="21"/>
  <c r="C143" i="19"/>
  <c r="G143" i="19"/>
  <c r="K143" i="19"/>
  <c r="O143" i="19"/>
  <c r="S143" i="19"/>
  <c r="W143" i="19"/>
  <c r="D143" i="19"/>
  <c r="H143" i="19"/>
  <c r="L143" i="19"/>
  <c r="P143" i="19"/>
  <c r="T143" i="19"/>
  <c r="X143" i="19"/>
  <c r="I143" i="19"/>
  <c r="Q143" i="19"/>
  <c r="Y143" i="19"/>
  <c r="B143" i="19"/>
  <c r="E143" i="19"/>
  <c r="U143" i="19"/>
  <c r="F143" i="19"/>
  <c r="V143" i="19"/>
  <c r="J143" i="19"/>
  <c r="R143" i="19"/>
  <c r="M143" i="19"/>
  <c r="N143" i="19"/>
  <c r="D109" i="19"/>
  <c r="H109" i="19"/>
  <c r="L109" i="19"/>
  <c r="P109" i="19"/>
  <c r="T109" i="19"/>
  <c r="X109" i="19"/>
  <c r="J109" i="19"/>
  <c r="R109" i="19"/>
  <c r="G109" i="19"/>
  <c r="O109" i="19"/>
  <c r="W109" i="19"/>
  <c r="E109" i="19"/>
  <c r="I109" i="19"/>
  <c r="M109" i="19"/>
  <c r="Q109" i="19"/>
  <c r="U109" i="19"/>
  <c r="Y109" i="19"/>
  <c r="B109" i="19"/>
  <c r="F109" i="19"/>
  <c r="N109" i="19"/>
  <c r="V109" i="19"/>
  <c r="C109" i="19"/>
  <c r="K109" i="19"/>
  <c r="S109" i="19"/>
  <c r="F248" i="28"/>
  <c r="J248" i="28"/>
  <c r="N248" i="28"/>
  <c r="R248" i="28"/>
  <c r="V248" i="28"/>
  <c r="C248" i="28"/>
  <c r="G248" i="28"/>
  <c r="K248" i="28"/>
  <c r="O248" i="28"/>
  <c r="S248" i="28"/>
  <c r="W248" i="28"/>
  <c r="D248" i="28"/>
  <c r="L248" i="28"/>
  <c r="T248" i="28"/>
  <c r="E248" i="28"/>
  <c r="M248" i="28"/>
  <c r="U248" i="28"/>
  <c r="B248" i="28"/>
  <c r="P248" i="28"/>
  <c r="Q248" i="28"/>
  <c r="X248" i="28"/>
  <c r="Y248" i="28"/>
  <c r="H248" i="28"/>
  <c r="I248" i="28"/>
  <c r="E71" i="21"/>
  <c r="I71" i="21"/>
  <c r="M71" i="21"/>
  <c r="Q71" i="21"/>
  <c r="U71" i="21"/>
  <c r="Y71" i="21"/>
  <c r="F71" i="21"/>
  <c r="J71" i="21"/>
  <c r="N71" i="21"/>
  <c r="R71" i="21"/>
  <c r="V71" i="21"/>
  <c r="C71" i="21"/>
  <c r="K71" i="21"/>
  <c r="S71" i="21"/>
  <c r="B71" i="21"/>
  <c r="D71" i="21"/>
  <c r="L71" i="21"/>
  <c r="T71" i="21"/>
  <c r="O71" i="21"/>
  <c r="P71" i="21"/>
  <c r="W71" i="21"/>
  <c r="H71" i="21"/>
  <c r="X71" i="21"/>
  <c r="G71" i="21"/>
  <c r="F109" i="28"/>
  <c r="J109" i="28"/>
  <c r="N109" i="28"/>
  <c r="R109" i="28"/>
  <c r="V109" i="28"/>
  <c r="C109" i="28"/>
  <c r="G109" i="28"/>
  <c r="K109" i="28"/>
  <c r="O109" i="28"/>
  <c r="S109" i="28"/>
  <c r="W109" i="28"/>
  <c r="H109" i="28"/>
  <c r="P109" i="28"/>
  <c r="X109" i="28"/>
  <c r="I109" i="28"/>
  <c r="Q109" i="28"/>
  <c r="Y109" i="28"/>
  <c r="L109" i="28"/>
  <c r="M109" i="28"/>
  <c r="D109" i="28"/>
  <c r="E109" i="28"/>
  <c r="B109" i="28"/>
  <c r="T109" i="28"/>
  <c r="U109" i="28"/>
  <c r="C74" i="28"/>
  <c r="G74" i="28"/>
  <c r="K74" i="28"/>
  <c r="O74" i="28"/>
  <c r="S74" i="28"/>
  <c r="W74" i="28"/>
  <c r="B74" i="28"/>
  <c r="D74" i="28"/>
  <c r="H74" i="28"/>
  <c r="L74" i="28"/>
  <c r="P74" i="28"/>
  <c r="T74" i="28"/>
  <c r="X74" i="28"/>
  <c r="I74" i="28"/>
  <c r="Q74" i="28"/>
  <c r="Y74" i="28"/>
  <c r="J74" i="28"/>
  <c r="R74" i="28"/>
  <c r="M74" i="28"/>
  <c r="N74" i="28"/>
  <c r="E74" i="28"/>
  <c r="F74" i="28"/>
  <c r="U74" i="28"/>
  <c r="V74" i="28"/>
  <c r="D349" i="21"/>
  <c r="H349" i="21"/>
  <c r="L349" i="21"/>
  <c r="P349" i="21"/>
  <c r="T349" i="21"/>
  <c r="X349" i="21"/>
  <c r="F349" i="21"/>
  <c r="J349" i="21"/>
  <c r="N349" i="21"/>
  <c r="R349" i="21"/>
  <c r="V349" i="21"/>
  <c r="C349" i="21"/>
  <c r="K349" i="21"/>
  <c r="S349" i="21"/>
  <c r="B349" i="21"/>
  <c r="G349" i="21"/>
  <c r="O349" i="21"/>
  <c r="W349" i="21"/>
  <c r="Q349" i="21"/>
  <c r="I349" i="21"/>
  <c r="Y349" i="21"/>
  <c r="M349" i="21"/>
  <c r="E349" i="21"/>
  <c r="U349" i="21"/>
  <c r="F245" i="21"/>
  <c r="J245" i="21"/>
  <c r="N245" i="21"/>
  <c r="R245" i="21"/>
  <c r="V245" i="21"/>
  <c r="D245" i="21"/>
  <c r="H245" i="21"/>
  <c r="L245" i="21"/>
  <c r="P245" i="21"/>
  <c r="T245" i="21"/>
  <c r="X245" i="21"/>
  <c r="E245" i="21"/>
  <c r="M245" i="21"/>
  <c r="U245" i="21"/>
  <c r="I245" i="21"/>
  <c r="Q245" i="21"/>
  <c r="Y245" i="21"/>
  <c r="B245" i="21"/>
  <c r="C245" i="21"/>
  <c r="S245" i="21"/>
  <c r="W245" i="21"/>
  <c r="K245" i="21"/>
  <c r="O245" i="21"/>
  <c r="G245" i="21"/>
  <c r="C316" i="28"/>
  <c r="G316" i="28"/>
  <c r="K316" i="28"/>
  <c r="O316" i="28"/>
  <c r="S316" i="28"/>
  <c r="W316" i="28"/>
  <c r="H316" i="28"/>
  <c r="M316" i="28"/>
  <c r="R316" i="28"/>
  <c r="X316" i="28"/>
  <c r="E316" i="28"/>
  <c r="J316" i="28"/>
  <c r="P316" i="28"/>
  <c r="U316" i="28"/>
  <c r="F316" i="28"/>
  <c r="Q316" i="28"/>
  <c r="I316" i="28"/>
  <c r="T316" i="28"/>
  <c r="B316" i="28"/>
  <c r="L316" i="28"/>
  <c r="V316" i="28"/>
  <c r="D316" i="28"/>
  <c r="N316" i="28"/>
  <c r="Y316" i="28"/>
  <c r="E385" i="28"/>
  <c r="I385" i="28"/>
  <c r="M385" i="28"/>
  <c r="Q385" i="28"/>
  <c r="U385" i="28"/>
  <c r="Y385" i="28"/>
  <c r="B385" i="28"/>
  <c r="F385" i="28"/>
  <c r="K385" i="28"/>
  <c r="P385" i="28"/>
  <c r="V385" i="28"/>
  <c r="C385" i="28"/>
  <c r="H385" i="28"/>
  <c r="N385" i="28"/>
  <c r="S385" i="28"/>
  <c r="X385" i="28"/>
  <c r="D385" i="28"/>
  <c r="O385" i="28"/>
  <c r="G385" i="28"/>
  <c r="R385" i="28"/>
  <c r="J385" i="28"/>
  <c r="T385" i="28"/>
  <c r="L385" i="28"/>
  <c r="W385" i="28"/>
  <c r="F351" i="28"/>
  <c r="J351" i="28"/>
  <c r="N351" i="28"/>
  <c r="R351" i="28"/>
  <c r="V351" i="28"/>
  <c r="G351" i="28"/>
  <c r="L351" i="28"/>
  <c r="Q351" i="28"/>
  <c r="W351" i="28"/>
  <c r="D351" i="28"/>
  <c r="I351" i="28"/>
  <c r="O351" i="28"/>
  <c r="T351" i="28"/>
  <c r="Y351" i="28"/>
  <c r="B351" i="28"/>
  <c r="E351" i="28"/>
  <c r="P351" i="28"/>
  <c r="H351" i="28"/>
  <c r="S351" i="28"/>
  <c r="K351" i="28"/>
  <c r="U351" i="28"/>
  <c r="C351" i="28"/>
  <c r="M351" i="28"/>
  <c r="X351" i="28"/>
  <c r="D282" i="28"/>
  <c r="H282" i="28"/>
  <c r="L282" i="28"/>
  <c r="P282" i="28"/>
  <c r="T282" i="28"/>
  <c r="X282" i="28"/>
  <c r="C282" i="28"/>
  <c r="I282" i="28"/>
  <c r="N282" i="28"/>
  <c r="S282" i="28"/>
  <c r="Y282" i="28"/>
  <c r="B282" i="28"/>
  <c r="F282" i="28"/>
  <c r="K282" i="28"/>
  <c r="Q282" i="28"/>
  <c r="V282" i="28"/>
  <c r="G282" i="28"/>
  <c r="R282" i="28"/>
  <c r="J282" i="28"/>
  <c r="M282" i="28"/>
  <c r="W282" i="28"/>
  <c r="E282" i="28"/>
  <c r="O282" i="28"/>
  <c r="U282" i="28"/>
  <c r="F314" i="21"/>
  <c r="J314" i="21"/>
  <c r="N314" i="21"/>
  <c r="R314" i="21"/>
  <c r="V314" i="21"/>
  <c r="D314" i="21"/>
  <c r="H314" i="21"/>
  <c r="L314" i="21"/>
  <c r="P314" i="21"/>
  <c r="T314" i="21"/>
  <c r="X314" i="21"/>
  <c r="E314" i="21"/>
  <c r="M314" i="21"/>
  <c r="U314" i="21"/>
  <c r="B314" i="21"/>
  <c r="I314" i="21"/>
  <c r="Q314" i="21"/>
  <c r="Y314" i="21"/>
  <c r="K314" i="21"/>
  <c r="C314" i="21"/>
  <c r="S314" i="21"/>
  <c r="G314" i="21"/>
  <c r="O314" i="21"/>
  <c r="W314" i="21"/>
  <c r="F382" i="21"/>
  <c r="J382" i="21"/>
  <c r="N382" i="21"/>
  <c r="R382" i="21"/>
  <c r="V382" i="21"/>
  <c r="D382" i="21"/>
  <c r="H382" i="21"/>
  <c r="L382" i="21"/>
  <c r="P382" i="21"/>
  <c r="T382" i="21"/>
  <c r="X382" i="21"/>
  <c r="I382" i="21"/>
  <c r="Q382" i="21"/>
  <c r="Y382" i="21"/>
  <c r="E382" i="21"/>
  <c r="M382" i="21"/>
  <c r="U382" i="21"/>
  <c r="O382" i="21"/>
  <c r="G382" i="21"/>
  <c r="W382" i="21"/>
  <c r="K382" i="21"/>
  <c r="C382" i="21"/>
  <c r="S382" i="21"/>
  <c r="B382" i="21"/>
  <c r="C383" i="21"/>
  <c r="G383" i="21"/>
  <c r="K383" i="21"/>
  <c r="O383" i="21"/>
  <c r="S383" i="21"/>
  <c r="W383" i="21"/>
  <c r="E383" i="21"/>
  <c r="I383" i="21"/>
  <c r="M383" i="21"/>
  <c r="Q383" i="21"/>
  <c r="U383" i="21"/>
  <c r="Y383" i="21"/>
  <c r="J383" i="21"/>
  <c r="R383" i="21"/>
  <c r="F383" i="21"/>
  <c r="N383" i="21"/>
  <c r="V383" i="21"/>
  <c r="B383" i="21"/>
  <c r="H383" i="21"/>
  <c r="X383" i="21"/>
  <c r="P383" i="21"/>
  <c r="T383" i="21"/>
  <c r="D383" i="21"/>
  <c r="L383" i="21"/>
  <c r="F416" i="21"/>
  <c r="J416" i="21"/>
  <c r="N416" i="21"/>
  <c r="R416" i="21"/>
  <c r="G416" i="21"/>
  <c r="L416" i="21"/>
  <c r="Q416" i="21"/>
  <c r="V416" i="21"/>
  <c r="D416" i="21"/>
  <c r="I416" i="21"/>
  <c r="O416" i="21"/>
  <c r="T416" i="21"/>
  <c r="X416" i="21"/>
  <c r="E416" i="21"/>
  <c r="P416" i="21"/>
  <c r="Y416" i="21"/>
  <c r="K416" i="21"/>
  <c r="U416" i="21"/>
  <c r="C416" i="21"/>
  <c r="W416" i="21"/>
  <c r="M416" i="21"/>
  <c r="S416" i="21"/>
  <c r="H416" i="21"/>
  <c r="B416" i="21"/>
  <c r="E453" i="28"/>
  <c r="I453" i="28"/>
  <c r="M453" i="28"/>
  <c r="Q453" i="28"/>
  <c r="U453" i="28"/>
  <c r="Y453" i="28"/>
  <c r="C453" i="28"/>
  <c r="G453" i="28"/>
  <c r="K453" i="28"/>
  <c r="O453" i="28"/>
  <c r="S453" i="28"/>
  <c r="W453" i="28"/>
  <c r="D453" i="28"/>
  <c r="L453" i="28"/>
  <c r="T453" i="28"/>
  <c r="N453" i="28"/>
  <c r="X453" i="28"/>
  <c r="H453" i="28"/>
  <c r="R453" i="28"/>
  <c r="J453" i="28"/>
  <c r="P453" i="28"/>
  <c r="B453" i="28"/>
  <c r="V453" i="28"/>
  <c r="F453" i="28"/>
  <c r="D419" i="28"/>
  <c r="H419" i="28"/>
  <c r="L419" i="28"/>
  <c r="P419" i="28"/>
  <c r="T419" i="28"/>
  <c r="X419" i="28"/>
  <c r="E419" i="28"/>
  <c r="J419" i="28"/>
  <c r="O419" i="28"/>
  <c r="U419" i="28"/>
  <c r="G419" i="28"/>
  <c r="M419" i="28"/>
  <c r="R419" i="28"/>
  <c r="W419" i="28"/>
  <c r="C419" i="28"/>
  <c r="N419" i="28"/>
  <c r="Y419" i="28"/>
  <c r="F419" i="28"/>
  <c r="Q419" i="28"/>
  <c r="I419" i="28"/>
  <c r="S419" i="28"/>
  <c r="K419" i="28"/>
  <c r="V419" i="28"/>
  <c r="B419" i="28"/>
  <c r="E279" i="21"/>
  <c r="I279" i="21"/>
  <c r="M279" i="21"/>
  <c r="Q279" i="21"/>
  <c r="U279" i="21"/>
  <c r="Y279" i="21"/>
  <c r="F279" i="21"/>
  <c r="K279" i="21"/>
  <c r="P279" i="21"/>
  <c r="V279" i="21"/>
  <c r="C279" i="21"/>
  <c r="H279" i="21"/>
  <c r="N279" i="21"/>
  <c r="S279" i="21"/>
  <c r="X279" i="21"/>
  <c r="B279" i="21"/>
  <c r="J279" i="21"/>
  <c r="T279" i="21"/>
  <c r="D279" i="21"/>
  <c r="O279" i="21"/>
  <c r="G279" i="21"/>
  <c r="L279" i="21"/>
  <c r="W279" i="21"/>
  <c r="R279" i="21"/>
  <c r="C417" i="21"/>
  <c r="G417" i="21"/>
  <c r="K417" i="21"/>
  <c r="O417" i="21"/>
  <c r="S417" i="21"/>
  <c r="W417" i="21"/>
  <c r="E417" i="21"/>
  <c r="I417" i="21"/>
  <c r="M417" i="21"/>
  <c r="Q417" i="21"/>
  <c r="U417" i="21"/>
  <c r="Y417" i="21"/>
  <c r="J417" i="21"/>
  <c r="R417" i="21"/>
  <c r="F417" i="21"/>
  <c r="N417" i="21"/>
  <c r="V417" i="21"/>
  <c r="B417" i="21"/>
  <c r="P417" i="21"/>
  <c r="H417" i="21"/>
  <c r="X417" i="21"/>
  <c r="L417" i="21"/>
  <c r="D417" i="21"/>
  <c r="T417" i="21"/>
  <c r="C348" i="21"/>
  <c r="G348" i="21"/>
  <c r="K348" i="21"/>
  <c r="O348" i="21"/>
  <c r="S348" i="21"/>
  <c r="W348" i="21"/>
  <c r="E348" i="21"/>
  <c r="I348" i="21"/>
  <c r="M348" i="21"/>
  <c r="Q348" i="21"/>
  <c r="U348" i="21"/>
  <c r="Y348" i="21"/>
  <c r="J348" i="21"/>
  <c r="R348" i="21"/>
  <c r="F348" i="21"/>
  <c r="N348" i="21"/>
  <c r="V348" i="21"/>
  <c r="H348" i="21"/>
  <c r="X348" i="21"/>
  <c r="B348" i="21"/>
  <c r="P348" i="21"/>
  <c r="T348" i="21"/>
  <c r="D348" i="21"/>
  <c r="L348" i="21"/>
  <c r="A418" i="21"/>
  <c r="A315" i="21"/>
  <c r="A384" i="21"/>
  <c r="A350" i="21"/>
  <c r="A75" i="28"/>
  <c r="A283" i="28"/>
  <c r="A317" i="28"/>
  <c r="A352" i="28"/>
  <c r="A180" i="28"/>
  <c r="A454" i="28"/>
  <c r="A215" i="28"/>
  <c r="A110" i="28"/>
  <c r="A145" i="28"/>
  <c r="A249" i="28"/>
  <c r="A420" i="28"/>
  <c r="A386" i="28"/>
  <c r="A280" i="21"/>
  <c r="A246" i="21"/>
  <c r="A211" i="21"/>
  <c r="A110" i="19"/>
  <c r="A74" i="19"/>
  <c r="A177" i="21"/>
  <c r="A146" i="25"/>
  <c r="A144" i="19"/>
  <c r="A142" i="21"/>
  <c r="A107" i="21"/>
  <c r="A38" i="19"/>
  <c r="A109" i="25"/>
  <c r="A73" i="25"/>
  <c r="A39" i="21"/>
  <c r="A72" i="21"/>
  <c r="A37" i="25"/>
  <c r="E39" i="21" l="1"/>
  <c r="I39" i="21"/>
  <c r="M39" i="21"/>
  <c r="Q39" i="21"/>
  <c r="U39" i="21"/>
  <c r="Y39" i="21"/>
  <c r="B39" i="21"/>
  <c r="F39" i="21"/>
  <c r="J39" i="21"/>
  <c r="N39" i="21"/>
  <c r="R39" i="21"/>
  <c r="V39" i="21"/>
  <c r="G39" i="21"/>
  <c r="O39" i="21"/>
  <c r="W39" i="21"/>
  <c r="H39" i="21"/>
  <c r="P39" i="21"/>
  <c r="X39" i="21"/>
  <c r="K39" i="21"/>
  <c r="L39" i="21"/>
  <c r="C39" i="21"/>
  <c r="S39" i="21"/>
  <c r="D39" i="21"/>
  <c r="T39" i="21"/>
  <c r="C249" i="28"/>
  <c r="D249" i="28"/>
  <c r="H249" i="28"/>
  <c r="L249" i="28"/>
  <c r="P249" i="28"/>
  <c r="T249" i="28"/>
  <c r="X249" i="28"/>
  <c r="E249" i="28"/>
  <c r="J249" i="28"/>
  <c r="O249" i="28"/>
  <c r="U249" i="28"/>
  <c r="F249" i="28"/>
  <c r="K249" i="28"/>
  <c r="Q249" i="28"/>
  <c r="V249" i="28"/>
  <c r="G249" i="28"/>
  <c r="R249" i="28"/>
  <c r="I249" i="28"/>
  <c r="S249" i="28"/>
  <c r="W249" i="28"/>
  <c r="Y249" i="28"/>
  <c r="M249" i="28"/>
  <c r="B249" i="28"/>
  <c r="N249" i="28"/>
  <c r="E74" i="19"/>
  <c r="I74" i="19"/>
  <c r="M74" i="19"/>
  <c r="Q74" i="19"/>
  <c r="U74" i="19"/>
  <c r="Y74" i="19"/>
  <c r="G74" i="19"/>
  <c r="O74" i="19"/>
  <c r="W74" i="19"/>
  <c r="B74" i="19"/>
  <c r="D74" i="19"/>
  <c r="H74" i="19"/>
  <c r="P74" i="19"/>
  <c r="X74" i="19"/>
  <c r="F74" i="19"/>
  <c r="J74" i="19"/>
  <c r="N74" i="19"/>
  <c r="R74" i="19"/>
  <c r="V74" i="19"/>
  <c r="C74" i="19"/>
  <c r="K74" i="19"/>
  <c r="S74" i="19"/>
  <c r="L74" i="19"/>
  <c r="T74" i="19"/>
  <c r="D75" i="28"/>
  <c r="H75" i="28"/>
  <c r="L75" i="28"/>
  <c r="P75" i="28"/>
  <c r="T75" i="28"/>
  <c r="X75" i="28"/>
  <c r="E75" i="28"/>
  <c r="I75" i="28"/>
  <c r="M75" i="28"/>
  <c r="Q75" i="28"/>
  <c r="U75" i="28"/>
  <c r="Y75" i="28"/>
  <c r="B75" i="28"/>
  <c r="J75" i="28"/>
  <c r="R75" i="28"/>
  <c r="C75" i="28"/>
  <c r="K75" i="28"/>
  <c r="S75" i="28"/>
  <c r="F75" i="28"/>
  <c r="V75" i="28"/>
  <c r="G75" i="28"/>
  <c r="W75" i="28"/>
  <c r="N75" i="28"/>
  <c r="O75" i="28"/>
  <c r="D144" i="19"/>
  <c r="H144" i="19"/>
  <c r="L144" i="19"/>
  <c r="P144" i="19"/>
  <c r="T144" i="19"/>
  <c r="X144" i="19"/>
  <c r="E144" i="19"/>
  <c r="I144" i="19"/>
  <c r="M144" i="19"/>
  <c r="Q144" i="19"/>
  <c r="U144" i="19"/>
  <c r="Y144" i="19"/>
  <c r="J144" i="19"/>
  <c r="R144" i="19"/>
  <c r="N144" i="19"/>
  <c r="O144" i="19"/>
  <c r="C144" i="19"/>
  <c r="K144" i="19"/>
  <c r="S144" i="19"/>
  <c r="B144" i="19"/>
  <c r="F144" i="19"/>
  <c r="V144" i="19"/>
  <c r="G144" i="19"/>
  <c r="W144" i="19"/>
  <c r="C177" i="21"/>
  <c r="G177" i="21"/>
  <c r="K177" i="21"/>
  <c r="O177" i="21"/>
  <c r="S177" i="21"/>
  <c r="W177" i="21"/>
  <c r="D177" i="21"/>
  <c r="H177" i="21"/>
  <c r="L177" i="21"/>
  <c r="P177" i="21"/>
  <c r="T177" i="21"/>
  <c r="X177" i="21"/>
  <c r="E177" i="21"/>
  <c r="M177" i="21"/>
  <c r="U177" i="21"/>
  <c r="B177" i="21"/>
  <c r="F177" i="21"/>
  <c r="N177" i="21"/>
  <c r="V177" i="21"/>
  <c r="Q177" i="21"/>
  <c r="Y177" i="21"/>
  <c r="R177" i="21"/>
  <c r="I177" i="21"/>
  <c r="J177" i="21"/>
  <c r="D142" i="21"/>
  <c r="H142" i="21"/>
  <c r="L142" i="21"/>
  <c r="P142" i="21"/>
  <c r="T142" i="21"/>
  <c r="X142" i="21"/>
  <c r="E142" i="21"/>
  <c r="I142" i="21"/>
  <c r="M142" i="21"/>
  <c r="Q142" i="21"/>
  <c r="U142" i="21"/>
  <c r="Y142" i="21"/>
  <c r="F142" i="21"/>
  <c r="N142" i="21"/>
  <c r="V142" i="21"/>
  <c r="G142" i="21"/>
  <c r="O142" i="21"/>
  <c r="W142" i="21"/>
  <c r="B142" i="21"/>
  <c r="R142" i="21"/>
  <c r="J142" i="21"/>
  <c r="C142" i="21"/>
  <c r="S142" i="21"/>
  <c r="K142" i="21"/>
  <c r="C145" i="28"/>
  <c r="G145" i="28"/>
  <c r="K145" i="28"/>
  <c r="O145" i="28"/>
  <c r="S145" i="28"/>
  <c r="W145" i="28"/>
  <c r="D145" i="28"/>
  <c r="H145" i="28"/>
  <c r="L145" i="28"/>
  <c r="P145" i="28"/>
  <c r="T145" i="28"/>
  <c r="X145" i="28"/>
  <c r="E145" i="28"/>
  <c r="M145" i="28"/>
  <c r="U145" i="28"/>
  <c r="B145" i="28"/>
  <c r="F145" i="28"/>
  <c r="N145" i="28"/>
  <c r="V145" i="28"/>
  <c r="Q145" i="28"/>
  <c r="R145" i="28"/>
  <c r="I145" i="28"/>
  <c r="J145" i="28"/>
  <c r="Y145" i="28"/>
  <c r="E37" i="25"/>
  <c r="I37" i="25"/>
  <c r="M37" i="25"/>
  <c r="Q37" i="25"/>
  <c r="U37" i="25"/>
  <c r="Y37" i="25"/>
  <c r="B37" i="25"/>
  <c r="F37" i="25"/>
  <c r="J37" i="25"/>
  <c r="N37" i="25"/>
  <c r="R37" i="25"/>
  <c r="V37" i="25"/>
  <c r="C37" i="25"/>
  <c r="K37" i="25"/>
  <c r="S37" i="25"/>
  <c r="G37" i="25"/>
  <c r="O37" i="25"/>
  <c r="W37" i="25"/>
  <c r="H37" i="25"/>
  <c r="X37" i="25"/>
  <c r="D37" i="25"/>
  <c r="L37" i="25"/>
  <c r="T37" i="25"/>
  <c r="P37" i="25"/>
  <c r="E109" i="25"/>
  <c r="I109" i="25"/>
  <c r="M109" i="25"/>
  <c r="Q109" i="25"/>
  <c r="U109" i="25"/>
  <c r="Y109" i="25"/>
  <c r="B109" i="25"/>
  <c r="F109" i="25"/>
  <c r="J109" i="25"/>
  <c r="N109" i="25"/>
  <c r="R109" i="25"/>
  <c r="V109" i="25"/>
  <c r="C109" i="25"/>
  <c r="K109" i="25"/>
  <c r="S109" i="25"/>
  <c r="G109" i="25"/>
  <c r="W109" i="25"/>
  <c r="H109" i="25"/>
  <c r="X109" i="25"/>
  <c r="D109" i="25"/>
  <c r="L109" i="25"/>
  <c r="T109" i="25"/>
  <c r="O109" i="25"/>
  <c r="P109" i="25"/>
  <c r="E110" i="19"/>
  <c r="I110" i="19"/>
  <c r="M110" i="19"/>
  <c r="Q110" i="19"/>
  <c r="U110" i="19"/>
  <c r="Y110" i="19"/>
  <c r="C110" i="19"/>
  <c r="K110" i="19"/>
  <c r="S110" i="19"/>
  <c r="H110" i="19"/>
  <c r="P110" i="19"/>
  <c r="X110" i="19"/>
  <c r="F110" i="19"/>
  <c r="J110" i="19"/>
  <c r="N110" i="19"/>
  <c r="R110" i="19"/>
  <c r="V110" i="19"/>
  <c r="G110" i="19"/>
  <c r="O110" i="19"/>
  <c r="W110" i="19"/>
  <c r="B110" i="19"/>
  <c r="D110" i="19"/>
  <c r="L110" i="19"/>
  <c r="T110" i="19"/>
  <c r="C110" i="28"/>
  <c r="G110" i="28"/>
  <c r="K110" i="28"/>
  <c r="O110" i="28"/>
  <c r="S110" i="28"/>
  <c r="W110" i="28"/>
  <c r="B110" i="28"/>
  <c r="D110" i="28"/>
  <c r="H110" i="28"/>
  <c r="L110" i="28"/>
  <c r="P110" i="28"/>
  <c r="T110" i="28"/>
  <c r="X110" i="28"/>
  <c r="I110" i="28"/>
  <c r="Q110" i="28"/>
  <c r="Y110" i="28"/>
  <c r="J110" i="28"/>
  <c r="R110" i="28"/>
  <c r="E110" i="28"/>
  <c r="U110" i="28"/>
  <c r="F110" i="28"/>
  <c r="V110" i="28"/>
  <c r="M110" i="28"/>
  <c r="N110" i="28"/>
  <c r="F72" i="21"/>
  <c r="J72" i="21"/>
  <c r="N72" i="21"/>
  <c r="R72" i="21"/>
  <c r="V72" i="21"/>
  <c r="C72" i="21"/>
  <c r="G72" i="21"/>
  <c r="K72" i="21"/>
  <c r="O72" i="21"/>
  <c r="S72" i="21"/>
  <c r="W72" i="21"/>
  <c r="D72" i="21"/>
  <c r="L72" i="21"/>
  <c r="T72" i="21"/>
  <c r="E72" i="21"/>
  <c r="M72" i="21"/>
  <c r="U72" i="21"/>
  <c r="B72" i="21"/>
  <c r="H72" i="21"/>
  <c r="X72" i="21"/>
  <c r="I72" i="21"/>
  <c r="Y72" i="21"/>
  <c r="P72" i="21"/>
  <c r="Q72" i="21"/>
  <c r="E38" i="19"/>
  <c r="I38" i="19"/>
  <c r="M38" i="19"/>
  <c r="Q38" i="19"/>
  <c r="U38" i="19"/>
  <c r="Y38" i="19"/>
  <c r="G38" i="19"/>
  <c r="K38" i="19"/>
  <c r="S38" i="19"/>
  <c r="H38" i="19"/>
  <c r="P38" i="19"/>
  <c r="X38" i="19"/>
  <c r="F38" i="19"/>
  <c r="J38" i="19"/>
  <c r="N38" i="19"/>
  <c r="R38" i="19"/>
  <c r="V38" i="19"/>
  <c r="C38" i="19"/>
  <c r="O38" i="19"/>
  <c r="W38" i="19"/>
  <c r="B38" i="19"/>
  <c r="D38" i="19"/>
  <c r="L38" i="19"/>
  <c r="T38" i="19"/>
  <c r="D146" i="25"/>
  <c r="H146" i="25"/>
  <c r="L146" i="25"/>
  <c r="P146" i="25"/>
  <c r="T146" i="25"/>
  <c r="X146" i="25"/>
  <c r="E146" i="25"/>
  <c r="I146" i="25"/>
  <c r="M146" i="25"/>
  <c r="Q146" i="25"/>
  <c r="U146" i="25"/>
  <c r="Y146" i="25"/>
  <c r="J146" i="25"/>
  <c r="R146" i="25"/>
  <c r="C146" i="25"/>
  <c r="K146" i="25"/>
  <c r="S146" i="25"/>
  <c r="N146" i="25"/>
  <c r="V146" i="25"/>
  <c r="W146" i="25"/>
  <c r="O146" i="25"/>
  <c r="B146" i="25"/>
  <c r="F146" i="25"/>
  <c r="G146" i="25"/>
  <c r="F211" i="21"/>
  <c r="J211" i="21"/>
  <c r="N211" i="21"/>
  <c r="R211" i="21"/>
  <c r="V211" i="21"/>
  <c r="C211" i="21"/>
  <c r="G211" i="21"/>
  <c r="K211" i="21"/>
  <c r="O211" i="21"/>
  <c r="S211" i="21"/>
  <c r="W211" i="21"/>
  <c r="B211" i="21"/>
  <c r="D211" i="21"/>
  <c r="L211" i="21"/>
  <c r="T211" i="21"/>
  <c r="E211" i="21"/>
  <c r="M211" i="21"/>
  <c r="U211" i="21"/>
  <c r="P211" i="21"/>
  <c r="H211" i="21"/>
  <c r="Q211" i="21"/>
  <c r="X211" i="21"/>
  <c r="I211" i="21"/>
  <c r="Y211" i="21"/>
  <c r="C215" i="28"/>
  <c r="G215" i="28"/>
  <c r="K215" i="28"/>
  <c r="O215" i="28"/>
  <c r="S215" i="28"/>
  <c r="W215" i="28"/>
  <c r="D215" i="28"/>
  <c r="H215" i="28"/>
  <c r="L215" i="28"/>
  <c r="P215" i="28"/>
  <c r="T215" i="28"/>
  <c r="X215" i="28"/>
  <c r="I215" i="28"/>
  <c r="Q215" i="28"/>
  <c r="Y215" i="28"/>
  <c r="J215" i="28"/>
  <c r="R215" i="28"/>
  <c r="B215" i="28"/>
  <c r="M215" i="28"/>
  <c r="N215" i="28"/>
  <c r="E215" i="28"/>
  <c r="F215" i="28"/>
  <c r="U215" i="28"/>
  <c r="V215" i="28"/>
  <c r="E107" i="21"/>
  <c r="I107" i="21"/>
  <c r="M107" i="21"/>
  <c r="Q107" i="21"/>
  <c r="U107" i="21"/>
  <c r="Y107" i="21"/>
  <c r="B107" i="21"/>
  <c r="F107" i="21"/>
  <c r="J107" i="21"/>
  <c r="N107" i="21"/>
  <c r="R107" i="21"/>
  <c r="V107" i="21"/>
  <c r="G107" i="21"/>
  <c r="O107" i="21"/>
  <c r="W107" i="21"/>
  <c r="H107" i="21"/>
  <c r="P107" i="21"/>
  <c r="X107" i="21"/>
  <c r="C107" i="21"/>
  <c r="S107" i="21"/>
  <c r="K107" i="21"/>
  <c r="L107" i="21"/>
  <c r="D107" i="21"/>
  <c r="T107" i="21"/>
  <c r="E73" i="25"/>
  <c r="I73" i="25"/>
  <c r="M73" i="25"/>
  <c r="Q73" i="25"/>
  <c r="U73" i="25"/>
  <c r="Y73" i="25"/>
  <c r="B73" i="25"/>
  <c r="F73" i="25"/>
  <c r="J73" i="25"/>
  <c r="N73" i="25"/>
  <c r="R73" i="25"/>
  <c r="V73" i="25"/>
  <c r="C73" i="25"/>
  <c r="K73" i="25"/>
  <c r="S73" i="25"/>
  <c r="G73" i="25"/>
  <c r="W73" i="25"/>
  <c r="H73" i="25"/>
  <c r="X73" i="25"/>
  <c r="D73" i="25"/>
  <c r="L73" i="25"/>
  <c r="T73" i="25"/>
  <c r="O73" i="25"/>
  <c r="P73" i="25"/>
  <c r="C180" i="28"/>
  <c r="G180" i="28"/>
  <c r="K180" i="28"/>
  <c r="O180" i="28"/>
  <c r="S180" i="28"/>
  <c r="W180" i="28"/>
  <c r="B180" i="28"/>
  <c r="D180" i="28"/>
  <c r="H180" i="28"/>
  <c r="L180" i="28"/>
  <c r="P180" i="28"/>
  <c r="T180" i="28"/>
  <c r="X180" i="28"/>
  <c r="I180" i="28"/>
  <c r="Q180" i="28"/>
  <c r="Y180" i="28"/>
  <c r="J180" i="28"/>
  <c r="R180" i="28"/>
  <c r="M180" i="28"/>
  <c r="N180" i="28"/>
  <c r="E180" i="28"/>
  <c r="F180" i="28"/>
  <c r="U180" i="28"/>
  <c r="V180" i="28"/>
  <c r="F280" i="21"/>
  <c r="J280" i="21"/>
  <c r="N280" i="21"/>
  <c r="R280" i="21"/>
  <c r="V280" i="21"/>
  <c r="D280" i="21"/>
  <c r="I280" i="21"/>
  <c r="O280" i="21"/>
  <c r="T280" i="21"/>
  <c r="Y280" i="21"/>
  <c r="G280" i="21"/>
  <c r="L280" i="21"/>
  <c r="Q280" i="21"/>
  <c r="W280" i="21"/>
  <c r="H280" i="21"/>
  <c r="S280" i="21"/>
  <c r="C280" i="21"/>
  <c r="M280" i="21"/>
  <c r="X280" i="21"/>
  <c r="B280" i="21"/>
  <c r="E280" i="21"/>
  <c r="P280" i="21"/>
  <c r="K280" i="21"/>
  <c r="U280" i="21"/>
  <c r="F386" i="28"/>
  <c r="J386" i="28"/>
  <c r="N386" i="28"/>
  <c r="R386" i="28"/>
  <c r="V386" i="28"/>
  <c r="D386" i="28"/>
  <c r="I386" i="28"/>
  <c r="O386" i="28"/>
  <c r="T386" i="28"/>
  <c r="Y386" i="28"/>
  <c r="B386" i="28"/>
  <c r="G386" i="28"/>
  <c r="L386" i="28"/>
  <c r="Q386" i="28"/>
  <c r="W386" i="28"/>
  <c r="C386" i="28"/>
  <c r="M386" i="28"/>
  <c r="X386" i="28"/>
  <c r="E386" i="28"/>
  <c r="P386" i="28"/>
  <c r="H386" i="28"/>
  <c r="S386" i="28"/>
  <c r="K386" i="28"/>
  <c r="U386" i="28"/>
  <c r="C352" i="28"/>
  <c r="G352" i="28"/>
  <c r="K352" i="28"/>
  <c r="O352" i="28"/>
  <c r="S352" i="28"/>
  <c r="W352" i="28"/>
  <c r="E352" i="28"/>
  <c r="J352" i="28"/>
  <c r="P352" i="28"/>
  <c r="U352" i="28"/>
  <c r="H352" i="28"/>
  <c r="M352" i="28"/>
  <c r="R352" i="28"/>
  <c r="X352" i="28"/>
  <c r="D352" i="28"/>
  <c r="N352" i="28"/>
  <c r="Y352" i="28"/>
  <c r="F352" i="28"/>
  <c r="Q352" i="28"/>
  <c r="I352" i="28"/>
  <c r="T352" i="28"/>
  <c r="B352" i="28"/>
  <c r="L352" i="28"/>
  <c r="V352" i="28"/>
  <c r="E350" i="21"/>
  <c r="I350" i="21"/>
  <c r="M350" i="21"/>
  <c r="Q350" i="21"/>
  <c r="U350" i="21"/>
  <c r="Y350" i="21"/>
  <c r="C350" i="21"/>
  <c r="G350" i="21"/>
  <c r="K350" i="21"/>
  <c r="O350" i="21"/>
  <c r="S350" i="21"/>
  <c r="W350" i="21"/>
  <c r="B350" i="21"/>
  <c r="D350" i="21"/>
  <c r="L350" i="21"/>
  <c r="T350" i="21"/>
  <c r="H350" i="21"/>
  <c r="P350" i="21"/>
  <c r="X350" i="21"/>
  <c r="J350" i="21"/>
  <c r="R350" i="21"/>
  <c r="F350" i="21"/>
  <c r="V350" i="21"/>
  <c r="N350" i="21"/>
  <c r="E420" i="28"/>
  <c r="I420" i="28"/>
  <c r="M420" i="28"/>
  <c r="Q420" i="28"/>
  <c r="U420" i="28"/>
  <c r="Y420" i="28"/>
  <c r="B420" i="28"/>
  <c r="C420" i="28"/>
  <c r="H420" i="28"/>
  <c r="N420" i="28"/>
  <c r="S420" i="28"/>
  <c r="X420" i="28"/>
  <c r="F420" i="28"/>
  <c r="K420" i="28"/>
  <c r="P420" i="28"/>
  <c r="V420" i="28"/>
  <c r="L420" i="28"/>
  <c r="W420" i="28"/>
  <c r="D420" i="28"/>
  <c r="O420" i="28"/>
  <c r="G420" i="28"/>
  <c r="R420" i="28"/>
  <c r="J420" i="28"/>
  <c r="T420" i="28"/>
  <c r="D317" i="28"/>
  <c r="H317" i="28"/>
  <c r="L317" i="28"/>
  <c r="P317" i="28"/>
  <c r="T317" i="28"/>
  <c r="X317" i="28"/>
  <c r="F317" i="28"/>
  <c r="K317" i="28"/>
  <c r="Q317" i="28"/>
  <c r="V317" i="28"/>
  <c r="C317" i="28"/>
  <c r="I317" i="28"/>
  <c r="N317" i="28"/>
  <c r="S317" i="28"/>
  <c r="Y317" i="28"/>
  <c r="B317" i="28"/>
  <c r="E317" i="28"/>
  <c r="O317" i="28"/>
  <c r="G317" i="28"/>
  <c r="R317" i="28"/>
  <c r="J317" i="28"/>
  <c r="U317" i="28"/>
  <c r="M317" i="28"/>
  <c r="W317" i="28"/>
  <c r="D384" i="21"/>
  <c r="H384" i="21"/>
  <c r="L384" i="21"/>
  <c r="P384" i="21"/>
  <c r="T384" i="21"/>
  <c r="X384" i="21"/>
  <c r="F384" i="21"/>
  <c r="J384" i="21"/>
  <c r="N384" i="21"/>
  <c r="R384" i="21"/>
  <c r="V384" i="21"/>
  <c r="C384" i="21"/>
  <c r="K384" i="21"/>
  <c r="S384" i="21"/>
  <c r="G384" i="21"/>
  <c r="O384" i="21"/>
  <c r="W384" i="21"/>
  <c r="Q384" i="21"/>
  <c r="I384" i="21"/>
  <c r="Y384" i="21"/>
  <c r="B384" i="21"/>
  <c r="M384" i="21"/>
  <c r="U384" i="21"/>
  <c r="E384" i="21"/>
  <c r="C246" i="21"/>
  <c r="G246" i="21"/>
  <c r="K246" i="21"/>
  <c r="O246" i="21"/>
  <c r="S246" i="21"/>
  <c r="W246" i="21"/>
  <c r="B246" i="21"/>
  <c r="E246" i="21"/>
  <c r="I246" i="21"/>
  <c r="M246" i="21"/>
  <c r="Q246" i="21"/>
  <c r="U246" i="21"/>
  <c r="Y246" i="21"/>
  <c r="F246" i="21"/>
  <c r="N246" i="21"/>
  <c r="V246" i="21"/>
  <c r="J246" i="21"/>
  <c r="R246" i="21"/>
  <c r="L246" i="21"/>
  <c r="T246" i="21"/>
  <c r="H246" i="21"/>
  <c r="D246" i="21"/>
  <c r="P246" i="21"/>
  <c r="X246" i="21"/>
  <c r="F454" i="28"/>
  <c r="J454" i="28"/>
  <c r="N454" i="28"/>
  <c r="R454" i="28"/>
  <c r="V454" i="28"/>
  <c r="D454" i="28"/>
  <c r="H454" i="28"/>
  <c r="L454" i="28"/>
  <c r="P454" i="28"/>
  <c r="T454" i="28"/>
  <c r="X454" i="28"/>
  <c r="E454" i="28"/>
  <c r="M454" i="28"/>
  <c r="U454" i="28"/>
  <c r="B454" i="28"/>
  <c r="K454" i="28"/>
  <c r="W454" i="28"/>
  <c r="G454" i="28"/>
  <c r="Q454" i="28"/>
  <c r="I454" i="28"/>
  <c r="O454" i="28"/>
  <c r="S454" i="28"/>
  <c r="C454" i="28"/>
  <c r="Y454" i="28"/>
  <c r="E283" i="28"/>
  <c r="I283" i="28"/>
  <c r="M283" i="28"/>
  <c r="Q283" i="28"/>
  <c r="U283" i="28"/>
  <c r="Y283" i="28"/>
  <c r="B283" i="28"/>
  <c r="G283" i="28"/>
  <c r="L283" i="28"/>
  <c r="R283" i="28"/>
  <c r="W283" i="28"/>
  <c r="D283" i="28"/>
  <c r="J283" i="28"/>
  <c r="O283" i="28"/>
  <c r="T283" i="28"/>
  <c r="F283" i="28"/>
  <c r="P283" i="28"/>
  <c r="H283" i="28"/>
  <c r="K283" i="28"/>
  <c r="V283" i="28"/>
  <c r="C283" i="28"/>
  <c r="N283" i="28"/>
  <c r="X283" i="28"/>
  <c r="S283" i="28"/>
  <c r="C315" i="21"/>
  <c r="G315" i="21"/>
  <c r="K315" i="21"/>
  <c r="O315" i="21"/>
  <c r="S315" i="21"/>
  <c r="W315" i="21"/>
  <c r="B315" i="21"/>
  <c r="E315" i="21"/>
  <c r="I315" i="21"/>
  <c r="M315" i="21"/>
  <c r="Q315" i="21"/>
  <c r="U315" i="21"/>
  <c r="Y315" i="21"/>
  <c r="F315" i="21"/>
  <c r="N315" i="21"/>
  <c r="V315" i="21"/>
  <c r="J315" i="21"/>
  <c r="R315" i="21"/>
  <c r="D315" i="21"/>
  <c r="T315" i="21"/>
  <c r="L315" i="21"/>
  <c r="P315" i="21"/>
  <c r="H315" i="21"/>
  <c r="X315" i="21"/>
  <c r="D418" i="21"/>
  <c r="H418" i="21"/>
  <c r="L418" i="21"/>
  <c r="P418" i="21"/>
  <c r="T418" i="21"/>
  <c r="X418" i="21"/>
  <c r="F418" i="21"/>
  <c r="J418" i="21"/>
  <c r="N418" i="21"/>
  <c r="R418" i="21"/>
  <c r="V418" i="21"/>
  <c r="C418" i="21"/>
  <c r="K418" i="21"/>
  <c r="S418" i="21"/>
  <c r="G418" i="21"/>
  <c r="O418" i="21"/>
  <c r="W418" i="21"/>
  <c r="I418" i="21"/>
  <c r="Y418" i="21"/>
  <c r="Q418" i="21"/>
  <c r="B418" i="21"/>
  <c r="U418" i="21"/>
  <c r="E418" i="21"/>
  <c r="M418" i="21"/>
  <c r="A385" i="21"/>
  <c r="A419" i="21"/>
  <c r="A351" i="21"/>
  <c r="A316" i="21"/>
  <c r="A111" i="28"/>
  <c r="A216" i="28"/>
  <c r="A284" i="28"/>
  <c r="A181" i="28"/>
  <c r="A353" i="28"/>
  <c r="A76" i="28"/>
  <c r="A387" i="28"/>
  <c r="A421" i="28"/>
  <c r="A250" i="28"/>
  <c r="A146" i="28"/>
  <c r="A455" i="28"/>
  <c r="A318" i="28"/>
  <c r="A247" i="21"/>
  <c r="A281" i="21"/>
  <c r="A212" i="21"/>
  <c r="A111" i="19"/>
  <c r="A75" i="19"/>
  <c r="A74" i="25"/>
  <c r="A110" i="25"/>
  <c r="A39" i="19"/>
  <c r="A178" i="21"/>
  <c r="A108" i="21"/>
  <c r="A147" i="25"/>
  <c r="A40" i="21"/>
  <c r="A145" i="19"/>
  <c r="A38" i="25"/>
  <c r="A73" i="21"/>
  <c r="A143" i="21"/>
  <c r="F74" i="25" l="1"/>
  <c r="J74" i="25"/>
  <c r="N74" i="25"/>
  <c r="R74" i="25"/>
  <c r="V74" i="25"/>
  <c r="C74" i="25"/>
  <c r="G74" i="25"/>
  <c r="K74" i="25"/>
  <c r="O74" i="25"/>
  <c r="S74" i="25"/>
  <c r="W74" i="25"/>
  <c r="B74" i="25"/>
  <c r="D74" i="25"/>
  <c r="L74" i="25"/>
  <c r="T74" i="25"/>
  <c r="P74" i="25"/>
  <c r="Q74" i="25"/>
  <c r="E74" i="25"/>
  <c r="M74" i="25"/>
  <c r="U74" i="25"/>
  <c r="H74" i="25"/>
  <c r="X74" i="25"/>
  <c r="I74" i="25"/>
  <c r="Y74" i="25"/>
  <c r="D146" i="28"/>
  <c r="H146" i="28"/>
  <c r="L146" i="28"/>
  <c r="P146" i="28"/>
  <c r="T146" i="28"/>
  <c r="X146" i="28"/>
  <c r="E146" i="28"/>
  <c r="I146" i="28"/>
  <c r="M146" i="28"/>
  <c r="Q146" i="28"/>
  <c r="U146" i="28"/>
  <c r="Y146" i="28"/>
  <c r="F146" i="28"/>
  <c r="N146" i="28"/>
  <c r="V146" i="28"/>
  <c r="G146" i="28"/>
  <c r="O146" i="28"/>
  <c r="W146" i="28"/>
  <c r="B146" i="28"/>
  <c r="J146" i="28"/>
  <c r="K146" i="28"/>
  <c r="R146" i="28"/>
  <c r="S146" i="28"/>
  <c r="C146" i="28"/>
  <c r="F75" i="19"/>
  <c r="J75" i="19"/>
  <c r="N75" i="19"/>
  <c r="R75" i="19"/>
  <c r="V75" i="19"/>
  <c r="H75" i="19"/>
  <c r="P75" i="19"/>
  <c r="X75" i="19"/>
  <c r="I75" i="19"/>
  <c r="Q75" i="19"/>
  <c r="Y75" i="19"/>
  <c r="B75" i="19"/>
  <c r="C75" i="19"/>
  <c r="G75" i="19"/>
  <c r="K75" i="19"/>
  <c r="O75" i="19"/>
  <c r="S75" i="19"/>
  <c r="W75" i="19"/>
  <c r="D75" i="19"/>
  <c r="L75" i="19"/>
  <c r="T75" i="19"/>
  <c r="E75" i="19"/>
  <c r="M75" i="19"/>
  <c r="U75" i="19"/>
  <c r="F40" i="21"/>
  <c r="J40" i="21"/>
  <c r="N40" i="21"/>
  <c r="R40" i="21"/>
  <c r="V40" i="21"/>
  <c r="C40" i="21"/>
  <c r="G40" i="21"/>
  <c r="K40" i="21"/>
  <c r="O40" i="21"/>
  <c r="S40" i="21"/>
  <c r="W40" i="21"/>
  <c r="B40" i="21"/>
  <c r="H40" i="21"/>
  <c r="P40" i="21"/>
  <c r="X40" i="21"/>
  <c r="I40" i="21"/>
  <c r="Q40" i="21"/>
  <c r="Y40" i="21"/>
  <c r="D40" i="21"/>
  <c r="T40" i="21"/>
  <c r="E40" i="21"/>
  <c r="U40" i="21"/>
  <c r="L40" i="21"/>
  <c r="M40" i="21"/>
  <c r="D181" i="28"/>
  <c r="H181" i="28"/>
  <c r="L181" i="28"/>
  <c r="P181" i="28"/>
  <c r="T181" i="28"/>
  <c r="X181" i="28"/>
  <c r="E181" i="28"/>
  <c r="I181" i="28"/>
  <c r="M181" i="28"/>
  <c r="Q181" i="28"/>
  <c r="U181" i="28"/>
  <c r="Y181" i="28"/>
  <c r="B181" i="28"/>
  <c r="J181" i="28"/>
  <c r="R181" i="28"/>
  <c r="C181" i="28"/>
  <c r="K181" i="28"/>
  <c r="S181" i="28"/>
  <c r="F181" i="28"/>
  <c r="V181" i="28"/>
  <c r="G181" i="28"/>
  <c r="W181" i="28"/>
  <c r="N181" i="28"/>
  <c r="O181" i="28"/>
  <c r="F108" i="21"/>
  <c r="J108" i="21"/>
  <c r="N108" i="21"/>
  <c r="R108" i="21"/>
  <c r="V108" i="21"/>
  <c r="C108" i="21"/>
  <c r="G108" i="21"/>
  <c r="K108" i="21"/>
  <c r="O108" i="21"/>
  <c r="S108" i="21"/>
  <c r="W108" i="21"/>
  <c r="B108" i="21"/>
  <c r="H108" i="21"/>
  <c r="P108" i="21"/>
  <c r="X108" i="21"/>
  <c r="I108" i="21"/>
  <c r="Q108" i="21"/>
  <c r="Y108" i="21"/>
  <c r="L108" i="21"/>
  <c r="T108" i="21"/>
  <c r="U108" i="21"/>
  <c r="M108" i="21"/>
  <c r="D108" i="21"/>
  <c r="E108" i="21"/>
  <c r="D216" i="28"/>
  <c r="H216" i="28"/>
  <c r="L216" i="28"/>
  <c r="P216" i="28"/>
  <c r="T216" i="28"/>
  <c r="X216" i="28"/>
  <c r="E216" i="28"/>
  <c r="I216" i="28"/>
  <c r="M216" i="28"/>
  <c r="Q216" i="28"/>
  <c r="U216" i="28"/>
  <c r="Y216" i="28"/>
  <c r="J216" i="28"/>
  <c r="R216" i="28"/>
  <c r="C216" i="28"/>
  <c r="K216" i="28"/>
  <c r="S216" i="28"/>
  <c r="F216" i="28"/>
  <c r="V216" i="28"/>
  <c r="B216" i="28"/>
  <c r="G216" i="28"/>
  <c r="W216" i="28"/>
  <c r="N216" i="28"/>
  <c r="O216" i="28"/>
  <c r="E145" i="19"/>
  <c r="I145" i="19"/>
  <c r="M145" i="19"/>
  <c r="Q145" i="19"/>
  <c r="U145" i="19"/>
  <c r="Y145" i="19"/>
  <c r="B145" i="19"/>
  <c r="F145" i="19"/>
  <c r="J145" i="19"/>
  <c r="N145" i="19"/>
  <c r="R145" i="19"/>
  <c r="V145" i="19"/>
  <c r="C145" i="19"/>
  <c r="K145" i="19"/>
  <c r="S145" i="19"/>
  <c r="G145" i="19"/>
  <c r="W145" i="19"/>
  <c r="P145" i="19"/>
  <c r="D145" i="19"/>
  <c r="L145" i="19"/>
  <c r="T145" i="19"/>
  <c r="O145" i="19"/>
  <c r="H145" i="19"/>
  <c r="X145" i="19"/>
  <c r="D178" i="21"/>
  <c r="H178" i="21"/>
  <c r="L178" i="21"/>
  <c r="P178" i="21"/>
  <c r="T178" i="21"/>
  <c r="X178" i="21"/>
  <c r="E178" i="21"/>
  <c r="I178" i="21"/>
  <c r="M178" i="21"/>
  <c r="Q178" i="21"/>
  <c r="U178" i="21"/>
  <c r="Y178" i="21"/>
  <c r="F178" i="21"/>
  <c r="N178" i="21"/>
  <c r="V178" i="21"/>
  <c r="G178" i="21"/>
  <c r="O178" i="21"/>
  <c r="W178" i="21"/>
  <c r="B178" i="21"/>
  <c r="J178" i="21"/>
  <c r="C178" i="21"/>
  <c r="K178" i="21"/>
  <c r="R178" i="21"/>
  <c r="S178" i="21"/>
  <c r="E250" i="28"/>
  <c r="I250" i="28"/>
  <c r="M250" i="28"/>
  <c r="Q250" i="28"/>
  <c r="U250" i="28"/>
  <c r="Y250" i="28"/>
  <c r="C250" i="28"/>
  <c r="H250" i="28"/>
  <c r="N250" i="28"/>
  <c r="S250" i="28"/>
  <c r="X250" i="28"/>
  <c r="D250" i="28"/>
  <c r="J250" i="28"/>
  <c r="O250" i="28"/>
  <c r="T250" i="28"/>
  <c r="F250" i="28"/>
  <c r="P250" i="28"/>
  <c r="G250" i="28"/>
  <c r="R250" i="28"/>
  <c r="V250" i="28"/>
  <c r="W250" i="28"/>
  <c r="B250" i="28"/>
  <c r="K250" i="28"/>
  <c r="L250" i="28"/>
  <c r="D111" i="28"/>
  <c r="H111" i="28"/>
  <c r="L111" i="28"/>
  <c r="P111" i="28"/>
  <c r="T111" i="28"/>
  <c r="X111" i="28"/>
  <c r="E111" i="28"/>
  <c r="I111" i="28"/>
  <c r="M111" i="28"/>
  <c r="Q111" i="28"/>
  <c r="U111" i="28"/>
  <c r="Y111" i="28"/>
  <c r="B111" i="28"/>
  <c r="J111" i="28"/>
  <c r="R111" i="28"/>
  <c r="C111" i="28"/>
  <c r="K111" i="28"/>
  <c r="S111" i="28"/>
  <c r="N111" i="28"/>
  <c r="O111" i="28"/>
  <c r="V111" i="28"/>
  <c r="W111" i="28"/>
  <c r="G111" i="28"/>
  <c r="F111" i="28"/>
  <c r="E143" i="21"/>
  <c r="I143" i="21"/>
  <c r="M143" i="21"/>
  <c r="Q143" i="21"/>
  <c r="U143" i="21"/>
  <c r="Y143" i="21"/>
  <c r="B143" i="21"/>
  <c r="F143" i="21"/>
  <c r="J143" i="21"/>
  <c r="N143" i="21"/>
  <c r="R143" i="21"/>
  <c r="V143" i="21"/>
  <c r="G143" i="21"/>
  <c r="O143" i="21"/>
  <c r="W143" i="21"/>
  <c r="H143" i="21"/>
  <c r="P143" i="21"/>
  <c r="X143" i="21"/>
  <c r="K143" i="21"/>
  <c r="S143" i="21"/>
  <c r="T143" i="21"/>
  <c r="L143" i="21"/>
  <c r="C143" i="21"/>
  <c r="D143" i="21"/>
  <c r="F39" i="19"/>
  <c r="J39" i="19"/>
  <c r="N39" i="19"/>
  <c r="R39" i="19"/>
  <c r="V39" i="19"/>
  <c r="D39" i="19"/>
  <c r="L39" i="19"/>
  <c r="T39" i="19"/>
  <c r="I39" i="19"/>
  <c r="Q39" i="19"/>
  <c r="Y39" i="19"/>
  <c r="C39" i="19"/>
  <c r="G39" i="19"/>
  <c r="K39" i="19"/>
  <c r="O39" i="19"/>
  <c r="S39" i="19"/>
  <c r="W39" i="19"/>
  <c r="H39" i="19"/>
  <c r="P39" i="19"/>
  <c r="X39" i="19"/>
  <c r="E39" i="19"/>
  <c r="M39" i="19"/>
  <c r="U39" i="19"/>
  <c r="B39" i="19"/>
  <c r="F111" i="19"/>
  <c r="J111" i="19"/>
  <c r="N111" i="19"/>
  <c r="R111" i="19"/>
  <c r="V111" i="19"/>
  <c r="D111" i="19"/>
  <c r="L111" i="19"/>
  <c r="T111" i="19"/>
  <c r="I111" i="19"/>
  <c r="Q111" i="19"/>
  <c r="Y111" i="19"/>
  <c r="C111" i="19"/>
  <c r="G111" i="19"/>
  <c r="K111" i="19"/>
  <c r="O111" i="19"/>
  <c r="S111" i="19"/>
  <c r="W111" i="19"/>
  <c r="H111" i="19"/>
  <c r="P111" i="19"/>
  <c r="X111" i="19"/>
  <c r="E111" i="19"/>
  <c r="M111" i="19"/>
  <c r="U111" i="19"/>
  <c r="B111" i="19"/>
  <c r="D73" i="21"/>
  <c r="H73" i="21"/>
  <c r="L73" i="21"/>
  <c r="P73" i="21"/>
  <c r="T73" i="21"/>
  <c r="X73" i="21"/>
  <c r="C73" i="21"/>
  <c r="I73" i="21"/>
  <c r="N73" i="21"/>
  <c r="S73" i="21"/>
  <c r="Y73" i="21"/>
  <c r="E73" i="21"/>
  <c r="J73" i="21"/>
  <c r="O73" i="21"/>
  <c r="U73" i="21"/>
  <c r="K73" i="21"/>
  <c r="V73" i="21"/>
  <c r="M73" i="21"/>
  <c r="W73" i="21"/>
  <c r="F73" i="21"/>
  <c r="B73" i="21"/>
  <c r="R73" i="21"/>
  <c r="G73" i="21"/>
  <c r="Q73" i="21"/>
  <c r="E147" i="25"/>
  <c r="I147" i="25"/>
  <c r="M147" i="25"/>
  <c r="Q147" i="25"/>
  <c r="U147" i="25"/>
  <c r="Y147" i="25"/>
  <c r="B147" i="25"/>
  <c r="F147" i="25"/>
  <c r="J147" i="25"/>
  <c r="N147" i="25"/>
  <c r="R147" i="25"/>
  <c r="V147" i="25"/>
  <c r="C147" i="25"/>
  <c r="K147" i="25"/>
  <c r="S147" i="25"/>
  <c r="D147" i="25"/>
  <c r="L147" i="25"/>
  <c r="T147" i="25"/>
  <c r="G147" i="25"/>
  <c r="W147" i="25"/>
  <c r="H147" i="25"/>
  <c r="X147" i="25"/>
  <c r="O147" i="25"/>
  <c r="P147" i="25"/>
  <c r="F110" i="25"/>
  <c r="J110" i="25"/>
  <c r="N110" i="25"/>
  <c r="R110" i="25"/>
  <c r="V110" i="25"/>
  <c r="C110" i="25"/>
  <c r="G110" i="25"/>
  <c r="K110" i="25"/>
  <c r="O110" i="25"/>
  <c r="S110" i="25"/>
  <c r="W110" i="25"/>
  <c r="B110" i="25"/>
  <c r="D110" i="25"/>
  <c r="L110" i="25"/>
  <c r="T110" i="25"/>
  <c r="H110" i="25"/>
  <c r="X110" i="25"/>
  <c r="Q110" i="25"/>
  <c r="E110" i="25"/>
  <c r="M110" i="25"/>
  <c r="U110" i="25"/>
  <c r="P110" i="25"/>
  <c r="I110" i="25"/>
  <c r="Y110" i="25"/>
  <c r="C212" i="21"/>
  <c r="G212" i="21"/>
  <c r="K212" i="21"/>
  <c r="O212" i="21"/>
  <c r="S212" i="21"/>
  <c r="W212" i="21"/>
  <c r="D212" i="21"/>
  <c r="H212" i="21"/>
  <c r="L212" i="21"/>
  <c r="P212" i="21"/>
  <c r="T212" i="21"/>
  <c r="X212" i="21"/>
  <c r="E212" i="21"/>
  <c r="M212" i="21"/>
  <c r="U212" i="21"/>
  <c r="B212" i="21"/>
  <c r="F212" i="21"/>
  <c r="N212" i="21"/>
  <c r="V212" i="21"/>
  <c r="I212" i="21"/>
  <c r="Y212" i="21"/>
  <c r="Q212" i="21"/>
  <c r="R212" i="21"/>
  <c r="J212" i="21"/>
  <c r="F38" i="25"/>
  <c r="J38" i="25"/>
  <c r="N38" i="25"/>
  <c r="R38" i="25"/>
  <c r="V38" i="25"/>
  <c r="C38" i="25"/>
  <c r="G38" i="25"/>
  <c r="K38" i="25"/>
  <c r="O38" i="25"/>
  <c r="S38" i="25"/>
  <c r="W38" i="25"/>
  <c r="B38" i="25"/>
  <c r="D38" i="25"/>
  <c r="L38" i="25"/>
  <c r="T38" i="25"/>
  <c r="H38" i="25"/>
  <c r="P38" i="25"/>
  <c r="X38" i="25"/>
  <c r="I38" i="25"/>
  <c r="Y38" i="25"/>
  <c r="E38" i="25"/>
  <c r="M38" i="25"/>
  <c r="U38" i="25"/>
  <c r="Q38" i="25"/>
  <c r="E76" i="28"/>
  <c r="I76" i="28"/>
  <c r="M76" i="28"/>
  <c r="Q76" i="28"/>
  <c r="U76" i="28"/>
  <c r="Y76" i="28"/>
  <c r="F76" i="28"/>
  <c r="J76" i="28"/>
  <c r="N76" i="28"/>
  <c r="R76" i="28"/>
  <c r="V76" i="28"/>
  <c r="C76" i="28"/>
  <c r="K76" i="28"/>
  <c r="S76" i="28"/>
  <c r="B76" i="28"/>
  <c r="D76" i="28"/>
  <c r="L76" i="28"/>
  <c r="T76" i="28"/>
  <c r="O76" i="28"/>
  <c r="P76" i="28"/>
  <c r="W76" i="28"/>
  <c r="X76" i="28"/>
  <c r="G76" i="28"/>
  <c r="H76" i="28"/>
  <c r="C281" i="21"/>
  <c r="G281" i="21"/>
  <c r="K281" i="21"/>
  <c r="O281" i="21"/>
  <c r="S281" i="21"/>
  <c r="W281" i="21"/>
  <c r="B281" i="21"/>
  <c r="E281" i="21"/>
  <c r="I281" i="21"/>
  <c r="M281" i="21"/>
  <c r="Q281" i="21"/>
  <c r="U281" i="21"/>
  <c r="Y281" i="21"/>
  <c r="F281" i="21"/>
  <c r="N281" i="21"/>
  <c r="V281" i="21"/>
  <c r="J281" i="21"/>
  <c r="R281" i="21"/>
  <c r="D281" i="21"/>
  <c r="T281" i="21"/>
  <c r="P281" i="21"/>
  <c r="H281" i="21"/>
  <c r="L281" i="21"/>
  <c r="X281" i="21"/>
  <c r="D247" i="21"/>
  <c r="H247" i="21"/>
  <c r="L247" i="21"/>
  <c r="P247" i="21"/>
  <c r="T247" i="21"/>
  <c r="X247" i="21"/>
  <c r="F247" i="21"/>
  <c r="J247" i="21"/>
  <c r="N247" i="21"/>
  <c r="R247" i="21"/>
  <c r="V247" i="21"/>
  <c r="G247" i="21"/>
  <c r="O247" i="21"/>
  <c r="W247" i="21"/>
  <c r="C247" i="21"/>
  <c r="K247" i="21"/>
  <c r="S247" i="21"/>
  <c r="E247" i="21"/>
  <c r="U247" i="21"/>
  <c r="Q247" i="21"/>
  <c r="B247" i="21"/>
  <c r="I247" i="21"/>
  <c r="M247" i="21"/>
  <c r="Y247" i="21"/>
  <c r="D353" i="28"/>
  <c r="H353" i="28"/>
  <c r="L353" i="28"/>
  <c r="P353" i="28"/>
  <c r="T353" i="28"/>
  <c r="X353" i="28"/>
  <c r="C353" i="28"/>
  <c r="I353" i="28"/>
  <c r="N353" i="28"/>
  <c r="S353" i="28"/>
  <c r="Y353" i="28"/>
  <c r="B353" i="28"/>
  <c r="F353" i="28"/>
  <c r="K353" i="28"/>
  <c r="Q353" i="28"/>
  <c r="V353" i="28"/>
  <c r="M353" i="28"/>
  <c r="W353" i="28"/>
  <c r="E353" i="28"/>
  <c r="O353" i="28"/>
  <c r="G353" i="28"/>
  <c r="R353" i="28"/>
  <c r="J353" i="28"/>
  <c r="U353" i="28"/>
  <c r="E318" i="28"/>
  <c r="I318" i="28"/>
  <c r="M318" i="28"/>
  <c r="Q318" i="28"/>
  <c r="U318" i="28"/>
  <c r="Y318" i="28"/>
  <c r="B318" i="28"/>
  <c r="D318" i="28"/>
  <c r="J318" i="28"/>
  <c r="O318" i="28"/>
  <c r="T318" i="28"/>
  <c r="G318" i="28"/>
  <c r="L318" i="28"/>
  <c r="R318" i="28"/>
  <c r="W318" i="28"/>
  <c r="C318" i="28"/>
  <c r="N318" i="28"/>
  <c r="X318" i="28"/>
  <c r="F318" i="28"/>
  <c r="P318" i="28"/>
  <c r="H318" i="28"/>
  <c r="S318" i="28"/>
  <c r="K318" i="28"/>
  <c r="V318" i="28"/>
  <c r="F421" i="28"/>
  <c r="J421" i="28"/>
  <c r="N421" i="28"/>
  <c r="R421" i="28"/>
  <c r="V421" i="28"/>
  <c r="G421" i="28"/>
  <c r="L421" i="28"/>
  <c r="Q421" i="28"/>
  <c r="W421" i="28"/>
  <c r="D421" i="28"/>
  <c r="I421" i="28"/>
  <c r="O421" i="28"/>
  <c r="T421" i="28"/>
  <c r="Y421" i="28"/>
  <c r="B421" i="28"/>
  <c r="K421" i="28"/>
  <c r="U421" i="28"/>
  <c r="C421" i="28"/>
  <c r="M421" i="28"/>
  <c r="X421" i="28"/>
  <c r="E421" i="28"/>
  <c r="P421" i="28"/>
  <c r="H421" i="28"/>
  <c r="S421" i="28"/>
  <c r="D316" i="21"/>
  <c r="H316" i="21"/>
  <c r="L316" i="21"/>
  <c r="P316" i="21"/>
  <c r="T316" i="21"/>
  <c r="X316" i="21"/>
  <c r="F316" i="21"/>
  <c r="J316" i="21"/>
  <c r="N316" i="21"/>
  <c r="R316" i="21"/>
  <c r="V316" i="21"/>
  <c r="G316" i="21"/>
  <c r="O316" i="21"/>
  <c r="W316" i="21"/>
  <c r="C316" i="21"/>
  <c r="K316" i="21"/>
  <c r="S316" i="21"/>
  <c r="M316" i="21"/>
  <c r="E316" i="21"/>
  <c r="U316" i="21"/>
  <c r="Y316" i="21"/>
  <c r="I316" i="21"/>
  <c r="Q316" i="21"/>
  <c r="B316" i="21"/>
  <c r="C455" i="28"/>
  <c r="G455" i="28"/>
  <c r="K455" i="28"/>
  <c r="O455" i="28"/>
  <c r="S455" i="28"/>
  <c r="W455" i="28"/>
  <c r="E455" i="28"/>
  <c r="I455" i="28"/>
  <c r="M455" i="28"/>
  <c r="Q455" i="28"/>
  <c r="U455" i="28"/>
  <c r="Y455" i="28"/>
  <c r="B455" i="28"/>
  <c r="F455" i="28"/>
  <c r="N455" i="28"/>
  <c r="V455" i="28"/>
  <c r="J455" i="28"/>
  <c r="T455" i="28"/>
  <c r="D455" i="28"/>
  <c r="P455" i="28"/>
  <c r="H455" i="28"/>
  <c r="L455" i="28"/>
  <c r="R455" i="28"/>
  <c r="X455" i="28"/>
  <c r="C387" i="28"/>
  <c r="G387" i="28"/>
  <c r="K387" i="28"/>
  <c r="O387" i="28"/>
  <c r="S387" i="28"/>
  <c r="W387" i="28"/>
  <c r="H387" i="28"/>
  <c r="M387" i="28"/>
  <c r="R387" i="28"/>
  <c r="X387" i="28"/>
  <c r="E387" i="28"/>
  <c r="J387" i="28"/>
  <c r="P387" i="28"/>
  <c r="U387" i="28"/>
  <c r="L387" i="28"/>
  <c r="V387" i="28"/>
  <c r="D387" i="28"/>
  <c r="N387" i="28"/>
  <c r="Y387" i="28"/>
  <c r="F387" i="28"/>
  <c r="Q387" i="28"/>
  <c r="I387" i="28"/>
  <c r="T387" i="28"/>
  <c r="B387" i="28"/>
  <c r="F284" i="28"/>
  <c r="J284" i="28"/>
  <c r="N284" i="28"/>
  <c r="R284" i="28"/>
  <c r="V284" i="28"/>
  <c r="E284" i="28"/>
  <c r="K284" i="28"/>
  <c r="P284" i="28"/>
  <c r="U284" i="28"/>
  <c r="C284" i="28"/>
  <c r="H284" i="28"/>
  <c r="M284" i="28"/>
  <c r="S284" i="28"/>
  <c r="X284" i="28"/>
  <c r="D284" i="28"/>
  <c r="O284" i="28"/>
  <c r="Y284" i="28"/>
  <c r="G284" i="28"/>
  <c r="I284" i="28"/>
  <c r="T284" i="28"/>
  <c r="L284" i="28"/>
  <c r="W284" i="28"/>
  <c r="Q284" i="28"/>
  <c r="B284" i="28"/>
  <c r="F351" i="21"/>
  <c r="J351" i="21"/>
  <c r="N351" i="21"/>
  <c r="R351" i="21"/>
  <c r="V351" i="21"/>
  <c r="D351" i="21"/>
  <c r="H351" i="21"/>
  <c r="L351" i="21"/>
  <c r="P351" i="21"/>
  <c r="T351" i="21"/>
  <c r="X351" i="21"/>
  <c r="E351" i="21"/>
  <c r="M351" i="21"/>
  <c r="U351" i="21"/>
  <c r="I351" i="21"/>
  <c r="Q351" i="21"/>
  <c r="Y351" i="21"/>
  <c r="C351" i="21"/>
  <c r="S351" i="21"/>
  <c r="K351" i="21"/>
  <c r="O351" i="21"/>
  <c r="G351" i="21"/>
  <c r="B351" i="21"/>
  <c r="W351" i="21"/>
  <c r="E419" i="21"/>
  <c r="I419" i="21"/>
  <c r="M419" i="21"/>
  <c r="Q419" i="21"/>
  <c r="U419" i="21"/>
  <c r="Y419" i="21"/>
  <c r="C419" i="21"/>
  <c r="G419" i="21"/>
  <c r="K419" i="21"/>
  <c r="O419" i="21"/>
  <c r="S419" i="21"/>
  <c r="W419" i="21"/>
  <c r="D419" i="21"/>
  <c r="L419" i="21"/>
  <c r="T419" i="21"/>
  <c r="B419" i="21"/>
  <c r="H419" i="21"/>
  <c r="P419" i="21"/>
  <c r="X419" i="21"/>
  <c r="R419" i="21"/>
  <c r="J419" i="21"/>
  <c r="N419" i="21"/>
  <c r="V419" i="21"/>
  <c r="F419" i="21"/>
  <c r="E385" i="21"/>
  <c r="I385" i="21"/>
  <c r="M385" i="21"/>
  <c r="Q385" i="21"/>
  <c r="U385" i="21"/>
  <c r="Y385" i="21"/>
  <c r="C385" i="21"/>
  <c r="G385" i="21"/>
  <c r="K385" i="21"/>
  <c r="O385" i="21"/>
  <c r="S385" i="21"/>
  <c r="W385" i="21"/>
  <c r="B385" i="21"/>
  <c r="D385" i="21"/>
  <c r="L385" i="21"/>
  <c r="T385" i="21"/>
  <c r="H385" i="21"/>
  <c r="P385" i="21"/>
  <c r="X385" i="21"/>
  <c r="J385" i="21"/>
  <c r="R385" i="21"/>
  <c r="F385" i="21"/>
  <c r="V385" i="21"/>
  <c r="N385" i="21"/>
  <c r="A420" i="21"/>
  <c r="A386" i="21"/>
  <c r="A317" i="21"/>
  <c r="A352" i="21"/>
  <c r="A319" i="28"/>
  <c r="A147" i="28"/>
  <c r="A388" i="28"/>
  <c r="A77" i="28"/>
  <c r="A182" i="28"/>
  <c r="A422" i="28"/>
  <c r="A112" i="28"/>
  <c r="A456" i="28"/>
  <c r="A251" i="28"/>
  <c r="A354" i="28"/>
  <c r="A285" i="28"/>
  <c r="A217" i="28"/>
  <c r="A282" i="21"/>
  <c r="A248" i="21"/>
  <c r="A213" i="21"/>
  <c r="A112" i="19"/>
  <c r="A76" i="19"/>
  <c r="A74" i="21"/>
  <c r="A109" i="21"/>
  <c r="A40" i="19"/>
  <c r="A144" i="21"/>
  <c r="A39" i="25"/>
  <c r="A111" i="25"/>
  <c r="A146" i="19"/>
  <c r="A41" i="21"/>
  <c r="A148" i="25"/>
  <c r="A179" i="21"/>
  <c r="A75" i="25"/>
  <c r="F148" i="25" l="1"/>
  <c r="J148" i="25"/>
  <c r="N148" i="25"/>
  <c r="R148" i="25"/>
  <c r="V148" i="25"/>
  <c r="C148" i="25"/>
  <c r="G148" i="25"/>
  <c r="K148" i="25"/>
  <c r="O148" i="25"/>
  <c r="S148" i="25"/>
  <c r="W148" i="25"/>
  <c r="B148" i="25"/>
  <c r="D148" i="25"/>
  <c r="L148" i="25"/>
  <c r="T148" i="25"/>
  <c r="E148" i="25"/>
  <c r="M148" i="25"/>
  <c r="U148" i="25"/>
  <c r="P148" i="25"/>
  <c r="X148" i="25"/>
  <c r="I148" i="25"/>
  <c r="Q148" i="25"/>
  <c r="H148" i="25"/>
  <c r="Y148" i="25"/>
  <c r="C76" i="19"/>
  <c r="G76" i="19"/>
  <c r="K76" i="19"/>
  <c r="O76" i="19"/>
  <c r="S76" i="19"/>
  <c r="W76" i="19"/>
  <c r="B76" i="19"/>
  <c r="I76" i="19"/>
  <c r="Q76" i="19"/>
  <c r="Y76" i="19"/>
  <c r="J76" i="19"/>
  <c r="N76" i="19"/>
  <c r="V76" i="19"/>
  <c r="D76" i="19"/>
  <c r="H76" i="19"/>
  <c r="L76" i="19"/>
  <c r="P76" i="19"/>
  <c r="T76" i="19"/>
  <c r="X76" i="19"/>
  <c r="E76" i="19"/>
  <c r="M76" i="19"/>
  <c r="U76" i="19"/>
  <c r="F76" i="19"/>
  <c r="R76" i="19"/>
  <c r="F146" i="19"/>
  <c r="J146" i="19"/>
  <c r="N146" i="19"/>
  <c r="R146" i="19"/>
  <c r="V146" i="19"/>
  <c r="C146" i="19"/>
  <c r="G146" i="19"/>
  <c r="K146" i="19"/>
  <c r="O146" i="19"/>
  <c r="S146" i="19"/>
  <c r="W146" i="19"/>
  <c r="B146" i="19"/>
  <c r="D146" i="19"/>
  <c r="L146" i="19"/>
  <c r="T146" i="19"/>
  <c r="P146" i="19"/>
  <c r="I146" i="19"/>
  <c r="E146" i="19"/>
  <c r="M146" i="19"/>
  <c r="U146" i="19"/>
  <c r="H146" i="19"/>
  <c r="X146" i="19"/>
  <c r="Q146" i="19"/>
  <c r="Y146" i="19"/>
  <c r="C40" i="19"/>
  <c r="G40" i="19"/>
  <c r="K40" i="19"/>
  <c r="O40" i="19"/>
  <c r="S40" i="19"/>
  <c r="W40" i="19"/>
  <c r="B40" i="19"/>
  <c r="E40" i="19"/>
  <c r="M40" i="19"/>
  <c r="U40" i="19"/>
  <c r="J40" i="19"/>
  <c r="R40" i="19"/>
  <c r="D40" i="19"/>
  <c r="H40" i="19"/>
  <c r="L40" i="19"/>
  <c r="P40" i="19"/>
  <c r="T40" i="19"/>
  <c r="X40" i="19"/>
  <c r="I40" i="19"/>
  <c r="Q40" i="19"/>
  <c r="Y40" i="19"/>
  <c r="F40" i="19"/>
  <c r="N40" i="19"/>
  <c r="V40" i="19"/>
  <c r="E217" i="28"/>
  <c r="I217" i="28"/>
  <c r="M217" i="28"/>
  <c r="Q217" i="28"/>
  <c r="U217" i="28"/>
  <c r="Y217" i="28"/>
  <c r="F217" i="28"/>
  <c r="J217" i="28"/>
  <c r="N217" i="28"/>
  <c r="R217" i="28"/>
  <c r="V217" i="28"/>
  <c r="C217" i="28"/>
  <c r="K217" i="28"/>
  <c r="S217" i="28"/>
  <c r="D217" i="28"/>
  <c r="L217" i="28"/>
  <c r="T217" i="28"/>
  <c r="O217" i="28"/>
  <c r="P217" i="28"/>
  <c r="B217" i="28"/>
  <c r="W217" i="28"/>
  <c r="X217" i="28"/>
  <c r="G217" i="28"/>
  <c r="H217" i="28"/>
  <c r="C39" i="25"/>
  <c r="G39" i="25"/>
  <c r="K39" i="25"/>
  <c r="O39" i="25"/>
  <c r="S39" i="25"/>
  <c r="W39" i="25"/>
  <c r="D39" i="25"/>
  <c r="H39" i="25"/>
  <c r="L39" i="25"/>
  <c r="P39" i="25"/>
  <c r="T39" i="25"/>
  <c r="X39" i="25"/>
  <c r="E39" i="25"/>
  <c r="M39" i="25"/>
  <c r="U39" i="25"/>
  <c r="I39" i="25"/>
  <c r="Q39" i="25"/>
  <c r="Y39" i="25"/>
  <c r="B39" i="25"/>
  <c r="R39" i="25"/>
  <c r="F39" i="25"/>
  <c r="N39" i="25"/>
  <c r="V39" i="25"/>
  <c r="J39" i="25"/>
  <c r="F144" i="21"/>
  <c r="J144" i="21"/>
  <c r="N144" i="21"/>
  <c r="R144" i="21"/>
  <c r="V144" i="21"/>
  <c r="C144" i="21"/>
  <c r="G144" i="21"/>
  <c r="K144" i="21"/>
  <c r="O144" i="21"/>
  <c r="S144" i="21"/>
  <c r="W144" i="21"/>
  <c r="B144" i="21"/>
  <c r="H144" i="21"/>
  <c r="P144" i="21"/>
  <c r="X144" i="21"/>
  <c r="I144" i="21"/>
  <c r="Q144" i="21"/>
  <c r="Y144" i="21"/>
  <c r="D144" i="21"/>
  <c r="T144" i="21"/>
  <c r="E144" i="21"/>
  <c r="U144" i="21"/>
  <c r="L144" i="21"/>
  <c r="M144" i="21"/>
  <c r="E182" i="28"/>
  <c r="I182" i="28"/>
  <c r="M182" i="28"/>
  <c r="Q182" i="28"/>
  <c r="U182" i="28"/>
  <c r="Y182" i="28"/>
  <c r="F182" i="28"/>
  <c r="J182" i="28"/>
  <c r="N182" i="28"/>
  <c r="R182" i="28"/>
  <c r="V182" i="28"/>
  <c r="C182" i="28"/>
  <c r="K182" i="28"/>
  <c r="S182" i="28"/>
  <c r="D182" i="28"/>
  <c r="L182" i="28"/>
  <c r="T182" i="28"/>
  <c r="O182" i="28"/>
  <c r="B182" i="28"/>
  <c r="P182" i="28"/>
  <c r="W182" i="28"/>
  <c r="X182" i="28"/>
  <c r="H182" i="28"/>
  <c r="G182" i="28"/>
  <c r="C75" i="25"/>
  <c r="G75" i="25"/>
  <c r="K75" i="25"/>
  <c r="O75" i="25"/>
  <c r="S75" i="25"/>
  <c r="W75" i="25"/>
  <c r="D75" i="25"/>
  <c r="H75" i="25"/>
  <c r="L75" i="25"/>
  <c r="P75" i="25"/>
  <c r="T75" i="25"/>
  <c r="X75" i="25"/>
  <c r="E75" i="25"/>
  <c r="M75" i="25"/>
  <c r="U75" i="25"/>
  <c r="I75" i="25"/>
  <c r="Y75" i="25"/>
  <c r="J75" i="25"/>
  <c r="F75" i="25"/>
  <c r="N75" i="25"/>
  <c r="V75" i="25"/>
  <c r="Q75" i="25"/>
  <c r="B75" i="25"/>
  <c r="R75" i="25"/>
  <c r="C112" i="19"/>
  <c r="G112" i="19"/>
  <c r="K112" i="19"/>
  <c r="O112" i="19"/>
  <c r="S112" i="19"/>
  <c r="W112" i="19"/>
  <c r="B112" i="19"/>
  <c r="E112" i="19"/>
  <c r="M112" i="19"/>
  <c r="U112" i="19"/>
  <c r="J112" i="19"/>
  <c r="R112" i="19"/>
  <c r="D112" i="19"/>
  <c r="H112" i="19"/>
  <c r="L112" i="19"/>
  <c r="P112" i="19"/>
  <c r="T112" i="19"/>
  <c r="X112" i="19"/>
  <c r="I112" i="19"/>
  <c r="Q112" i="19"/>
  <c r="Y112" i="19"/>
  <c r="F112" i="19"/>
  <c r="N112" i="19"/>
  <c r="V112" i="19"/>
  <c r="F77" i="28"/>
  <c r="J77" i="28"/>
  <c r="N77" i="28"/>
  <c r="R77" i="28"/>
  <c r="V77" i="28"/>
  <c r="C77" i="28"/>
  <c r="G77" i="28"/>
  <c r="K77" i="28"/>
  <c r="O77" i="28"/>
  <c r="S77" i="28"/>
  <c r="W77" i="28"/>
  <c r="D77" i="28"/>
  <c r="L77" i="28"/>
  <c r="T77" i="28"/>
  <c r="E77" i="28"/>
  <c r="M77" i="28"/>
  <c r="U77" i="28"/>
  <c r="B77" i="28"/>
  <c r="H77" i="28"/>
  <c r="X77" i="28"/>
  <c r="I77" i="28"/>
  <c r="Y77" i="28"/>
  <c r="P77" i="28"/>
  <c r="Q77" i="28"/>
  <c r="E179" i="21"/>
  <c r="I179" i="21"/>
  <c r="M179" i="21"/>
  <c r="Q179" i="21"/>
  <c r="U179" i="21"/>
  <c r="Y179" i="21"/>
  <c r="B179" i="21"/>
  <c r="F179" i="21"/>
  <c r="J179" i="21"/>
  <c r="N179" i="21"/>
  <c r="R179" i="21"/>
  <c r="V179" i="21"/>
  <c r="G179" i="21"/>
  <c r="O179" i="21"/>
  <c r="W179" i="21"/>
  <c r="H179" i="21"/>
  <c r="P179" i="21"/>
  <c r="X179" i="21"/>
  <c r="C179" i="21"/>
  <c r="S179" i="21"/>
  <c r="K179" i="21"/>
  <c r="L179" i="21"/>
  <c r="D179" i="21"/>
  <c r="T179" i="21"/>
  <c r="C111" i="25"/>
  <c r="G111" i="25"/>
  <c r="K111" i="25"/>
  <c r="O111" i="25"/>
  <c r="S111" i="25"/>
  <c r="W111" i="25"/>
  <c r="D111" i="25"/>
  <c r="H111" i="25"/>
  <c r="L111" i="25"/>
  <c r="P111" i="25"/>
  <c r="T111" i="25"/>
  <c r="X111" i="25"/>
  <c r="E111" i="25"/>
  <c r="M111" i="25"/>
  <c r="U111" i="25"/>
  <c r="I111" i="25"/>
  <c r="Y111" i="25"/>
  <c r="F111" i="25"/>
  <c r="N111" i="25"/>
  <c r="V111" i="25"/>
  <c r="Q111" i="25"/>
  <c r="B111" i="25"/>
  <c r="J111" i="25"/>
  <c r="R111" i="25"/>
  <c r="C109" i="21"/>
  <c r="G109" i="21"/>
  <c r="K109" i="21"/>
  <c r="O109" i="21"/>
  <c r="S109" i="21"/>
  <c r="W109" i="21"/>
  <c r="D109" i="21"/>
  <c r="H109" i="21"/>
  <c r="L109" i="21"/>
  <c r="P109" i="21"/>
  <c r="T109" i="21"/>
  <c r="X109" i="21"/>
  <c r="I109" i="21"/>
  <c r="Q109" i="21"/>
  <c r="Y109" i="21"/>
  <c r="J109" i="21"/>
  <c r="R109" i="21"/>
  <c r="E109" i="21"/>
  <c r="U109" i="21"/>
  <c r="B109" i="21"/>
  <c r="F109" i="21"/>
  <c r="V109" i="21"/>
  <c r="M109" i="21"/>
  <c r="N109" i="21"/>
  <c r="D213" i="21"/>
  <c r="H213" i="21"/>
  <c r="L213" i="21"/>
  <c r="P213" i="21"/>
  <c r="T213" i="21"/>
  <c r="X213" i="21"/>
  <c r="E213" i="21"/>
  <c r="I213" i="21"/>
  <c r="M213" i="21"/>
  <c r="Q213" i="21"/>
  <c r="U213" i="21"/>
  <c r="Y213" i="21"/>
  <c r="F213" i="21"/>
  <c r="N213" i="21"/>
  <c r="V213" i="21"/>
  <c r="G213" i="21"/>
  <c r="O213" i="21"/>
  <c r="W213" i="21"/>
  <c r="B213" i="21"/>
  <c r="R213" i="21"/>
  <c r="C213" i="21"/>
  <c r="S213" i="21"/>
  <c r="J213" i="21"/>
  <c r="K213" i="21"/>
  <c r="E112" i="28"/>
  <c r="I112" i="28"/>
  <c r="M112" i="28"/>
  <c r="Q112" i="28"/>
  <c r="U112" i="28"/>
  <c r="Y112" i="28"/>
  <c r="F112" i="28"/>
  <c r="J112" i="28"/>
  <c r="N112" i="28"/>
  <c r="R112" i="28"/>
  <c r="V112" i="28"/>
  <c r="C112" i="28"/>
  <c r="K112" i="28"/>
  <c r="S112" i="28"/>
  <c r="B112" i="28"/>
  <c r="D112" i="28"/>
  <c r="L112" i="28"/>
  <c r="T112" i="28"/>
  <c r="G112" i="28"/>
  <c r="W112" i="28"/>
  <c r="H112" i="28"/>
  <c r="X112" i="28"/>
  <c r="O112" i="28"/>
  <c r="P112" i="28"/>
  <c r="E74" i="21"/>
  <c r="I74" i="21"/>
  <c r="M74" i="21"/>
  <c r="Q74" i="21"/>
  <c r="U74" i="21"/>
  <c r="Y74" i="21"/>
  <c r="G74" i="21"/>
  <c r="L74" i="21"/>
  <c r="R74" i="21"/>
  <c r="W74" i="21"/>
  <c r="C74" i="21"/>
  <c r="H74" i="21"/>
  <c r="N74" i="21"/>
  <c r="S74" i="21"/>
  <c r="X74" i="21"/>
  <c r="J74" i="21"/>
  <c r="T74" i="21"/>
  <c r="K74" i="21"/>
  <c r="V74" i="21"/>
  <c r="D74" i="21"/>
  <c r="B74" i="21"/>
  <c r="F74" i="21"/>
  <c r="O74" i="21"/>
  <c r="P74" i="21"/>
  <c r="E147" i="28"/>
  <c r="I147" i="28"/>
  <c r="M147" i="28"/>
  <c r="Q147" i="28"/>
  <c r="U147" i="28"/>
  <c r="Y147" i="28"/>
  <c r="B147" i="28"/>
  <c r="F147" i="28"/>
  <c r="J147" i="28"/>
  <c r="N147" i="28"/>
  <c r="R147" i="28"/>
  <c r="V147" i="28"/>
  <c r="G147" i="28"/>
  <c r="O147" i="28"/>
  <c r="W147" i="28"/>
  <c r="H147" i="28"/>
  <c r="P147" i="28"/>
  <c r="X147" i="28"/>
  <c r="C147" i="28"/>
  <c r="S147" i="28"/>
  <c r="D147" i="28"/>
  <c r="T147" i="28"/>
  <c r="L147" i="28"/>
  <c r="K147" i="28"/>
  <c r="C41" i="21"/>
  <c r="G41" i="21"/>
  <c r="K41" i="21"/>
  <c r="O41" i="21"/>
  <c r="S41" i="21"/>
  <c r="W41" i="21"/>
  <c r="D41" i="21"/>
  <c r="H41" i="21"/>
  <c r="L41" i="21"/>
  <c r="P41" i="21"/>
  <c r="T41" i="21"/>
  <c r="X41" i="21"/>
  <c r="I41" i="21"/>
  <c r="Q41" i="21"/>
  <c r="Y41" i="21"/>
  <c r="J41" i="21"/>
  <c r="R41" i="21"/>
  <c r="M41" i="21"/>
  <c r="B41" i="21"/>
  <c r="N41" i="21"/>
  <c r="U41" i="21"/>
  <c r="V41" i="21"/>
  <c r="E41" i="21"/>
  <c r="F41" i="21"/>
  <c r="F251" i="28"/>
  <c r="J251" i="28"/>
  <c r="N251" i="28"/>
  <c r="R251" i="28"/>
  <c r="V251" i="28"/>
  <c r="G251" i="28"/>
  <c r="L251" i="28"/>
  <c r="Q251" i="28"/>
  <c r="W251" i="28"/>
  <c r="B251" i="28"/>
  <c r="C251" i="28"/>
  <c r="H251" i="28"/>
  <c r="M251" i="28"/>
  <c r="S251" i="28"/>
  <c r="X251" i="28"/>
  <c r="D251" i="28"/>
  <c r="O251" i="28"/>
  <c r="Y251" i="28"/>
  <c r="E251" i="28"/>
  <c r="P251" i="28"/>
  <c r="T251" i="28"/>
  <c r="U251" i="28"/>
  <c r="I251" i="28"/>
  <c r="K251" i="28"/>
  <c r="C352" i="21"/>
  <c r="G352" i="21"/>
  <c r="K352" i="21"/>
  <c r="O352" i="21"/>
  <c r="S352" i="21"/>
  <c r="W352" i="21"/>
  <c r="E352" i="21"/>
  <c r="I352" i="21"/>
  <c r="M352" i="21"/>
  <c r="Q352" i="21"/>
  <c r="U352" i="21"/>
  <c r="Y352" i="21"/>
  <c r="F352" i="21"/>
  <c r="N352" i="21"/>
  <c r="V352" i="21"/>
  <c r="J352" i="21"/>
  <c r="R352" i="21"/>
  <c r="B352" i="21"/>
  <c r="L352" i="21"/>
  <c r="D352" i="21"/>
  <c r="T352" i="21"/>
  <c r="X352" i="21"/>
  <c r="H352" i="21"/>
  <c r="P352" i="21"/>
  <c r="E317" i="21"/>
  <c r="I317" i="21"/>
  <c r="M317" i="21"/>
  <c r="Q317" i="21"/>
  <c r="U317" i="21"/>
  <c r="Y317" i="21"/>
  <c r="C317" i="21"/>
  <c r="G317" i="21"/>
  <c r="K317" i="21"/>
  <c r="O317" i="21"/>
  <c r="S317" i="21"/>
  <c r="W317" i="21"/>
  <c r="B317" i="21"/>
  <c r="H317" i="21"/>
  <c r="P317" i="21"/>
  <c r="X317" i="21"/>
  <c r="D317" i="21"/>
  <c r="L317" i="21"/>
  <c r="T317" i="21"/>
  <c r="F317" i="21"/>
  <c r="V317" i="21"/>
  <c r="N317" i="21"/>
  <c r="J317" i="21"/>
  <c r="R317" i="21"/>
  <c r="D456" i="28"/>
  <c r="H456" i="28"/>
  <c r="L456" i="28"/>
  <c r="P456" i="28"/>
  <c r="T456" i="28"/>
  <c r="X456" i="28"/>
  <c r="F456" i="28"/>
  <c r="J456" i="28"/>
  <c r="N456" i="28"/>
  <c r="R456" i="28"/>
  <c r="V456" i="28"/>
  <c r="G456" i="28"/>
  <c r="O456" i="28"/>
  <c r="W456" i="28"/>
  <c r="I456" i="28"/>
  <c r="S456" i="28"/>
  <c r="C456" i="28"/>
  <c r="M456" i="28"/>
  <c r="Y456" i="28"/>
  <c r="B456" i="28"/>
  <c r="E456" i="28"/>
  <c r="K456" i="28"/>
  <c r="Q456" i="28"/>
  <c r="U456" i="28"/>
  <c r="F386" i="21"/>
  <c r="J386" i="21"/>
  <c r="N386" i="21"/>
  <c r="R386" i="21"/>
  <c r="V386" i="21"/>
  <c r="D386" i="21"/>
  <c r="H386" i="21"/>
  <c r="L386" i="21"/>
  <c r="P386" i="21"/>
  <c r="T386" i="21"/>
  <c r="X386" i="21"/>
  <c r="E386" i="21"/>
  <c r="M386" i="21"/>
  <c r="U386" i="21"/>
  <c r="B386" i="21"/>
  <c r="I386" i="21"/>
  <c r="Q386" i="21"/>
  <c r="Y386" i="21"/>
  <c r="C386" i="21"/>
  <c r="S386" i="21"/>
  <c r="K386" i="21"/>
  <c r="O386" i="21"/>
  <c r="G386" i="21"/>
  <c r="W386" i="21"/>
  <c r="C285" i="28"/>
  <c r="G285" i="28"/>
  <c r="K285" i="28"/>
  <c r="O285" i="28"/>
  <c r="S285" i="28"/>
  <c r="W285" i="28"/>
  <c r="D285" i="28"/>
  <c r="I285" i="28"/>
  <c r="N285" i="28"/>
  <c r="T285" i="28"/>
  <c r="Y285" i="28"/>
  <c r="F285" i="28"/>
  <c r="L285" i="28"/>
  <c r="Q285" i="28"/>
  <c r="V285" i="28"/>
  <c r="B285" i="28"/>
  <c r="M285" i="28"/>
  <c r="X285" i="28"/>
  <c r="E285" i="28"/>
  <c r="H285" i="28"/>
  <c r="R285" i="28"/>
  <c r="J285" i="28"/>
  <c r="U285" i="28"/>
  <c r="P285" i="28"/>
  <c r="D388" i="28"/>
  <c r="H388" i="28"/>
  <c r="L388" i="28"/>
  <c r="P388" i="28"/>
  <c r="T388" i="28"/>
  <c r="X388" i="28"/>
  <c r="F388" i="28"/>
  <c r="K388" i="28"/>
  <c r="Q388" i="28"/>
  <c r="V388" i="28"/>
  <c r="C388" i="28"/>
  <c r="I388" i="28"/>
  <c r="N388" i="28"/>
  <c r="S388" i="28"/>
  <c r="Y388" i="28"/>
  <c r="B388" i="28"/>
  <c r="J388" i="28"/>
  <c r="U388" i="28"/>
  <c r="M388" i="28"/>
  <c r="W388" i="28"/>
  <c r="E388" i="28"/>
  <c r="O388" i="28"/>
  <c r="G388" i="28"/>
  <c r="R388" i="28"/>
  <c r="E248" i="21"/>
  <c r="I248" i="21"/>
  <c r="M248" i="21"/>
  <c r="Q248" i="21"/>
  <c r="U248" i="21"/>
  <c r="Y248" i="21"/>
  <c r="C248" i="21"/>
  <c r="G248" i="21"/>
  <c r="K248" i="21"/>
  <c r="O248" i="21"/>
  <c r="S248" i="21"/>
  <c r="W248" i="21"/>
  <c r="B248" i="21"/>
  <c r="H248" i="21"/>
  <c r="P248" i="21"/>
  <c r="X248" i="21"/>
  <c r="D248" i="21"/>
  <c r="L248" i="21"/>
  <c r="T248" i="21"/>
  <c r="N248" i="21"/>
  <c r="R248" i="21"/>
  <c r="F248" i="21"/>
  <c r="J248" i="21"/>
  <c r="V248" i="21"/>
  <c r="E354" i="28"/>
  <c r="I354" i="28"/>
  <c r="M354" i="28"/>
  <c r="Q354" i="28"/>
  <c r="U354" i="28"/>
  <c r="Y354" i="28"/>
  <c r="B354" i="28"/>
  <c r="G354" i="28"/>
  <c r="L354" i="28"/>
  <c r="R354" i="28"/>
  <c r="W354" i="28"/>
  <c r="D354" i="28"/>
  <c r="J354" i="28"/>
  <c r="O354" i="28"/>
  <c r="T354" i="28"/>
  <c r="K354" i="28"/>
  <c r="V354" i="28"/>
  <c r="C354" i="28"/>
  <c r="N354" i="28"/>
  <c r="X354" i="28"/>
  <c r="F354" i="28"/>
  <c r="P354" i="28"/>
  <c r="H354" i="28"/>
  <c r="S354" i="28"/>
  <c r="C422" i="28"/>
  <c r="G422" i="28"/>
  <c r="K422" i="28"/>
  <c r="O422" i="28"/>
  <c r="S422" i="28"/>
  <c r="W422" i="28"/>
  <c r="E422" i="28"/>
  <c r="J422" i="28"/>
  <c r="P422" i="28"/>
  <c r="U422" i="28"/>
  <c r="H422" i="28"/>
  <c r="M422" i="28"/>
  <c r="R422" i="28"/>
  <c r="X422" i="28"/>
  <c r="I422" i="28"/>
  <c r="T422" i="28"/>
  <c r="B422" i="28"/>
  <c r="L422" i="28"/>
  <c r="V422" i="28"/>
  <c r="D422" i="28"/>
  <c r="N422" i="28"/>
  <c r="Y422" i="28"/>
  <c r="F422" i="28"/>
  <c r="Q422" i="28"/>
  <c r="D282" i="21"/>
  <c r="H282" i="21"/>
  <c r="L282" i="21"/>
  <c r="P282" i="21"/>
  <c r="T282" i="21"/>
  <c r="X282" i="21"/>
  <c r="F282" i="21"/>
  <c r="J282" i="21"/>
  <c r="N282" i="21"/>
  <c r="R282" i="21"/>
  <c r="V282" i="21"/>
  <c r="G282" i="21"/>
  <c r="O282" i="21"/>
  <c r="W282" i="21"/>
  <c r="C282" i="21"/>
  <c r="K282" i="21"/>
  <c r="S282" i="21"/>
  <c r="M282" i="21"/>
  <c r="B282" i="21"/>
  <c r="Q282" i="21"/>
  <c r="E282" i="21"/>
  <c r="Y282" i="21"/>
  <c r="I282" i="21"/>
  <c r="U282" i="21"/>
  <c r="F319" i="28"/>
  <c r="J319" i="28"/>
  <c r="N319" i="28"/>
  <c r="R319" i="28"/>
  <c r="V319" i="28"/>
  <c r="C319" i="28"/>
  <c r="H319" i="28"/>
  <c r="M319" i="28"/>
  <c r="S319" i="28"/>
  <c r="X319" i="28"/>
  <c r="E319" i="28"/>
  <c r="K319" i="28"/>
  <c r="P319" i="28"/>
  <c r="U319" i="28"/>
  <c r="L319" i="28"/>
  <c r="W319" i="28"/>
  <c r="D319" i="28"/>
  <c r="O319" i="28"/>
  <c r="Y319" i="28"/>
  <c r="G319" i="28"/>
  <c r="Q319" i="28"/>
  <c r="B319" i="28"/>
  <c r="I319" i="28"/>
  <c r="T319" i="28"/>
  <c r="F420" i="21"/>
  <c r="J420" i="21"/>
  <c r="N420" i="21"/>
  <c r="R420" i="21"/>
  <c r="V420" i="21"/>
  <c r="D420" i="21"/>
  <c r="H420" i="21"/>
  <c r="L420" i="21"/>
  <c r="P420" i="21"/>
  <c r="T420" i="21"/>
  <c r="X420" i="21"/>
  <c r="E420" i="21"/>
  <c r="M420" i="21"/>
  <c r="U420" i="21"/>
  <c r="I420" i="21"/>
  <c r="Q420" i="21"/>
  <c r="Y420" i="21"/>
  <c r="K420" i="21"/>
  <c r="C420" i="21"/>
  <c r="S420" i="21"/>
  <c r="G420" i="21"/>
  <c r="W420" i="21"/>
  <c r="B420" i="21"/>
  <c r="O420" i="21"/>
  <c r="A353" i="21"/>
  <c r="A318" i="21"/>
  <c r="A387" i="21"/>
  <c r="A421" i="21"/>
  <c r="A286" i="28"/>
  <c r="A457" i="28"/>
  <c r="A252" i="28"/>
  <c r="A183" i="28"/>
  <c r="A320" i="28"/>
  <c r="A218" i="28"/>
  <c r="A423" i="28"/>
  <c r="A389" i="28"/>
  <c r="A148" i="28"/>
  <c r="A355" i="28"/>
  <c r="A113" i="28"/>
  <c r="A249" i="21"/>
  <c r="A283" i="21"/>
  <c r="A214" i="21"/>
  <c r="A113" i="19"/>
  <c r="A77" i="19"/>
  <c r="A147" i="19"/>
  <c r="A110" i="21"/>
  <c r="A149" i="25"/>
  <c r="A145" i="21"/>
  <c r="A112" i="25"/>
  <c r="A76" i="25"/>
  <c r="A180" i="21"/>
  <c r="A40" i="25"/>
  <c r="A41" i="19"/>
  <c r="A75" i="21"/>
  <c r="F180" i="21" l="1"/>
  <c r="J180" i="21"/>
  <c r="N180" i="21"/>
  <c r="R180" i="21"/>
  <c r="V180" i="21"/>
  <c r="C180" i="21"/>
  <c r="G180" i="21"/>
  <c r="K180" i="21"/>
  <c r="O180" i="21"/>
  <c r="S180" i="21"/>
  <c r="W180" i="21"/>
  <c r="B180" i="21"/>
  <c r="H180" i="21"/>
  <c r="P180" i="21"/>
  <c r="X180" i="21"/>
  <c r="I180" i="21"/>
  <c r="Q180" i="21"/>
  <c r="Y180" i="21"/>
  <c r="L180" i="21"/>
  <c r="U180" i="21"/>
  <c r="M180" i="21"/>
  <c r="D180" i="21"/>
  <c r="T180" i="21"/>
  <c r="E180" i="21"/>
  <c r="D77" i="19"/>
  <c r="H77" i="19"/>
  <c r="L77" i="19"/>
  <c r="P77" i="19"/>
  <c r="T77" i="19"/>
  <c r="X77" i="19"/>
  <c r="J77" i="19"/>
  <c r="R77" i="19"/>
  <c r="V77" i="19"/>
  <c r="G77" i="19"/>
  <c r="O77" i="19"/>
  <c r="S77" i="19"/>
  <c r="W77" i="19"/>
  <c r="E77" i="19"/>
  <c r="I77" i="19"/>
  <c r="M77" i="19"/>
  <c r="Q77" i="19"/>
  <c r="U77" i="19"/>
  <c r="Y77" i="19"/>
  <c r="B77" i="19"/>
  <c r="F77" i="19"/>
  <c r="N77" i="19"/>
  <c r="C77" i="19"/>
  <c r="K77" i="19"/>
  <c r="F183" i="28"/>
  <c r="J183" i="28"/>
  <c r="N183" i="28"/>
  <c r="R183" i="28"/>
  <c r="V183" i="28"/>
  <c r="C183" i="28"/>
  <c r="G183" i="28"/>
  <c r="K183" i="28"/>
  <c r="O183" i="28"/>
  <c r="S183" i="28"/>
  <c r="W183" i="28"/>
  <c r="D183" i="28"/>
  <c r="L183" i="28"/>
  <c r="T183" i="28"/>
  <c r="E183" i="28"/>
  <c r="M183" i="28"/>
  <c r="U183" i="28"/>
  <c r="H183" i="28"/>
  <c r="X183" i="28"/>
  <c r="I183" i="28"/>
  <c r="Y183" i="28"/>
  <c r="B183" i="28"/>
  <c r="P183" i="28"/>
  <c r="Q183" i="28"/>
  <c r="F75" i="21"/>
  <c r="J75" i="21"/>
  <c r="N75" i="21"/>
  <c r="R75" i="21"/>
  <c r="V75" i="21"/>
  <c r="E75" i="21"/>
  <c r="K75" i="21"/>
  <c r="P75" i="21"/>
  <c r="U75" i="21"/>
  <c r="B75" i="21"/>
  <c r="G75" i="21"/>
  <c r="L75" i="21"/>
  <c r="Q75" i="21"/>
  <c r="W75" i="21"/>
  <c r="H75" i="21"/>
  <c r="S75" i="21"/>
  <c r="I75" i="21"/>
  <c r="T75" i="21"/>
  <c r="C75" i="21"/>
  <c r="X75" i="21"/>
  <c r="M75" i="21"/>
  <c r="O75" i="21"/>
  <c r="D75" i="21"/>
  <c r="Y75" i="21"/>
  <c r="D76" i="25"/>
  <c r="H76" i="25"/>
  <c r="L76" i="25"/>
  <c r="P76" i="25"/>
  <c r="T76" i="25"/>
  <c r="X76" i="25"/>
  <c r="E76" i="25"/>
  <c r="I76" i="25"/>
  <c r="M76" i="25"/>
  <c r="Q76" i="25"/>
  <c r="U76" i="25"/>
  <c r="Y76" i="25"/>
  <c r="F76" i="25"/>
  <c r="N76" i="25"/>
  <c r="V76" i="25"/>
  <c r="J76" i="25"/>
  <c r="C76" i="25"/>
  <c r="S76" i="25"/>
  <c r="B76" i="25"/>
  <c r="G76" i="25"/>
  <c r="O76" i="25"/>
  <c r="W76" i="25"/>
  <c r="R76" i="25"/>
  <c r="K76" i="25"/>
  <c r="C149" i="25"/>
  <c r="G149" i="25"/>
  <c r="K149" i="25"/>
  <c r="O149" i="25"/>
  <c r="S149" i="25"/>
  <c r="W149" i="25"/>
  <c r="D149" i="25"/>
  <c r="H149" i="25"/>
  <c r="L149" i="25"/>
  <c r="P149" i="25"/>
  <c r="T149" i="25"/>
  <c r="X149" i="25"/>
  <c r="E149" i="25"/>
  <c r="M149" i="25"/>
  <c r="U149" i="25"/>
  <c r="B149" i="25"/>
  <c r="F149" i="25"/>
  <c r="N149" i="25"/>
  <c r="V149" i="25"/>
  <c r="I149" i="25"/>
  <c r="Y149" i="25"/>
  <c r="R149" i="25"/>
  <c r="J149" i="25"/>
  <c r="Q149" i="25"/>
  <c r="D113" i="19"/>
  <c r="H113" i="19"/>
  <c r="L113" i="19"/>
  <c r="P113" i="19"/>
  <c r="T113" i="19"/>
  <c r="X113" i="19"/>
  <c r="F113" i="19"/>
  <c r="N113" i="19"/>
  <c r="V113" i="19"/>
  <c r="C113" i="19"/>
  <c r="K113" i="19"/>
  <c r="S113" i="19"/>
  <c r="E113" i="19"/>
  <c r="I113" i="19"/>
  <c r="M113" i="19"/>
  <c r="Q113" i="19"/>
  <c r="U113" i="19"/>
  <c r="Y113" i="19"/>
  <c r="B113" i="19"/>
  <c r="J113" i="19"/>
  <c r="R113" i="19"/>
  <c r="G113" i="19"/>
  <c r="O113" i="19"/>
  <c r="W113" i="19"/>
  <c r="F113" i="28"/>
  <c r="J113" i="28"/>
  <c r="N113" i="28"/>
  <c r="R113" i="28"/>
  <c r="V113" i="28"/>
  <c r="C113" i="28"/>
  <c r="G113" i="28"/>
  <c r="K113" i="28"/>
  <c r="O113" i="28"/>
  <c r="S113" i="28"/>
  <c r="W113" i="28"/>
  <c r="D113" i="28"/>
  <c r="L113" i="28"/>
  <c r="T113" i="28"/>
  <c r="E113" i="28"/>
  <c r="M113" i="28"/>
  <c r="U113" i="28"/>
  <c r="B113" i="28"/>
  <c r="P113" i="28"/>
  <c r="Q113" i="28"/>
  <c r="H113" i="28"/>
  <c r="I113" i="28"/>
  <c r="Y113" i="28"/>
  <c r="X113" i="28"/>
  <c r="C252" i="28"/>
  <c r="G252" i="28"/>
  <c r="K252" i="28"/>
  <c r="O252" i="28"/>
  <c r="S252" i="28"/>
  <c r="W252" i="28"/>
  <c r="E252" i="28"/>
  <c r="J252" i="28"/>
  <c r="P252" i="28"/>
  <c r="U252" i="28"/>
  <c r="F252" i="28"/>
  <c r="L252" i="28"/>
  <c r="Q252" i="28"/>
  <c r="V252" i="28"/>
  <c r="B252" i="28"/>
  <c r="M252" i="28"/>
  <c r="X252" i="28"/>
  <c r="D252" i="28"/>
  <c r="N252" i="28"/>
  <c r="Y252" i="28"/>
  <c r="R252" i="28"/>
  <c r="T252" i="28"/>
  <c r="H252" i="28"/>
  <c r="I252" i="28"/>
  <c r="D110" i="21"/>
  <c r="H110" i="21"/>
  <c r="L110" i="21"/>
  <c r="P110" i="21"/>
  <c r="T110" i="21"/>
  <c r="X110" i="21"/>
  <c r="E110" i="21"/>
  <c r="I110" i="21"/>
  <c r="M110" i="21"/>
  <c r="Q110" i="21"/>
  <c r="U110" i="21"/>
  <c r="Y110" i="21"/>
  <c r="J110" i="21"/>
  <c r="R110" i="21"/>
  <c r="C110" i="21"/>
  <c r="K110" i="21"/>
  <c r="S110" i="21"/>
  <c r="N110" i="21"/>
  <c r="F110" i="21"/>
  <c r="G110" i="21"/>
  <c r="O110" i="21"/>
  <c r="B110" i="21"/>
  <c r="V110" i="21"/>
  <c r="W110" i="21"/>
  <c r="D41" i="19"/>
  <c r="H41" i="19"/>
  <c r="L41" i="19"/>
  <c r="P41" i="19"/>
  <c r="T41" i="19"/>
  <c r="X41" i="19"/>
  <c r="F41" i="19"/>
  <c r="N41" i="19"/>
  <c r="V41" i="19"/>
  <c r="C41" i="19"/>
  <c r="K41" i="19"/>
  <c r="S41" i="19"/>
  <c r="E41" i="19"/>
  <c r="I41" i="19"/>
  <c r="M41" i="19"/>
  <c r="Q41" i="19"/>
  <c r="U41" i="19"/>
  <c r="Y41" i="19"/>
  <c r="B41" i="19"/>
  <c r="J41" i="19"/>
  <c r="R41" i="19"/>
  <c r="G41" i="19"/>
  <c r="O41" i="19"/>
  <c r="W41" i="19"/>
  <c r="D112" i="25"/>
  <c r="H112" i="25"/>
  <c r="L112" i="25"/>
  <c r="P112" i="25"/>
  <c r="T112" i="25"/>
  <c r="X112" i="25"/>
  <c r="E112" i="25"/>
  <c r="I112" i="25"/>
  <c r="M112" i="25"/>
  <c r="Q112" i="25"/>
  <c r="U112" i="25"/>
  <c r="Y112" i="25"/>
  <c r="F112" i="25"/>
  <c r="N112" i="25"/>
  <c r="V112" i="25"/>
  <c r="J112" i="25"/>
  <c r="G112" i="25"/>
  <c r="O112" i="25"/>
  <c r="W112" i="25"/>
  <c r="R112" i="25"/>
  <c r="C112" i="25"/>
  <c r="K112" i="25"/>
  <c r="S112" i="25"/>
  <c r="B112" i="25"/>
  <c r="E214" i="21"/>
  <c r="I214" i="21"/>
  <c r="M214" i="21"/>
  <c r="Q214" i="21"/>
  <c r="U214" i="21"/>
  <c r="Y214" i="21"/>
  <c r="B214" i="21"/>
  <c r="F214" i="21"/>
  <c r="J214" i="21"/>
  <c r="N214" i="21"/>
  <c r="R214" i="21"/>
  <c r="V214" i="21"/>
  <c r="G214" i="21"/>
  <c r="O214" i="21"/>
  <c r="W214" i="21"/>
  <c r="H214" i="21"/>
  <c r="P214" i="21"/>
  <c r="X214" i="21"/>
  <c r="K214" i="21"/>
  <c r="C214" i="21"/>
  <c r="S214" i="21"/>
  <c r="D214" i="21"/>
  <c r="L214" i="21"/>
  <c r="T214" i="21"/>
  <c r="F218" i="28"/>
  <c r="J218" i="28"/>
  <c r="N218" i="28"/>
  <c r="R218" i="28"/>
  <c r="V218" i="28"/>
  <c r="C218" i="28"/>
  <c r="G218" i="28"/>
  <c r="K218" i="28"/>
  <c r="O218" i="28"/>
  <c r="S218" i="28"/>
  <c r="W218" i="28"/>
  <c r="B218" i="28"/>
  <c r="D218" i="28"/>
  <c r="L218" i="28"/>
  <c r="T218" i="28"/>
  <c r="E218" i="28"/>
  <c r="M218" i="28"/>
  <c r="U218" i="28"/>
  <c r="H218" i="28"/>
  <c r="X218" i="28"/>
  <c r="I218" i="28"/>
  <c r="Y218" i="28"/>
  <c r="P218" i="28"/>
  <c r="Q218" i="28"/>
  <c r="D40" i="25"/>
  <c r="H40" i="25"/>
  <c r="L40" i="25"/>
  <c r="P40" i="25"/>
  <c r="T40" i="25"/>
  <c r="X40" i="25"/>
  <c r="E40" i="25"/>
  <c r="I40" i="25"/>
  <c r="M40" i="25"/>
  <c r="Q40" i="25"/>
  <c r="U40" i="25"/>
  <c r="Y40" i="25"/>
  <c r="F40" i="25"/>
  <c r="N40" i="25"/>
  <c r="V40" i="25"/>
  <c r="J40" i="25"/>
  <c r="R40" i="25"/>
  <c r="K40" i="25"/>
  <c r="S40" i="25"/>
  <c r="G40" i="25"/>
  <c r="O40" i="25"/>
  <c r="W40" i="25"/>
  <c r="C40" i="25"/>
  <c r="B40" i="25"/>
  <c r="C147" i="19"/>
  <c r="G147" i="19"/>
  <c r="K147" i="19"/>
  <c r="O147" i="19"/>
  <c r="S147" i="19"/>
  <c r="W147" i="19"/>
  <c r="D147" i="19"/>
  <c r="H147" i="19"/>
  <c r="L147" i="19"/>
  <c r="P147" i="19"/>
  <c r="T147" i="19"/>
  <c r="X147" i="19"/>
  <c r="E147" i="19"/>
  <c r="M147" i="19"/>
  <c r="U147" i="19"/>
  <c r="I147" i="19"/>
  <c r="Y147" i="19"/>
  <c r="B147" i="19"/>
  <c r="J147" i="19"/>
  <c r="F147" i="19"/>
  <c r="N147" i="19"/>
  <c r="V147" i="19"/>
  <c r="Q147" i="19"/>
  <c r="R147" i="19"/>
  <c r="F148" i="28"/>
  <c r="J148" i="28"/>
  <c r="N148" i="28"/>
  <c r="R148" i="28"/>
  <c r="V148" i="28"/>
  <c r="C148" i="28"/>
  <c r="G148" i="28"/>
  <c r="K148" i="28"/>
  <c r="O148" i="28"/>
  <c r="S148" i="28"/>
  <c r="W148" i="28"/>
  <c r="B148" i="28"/>
  <c r="H148" i="28"/>
  <c r="P148" i="28"/>
  <c r="X148" i="28"/>
  <c r="I148" i="28"/>
  <c r="Q148" i="28"/>
  <c r="Y148" i="28"/>
  <c r="L148" i="28"/>
  <c r="M148" i="28"/>
  <c r="D148" i="28"/>
  <c r="E148" i="28"/>
  <c r="T148" i="28"/>
  <c r="U148" i="28"/>
  <c r="C145" i="21"/>
  <c r="G145" i="21"/>
  <c r="K145" i="21"/>
  <c r="O145" i="21"/>
  <c r="S145" i="21"/>
  <c r="W145" i="21"/>
  <c r="D145" i="21"/>
  <c r="H145" i="21"/>
  <c r="L145" i="21"/>
  <c r="P145" i="21"/>
  <c r="T145" i="21"/>
  <c r="X145" i="21"/>
  <c r="I145" i="21"/>
  <c r="Q145" i="21"/>
  <c r="Y145" i="21"/>
  <c r="J145" i="21"/>
  <c r="R145" i="21"/>
  <c r="M145" i="21"/>
  <c r="E145" i="21"/>
  <c r="B145" i="21"/>
  <c r="F145" i="21"/>
  <c r="N145" i="21"/>
  <c r="U145" i="21"/>
  <c r="V145" i="21"/>
  <c r="E283" i="21"/>
  <c r="I283" i="21"/>
  <c r="M283" i="21"/>
  <c r="Q283" i="21"/>
  <c r="U283" i="21"/>
  <c r="Y283" i="21"/>
  <c r="C283" i="21"/>
  <c r="G283" i="21"/>
  <c r="K283" i="21"/>
  <c r="O283" i="21"/>
  <c r="S283" i="21"/>
  <c r="W283" i="21"/>
  <c r="B283" i="21"/>
  <c r="H283" i="21"/>
  <c r="P283" i="21"/>
  <c r="X283" i="21"/>
  <c r="D283" i="21"/>
  <c r="L283" i="21"/>
  <c r="T283" i="21"/>
  <c r="F283" i="21"/>
  <c r="V283" i="21"/>
  <c r="N283" i="21"/>
  <c r="J283" i="21"/>
  <c r="R283" i="21"/>
  <c r="C320" i="28"/>
  <c r="G320" i="28"/>
  <c r="K320" i="28"/>
  <c r="O320" i="28"/>
  <c r="S320" i="28"/>
  <c r="W320" i="28"/>
  <c r="F320" i="28"/>
  <c r="L320" i="28"/>
  <c r="Q320" i="28"/>
  <c r="V320" i="28"/>
  <c r="B320" i="28"/>
  <c r="D320" i="28"/>
  <c r="I320" i="28"/>
  <c r="N320" i="28"/>
  <c r="T320" i="28"/>
  <c r="Y320" i="28"/>
  <c r="J320" i="28"/>
  <c r="U320" i="28"/>
  <c r="M320" i="28"/>
  <c r="X320" i="28"/>
  <c r="E320" i="28"/>
  <c r="P320" i="28"/>
  <c r="H320" i="28"/>
  <c r="R320" i="28"/>
  <c r="E457" i="28"/>
  <c r="I457" i="28"/>
  <c r="M457" i="28"/>
  <c r="Q457" i="28"/>
  <c r="U457" i="28"/>
  <c r="Y457" i="28"/>
  <c r="C457" i="28"/>
  <c r="G457" i="28"/>
  <c r="K457" i="28"/>
  <c r="O457" i="28"/>
  <c r="S457" i="28"/>
  <c r="W457" i="28"/>
  <c r="H457" i="28"/>
  <c r="P457" i="28"/>
  <c r="X457" i="28"/>
  <c r="F457" i="28"/>
  <c r="R457" i="28"/>
  <c r="L457" i="28"/>
  <c r="V457" i="28"/>
  <c r="D457" i="28"/>
  <c r="J457" i="28"/>
  <c r="N457" i="28"/>
  <c r="B457" i="28"/>
  <c r="T457" i="28"/>
  <c r="F249" i="21"/>
  <c r="J249" i="21"/>
  <c r="N249" i="21"/>
  <c r="R249" i="21"/>
  <c r="V249" i="21"/>
  <c r="D249" i="21"/>
  <c r="H249" i="21"/>
  <c r="L249" i="21"/>
  <c r="P249" i="21"/>
  <c r="T249" i="21"/>
  <c r="X249" i="21"/>
  <c r="I249" i="21"/>
  <c r="Q249" i="21"/>
  <c r="Y249" i="21"/>
  <c r="B249" i="21"/>
  <c r="E249" i="21"/>
  <c r="M249" i="21"/>
  <c r="U249" i="21"/>
  <c r="G249" i="21"/>
  <c r="W249" i="21"/>
  <c r="O249" i="21"/>
  <c r="C249" i="21"/>
  <c r="K249" i="21"/>
  <c r="S249" i="21"/>
  <c r="E389" i="28"/>
  <c r="I389" i="28"/>
  <c r="M389" i="28"/>
  <c r="Q389" i="28"/>
  <c r="U389" i="28"/>
  <c r="Y389" i="28"/>
  <c r="B389" i="28"/>
  <c r="D389" i="28"/>
  <c r="J389" i="28"/>
  <c r="O389" i="28"/>
  <c r="T389" i="28"/>
  <c r="G389" i="28"/>
  <c r="L389" i="28"/>
  <c r="R389" i="28"/>
  <c r="W389" i="28"/>
  <c r="H389" i="28"/>
  <c r="S389" i="28"/>
  <c r="K389" i="28"/>
  <c r="V389" i="28"/>
  <c r="C389" i="28"/>
  <c r="N389" i="28"/>
  <c r="X389" i="28"/>
  <c r="F389" i="28"/>
  <c r="P389" i="28"/>
  <c r="D286" i="28"/>
  <c r="H286" i="28"/>
  <c r="L286" i="28"/>
  <c r="P286" i="28"/>
  <c r="T286" i="28"/>
  <c r="X286" i="28"/>
  <c r="G286" i="28"/>
  <c r="M286" i="28"/>
  <c r="R286" i="28"/>
  <c r="W286" i="28"/>
  <c r="E286" i="28"/>
  <c r="J286" i="28"/>
  <c r="O286" i="28"/>
  <c r="U286" i="28"/>
  <c r="K286" i="28"/>
  <c r="V286" i="28"/>
  <c r="C286" i="28"/>
  <c r="Y286" i="28"/>
  <c r="F286" i="28"/>
  <c r="Q286" i="28"/>
  <c r="B286" i="28"/>
  <c r="I286" i="28"/>
  <c r="S286" i="28"/>
  <c r="N286" i="28"/>
  <c r="C421" i="21"/>
  <c r="G421" i="21"/>
  <c r="K421" i="21"/>
  <c r="O421" i="21"/>
  <c r="S421" i="21"/>
  <c r="W421" i="21"/>
  <c r="E421" i="21"/>
  <c r="I421" i="21"/>
  <c r="M421" i="21"/>
  <c r="Q421" i="21"/>
  <c r="U421" i="21"/>
  <c r="Y421" i="21"/>
  <c r="F421" i="21"/>
  <c r="N421" i="21"/>
  <c r="V421" i="21"/>
  <c r="J421" i="21"/>
  <c r="R421" i="21"/>
  <c r="B421" i="21"/>
  <c r="D421" i="21"/>
  <c r="T421" i="21"/>
  <c r="L421" i="21"/>
  <c r="P421" i="21"/>
  <c r="H421" i="21"/>
  <c r="X421" i="21"/>
  <c r="D423" i="28"/>
  <c r="H423" i="28"/>
  <c r="L423" i="28"/>
  <c r="P423" i="28"/>
  <c r="T423" i="28"/>
  <c r="X423" i="28"/>
  <c r="C423" i="28"/>
  <c r="I423" i="28"/>
  <c r="N423" i="28"/>
  <c r="S423" i="28"/>
  <c r="Y423" i="28"/>
  <c r="B423" i="28"/>
  <c r="F423" i="28"/>
  <c r="K423" i="28"/>
  <c r="Q423" i="28"/>
  <c r="V423" i="28"/>
  <c r="G423" i="28"/>
  <c r="R423" i="28"/>
  <c r="J423" i="28"/>
  <c r="U423" i="28"/>
  <c r="M423" i="28"/>
  <c r="W423" i="28"/>
  <c r="E423" i="28"/>
  <c r="O423" i="28"/>
  <c r="F355" i="28"/>
  <c r="J355" i="28"/>
  <c r="N355" i="28"/>
  <c r="R355" i="28"/>
  <c r="V355" i="28"/>
  <c r="E355" i="28"/>
  <c r="K355" i="28"/>
  <c r="P355" i="28"/>
  <c r="U355" i="28"/>
  <c r="C355" i="28"/>
  <c r="H355" i="28"/>
  <c r="M355" i="28"/>
  <c r="S355" i="28"/>
  <c r="X355" i="28"/>
  <c r="I355" i="28"/>
  <c r="T355" i="28"/>
  <c r="L355" i="28"/>
  <c r="W355" i="28"/>
  <c r="D355" i="28"/>
  <c r="O355" i="28"/>
  <c r="Y355" i="28"/>
  <c r="G355" i="28"/>
  <c r="Q355" i="28"/>
  <c r="B355" i="28"/>
  <c r="C387" i="21"/>
  <c r="G387" i="21"/>
  <c r="K387" i="21"/>
  <c r="O387" i="21"/>
  <c r="S387" i="21"/>
  <c r="W387" i="21"/>
  <c r="E387" i="21"/>
  <c r="I387" i="21"/>
  <c r="M387" i="21"/>
  <c r="Q387" i="21"/>
  <c r="U387" i="21"/>
  <c r="Y387" i="21"/>
  <c r="F387" i="21"/>
  <c r="N387" i="21"/>
  <c r="V387" i="21"/>
  <c r="J387" i="21"/>
  <c r="R387" i="21"/>
  <c r="L387" i="21"/>
  <c r="D387" i="21"/>
  <c r="T387" i="21"/>
  <c r="X387" i="21"/>
  <c r="H387" i="21"/>
  <c r="B387" i="21"/>
  <c r="P387" i="21"/>
  <c r="F318" i="21"/>
  <c r="J318" i="21"/>
  <c r="N318" i="21"/>
  <c r="R318" i="21"/>
  <c r="V318" i="21"/>
  <c r="D318" i="21"/>
  <c r="H318" i="21"/>
  <c r="L318" i="21"/>
  <c r="P318" i="21"/>
  <c r="T318" i="21"/>
  <c r="X318" i="21"/>
  <c r="I318" i="21"/>
  <c r="Q318" i="21"/>
  <c r="Y318" i="21"/>
  <c r="E318" i="21"/>
  <c r="M318" i="21"/>
  <c r="U318" i="21"/>
  <c r="B318" i="21"/>
  <c r="O318" i="21"/>
  <c r="G318" i="21"/>
  <c r="W318" i="21"/>
  <c r="K318" i="21"/>
  <c r="C318" i="21"/>
  <c r="S318" i="21"/>
  <c r="D353" i="21"/>
  <c r="H353" i="21"/>
  <c r="L353" i="21"/>
  <c r="P353" i="21"/>
  <c r="T353" i="21"/>
  <c r="X353" i="21"/>
  <c r="F353" i="21"/>
  <c r="J353" i="21"/>
  <c r="N353" i="21"/>
  <c r="R353" i="21"/>
  <c r="V353" i="21"/>
  <c r="G353" i="21"/>
  <c r="O353" i="21"/>
  <c r="W353" i="21"/>
  <c r="C353" i="21"/>
  <c r="K353" i="21"/>
  <c r="S353" i="21"/>
  <c r="E353" i="21"/>
  <c r="U353" i="21"/>
  <c r="M353" i="21"/>
  <c r="B353" i="21"/>
  <c r="Q353" i="21"/>
  <c r="Y353" i="21"/>
  <c r="I353" i="21"/>
  <c r="A319" i="21"/>
  <c r="A422" i="21"/>
  <c r="A388" i="21"/>
  <c r="A354" i="21"/>
  <c r="A219" i="28"/>
  <c r="A356" i="28"/>
  <c r="A424" i="28"/>
  <c r="A321" i="28"/>
  <c r="A458" i="28"/>
  <c r="A149" i="28"/>
  <c r="A390" i="28"/>
  <c r="A184" i="28"/>
  <c r="A253" i="28"/>
  <c r="A287" i="28"/>
  <c r="A284" i="21"/>
  <c r="A250" i="21"/>
  <c r="A215" i="21"/>
  <c r="A181" i="21"/>
  <c r="A113" i="25"/>
  <c r="A111" i="21"/>
  <c r="A41" i="25"/>
  <c r="A76" i="21"/>
  <c r="A77" i="25"/>
  <c r="A146" i="21"/>
  <c r="A148" i="19"/>
  <c r="E41" i="25" l="1"/>
  <c r="I41" i="25"/>
  <c r="M41" i="25"/>
  <c r="Q41" i="25"/>
  <c r="U41" i="25"/>
  <c r="Y41" i="25"/>
  <c r="B41" i="25"/>
  <c r="F41" i="25"/>
  <c r="J41" i="25"/>
  <c r="N41" i="25"/>
  <c r="R41" i="25"/>
  <c r="V41" i="25"/>
  <c r="G41" i="25"/>
  <c r="O41" i="25"/>
  <c r="W41" i="25"/>
  <c r="C41" i="25"/>
  <c r="K41" i="25"/>
  <c r="S41" i="25"/>
  <c r="L41" i="25"/>
  <c r="H41" i="25"/>
  <c r="P41" i="25"/>
  <c r="X41" i="25"/>
  <c r="D41" i="25"/>
  <c r="T41" i="25"/>
  <c r="C184" i="28"/>
  <c r="G184" i="28"/>
  <c r="K184" i="28"/>
  <c r="O184" i="28"/>
  <c r="S184" i="28"/>
  <c r="W184" i="28"/>
  <c r="B184" i="28"/>
  <c r="D184" i="28"/>
  <c r="H184" i="28"/>
  <c r="L184" i="28"/>
  <c r="P184" i="28"/>
  <c r="T184" i="28"/>
  <c r="X184" i="28"/>
  <c r="E184" i="28"/>
  <c r="M184" i="28"/>
  <c r="U184" i="28"/>
  <c r="F184" i="28"/>
  <c r="N184" i="28"/>
  <c r="V184" i="28"/>
  <c r="Q184" i="28"/>
  <c r="R184" i="28"/>
  <c r="I184" i="28"/>
  <c r="J184" i="28"/>
  <c r="Y184" i="28"/>
  <c r="D219" i="28"/>
  <c r="H219" i="28"/>
  <c r="L219" i="28"/>
  <c r="P219" i="28"/>
  <c r="T219" i="28"/>
  <c r="X219" i="28"/>
  <c r="C219" i="28"/>
  <c r="I219" i="28"/>
  <c r="N219" i="28"/>
  <c r="S219" i="28"/>
  <c r="Y219" i="28"/>
  <c r="B219" i="28"/>
  <c r="E219" i="28"/>
  <c r="J219" i="28"/>
  <c r="O219" i="28"/>
  <c r="U219" i="28"/>
  <c r="K219" i="28"/>
  <c r="V219" i="28"/>
  <c r="M219" i="28"/>
  <c r="W219" i="28"/>
  <c r="F219" i="28"/>
  <c r="G219" i="28"/>
  <c r="Q219" i="28"/>
  <c r="R219" i="28"/>
  <c r="E77" i="25"/>
  <c r="I77" i="25"/>
  <c r="M77" i="25"/>
  <c r="Q77" i="25"/>
  <c r="U77" i="25"/>
  <c r="Y77" i="25"/>
  <c r="B77" i="25"/>
  <c r="F77" i="25"/>
  <c r="J77" i="25"/>
  <c r="N77" i="25"/>
  <c r="R77" i="25"/>
  <c r="V77" i="25"/>
  <c r="G77" i="25"/>
  <c r="O77" i="25"/>
  <c r="W77" i="25"/>
  <c r="C77" i="25"/>
  <c r="S77" i="25"/>
  <c r="L77" i="25"/>
  <c r="H77" i="25"/>
  <c r="P77" i="25"/>
  <c r="X77" i="25"/>
  <c r="K77" i="25"/>
  <c r="D77" i="25"/>
  <c r="T77" i="25"/>
  <c r="E111" i="21"/>
  <c r="I111" i="21"/>
  <c r="M111" i="21"/>
  <c r="Q111" i="21"/>
  <c r="U111" i="21"/>
  <c r="Y111" i="21"/>
  <c r="B111" i="21"/>
  <c r="F111" i="21"/>
  <c r="J111" i="21"/>
  <c r="N111" i="21"/>
  <c r="R111" i="21"/>
  <c r="V111" i="21"/>
  <c r="C111" i="21"/>
  <c r="K111" i="21"/>
  <c r="S111" i="21"/>
  <c r="D111" i="21"/>
  <c r="L111" i="21"/>
  <c r="T111" i="21"/>
  <c r="G111" i="21"/>
  <c r="W111" i="21"/>
  <c r="O111" i="21"/>
  <c r="P111" i="21"/>
  <c r="H111" i="21"/>
  <c r="X111" i="21"/>
  <c r="D146" i="21"/>
  <c r="H146" i="21"/>
  <c r="L146" i="21"/>
  <c r="P146" i="21"/>
  <c r="T146" i="21"/>
  <c r="X146" i="21"/>
  <c r="E146" i="21"/>
  <c r="I146" i="21"/>
  <c r="M146" i="21"/>
  <c r="Q146" i="21"/>
  <c r="U146" i="21"/>
  <c r="Y146" i="21"/>
  <c r="J146" i="21"/>
  <c r="R146" i="21"/>
  <c r="C146" i="21"/>
  <c r="K146" i="21"/>
  <c r="S146" i="21"/>
  <c r="F146" i="21"/>
  <c r="V146" i="21"/>
  <c r="N146" i="21"/>
  <c r="O146" i="21"/>
  <c r="B146" i="21"/>
  <c r="G146" i="21"/>
  <c r="W146" i="21"/>
  <c r="C76" i="21"/>
  <c r="G76" i="21"/>
  <c r="K76" i="21"/>
  <c r="O76" i="21"/>
  <c r="S76" i="21"/>
  <c r="W76" i="21"/>
  <c r="D76" i="21"/>
  <c r="I76" i="21"/>
  <c r="N76" i="21"/>
  <c r="T76" i="21"/>
  <c r="Y76" i="21"/>
  <c r="E76" i="21"/>
  <c r="J76" i="21"/>
  <c r="P76" i="21"/>
  <c r="U76" i="21"/>
  <c r="B76" i="21"/>
  <c r="F76" i="21"/>
  <c r="Q76" i="21"/>
  <c r="H76" i="21"/>
  <c r="R76" i="21"/>
  <c r="V76" i="21"/>
  <c r="L76" i="21"/>
  <c r="X76" i="21"/>
  <c r="M76" i="21"/>
  <c r="E113" i="25"/>
  <c r="I113" i="25"/>
  <c r="M113" i="25"/>
  <c r="Q113" i="25"/>
  <c r="U113" i="25"/>
  <c r="Y113" i="25"/>
  <c r="B113" i="25"/>
  <c r="F113" i="25"/>
  <c r="J113" i="25"/>
  <c r="N113" i="25"/>
  <c r="R113" i="25"/>
  <c r="V113" i="25"/>
  <c r="G113" i="25"/>
  <c r="O113" i="25"/>
  <c r="W113" i="25"/>
  <c r="C113" i="25"/>
  <c r="S113" i="25"/>
  <c r="H113" i="25"/>
  <c r="P113" i="25"/>
  <c r="X113" i="25"/>
  <c r="K113" i="25"/>
  <c r="D113" i="25"/>
  <c r="L113" i="25"/>
  <c r="T113" i="25"/>
  <c r="C149" i="28"/>
  <c r="G149" i="28"/>
  <c r="K149" i="28"/>
  <c r="O149" i="28"/>
  <c r="S149" i="28"/>
  <c r="W149" i="28"/>
  <c r="D149" i="28"/>
  <c r="H149" i="28"/>
  <c r="L149" i="28"/>
  <c r="P149" i="28"/>
  <c r="T149" i="28"/>
  <c r="X149" i="28"/>
  <c r="I149" i="28"/>
  <c r="Q149" i="28"/>
  <c r="Y149" i="28"/>
  <c r="J149" i="28"/>
  <c r="R149" i="28"/>
  <c r="E149" i="28"/>
  <c r="U149" i="28"/>
  <c r="F149" i="28"/>
  <c r="V149" i="28"/>
  <c r="M149" i="28"/>
  <c r="B149" i="28"/>
  <c r="N149" i="28"/>
  <c r="D148" i="19"/>
  <c r="H148" i="19"/>
  <c r="L148" i="19"/>
  <c r="P148" i="19"/>
  <c r="T148" i="19"/>
  <c r="X148" i="19"/>
  <c r="E148" i="19"/>
  <c r="I148" i="19"/>
  <c r="M148" i="19"/>
  <c r="Q148" i="19"/>
  <c r="U148" i="19"/>
  <c r="Y148" i="19"/>
  <c r="F148" i="19"/>
  <c r="N148" i="19"/>
  <c r="V148" i="19"/>
  <c r="R148" i="19"/>
  <c r="C148" i="19"/>
  <c r="S148" i="19"/>
  <c r="G148" i="19"/>
  <c r="O148" i="19"/>
  <c r="W148" i="19"/>
  <c r="J148" i="19"/>
  <c r="K148" i="19"/>
  <c r="B148" i="19"/>
  <c r="C181" i="21"/>
  <c r="G181" i="21"/>
  <c r="K181" i="21"/>
  <c r="O181" i="21"/>
  <c r="S181" i="21"/>
  <c r="W181" i="21"/>
  <c r="D181" i="21"/>
  <c r="H181" i="21"/>
  <c r="L181" i="21"/>
  <c r="P181" i="21"/>
  <c r="T181" i="21"/>
  <c r="X181" i="21"/>
  <c r="I181" i="21"/>
  <c r="Q181" i="21"/>
  <c r="Y181" i="21"/>
  <c r="J181" i="21"/>
  <c r="R181" i="21"/>
  <c r="E181" i="21"/>
  <c r="U181" i="21"/>
  <c r="B181" i="21"/>
  <c r="M181" i="21"/>
  <c r="F181" i="21"/>
  <c r="V181" i="21"/>
  <c r="N181" i="21"/>
  <c r="F215" i="21"/>
  <c r="J215" i="21"/>
  <c r="N215" i="21"/>
  <c r="R215" i="21"/>
  <c r="V215" i="21"/>
  <c r="C215" i="21"/>
  <c r="G215" i="21"/>
  <c r="K215" i="21"/>
  <c r="O215" i="21"/>
  <c r="S215" i="21"/>
  <c r="W215" i="21"/>
  <c r="B215" i="21"/>
  <c r="H215" i="21"/>
  <c r="P215" i="21"/>
  <c r="X215" i="21"/>
  <c r="I215" i="21"/>
  <c r="Q215" i="21"/>
  <c r="Y215" i="21"/>
  <c r="D215" i="21"/>
  <c r="T215" i="21"/>
  <c r="M215" i="21"/>
  <c r="E215" i="21"/>
  <c r="U215" i="21"/>
  <c r="L215" i="21"/>
  <c r="D253" i="28"/>
  <c r="H253" i="28"/>
  <c r="L253" i="28"/>
  <c r="P253" i="28"/>
  <c r="T253" i="28"/>
  <c r="X253" i="28"/>
  <c r="C253" i="28"/>
  <c r="I253" i="28"/>
  <c r="N253" i="28"/>
  <c r="S253" i="28"/>
  <c r="Y253" i="28"/>
  <c r="E253" i="28"/>
  <c r="J253" i="28"/>
  <c r="O253" i="28"/>
  <c r="U253" i="28"/>
  <c r="K253" i="28"/>
  <c r="V253" i="28"/>
  <c r="B253" i="28"/>
  <c r="M253" i="28"/>
  <c r="W253" i="28"/>
  <c r="Q253" i="28"/>
  <c r="R253" i="28"/>
  <c r="F253" i="28"/>
  <c r="G253" i="28"/>
  <c r="F284" i="21"/>
  <c r="J284" i="21"/>
  <c r="N284" i="21"/>
  <c r="R284" i="21"/>
  <c r="V284" i="21"/>
  <c r="D284" i="21"/>
  <c r="H284" i="21"/>
  <c r="L284" i="21"/>
  <c r="P284" i="21"/>
  <c r="T284" i="21"/>
  <c r="X284" i="21"/>
  <c r="I284" i="21"/>
  <c r="Q284" i="21"/>
  <c r="Y284" i="21"/>
  <c r="B284" i="21"/>
  <c r="E284" i="21"/>
  <c r="M284" i="21"/>
  <c r="U284" i="21"/>
  <c r="O284" i="21"/>
  <c r="K284" i="21"/>
  <c r="C284" i="21"/>
  <c r="W284" i="21"/>
  <c r="G284" i="21"/>
  <c r="S284" i="21"/>
  <c r="F390" i="28"/>
  <c r="J390" i="28"/>
  <c r="N390" i="28"/>
  <c r="R390" i="28"/>
  <c r="V390" i="28"/>
  <c r="C390" i="28"/>
  <c r="H390" i="28"/>
  <c r="M390" i="28"/>
  <c r="S390" i="28"/>
  <c r="X390" i="28"/>
  <c r="E390" i="28"/>
  <c r="K390" i="28"/>
  <c r="P390" i="28"/>
  <c r="U390" i="28"/>
  <c r="G390" i="28"/>
  <c r="Q390" i="28"/>
  <c r="B390" i="28"/>
  <c r="I390" i="28"/>
  <c r="T390" i="28"/>
  <c r="L390" i="28"/>
  <c r="W390" i="28"/>
  <c r="D390" i="28"/>
  <c r="O390" i="28"/>
  <c r="Y390" i="28"/>
  <c r="E424" i="28"/>
  <c r="I424" i="28"/>
  <c r="M424" i="28"/>
  <c r="Q424" i="28"/>
  <c r="U424" i="28"/>
  <c r="Y424" i="28"/>
  <c r="B424" i="28"/>
  <c r="G424" i="28"/>
  <c r="L424" i="28"/>
  <c r="R424" i="28"/>
  <c r="W424" i="28"/>
  <c r="D424" i="28"/>
  <c r="J424" i="28"/>
  <c r="O424" i="28"/>
  <c r="T424" i="28"/>
  <c r="F424" i="28"/>
  <c r="P424" i="28"/>
  <c r="H424" i="28"/>
  <c r="S424" i="28"/>
  <c r="K424" i="28"/>
  <c r="V424" i="28"/>
  <c r="C424" i="28"/>
  <c r="N424" i="28"/>
  <c r="X424" i="28"/>
  <c r="E354" i="21"/>
  <c r="I354" i="21"/>
  <c r="M354" i="21"/>
  <c r="Q354" i="21"/>
  <c r="U354" i="21"/>
  <c r="Y354" i="21"/>
  <c r="C354" i="21"/>
  <c r="G354" i="21"/>
  <c r="K354" i="21"/>
  <c r="O354" i="21"/>
  <c r="S354" i="21"/>
  <c r="W354" i="21"/>
  <c r="B354" i="21"/>
  <c r="H354" i="21"/>
  <c r="P354" i="21"/>
  <c r="X354" i="21"/>
  <c r="D354" i="21"/>
  <c r="L354" i="21"/>
  <c r="T354" i="21"/>
  <c r="N354" i="21"/>
  <c r="F354" i="21"/>
  <c r="V354" i="21"/>
  <c r="J354" i="21"/>
  <c r="R354" i="21"/>
  <c r="E287" i="28"/>
  <c r="I287" i="28"/>
  <c r="M287" i="28"/>
  <c r="Q287" i="28"/>
  <c r="U287" i="28"/>
  <c r="Y287" i="28"/>
  <c r="B287" i="28"/>
  <c r="F287" i="28"/>
  <c r="K287" i="28"/>
  <c r="P287" i="28"/>
  <c r="V287" i="28"/>
  <c r="C287" i="28"/>
  <c r="H287" i="28"/>
  <c r="N287" i="28"/>
  <c r="S287" i="28"/>
  <c r="X287" i="28"/>
  <c r="J287" i="28"/>
  <c r="T287" i="28"/>
  <c r="W287" i="28"/>
  <c r="D287" i="28"/>
  <c r="O287" i="28"/>
  <c r="G287" i="28"/>
  <c r="R287" i="28"/>
  <c r="L287" i="28"/>
  <c r="C356" i="28"/>
  <c r="G356" i="28"/>
  <c r="K356" i="28"/>
  <c r="O356" i="28"/>
  <c r="S356" i="28"/>
  <c r="W356" i="28"/>
  <c r="D356" i="28"/>
  <c r="I356" i="28"/>
  <c r="N356" i="28"/>
  <c r="T356" i="28"/>
  <c r="Y356" i="28"/>
  <c r="F356" i="28"/>
  <c r="L356" i="28"/>
  <c r="Q356" i="28"/>
  <c r="V356" i="28"/>
  <c r="B356" i="28"/>
  <c r="H356" i="28"/>
  <c r="R356" i="28"/>
  <c r="J356" i="28"/>
  <c r="U356" i="28"/>
  <c r="M356" i="28"/>
  <c r="X356" i="28"/>
  <c r="E356" i="28"/>
  <c r="P356" i="28"/>
  <c r="D388" i="21"/>
  <c r="H388" i="21"/>
  <c r="L388" i="21"/>
  <c r="P388" i="21"/>
  <c r="T388" i="21"/>
  <c r="X388" i="21"/>
  <c r="F388" i="21"/>
  <c r="J388" i="21"/>
  <c r="N388" i="21"/>
  <c r="R388" i="21"/>
  <c r="V388" i="21"/>
  <c r="G388" i="21"/>
  <c r="O388" i="21"/>
  <c r="W388" i="21"/>
  <c r="C388" i="21"/>
  <c r="K388" i="21"/>
  <c r="S388" i="21"/>
  <c r="B388" i="21"/>
  <c r="E388" i="21"/>
  <c r="U388" i="21"/>
  <c r="M388" i="21"/>
  <c r="Q388" i="21"/>
  <c r="Y388" i="21"/>
  <c r="I388" i="21"/>
  <c r="C250" i="21"/>
  <c r="G250" i="21"/>
  <c r="K250" i="21"/>
  <c r="O250" i="21"/>
  <c r="S250" i="21"/>
  <c r="W250" i="21"/>
  <c r="B250" i="21"/>
  <c r="E250" i="21"/>
  <c r="I250" i="21"/>
  <c r="M250" i="21"/>
  <c r="Q250" i="21"/>
  <c r="U250" i="21"/>
  <c r="Y250" i="21"/>
  <c r="J250" i="21"/>
  <c r="R250" i="21"/>
  <c r="F250" i="21"/>
  <c r="N250" i="21"/>
  <c r="V250" i="21"/>
  <c r="P250" i="21"/>
  <c r="L250" i="21"/>
  <c r="D250" i="21"/>
  <c r="X250" i="21"/>
  <c r="H250" i="21"/>
  <c r="T250" i="21"/>
  <c r="D321" i="28"/>
  <c r="H321" i="28"/>
  <c r="L321" i="28"/>
  <c r="P321" i="28"/>
  <c r="T321" i="28"/>
  <c r="X321" i="28"/>
  <c r="E321" i="28"/>
  <c r="J321" i="28"/>
  <c r="O321" i="28"/>
  <c r="U321" i="28"/>
  <c r="G321" i="28"/>
  <c r="M321" i="28"/>
  <c r="R321" i="28"/>
  <c r="W321" i="28"/>
  <c r="I321" i="28"/>
  <c r="S321" i="28"/>
  <c r="K321" i="28"/>
  <c r="V321" i="28"/>
  <c r="C321" i="28"/>
  <c r="N321" i="28"/>
  <c r="Y321" i="28"/>
  <c r="F321" i="28"/>
  <c r="Q321" i="28"/>
  <c r="B321" i="28"/>
  <c r="F458" i="28"/>
  <c r="J458" i="28"/>
  <c r="N458" i="28"/>
  <c r="R458" i="28"/>
  <c r="V458" i="28"/>
  <c r="D458" i="28"/>
  <c r="H458" i="28"/>
  <c r="L458" i="28"/>
  <c r="P458" i="28"/>
  <c r="T458" i="28"/>
  <c r="X458" i="28"/>
  <c r="I458" i="28"/>
  <c r="Q458" i="28"/>
  <c r="Y458" i="28"/>
  <c r="E458" i="28"/>
  <c r="O458" i="28"/>
  <c r="B458" i="28"/>
  <c r="K458" i="28"/>
  <c r="U458" i="28"/>
  <c r="C458" i="28"/>
  <c r="W458" i="28"/>
  <c r="G458" i="28"/>
  <c r="M458" i="28"/>
  <c r="S458" i="28"/>
  <c r="D422" i="21"/>
  <c r="H422" i="21"/>
  <c r="L422" i="21"/>
  <c r="P422" i="21"/>
  <c r="T422" i="21"/>
  <c r="F422" i="21"/>
  <c r="J422" i="21"/>
  <c r="N422" i="21"/>
  <c r="R422" i="21"/>
  <c r="V422" i="21"/>
  <c r="G422" i="21"/>
  <c r="O422" i="21"/>
  <c r="W422" i="21"/>
  <c r="C422" i="21"/>
  <c r="K422" i="21"/>
  <c r="S422" i="21"/>
  <c r="Y422" i="21"/>
  <c r="M422" i="21"/>
  <c r="B422" i="21"/>
  <c r="E422" i="21"/>
  <c r="U422" i="21"/>
  <c r="X422" i="21"/>
  <c r="I422" i="21"/>
  <c r="Q422" i="21"/>
  <c r="C319" i="21"/>
  <c r="G319" i="21"/>
  <c r="K319" i="21"/>
  <c r="O319" i="21"/>
  <c r="S319" i="21"/>
  <c r="W319" i="21"/>
  <c r="B319" i="21"/>
  <c r="E319" i="21"/>
  <c r="I319" i="21"/>
  <c r="M319" i="21"/>
  <c r="Q319" i="21"/>
  <c r="U319" i="21"/>
  <c r="Y319" i="21"/>
  <c r="J319" i="21"/>
  <c r="R319" i="21"/>
  <c r="F319" i="21"/>
  <c r="N319" i="21"/>
  <c r="V319" i="21"/>
  <c r="H319" i="21"/>
  <c r="X319" i="21"/>
  <c r="P319" i="21"/>
  <c r="T319" i="21"/>
  <c r="D319" i="21"/>
  <c r="L319" i="21"/>
  <c r="A423" i="21"/>
  <c r="A320" i="21"/>
  <c r="A355" i="21"/>
  <c r="A389" i="21"/>
  <c r="A322" i="28"/>
  <c r="A425" i="28"/>
  <c r="A220" i="28"/>
  <c r="A185" i="28"/>
  <c r="A391" i="28"/>
  <c r="A288" i="28"/>
  <c r="A254" i="28"/>
  <c r="A459" i="28"/>
  <c r="A357" i="28"/>
  <c r="A251" i="21"/>
  <c r="A285" i="21"/>
  <c r="A216" i="21"/>
  <c r="A149" i="19"/>
  <c r="A147" i="21"/>
  <c r="A77" i="21"/>
  <c r="A112" i="21"/>
  <c r="A182" i="21"/>
  <c r="E220" i="28" l="1"/>
  <c r="I220" i="28"/>
  <c r="M220" i="28"/>
  <c r="Q220" i="28"/>
  <c r="U220" i="28"/>
  <c r="Y220" i="28"/>
  <c r="G220" i="28"/>
  <c r="L220" i="28"/>
  <c r="R220" i="28"/>
  <c r="W220" i="28"/>
  <c r="C220" i="28"/>
  <c r="H220" i="28"/>
  <c r="N220" i="28"/>
  <c r="S220" i="28"/>
  <c r="X220" i="28"/>
  <c r="B220" i="28"/>
  <c r="J220" i="28"/>
  <c r="T220" i="28"/>
  <c r="K220" i="28"/>
  <c r="V220" i="28"/>
  <c r="D220" i="28"/>
  <c r="F220" i="28"/>
  <c r="O220" i="28"/>
  <c r="P220" i="28"/>
  <c r="E147" i="21"/>
  <c r="I147" i="21"/>
  <c r="M147" i="21"/>
  <c r="Q147" i="21"/>
  <c r="U147" i="21"/>
  <c r="Y147" i="21"/>
  <c r="B147" i="21"/>
  <c r="F147" i="21"/>
  <c r="J147" i="21"/>
  <c r="N147" i="21"/>
  <c r="R147" i="21"/>
  <c r="V147" i="21"/>
  <c r="C147" i="21"/>
  <c r="K147" i="21"/>
  <c r="S147" i="21"/>
  <c r="D147" i="21"/>
  <c r="L147" i="21"/>
  <c r="T147" i="21"/>
  <c r="O147" i="21"/>
  <c r="W147" i="21"/>
  <c r="X147" i="21"/>
  <c r="P147" i="21"/>
  <c r="G147" i="21"/>
  <c r="H147" i="21"/>
  <c r="F254" i="28"/>
  <c r="J254" i="28"/>
  <c r="N254" i="28"/>
  <c r="R254" i="28"/>
  <c r="V254" i="28"/>
  <c r="C254" i="28"/>
  <c r="G254" i="28"/>
  <c r="K254" i="28"/>
  <c r="O254" i="28"/>
  <c r="S254" i="28"/>
  <c r="W254" i="28"/>
  <c r="H254" i="28"/>
  <c r="P254" i="28"/>
  <c r="X254" i="28"/>
  <c r="I254" i="28"/>
  <c r="Q254" i="28"/>
  <c r="Y254" i="28"/>
  <c r="B254" i="28"/>
  <c r="L254" i="28"/>
  <c r="M254" i="28"/>
  <c r="T254" i="28"/>
  <c r="U254" i="28"/>
  <c r="D254" i="28"/>
  <c r="E254" i="28"/>
  <c r="F112" i="21"/>
  <c r="J112" i="21"/>
  <c r="N112" i="21"/>
  <c r="R112" i="21"/>
  <c r="V112" i="21"/>
  <c r="C112" i="21"/>
  <c r="G112" i="21"/>
  <c r="K112" i="21"/>
  <c r="O112" i="21"/>
  <c r="S112" i="21"/>
  <c r="W112" i="21"/>
  <c r="B112" i="21"/>
  <c r="D112" i="21"/>
  <c r="L112" i="21"/>
  <c r="T112" i="21"/>
  <c r="E112" i="21"/>
  <c r="M112" i="21"/>
  <c r="U112" i="21"/>
  <c r="P112" i="21"/>
  <c r="X112" i="21"/>
  <c r="Y112" i="21"/>
  <c r="Q112" i="21"/>
  <c r="H112" i="21"/>
  <c r="I112" i="21"/>
  <c r="E149" i="19"/>
  <c r="I149" i="19"/>
  <c r="M149" i="19"/>
  <c r="Q149" i="19"/>
  <c r="U149" i="19"/>
  <c r="Y149" i="19"/>
  <c r="B149" i="19"/>
  <c r="F149" i="19"/>
  <c r="J149" i="19"/>
  <c r="N149" i="19"/>
  <c r="R149" i="19"/>
  <c r="V149" i="19"/>
  <c r="G149" i="19"/>
  <c r="O149" i="19"/>
  <c r="W149" i="19"/>
  <c r="K149" i="19"/>
  <c r="L149" i="19"/>
  <c r="T149" i="19"/>
  <c r="H149" i="19"/>
  <c r="P149" i="19"/>
  <c r="X149" i="19"/>
  <c r="C149" i="19"/>
  <c r="S149" i="19"/>
  <c r="D149" i="19"/>
  <c r="D77" i="21"/>
  <c r="H77" i="21"/>
  <c r="L77" i="21"/>
  <c r="P77" i="21"/>
  <c r="T77" i="21"/>
  <c r="X77" i="21"/>
  <c r="G77" i="21"/>
  <c r="M77" i="21"/>
  <c r="R77" i="21"/>
  <c r="W77" i="21"/>
  <c r="C77" i="21"/>
  <c r="I77" i="21"/>
  <c r="N77" i="21"/>
  <c r="S77" i="21"/>
  <c r="Y77" i="21"/>
  <c r="E77" i="21"/>
  <c r="O77" i="21"/>
  <c r="B77" i="21"/>
  <c r="F77" i="21"/>
  <c r="Q77" i="21"/>
  <c r="U77" i="21"/>
  <c r="K77" i="21"/>
  <c r="V77" i="21"/>
  <c r="J77" i="21"/>
  <c r="D185" i="28"/>
  <c r="H185" i="28"/>
  <c r="L185" i="28"/>
  <c r="P185" i="28"/>
  <c r="T185" i="28"/>
  <c r="X185" i="28"/>
  <c r="E185" i="28"/>
  <c r="I185" i="28"/>
  <c r="M185" i="28"/>
  <c r="Q185" i="28"/>
  <c r="U185" i="28"/>
  <c r="Y185" i="28"/>
  <c r="B185" i="28"/>
  <c r="F185" i="28"/>
  <c r="N185" i="28"/>
  <c r="V185" i="28"/>
  <c r="G185" i="28"/>
  <c r="O185" i="28"/>
  <c r="W185" i="28"/>
  <c r="J185" i="28"/>
  <c r="K185" i="28"/>
  <c r="R185" i="28"/>
  <c r="S185" i="28"/>
  <c r="C185" i="28"/>
  <c r="D182" i="21"/>
  <c r="H182" i="21"/>
  <c r="L182" i="21"/>
  <c r="P182" i="21"/>
  <c r="T182" i="21"/>
  <c r="X182" i="21"/>
  <c r="E182" i="21"/>
  <c r="I182" i="21"/>
  <c r="M182" i="21"/>
  <c r="Q182" i="21"/>
  <c r="U182" i="21"/>
  <c r="Y182" i="21"/>
  <c r="J182" i="21"/>
  <c r="R182" i="21"/>
  <c r="C182" i="21"/>
  <c r="K182" i="21"/>
  <c r="S182" i="21"/>
  <c r="N182" i="21"/>
  <c r="V182" i="21"/>
  <c r="G182" i="21"/>
  <c r="O182" i="21"/>
  <c r="B182" i="21"/>
  <c r="F182" i="21"/>
  <c r="W182" i="21"/>
  <c r="C216" i="21"/>
  <c r="G216" i="21"/>
  <c r="K216" i="21"/>
  <c r="O216" i="21"/>
  <c r="S216" i="21"/>
  <c r="W216" i="21"/>
  <c r="D216" i="21"/>
  <c r="H216" i="21"/>
  <c r="L216" i="21"/>
  <c r="P216" i="21"/>
  <c r="T216" i="21"/>
  <c r="X216" i="21"/>
  <c r="I216" i="21"/>
  <c r="Q216" i="21"/>
  <c r="Y216" i="21"/>
  <c r="J216" i="21"/>
  <c r="R216" i="21"/>
  <c r="M216" i="21"/>
  <c r="E216" i="21"/>
  <c r="N216" i="21"/>
  <c r="U216" i="21"/>
  <c r="B216" i="21"/>
  <c r="F216" i="21"/>
  <c r="V216" i="21"/>
  <c r="E389" i="21"/>
  <c r="I389" i="21"/>
  <c r="M389" i="21"/>
  <c r="Q389" i="21"/>
  <c r="U389" i="21"/>
  <c r="Y389" i="21"/>
  <c r="C389" i="21"/>
  <c r="G389" i="21"/>
  <c r="K389" i="21"/>
  <c r="O389" i="21"/>
  <c r="S389" i="21"/>
  <c r="W389" i="21"/>
  <c r="B389" i="21"/>
  <c r="H389" i="21"/>
  <c r="P389" i="21"/>
  <c r="X389" i="21"/>
  <c r="D389" i="21"/>
  <c r="L389" i="21"/>
  <c r="T389" i="21"/>
  <c r="N389" i="21"/>
  <c r="F389" i="21"/>
  <c r="V389" i="21"/>
  <c r="J389" i="21"/>
  <c r="R389" i="21"/>
  <c r="D251" i="21"/>
  <c r="H251" i="21"/>
  <c r="L251" i="21"/>
  <c r="P251" i="21"/>
  <c r="T251" i="21"/>
  <c r="X251" i="21"/>
  <c r="F251" i="21"/>
  <c r="J251" i="21"/>
  <c r="N251" i="21"/>
  <c r="R251" i="21"/>
  <c r="V251" i="21"/>
  <c r="C251" i="21"/>
  <c r="K251" i="21"/>
  <c r="S251" i="21"/>
  <c r="G251" i="21"/>
  <c r="O251" i="21"/>
  <c r="W251" i="21"/>
  <c r="I251" i="21"/>
  <c r="Y251" i="21"/>
  <c r="M251" i="21"/>
  <c r="U251" i="21"/>
  <c r="E251" i="21"/>
  <c r="Q251" i="21"/>
  <c r="B251" i="21"/>
  <c r="F355" i="21"/>
  <c r="J355" i="21"/>
  <c r="N355" i="21"/>
  <c r="R355" i="21"/>
  <c r="V355" i="21"/>
  <c r="D355" i="21"/>
  <c r="H355" i="21"/>
  <c r="L355" i="21"/>
  <c r="P355" i="21"/>
  <c r="T355" i="21"/>
  <c r="X355" i="21"/>
  <c r="I355" i="21"/>
  <c r="Q355" i="21"/>
  <c r="Y355" i="21"/>
  <c r="B355" i="21"/>
  <c r="E355" i="21"/>
  <c r="M355" i="21"/>
  <c r="U355" i="21"/>
  <c r="G355" i="21"/>
  <c r="W355" i="21"/>
  <c r="O355" i="21"/>
  <c r="S355" i="21"/>
  <c r="C355" i="21"/>
  <c r="K355" i="21"/>
  <c r="D320" i="21"/>
  <c r="H320" i="21"/>
  <c r="L320" i="21"/>
  <c r="P320" i="21"/>
  <c r="T320" i="21"/>
  <c r="X320" i="21"/>
  <c r="F320" i="21"/>
  <c r="J320" i="21"/>
  <c r="N320" i="21"/>
  <c r="R320" i="21"/>
  <c r="V320" i="21"/>
  <c r="C320" i="21"/>
  <c r="K320" i="21"/>
  <c r="S320" i="21"/>
  <c r="G320" i="21"/>
  <c r="O320" i="21"/>
  <c r="W320" i="21"/>
  <c r="Q320" i="21"/>
  <c r="B320" i="21"/>
  <c r="I320" i="21"/>
  <c r="Y320" i="21"/>
  <c r="U320" i="21"/>
  <c r="E320" i="21"/>
  <c r="M320" i="21"/>
  <c r="C285" i="21"/>
  <c r="G285" i="21"/>
  <c r="K285" i="21"/>
  <c r="O285" i="21"/>
  <c r="S285" i="21"/>
  <c r="W285" i="21"/>
  <c r="B285" i="21"/>
  <c r="E285" i="21"/>
  <c r="I285" i="21"/>
  <c r="M285" i="21"/>
  <c r="Q285" i="21"/>
  <c r="U285" i="21"/>
  <c r="Y285" i="21"/>
  <c r="J285" i="21"/>
  <c r="R285" i="21"/>
  <c r="F285" i="21"/>
  <c r="N285" i="21"/>
  <c r="V285" i="21"/>
  <c r="H285" i="21"/>
  <c r="X285" i="21"/>
  <c r="L285" i="21"/>
  <c r="T285" i="21"/>
  <c r="D285" i="21"/>
  <c r="P285" i="21"/>
  <c r="D357" i="28"/>
  <c r="H357" i="28"/>
  <c r="L357" i="28"/>
  <c r="P357" i="28"/>
  <c r="T357" i="28"/>
  <c r="X357" i="28"/>
  <c r="G357" i="28"/>
  <c r="M357" i="28"/>
  <c r="R357" i="28"/>
  <c r="W357" i="28"/>
  <c r="E357" i="28"/>
  <c r="J357" i="28"/>
  <c r="O357" i="28"/>
  <c r="U357" i="28"/>
  <c r="F357" i="28"/>
  <c r="Q357" i="28"/>
  <c r="B357" i="28"/>
  <c r="I357" i="28"/>
  <c r="S357" i="28"/>
  <c r="K357" i="28"/>
  <c r="V357" i="28"/>
  <c r="C357" i="28"/>
  <c r="N357" i="28"/>
  <c r="Y357" i="28"/>
  <c r="F288" i="28"/>
  <c r="J288" i="28"/>
  <c r="N288" i="28"/>
  <c r="R288" i="28"/>
  <c r="V288" i="28"/>
  <c r="D288" i="28"/>
  <c r="I288" i="28"/>
  <c r="O288" i="28"/>
  <c r="T288" i="28"/>
  <c r="Y288" i="28"/>
  <c r="B288" i="28"/>
  <c r="G288" i="28"/>
  <c r="L288" i="28"/>
  <c r="Q288" i="28"/>
  <c r="W288" i="28"/>
  <c r="H288" i="28"/>
  <c r="S288" i="28"/>
  <c r="U288" i="28"/>
  <c r="C288" i="28"/>
  <c r="M288" i="28"/>
  <c r="X288" i="28"/>
  <c r="E288" i="28"/>
  <c r="P288" i="28"/>
  <c r="K288" i="28"/>
  <c r="F425" i="28"/>
  <c r="J425" i="28"/>
  <c r="N425" i="28"/>
  <c r="R425" i="28"/>
  <c r="V425" i="28"/>
  <c r="E425" i="28"/>
  <c r="K425" i="28"/>
  <c r="P425" i="28"/>
  <c r="U425" i="28"/>
  <c r="C425" i="28"/>
  <c r="H425" i="28"/>
  <c r="M425" i="28"/>
  <c r="S425" i="28"/>
  <c r="X425" i="28"/>
  <c r="D425" i="28"/>
  <c r="O425" i="28"/>
  <c r="Y425" i="28"/>
  <c r="G425" i="28"/>
  <c r="Q425" i="28"/>
  <c r="B425" i="28"/>
  <c r="I425" i="28"/>
  <c r="T425" i="28"/>
  <c r="L425" i="28"/>
  <c r="W425" i="28"/>
  <c r="C459" i="28"/>
  <c r="E459" i="28"/>
  <c r="I459" i="28"/>
  <c r="M459" i="28"/>
  <c r="Q459" i="28"/>
  <c r="U459" i="28"/>
  <c r="Y459" i="28"/>
  <c r="B459" i="28"/>
  <c r="H459" i="28"/>
  <c r="N459" i="28"/>
  <c r="S459" i="28"/>
  <c r="X459" i="28"/>
  <c r="D459" i="28"/>
  <c r="K459" i="28"/>
  <c r="R459" i="28"/>
  <c r="G459" i="28"/>
  <c r="O459" i="28"/>
  <c r="V459" i="28"/>
  <c r="P459" i="28"/>
  <c r="F459" i="28"/>
  <c r="T459" i="28"/>
  <c r="J459" i="28"/>
  <c r="W459" i="28"/>
  <c r="L459" i="28"/>
  <c r="C391" i="28"/>
  <c r="G391" i="28"/>
  <c r="K391" i="28"/>
  <c r="O391" i="28"/>
  <c r="S391" i="28"/>
  <c r="W391" i="28"/>
  <c r="F391" i="28"/>
  <c r="L391" i="28"/>
  <c r="Q391" i="28"/>
  <c r="V391" i="28"/>
  <c r="B391" i="28"/>
  <c r="D391" i="28"/>
  <c r="I391" i="28"/>
  <c r="N391" i="28"/>
  <c r="T391" i="28"/>
  <c r="Y391" i="28"/>
  <c r="E391" i="28"/>
  <c r="P391" i="28"/>
  <c r="H391" i="28"/>
  <c r="R391" i="28"/>
  <c r="J391" i="28"/>
  <c r="U391" i="28"/>
  <c r="M391" i="28"/>
  <c r="X391" i="28"/>
  <c r="E322" i="28"/>
  <c r="I322" i="28"/>
  <c r="M322" i="28"/>
  <c r="Q322" i="28"/>
  <c r="U322" i="28"/>
  <c r="Y322" i="28"/>
  <c r="B322" i="28"/>
  <c r="C322" i="28"/>
  <c r="H322" i="28"/>
  <c r="N322" i="28"/>
  <c r="S322" i="28"/>
  <c r="X322" i="28"/>
  <c r="F322" i="28"/>
  <c r="K322" i="28"/>
  <c r="P322" i="28"/>
  <c r="V322" i="28"/>
  <c r="G322" i="28"/>
  <c r="R322" i="28"/>
  <c r="J322" i="28"/>
  <c r="T322" i="28"/>
  <c r="L322" i="28"/>
  <c r="W322" i="28"/>
  <c r="D322" i="28"/>
  <c r="O322" i="28"/>
  <c r="C423" i="21"/>
  <c r="G423" i="21"/>
  <c r="K423" i="21"/>
  <c r="O423" i="21"/>
  <c r="S423" i="21"/>
  <c r="W423" i="21"/>
  <c r="E423" i="21"/>
  <c r="J423" i="21"/>
  <c r="P423" i="21"/>
  <c r="U423" i="21"/>
  <c r="B423" i="21"/>
  <c r="H423" i="21"/>
  <c r="M423" i="21"/>
  <c r="R423" i="21"/>
  <c r="X423" i="21"/>
  <c r="D423" i="21"/>
  <c r="N423" i="21"/>
  <c r="Y423" i="21"/>
  <c r="I423" i="21"/>
  <c r="T423" i="21"/>
  <c r="V423" i="21"/>
  <c r="L423" i="21"/>
  <c r="Q423" i="21"/>
  <c r="F423" i="21"/>
  <c r="A321" i="21"/>
  <c r="A356" i="21"/>
  <c r="A424" i="21"/>
  <c r="A390" i="21"/>
  <c r="A460" i="28"/>
  <c r="A255" i="28"/>
  <c r="A358" i="28"/>
  <c r="A221" i="28"/>
  <c r="A323" i="28"/>
  <c r="A289" i="28"/>
  <c r="A392" i="28"/>
  <c r="A426" i="28"/>
  <c r="A286" i="21"/>
  <c r="A252" i="21"/>
  <c r="A217" i="21"/>
  <c r="A183" i="21"/>
  <c r="A148" i="21"/>
  <c r="A113" i="21"/>
  <c r="E183" i="21" l="1"/>
  <c r="I183" i="21"/>
  <c r="M183" i="21"/>
  <c r="Q183" i="21"/>
  <c r="U183" i="21"/>
  <c r="Y183" i="21"/>
  <c r="B183" i="21"/>
  <c r="F183" i="21"/>
  <c r="J183" i="21"/>
  <c r="N183" i="21"/>
  <c r="R183" i="21"/>
  <c r="V183" i="21"/>
  <c r="C183" i="21"/>
  <c r="K183" i="21"/>
  <c r="S183" i="21"/>
  <c r="D183" i="21"/>
  <c r="L183" i="21"/>
  <c r="T183" i="21"/>
  <c r="G183" i="21"/>
  <c r="W183" i="21"/>
  <c r="P183" i="21"/>
  <c r="H183" i="21"/>
  <c r="X183" i="21"/>
  <c r="O183" i="21"/>
  <c r="C113" i="21"/>
  <c r="G113" i="21"/>
  <c r="K113" i="21"/>
  <c r="O113" i="21"/>
  <c r="S113" i="21"/>
  <c r="W113" i="21"/>
  <c r="D113" i="21"/>
  <c r="H113" i="21"/>
  <c r="L113" i="21"/>
  <c r="P113" i="21"/>
  <c r="T113" i="21"/>
  <c r="X113" i="21"/>
  <c r="E113" i="21"/>
  <c r="M113" i="21"/>
  <c r="U113" i="21"/>
  <c r="B113" i="21"/>
  <c r="F113" i="21"/>
  <c r="N113" i="21"/>
  <c r="V113" i="21"/>
  <c r="I113" i="21"/>
  <c r="Y113" i="21"/>
  <c r="J113" i="21"/>
  <c r="Q113" i="21"/>
  <c r="R113" i="21"/>
  <c r="D217" i="21"/>
  <c r="H217" i="21"/>
  <c r="L217" i="21"/>
  <c r="P217" i="21"/>
  <c r="T217" i="21"/>
  <c r="X217" i="21"/>
  <c r="E217" i="21"/>
  <c r="I217" i="21"/>
  <c r="M217" i="21"/>
  <c r="Q217" i="21"/>
  <c r="U217" i="21"/>
  <c r="Y217" i="21"/>
  <c r="J217" i="21"/>
  <c r="R217" i="21"/>
  <c r="C217" i="21"/>
  <c r="K217" i="21"/>
  <c r="S217" i="21"/>
  <c r="F217" i="21"/>
  <c r="V217" i="21"/>
  <c r="N217" i="21"/>
  <c r="O217" i="21"/>
  <c r="B217" i="21"/>
  <c r="G217" i="21"/>
  <c r="W217" i="21"/>
  <c r="C255" i="28"/>
  <c r="G255" i="28"/>
  <c r="K255" i="28"/>
  <c r="O255" i="28"/>
  <c r="S255" i="28"/>
  <c r="W255" i="28"/>
  <c r="B255" i="28"/>
  <c r="D255" i="28"/>
  <c r="H255" i="28"/>
  <c r="L255" i="28"/>
  <c r="P255" i="28"/>
  <c r="T255" i="28"/>
  <c r="X255" i="28"/>
  <c r="I255" i="28"/>
  <c r="Q255" i="28"/>
  <c r="Y255" i="28"/>
  <c r="J255" i="28"/>
  <c r="R255" i="28"/>
  <c r="E255" i="28"/>
  <c r="U255" i="28"/>
  <c r="F255" i="28"/>
  <c r="V255" i="28"/>
  <c r="M255" i="28"/>
  <c r="N255" i="28"/>
  <c r="F148" i="21"/>
  <c r="J148" i="21"/>
  <c r="N148" i="21"/>
  <c r="R148" i="21"/>
  <c r="V148" i="21"/>
  <c r="C148" i="21"/>
  <c r="G148" i="21"/>
  <c r="K148" i="21"/>
  <c r="O148" i="21"/>
  <c r="S148" i="21"/>
  <c r="W148" i="21"/>
  <c r="B148" i="21"/>
  <c r="D148" i="21"/>
  <c r="L148" i="21"/>
  <c r="T148" i="21"/>
  <c r="E148" i="21"/>
  <c r="M148" i="21"/>
  <c r="U148" i="21"/>
  <c r="H148" i="21"/>
  <c r="X148" i="21"/>
  <c r="I148" i="21"/>
  <c r="Y148" i="21"/>
  <c r="P148" i="21"/>
  <c r="Q148" i="21"/>
  <c r="F221" i="28"/>
  <c r="J221" i="28"/>
  <c r="N221" i="28"/>
  <c r="R221" i="28"/>
  <c r="V221" i="28"/>
  <c r="E221" i="28"/>
  <c r="K221" i="28"/>
  <c r="P221" i="28"/>
  <c r="U221" i="28"/>
  <c r="G221" i="28"/>
  <c r="L221" i="28"/>
  <c r="Q221" i="28"/>
  <c r="W221" i="28"/>
  <c r="H221" i="28"/>
  <c r="S221" i="28"/>
  <c r="I221" i="28"/>
  <c r="T221" i="28"/>
  <c r="C221" i="28"/>
  <c r="X221" i="28"/>
  <c r="D221" i="28"/>
  <c r="Y221" i="28"/>
  <c r="B221" i="28"/>
  <c r="M221" i="28"/>
  <c r="O221" i="28"/>
  <c r="D392" i="28"/>
  <c r="H392" i="28"/>
  <c r="L392" i="28"/>
  <c r="P392" i="28"/>
  <c r="T392" i="28"/>
  <c r="X392" i="28"/>
  <c r="E392" i="28"/>
  <c r="J392" i="28"/>
  <c r="O392" i="28"/>
  <c r="U392" i="28"/>
  <c r="G392" i="28"/>
  <c r="M392" i="28"/>
  <c r="R392" i="28"/>
  <c r="W392" i="28"/>
  <c r="C392" i="28"/>
  <c r="N392" i="28"/>
  <c r="Y392" i="28"/>
  <c r="F392" i="28"/>
  <c r="Q392" i="28"/>
  <c r="B392" i="28"/>
  <c r="I392" i="28"/>
  <c r="S392" i="28"/>
  <c r="K392" i="28"/>
  <c r="V392" i="28"/>
  <c r="E358" i="28"/>
  <c r="I358" i="28"/>
  <c r="M358" i="28"/>
  <c r="Q358" i="28"/>
  <c r="U358" i="28"/>
  <c r="Y358" i="28"/>
  <c r="B358" i="28"/>
  <c r="F358" i="28"/>
  <c r="K358" i="28"/>
  <c r="P358" i="28"/>
  <c r="V358" i="28"/>
  <c r="C358" i="28"/>
  <c r="H358" i="28"/>
  <c r="N358" i="28"/>
  <c r="S358" i="28"/>
  <c r="X358" i="28"/>
  <c r="D358" i="28"/>
  <c r="O358" i="28"/>
  <c r="G358" i="28"/>
  <c r="R358" i="28"/>
  <c r="J358" i="28"/>
  <c r="T358" i="28"/>
  <c r="L358" i="28"/>
  <c r="W358" i="28"/>
  <c r="F390" i="21"/>
  <c r="J390" i="21"/>
  <c r="N390" i="21"/>
  <c r="R390" i="21"/>
  <c r="V390" i="21"/>
  <c r="D390" i="21"/>
  <c r="H390" i="21"/>
  <c r="L390" i="21"/>
  <c r="P390" i="21"/>
  <c r="T390" i="21"/>
  <c r="X390" i="21"/>
  <c r="I390" i="21"/>
  <c r="Q390" i="21"/>
  <c r="Y390" i="21"/>
  <c r="E390" i="21"/>
  <c r="M390" i="21"/>
  <c r="U390" i="21"/>
  <c r="G390" i="21"/>
  <c r="W390" i="21"/>
  <c r="B390" i="21"/>
  <c r="O390" i="21"/>
  <c r="S390" i="21"/>
  <c r="C390" i="21"/>
  <c r="K390" i="21"/>
  <c r="D424" i="21"/>
  <c r="H424" i="21"/>
  <c r="L424" i="21"/>
  <c r="P424" i="21"/>
  <c r="T424" i="21"/>
  <c r="X424" i="21"/>
  <c r="C424" i="21"/>
  <c r="I424" i="21"/>
  <c r="N424" i="21"/>
  <c r="S424" i="21"/>
  <c r="Y424" i="21"/>
  <c r="F424" i="21"/>
  <c r="K424" i="21"/>
  <c r="Q424" i="21"/>
  <c r="V424" i="21"/>
  <c r="M424" i="21"/>
  <c r="W424" i="21"/>
  <c r="G424" i="21"/>
  <c r="R424" i="21"/>
  <c r="U424" i="21"/>
  <c r="J424" i="21"/>
  <c r="O424" i="21"/>
  <c r="B424" i="21"/>
  <c r="E424" i="21"/>
  <c r="C356" i="21"/>
  <c r="G356" i="21"/>
  <c r="K356" i="21"/>
  <c r="O356" i="21"/>
  <c r="S356" i="21"/>
  <c r="W356" i="21"/>
  <c r="E356" i="21"/>
  <c r="I356" i="21"/>
  <c r="M356" i="21"/>
  <c r="Q356" i="21"/>
  <c r="U356" i="21"/>
  <c r="Y356" i="21"/>
  <c r="J356" i="21"/>
  <c r="R356" i="21"/>
  <c r="F356" i="21"/>
  <c r="N356" i="21"/>
  <c r="V356" i="21"/>
  <c r="P356" i="21"/>
  <c r="H356" i="21"/>
  <c r="X356" i="21"/>
  <c r="L356" i="21"/>
  <c r="B356" i="21"/>
  <c r="T356" i="21"/>
  <c r="D356" i="21"/>
  <c r="E252" i="21"/>
  <c r="I252" i="21"/>
  <c r="M252" i="21"/>
  <c r="Q252" i="21"/>
  <c r="U252" i="21"/>
  <c r="Y252" i="21"/>
  <c r="C252" i="21"/>
  <c r="G252" i="21"/>
  <c r="K252" i="21"/>
  <c r="O252" i="21"/>
  <c r="S252" i="21"/>
  <c r="W252" i="21"/>
  <c r="B252" i="21"/>
  <c r="D252" i="21"/>
  <c r="L252" i="21"/>
  <c r="T252" i="21"/>
  <c r="H252" i="21"/>
  <c r="P252" i="21"/>
  <c r="X252" i="21"/>
  <c r="R252" i="21"/>
  <c r="J252" i="21"/>
  <c r="V252" i="21"/>
  <c r="F252" i="21"/>
  <c r="N252" i="21"/>
  <c r="C289" i="28"/>
  <c r="G289" i="28"/>
  <c r="K289" i="28"/>
  <c r="O289" i="28"/>
  <c r="S289" i="28"/>
  <c r="W289" i="28"/>
  <c r="H289" i="28"/>
  <c r="M289" i="28"/>
  <c r="R289" i="28"/>
  <c r="X289" i="28"/>
  <c r="E289" i="28"/>
  <c r="J289" i="28"/>
  <c r="P289" i="28"/>
  <c r="U289" i="28"/>
  <c r="F289" i="28"/>
  <c r="Q289" i="28"/>
  <c r="T289" i="28"/>
  <c r="L289" i="28"/>
  <c r="V289" i="28"/>
  <c r="D289" i="28"/>
  <c r="N289" i="28"/>
  <c r="Y289" i="28"/>
  <c r="B289" i="28"/>
  <c r="I289" i="28"/>
  <c r="D286" i="21"/>
  <c r="H286" i="21"/>
  <c r="L286" i="21"/>
  <c r="P286" i="21"/>
  <c r="T286" i="21"/>
  <c r="X286" i="21"/>
  <c r="F286" i="21"/>
  <c r="J286" i="21"/>
  <c r="N286" i="21"/>
  <c r="R286" i="21"/>
  <c r="V286" i="21"/>
  <c r="C286" i="21"/>
  <c r="K286" i="21"/>
  <c r="S286" i="21"/>
  <c r="G286" i="21"/>
  <c r="O286" i="21"/>
  <c r="W286" i="21"/>
  <c r="Q286" i="21"/>
  <c r="I286" i="21"/>
  <c r="U286" i="21"/>
  <c r="Y286" i="21"/>
  <c r="B286" i="21"/>
  <c r="E286" i="21"/>
  <c r="M286" i="21"/>
  <c r="F323" i="28"/>
  <c r="J323" i="28"/>
  <c r="N323" i="28"/>
  <c r="R323" i="28"/>
  <c r="V323" i="28"/>
  <c r="G323" i="28"/>
  <c r="L323" i="28"/>
  <c r="Q323" i="28"/>
  <c r="W323" i="28"/>
  <c r="D323" i="28"/>
  <c r="I323" i="28"/>
  <c r="O323" i="28"/>
  <c r="T323" i="28"/>
  <c r="Y323" i="28"/>
  <c r="B323" i="28"/>
  <c r="E323" i="28"/>
  <c r="P323" i="28"/>
  <c r="H323" i="28"/>
  <c r="S323" i="28"/>
  <c r="K323" i="28"/>
  <c r="U323" i="28"/>
  <c r="C323" i="28"/>
  <c r="M323" i="28"/>
  <c r="X323" i="28"/>
  <c r="F460" i="28"/>
  <c r="J460" i="28"/>
  <c r="N460" i="28"/>
  <c r="R460" i="28"/>
  <c r="V460" i="28"/>
  <c r="G460" i="28"/>
  <c r="L460" i="28"/>
  <c r="Q460" i="28"/>
  <c r="W460" i="28"/>
  <c r="B460" i="28"/>
  <c r="C460" i="28"/>
  <c r="I460" i="28"/>
  <c r="P460" i="28"/>
  <c r="X460" i="28"/>
  <c r="E460" i="28"/>
  <c r="M460" i="28"/>
  <c r="T460" i="28"/>
  <c r="H460" i="28"/>
  <c r="U460" i="28"/>
  <c r="K460" i="28"/>
  <c r="Y460" i="28"/>
  <c r="O460" i="28"/>
  <c r="D460" i="28"/>
  <c r="S460" i="28"/>
  <c r="C426" i="28"/>
  <c r="G426" i="28"/>
  <c r="K426" i="28"/>
  <c r="O426" i="28"/>
  <c r="S426" i="28"/>
  <c r="W426" i="28"/>
  <c r="D426" i="28"/>
  <c r="I426" i="28"/>
  <c r="N426" i="28"/>
  <c r="T426" i="28"/>
  <c r="Y426" i="28"/>
  <c r="F426" i="28"/>
  <c r="L426" i="28"/>
  <c r="Q426" i="28"/>
  <c r="V426" i="28"/>
  <c r="B426" i="28"/>
  <c r="M426" i="28"/>
  <c r="X426" i="28"/>
  <c r="E426" i="28"/>
  <c r="P426" i="28"/>
  <c r="H426" i="28"/>
  <c r="R426" i="28"/>
  <c r="J426" i="28"/>
  <c r="U426" i="28"/>
  <c r="E321" i="21"/>
  <c r="I321" i="21"/>
  <c r="M321" i="21"/>
  <c r="Q321" i="21"/>
  <c r="U321" i="21"/>
  <c r="Y321" i="21"/>
  <c r="C321" i="21"/>
  <c r="G321" i="21"/>
  <c r="K321" i="21"/>
  <c r="O321" i="21"/>
  <c r="S321" i="21"/>
  <c r="W321" i="21"/>
  <c r="B321" i="21"/>
  <c r="D321" i="21"/>
  <c r="L321" i="21"/>
  <c r="T321" i="21"/>
  <c r="H321" i="21"/>
  <c r="P321" i="21"/>
  <c r="X321" i="21"/>
  <c r="J321" i="21"/>
  <c r="R321" i="21"/>
  <c r="F321" i="21"/>
  <c r="V321" i="21"/>
  <c r="N321" i="21"/>
  <c r="A391" i="21"/>
  <c r="A357" i="21"/>
  <c r="A425" i="21"/>
  <c r="A322" i="21"/>
  <c r="A324" i="28"/>
  <c r="A461" i="28"/>
  <c r="A393" i="28"/>
  <c r="A290" i="28"/>
  <c r="A256" i="28"/>
  <c r="A427" i="28"/>
  <c r="A359" i="28"/>
  <c r="A253" i="21"/>
  <c r="A287" i="21"/>
  <c r="A218" i="21"/>
  <c r="A149" i="21"/>
  <c r="A184" i="21"/>
  <c r="C149" i="21" l="1"/>
  <c r="G149" i="21"/>
  <c r="K149" i="21"/>
  <c r="O149" i="21"/>
  <c r="S149" i="21"/>
  <c r="W149" i="21"/>
  <c r="D149" i="21"/>
  <c r="H149" i="21"/>
  <c r="L149" i="21"/>
  <c r="P149" i="21"/>
  <c r="T149" i="21"/>
  <c r="X149" i="21"/>
  <c r="E149" i="21"/>
  <c r="M149" i="21"/>
  <c r="U149" i="21"/>
  <c r="B149" i="21"/>
  <c r="F149" i="21"/>
  <c r="N149" i="21"/>
  <c r="V149" i="21"/>
  <c r="Q149" i="21"/>
  <c r="I149" i="21"/>
  <c r="J149" i="21"/>
  <c r="R149" i="21"/>
  <c r="Y149" i="21"/>
  <c r="E218" i="21"/>
  <c r="I218" i="21"/>
  <c r="M218" i="21"/>
  <c r="Q218" i="21"/>
  <c r="U218" i="21"/>
  <c r="Y218" i="21"/>
  <c r="B218" i="21"/>
  <c r="F218" i="21"/>
  <c r="J218" i="21"/>
  <c r="N218" i="21"/>
  <c r="R218" i="21"/>
  <c r="V218" i="21"/>
  <c r="C218" i="21"/>
  <c r="K218" i="21"/>
  <c r="S218" i="21"/>
  <c r="D218" i="21"/>
  <c r="L218" i="21"/>
  <c r="T218" i="21"/>
  <c r="O218" i="21"/>
  <c r="W218" i="21"/>
  <c r="X218" i="21"/>
  <c r="P218" i="21"/>
  <c r="G218" i="21"/>
  <c r="H218" i="21"/>
  <c r="D256" i="28"/>
  <c r="H256" i="28"/>
  <c r="L256" i="28"/>
  <c r="P256" i="28"/>
  <c r="T256" i="28"/>
  <c r="X256" i="28"/>
  <c r="E256" i="28"/>
  <c r="I256" i="28"/>
  <c r="M256" i="28"/>
  <c r="Q256" i="28"/>
  <c r="U256" i="28"/>
  <c r="Y256" i="28"/>
  <c r="B256" i="28"/>
  <c r="J256" i="28"/>
  <c r="R256" i="28"/>
  <c r="C256" i="28"/>
  <c r="K256" i="28"/>
  <c r="S256" i="28"/>
  <c r="N256" i="28"/>
  <c r="O256" i="28"/>
  <c r="F256" i="28"/>
  <c r="G256" i="28"/>
  <c r="V256" i="28"/>
  <c r="W256" i="28"/>
  <c r="F184" i="21"/>
  <c r="J184" i="21"/>
  <c r="N184" i="21"/>
  <c r="R184" i="21"/>
  <c r="V184" i="21"/>
  <c r="C184" i="21"/>
  <c r="G184" i="21"/>
  <c r="K184" i="21"/>
  <c r="O184" i="21"/>
  <c r="S184" i="21"/>
  <c r="W184" i="21"/>
  <c r="B184" i="21"/>
  <c r="D184" i="21"/>
  <c r="L184" i="21"/>
  <c r="T184" i="21"/>
  <c r="E184" i="21"/>
  <c r="M184" i="21"/>
  <c r="U184" i="21"/>
  <c r="P184" i="21"/>
  <c r="H184" i="21"/>
  <c r="Y184" i="21"/>
  <c r="Q184" i="21"/>
  <c r="X184" i="21"/>
  <c r="I184" i="21"/>
  <c r="F359" i="28"/>
  <c r="J359" i="28"/>
  <c r="N359" i="28"/>
  <c r="R359" i="28"/>
  <c r="V359" i="28"/>
  <c r="D359" i="28"/>
  <c r="I359" i="28"/>
  <c r="O359" i="28"/>
  <c r="T359" i="28"/>
  <c r="Y359" i="28"/>
  <c r="B359" i="28"/>
  <c r="G359" i="28"/>
  <c r="L359" i="28"/>
  <c r="Q359" i="28"/>
  <c r="W359" i="28"/>
  <c r="C359" i="28"/>
  <c r="M359" i="28"/>
  <c r="X359" i="28"/>
  <c r="E359" i="28"/>
  <c r="P359" i="28"/>
  <c r="H359" i="28"/>
  <c r="S359" i="28"/>
  <c r="K359" i="28"/>
  <c r="U359" i="28"/>
  <c r="D290" i="28"/>
  <c r="H290" i="28"/>
  <c r="L290" i="28"/>
  <c r="P290" i="28"/>
  <c r="T290" i="28"/>
  <c r="X290" i="28"/>
  <c r="F290" i="28"/>
  <c r="K290" i="28"/>
  <c r="Q290" i="28"/>
  <c r="V290" i="28"/>
  <c r="C290" i="28"/>
  <c r="I290" i="28"/>
  <c r="N290" i="28"/>
  <c r="S290" i="28"/>
  <c r="Y290" i="28"/>
  <c r="B290" i="28"/>
  <c r="E290" i="28"/>
  <c r="O290" i="28"/>
  <c r="R290" i="28"/>
  <c r="J290" i="28"/>
  <c r="U290" i="28"/>
  <c r="M290" i="28"/>
  <c r="W290" i="28"/>
  <c r="G290" i="28"/>
  <c r="F322" i="21"/>
  <c r="J322" i="21"/>
  <c r="N322" i="21"/>
  <c r="R322" i="21"/>
  <c r="V322" i="21"/>
  <c r="D322" i="21"/>
  <c r="H322" i="21"/>
  <c r="L322" i="21"/>
  <c r="P322" i="21"/>
  <c r="T322" i="21"/>
  <c r="X322" i="21"/>
  <c r="E322" i="21"/>
  <c r="M322" i="21"/>
  <c r="U322" i="21"/>
  <c r="B322" i="21"/>
  <c r="I322" i="21"/>
  <c r="Q322" i="21"/>
  <c r="Y322" i="21"/>
  <c r="C322" i="21"/>
  <c r="S322" i="21"/>
  <c r="K322" i="21"/>
  <c r="O322" i="21"/>
  <c r="W322" i="21"/>
  <c r="G322" i="21"/>
  <c r="E425" i="21"/>
  <c r="I425" i="21"/>
  <c r="M425" i="21"/>
  <c r="Q425" i="21"/>
  <c r="U425" i="21"/>
  <c r="Y425" i="21"/>
  <c r="G425" i="21"/>
  <c r="L425" i="21"/>
  <c r="R425" i="21"/>
  <c r="W425" i="21"/>
  <c r="D425" i="21"/>
  <c r="J425" i="21"/>
  <c r="O425" i="21"/>
  <c r="T425" i="21"/>
  <c r="B425" i="21"/>
  <c r="K425" i="21"/>
  <c r="V425" i="21"/>
  <c r="F425" i="21"/>
  <c r="P425" i="21"/>
  <c r="S425" i="21"/>
  <c r="H425" i="21"/>
  <c r="N425" i="21"/>
  <c r="C425" i="21"/>
  <c r="X425" i="21"/>
  <c r="D427" i="28"/>
  <c r="H427" i="28"/>
  <c r="L427" i="28"/>
  <c r="P427" i="28"/>
  <c r="T427" i="28"/>
  <c r="X427" i="28"/>
  <c r="G427" i="28"/>
  <c r="M427" i="28"/>
  <c r="R427" i="28"/>
  <c r="W427" i="28"/>
  <c r="E427" i="28"/>
  <c r="J427" i="28"/>
  <c r="O427" i="28"/>
  <c r="U427" i="28"/>
  <c r="K427" i="28"/>
  <c r="V427" i="28"/>
  <c r="C427" i="28"/>
  <c r="N427" i="28"/>
  <c r="Y427" i="28"/>
  <c r="F427" i="28"/>
  <c r="Q427" i="28"/>
  <c r="B427" i="28"/>
  <c r="I427" i="28"/>
  <c r="S427" i="28"/>
  <c r="E393" i="28"/>
  <c r="I393" i="28"/>
  <c r="M393" i="28"/>
  <c r="Q393" i="28"/>
  <c r="U393" i="28"/>
  <c r="Y393" i="28"/>
  <c r="B393" i="28"/>
  <c r="C393" i="28"/>
  <c r="H393" i="28"/>
  <c r="N393" i="28"/>
  <c r="S393" i="28"/>
  <c r="X393" i="28"/>
  <c r="F393" i="28"/>
  <c r="K393" i="28"/>
  <c r="P393" i="28"/>
  <c r="V393" i="28"/>
  <c r="L393" i="28"/>
  <c r="W393" i="28"/>
  <c r="D393" i="28"/>
  <c r="O393" i="28"/>
  <c r="G393" i="28"/>
  <c r="R393" i="28"/>
  <c r="J393" i="28"/>
  <c r="T393" i="28"/>
  <c r="E287" i="21"/>
  <c r="I287" i="21"/>
  <c r="M287" i="21"/>
  <c r="Q287" i="21"/>
  <c r="U287" i="21"/>
  <c r="Y287" i="21"/>
  <c r="C287" i="21"/>
  <c r="G287" i="21"/>
  <c r="K287" i="21"/>
  <c r="O287" i="21"/>
  <c r="S287" i="21"/>
  <c r="W287" i="21"/>
  <c r="B287" i="21"/>
  <c r="D287" i="21"/>
  <c r="L287" i="21"/>
  <c r="T287" i="21"/>
  <c r="H287" i="21"/>
  <c r="P287" i="21"/>
  <c r="X287" i="21"/>
  <c r="J287" i="21"/>
  <c r="F287" i="21"/>
  <c r="R287" i="21"/>
  <c r="N287" i="21"/>
  <c r="V287" i="21"/>
  <c r="C461" i="28"/>
  <c r="G461" i="28"/>
  <c r="K461" i="28"/>
  <c r="O461" i="28"/>
  <c r="S461" i="28"/>
  <c r="W461" i="28"/>
  <c r="E461" i="28"/>
  <c r="J461" i="28"/>
  <c r="P461" i="28"/>
  <c r="U461" i="28"/>
  <c r="H461" i="28"/>
  <c r="N461" i="28"/>
  <c r="V461" i="28"/>
  <c r="D461" i="28"/>
  <c r="L461" i="28"/>
  <c r="R461" i="28"/>
  <c r="Y461" i="28"/>
  <c r="M461" i="28"/>
  <c r="Q461" i="28"/>
  <c r="F461" i="28"/>
  <c r="T461" i="28"/>
  <c r="I461" i="28"/>
  <c r="X461" i="28"/>
  <c r="B461" i="28"/>
  <c r="F357" i="21"/>
  <c r="J357" i="21"/>
  <c r="N357" i="21"/>
  <c r="R357" i="21"/>
  <c r="V357" i="21"/>
  <c r="C357" i="21"/>
  <c r="H357" i="21"/>
  <c r="M357" i="21"/>
  <c r="S357" i="21"/>
  <c r="X357" i="21"/>
  <c r="E357" i="21"/>
  <c r="K357" i="21"/>
  <c r="P357" i="21"/>
  <c r="U357" i="21"/>
  <c r="B357" i="21"/>
  <c r="G357" i="21"/>
  <c r="Q357" i="21"/>
  <c r="L357" i="21"/>
  <c r="W357" i="21"/>
  <c r="D357" i="21"/>
  <c r="Y357" i="21"/>
  <c r="O357" i="21"/>
  <c r="T357" i="21"/>
  <c r="I357" i="21"/>
  <c r="F253" i="21"/>
  <c r="J253" i="21"/>
  <c r="N253" i="21"/>
  <c r="R253" i="21"/>
  <c r="V253" i="21"/>
  <c r="D253" i="21"/>
  <c r="H253" i="21"/>
  <c r="L253" i="21"/>
  <c r="P253" i="21"/>
  <c r="T253" i="21"/>
  <c r="X253" i="21"/>
  <c r="E253" i="21"/>
  <c r="M253" i="21"/>
  <c r="U253" i="21"/>
  <c r="I253" i="21"/>
  <c r="Q253" i="21"/>
  <c r="Y253" i="21"/>
  <c r="B253" i="21"/>
  <c r="K253" i="21"/>
  <c r="G253" i="21"/>
  <c r="S253" i="21"/>
  <c r="C253" i="21"/>
  <c r="O253" i="21"/>
  <c r="W253" i="21"/>
  <c r="C324" i="28"/>
  <c r="G324" i="28"/>
  <c r="K324" i="28"/>
  <c r="O324" i="28"/>
  <c r="S324" i="28"/>
  <c r="W324" i="28"/>
  <c r="E324" i="28"/>
  <c r="J324" i="28"/>
  <c r="P324" i="28"/>
  <c r="U324" i="28"/>
  <c r="H324" i="28"/>
  <c r="M324" i="28"/>
  <c r="R324" i="28"/>
  <c r="X324" i="28"/>
  <c r="D324" i="28"/>
  <c r="N324" i="28"/>
  <c r="Y324" i="28"/>
  <c r="B324" i="28"/>
  <c r="F324" i="28"/>
  <c r="Q324" i="28"/>
  <c r="I324" i="28"/>
  <c r="T324" i="28"/>
  <c r="L324" i="28"/>
  <c r="V324" i="28"/>
  <c r="C391" i="21"/>
  <c r="G391" i="21"/>
  <c r="K391" i="21"/>
  <c r="E391" i="21"/>
  <c r="I391" i="21"/>
  <c r="M391" i="21"/>
  <c r="Q391" i="21"/>
  <c r="U391" i="21"/>
  <c r="Y391" i="21"/>
  <c r="J391" i="21"/>
  <c r="P391" i="21"/>
  <c r="V391" i="21"/>
  <c r="B391" i="21"/>
  <c r="F391" i="21"/>
  <c r="N391" i="21"/>
  <c r="S391" i="21"/>
  <c r="X391" i="21"/>
  <c r="O391" i="21"/>
  <c r="H391" i="21"/>
  <c r="T391" i="21"/>
  <c r="W391" i="21"/>
  <c r="L391" i="21"/>
  <c r="R391" i="21"/>
  <c r="D391" i="21"/>
  <c r="A323" i="21"/>
  <c r="A358" i="21"/>
  <c r="A426" i="21"/>
  <c r="A392" i="21"/>
  <c r="A291" i="28"/>
  <c r="A360" i="28"/>
  <c r="A394" i="28"/>
  <c r="A428" i="28"/>
  <c r="A462" i="28"/>
  <c r="A325" i="28"/>
  <c r="A288" i="21"/>
  <c r="A254" i="21"/>
  <c r="A219" i="21"/>
  <c r="A185" i="21"/>
  <c r="C185" i="21" l="1"/>
  <c r="G185" i="21"/>
  <c r="K185" i="21"/>
  <c r="O185" i="21"/>
  <c r="S185" i="21"/>
  <c r="W185" i="21"/>
  <c r="D185" i="21"/>
  <c r="H185" i="21"/>
  <c r="L185" i="21"/>
  <c r="P185" i="21"/>
  <c r="T185" i="21"/>
  <c r="X185" i="21"/>
  <c r="E185" i="21"/>
  <c r="M185" i="21"/>
  <c r="U185" i="21"/>
  <c r="B185" i="21"/>
  <c r="F185" i="21"/>
  <c r="N185" i="21"/>
  <c r="V185" i="21"/>
  <c r="I185" i="21"/>
  <c r="Y185" i="21"/>
  <c r="Q185" i="21"/>
  <c r="J185" i="21"/>
  <c r="R185" i="21"/>
  <c r="F219" i="21"/>
  <c r="J219" i="21"/>
  <c r="N219" i="21"/>
  <c r="R219" i="21"/>
  <c r="V219" i="21"/>
  <c r="C219" i="21"/>
  <c r="G219" i="21"/>
  <c r="K219" i="21"/>
  <c r="O219" i="21"/>
  <c r="S219" i="21"/>
  <c r="W219" i="21"/>
  <c r="B219" i="21"/>
  <c r="D219" i="21"/>
  <c r="L219" i="21"/>
  <c r="T219" i="21"/>
  <c r="E219" i="21"/>
  <c r="M219" i="21"/>
  <c r="U219" i="21"/>
  <c r="H219" i="21"/>
  <c r="X219" i="21"/>
  <c r="I219" i="21"/>
  <c r="Y219" i="21"/>
  <c r="P219" i="21"/>
  <c r="Q219" i="21"/>
  <c r="F392" i="21"/>
  <c r="J392" i="21"/>
  <c r="N392" i="21"/>
  <c r="R392" i="21"/>
  <c r="V392" i="21"/>
  <c r="D392" i="21"/>
  <c r="I392" i="21"/>
  <c r="O392" i="21"/>
  <c r="T392" i="21"/>
  <c r="Y392" i="21"/>
  <c r="G392" i="21"/>
  <c r="L392" i="21"/>
  <c r="Q392" i="21"/>
  <c r="W392" i="21"/>
  <c r="C392" i="21"/>
  <c r="M392" i="21"/>
  <c r="X392" i="21"/>
  <c r="H392" i="21"/>
  <c r="S392" i="21"/>
  <c r="U392" i="21"/>
  <c r="K392" i="21"/>
  <c r="B392" i="21"/>
  <c r="P392" i="21"/>
  <c r="E392" i="21"/>
  <c r="F288" i="21"/>
  <c r="J288" i="21"/>
  <c r="N288" i="21"/>
  <c r="R288" i="21"/>
  <c r="V288" i="21"/>
  <c r="D288" i="21"/>
  <c r="H288" i="21"/>
  <c r="L288" i="21"/>
  <c r="P288" i="21"/>
  <c r="T288" i="21"/>
  <c r="X288" i="21"/>
  <c r="E288" i="21"/>
  <c r="M288" i="21"/>
  <c r="U288" i="21"/>
  <c r="I288" i="21"/>
  <c r="Q288" i="21"/>
  <c r="Y288" i="21"/>
  <c r="B288" i="21"/>
  <c r="C288" i="21"/>
  <c r="S288" i="21"/>
  <c r="G288" i="21"/>
  <c r="O288" i="21"/>
  <c r="W288" i="21"/>
  <c r="K288" i="21"/>
  <c r="F394" i="28"/>
  <c r="J394" i="28"/>
  <c r="N394" i="28"/>
  <c r="R394" i="28"/>
  <c r="V394" i="28"/>
  <c r="G394" i="28"/>
  <c r="L394" i="28"/>
  <c r="Q394" i="28"/>
  <c r="W394" i="28"/>
  <c r="D394" i="28"/>
  <c r="I394" i="28"/>
  <c r="O394" i="28"/>
  <c r="T394" i="28"/>
  <c r="Y394" i="28"/>
  <c r="B394" i="28"/>
  <c r="K394" i="28"/>
  <c r="U394" i="28"/>
  <c r="C394" i="28"/>
  <c r="M394" i="28"/>
  <c r="X394" i="28"/>
  <c r="E394" i="28"/>
  <c r="P394" i="28"/>
  <c r="H394" i="28"/>
  <c r="S394" i="28"/>
  <c r="F426" i="21"/>
  <c r="J426" i="21"/>
  <c r="N426" i="21"/>
  <c r="R426" i="21"/>
  <c r="V426" i="21"/>
  <c r="E426" i="21"/>
  <c r="K426" i="21"/>
  <c r="P426" i="21"/>
  <c r="U426" i="21"/>
  <c r="C426" i="21"/>
  <c r="H426" i="21"/>
  <c r="M426" i="21"/>
  <c r="S426" i="21"/>
  <c r="X426" i="21"/>
  <c r="I426" i="21"/>
  <c r="T426" i="21"/>
  <c r="D426" i="21"/>
  <c r="O426" i="21"/>
  <c r="Y426" i="21"/>
  <c r="B426" i="21"/>
  <c r="Q426" i="21"/>
  <c r="G426" i="21"/>
  <c r="L426" i="21"/>
  <c r="W426" i="21"/>
  <c r="D325" i="28"/>
  <c r="H325" i="28"/>
  <c r="L325" i="28"/>
  <c r="P325" i="28"/>
  <c r="T325" i="28"/>
  <c r="X325" i="28"/>
  <c r="C325" i="28"/>
  <c r="I325" i="28"/>
  <c r="N325" i="28"/>
  <c r="S325" i="28"/>
  <c r="Y325" i="28"/>
  <c r="B325" i="28"/>
  <c r="F325" i="28"/>
  <c r="K325" i="28"/>
  <c r="Q325" i="28"/>
  <c r="V325" i="28"/>
  <c r="M325" i="28"/>
  <c r="W325" i="28"/>
  <c r="E325" i="28"/>
  <c r="O325" i="28"/>
  <c r="G325" i="28"/>
  <c r="R325" i="28"/>
  <c r="J325" i="28"/>
  <c r="U325" i="28"/>
  <c r="D462" i="28"/>
  <c r="H462" i="28"/>
  <c r="L462" i="28"/>
  <c r="P462" i="28"/>
  <c r="T462" i="28"/>
  <c r="X462" i="28"/>
  <c r="C462" i="28"/>
  <c r="I462" i="28"/>
  <c r="N462" i="28"/>
  <c r="S462" i="28"/>
  <c r="Y462" i="28"/>
  <c r="F462" i="28"/>
  <c r="M462" i="28"/>
  <c r="U462" i="28"/>
  <c r="J462" i="28"/>
  <c r="Q462" i="28"/>
  <c r="W462" i="28"/>
  <c r="B462" i="28"/>
  <c r="E462" i="28"/>
  <c r="R462" i="28"/>
  <c r="G462" i="28"/>
  <c r="V462" i="28"/>
  <c r="K462" i="28"/>
  <c r="O462" i="28"/>
  <c r="C360" i="28"/>
  <c r="G360" i="28"/>
  <c r="K360" i="28"/>
  <c r="O360" i="28"/>
  <c r="S360" i="28"/>
  <c r="W360" i="28"/>
  <c r="H360" i="28"/>
  <c r="M360" i="28"/>
  <c r="R360" i="28"/>
  <c r="X360" i="28"/>
  <c r="E360" i="28"/>
  <c r="J360" i="28"/>
  <c r="P360" i="28"/>
  <c r="U360" i="28"/>
  <c r="L360" i="28"/>
  <c r="V360" i="28"/>
  <c r="D360" i="28"/>
  <c r="N360" i="28"/>
  <c r="Y360" i="28"/>
  <c r="B360" i="28"/>
  <c r="F360" i="28"/>
  <c r="Q360" i="28"/>
  <c r="I360" i="28"/>
  <c r="T360" i="28"/>
  <c r="C358" i="21"/>
  <c r="G358" i="21"/>
  <c r="K358" i="21"/>
  <c r="O358" i="21"/>
  <c r="S358" i="21"/>
  <c r="W358" i="21"/>
  <c r="B358" i="21"/>
  <c r="F358" i="21"/>
  <c r="L358" i="21"/>
  <c r="Q358" i="21"/>
  <c r="V358" i="21"/>
  <c r="D358" i="21"/>
  <c r="I358" i="21"/>
  <c r="N358" i="21"/>
  <c r="T358" i="21"/>
  <c r="Y358" i="21"/>
  <c r="E358" i="21"/>
  <c r="P358" i="21"/>
  <c r="J358" i="21"/>
  <c r="U358" i="21"/>
  <c r="X358" i="21"/>
  <c r="M358" i="21"/>
  <c r="R358" i="21"/>
  <c r="H358" i="21"/>
  <c r="C254" i="21"/>
  <c r="G254" i="21"/>
  <c r="K254" i="21"/>
  <c r="O254" i="21"/>
  <c r="S254" i="21"/>
  <c r="W254" i="21"/>
  <c r="B254" i="21"/>
  <c r="E254" i="21"/>
  <c r="I254" i="21"/>
  <c r="M254" i="21"/>
  <c r="Q254" i="21"/>
  <c r="U254" i="21"/>
  <c r="Y254" i="21"/>
  <c r="F254" i="21"/>
  <c r="N254" i="21"/>
  <c r="V254" i="21"/>
  <c r="J254" i="21"/>
  <c r="R254" i="21"/>
  <c r="D254" i="21"/>
  <c r="T254" i="21"/>
  <c r="H254" i="21"/>
  <c r="P254" i="21"/>
  <c r="X254" i="21"/>
  <c r="L254" i="21"/>
  <c r="E428" i="28"/>
  <c r="I428" i="28"/>
  <c r="M428" i="28"/>
  <c r="Q428" i="28"/>
  <c r="U428" i="28"/>
  <c r="Y428" i="28"/>
  <c r="B428" i="28"/>
  <c r="F428" i="28"/>
  <c r="K428" i="28"/>
  <c r="P428" i="28"/>
  <c r="V428" i="28"/>
  <c r="C428" i="28"/>
  <c r="H428" i="28"/>
  <c r="N428" i="28"/>
  <c r="S428" i="28"/>
  <c r="X428" i="28"/>
  <c r="J428" i="28"/>
  <c r="T428" i="28"/>
  <c r="L428" i="28"/>
  <c r="W428" i="28"/>
  <c r="D428" i="28"/>
  <c r="O428" i="28"/>
  <c r="G428" i="28"/>
  <c r="R428" i="28"/>
  <c r="E291" i="28"/>
  <c r="I291" i="28"/>
  <c r="M291" i="28"/>
  <c r="Q291" i="28"/>
  <c r="U291" i="28"/>
  <c r="Y291" i="28"/>
  <c r="B291" i="28"/>
  <c r="D291" i="28"/>
  <c r="J291" i="28"/>
  <c r="O291" i="28"/>
  <c r="T291" i="28"/>
  <c r="G291" i="28"/>
  <c r="L291" i="28"/>
  <c r="R291" i="28"/>
  <c r="W291" i="28"/>
  <c r="C291" i="28"/>
  <c r="N291" i="28"/>
  <c r="X291" i="28"/>
  <c r="P291" i="28"/>
  <c r="H291" i="28"/>
  <c r="S291" i="28"/>
  <c r="K291" i="28"/>
  <c r="V291" i="28"/>
  <c r="F291" i="28"/>
  <c r="C323" i="21"/>
  <c r="G323" i="21"/>
  <c r="K323" i="21"/>
  <c r="O323" i="21"/>
  <c r="S323" i="21"/>
  <c r="W323" i="21"/>
  <c r="B323" i="21"/>
  <c r="E323" i="21"/>
  <c r="I323" i="21"/>
  <c r="M323" i="21"/>
  <c r="Q323" i="21"/>
  <c r="U323" i="21"/>
  <c r="Y323" i="21"/>
  <c r="F323" i="21"/>
  <c r="N323" i="21"/>
  <c r="V323" i="21"/>
  <c r="J323" i="21"/>
  <c r="R323" i="21"/>
  <c r="L323" i="21"/>
  <c r="D323" i="21"/>
  <c r="T323" i="21"/>
  <c r="X323" i="21"/>
  <c r="P323" i="21"/>
  <c r="H323" i="21"/>
  <c r="A393" i="21"/>
  <c r="A359" i="21"/>
  <c r="A427" i="21"/>
  <c r="A324" i="21"/>
  <c r="A463" i="28"/>
  <c r="A361" i="28"/>
  <c r="A395" i="28"/>
  <c r="A292" i="28"/>
  <c r="A326" i="28"/>
  <c r="A429" i="28"/>
  <c r="A255" i="21"/>
  <c r="A289" i="21"/>
  <c r="A220" i="21"/>
  <c r="C220" i="21" l="1"/>
  <c r="G220" i="21"/>
  <c r="K220" i="21"/>
  <c r="O220" i="21"/>
  <c r="S220" i="21"/>
  <c r="W220" i="21"/>
  <c r="D220" i="21"/>
  <c r="H220" i="21"/>
  <c r="L220" i="21"/>
  <c r="P220" i="21"/>
  <c r="T220" i="21"/>
  <c r="X220" i="21"/>
  <c r="E220" i="21"/>
  <c r="M220" i="21"/>
  <c r="U220" i="21"/>
  <c r="B220" i="21"/>
  <c r="F220" i="21"/>
  <c r="N220" i="21"/>
  <c r="V220" i="21"/>
  <c r="Q220" i="21"/>
  <c r="I220" i="21"/>
  <c r="J220" i="21"/>
  <c r="R220" i="21"/>
  <c r="Y220" i="21"/>
  <c r="D255" i="21"/>
  <c r="H255" i="21"/>
  <c r="L255" i="21"/>
  <c r="P255" i="21"/>
  <c r="T255" i="21"/>
  <c r="X255" i="21"/>
  <c r="F255" i="21"/>
  <c r="J255" i="21"/>
  <c r="N255" i="21"/>
  <c r="R255" i="21"/>
  <c r="V255" i="21"/>
  <c r="G255" i="21"/>
  <c r="O255" i="21"/>
  <c r="W255" i="21"/>
  <c r="C255" i="21"/>
  <c r="K255" i="21"/>
  <c r="S255" i="21"/>
  <c r="M255" i="21"/>
  <c r="B255" i="21"/>
  <c r="E255" i="21"/>
  <c r="Y255" i="21"/>
  <c r="Q255" i="21"/>
  <c r="I255" i="21"/>
  <c r="U255" i="21"/>
  <c r="C395" i="28"/>
  <c r="G395" i="28"/>
  <c r="K395" i="28"/>
  <c r="O395" i="28"/>
  <c r="S395" i="28"/>
  <c r="W395" i="28"/>
  <c r="E395" i="28"/>
  <c r="J395" i="28"/>
  <c r="P395" i="28"/>
  <c r="U395" i="28"/>
  <c r="H395" i="28"/>
  <c r="M395" i="28"/>
  <c r="R395" i="28"/>
  <c r="X395" i="28"/>
  <c r="I395" i="28"/>
  <c r="T395" i="28"/>
  <c r="L395" i="28"/>
  <c r="V395" i="28"/>
  <c r="D395" i="28"/>
  <c r="N395" i="28"/>
  <c r="Y395" i="28"/>
  <c r="B395" i="28"/>
  <c r="F395" i="28"/>
  <c r="Q395" i="28"/>
  <c r="F429" i="28"/>
  <c r="J429" i="28"/>
  <c r="N429" i="28"/>
  <c r="R429" i="28"/>
  <c r="V429" i="28"/>
  <c r="D429" i="28"/>
  <c r="I429" i="28"/>
  <c r="O429" i="28"/>
  <c r="T429" i="28"/>
  <c r="Y429" i="28"/>
  <c r="B429" i="28"/>
  <c r="G429" i="28"/>
  <c r="L429" i="28"/>
  <c r="Q429" i="28"/>
  <c r="W429" i="28"/>
  <c r="H429" i="28"/>
  <c r="S429" i="28"/>
  <c r="K429" i="28"/>
  <c r="U429" i="28"/>
  <c r="C429" i="28"/>
  <c r="M429" i="28"/>
  <c r="X429" i="28"/>
  <c r="E429" i="28"/>
  <c r="P429" i="28"/>
  <c r="D361" i="28"/>
  <c r="H361" i="28"/>
  <c r="L361" i="28"/>
  <c r="P361" i="28"/>
  <c r="T361" i="28"/>
  <c r="X361" i="28"/>
  <c r="F361" i="28"/>
  <c r="K361" i="28"/>
  <c r="Q361" i="28"/>
  <c r="V361" i="28"/>
  <c r="C361" i="28"/>
  <c r="I361" i="28"/>
  <c r="N361" i="28"/>
  <c r="S361" i="28"/>
  <c r="Y361" i="28"/>
  <c r="B361" i="28"/>
  <c r="J361" i="28"/>
  <c r="U361" i="28"/>
  <c r="M361" i="28"/>
  <c r="W361" i="28"/>
  <c r="E361" i="28"/>
  <c r="O361" i="28"/>
  <c r="G361" i="28"/>
  <c r="R361" i="28"/>
  <c r="C289" i="21"/>
  <c r="G289" i="21"/>
  <c r="K289" i="21"/>
  <c r="O289" i="21"/>
  <c r="S289" i="21"/>
  <c r="W289" i="21"/>
  <c r="B289" i="21"/>
  <c r="E289" i="21"/>
  <c r="I289" i="21"/>
  <c r="M289" i="21"/>
  <c r="Q289" i="21"/>
  <c r="U289" i="21"/>
  <c r="Y289" i="21"/>
  <c r="F289" i="21"/>
  <c r="N289" i="21"/>
  <c r="V289" i="21"/>
  <c r="J289" i="21"/>
  <c r="R289" i="21"/>
  <c r="L289" i="21"/>
  <c r="D289" i="21"/>
  <c r="X289" i="21"/>
  <c r="P289" i="21"/>
  <c r="H289" i="21"/>
  <c r="T289" i="21"/>
  <c r="F292" i="28"/>
  <c r="J292" i="28"/>
  <c r="N292" i="28"/>
  <c r="R292" i="28"/>
  <c r="V292" i="28"/>
  <c r="C292" i="28"/>
  <c r="H292" i="28"/>
  <c r="M292" i="28"/>
  <c r="S292" i="28"/>
  <c r="X292" i="28"/>
  <c r="E292" i="28"/>
  <c r="K292" i="28"/>
  <c r="P292" i="28"/>
  <c r="U292" i="28"/>
  <c r="L292" i="28"/>
  <c r="W292" i="28"/>
  <c r="B292" i="28"/>
  <c r="O292" i="28"/>
  <c r="G292" i="28"/>
  <c r="Q292" i="28"/>
  <c r="I292" i="28"/>
  <c r="T292" i="28"/>
  <c r="D292" i="28"/>
  <c r="Y292" i="28"/>
  <c r="D324" i="21"/>
  <c r="H324" i="21"/>
  <c r="L324" i="21"/>
  <c r="P324" i="21"/>
  <c r="T324" i="21"/>
  <c r="X324" i="21"/>
  <c r="F324" i="21"/>
  <c r="J324" i="21"/>
  <c r="N324" i="21"/>
  <c r="R324" i="21"/>
  <c r="V324" i="21"/>
  <c r="G324" i="21"/>
  <c r="O324" i="21"/>
  <c r="W324" i="21"/>
  <c r="C324" i="21"/>
  <c r="K324" i="21"/>
  <c r="S324" i="21"/>
  <c r="E324" i="21"/>
  <c r="U324" i="21"/>
  <c r="M324" i="21"/>
  <c r="Q324" i="21"/>
  <c r="B324" i="21"/>
  <c r="I324" i="21"/>
  <c r="Y324" i="21"/>
  <c r="C427" i="21"/>
  <c r="G427" i="21"/>
  <c r="K427" i="21"/>
  <c r="O427" i="21"/>
  <c r="S427" i="21"/>
  <c r="W427" i="21"/>
  <c r="D427" i="21"/>
  <c r="I427" i="21"/>
  <c r="N427" i="21"/>
  <c r="T427" i="21"/>
  <c r="Y427" i="21"/>
  <c r="B427" i="21"/>
  <c r="F427" i="21"/>
  <c r="L427" i="21"/>
  <c r="Q427" i="21"/>
  <c r="V427" i="21"/>
  <c r="H427" i="21"/>
  <c r="R427" i="21"/>
  <c r="M427" i="21"/>
  <c r="X427" i="21"/>
  <c r="P427" i="21"/>
  <c r="E427" i="21"/>
  <c r="J427" i="21"/>
  <c r="U427" i="21"/>
  <c r="D359" i="21"/>
  <c r="H359" i="21"/>
  <c r="L359" i="21"/>
  <c r="P359" i="21"/>
  <c r="T359" i="21"/>
  <c r="X359" i="21"/>
  <c r="E359" i="21"/>
  <c r="J359" i="21"/>
  <c r="O359" i="21"/>
  <c r="U359" i="21"/>
  <c r="G359" i="21"/>
  <c r="M359" i="21"/>
  <c r="R359" i="21"/>
  <c r="W359" i="21"/>
  <c r="C359" i="21"/>
  <c r="N359" i="21"/>
  <c r="Y359" i="21"/>
  <c r="B359" i="21"/>
  <c r="I359" i="21"/>
  <c r="S359" i="21"/>
  <c r="V359" i="21"/>
  <c r="K359" i="21"/>
  <c r="F359" i="21"/>
  <c r="Q359" i="21"/>
  <c r="E326" i="28"/>
  <c r="I326" i="28"/>
  <c r="M326" i="28"/>
  <c r="Q326" i="28"/>
  <c r="U326" i="28"/>
  <c r="Y326" i="28"/>
  <c r="B326" i="28"/>
  <c r="G326" i="28"/>
  <c r="L326" i="28"/>
  <c r="R326" i="28"/>
  <c r="W326" i="28"/>
  <c r="D326" i="28"/>
  <c r="J326" i="28"/>
  <c r="O326" i="28"/>
  <c r="T326" i="28"/>
  <c r="K326" i="28"/>
  <c r="V326" i="28"/>
  <c r="C326" i="28"/>
  <c r="N326" i="28"/>
  <c r="X326" i="28"/>
  <c r="F326" i="28"/>
  <c r="P326" i="28"/>
  <c r="H326" i="28"/>
  <c r="S326" i="28"/>
  <c r="E463" i="28"/>
  <c r="I463" i="28"/>
  <c r="M463" i="28"/>
  <c r="Q463" i="28"/>
  <c r="U463" i="28"/>
  <c r="Y463" i="28"/>
  <c r="B463" i="28"/>
  <c r="G463" i="28"/>
  <c r="L463" i="28"/>
  <c r="R463" i="28"/>
  <c r="W463" i="28"/>
  <c r="D463" i="28"/>
  <c r="K463" i="28"/>
  <c r="S463" i="28"/>
  <c r="H463" i="28"/>
  <c r="O463" i="28"/>
  <c r="V463" i="28"/>
  <c r="J463" i="28"/>
  <c r="X463" i="28"/>
  <c r="N463" i="28"/>
  <c r="C463" i="28"/>
  <c r="P463" i="28"/>
  <c r="F463" i="28"/>
  <c r="T463" i="28"/>
  <c r="C393" i="21"/>
  <c r="G393" i="21"/>
  <c r="K393" i="21"/>
  <c r="O393" i="21"/>
  <c r="S393" i="21"/>
  <c r="W393" i="21"/>
  <c r="B393" i="21"/>
  <c r="H393" i="21"/>
  <c r="M393" i="21"/>
  <c r="R393" i="21"/>
  <c r="X393" i="21"/>
  <c r="E393" i="21"/>
  <c r="J393" i="21"/>
  <c r="P393" i="21"/>
  <c r="U393" i="21"/>
  <c r="L393" i="21"/>
  <c r="V393" i="21"/>
  <c r="F393" i="21"/>
  <c r="Q393" i="21"/>
  <c r="T393" i="21"/>
  <c r="I393" i="21"/>
  <c r="N393" i="21"/>
  <c r="D393" i="21"/>
  <c r="Y393" i="21"/>
  <c r="A394" i="21"/>
  <c r="A325" i="21"/>
  <c r="A360" i="21"/>
  <c r="A428" i="21"/>
  <c r="A430" i="28"/>
  <c r="A327" i="28"/>
  <c r="A396" i="28"/>
  <c r="A362" i="28"/>
  <c r="A464" i="28"/>
  <c r="A290" i="21"/>
  <c r="A256" i="21"/>
  <c r="E256" i="21" l="1"/>
  <c r="I256" i="21"/>
  <c r="M256" i="21"/>
  <c r="Q256" i="21"/>
  <c r="U256" i="21"/>
  <c r="Y256" i="21"/>
  <c r="C256" i="21"/>
  <c r="G256" i="21"/>
  <c r="K256" i="21"/>
  <c r="O256" i="21"/>
  <c r="S256" i="21"/>
  <c r="W256" i="21"/>
  <c r="B256" i="21"/>
  <c r="H256" i="21"/>
  <c r="P256" i="21"/>
  <c r="X256" i="21"/>
  <c r="D256" i="21"/>
  <c r="L256" i="21"/>
  <c r="T256" i="21"/>
  <c r="F256" i="21"/>
  <c r="V256" i="21"/>
  <c r="N256" i="21"/>
  <c r="R256" i="21"/>
  <c r="J256" i="21"/>
  <c r="D396" i="28"/>
  <c r="H396" i="28"/>
  <c r="L396" i="28"/>
  <c r="P396" i="28"/>
  <c r="T396" i="28"/>
  <c r="X396" i="28"/>
  <c r="C396" i="28"/>
  <c r="I396" i="28"/>
  <c r="N396" i="28"/>
  <c r="S396" i="28"/>
  <c r="Y396" i="28"/>
  <c r="B396" i="28"/>
  <c r="F396" i="28"/>
  <c r="K396" i="28"/>
  <c r="Q396" i="28"/>
  <c r="V396" i="28"/>
  <c r="G396" i="28"/>
  <c r="R396" i="28"/>
  <c r="J396" i="28"/>
  <c r="U396" i="28"/>
  <c r="M396" i="28"/>
  <c r="W396" i="28"/>
  <c r="E396" i="28"/>
  <c r="O396" i="28"/>
  <c r="E360" i="21"/>
  <c r="I360" i="21"/>
  <c r="M360" i="21"/>
  <c r="Q360" i="21"/>
  <c r="U360" i="21"/>
  <c r="Y360" i="21"/>
  <c r="C360" i="21"/>
  <c r="H360" i="21"/>
  <c r="N360" i="21"/>
  <c r="S360" i="21"/>
  <c r="X360" i="21"/>
  <c r="B360" i="21"/>
  <c r="F360" i="21"/>
  <c r="K360" i="21"/>
  <c r="P360" i="21"/>
  <c r="V360" i="21"/>
  <c r="L360" i="21"/>
  <c r="W360" i="21"/>
  <c r="G360" i="21"/>
  <c r="R360" i="21"/>
  <c r="T360" i="21"/>
  <c r="J360" i="21"/>
  <c r="O360" i="21"/>
  <c r="D360" i="21"/>
  <c r="D290" i="21"/>
  <c r="H290" i="21"/>
  <c r="L290" i="21"/>
  <c r="P290" i="21"/>
  <c r="T290" i="21"/>
  <c r="X290" i="21"/>
  <c r="F290" i="21"/>
  <c r="J290" i="21"/>
  <c r="N290" i="21"/>
  <c r="R290" i="21"/>
  <c r="V290" i="21"/>
  <c r="G290" i="21"/>
  <c r="O290" i="21"/>
  <c r="W290" i="21"/>
  <c r="C290" i="21"/>
  <c r="K290" i="21"/>
  <c r="S290" i="21"/>
  <c r="E290" i="21"/>
  <c r="U290" i="21"/>
  <c r="Y290" i="21"/>
  <c r="M290" i="21"/>
  <c r="B290" i="21"/>
  <c r="Q290" i="21"/>
  <c r="I290" i="21"/>
  <c r="F327" i="28"/>
  <c r="J327" i="28"/>
  <c r="N327" i="28"/>
  <c r="R327" i="28"/>
  <c r="V327" i="28"/>
  <c r="E327" i="28"/>
  <c r="K327" i="28"/>
  <c r="P327" i="28"/>
  <c r="U327" i="28"/>
  <c r="C327" i="28"/>
  <c r="H327" i="28"/>
  <c r="M327" i="28"/>
  <c r="S327" i="28"/>
  <c r="X327" i="28"/>
  <c r="I327" i="28"/>
  <c r="T327" i="28"/>
  <c r="L327" i="28"/>
  <c r="W327" i="28"/>
  <c r="B327" i="28"/>
  <c r="D327" i="28"/>
  <c r="O327" i="28"/>
  <c r="Y327" i="28"/>
  <c r="G327" i="28"/>
  <c r="Q327" i="28"/>
  <c r="E325" i="21"/>
  <c r="I325" i="21"/>
  <c r="M325" i="21"/>
  <c r="Q325" i="21"/>
  <c r="U325" i="21"/>
  <c r="Y325" i="21"/>
  <c r="C325" i="21"/>
  <c r="G325" i="21"/>
  <c r="K325" i="21"/>
  <c r="O325" i="21"/>
  <c r="S325" i="21"/>
  <c r="W325" i="21"/>
  <c r="B325" i="21"/>
  <c r="H325" i="21"/>
  <c r="P325" i="21"/>
  <c r="X325" i="21"/>
  <c r="D325" i="21"/>
  <c r="L325" i="21"/>
  <c r="T325" i="21"/>
  <c r="N325" i="21"/>
  <c r="F325" i="21"/>
  <c r="V325" i="21"/>
  <c r="J325" i="21"/>
  <c r="R325" i="21"/>
  <c r="F464" i="28"/>
  <c r="J464" i="28"/>
  <c r="N464" i="28"/>
  <c r="R464" i="28"/>
  <c r="V464" i="28"/>
  <c r="E464" i="28"/>
  <c r="K464" i="28"/>
  <c r="P464" i="28"/>
  <c r="U464" i="28"/>
  <c r="C464" i="28"/>
  <c r="I464" i="28"/>
  <c r="Q464" i="28"/>
  <c r="X464" i="28"/>
  <c r="G464" i="28"/>
  <c r="M464" i="28"/>
  <c r="T464" i="28"/>
  <c r="O464" i="28"/>
  <c r="B464" i="28"/>
  <c r="D464" i="28"/>
  <c r="S464" i="28"/>
  <c r="H464" i="28"/>
  <c r="W464" i="28"/>
  <c r="L464" i="28"/>
  <c r="Y464" i="28"/>
  <c r="C430" i="28"/>
  <c r="G430" i="28"/>
  <c r="K430" i="28"/>
  <c r="O430" i="28"/>
  <c r="S430" i="28"/>
  <c r="W430" i="28"/>
  <c r="H430" i="28"/>
  <c r="M430" i="28"/>
  <c r="R430" i="28"/>
  <c r="X430" i="28"/>
  <c r="E430" i="28"/>
  <c r="J430" i="28"/>
  <c r="P430" i="28"/>
  <c r="U430" i="28"/>
  <c r="F430" i="28"/>
  <c r="Q430" i="28"/>
  <c r="I430" i="28"/>
  <c r="T430" i="28"/>
  <c r="L430" i="28"/>
  <c r="V430" i="28"/>
  <c r="D430" i="28"/>
  <c r="N430" i="28"/>
  <c r="Y430" i="28"/>
  <c r="B430" i="28"/>
  <c r="D394" i="21"/>
  <c r="H394" i="21"/>
  <c r="L394" i="21"/>
  <c r="P394" i="21"/>
  <c r="T394" i="21"/>
  <c r="X394" i="21"/>
  <c r="F394" i="21"/>
  <c r="K394" i="21"/>
  <c r="Q394" i="21"/>
  <c r="V394" i="21"/>
  <c r="C394" i="21"/>
  <c r="I394" i="21"/>
  <c r="N394" i="21"/>
  <c r="S394" i="21"/>
  <c r="Y394" i="21"/>
  <c r="B394" i="21"/>
  <c r="J394" i="21"/>
  <c r="U394" i="21"/>
  <c r="E394" i="21"/>
  <c r="O394" i="21"/>
  <c r="R394" i="21"/>
  <c r="G394" i="21"/>
  <c r="M394" i="21"/>
  <c r="W394" i="21"/>
  <c r="E362" i="28"/>
  <c r="I362" i="28"/>
  <c r="M362" i="28"/>
  <c r="Q362" i="28"/>
  <c r="U362" i="28"/>
  <c r="Y362" i="28"/>
  <c r="B362" i="28"/>
  <c r="D362" i="28"/>
  <c r="J362" i="28"/>
  <c r="O362" i="28"/>
  <c r="T362" i="28"/>
  <c r="G362" i="28"/>
  <c r="L362" i="28"/>
  <c r="R362" i="28"/>
  <c r="W362" i="28"/>
  <c r="H362" i="28"/>
  <c r="S362" i="28"/>
  <c r="K362" i="28"/>
  <c r="V362" i="28"/>
  <c r="C362" i="28"/>
  <c r="N362" i="28"/>
  <c r="X362" i="28"/>
  <c r="F362" i="28"/>
  <c r="P362" i="28"/>
  <c r="D428" i="21"/>
  <c r="H428" i="21"/>
  <c r="L428" i="21"/>
  <c r="P428" i="21"/>
  <c r="G428" i="21"/>
  <c r="M428" i="21"/>
  <c r="R428" i="21"/>
  <c r="V428" i="21"/>
  <c r="E428" i="21"/>
  <c r="J428" i="21"/>
  <c r="O428" i="21"/>
  <c r="T428" i="21"/>
  <c r="X428" i="21"/>
  <c r="F428" i="21"/>
  <c r="Q428" i="21"/>
  <c r="Y428" i="21"/>
  <c r="K428" i="21"/>
  <c r="U428" i="21"/>
  <c r="N428" i="21"/>
  <c r="B428" i="21"/>
  <c r="C428" i="21"/>
  <c r="W428" i="21"/>
  <c r="I428" i="21"/>
  <c r="S428" i="21"/>
  <c r="A429" i="21"/>
  <c r="A361" i="21"/>
  <c r="A326" i="21"/>
  <c r="A395" i="21"/>
  <c r="A465" i="28"/>
  <c r="A363" i="28"/>
  <c r="A397" i="28"/>
  <c r="A431" i="28"/>
  <c r="A291" i="21"/>
  <c r="E291" i="21" l="1"/>
  <c r="I291" i="21"/>
  <c r="M291" i="21"/>
  <c r="Q291" i="21"/>
  <c r="U291" i="21"/>
  <c r="Y291" i="21"/>
  <c r="C291" i="21"/>
  <c r="G291" i="21"/>
  <c r="K291" i="21"/>
  <c r="O291" i="21"/>
  <c r="S291" i="21"/>
  <c r="W291" i="21"/>
  <c r="B291" i="21"/>
  <c r="H291" i="21"/>
  <c r="P291" i="21"/>
  <c r="X291" i="21"/>
  <c r="D291" i="21"/>
  <c r="L291" i="21"/>
  <c r="T291" i="21"/>
  <c r="N291" i="21"/>
  <c r="V291" i="21"/>
  <c r="J291" i="21"/>
  <c r="F291" i="21"/>
  <c r="R291" i="21"/>
  <c r="C465" i="28"/>
  <c r="G465" i="28"/>
  <c r="K465" i="28"/>
  <c r="O465" i="28"/>
  <c r="S465" i="28"/>
  <c r="W465" i="28"/>
  <c r="D465" i="28"/>
  <c r="I465" i="28"/>
  <c r="N465" i="28"/>
  <c r="T465" i="28"/>
  <c r="Y465" i="28"/>
  <c r="B465" i="28"/>
  <c r="H465" i="28"/>
  <c r="P465" i="28"/>
  <c r="V465" i="28"/>
  <c r="E465" i="28"/>
  <c r="L465" i="28"/>
  <c r="R465" i="28"/>
  <c r="F465" i="28"/>
  <c r="U465" i="28"/>
  <c r="J465" i="28"/>
  <c r="X465" i="28"/>
  <c r="M465" i="28"/>
  <c r="Q465" i="28"/>
  <c r="C429" i="21"/>
  <c r="G429" i="21"/>
  <c r="K429" i="21"/>
  <c r="O429" i="21"/>
  <c r="S429" i="21"/>
  <c r="W429" i="21"/>
  <c r="E429" i="21"/>
  <c r="I429" i="21"/>
  <c r="M429" i="21"/>
  <c r="Q429" i="21"/>
  <c r="U429" i="21"/>
  <c r="Y429" i="21"/>
  <c r="B429" i="21"/>
  <c r="J429" i="21"/>
  <c r="R429" i="21"/>
  <c r="F429" i="21"/>
  <c r="N429" i="21"/>
  <c r="V429" i="21"/>
  <c r="H429" i="21"/>
  <c r="X429" i="21"/>
  <c r="P429" i="21"/>
  <c r="D429" i="21"/>
  <c r="T429" i="21"/>
  <c r="L429" i="21"/>
  <c r="D431" i="28"/>
  <c r="H431" i="28"/>
  <c r="L431" i="28"/>
  <c r="P431" i="28"/>
  <c r="T431" i="28"/>
  <c r="X431" i="28"/>
  <c r="F431" i="28"/>
  <c r="K431" i="28"/>
  <c r="Q431" i="28"/>
  <c r="V431" i="28"/>
  <c r="C431" i="28"/>
  <c r="I431" i="28"/>
  <c r="N431" i="28"/>
  <c r="S431" i="28"/>
  <c r="Y431" i="28"/>
  <c r="B431" i="28"/>
  <c r="E431" i="28"/>
  <c r="O431" i="28"/>
  <c r="G431" i="28"/>
  <c r="R431" i="28"/>
  <c r="J431" i="28"/>
  <c r="U431" i="28"/>
  <c r="M431" i="28"/>
  <c r="W431" i="28"/>
  <c r="E395" i="21"/>
  <c r="I395" i="21"/>
  <c r="M395" i="21"/>
  <c r="Q395" i="21"/>
  <c r="U395" i="21"/>
  <c r="Y395" i="21"/>
  <c r="D395" i="21"/>
  <c r="J395" i="21"/>
  <c r="O395" i="21"/>
  <c r="T395" i="21"/>
  <c r="G395" i="21"/>
  <c r="L395" i="21"/>
  <c r="R395" i="21"/>
  <c r="W395" i="21"/>
  <c r="H395" i="21"/>
  <c r="S395" i="21"/>
  <c r="C395" i="21"/>
  <c r="N395" i="21"/>
  <c r="X395" i="21"/>
  <c r="B395" i="21"/>
  <c r="P395" i="21"/>
  <c r="F395" i="21"/>
  <c r="K395" i="21"/>
  <c r="V395" i="21"/>
  <c r="E397" i="28"/>
  <c r="I397" i="28"/>
  <c r="M397" i="28"/>
  <c r="Q397" i="28"/>
  <c r="U397" i="28"/>
  <c r="Y397" i="28"/>
  <c r="B397" i="28"/>
  <c r="G397" i="28"/>
  <c r="L397" i="28"/>
  <c r="R397" i="28"/>
  <c r="W397" i="28"/>
  <c r="D397" i="28"/>
  <c r="J397" i="28"/>
  <c r="O397" i="28"/>
  <c r="T397" i="28"/>
  <c r="F397" i="28"/>
  <c r="P397" i="28"/>
  <c r="H397" i="28"/>
  <c r="S397" i="28"/>
  <c r="K397" i="28"/>
  <c r="V397" i="28"/>
  <c r="C397" i="28"/>
  <c r="N397" i="28"/>
  <c r="X397" i="28"/>
  <c r="F326" i="21"/>
  <c r="J326" i="21"/>
  <c r="N326" i="21"/>
  <c r="R326" i="21"/>
  <c r="V326" i="21"/>
  <c r="D326" i="21"/>
  <c r="H326" i="21"/>
  <c r="L326" i="21"/>
  <c r="P326" i="21"/>
  <c r="T326" i="21"/>
  <c r="X326" i="21"/>
  <c r="I326" i="21"/>
  <c r="Q326" i="21"/>
  <c r="Y326" i="21"/>
  <c r="E326" i="21"/>
  <c r="M326" i="21"/>
  <c r="U326" i="21"/>
  <c r="B326" i="21"/>
  <c r="G326" i="21"/>
  <c r="W326" i="21"/>
  <c r="O326" i="21"/>
  <c r="S326" i="21"/>
  <c r="K326" i="21"/>
  <c r="C326" i="21"/>
  <c r="F363" i="28"/>
  <c r="J363" i="28"/>
  <c r="N363" i="28"/>
  <c r="R363" i="28"/>
  <c r="V363" i="28"/>
  <c r="C363" i="28"/>
  <c r="H363" i="28"/>
  <c r="M363" i="28"/>
  <c r="S363" i="28"/>
  <c r="X363" i="28"/>
  <c r="E363" i="28"/>
  <c r="K363" i="28"/>
  <c r="P363" i="28"/>
  <c r="U363" i="28"/>
  <c r="G363" i="28"/>
  <c r="Q363" i="28"/>
  <c r="I363" i="28"/>
  <c r="T363" i="28"/>
  <c r="L363" i="28"/>
  <c r="W363" i="28"/>
  <c r="B363" i="28"/>
  <c r="D363" i="28"/>
  <c r="O363" i="28"/>
  <c r="Y363" i="28"/>
  <c r="F361" i="21"/>
  <c r="J361" i="21"/>
  <c r="N361" i="21"/>
  <c r="R361" i="21"/>
  <c r="V361" i="21"/>
  <c r="G361" i="21"/>
  <c r="L361" i="21"/>
  <c r="Q361" i="21"/>
  <c r="W361" i="21"/>
  <c r="D361" i="21"/>
  <c r="I361" i="21"/>
  <c r="O361" i="21"/>
  <c r="T361" i="21"/>
  <c r="Y361" i="21"/>
  <c r="K361" i="21"/>
  <c r="U361" i="21"/>
  <c r="E361" i="21"/>
  <c r="P361" i="21"/>
  <c r="S361" i="21"/>
  <c r="H361" i="21"/>
  <c r="B361" i="21"/>
  <c r="M361" i="21"/>
  <c r="C361" i="21"/>
  <c r="X361" i="21"/>
  <c r="A430" i="21"/>
  <c r="A396" i="21"/>
  <c r="A362" i="21"/>
  <c r="A327" i="21"/>
  <c r="A398" i="28"/>
  <c r="A432" i="28"/>
  <c r="A466" i="28"/>
  <c r="C327" i="21" l="1"/>
  <c r="G327" i="21"/>
  <c r="K327" i="21"/>
  <c r="O327" i="21"/>
  <c r="S327" i="21"/>
  <c r="W327" i="21"/>
  <c r="B327" i="21"/>
  <c r="E327" i="21"/>
  <c r="I327" i="21"/>
  <c r="M327" i="21"/>
  <c r="Q327" i="21"/>
  <c r="U327" i="21"/>
  <c r="Y327" i="21"/>
  <c r="J327" i="21"/>
  <c r="R327" i="21"/>
  <c r="F327" i="21"/>
  <c r="N327" i="21"/>
  <c r="V327" i="21"/>
  <c r="P327" i="21"/>
  <c r="H327" i="21"/>
  <c r="X327" i="21"/>
  <c r="L327" i="21"/>
  <c r="D327" i="21"/>
  <c r="T327" i="21"/>
  <c r="D466" i="28"/>
  <c r="H466" i="28"/>
  <c r="L466" i="28"/>
  <c r="P466" i="28"/>
  <c r="T466" i="28"/>
  <c r="X466" i="28"/>
  <c r="G466" i="28"/>
  <c r="M466" i="28"/>
  <c r="R466" i="28"/>
  <c r="W466" i="28"/>
  <c r="F466" i="28"/>
  <c r="N466" i="28"/>
  <c r="U466" i="28"/>
  <c r="B466" i="28"/>
  <c r="C466" i="28"/>
  <c r="J466" i="28"/>
  <c r="Q466" i="28"/>
  <c r="Y466" i="28"/>
  <c r="K466" i="28"/>
  <c r="O466" i="28"/>
  <c r="E466" i="28"/>
  <c r="S466" i="28"/>
  <c r="I466" i="28"/>
  <c r="V466" i="28"/>
  <c r="C362" i="21"/>
  <c r="G362" i="21"/>
  <c r="K362" i="21"/>
  <c r="O362" i="21"/>
  <c r="S362" i="21"/>
  <c r="W362" i="21"/>
  <c r="B362" i="21"/>
  <c r="E362" i="21"/>
  <c r="J362" i="21"/>
  <c r="P362" i="21"/>
  <c r="U362" i="21"/>
  <c r="H362" i="21"/>
  <c r="M362" i="21"/>
  <c r="R362" i="21"/>
  <c r="X362" i="21"/>
  <c r="I362" i="21"/>
  <c r="T362" i="21"/>
  <c r="D362" i="21"/>
  <c r="N362" i="21"/>
  <c r="Y362" i="21"/>
  <c r="Q362" i="21"/>
  <c r="F362" i="21"/>
  <c r="L362" i="21"/>
  <c r="V362" i="21"/>
  <c r="E432" i="28"/>
  <c r="I432" i="28"/>
  <c r="M432" i="28"/>
  <c r="Q432" i="28"/>
  <c r="U432" i="28"/>
  <c r="Y432" i="28"/>
  <c r="B432" i="28"/>
  <c r="D432" i="28"/>
  <c r="J432" i="28"/>
  <c r="O432" i="28"/>
  <c r="T432" i="28"/>
  <c r="G432" i="28"/>
  <c r="L432" i="28"/>
  <c r="R432" i="28"/>
  <c r="W432" i="28"/>
  <c r="C432" i="28"/>
  <c r="N432" i="28"/>
  <c r="X432" i="28"/>
  <c r="F432" i="28"/>
  <c r="P432" i="28"/>
  <c r="H432" i="28"/>
  <c r="S432" i="28"/>
  <c r="K432" i="28"/>
  <c r="V432" i="28"/>
  <c r="F396" i="21"/>
  <c r="J396" i="21"/>
  <c r="N396" i="21"/>
  <c r="R396" i="21"/>
  <c r="V396" i="21"/>
  <c r="C396" i="21"/>
  <c r="H396" i="21"/>
  <c r="M396" i="21"/>
  <c r="S396" i="21"/>
  <c r="X396" i="21"/>
  <c r="B396" i="21"/>
  <c r="E396" i="21"/>
  <c r="K396" i="21"/>
  <c r="P396" i="21"/>
  <c r="U396" i="21"/>
  <c r="G396" i="21"/>
  <c r="Q396" i="21"/>
  <c r="L396" i="21"/>
  <c r="W396" i="21"/>
  <c r="O396" i="21"/>
  <c r="D396" i="21"/>
  <c r="Y396" i="21"/>
  <c r="I396" i="21"/>
  <c r="T396" i="21"/>
  <c r="F398" i="28"/>
  <c r="J398" i="28"/>
  <c r="N398" i="28"/>
  <c r="R398" i="28"/>
  <c r="V398" i="28"/>
  <c r="E398" i="28"/>
  <c r="K398" i="28"/>
  <c r="P398" i="28"/>
  <c r="U398" i="28"/>
  <c r="C398" i="28"/>
  <c r="H398" i="28"/>
  <c r="M398" i="28"/>
  <c r="S398" i="28"/>
  <c r="X398" i="28"/>
  <c r="D398" i="28"/>
  <c r="O398" i="28"/>
  <c r="Y398" i="28"/>
  <c r="G398" i="28"/>
  <c r="Q398" i="28"/>
  <c r="I398" i="28"/>
  <c r="T398" i="28"/>
  <c r="L398" i="28"/>
  <c r="W398" i="28"/>
  <c r="B398" i="28"/>
  <c r="D430" i="21"/>
  <c r="H430" i="21"/>
  <c r="L430" i="21"/>
  <c r="P430" i="21"/>
  <c r="T430" i="21"/>
  <c r="X430" i="21"/>
  <c r="F430" i="21"/>
  <c r="J430" i="21"/>
  <c r="N430" i="21"/>
  <c r="R430" i="21"/>
  <c r="V430" i="21"/>
  <c r="C430" i="21"/>
  <c r="K430" i="21"/>
  <c r="S430" i="21"/>
  <c r="B430" i="21"/>
  <c r="G430" i="21"/>
  <c r="O430" i="21"/>
  <c r="W430" i="21"/>
  <c r="Q430" i="21"/>
  <c r="I430" i="21"/>
  <c r="Y430" i="21"/>
  <c r="M430" i="21"/>
  <c r="E430" i="21"/>
  <c r="U430" i="21"/>
  <c r="A397" i="21"/>
  <c r="A431" i="21"/>
  <c r="A433" i="28"/>
  <c r="A467" i="28"/>
  <c r="F433" i="28" l="1"/>
  <c r="J433" i="28"/>
  <c r="N433" i="28"/>
  <c r="R433" i="28"/>
  <c r="V433" i="28"/>
  <c r="C433" i="28"/>
  <c r="H433" i="28"/>
  <c r="M433" i="28"/>
  <c r="S433" i="28"/>
  <c r="X433" i="28"/>
  <c r="E433" i="28"/>
  <c r="K433" i="28"/>
  <c r="P433" i="28"/>
  <c r="U433" i="28"/>
  <c r="L433" i="28"/>
  <c r="W433" i="28"/>
  <c r="B433" i="28"/>
  <c r="D433" i="28"/>
  <c r="O433" i="28"/>
  <c r="Y433" i="28"/>
  <c r="G433" i="28"/>
  <c r="Q433" i="28"/>
  <c r="I433" i="28"/>
  <c r="T433" i="28"/>
  <c r="E431" i="21"/>
  <c r="I431" i="21"/>
  <c r="M431" i="21"/>
  <c r="Q431" i="21"/>
  <c r="U431" i="21"/>
  <c r="Y431" i="21"/>
  <c r="B431" i="21"/>
  <c r="C431" i="21"/>
  <c r="G431" i="21"/>
  <c r="K431" i="21"/>
  <c r="O431" i="21"/>
  <c r="S431" i="21"/>
  <c r="W431" i="21"/>
  <c r="D431" i="21"/>
  <c r="L431" i="21"/>
  <c r="T431" i="21"/>
  <c r="H431" i="21"/>
  <c r="P431" i="21"/>
  <c r="X431" i="21"/>
  <c r="J431" i="21"/>
  <c r="R431" i="21"/>
  <c r="V431" i="21"/>
  <c r="F431" i="21"/>
  <c r="N431" i="21"/>
  <c r="C397" i="21"/>
  <c r="G397" i="21"/>
  <c r="K397" i="21"/>
  <c r="O397" i="21"/>
  <c r="S397" i="21"/>
  <c r="W397" i="21"/>
  <c r="B397" i="21"/>
  <c r="F397" i="21"/>
  <c r="L397" i="21"/>
  <c r="Q397" i="21"/>
  <c r="V397" i="21"/>
  <c r="D397" i="21"/>
  <c r="I397" i="21"/>
  <c r="N397" i="21"/>
  <c r="T397" i="21"/>
  <c r="Y397" i="21"/>
  <c r="E397" i="21"/>
  <c r="P397" i="21"/>
  <c r="J397" i="21"/>
  <c r="U397" i="21"/>
  <c r="M397" i="21"/>
  <c r="X397" i="21"/>
  <c r="H397" i="21"/>
  <c r="R397" i="21"/>
  <c r="E467" i="28"/>
  <c r="I467" i="28"/>
  <c r="M467" i="28"/>
  <c r="Q467" i="28"/>
  <c r="U467" i="28"/>
  <c r="Y467" i="28"/>
  <c r="B467" i="28"/>
  <c r="F467" i="28"/>
  <c r="K467" i="28"/>
  <c r="P467" i="28"/>
  <c r="V467" i="28"/>
  <c r="D467" i="28"/>
  <c r="L467" i="28"/>
  <c r="S467" i="28"/>
  <c r="H467" i="28"/>
  <c r="O467" i="28"/>
  <c r="W467" i="28"/>
  <c r="C467" i="28"/>
  <c r="R467" i="28"/>
  <c r="G467" i="28"/>
  <c r="T467" i="28"/>
  <c r="J467" i="28"/>
  <c r="X467" i="28"/>
  <c r="N467" i="28"/>
  <c r="A432" i="21"/>
  <c r="A468" i="28"/>
  <c r="F468" i="28" l="1"/>
  <c r="J468" i="28"/>
  <c r="N468" i="28"/>
  <c r="R468" i="28"/>
  <c r="V468" i="28"/>
  <c r="D468" i="28"/>
  <c r="I468" i="28"/>
  <c r="O468" i="28"/>
  <c r="T468" i="28"/>
  <c r="Y468" i="28"/>
  <c r="C468" i="28"/>
  <c r="K468" i="28"/>
  <c r="Q468" i="28"/>
  <c r="X468" i="28"/>
  <c r="G468" i="28"/>
  <c r="M468" i="28"/>
  <c r="U468" i="28"/>
  <c r="H468" i="28"/>
  <c r="W468" i="28"/>
  <c r="L468" i="28"/>
  <c r="B468" i="28"/>
  <c r="P468" i="28"/>
  <c r="E468" i="28"/>
  <c r="S468" i="28"/>
  <c r="F432" i="21"/>
  <c r="J432" i="21"/>
  <c r="N432" i="21"/>
  <c r="R432" i="21"/>
  <c r="V432" i="21"/>
  <c r="D432" i="21"/>
  <c r="H432" i="21"/>
  <c r="L432" i="21"/>
  <c r="P432" i="21"/>
  <c r="T432" i="21"/>
  <c r="X432" i="21"/>
  <c r="E432" i="21"/>
  <c r="M432" i="21"/>
  <c r="U432" i="21"/>
  <c r="I432" i="21"/>
  <c r="Q432" i="21"/>
  <c r="Y432" i="21"/>
  <c r="C432" i="21"/>
  <c r="S432" i="21"/>
  <c r="K432" i="21"/>
  <c r="O432" i="21"/>
  <c r="W432" i="21"/>
  <c r="B432" i="21"/>
  <c r="G432" i="21"/>
</calcChain>
</file>

<file path=xl/sharedStrings.xml><?xml version="1.0" encoding="utf-8"?>
<sst xmlns="http://schemas.openxmlformats.org/spreadsheetml/2006/main" count="1034" uniqueCount="191">
  <si>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</si>
  <si>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</si>
  <si>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</si>
  <si>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</si>
  <si>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</si>
  <si>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</si>
  <si>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</si>
  <si>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</si>
  <si>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</si>
  <si>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</si>
  <si>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</si>
  <si>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</si>
  <si>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</si>
  <si>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</si>
  <si>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</si>
  <si>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</si>
  <si>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</si>
  <si>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</si>
  <si>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</si>
  <si>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</si>
  <si>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</si>
  <si>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</si>
  <si>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</si>
  <si>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</si>
  <si>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</si>
  <si>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</si>
  <si>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</si>
  <si>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</si>
  <si>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</si>
  <si>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</si>
  <si>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</si>
  <si>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</si>
  <si>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</si>
  <si>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</si>
  <si>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</si>
  <si>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</si>
  <si>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</si>
  <si>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</si>
  <si>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</si>
  <si>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</si>
  <si>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</si>
  <si>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</si>
  <si>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</si>
  <si>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</si>
  <si>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</si>
  <si>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</si>
  <si>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</si>
  <si>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</si>
  <si>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</si>
  <si>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</si>
  <si>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</si>
  <si>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</si>
  <si>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</si>
  <si>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</si>
  <si>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</si>
  <si>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</si>
  <si>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</si>
  <si>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</si>
  <si>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</si>
  <si>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</si>
  <si>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</si>
  <si>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</si>
  <si>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</si>
  <si>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</si>
  <si>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</si>
  <si>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</si>
  <si>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</si>
  <si>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</si>
  <si>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</si>
  <si>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</si>
  <si>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</si>
  <si>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</si>
  <si>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</si>
  <si>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</si>
  <si>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</si>
  <si>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</si>
  <si>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</si>
  <si>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</si>
  <si>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</si>
  <si>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</si>
  <si>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</si>
  <si>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</si>
  <si>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</si>
  <si>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</si>
  <si>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</si>
  <si>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</si>
  <si>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</si>
  <si>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</si>
  <si>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</si>
  <si>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</si>
  <si>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</si>
  <si>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</si>
  <si>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</si>
  <si>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</si>
  <si>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</si>
  <si>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</si>
  <si>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</si>
  <si>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</si>
  <si>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</si>
  <si>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</si>
  <si>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</si>
  <si>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</si>
  <si>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</si>
  <si>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</si>
  <si>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</si>
  <si>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</si>
  <si>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</si>
  <si>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</si>
  <si>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</si>
  <si>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</si>
  <si>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</si>
  <si>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</si>
  <si>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</si>
  <si>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</si>
  <si>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</si>
  <si>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</si>
  <si>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</si>
  <si>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</si>
  <si>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</si>
  <si>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</si>
  <si>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</si>
  <si>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</si>
  <si>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</si>
  <si>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</si>
  <si>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</si>
  <si>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</si>
  <si>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</si>
  <si>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</si>
  <si>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</si>
  <si>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</si>
  <si>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</si>
  <si>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</si>
  <si>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</si>
  <si>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</si>
  <si>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Ставка для фактических почасовых объемов покупки электрической энергии, отпущенных из объектов электросетевого хозяйства, входящих в единую национальную общероссийскую) электрическую сеть (класс напряжения подстанции 220 кВ и ниже)</t>
  </si>
  <si>
    <t>3. Дифференцированная по уровням напряжения ставка единого (котлового)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</si>
  <si>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4. Ставка тарифа на услуги по передаче электрической энергии, отражающая удельную величину расходов на содержание электрических сетей, для потребителей, услуги по передаче электрической энергии (мощности) которым оказываются с использованием объектов электросетевого хозяйства, входящих в единую национальную (общероссийскую) электрическую сеть, конечной регулируемой цены, рублей/МВт в месяц без НДС:</t>
  </si>
  <si>
    <t>Класс напряжения</t>
  </si>
  <si>
    <t>АО "АТС"</t>
  </si>
  <si>
    <t>Ставка тарифа на услуги по передаче электрической энергии на содержание объектов электросетевого хозяйства, входящих в единую национальную (общероссийскую) электрическую сеть</t>
  </si>
  <si>
    <t>%</t>
  </si>
  <si>
    <t>Норматив потерь в электрической энергии при ее передаче по единой национальной (общероссийской) электрической сети на территории Хабаровского края, осуществляемой МЭС Востока  с использованием объектов электросетевого хозяйства, принадлежащих ПАО "ФСК ЕЭС" на праве собственности или ином законном основании</t>
  </si>
  <si>
    <t>220 кВ и ниже</t>
  </si>
  <si>
    <t>PMECHE21</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</si>
  <si>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</si>
  <si>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</si>
  <si>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</si>
  <si>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</si>
  <si>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</si>
  <si>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ФАС России. Приказ №1216/20 от 14.12.2020</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</si>
  <si>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</si>
  <si>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</si>
  <si>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</si>
  <si>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</si>
  <si>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</si>
  <si>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</si>
  <si>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 xml:space="preserve">Постановление Правления ГКЦ РС(Я) № 333 от 30 декабря 2021 г. </t>
  </si>
  <si>
    <t>Приказ Минэнерго России от 16 декабря 2021г. №1409</t>
  </si>
  <si>
    <t>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июне 2023 г.</t>
  </si>
  <si>
    <t>2589,66</t>
  </si>
  <si>
    <t>июнь 2023 года</t>
  </si>
  <si>
    <t>01.06.2023</t>
  </si>
  <si>
    <t>02.06.2023</t>
  </si>
  <si>
    <t>03.06.2023</t>
  </si>
  <si>
    <t>04.06.2023</t>
  </si>
  <si>
    <t>05.06.2023</t>
  </si>
  <si>
    <t>06.06.2023</t>
  </si>
  <si>
    <t>07.06.2023</t>
  </si>
  <si>
    <t>08.06.2023</t>
  </si>
  <si>
    <t>09.06.2023</t>
  </si>
  <si>
    <t>10.06.2023</t>
  </si>
  <si>
    <t>11.06.2023</t>
  </si>
  <si>
    <t>12.06.2023</t>
  </si>
  <si>
    <t>13.06.2023</t>
  </si>
  <si>
    <t>14.06.2023</t>
  </si>
  <si>
    <t>15.06.2023</t>
  </si>
  <si>
    <t>16.06.2023</t>
  </si>
  <si>
    <t>17.06.2023</t>
  </si>
  <si>
    <t>18.06.2023</t>
  </si>
  <si>
    <t>19.06.2023</t>
  </si>
  <si>
    <t>20.06.2023</t>
  </si>
  <si>
    <t>21.06.2023</t>
  </si>
  <si>
    <t>22.06.2023</t>
  </si>
  <si>
    <t>23.06.2023</t>
  </si>
  <si>
    <t>24.06.2023</t>
  </si>
  <si>
    <t>25.06.2023</t>
  </si>
  <si>
    <t>26.06.2023</t>
  </si>
  <si>
    <t>27.06.2023</t>
  </si>
  <si>
    <t>28.06.2023</t>
  </si>
  <si>
    <t>29.06.2023</t>
  </si>
  <si>
    <t>30.06.2023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</si>
</sst>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6">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xf numFmtId="9" fontId="28" fillId="0" borderId="0" applyFont="0" applyFill="0" applyBorder="0" applyAlignment="0" applyProtection="0"/>
  </cellStyleXfs>
  <cellXfs count="18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27" fillId="8" borderId="13" xfId="0" applyFont="1" applyFill="1" applyBorder="1" applyAlignment="1" applyProtection="1">
      <alignment vertical="center"/>
      <protection hidden="1"/>
    </xf>
    <xf numFmtId="0" fontId="27" fillId="8" borderId="11" xfId="0" applyFont="1" applyFill="1" applyBorder="1" applyAlignment="1" applyProtection="1">
      <alignment vertical="center"/>
      <protection hidden="1"/>
    </xf>
    <xf numFmtId="0" fontId="21" fillId="0" borderId="10" xfId="25" applyNumberFormat="1" applyFont="1" applyFill="1" applyBorder="1" applyAlignment="1" applyProtection="1">
      <alignment horizontal="center" vertical="center" wrapText="1"/>
      <protection hidden="1"/>
    </xf>
    <xf numFmtId="10" fontId="21" fillId="8" borderId="10" xfId="55" applyNumberFormat="1"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64" fontId="21" fillId="8" borderId="10" xfId="25" applyFont="1" applyFill="1" applyBorder="1" applyAlignment="1" applyProtection="1">
      <alignment horizontal="center" vertical="center" wrapText="1"/>
      <protection hidden="1"/>
    </xf>
    <xf numFmtId="14" fontId="25" fillId="8" borderId="10" xfId="25" applyNumberFormat="1" applyFont="1" applyFill="1" applyBorder="1" applyAlignment="1" applyProtection="1">
      <alignment horizontal="center" vertical="center"/>
      <protection hidden="1"/>
    </xf>
    <xf numFmtId="174" fontId="0" fillId="0" borderId="11" xfId="0" applyNumberFormat="1" applyFont="1" applyFill="1" applyBorder="1" applyAlignment="1">
      <alignment horizontal="right"/>
    </xf>
    <xf numFmtId="2" fontId="38" fillId="9" borderId="17" xfId="0" applyNumberFormat="1" applyFont="1" applyFill="1" applyBorder="1" applyAlignment="1">
      <alignment horizontal="left" vertical="center"/>
    </xf>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0" fontId="26" fillId="8" borderId="0" xfId="8" applyFont="1" applyFill="1" applyAlignment="1" applyProtection="1">
      <alignment horizontal="center"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4" fontId="27" fillId="8" borderId="20" xfId="0" applyNumberFormat="1" applyFont="1" applyFill="1" applyBorder="1" applyAlignment="1" applyProtection="1">
      <alignment horizontal="center" vertical="center"/>
      <protection hidden="1"/>
    </xf>
    <xf numFmtId="4" fontId="27" fillId="8" borderId="21" xfId="0" applyNumberFormat="1" applyFont="1" applyFill="1" applyBorder="1" applyAlignment="1" applyProtection="1">
      <alignment horizontal="center" vertical="center"/>
      <protection hidden="1"/>
    </xf>
    <xf numFmtId="4" fontId="27" fillId="8" borderId="24" xfId="0" applyNumberFormat="1" applyFont="1" applyFill="1" applyBorder="1" applyAlignment="1" applyProtection="1">
      <alignment horizontal="center" vertical="center"/>
      <protection hidden="1"/>
    </xf>
    <xf numFmtId="4" fontId="27" fillId="8" borderId="16" xfId="0" applyNumberFormat="1" applyFont="1" applyFill="1" applyBorder="1" applyAlignment="1" applyProtection="1">
      <alignment horizontal="center" vertical="center"/>
      <protection hidden="1"/>
    </xf>
    <xf numFmtId="4" fontId="27" fillId="8" borderId="22" xfId="0" applyNumberFormat="1" applyFont="1" applyFill="1" applyBorder="1" applyAlignment="1" applyProtection="1">
      <alignment horizontal="center" vertical="center"/>
      <protection hidden="1"/>
    </xf>
    <xf numFmtId="4" fontId="27" fillId="8" borderId="23" xfId="0" applyNumberFormat="1" applyFont="1" applyFill="1" applyBorder="1" applyAlignment="1" applyProtection="1">
      <alignment horizontal="center" vertical="center"/>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cellXfs>
  <cellStyles count="56">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xfId="55" builtinId="5"/>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4.wmf"/><Relationship Id="rId2" Type="http://schemas.openxmlformats.org/officeDocument/2006/relationships/image" Target="../media/image23.wmf"/><Relationship Id="rId1" Type="http://schemas.openxmlformats.org/officeDocument/2006/relationships/image" Target="../media/image22.wmf"/><Relationship Id="rId6" Type="http://schemas.openxmlformats.org/officeDocument/2006/relationships/image" Target="../media/image27.wmf"/><Relationship Id="rId5" Type="http://schemas.openxmlformats.org/officeDocument/2006/relationships/image" Target="../media/image26.wmf"/><Relationship Id="rId4" Type="http://schemas.openxmlformats.org/officeDocument/2006/relationships/image" Target="../media/image25.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wmf"/><Relationship Id="rId18" Type="http://schemas.openxmlformats.org/officeDocument/2006/relationships/image" Target="../media/image18.wmf"/><Relationship Id="rId3" Type="http://schemas.openxmlformats.org/officeDocument/2006/relationships/image" Target="../media/image3.wmf"/><Relationship Id="rId21" Type="http://schemas.openxmlformats.org/officeDocument/2006/relationships/image" Target="../media/image21.wmf"/><Relationship Id="rId7" Type="http://schemas.openxmlformats.org/officeDocument/2006/relationships/image" Target="../media/image7.wmf"/><Relationship Id="rId12" Type="http://schemas.openxmlformats.org/officeDocument/2006/relationships/image" Target="../media/image12.wmf"/><Relationship Id="rId17" Type="http://schemas.openxmlformats.org/officeDocument/2006/relationships/image" Target="../media/image17.emf"/><Relationship Id="rId2" Type="http://schemas.openxmlformats.org/officeDocument/2006/relationships/image" Target="../media/image2.wmf"/><Relationship Id="rId16" Type="http://schemas.openxmlformats.org/officeDocument/2006/relationships/image" Target="../media/image16.e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wmf"/><Relationship Id="rId11" Type="http://schemas.openxmlformats.org/officeDocument/2006/relationships/image" Target="../media/image11.e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51"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084" y="1814232"/>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13</xdr:row>
      <xdr:rowOff>0</xdr:rowOff>
    </xdr:to>
    <xdr:pic>
      <xdr:nvPicPr>
        <xdr:cNvPr id="171"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7559" y="3473824"/>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7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8"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332" name="Object 308" hidden="1">
              <a:extLst>
                <a:ext uri="{63B3BB69-23CF-44E3-9099-C40C66FF867C}">
                  <a14:compatExt spid="_x0000_s133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333" name="Object 309" hidden="1">
              <a:extLst>
                <a:ext uri="{63B3BB69-23CF-44E3-9099-C40C66FF867C}">
                  <a14:compatExt spid="_x0000_s133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334" name="Object 310" hidden="1">
              <a:extLst>
                <a:ext uri="{63B3BB69-23CF-44E3-9099-C40C66FF867C}">
                  <a14:compatExt spid="_x0000_s133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335" name="Object 311" hidden="1">
              <a:extLst>
                <a:ext uri="{63B3BB69-23CF-44E3-9099-C40C66FF867C}">
                  <a14:compatExt spid="_x0000_s133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79"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7559" y="2576232"/>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80"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7559" y="3035674"/>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81"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7559" y="4854949"/>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182"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46134" y="9809069"/>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336" name="Object 312" hidden="1">
              <a:extLst>
                <a:ext uri="{63B3BB69-23CF-44E3-9099-C40C66FF867C}">
                  <a14:compatExt spid="_x0000_s133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339" name="Object 315" hidden="1">
              <a:extLst>
                <a:ext uri="{63B3BB69-23CF-44E3-9099-C40C66FF867C}">
                  <a14:compatExt spid="_x0000_s133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340" name="Object 316" hidden="1">
              <a:extLst>
                <a:ext uri="{63B3BB69-23CF-44E3-9099-C40C66FF867C}">
                  <a14:compatExt spid="_x0000_s134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341" name="Object 317" hidden="1">
              <a:extLst>
                <a:ext uri="{63B3BB69-23CF-44E3-9099-C40C66FF867C}">
                  <a14:compatExt spid="_x0000_s134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342" name="Object 318" hidden="1">
              <a:extLst>
                <a:ext uri="{63B3BB69-23CF-44E3-9099-C40C66FF867C}">
                  <a14:compatExt spid="_x0000_s134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343" name="Object 319" hidden="1">
              <a:extLst>
                <a:ext uri="{63B3BB69-23CF-44E3-9099-C40C66FF867C}">
                  <a14:compatExt spid="_x0000_s134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344" name="Object 320" hidden="1">
              <a:extLst>
                <a:ext uri="{63B3BB69-23CF-44E3-9099-C40C66FF867C}">
                  <a14:compatExt spid="_x0000_s134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346" name="Object 322" hidden="1">
              <a:extLst>
                <a:ext uri="{63B3BB69-23CF-44E3-9099-C40C66FF867C}">
                  <a14:compatExt spid="_x0000_s134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347" name="Object 323" hidden="1">
              <a:extLst>
                <a:ext uri="{63B3BB69-23CF-44E3-9099-C40C66FF867C}">
                  <a14:compatExt spid="_x0000_s134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352425</xdr:colOff>
          <xdr:row>38</xdr:row>
          <xdr:rowOff>9525</xdr:rowOff>
        </xdr:from>
        <xdr:to>
          <xdr:col>6</xdr:col>
          <xdr:colOff>0</xdr:colOff>
          <xdr:row>38</xdr:row>
          <xdr:rowOff>19050</xdr:rowOff>
        </xdr:to>
        <xdr:sp macro="" textlink="">
          <xdr:nvSpPr>
            <xdr:cNvPr id="1359" name="Object 335" hidden="1">
              <a:extLst>
                <a:ext uri="{63B3BB69-23CF-44E3-9099-C40C66FF867C}">
                  <a14:compatExt spid="_x0000_s135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8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91"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14"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36"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5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58"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7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7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7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8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9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9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0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0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1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2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2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24"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4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4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4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4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46"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6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6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6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69"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352425</xdr:colOff>
          <xdr:row>38</xdr:row>
          <xdr:rowOff>9525</xdr:rowOff>
        </xdr:from>
        <xdr:to>
          <xdr:col>6</xdr:col>
          <xdr:colOff>0</xdr:colOff>
          <xdr:row>38</xdr:row>
          <xdr:rowOff>19050</xdr:rowOff>
        </xdr:to>
        <xdr:sp macro="" textlink="">
          <xdr:nvSpPr>
            <xdr:cNvPr id="1490" name="Object 466" hidden="1">
              <a:extLst>
                <a:ext uri="{63B3BB69-23CF-44E3-9099-C40C66FF867C}">
                  <a14:compatExt spid="_x0000_s149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38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8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91"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0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413"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3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3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3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43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5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5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5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45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7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479"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9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9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0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01"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1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1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2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2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23"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4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4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4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6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6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6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6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8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8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9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352425</xdr:colOff>
          <xdr:row>38</xdr:row>
          <xdr:rowOff>9525</xdr:rowOff>
        </xdr:from>
        <xdr:to>
          <xdr:col>6</xdr:col>
          <xdr:colOff>0</xdr:colOff>
          <xdr:row>38</xdr:row>
          <xdr:rowOff>19050</xdr:rowOff>
        </xdr:to>
        <xdr:sp macro="" textlink="">
          <xdr:nvSpPr>
            <xdr:cNvPr id="1621" name="Object 597" hidden="1">
              <a:extLst>
                <a:ext uri="{63B3BB69-23CF-44E3-9099-C40C66FF867C}">
                  <a14:compatExt spid="_x0000_s162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60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0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0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1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1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3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3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3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34"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5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5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5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56"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78"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9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9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9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70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1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1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2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72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4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4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4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744"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6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6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766"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8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8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8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788"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0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0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0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1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1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1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1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1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1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1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2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2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2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2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2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3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3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3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3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3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4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4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4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4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6"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6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6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69"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352425</xdr:colOff>
          <xdr:row>38</xdr:row>
          <xdr:rowOff>9525</xdr:rowOff>
        </xdr:from>
        <xdr:to>
          <xdr:col>6</xdr:col>
          <xdr:colOff>0</xdr:colOff>
          <xdr:row>38</xdr:row>
          <xdr:rowOff>19050</xdr:rowOff>
        </xdr:to>
        <xdr:sp macro="" textlink="">
          <xdr:nvSpPr>
            <xdr:cNvPr id="1766" name="Object 742" hidden="1">
              <a:extLst>
                <a:ext uri="{63B3BB69-23CF-44E3-9099-C40C66FF867C}">
                  <a14:compatExt spid="_x0000_s176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88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8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91"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0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3"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3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3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3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5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5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5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5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7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9"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9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9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0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01"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1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1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2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2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23"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4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4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4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6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6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6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6"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8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8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8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8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9"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0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0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1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1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3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3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3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3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5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5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5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6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6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6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6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6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6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7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7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7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7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8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8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8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8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8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8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8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9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9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9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9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9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9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0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0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08"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2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2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3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4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4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5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5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7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7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7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74"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9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9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96"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1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1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1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1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18"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1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2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2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3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3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3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34"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4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4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4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4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48"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5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5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5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6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6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7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7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7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7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7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8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8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91"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0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0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0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1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111"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2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3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131"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542925</xdr:colOff>
          <xdr:row>37</xdr:row>
          <xdr:rowOff>57150</xdr:rowOff>
        </xdr:from>
        <xdr:to>
          <xdr:col>5</xdr:col>
          <xdr:colOff>1143000</xdr:colOff>
          <xdr:row>37</xdr:row>
          <xdr:rowOff>342900</xdr:rowOff>
        </xdr:to>
        <xdr:sp macro="" textlink="">
          <xdr:nvSpPr>
            <xdr:cNvPr id="2145" name="Object 1121" hidden="1">
              <a:extLst>
                <a:ext uri="{63B3BB69-23CF-44E3-9099-C40C66FF867C}">
                  <a14:compatExt spid="_x0000_s214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400050</xdr:colOff>
          <xdr:row>37</xdr:row>
          <xdr:rowOff>19050</xdr:rowOff>
        </xdr:from>
        <xdr:to>
          <xdr:col>3</xdr:col>
          <xdr:colOff>1219200</xdr:colOff>
          <xdr:row>37</xdr:row>
          <xdr:rowOff>361950</xdr:rowOff>
        </xdr:to>
        <xdr:sp macro="" textlink="">
          <xdr:nvSpPr>
            <xdr:cNvPr id="2146" name="Object 1122" hidden="1">
              <a:extLst>
                <a:ext uri="{63B3BB69-23CF-44E3-9099-C40C66FF867C}">
                  <a14:compatExt spid="_x0000_s214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457200</xdr:colOff>
          <xdr:row>37</xdr:row>
          <xdr:rowOff>9525</xdr:rowOff>
        </xdr:from>
        <xdr:to>
          <xdr:col>2</xdr:col>
          <xdr:colOff>1209675</xdr:colOff>
          <xdr:row>37</xdr:row>
          <xdr:rowOff>361950</xdr:rowOff>
        </xdr:to>
        <xdr:sp macro="" textlink="">
          <xdr:nvSpPr>
            <xdr:cNvPr id="2147" name="Object 1123" hidden="1">
              <a:extLst>
                <a:ext uri="{63B3BB69-23CF-44E3-9099-C40C66FF867C}">
                  <a14:compatExt spid="_x0000_s214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20</xdr:row>
          <xdr:rowOff>209550</xdr:rowOff>
        </xdr:from>
        <xdr:to>
          <xdr:col>2</xdr:col>
          <xdr:colOff>1123950</xdr:colOff>
          <xdr:row>20</xdr:row>
          <xdr:rowOff>438150</xdr:rowOff>
        </xdr:to>
        <xdr:sp macro="" textlink="">
          <xdr:nvSpPr>
            <xdr:cNvPr id="2148" name="Object 1124" hidden="1">
              <a:extLst>
                <a:ext uri="{63B3BB69-23CF-44E3-9099-C40C66FF867C}">
                  <a14:compatExt spid="_x0000_s214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21</xdr:row>
          <xdr:rowOff>209550</xdr:rowOff>
        </xdr:from>
        <xdr:to>
          <xdr:col>2</xdr:col>
          <xdr:colOff>1152525</xdr:colOff>
          <xdr:row>21</xdr:row>
          <xdr:rowOff>438150</xdr:rowOff>
        </xdr:to>
        <xdr:sp macro="" textlink="">
          <xdr:nvSpPr>
            <xdr:cNvPr id="2149" name="Object 1125" hidden="1">
              <a:extLst>
                <a:ext uri="{63B3BB69-23CF-44E3-9099-C40C66FF867C}">
                  <a14:compatExt spid="_x0000_s214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22</xdr:row>
          <xdr:rowOff>209550</xdr:rowOff>
        </xdr:from>
        <xdr:to>
          <xdr:col>2</xdr:col>
          <xdr:colOff>981075</xdr:colOff>
          <xdr:row>22</xdr:row>
          <xdr:rowOff>457200</xdr:rowOff>
        </xdr:to>
        <xdr:sp macro="" textlink="">
          <xdr:nvSpPr>
            <xdr:cNvPr id="2150" name="Object 1126" hidden="1">
              <a:extLst>
                <a:ext uri="{63B3BB69-23CF-44E3-9099-C40C66FF867C}">
                  <a14:compatExt spid="_x0000_s215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23</xdr:row>
          <xdr:rowOff>180975</xdr:rowOff>
        </xdr:from>
        <xdr:to>
          <xdr:col>2</xdr:col>
          <xdr:colOff>942975</xdr:colOff>
          <xdr:row>23</xdr:row>
          <xdr:rowOff>438150</xdr:rowOff>
        </xdr:to>
        <xdr:sp macro="" textlink="">
          <xdr:nvSpPr>
            <xdr:cNvPr id="2151" name="Object 1127" hidden="1">
              <a:extLst>
                <a:ext uri="{63B3BB69-23CF-44E3-9099-C40C66FF867C}">
                  <a14:compatExt spid="_x0000_s215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oleObject" Target="../embeddings/oleObject20.bin"/><Relationship Id="rId21" Type="http://schemas.openxmlformats.org/officeDocument/2006/relationships/image" Target="../media/image9.wmf"/><Relationship Id="rId34" Type="http://schemas.openxmlformats.org/officeDocument/2006/relationships/oleObject" Target="../embeddings/oleObject17.bin"/><Relationship Id="rId42" Type="http://schemas.openxmlformats.org/officeDocument/2006/relationships/image" Target="../media/image18.wmf"/><Relationship Id="rId47" Type="http://schemas.openxmlformats.org/officeDocument/2006/relationships/oleObject" Target="../embeddings/oleObject24.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9" Type="http://schemas.openxmlformats.org/officeDocument/2006/relationships/image" Target="../media/image13.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oleObject" Target="../embeddings/oleObject19.bin"/><Relationship Id="rId40" Type="http://schemas.openxmlformats.org/officeDocument/2006/relationships/image" Target="../media/image17.emf"/><Relationship Id="rId45" Type="http://schemas.openxmlformats.org/officeDocument/2006/relationships/oleObject" Target="../embeddings/oleObject23.bin"/><Relationship Id="rId5" Type="http://schemas.openxmlformats.org/officeDocument/2006/relationships/image" Target="../media/image1.wmf"/><Relationship Id="rId15" Type="http://schemas.openxmlformats.org/officeDocument/2006/relationships/image" Target="../media/image6.w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image" Target="../media/image15.wmf"/><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4" Type="http://schemas.openxmlformats.org/officeDocument/2006/relationships/image" Target="../media/image19.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oleObject" Target="../embeddings/oleObject18.bin"/><Relationship Id="rId43" Type="http://schemas.openxmlformats.org/officeDocument/2006/relationships/oleObject" Target="../embeddings/oleObject22.bin"/><Relationship Id="rId48" Type="http://schemas.openxmlformats.org/officeDocument/2006/relationships/image" Target="../media/image21.w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wmf"/><Relationship Id="rId25" Type="http://schemas.openxmlformats.org/officeDocument/2006/relationships/image" Target="../media/image11.emf"/><Relationship Id="rId33" Type="http://schemas.openxmlformats.org/officeDocument/2006/relationships/oleObject" Target="../embeddings/oleObject16.bin"/><Relationship Id="rId38" Type="http://schemas.openxmlformats.org/officeDocument/2006/relationships/image" Target="../media/image16.emf"/><Relationship Id="rId46" Type="http://schemas.openxmlformats.org/officeDocument/2006/relationships/image" Target="../media/image20.wmf"/><Relationship Id="rId20" Type="http://schemas.openxmlformats.org/officeDocument/2006/relationships/oleObject" Target="../embeddings/oleObject9.bin"/><Relationship Id="rId41" Type="http://schemas.openxmlformats.org/officeDocument/2006/relationships/oleObject" Target="../embeddings/oleObject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zoomScale="70" zoomScaleNormal="70" zoomScaleSheetLayoutView="80" workbookViewId="0">
      <selection activeCell="J18" sqref="J18"/>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3.25" customHeight="1" x14ac:dyDescent="0.25">
      <c r="A1" s="110" t="s">
        <v>158</v>
      </c>
      <c r="B1" s="110"/>
      <c r="C1" s="110"/>
      <c r="D1" s="110"/>
      <c r="E1" s="110"/>
      <c r="F1" s="110"/>
    </row>
    <row r="2" spans="1:8" s="1" customFormat="1" ht="21.75" customHeight="1" x14ac:dyDescent="0.25">
      <c r="A2" s="111" t="s">
        <v>30</v>
      </c>
      <c r="B2" s="111"/>
      <c r="C2" s="111"/>
      <c r="D2" s="111"/>
      <c r="E2" s="111"/>
      <c r="F2" s="111"/>
      <c r="G2" s="1" t="s">
        <v>41</v>
      </c>
    </row>
    <row r="3" spans="1:8" ht="18" customHeight="1" x14ac:dyDescent="0.25">
      <c r="A3" s="112" t="s">
        <v>31</v>
      </c>
      <c r="B3" s="112"/>
      <c r="C3" s="112"/>
      <c r="D3" s="112"/>
      <c r="E3" s="112"/>
      <c r="F3" s="112"/>
    </row>
    <row r="4" spans="1:8" ht="34.5" customHeight="1" x14ac:dyDescent="0.25">
      <c r="A4" s="113" t="s">
        <v>45</v>
      </c>
      <c r="B4" s="113"/>
      <c r="C4" s="113"/>
      <c r="D4" s="113"/>
      <c r="E4" s="113"/>
      <c r="F4" s="113"/>
    </row>
    <row r="5" spans="1:8" x14ac:dyDescent="0.25">
      <c r="A5" s="117"/>
      <c r="B5" s="117"/>
      <c r="C5" s="118" t="s">
        <v>29</v>
      </c>
      <c r="D5" s="119"/>
      <c r="E5" s="119"/>
      <c r="F5" s="120"/>
    </row>
    <row r="6" spans="1:8" x14ac:dyDescent="0.25">
      <c r="A6" s="117"/>
      <c r="B6" s="117"/>
      <c r="C6" s="3" t="s">
        <v>0</v>
      </c>
      <c r="D6" s="3" t="s">
        <v>1</v>
      </c>
      <c r="E6" s="3" t="s">
        <v>2</v>
      </c>
      <c r="F6" s="3" t="s">
        <v>3</v>
      </c>
    </row>
    <row r="7" spans="1:8" s="6" customFormat="1" x14ac:dyDescent="0.25">
      <c r="A7" s="114" t="s">
        <v>44</v>
      </c>
      <c r="B7" s="115"/>
      <c r="C7" s="4">
        <f>$F$12+'СЕТ СН'!F5+СВЦЭМ!$D$10+'СЕТ СН'!F11-'СЕТ СН'!F$18</f>
        <v>4691.2255164000007</v>
      </c>
      <c r="D7" s="4">
        <f>$F$12+'СЕТ СН'!G5+СВЦЭМ!$D$10+'СЕТ СН'!G11-'СЕТ СН'!G$18</f>
        <v>5071.6655164000003</v>
      </c>
      <c r="E7" s="4">
        <f>$F$12+'СЕТ СН'!H5+СВЦЭМ!$D$10+'СЕТ СН'!H11-'СЕТ СН'!H$18</f>
        <v>5194.4355163999999</v>
      </c>
      <c r="F7" s="4">
        <f>$F$12+'СЕТ СН'!I5+СВЦЭМ!$D$10+'СЕТ СН'!I11-'СЕТ СН'!I$18</f>
        <v>5446.4555164000003</v>
      </c>
      <c r="G7" s="5"/>
    </row>
    <row r="8" spans="1:8" x14ac:dyDescent="0.25">
      <c r="F8" s="8"/>
    </row>
    <row r="9" spans="1:8" ht="45.75" customHeight="1" x14ac:dyDescent="0.25">
      <c r="A9" s="105" t="s">
        <v>46</v>
      </c>
      <c r="B9" s="105"/>
      <c r="C9" s="105"/>
      <c r="D9" s="105"/>
      <c r="E9" s="105"/>
      <c r="F9" s="105"/>
    </row>
    <row r="10" spans="1:8" x14ac:dyDescent="0.25">
      <c r="B10" s="2"/>
      <c r="H10" s="2" t="s">
        <v>41</v>
      </c>
    </row>
    <row r="11" spans="1:8" ht="31.5" x14ac:dyDescent="0.25">
      <c r="A11" s="9"/>
      <c r="B11" s="116" t="s">
        <v>5</v>
      </c>
      <c r="C11" s="116"/>
      <c r="D11" s="116"/>
      <c r="E11" s="10" t="s">
        <v>4</v>
      </c>
      <c r="F11" s="11" t="s">
        <v>12</v>
      </c>
      <c r="G11" s="2" t="s">
        <v>41</v>
      </c>
    </row>
    <row r="12" spans="1:8" ht="31.5" x14ac:dyDescent="0.25">
      <c r="A12" s="12">
        <v>1</v>
      </c>
      <c r="B12" s="104" t="s">
        <v>47</v>
      </c>
      <c r="C12" s="104"/>
      <c r="D12" s="104"/>
      <c r="E12" s="13" t="s">
        <v>22</v>
      </c>
      <c r="F12" s="11">
        <f>ROUND(F13+F14*F15,8)+F34</f>
        <v>1548.6145528500001</v>
      </c>
      <c r="H12" s="2" t="s">
        <v>41</v>
      </c>
    </row>
    <row r="13" spans="1:8" ht="31.5" x14ac:dyDescent="0.25">
      <c r="A13" s="12">
        <v>2</v>
      </c>
      <c r="B13" s="104" t="s">
        <v>48</v>
      </c>
      <c r="C13" s="104"/>
      <c r="D13" s="104"/>
      <c r="E13" s="13" t="s">
        <v>22</v>
      </c>
      <c r="F13" s="11">
        <f>СВЦЭМ!$D$11</f>
        <v>1548.6145528500001</v>
      </c>
    </row>
    <row r="14" spans="1:8" ht="36" customHeight="1" x14ac:dyDescent="0.25">
      <c r="A14" s="12">
        <v>3</v>
      </c>
      <c r="B14" s="104" t="s">
        <v>49</v>
      </c>
      <c r="C14" s="104"/>
      <c r="D14" s="104"/>
      <c r="E14" s="13" t="s">
        <v>23</v>
      </c>
      <c r="F14" s="11">
        <f>СВЦЭМ!$D$12</f>
        <v>623545.01569773734</v>
      </c>
    </row>
    <row r="15" spans="1:8" ht="30.75" customHeight="1" x14ac:dyDescent="0.25">
      <c r="A15" s="12">
        <v>4</v>
      </c>
      <c r="B15" s="104" t="s">
        <v>50</v>
      </c>
      <c r="C15" s="104" t="s">
        <v>24</v>
      </c>
      <c r="D15" s="104" t="s">
        <v>24</v>
      </c>
      <c r="E15" s="14" t="s">
        <v>51</v>
      </c>
      <c r="F15" s="15">
        <f>ROUND(IF(F25-(F26+F33)&lt;=0,0,MAX(0,(F16-(F17+F24))/(F25-(F26+F33)))),11)</f>
        <v>0</v>
      </c>
    </row>
    <row r="16" spans="1:8" ht="36" customHeight="1" x14ac:dyDescent="0.25">
      <c r="A16" s="12">
        <v>5</v>
      </c>
      <c r="B16" s="104" t="s">
        <v>52</v>
      </c>
      <c r="C16" s="104" t="s">
        <v>25</v>
      </c>
      <c r="D16" s="104" t="s">
        <v>6</v>
      </c>
      <c r="E16" s="13" t="s">
        <v>6</v>
      </c>
      <c r="F16" s="16">
        <f>СВЦЭМ!$D$27</f>
        <v>9.2370000000000001</v>
      </c>
    </row>
    <row r="17" spans="1:6" ht="33" customHeight="1" x14ac:dyDescent="0.25">
      <c r="A17" s="12">
        <v>6</v>
      </c>
      <c r="B17" s="104" t="s">
        <v>53</v>
      </c>
      <c r="C17" s="104" t="s">
        <v>25</v>
      </c>
      <c r="D17" s="104" t="s">
        <v>6</v>
      </c>
      <c r="E17" s="13" t="s">
        <v>6</v>
      </c>
      <c r="F17" s="16">
        <f>SUM(F19:F23)</f>
        <v>9.2370000000000001</v>
      </c>
    </row>
    <row r="18" spans="1:6" ht="13.5" customHeight="1" x14ac:dyDescent="0.25">
      <c r="A18" s="12"/>
      <c r="B18" s="107" t="s">
        <v>54</v>
      </c>
      <c r="C18" s="108"/>
      <c r="D18" s="108"/>
      <c r="E18" s="108"/>
      <c r="F18" s="109"/>
    </row>
    <row r="19" spans="1:6" x14ac:dyDescent="0.25">
      <c r="A19" s="12">
        <v>6.1</v>
      </c>
      <c r="B19" s="104" t="s">
        <v>55</v>
      </c>
      <c r="C19" s="104"/>
      <c r="D19" s="104"/>
      <c r="E19" s="13" t="s">
        <v>6</v>
      </c>
      <c r="F19" s="16">
        <v>0</v>
      </c>
    </row>
    <row r="20" spans="1:6" x14ac:dyDescent="0.25">
      <c r="A20" s="12">
        <v>6.2</v>
      </c>
      <c r="B20" s="104" t="s">
        <v>56</v>
      </c>
      <c r="C20" s="104"/>
      <c r="D20" s="104"/>
      <c r="E20" s="13" t="s">
        <v>6</v>
      </c>
      <c r="F20" s="16">
        <v>0</v>
      </c>
    </row>
    <row r="21" spans="1:6" x14ac:dyDescent="0.25">
      <c r="A21" s="12">
        <v>6.3</v>
      </c>
      <c r="B21" s="104" t="s">
        <v>57</v>
      </c>
      <c r="C21" s="104"/>
      <c r="D21" s="104"/>
      <c r="E21" s="13" t="s">
        <v>6</v>
      </c>
      <c r="F21" s="16">
        <v>0</v>
      </c>
    </row>
    <row r="22" spans="1:6" x14ac:dyDescent="0.25">
      <c r="A22" s="12">
        <v>6.4</v>
      </c>
      <c r="B22" s="104" t="s">
        <v>58</v>
      </c>
      <c r="C22" s="104"/>
      <c r="D22" s="104"/>
      <c r="E22" s="13" t="s">
        <v>6</v>
      </c>
      <c r="F22" s="16">
        <v>0</v>
      </c>
    </row>
    <row r="23" spans="1:6" x14ac:dyDescent="0.25">
      <c r="A23" s="12">
        <v>6.5</v>
      </c>
      <c r="B23" s="104" t="s">
        <v>59</v>
      </c>
      <c r="C23" s="104"/>
      <c r="D23" s="104"/>
      <c r="E23" s="13" t="s">
        <v>6</v>
      </c>
      <c r="F23" s="16">
        <f>F16</f>
        <v>9.2370000000000001</v>
      </c>
    </row>
    <row r="24" spans="1:6" ht="31.5" customHeight="1" x14ac:dyDescent="0.25">
      <c r="A24" s="12">
        <v>7</v>
      </c>
      <c r="B24" s="104" t="s">
        <v>26</v>
      </c>
      <c r="C24" s="104" t="s">
        <v>25</v>
      </c>
      <c r="D24" s="104" t="s">
        <v>6</v>
      </c>
      <c r="E24" s="13" t="s">
        <v>6</v>
      </c>
      <c r="F24" s="16">
        <v>0</v>
      </c>
    </row>
    <row r="25" spans="1:6" ht="30" customHeight="1" x14ac:dyDescent="0.25">
      <c r="A25" s="12">
        <v>8</v>
      </c>
      <c r="B25" s="104" t="s">
        <v>60</v>
      </c>
      <c r="C25" s="104" t="s">
        <v>27</v>
      </c>
      <c r="D25" s="104" t="s">
        <v>28</v>
      </c>
      <c r="E25" s="13" t="s">
        <v>61</v>
      </c>
      <c r="F25" s="16">
        <f>СВЦЭМ!$D$26</f>
        <v>6130.28</v>
      </c>
    </row>
    <row r="26" spans="1:6" ht="30.75" customHeight="1" x14ac:dyDescent="0.25">
      <c r="A26" s="12">
        <v>9</v>
      </c>
      <c r="B26" s="104" t="s">
        <v>62</v>
      </c>
      <c r="C26" s="104" t="s">
        <v>27</v>
      </c>
      <c r="D26" s="104" t="s">
        <v>28</v>
      </c>
      <c r="E26" s="13" t="s">
        <v>61</v>
      </c>
      <c r="F26" s="16">
        <f>SUM(F28:F32)</f>
        <v>6130.28</v>
      </c>
    </row>
    <row r="27" spans="1:6" x14ac:dyDescent="0.25">
      <c r="A27" s="12"/>
      <c r="B27" s="107" t="s">
        <v>54</v>
      </c>
      <c r="C27" s="108"/>
      <c r="D27" s="108"/>
      <c r="E27" s="108"/>
      <c r="F27" s="109"/>
    </row>
    <row r="28" spans="1:6" x14ac:dyDescent="0.25">
      <c r="A28" s="12">
        <v>9.1</v>
      </c>
      <c r="B28" s="104" t="s">
        <v>55</v>
      </c>
      <c r="C28" s="104"/>
      <c r="D28" s="104"/>
      <c r="E28" s="13" t="s">
        <v>61</v>
      </c>
      <c r="F28" s="16">
        <v>0</v>
      </c>
    </row>
    <row r="29" spans="1:6" x14ac:dyDescent="0.25">
      <c r="A29" s="12">
        <v>9.1999999999999993</v>
      </c>
      <c r="B29" s="104" t="s">
        <v>56</v>
      </c>
      <c r="C29" s="104"/>
      <c r="D29" s="104"/>
      <c r="E29" s="13" t="s">
        <v>61</v>
      </c>
      <c r="F29" s="86">
        <v>0</v>
      </c>
    </row>
    <row r="30" spans="1:6" x14ac:dyDescent="0.25">
      <c r="A30" s="12">
        <v>9.3000000000000007</v>
      </c>
      <c r="B30" s="104" t="s">
        <v>57</v>
      </c>
      <c r="C30" s="104"/>
      <c r="D30" s="104"/>
      <c r="E30" s="13" t="s">
        <v>61</v>
      </c>
      <c r="F30" s="16">
        <v>0</v>
      </c>
    </row>
    <row r="31" spans="1:6" x14ac:dyDescent="0.25">
      <c r="A31" s="12">
        <v>9.4</v>
      </c>
      <c r="B31" s="104" t="s">
        <v>58</v>
      </c>
      <c r="C31" s="104"/>
      <c r="D31" s="104"/>
      <c r="E31" s="13" t="s">
        <v>61</v>
      </c>
      <c r="F31" s="16">
        <v>0</v>
      </c>
    </row>
    <row r="32" spans="1:6" x14ac:dyDescent="0.25">
      <c r="A32" s="12">
        <v>9.5</v>
      </c>
      <c r="B32" s="104" t="s">
        <v>59</v>
      </c>
      <c r="C32" s="104"/>
      <c r="D32" s="104"/>
      <c r="E32" s="13" t="s">
        <v>61</v>
      </c>
      <c r="F32" s="86">
        <f>F25</f>
        <v>6130.28</v>
      </c>
    </row>
    <row r="33" spans="1:6" ht="34.5" customHeight="1" x14ac:dyDescent="0.25">
      <c r="A33" s="12">
        <v>10</v>
      </c>
      <c r="B33" s="104" t="s">
        <v>63</v>
      </c>
      <c r="C33" s="104" t="s">
        <v>27</v>
      </c>
      <c r="D33" s="104" t="s">
        <v>28</v>
      </c>
      <c r="E33" s="13" t="s">
        <v>61</v>
      </c>
      <c r="F33" s="16">
        <v>0</v>
      </c>
    </row>
    <row r="34" spans="1:6" ht="42" customHeight="1" x14ac:dyDescent="0.25">
      <c r="A34" s="12">
        <v>11</v>
      </c>
      <c r="B34" s="104" t="s">
        <v>64</v>
      </c>
      <c r="C34" s="104"/>
      <c r="D34" s="104" t="s">
        <v>22</v>
      </c>
      <c r="E34" s="17" t="s">
        <v>22</v>
      </c>
      <c r="F34" s="11">
        <v>0</v>
      </c>
    </row>
    <row r="36" spans="1:6" ht="15.75" customHeight="1" x14ac:dyDescent="0.25">
      <c r="A36" s="106" t="s">
        <v>65</v>
      </c>
      <c r="B36" s="106"/>
      <c r="C36" s="106"/>
      <c r="D36" s="106"/>
      <c r="E36" s="106"/>
      <c r="F36" s="106"/>
    </row>
    <row r="37" spans="1:6" x14ac:dyDescent="0.25">
      <c r="A37" s="106"/>
      <c r="B37" s="106"/>
      <c r="C37" s="106"/>
      <c r="D37" s="106"/>
      <c r="E37" s="106"/>
      <c r="F37" s="106"/>
    </row>
    <row r="38" spans="1:6" x14ac:dyDescent="0.25">
      <c r="A38" s="106"/>
      <c r="B38" s="106"/>
      <c r="C38" s="106"/>
      <c r="D38" s="106"/>
      <c r="E38" s="106"/>
      <c r="F38" s="106"/>
    </row>
    <row r="39" spans="1:6" x14ac:dyDescent="0.25">
      <c r="A39" s="106"/>
      <c r="B39" s="106"/>
      <c r="C39" s="106"/>
      <c r="D39" s="106"/>
      <c r="E39" s="106"/>
      <c r="F39" s="106"/>
    </row>
    <row r="40" spans="1:6" x14ac:dyDescent="0.25">
      <c r="A40" s="106"/>
      <c r="B40" s="106"/>
      <c r="C40" s="106"/>
      <c r="D40" s="106"/>
      <c r="E40" s="106"/>
      <c r="F40" s="106"/>
    </row>
    <row r="41" spans="1:6" x14ac:dyDescent="0.25">
      <c r="A41" s="106"/>
      <c r="B41" s="106"/>
      <c r="C41" s="106"/>
      <c r="D41" s="106"/>
      <c r="E41" s="106"/>
      <c r="F41" s="106"/>
    </row>
  </sheetData>
  <sheetProtection password="CF36" sheet="1" objects="1" scenarios="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6.25" customHeight="1" x14ac:dyDescent="0.25">
      <c r="A1" s="12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июне 2023 г.</v>
      </c>
      <c r="B1" s="121"/>
      <c r="C1" s="121"/>
      <c r="D1" s="121"/>
      <c r="E1" s="121"/>
      <c r="F1" s="18"/>
    </row>
    <row r="2" spans="1:6" x14ac:dyDescent="0.25">
      <c r="A2" s="19"/>
      <c r="B2" s="19"/>
      <c r="C2" s="19"/>
      <c r="D2" s="19"/>
      <c r="E2" s="19"/>
      <c r="F2" s="19"/>
    </row>
    <row r="3" spans="1:6" x14ac:dyDescent="0.25">
      <c r="A3" s="111" t="s">
        <v>13</v>
      </c>
      <c r="B3" s="111"/>
      <c r="C3" s="111"/>
      <c r="D3" s="111"/>
      <c r="E3" s="111"/>
      <c r="F3" s="20"/>
    </row>
    <row r="4" spans="1:6" x14ac:dyDescent="0.25">
      <c r="A4" s="112" t="s">
        <v>14</v>
      </c>
      <c r="B4" s="112"/>
      <c r="C4" s="112"/>
      <c r="D4" s="112"/>
      <c r="E4" s="112"/>
      <c r="F4" s="21"/>
    </row>
    <row r="5" spans="1:6" x14ac:dyDescent="0.25">
      <c r="A5" s="19"/>
      <c r="B5" s="19"/>
      <c r="C5" s="19"/>
      <c r="D5" s="19"/>
      <c r="E5" s="19"/>
      <c r="F5" s="19"/>
    </row>
    <row r="6" spans="1:6" x14ac:dyDescent="0.25">
      <c r="A6" s="22" t="s">
        <v>66</v>
      </c>
      <c r="B6" s="23"/>
    </row>
    <row r="7" spans="1:6" x14ac:dyDescent="0.25">
      <c r="A7" s="124" t="s">
        <v>67</v>
      </c>
      <c r="B7" s="122" t="s">
        <v>29</v>
      </c>
      <c r="C7" s="122"/>
      <c r="D7" s="122"/>
      <c r="E7" s="122"/>
      <c r="F7" s="24"/>
    </row>
    <row r="8" spans="1:6" x14ac:dyDescent="0.25">
      <c r="A8" s="125"/>
      <c r="B8" s="25" t="s">
        <v>0</v>
      </c>
      <c r="C8" s="25" t="s">
        <v>32</v>
      </c>
      <c r="D8" s="25" t="s">
        <v>33</v>
      </c>
      <c r="E8" s="25" t="s">
        <v>3</v>
      </c>
    </row>
    <row r="9" spans="1:6" x14ac:dyDescent="0.25">
      <c r="A9" s="26" t="s">
        <v>34</v>
      </c>
      <c r="B9" s="4">
        <f>СВЦЭМ!$D$14+'СЕТ СН'!F5+СВЦЭМ!$D$10+'СЕТ СН'!F11-'СЕТ СН'!F$19</f>
        <v>4828.0296215999997</v>
      </c>
      <c r="C9" s="4">
        <f>СВЦЭМ!$D$14+'СЕТ СН'!G5+СВЦЭМ!$D$10+'СЕТ СН'!G11-'СЕТ СН'!G$19</f>
        <v>5208.4696216000002</v>
      </c>
      <c r="D9" s="4">
        <f>СВЦЭМ!$D$14+'СЕТ СН'!H5+СВЦЭМ!$D$10+'СЕТ СН'!H11-'СЕТ СН'!H$19</f>
        <v>5331.2396216000006</v>
      </c>
      <c r="E9" s="4">
        <f>СВЦЭМ!$D$14+'СЕТ СН'!I5+СВЦЭМ!$D$10+'СЕТ СН'!I11-'СЕТ СН'!I$19</f>
        <v>5583.2596216000002</v>
      </c>
    </row>
    <row r="10" spans="1:6" x14ac:dyDescent="0.25">
      <c r="A10" s="26" t="s">
        <v>35</v>
      </c>
      <c r="B10" s="4">
        <f>СВЦЭМ!$D$15+'СЕТ СН'!F5+СВЦЭМ!$D$10+'СЕТ СН'!F11-'СЕТ СН'!F$19</f>
        <v>5493.8261311100005</v>
      </c>
      <c r="C10" s="4">
        <f>СВЦЭМ!$D$15+'СЕТ СН'!G5+СВЦЭМ!$D$10+'СЕТ СН'!G11-'СЕТ СН'!G$19</f>
        <v>5874.2661311100001</v>
      </c>
      <c r="D10" s="4">
        <f>СВЦЭМ!$D$15+'СЕТ СН'!H5+СВЦЭМ!$D$10+'СЕТ СН'!H11-'СЕТ СН'!H$19</f>
        <v>5997.0361311099996</v>
      </c>
      <c r="E10" s="4">
        <f>СВЦЭМ!$D$15+'СЕТ СН'!I5+СВЦЭМ!$D$10+'СЕТ СН'!I11-'СЕТ СН'!I$19</f>
        <v>6249.05613111</v>
      </c>
    </row>
    <row r="11" spans="1:6" x14ac:dyDescent="0.25">
      <c r="A11" s="26" t="s">
        <v>36</v>
      </c>
      <c r="B11" s="4">
        <f>СВЦЭМ!$D$16+'СЕТ СН'!F5+СВЦЭМ!$D$10+'СЕТ СН'!F11-'СЕТ СН'!F$19</f>
        <v>6665.2235907700006</v>
      </c>
      <c r="C11" s="4">
        <f>СВЦЭМ!$D$16+'СЕТ СН'!G5+СВЦЭМ!$D$10+'СЕТ СН'!G11-'СЕТ СН'!G$19</f>
        <v>7045.6635907700002</v>
      </c>
      <c r="D11" s="4">
        <f>СВЦЭМ!$D$16+'СЕТ СН'!H5+СВЦЭМ!$D$10+'СЕТ СН'!H11-'СЕТ СН'!H$19</f>
        <v>7168.4335907699997</v>
      </c>
      <c r="E11" s="4">
        <f>СВЦЭМ!$D$16+'СЕТ СН'!I5+СВЦЭМ!$D$10+'СЕТ СН'!I11-'СЕТ СН'!I$19</f>
        <v>7420.4535907700001</v>
      </c>
    </row>
    <row r="12" spans="1:6" x14ac:dyDescent="0.25">
      <c r="A12" s="123"/>
      <c r="B12" s="123"/>
      <c r="C12" s="123"/>
      <c r="D12" s="123"/>
      <c r="E12" s="123"/>
    </row>
    <row r="13" spans="1:6" x14ac:dyDescent="0.25">
      <c r="A13" s="27" t="s">
        <v>68</v>
      </c>
      <c r="B13" s="23"/>
    </row>
    <row r="14" spans="1:6" x14ac:dyDescent="0.25">
      <c r="A14" s="124" t="s">
        <v>67</v>
      </c>
      <c r="B14" s="122" t="s">
        <v>29</v>
      </c>
      <c r="C14" s="122"/>
      <c r="D14" s="122"/>
      <c r="E14" s="122"/>
    </row>
    <row r="15" spans="1:6" x14ac:dyDescent="0.25">
      <c r="A15" s="125"/>
      <c r="B15" s="25" t="s">
        <v>0</v>
      </c>
      <c r="C15" s="25" t="s">
        <v>32</v>
      </c>
      <c r="D15" s="25" t="s">
        <v>33</v>
      </c>
      <c r="E15" s="25" t="s">
        <v>3</v>
      </c>
    </row>
    <row r="16" spans="1:6" x14ac:dyDescent="0.25">
      <c r="A16" s="26" t="s">
        <v>34</v>
      </c>
      <c r="B16" s="28">
        <f>СВЦЭМ!$D$14+'СЕТ СН'!F5+СВЦЭМ!$D$10+'СЕТ СН'!F11-'СЕТ СН'!F$19</f>
        <v>4828.0296215999997</v>
      </c>
      <c r="C16" s="28">
        <f>СВЦЭМ!$D$14+'СЕТ СН'!G5+СВЦЭМ!$D$10+'СЕТ СН'!G11-'СЕТ СН'!G$19</f>
        <v>5208.4696216000002</v>
      </c>
      <c r="D16" s="28">
        <f>СВЦЭМ!$D$14+'СЕТ СН'!H5+СВЦЭМ!$D$10+'СЕТ СН'!H11-'СЕТ СН'!H$19</f>
        <v>5331.2396216000006</v>
      </c>
      <c r="E16" s="28">
        <f>СВЦЭМ!$D$14+'СЕТ СН'!I5+СВЦЭМ!$D$10+'СЕТ СН'!I11-'СЕТ СН'!I$19</f>
        <v>5583.2596216000002</v>
      </c>
    </row>
    <row r="17" spans="1:5" x14ac:dyDescent="0.25">
      <c r="A17" s="26" t="s">
        <v>37</v>
      </c>
      <c r="B17" s="28">
        <f>СВЦЭМ!$D$17+'СЕТ СН'!F5+СВЦЭМ!$D$10+'СЕТ СН'!F11-'СЕТ СН'!F$19</f>
        <v>6049.5960597900003</v>
      </c>
      <c r="C17" s="28">
        <f>СВЦЭМ!$D$17+'СЕТ СН'!G5+СВЦЭМ!$D$10+'СЕТ СН'!G11-'СЕТ СН'!G$19</f>
        <v>6430.0360597900008</v>
      </c>
      <c r="D17" s="28">
        <f>СВЦЭМ!$D$17+'СЕТ СН'!H5+СВЦЭМ!$D$10+'СЕТ СН'!H11-'СЕТ СН'!H$19</f>
        <v>6552.8060597900003</v>
      </c>
      <c r="E17" s="28">
        <f>СВЦЭМ!$D$17+'СЕТ СН'!I5+СВЦЭМ!$D$10+'СЕТ СН'!I11-'СЕТ СН'!I$19</f>
        <v>6804.8260597899998</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8.25" customHeight="1" x14ac:dyDescent="0.2">
      <c r="A1" s="14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июне 2023 г.</v>
      </c>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43" t="s">
        <v>38</v>
      </c>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1:27" ht="15.75" x14ac:dyDescent="0.2">
      <c r="A4" s="143" t="s">
        <v>8</v>
      </c>
      <c r="B4" s="143"/>
      <c r="C4" s="143"/>
      <c r="D4" s="143"/>
      <c r="E4" s="143"/>
      <c r="F4" s="143"/>
      <c r="G4" s="143"/>
      <c r="H4" s="143"/>
      <c r="I4" s="143"/>
      <c r="J4" s="143"/>
      <c r="K4" s="143"/>
      <c r="L4" s="143"/>
      <c r="M4" s="143"/>
      <c r="N4" s="143"/>
      <c r="O4" s="143"/>
      <c r="P4" s="143"/>
      <c r="Q4" s="143"/>
      <c r="R4" s="143"/>
      <c r="S4" s="143"/>
      <c r="T4" s="143"/>
      <c r="U4" s="143"/>
      <c r="V4" s="143"/>
      <c r="W4" s="143"/>
      <c r="X4" s="143"/>
      <c r="Y4" s="14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7"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38"/>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01.06.2023</v>
      </c>
      <c r="B12" s="36">
        <f>SUMIFS(СВЦЭМ!$C$39:$C$782,СВЦЭМ!$A$39:$A$782,$A12,СВЦЭМ!$B$39:$B$782,B$11)+'СЕТ СН'!$F$12+СВЦЭМ!$D$10+'СЕТ СН'!$F$5-'СЕТ СН'!$F$20</f>
        <v>4822.2433260600001</v>
      </c>
      <c r="C12" s="36">
        <f>SUMIFS(СВЦЭМ!$C$39:$C$782,СВЦЭМ!$A$39:$A$782,$A12,СВЦЭМ!$B$39:$B$782,C$11)+'СЕТ СН'!$F$12+СВЦЭМ!$D$10+'СЕТ СН'!$F$5-'СЕТ СН'!$F$20</f>
        <v>4899.5954468400005</v>
      </c>
      <c r="D12" s="36">
        <f>SUMIFS(СВЦЭМ!$C$39:$C$782,СВЦЭМ!$A$39:$A$782,$A12,СВЦЭМ!$B$39:$B$782,D$11)+'СЕТ СН'!$F$12+СВЦЭМ!$D$10+'СЕТ СН'!$F$5-'СЕТ СН'!$F$20</f>
        <v>4948.2837647300003</v>
      </c>
      <c r="E12" s="36">
        <f>SUMIFS(СВЦЭМ!$C$39:$C$782,СВЦЭМ!$A$39:$A$782,$A12,СВЦЭМ!$B$39:$B$782,E$11)+'СЕТ СН'!$F$12+СВЦЭМ!$D$10+'СЕТ СН'!$F$5-'СЕТ СН'!$F$20</f>
        <v>4980.3894281000003</v>
      </c>
      <c r="F12" s="36">
        <f>SUMIFS(СВЦЭМ!$C$39:$C$782,СВЦЭМ!$A$39:$A$782,$A12,СВЦЭМ!$B$39:$B$782,F$11)+'СЕТ СН'!$F$12+СВЦЭМ!$D$10+'СЕТ СН'!$F$5-'СЕТ СН'!$F$20</f>
        <v>4972.2387146900001</v>
      </c>
      <c r="G12" s="36">
        <f>SUMIFS(СВЦЭМ!$C$39:$C$782,СВЦЭМ!$A$39:$A$782,$A12,СВЦЭМ!$B$39:$B$782,G$11)+'СЕТ СН'!$F$12+СВЦЭМ!$D$10+'СЕТ СН'!$F$5-'СЕТ СН'!$F$20</f>
        <v>4963.4227260200005</v>
      </c>
      <c r="H12" s="36">
        <f>SUMIFS(СВЦЭМ!$C$39:$C$782,СВЦЭМ!$A$39:$A$782,$A12,СВЦЭМ!$B$39:$B$782,H$11)+'СЕТ СН'!$F$12+СВЦЭМ!$D$10+'СЕТ СН'!$F$5-'СЕТ СН'!$F$20</f>
        <v>4832.3203424399999</v>
      </c>
      <c r="I12" s="36">
        <f>SUMIFS(СВЦЭМ!$C$39:$C$782,СВЦЭМ!$A$39:$A$782,$A12,СВЦЭМ!$B$39:$B$782,I$11)+'СЕТ СН'!$F$12+СВЦЭМ!$D$10+'СЕТ СН'!$F$5-'СЕТ СН'!$F$20</f>
        <v>4752.92126577</v>
      </c>
      <c r="J12" s="36">
        <f>SUMIFS(СВЦЭМ!$C$39:$C$782,СВЦЭМ!$A$39:$A$782,$A12,СВЦЭМ!$B$39:$B$782,J$11)+'СЕТ СН'!$F$12+СВЦЭМ!$D$10+'СЕТ СН'!$F$5-'СЕТ СН'!$F$20</f>
        <v>4698.5549033400002</v>
      </c>
      <c r="K12" s="36">
        <f>SUMIFS(СВЦЭМ!$C$39:$C$782,СВЦЭМ!$A$39:$A$782,$A12,СВЦЭМ!$B$39:$B$782,K$11)+'СЕТ СН'!$F$12+СВЦЭМ!$D$10+'СЕТ СН'!$F$5-'СЕТ СН'!$F$20</f>
        <v>4709.1683403000006</v>
      </c>
      <c r="L12" s="36">
        <f>SUMIFS(СВЦЭМ!$C$39:$C$782,СВЦЭМ!$A$39:$A$782,$A12,СВЦЭМ!$B$39:$B$782,L$11)+'СЕТ СН'!$F$12+СВЦЭМ!$D$10+'СЕТ СН'!$F$5-'СЕТ СН'!$F$20</f>
        <v>4700.9884739700001</v>
      </c>
      <c r="M12" s="36">
        <f>SUMIFS(СВЦЭМ!$C$39:$C$782,СВЦЭМ!$A$39:$A$782,$A12,СВЦЭМ!$B$39:$B$782,M$11)+'СЕТ СН'!$F$12+СВЦЭМ!$D$10+'СЕТ СН'!$F$5-'СЕТ СН'!$F$20</f>
        <v>4733.9248481499999</v>
      </c>
      <c r="N12" s="36">
        <f>SUMIFS(СВЦЭМ!$C$39:$C$782,СВЦЭМ!$A$39:$A$782,$A12,СВЦЭМ!$B$39:$B$782,N$11)+'СЕТ СН'!$F$12+СВЦЭМ!$D$10+'СЕТ СН'!$F$5-'СЕТ СН'!$F$20</f>
        <v>4752.5653362200001</v>
      </c>
      <c r="O12" s="36">
        <f>SUMIFS(СВЦЭМ!$C$39:$C$782,СВЦЭМ!$A$39:$A$782,$A12,СВЦЭМ!$B$39:$B$782,O$11)+'СЕТ СН'!$F$12+СВЦЭМ!$D$10+'СЕТ СН'!$F$5-'СЕТ СН'!$F$20</f>
        <v>4750.7354062800005</v>
      </c>
      <c r="P12" s="36">
        <f>SUMIFS(СВЦЭМ!$C$39:$C$782,СВЦЭМ!$A$39:$A$782,$A12,СВЦЭМ!$B$39:$B$782,P$11)+'СЕТ СН'!$F$12+СВЦЭМ!$D$10+'СЕТ СН'!$F$5-'СЕТ СН'!$F$20</f>
        <v>4768.6823551200005</v>
      </c>
      <c r="Q12" s="36">
        <f>SUMIFS(СВЦЭМ!$C$39:$C$782,СВЦЭМ!$A$39:$A$782,$A12,СВЦЭМ!$B$39:$B$782,Q$11)+'СЕТ СН'!$F$12+СВЦЭМ!$D$10+'СЕТ СН'!$F$5-'СЕТ СН'!$F$20</f>
        <v>4777.1696630100005</v>
      </c>
      <c r="R12" s="36">
        <f>SUMIFS(СВЦЭМ!$C$39:$C$782,СВЦЭМ!$A$39:$A$782,$A12,СВЦЭМ!$B$39:$B$782,R$11)+'СЕТ СН'!$F$12+СВЦЭМ!$D$10+'СЕТ СН'!$F$5-'СЕТ СН'!$F$20</f>
        <v>4763.4220342600001</v>
      </c>
      <c r="S12" s="36">
        <f>SUMIFS(СВЦЭМ!$C$39:$C$782,СВЦЭМ!$A$39:$A$782,$A12,СВЦЭМ!$B$39:$B$782,S$11)+'СЕТ СН'!$F$12+СВЦЭМ!$D$10+'СЕТ СН'!$F$5-'СЕТ СН'!$F$20</f>
        <v>4737.2374079300007</v>
      </c>
      <c r="T12" s="36">
        <f>SUMIFS(СВЦЭМ!$C$39:$C$782,СВЦЭМ!$A$39:$A$782,$A12,СВЦЭМ!$B$39:$B$782,T$11)+'СЕТ СН'!$F$12+СВЦЭМ!$D$10+'СЕТ СН'!$F$5-'СЕТ СН'!$F$20</f>
        <v>4723.7579365300007</v>
      </c>
      <c r="U12" s="36">
        <f>SUMIFS(СВЦЭМ!$C$39:$C$782,СВЦЭМ!$A$39:$A$782,$A12,СВЦЭМ!$B$39:$B$782,U$11)+'СЕТ СН'!$F$12+СВЦЭМ!$D$10+'СЕТ СН'!$F$5-'СЕТ СН'!$F$20</f>
        <v>4711.5012443100004</v>
      </c>
      <c r="V12" s="36">
        <f>SUMIFS(СВЦЭМ!$C$39:$C$782,СВЦЭМ!$A$39:$A$782,$A12,СВЦЭМ!$B$39:$B$782,V$11)+'СЕТ СН'!$F$12+СВЦЭМ!$D$10+'СЕТ СН'!$F$5-'СЕТ СН'!$F$20</f>
        <v>4724.5954458800006</v>
      </c>
      <c r="W12" s="36">
        <f>SUMIFS(СВЦЭМ!$C$39:$C$782,СВЦЭМ!$A$39:$A$782,$A12,СВЦЭМ!$B$39:$B$782,W$11)+'СЕТ СН'!$F$12+СВЦЭМ!$D$10+'СЕТ СН'!$F$5-'СЕТ СН'!$F$20</f>
        <v>4671.3904991700001</v>
      </c>
      <c r="X12" s="36">
        <f>SUMIFS(СВЦЭМ!$C$39:$C$782,СВЦЭМ!$A$39:$A$782,$A12,СВЦЭМ!$B$39:$B$782,X$11)+'СЕТ СН'!$F$12+СВЦЭМ!$D$10+'СЕТ СН'!$F$5-'СЕТ СН'!$F$20</f>
        <v>4720.5742975100002</v>
      </c>
      <c r="Y12" s="36">
        <f>SUMIFS(СВЦЭМ!$C$39:$C$782,СВЦЭМ!$A$39:$A$782,$A12,СВЦЭМ!$B$39:$B$782,Y$11)+'СЕТ СН'!$F$12+СВЦЭМ!$D$10+'СЕТ СН'!$F$5-'СЕТ СН'!$F$20</f>
        <v>4750.02537424</v>
      </c>
      <c r="AA12" s="37"/>
    </row>
    <row r="13" spans="1:27" ht="15.75" x14ac:dyDescent="0.2">
      <c r="A13" s="35">
        <f>A12+1</f>
        <v>45079</v>
      </c>
      <c r="B13" s="36">
        <f>SUMIFS(СВЦЭМ!$C$39:$C$782,СВЦЭМ!$A$39:$A$782,$A13,СВЦЭМ!$B$39:$B$782,B$11)+'СЕТ СН'!$F$12+СВЦЭМ!$D$10+'СЕТ СН'!$F$5-'СЕТ СН'!$F$20</f>
        <v>4851.7606967700003</v>
      </c>
      <c r="C13" s="36">
        <f>SUMIFS(СВЦЭМ!$C$39:$C$782,СВЦЭМ!$A$39:$A$782,$A13,СВЦЭМ!$B$39:$B$782,C$11)+'СЕТ СН'!$F$12+СВЦЭМ!$D$10+'СЕТ СН'!$F$5-'СЕТ СН'!$F$20</f>
        <v>4881.4268828900003</v>
      </c>
      <c r="D13" s="36">
        <f>SUMIFS(СВЦЭМ!$C$39:$C$782,СВЦЭМ!$A$39:$A$782,$A13,СВЦЭМ!$B$39:$B$782,D$11)+'СЕТ СН'!$F$12+СВЦЭМ!$D$10+'СЕТ СН'!$F$5-'СЕТ СН'!$F$20</f>
        <v>4926.3334621000004</v>
      </c>
      <c r="E13" s="36">
        <f>SUMIFS(СВЦЭМ!$C$39:$C$782,СВЦЭМ!$A$39:$A$782,$A13,СВЦЭМ!$B$39:$B$782,E$11)+'СЕТ СН'!$F$12+СВЦЭМ!$D$10+'СЕТ СН'!$F$5-'СЕТ СН'!$F$20</f>
        <v>4932.1479786500004</v>
      </c>
      <c r="F13" s="36">
        <f>SUMIFS(СВЦЭМ!$C$39:$C$782,СВЦЭМ!$A$39:$A$782,$A13,СВЦЭМ!$B$39:$B$782,F$11)+'СЕТ СН'!$F$12+СВЦЭМ!$D$10+'СЕТ СН'!$F$5-'СЕТ СН'!$F$20</f>
        <v>4916.53875763</v>
      </c>
      <c r="G13" s="36">
        <f>SUMIFS(СВЦЭМ!$C$39:$C$782,СВЦЭМ!$A$39:$A$782,$A13,СВЦЭМ!$B$39:$B$782,G$11)+'СЕТ СН'!$F$12+СВЦЭМ!$D$10+'СЕТ СН'!$F$5-'СЕТ СН'!$F$20</f>
        <v>4891.68960857</v>
      </c>
      <c r="H13" s="36">
        <f>SUMIFS(СВЦЭМ!$C$39:$C$782,СВЦЭМ!$A$39:$A$782,$A13,СВЦЭМ!$B$39:$B$782,H$11)+'СЕТ СН'!$F$12+СВЦЭМ!$D$10+'СЕТ СН'!$F$5-'СЕТ СН'!$F$20</f>
        <v>4730.7592485799996</v>
      </c>
      <c r="I13" s="36">
        <f>SUMIFS(СВЦЭМ!$C$39:$C$782,СВЦЭМ!$A$39:$A$782,$A13,СВЦЭМ!$B$39:$B$782,I$11)+'СЕТ СН'!$F$12+СВЦЭМ!$D$10+'СЕТ СН'!$F$5-'СЕТ СН'!$F$20</f>
        <v>4769.79078037</v>
      </c>
      <c r="J13" s="36">
        <f>SUMIFS(СВЦЭМ!$C$39:$C$782,СВЦЭМ!$A$39:$A$782,$A13,СВЦЭМ!$B$39:$B$782,J$11)+'СЕТ СН'!$F$12+СВЦЭМ!$D$10+'СЕТ СН'!$F$5-'СЕТ СН'!$F$20</f>
        <v>4746.59219338</v>
      </c>
      <c r="K13" s="36">
        <f>SUMIFS(СВЦЭМ!$C$39:$C$782,СВЦЭМ!$A$39:$A$782,$A13,СВЦЭМ!$B$39:$B$782,K$11)+'СЕТ СН'!$F$12+СВЦЭМ!$D$10+'СЕТ СН'!$F$5-'СЕТ СН'!$F$20</f>
        <v>4711.2359107299999</v>
      </c>
      <c r="L13" s="36">
        <f>SUMIFS(СВЦЭМ!$C$39:$C$782,СВЦЭМ!$A$39:$A$782,$A13,СВЦЭМ!$B$39:$B$782,L$11)+'СЕТ СН'!$F$12+СВЦЭМ!$D$10+'СЕТ СН'!$F$5-'СЕТ СН'!$F$20</f>
        <v>4691.9540677300001</v>
      </c>
      <c r="M13" s="36">
        <f>SUMIFS(СВЦЭМ!$C$39:$C$782,СВЦЭМ!$A$39:$A$782,$A13,СВЦЭМ!$B$39:$B$782,M$11)+'СЕТ СН'!$F$12+СВЦЭМ!$D$10+'СЕТ СН'!$F$5-'СЕТ СН'!$F$20</f>
        <v>4720.4083453399999</v>
      </c>
      <c r="N13" s="36">
        <f>SUMIFS(СВЦЭМ!$C$39:$C$782,СВЦЭМ!$A$39:$A$782,$A13,СВЦЭМ!$B$39:$B$782,N$11)+'СЕТ СН'!$F$12+СВЦЭМ!$D$10+'СЕТ СН'!$F$5-'СЕТ СН'!$F$20</f>
        <v>4759.1870490600004</v>
      </c>
      <c r="O13" s="36">
        <f>SUMIFS(СВЦЭМ!$C$39:$C$782,СВЦЭМ!$A$39:$A$782,$A13,СВЦЭМ!$B$39:$B$782,O$11)+'СЕТ СН'!$F$12+СВЦЭМ!$D$10+'СЕТ СН'!$F$5-'СЕТ СН'!$F$20</f>
        <v>4756.1518157400005</v>
      </c>
      <c r="P13" s="36">
        <f>SUMIFS(СВЦЭМ!$C$39:$C$782,СВЦЭМ!$A$39:$A$782,$A13,СВЦЭМ!$B$39:$B$782,P$11)+'СЕТ СН'!$F$12+СВЦЭМ!$D$10+'СЕТ СН'!$F$5-'СЕТ СН'!$F$20</f>
        <v>4757.9779407100004</v>
      </c>
      <c r="Q13" s="36">
        <f>SUMIFS(СВЦЭМ!$C$39:$C$782,СВЦЭМ!$A$39:$A$782,$A13,СВЦЭМ!$B$39:$B$782,Q$11)+'СЕТ СН'!$F$12+СВЦЭМ!$D$10+'СЕТ СН'!$F$5-'СЕТ СН'!$F$20</f>
        <v>4775.28154232</v>
      </c>
      <c r="R13" s="36">
        <f>SUMIFS(СВЦЭМ!$C$39:$C$782,СВЦЭМ!$A$39:$A$782,$A13,СВЦЭМ!$B$39:$B$782,R$11)+'СЕТ СН'!$F$12+СВЦЭМ!$D$10+'СЕТ СН'!$F$5-'СЕТ СН'!$F$20</f>
        <v>4758.7410794099997</v>
      </c>
      <c r="S13" s="36">
        <f>SUMIFS(СВЦЭМ!$C$39:$C$782,СВЦЭМ!$A$39:$A$782,$A13,СВЦЭМ!$B$39:$B$782,S$11)+'СЕТ СН'!$F$12+СВЦЭМ!$D$10+'СЕТ СН'!$F$5-'СЕТ СН'!$F$20</f>
        <v>4745.9664638699996</v>
      </c>
      <c r="T13" s="36">
        <f>SUMIFS(СВЦЭМ!$C$39:$C$782,СВЦЭМ!$A$39:$A$782,$A13,СВЦЭМ!$B$39:$B$782,T$11)+'СЕТ СН'!$F$12+СВЦЭМ!$D$10+'СЕТ СН'!$F$5-'СЕТ СН'!$F$20</f>
        <v>4729.3140041900006</v>
      </c>
      <c r="U13" s="36">
        <f>SUMIFS(СВЦЭМ!$C$39:$C$782,СВЦЭМ!$A$39:$A$782,$A13,СВЦЭМ!$B$39:$B$782,U$11)+'СЕТ СН'!$F$12+СВЦЭМ!$D$10+'СЕТ СН'!$F$5-'СЕТ СН'!$F$20</f>
        <v>4676.0101260800002</v>
      </c>
      <c r="V13" s="36">
        <f>SUMIFS(СВЦЭМ!$C$39:$C$782,СВЦЭМ!$A$39:$A$782,$A13,СВЦЭМ!$B$39:$B$782,V$11)+'СЕТ СН'!$F$12+СВЦЭМ!$D$10+'СЕТ СН'!$F$5-'СЕТ СН'!$F$20</f>
        <v>4640.8951228100004</v>
      </c>
      <c r="W13" s="36">
        <f>SUMIFS(СВЦЭМ!$C$39:$C$782,СВЦЭМ!$A$39:$A$782,$A13,СВЦЭМ!$B$39:$B$782,W$11)+'СЕТ СН'!$F$12+СВЦЭМ!$D$10+'СЕТ СН'!$F$5-'СЕТ СН'!$F$20</f>
        <v>4650.1412471800004</v>
      </c>
      <c r="X13" s="36">
        <f>SUMIFS(СВЦЭМ!$C$39:$C$782,СВЦЭМ!$A$39:$A$782,$A13,СВЦЭМ!$B$39:$B$782,X$11)+'СЕТ СН'!$F$12+СВЦЭМ!$D$10+'СЕТ СН'!$F$5-'СЕТ СН'!$F$20</f>
        <v>4695.3130367700005</v>
      </c>
      <c r="Y13" s="36">
        <f>SUMIFS(СВЦЭМ!$C$39:$C$782,СВЦЭМ!$A$39:$A$782,$A13,СВЦЭМ!$B$39:$B$782,Y$11)+'СЕТ СН'!$F$12+СВЦЭМ!$D$10+'СЕТ СН'!$F$5-'СЕТ СН'!$F$20</f>
        <v>4742.1187568200003</v>
      </c>
    </row>
    <row r="14" spans="1:27" ht="15.75" x14ac:dyDescent="0.2">
      <c r="A14" s="35">
        <f t="shared" ref="A14:A41" si="0">A13+1</f>
        <v>45080</v>
      </c>
      <c r="B14" s="36">
        <f>SUMIFS(СВЦЭМ!$C$39:$C$782,СВЦЭМ!$A$39:$A$782,$A14,СВЦЭМ!$B$39:$B$782,B$11)+'СЕТ СН'!$F$12+СВЦЭМ!$D$10+'СЕТ СН'!$F$5-'СЕТ СН'!$F$20</f>
        <v>4777.9580681000007</v>
      </c>
      <c r="C14" s="36">
        <f>SUMIFS(СВЦЭМ!$C$39:$C$782,СВЦЭМ!$A$39:$A$782,$A14,СВЦЭМ!$B$39:$B$782,C$11)+'СЕТ СН'!$F$12+СВЦЭМ!$D$10+'СЕТ СН'!$F$5-'СЕТ СН'!$F$20</f>
        <v>4823.2276585199997</v>
      </c>
      <c r="D14" s="36">
        <f>SUMIFS(СВЦЭМ!$C$39:$C$782,СВЦЭМ!$A$39:$A$782,$A14,СВЦЭМ!$B$39:$B$782,D$11)+'СЕТ СН'!$F$12+СВЦЭМ!$D$10+'СЕТ СН'!$F$5-'СЕТ СН'!$F$20</f>
        <v>4928.6668969000002</v>
      </c>
      <c r="E14" s="36">
        <f>SUMIFS(СВЦЭМ!$C$39:$C$782,СВЦЭМ!$A$39:$A$782,$A14,СВЦЭМ!$B$39:$B$782,E$11)+'СЕТ СН'!$F$12+СВЦЭМ!$D$10+'СЕТ СН'!$F$5-'СЕТ СН'!$F$20</f>
        <v>4994.55273339</v>
      </c>
      <c r="F14" s="36">
        <f>SUMIFS(СВЦЭМ!$C$39:$C$782,СВЦЭМ!$A$39:$A$782,$A14,СВЦЭМ!$B$39:$B$782,F$11)+'СЕТ СН'!$F$12+СВЦЭМ!$D$10+'СЕТ СН'!$F$5-'СЕТ СН'!$F$20</f>
        <v>4950.4011953400004</v>
      </c>
      <c r="G14" s="36">
        <f>SUMIFS(СВЦЭМ!$C$39:$C$782,СВЦЭМ!$A$39:$A$782,$A14,СВЦЭМ!$B$39:$B$782,G$11)+'СЕТ СН'!$F$12+СВЦЭМ!$D$10+'СЕТ СН'!$F$5-'СЕТ СН'!$F$20</f>
        <v>4954.9091852700003</v>
      </c>
      <c r="H14" s="36">
        <f>SUMIFS(СВЦЭМ!$C$39:$C$782,СВЦЭМ!$A$39:$A$782,$A14,СВЦЭМ!$B$39:$B$782,H$11)+'СЕТ СН'!$F$12+СВЦЭМ!$D$10+'СЕТ СН'!$F$5-'СЕТ СН'!$F$20</f>
        <v>4870.4801084199999</v>
      </c>
      <c r="I14" s="36">
        <f>SUMIFS(СВЦЭМ!$C$39:$C$782,СВЦЭМ!$A$39:$A$782,$A14,СВЦЭМ!$B$39:$B$782,I$11)+'СЕТ СН'!$F$12+СВЦЭМ!$D$10+'СЕТ СН'!$F$5-'СЕТ СН'!$F$20</f>
        <v>4762.6606579400004</v>
      </c>
      <c r="J14" s="36">
        <f>SUMIFS(СВЦЭМ!$C$39:$C$782,СВЦЭМ!$A$39:$A$782,$A14,СВЦЭМ!$B$39:$B$782,J$11)+'СЕТ СН'!$F$12+СВЦЭМ!$D$10+'СЕТ СН'!$F$5-'СЕТ СН'!$F$20</f>
        <v>4662.1599112200001</v>
      </c>
      <c r="K14" s="36">
        <f>SUMIFS(СВЦЭМ!$C$39:$C$782,СВЦЭМ!$A$39:$A$782,$A14,СВЦЭМ!$B$39:$B$782,K$11)+'СЕТ СН'!$F$12+СВЦЭМ!$D$10+'СЕТ СН'!$F$5-'СЕТ СН'!$F$20</f>
        <v>4605.7804678400007</v>
      </c>
      <c r="L14" s="36">
        <f>SUMIFS(СВЦЭМ!$C$39:$C$782,СВЦЭМ!$A$39:$A$782,$A14,СВЦЭМ!$B$39:$B$782,L$11)+'СЕТ СН'!$F$12+СВЦЭМ!$D$10+'СЕТ СН'!$F$5-'СЕТ СН'!$F$20</f>
        <v>4595.8310636599999</v>
      </c>
      <c r="M14" s="36">
        <f>SUMIFS(СВЦЭМ!$C$39:$C$782,СВЦЭМ!$A$39:$A$782,$A14,СВЦЭМ!$B$39:$B$782,M$11)+'СЕТ СН'!$F$12+СВЦЭМ!$D$10+'СЕТ СН'!$F$5-'СЕТ СН'!$F$20</f>
        <v>4607.5010314299998</v>
      </c>
      <c r="N14" s="36">
        <f>SUMIFS(СВЦЭМ!$C$39:$C$782,СВЦЭМ!$A$39:$A$782,$A14,СВЦЭМ!$B$39:$B$782,N$11)+'СЕТ СН'!$F$12+СВЦЭМ!$D$10+'СЕТ СН'!$F$5-'СЕТ СН'!$F$20</f>
        <v>4626.1761714700006</v>
      </c>
      <c r="O14" s="36">
        <f>SUMIFS(СВЦЭМ!$C$39:$C$782,СВЦЭМ!$A$39:$A$782,$A14,СВЦЭМ!$B$39:$B$782,O$11)+'СЕТ СН'!$F$12+СВЦЭМ!$D$10+'СЕТ СН'!$F$5-'СЕТ СН'!$F$20</f>
        <v>4630.4943432500004</v>
      </c>
      <c r="P14" s="36">
        <f>SUMIFS(СВЦЭМ!$C$39:$C$782,СВЦЭМ!$A$39:$A$782,$A14,СВЦЭМ!$B$39:$B$782,P$11)+'СЕТ СН'!$F$12+СВЦЭМ!$D$10+'СЕТ СН'!$F$5-'СЕТ СН'!$F$20</f>
        <v>4645.7660864400004</v>
      </c>
      <c r="Q14" s="36">
        <f>SUMIFS(СВЦЭМ!$C$39:$C$782,СВЦЭМ!$A$39:$A$782,$A14,СВЦЭМ!$B$39:$B$782,Q$11)+'СЕТ СН'!$F$12+СВЦЭМ!$D$10+'СЕТ СН'!$F$5-'СЕТ СН'!$F$20</f>
        <v>4675.1436517500006</v>
      </c>
      <c r="R14" s="36">
        <f>SUMIFS(СВЦЭМ!$C$39:$C$782,СВЦЭМ!$A$39:$A$782,$A14,СВЦЭМ!$B$39:$B$782,R$11)+'СЕТ СН'!$F$12+СВЦЭМ!$D$10+'СЕТ СН'!$F$5-'СЕТ СН'!$F$20</f>
        <v>4664.8140670600005</v>
      </c>
      <c r="S14" s="36">
        <f>SUMIFS(СВЦЭМ!$C$39:$C$782,СВЦЭМ!$A$39:$A$782,$A14,СВЦЭМ!$B$39:$B$782,S$11)+'СЕТ СН'!$F$12+СВЦЭМ!$D$10+'СЕТ СН'!$F$5-'СЕТ СН'!$F$20</f>
        <v>4642.4516244500001</v>
      </c>
      <c r="T14" s="36">
        <f>SUMIFS(СВЦЭМ!$C$39:$C$782,СВЦЭМ!$A$39:$A$782,$A14,СВЦЭМ!$B$39:$B$782,T$11)+'СЕТ СН'!$F$12+СВЦЭМ!$D$10+'СЕТ СН'!$F$5-'СЕТ СН'!$F$20</f>
        <v>4632.6419357100003</v>
      </c>
      <c r="U14" s="36">
        <f>SUMIFS(СВЦЭМ!$C$39:$C$782,СВЦЭМ!$A$39:$A$782,$A14,СВЦЭМ!$B$39:$B$782,U$11)+'СЕТ СН'!$F$12+СВЦЭМ!$D$10+'СЕТ СН'!$F$5-'СЕТ СН'!$F$20</f>
        <v>4615.5195907699999</v>
      </c>
      <c r="V14" s="36">
        <f>SUMIFS(СВЦЭМ!$C$39:$C$782,СВЦЭМ!$A$39:$A$782,$A14,СВЦЭМ!$B$39:$B$782,V$11)+'СЕТ СН'!$F$12+СВЦЭМ!$D$10+'СЕТ СН'!$F$5-'СЕТ СН'!$F$20</f>
        <v>4609.8269746799997</v>
      </c>
      <c r="W14" s="36">
        <f>SUMIFS(СВЦЭМ!$C$39:$C$782,СВЦЭМ!$A$39:$A$782,$A14,СВЦЭМ!$B$39:$B$782,W$11)+'СЕТ СН'!$F$12+СВЦЭМ!$D$10+'СЕТ СН'!$F$5-'СЕТ СН'!$F$20</f>
        <v>4576.5725781199999</v>
      </c>
      <c r="X14" s="36">
        <f>SUMIFS(СВЦЭМ!$C$39:$C$782,СВЦЭМ!$A$39:$A$782,$A14,СВЦЭМ!$B$39:$B$782,X$11)+'СЕТ СН'!$F$12+СВЦЭМ!$D$10+'СЕТ СН'!$F$5-'СЕТ СН'!$F$20</f>
        <v>4616.3727706600002</v>
      </c>
      <c r="Y14" s="36">
        <f>SUMIFS(СВЦЭМ!$C$39:$C$782,СВЦЭМ!$A$39:$A$782,$A14,СВЦЭМ!$B$39:$B$782,Y$11)+'СЕТ СН'!$F$12+СВЦЭМ!$D$10+'СЕТ СН'!$F$5-'СЕТ СН'!$F$20</f>
        <v>4690.34939897</v>
      </c>
    </row>
    <row r="15" spans="1:27" ht="15.75" x14ac:dyDescent="0.2">
      <c r="A15" s="35">
        <f t="shared" si="0"/>
        <v>45081</v>
      </c>
      <c r="B15" s="36">
        <f>SUMIFS(СВЦЭМ!$C$39:$C$782,СВЦЭМ!$A$39:$A$782,$A15,СВЦЭМ!$B$39:$B$782,B$11)+'СЕТ СН'!$F$12+СВЦЭМ!$D$10+'СЕТ СН'!$F$5-'СЕТ СН'!$F$20</f>
        <v>4795.3340179300003</v>
      </c>
      <c r="C15" s="36">
        <f>SUMIFS(СВЦЭМ!$C$39:$C$782,СВЦЭМ!$A$39:$A$782,$A15,СВЦЭМ!$B$39:$B$782,C$11)+'СЕТ СН'!$F$12+СВЦЭМ!$D$10+'СЕТ СН'!$F$5-'СЕТ СН'!$F$20</f>
        <v>4876.8467808100004</v>
      </c>
      <c r="D15" s="36">
        <f>SUMIFS(СВЦЭМ!$C$39:$C$782,СВЦЭМ!$A$39:$A$782,$A15,СВЦЭМ!$B$39:$B$782,D$11)+'СЕТ СН'!$F$12+СВЦЭМ!$D$10+'СЕТ СН'!$F$5-'СЕТ СН'!$F$20</f>
        <v>4969.05231267</v>
      </c>
      <c r="E15" s="36">
        <f>SUMIFS(СВЦЭМ!$C$39:$C$782,СВЦЭМ!$A$39:$A$782,$A15,СВЦЭМ!$B$39:$B$782,E$11)+'СЕТ СН'!$F$12+СВЦЭМ!$D$10+'СЕТ СН'!$F$5-'СЕТ СН'!$F$20</f>
        <v>4982.0172248400004</v>
      </c>
      <c r="F15" s="36">
        <f>SUMIFS(СВЦЭМ!$C$39:$C$782,СВЦЭМ!$A$39:$A$782,$A15,СВЦЭМ!$B$39:$B$782,F$11)+'СЕТ СН'!$F$12+СВЦЭМ!$D$10+'СЕТ СН'!$F$5-'СЕТ СН'!$F$20</f>
        <v>4999.2657067800001</v>
      </c>
      <c r="G15" s="36">
        <f>SUMIFS(СВЦЭМ!$C$39:$C$782,СВЦЭМ!$A$39:$A$782,$A15,СВЦЭМ!$B$39:$B$782,G$11)+'СЕТ СН'!$F$12+СВЦЭМ!$D$10+'СЕТ СН'!$F$5-'СЕТ СН'!$F$20</f>
        <v>4985.1426541600003</v>
      </c>
      <c r="H15" s="36">
        <f>SUMIFS(СВЦЭМ!$C$39:$C$782,СВЦЭМ!$A$39:$A$782,$A15,СВЦЭМ!$B$39:$B$782,H$11)+'СЕТ СН'!$F$12+СВЦЭМ!$D$10+'СЕТ СН'!$F$5-'СЕТ СН'!$F$20</f>
        <v>4871.9228792000004</v>
      </c>
      <c r="I15" s="36">
        <f>SUMIFS(СВЦЭМ!$C$39:$C$782,СВЦЭМ!$A$39:$A$782,$A15,СВЦЭМ!$B$39:$B$782,I$11)+'СЕТ СН'!$F$12+СВЦЭМ!$D$10+'СЕТ СН'!$F$5-'СЕТ СН'!$F$20</f>
        <v>4778.7039576400002</v>
      </c>
      <c r="J15" s="36">
        <f>SUMIFS(СВЦЭМ!$C$39:$C$782,СВЦЭМ!$A$39:$A$782,$A15,СВЦЭМ!$B$39:$B$782,J$11)+'СЕТ СН'!$F$12+СВЦЭМ!$D$10+'СЕТ СН'!$F$5-'СЕТ СН'!$F$20</f>
        <v>4673.10480611</v>
      </c>
      <c r="K15" s="36">
        <f>SUMIFS(СВЦЭМ!$C$39:$C$782,СВЦЭМ!$A$39:$A$782,$A15,СВЦЭМ!$B$39:$B$782,K$11)+'СЕТ СН'!$F$12+СВЦЭМ!$D$10+'СЕТ СН'!$F$5-'СЕТ СН'!$F$20</f>
        <v>4634.3925390700006</v>
      </c>
      <c r="L15" s="36">
        <f>SUMIFS(СВЦЭМ!$C$39:$C$782,СВЦЭМ!$A$39:$A$782,$A15,СВЦЭМ!$B$39:$B$782,L$11)+'СЕТ СН'!$F$12+СВЦЭМ!$D$10+'СЕТ СН'!$F$5-'СЕТ СН'!$F$20</f>
        <v>4615.41206969</v>
      </c>
      <c r="M15" s="36">
        <f>SUMIFS(СВЦЭМ!$C$39:$C$782,СВЦЭМ!$A$39:$A$782,$A15,СВЦЭМ!$B$39:$B$782,M$11)+'СЕТ СН'!$F$12+СВЦЭМ!$D$10+'СЕТ СН'!$F$5-'СЕТ СН'!$F$20</f>
        <v>4618.48650378</v>
      </c>
      <c r="N15" s="36">
        <f>SUMIFS(СВЦЭМ!$C$39:$C$782,СВЦЭМ!$A$39:$A$782,$A15,СВЦЭМ!$B$39:$B$782,N$11)+'СЕТ СН'!$F$12+СВЦЭМ!$D$10+'СЕТ СН'!$F$5-'СЕТ СН'!$F$20</f>
        <v>4661.6074506700006</v>
      </c>
      <c r="O15" s="36">
        <f>SUMIFS(СВЦЭМ!$C$39:$C$782,СВЦЭМ!$A$39:$A$782,$A15,СВЦЭМ!$B$39:$B$782,O$11)+'СЕТ СН'!$F$12+СВЦЭМ!$D$10+'СЕТ СН'!$F$5-'СЕТ СН'!$F$20</f>
        <v>4670.5791212499998</v>
      </c>
      <c r="P15" s="36">
        <f>SUMIFS(СВЦЭМ!$C$39:$C$782,СВЦЭМ!$A$39:$A$782,$A15,СВЦЭМ!$B$39:$B$782,P$11)+'СЕТ СН'!$F$12+СВЦЭМ!$D$10+'СЕТ СН'!$F$5-'СЕТ СН'!$F$20</f>
        <v>4674.3369124800001</v>
      </c>
      <c r="Q15" s="36">
        <f>SUMIFS(СВЦЭМ!$C$39:$C$782,СВЦЭМ!$A$39:$A$782,$A15,СВЦЭМ!$B$39:$B$782,Q$11)+'СЕТ СН'!$F$12+СВЦЭМ!$D$10+'СЕТ СН'!$F$5-'СЕТ СН'!$F$20</f>
        <v>4701.8017934199997</v>
      </c>
      <c r="R15" s="36">
        <f>SUMIFS(СВЦЭМ!$C$39:$C$782,СВЦЭМ!$A$39:$A$782,$A15,СВЦЭМ!$B$39:$B$782,R$11)+'СЕТ СН'!$F$12+СВЦЭМ!$D$10+'СЕТ СН'!$F$5-'СЕТ СН'!$F$20</f>
        <v>4696.4592751199998</v>
      </c>
      <c r="S15" s="36">
        <f>SUMIFS(СВЦЭМ!$C$39:$C$782,СВЦЭМ!$A$39:$A$782,$A15,СВЦЭМ!$B$39:$B$782,S$11)+'СЕТ СН'!$F$12+СВЦЭМ!$D$10+'СЕТ СН'!$F$5-'СЕТ СН'!$F$20</f>
        <v>4677.7423661900002</v>
      </c>
      <c r="T15" s="36">
        <f>SUMIFS(СВЦЭМ!$C$39:$C$782,СВЦЭМ!$A$39:$A$782,$A15,СВЦЭМ!$B$39:$B$782,T$11)+'СЕТ СН'!$F$12+СВЦЭМ!$D$10+'СЕТ СН'!$F$5-'СЕТ СН'!$F$20</f>
        <v>4670.3266687200003</v>
      </c>
      <c r="U15" s="36">
        <f>SUMIFS(СВЦЭМ!$C$39:$C$782,СВЦЭМ!$A$39:$A$782,$A15,СВЦЭМ!$B$39:$B$782,U$11)+'СЕТ СН'!$F$12+СВЦЭМ!$D$10+'СЕТ СН'!$F$5-'СЕТ СН'!$F$20</f>
        <v>4602.6350465699998</v>
      </c>
      <c r="V15" s="36">
        <f>SUMIFS(СВЦЭМ!$C$39:$C$782,СВЦЭМ!$A$39:$A$782,$A15,СВЦЭМ!$B$39:$B$782,V$11)+'СЕТ СН'!$F$12+СВЦЭМ!$D$10+'СЕТ СН'!$F$5-'СЕТ СН'!$F$20</f>
        <v>4561.6778448499999</v>
      </c>
      <c r="W15" s="36">
        <f>SUMIFS(СВЦЭМ!$C$39:$C$782,СВЦЭМ!$A$39:$A$782,$A15,СВЦЭМ!$B$39:$B$782,W$11)+'СЕТ СН'!$F$12+СВЦЭМ!$D$10+'СЕТ СН'!$F$5-'СЕТ СН'!$F$20</f>
        <v>4574.1969499300003</v>
      </c>
      <c r="X15" s="36">
        <f>SUMIFS(СВЦЭМ!$C$39:$C$782,СВЦЭМ!$A$39:$A$782,$A15,СВЦЭМ!$B$39:$B$782,X$11)+'СЕТ СН'!$F$12+СВЦЭМ!$D$10+'СЕТ СН'!$F$5-'СЕТ СН'!$F$20</f>
        <v>4643.9958527300005</v>
      </c>
      <c r="Y15" s="36">
        <f>SUMIFS(СВЦЭМ!$C$39:$C$782,СВЦЭМ!$A$39:$A$782,$A15,СВЦЭМ!$B$39:$B$782,Y$11)+'СЕТ СН'!$F$12+СВЦЭМ!$D$10+'СЕТ СН'!$F$5-'СЕТ СН'!$F$20</f>
        <v>4719.9108980000001</v>
      </c>
    </row>
    <row r="16" spans="1:27" ht="15.75" x14ac:dyDescent="0.2">
      <c r="A16" s="35">
        <f t="shared" si="0"/>
        <v>45082</v>
      </c>
      <c r="B16" s="36">
        <f>SUMIFS(СВЦЭМ!$C$39:$C$782,СВЦЭМ!$A$39:$A$782,$A16,СВЦЭМ!$B$39:$B$782,B$11)+'СЕТ СН'!$F$12+СВЦЭМ!$D$10+'СЕТ СН'!$F$5-'СЕТ СН'!$F$20</f>
        <v>4775.9663090600006</v>
      </c>
      <c r="C16" s="36">
        <f>SUMIFS(СВЦЭМ!$C$39:$C$782,СВЦЭМ!$A$39:$A$782,$A16,СВЦЭМ!$B$39:$B$782,C$11)+'СЕТ СН'!$F$12+СВЦЭМ!$D$10+'СЕТ СН'!$F$5-'СЕТ СН'!$F$20</f>
        <v>4813.8910244500003</v>
      </c>
      <c r="D16" s="36">
        <f>SUMIFS(СВЦЭМ!$C$39:$C$782,СВЦЭМ!$A$39:$A$782,$A16,СВЦЭМ!$B$39:$B$782,D$11)+'СЕТ СН'!$F$12+СВЦЭМ!$D$10+'СЕТ СН'!$F$5-'СЕТ СН'!$F$20</f>
        <v>4862.9388147099999</v>
      </c>
      <c r="E16" s="36">
        <f>SUMIFS(СВЦЭМ!$C$39:$C$782,СВЦЭМ!$A$39:$A$782,$A16,СВЦЭМ!$B$39:$B$782,E$11)+'СЕТ СН'!$F$12+СВЦЭМ!$D$10+'СЕТ СН'!$F$5-'СЕТ СН'!$F$20</f>
        <v>4845.5629397600005</v>
      </c>
      <c r="F16" s="36">
        <f>SUMIFS(СВЦЭМ!$C$39:$C$782,СВЦЭМ!$A$39:$A$782,$A16,СВЦЭМ!$B$39:$B$782,F$11)+'СЕТ СН'!$F$12+СВЦЭМ!$D$10+'СЕТ СН'!$F$5-'СЕТ СН'!$F$20</f>
        <v>4837.1592884199999</v>
      </c>
      <c r="G16" s="36">
        <f>SUMIFS(СВЦЭМ!$C$39:$C$782,СВЦЭМ!$A$39:$A$782,$A16,СВЦЭМ!$B$39:$B$782,G$11)+'СЕТ СН'!$F$12+СВЦЭМ!$D$10+'СЕТ СН'!$F$5-'СЕТ СН'!$F$20</f>
        <v>4829.36944915</v>
      </c>
      <c r="H16" s="36">
        <f>SUMIFS(СВЦЭМ!$C$39:$C$782,СВЦЭМ!$A$39:$A$782,$A16,СВЦЭМ!$B$39:$B$782,H$11)+'СЕТ СН'!$F$12+СВЦЭМ!$D$10+'СЕТ СН'!$F$5-'СЕТ СН'!$F$20</f>
        <v>4794.7695195100005</v>
      </c>
      <c r="I16" s="36">
        <f>SUMIFS(СВЦЭМ!$C$39:$C$782,СВЦЭМ!$A$39:$A$782,$A16,СВЦЭМ!$B$39:$B$782,I$11)+'СЕТ СН'!$F$12+СВЦЭМ!$D$10+'СЕТ СН'!$F$5-'СЕТ СН'!$F$20</f>
        <v>4733.6603020399998</v>
      </c>
      <c r="J16" s="36">
        <f>SUMIFS(СВЦЭМ!$C$39:$C$782,СВЦЭМ!$A$39:$A$782,$A16,СВЦЭМ!$B$39:$B$782,J$11)+'СЕТ СН'!$F$12+СВЦЭМ!$D$10+'СЕТ СН'!$F$5-'СЕТ СН'!$F$20</f>
        <v>4766.6057319400006</v>
      </c>
      <c r="K16" s="36">
        <f>SUMIFS(СВЦЭМ!$C$39:$C$782,СВЦЭМ!$A$39:$A$782,$A16,СВЦЭМ!$B$39:$B$782,K$11)+'СЕТ СН'!$F$12+СВЦЭМ!$D$10+'СЕТ СН'!$F$5-'СЕТ СН'!$F$20</f>
        <v>4658.7601617300006</v>
      </c>
      <c r="L16" s="36">
        <f>SUMIFS(СВЦЭМ!$C$39:$C$782,СВЦЭМ!$A$39:$A$782,$A16,СВЦЭМ!$B$39:$B$782,L$11)+'СЕТ СН'!$F$12+СВЦЭМ!$D$10+'СЕТ СН'!$F$5-'СЕТ СН'!$F$20</f>
        <v>4640.6995614200005</v>
      </c>
      <c r="M16" s="36">
        <f>SUMIFS(СВЦЭМ!$C$39:$C$782,СВЦЭМ!$A$39:$A$782,$A16,СВЦЭМ!$B$39:$B$782,M$11)+'СЕТ СН'!$F$12+СВЦЭМ!$D$10+'СЕТ СН'!$F$5-'СЕТ СН'!$F$20</f>
        <v>4655.4776128100002</v>
      </c>
      <c r="N16" s="36">
        <f>SUMIFS(СВЦЭМ!$C$39:$C$782,СВЦЭМ!$A$39:$A$782,$A16,СВЦЭМ!$B$39:$B$782,N$11)+'СЕТ СН'!$F$12+СВЦЭМ!$D$10+'СЕТ СН'!$F$5-'СЕТ СН'!$F$20</f>
        <v>4699.9174808799999</v>
      </c>
      <c r="O16" s="36">
        <f>SUMIFS(СВЦЭМ!$C$39:$C$782,СВЦЭМ!$A$39:$A$782,$A16,СВЦЭМ!$B$39:$B$782,O$11)+'СЕТ СН'!$F$12+СВЦЭМ!$D$10+'СЕТ СН'!$F$5-'СЕТ СН'!$F$20</f>
        <v>4707.2512167499999</v>
      </c>
      <c r="P16" s="36">
        <f>SUMIFS(СВЦЭМ!$C$39:$C$782,СВЦЭМ!$A$39:$A$782,$A16,СВЦЭМ!$B$39:$B$782,P$11)+'СЕТ СН'!$F$12+СВЦЭМ!$D$10+'СЕТ СН'!$F$5-'СЕТ СН'!$F$20</f>
        <v>4726.1769810300002</v>
      </c>
      <c r="Q16" s="36">
        <f>SUMIFS(СВЦЭМ!$C$39:$C$782,СВЦЭМ!$A$39:$A$782,$A16,СВЦЭМ!$B$39:$B$782,Q$11)+'СЕТ СН'!$F$12+СВЦЭМ!$D$10+'СЕТ СН'!$F$5-'СЕТ СН'!$F$20</f>
        <v>4736.3579370400003</v>
      </c>
      <c r="R16" s="36">
        <f>SUMIFS(СВЦЭМ!$C$39:$C$782,СВЦЭМ!$A$39:$A$782,$A16,СВЦЭМ!$B$39:$B$782,R$11)+'СЕТ СН'!$F$12+СВЦЭМ!$D$10+'СЕТ СН'!$F$5-'СЕТ СН'!$F$20</f>
        <v>4758.4560943300003</v>
      </c>
      <c r="S16" s="36">
        <f>SUMIFS(СВЦЭМ!$C$39:$C$782,СВЦЭМ!$A$39:$A$782,$A16,СВЦЭМ!$B$39:$B$782,S$11)+'СЕТ СН'!$F$12+СВЦЭМ!$D$10+'СЕТ СН'!$F$5-'СЕТ СН'!$F$20</f>
        <v>4754.8155236800003</v>
      </c>
      <c r="T16" s="36">
        <f>SUMIFS(СВЦЭМ!$C$39:$C$782,СВЦЭМ!$A$39:$A$782,$A16,СВЦЭМ!$B$39:$B$782,T$11)+'СЕТ СН'!$F$12+СВЦЭМ!$D$10+'СЕТ СН'!$F$5-'СЕТ СН'!$F$20</f>
        <v>4721.81163406</v>
      </c>
      <c r="U16" s="36">
        <f>SUMIFS(СВЦЭМ!$C$39:$C$782,СВЦЭМ!$A$39:$A$782,$A16,СВЦЭМ!$B$39:$B$782,U$11)+'СЕТ СН'!$F$12+СВЦЭМ!$D$10+'СЕТ СН'!$F$5-'СЕТ СН'!$F$20</f>
        <v>4686.1400140700007</v>
      </c>
      <c r="V16" s="36">
        <f>SUMIFS(СВЦЭМ!$C$39:$C$782,СВЦЭМ!$A$39:$A$782,$A16,СВЦЭМ!$B$39:$B$782,V$11)+'СЕТ СН'!$F$12+СВЦЭМ!$D$10+'СЕТ СН'!$F$5-'СЕТ СН'!$F$20</f>
        <v>4628.0146069600005</v>
      </c>
      <c r="W16" s="36">
        <f>SUMIFS(СВЦЭМ!$C$39:$C$782,СВЦЭМ!$A$39:$A$782,$A16,СВЦЭМ!$B$39:$B$782,W$11)+'СЕТ СН'!$F$12+СВЦЭМ!$D$10+'СЕТ СН'!$F$5-'СЕТ СН'!$F$20</f>
        <v>4703.2214208000005</v>
      </c>
      <c r="X16" s="36">
        <f>SUMIFS(СВЦЭМ!$C$39:$C$782,СВЦЭМ!$A$39:$A$782,$A16,СВЦЭМ!$B$39:$B$782,X$11)+'СЕТ СН'!$F$12+СВЦЭМ!$D$10+'СЕТ СН'!$F$5-'СЕТ СН'!$F$20</f>
        <v>4754.9133118099999</v>
      </c>
      <c r="Y16" s="36">
        <f>SUMIFS(СВЦЭМ!$C$39:$C$782,СВЦЭМ!$A$39:$A$782,$A16,СВЦЭМ!$B$39:$B$782,Y$11)+'СЕТ СН'!$F$12+СВЦЭМ!$D$10+'СЕТ СН'!$F$5-'СЕТ СН'!$F$20</f>
        <v>4826.8729866600006</v>
      </c>
    </row>
    <row r="17" spans="1:25" ht="15.75" x14ac:dyDescent="0.2">
      <c r="A17" s="35">
        <f t="shared" si="0"/>
        <v>45083</v>
      </c>
      <c r="B17" s="36">
        <f>SUMIFS(СВЦЭМ!$C$39:$C$782,СВЦЭМ!$A$39:$A$782,$A17,СВЦЭМ!$B$39:$B$782,B$11)+'СЕТ СН'!$F$12+СВЦЭМ!$D$10+'СЕТ СН'!$F$5-'СЕТ СН'!$F$20</f>
        <v>4816.6485577399999</v>
      </c>
      <c r="C17" s="36">
        <f>SUMIFS(СВЦЭМ!$C$39:$C$782,СВЦЭМ!$A$39:$A$782,$A17,СВЦЭМ!$B$39:$B$782,C$11)+'СЕТ СН'!$F$12+СВЦЭМ!$D$10+'СЕТ СН'!$F$5-'СЕТ СН'!$F$20</f>
        <v>4905.4226926400006</v>
      </c>
      <c r="D17" s="36">
        <f>SUMIFS(СВЦЭМ!$C$39:$C$782,СВЦЭМ!$A$39:$A$782,$A17,СВЦЭМ!$B$39:$B$782,D$11)+'СЕТ СН'!$F$12+СВЦЭМ!$D$10+'СЕТ СН'!$F$5-'СЕТ СН'!$F$20</f>
        <v>5024.1593856899999</v>
      </c>
      <c r="E17" s="36">
        <f>SUMIFS(СВЦЭМ!$C$39:$C$782,СВЦЭМ!$A$39:$A$782,$A17,СВЦЭМ!$B$39:$B$782,E$11)+'СЕТ СН'!$F$12+СВЦЭМ!$D$10+'СЕТ СН'!$F$5-'СЕТ СН'!$F$20</f>
        <v>5009.8045465000005</v>
      </c>
      <c r="F17" s="36">
        <f>SUMIFS(СВЦЭМ!$C$39:$C$782,СВЦЭМ!$A$39:$A$782,$A17,СВЦЭМ!$B$39:$B$782,F$11)+'СЕТ СН'!$F$12+СВЦЭМ!$D$10+'СЕТ СН'!$F$5-'СЕТ СН'!$F$20</f>
        <v>5014.0197151700004</v>
      </c>
      <c r="G17" s="36">
        <f>SUMIFS(СВЦЭМ!$C$39:$C$782,СВЦЭМ!$A$39:$A$782,$A17,СВЦЭМ!$B$39:$B$782,G$11)+'СЕТ СН'!$F$12+СВЦЭМ!$D$10+'СЕТ СН'!$F$5-'СЕТ СН'!$F$20</f>
        <v>4916.62387081</v>
      </c>
      <c r="H17" s="36">
        <f>SUMIFS(СВЦЭМ!$C$39:$C$782,СВЦЭМ!$A$39:$A$782,$A17,СВЦЭМ!$B$39:$B$782,H$11)+'СЕТ СН'!$F$12+СВЦЭМ!$D$10+'СЕТ СН'!$F$5-'СЕТ СН'!$F$20</f>
        <v>4775.0426067900007</v>
      </c>
      <c r="I17" s="36">
        <f>SUMIFS(СВЦЭМ!$C$39:$C$782,СВЦЭМ!$A$39:$A$782,$A17,СВЦЭМ!$B$39:$B$782,I$11)+'СЕТ СН'!$F$12+СВЦЭМ!$D$10+'СЕТ СН'!$F$5-'СЕТ СН'!$F$20</f>
        <v>4709.56284091</v>
      </c>
      <c r="J17" s="36">
        <f>SUMIFS(СВЦЭМ!$C$39:$C$782,СВЦЭМ!$A$39:$A$782,$A17,СВЦЭМ!$B$39:$B$782,J$11)+'СЕТ СН'!$F$12+СВЦЭМ!$D$10+'СЕТ СН'!$F$5-'СЕТ СН'!$F$20</f>
        <v>4627.8017848400004</v>
      </c>
      <c r="K17" s="36">
        <f>SUMIFS(СВЦЭМ!$C$39:$C$782,СВЦЭМ!$A$39:$A$782,$A17,СВЦЭМ!$B$39:$B$782,K$11)+'СЕТ СН'!$F$12+СВЦЭМ!$D$10+'СЕТ СН'!$F$5-'СЕТ СН'!$F$20</f>
        <v>4578.6341216800001</v>
      </c>
      <c r="L17" s="36">
        <f>SUMIFS(СВЦЭМ!$C$39:$C$782,СВЦЭМ!$A$39:$A$782,$A17,СВЦЭМ!$B$39:$B$782,L$11)+'СЕТ СН'!$F$12+СВЦЭМ!$D$10+'СЕТ СН'!$F$5-'СЕТ СН'!$F$20</f>
        <v>4579.3878621900003</v>
      </c>
      <c r="M17" s="36">
        <f>SUMIFS(СВЦЭМ!$C$39:$C$782,СВЦЭМ!$A$39:$A$782,$A17,СВЦЭМ!$B$39:$B$782,M$11)+'СЕТ СН'!$F$12+СВЦЭМ!$D$10+'СЕТ СН'!$F$5-'СЕТ СН'!$F$20</f>
        <v>4580.6439873500003</v>
      </c>
      <c r="N17" s="36">
        <f>SUMIFS(СВЦЭМ!$C$39:$C$782,СВЦЭМ!$A$39:$A$782,$A17,СВЦЭМ!$B$39:$B$782,N$11)+'СЕТ СН'!$F$12+СВЦЭМ!$D$10+'СЕТ СН'!$F$5-'СЕТ СН'!$F$20</f>
        <v>4609.3688159900003</v>
      </c>
      <c r="O17" s="36">
        <f>SUMIFS(СВЦЭМ!$C$39:$C$782,СВЦЭМ!$A$39:$A$782,$A17,СВЦЭМ!$B$39:$B$782,O$11)+'СЕТ СН'!$F$12+СВЦЭМ!$D$10+'СЕТ СН'!$F$5-'СЕТ СН'!$F$20</f>
        <v>4607.5227043100003</v>
      </c>
      <c r="P17" s="36">
        <f>SUMIFS(СВЦЭМ!$C$39:$C$782,СВЦЭМ!$A$39:$A$782,$A17,СВЦЭМ!$B$39:$B$782,P$11)+'СЕТ СН'!$F$12+СВЦЭМ!$D$10+'СЕТ СН'!$F$5-'СЕТ СН'!$F$20</f>
        <v>4627.42078821</v>
      </c>
      <c r="Q17" s="36">
        <f>SUMIFS(СВЦЭМ!$C$39:$C$782,СВЦЭМ!$A$39:$A$782,$A17,СВЦЭМ!$B$39:$B$782,Q$11)+'СЕТ СН'!$F$12+СВЦЭМ!$D$10+'СЕТ СН'!$F$5-'СЕТ СН'!$F$20</f>
        <v>4645.4039474600004</v>
      </c>
      <c r="R17" s="36">
        <f>SUMIFS(СВЦЭМ!$C$39:$C$782,СВЦЭМ!$A$39:$A$782,$A17,СВЦЭМ!$B$39:$B$782,R$11)+'СЕТ СН'!$F$12+СВЦЭМ!$D$10+'СЕТ СН'!$F$5-'СЕТ СН'!$F$20</f>
        <v>4640.1422285300005</v>
      </c>
      <c r="S17" s="36">
        <f>SUMIFS(СВЦЭМ!$C$39:$C$782,СВЦЭМ!$A$39:$A$782,$A17,СВЦЭМ!$B$39:$B$782,S$11)+'СЕТ СН'!$F$12+СВЦЭМ!$D$10+'СЕТ СН'!$F$5-'СЕТ СН'!$F$20</f>
        <v>4622.3669787300005</v>
      </c>
      <c r="T17" s="36">
        <f>SUMIFS(СВЦЭМ!$C$39:$C$782,СВЦЭМ!$A$39:$A$782,$A17,СВЦЭМ!$B$39:$B$782,T$11)+'СЕТ СН'!$F$12+СВЦЭМ!$D$10+'СЕТ СН'!$F$5-'СЕТ СН'!$F$20</f>
        <v>4648.0058284500001</v>
      </c>
      <c r="U17" s="36">
        <f>SUMIFS(СВЦЭМ!$C$39:$C$782,СВЦЭМ!$A$39:$A$782,$A17,СВЦЭМ!$B$39:$B$782,U$11)+'СЕТ СН'!$F$12+СВЦЭМ!$D$10+'СЕТ СН'!$F$5-'СЕТ СН'!$F$20</f>
        <v>4595.3655647599999</v>
      </c>
      <c r="V17" s="36">
        <f>SUMIFS(СВЦЭМ!$C$39:$C$782,СВЦЭМ!$A$39:$A$782,$A17,СВЦЭМ!$B$39:$B$782,V$11)+'СЕТ СН'!$F$12+СВЦЭМ!$D$10+'СЕТ СН'!$F$5-'СЕТ СН'!$F$20</f>
        <v>4574.0356099999999</v>
      </c>
      <c r="W17" s="36">
        <f>SUMIFS(СВЦЭМ!$C$39:$C$782,СВЦЭМ!$A$39:$A$782,$A17,СВЦЭМ!$B$39:$B$782,W$11)+'СЕТ СН'!$F$12+СВЦЭМ!$D$10+'СЕТ СН'!$F$5-'СЕТ СН'!$F$20</f>
        <v>4583.3363438800006</v>
      </c>
      <c r="X17" s="36">
        <f>SUMIFS(СВЦЭМ!$C$39:$C$782,СВЦЭМ!$A$39:$A$782,$A17,СВЦЭМ!$B$39:$B$782,X$11)+'СЕТ СН'!$F$12+СВЦЭМ!$D$10+'СЕТ СН'!$F$5-'СЕТ СН'!$F$20</f>
        <v>4617.1973535100005</v>
      </c>
      <c r="Y17" s="36">
        <f>SUMIFS(СВЦЭМ!$C$39:$C$782,СВЦЭМ!$A$39:$A$782,$A17,СВЦЭМ!$B$39:$B$782,Y$11)+'СЕТ СН'!$F$12+СВЦЭМ!$D$10+'СЕТ СН'!$F$5-'СЕТ СН'!$F$20</f>
        <v>4704.3824058400005</v>
      </c>
    </row>
    <row r="18" spans="1:25" ht="15.75" x14ac:dyDescent="0.2">
      <c r="A18" s="35">
        <f t="shared" si="0"/>
        <v>45084</v>
      </c>
      <c r="B18" s="36">
        <f>SUMIFS(СВЦЭМ!$C$39:$C$782,СВЦЭМ!$A$39:$A$782,$A18,СВЦЭМ!$B$39:$B$782,B$11)+'СЕТ СН'!$F$12+СВЦЭМ!$D$10+'СЕТ СН'!$F$5-'СЕТ СН'!$F$20</f>
        <v>4855.5988457700005</v>
      </c>
      <c r="C18" s="36">
        <f>SUMIFS(СВЦЭМ!$C$39:$C$782,СВЦЭМ!$A$39:$A$782,$A18,СВЦЭМ!$B$39:$B$782,C$11)+'СЕТ СН'!$F$12+СВЦЭМ!$D$10+'СЕТ СН'!$F$5-'СЕТ СН'!$F$20</f>
        <v>4786.9023465800001</v>
      </c>
      <c r="D18" s="36">
        <f>SUMIFS(СВЦЭМ!$C$39:$C$782,СВЦЭМ!$A$39:$A$782,$A18,СВЦЭМ!$B$39:$B$782,D$11)+'СЕТ СН'!$F$12+СВЦЭМ!$D$10+'СЕТ СН'!$F$5-'СЕТ СН'!$F$20</f>
        <v>4978.7638895999999</v>
      </c>
      <c r="E18" s="36">
        <f>SUMIFS(СВЦЭМ!$C$39:$C$782,СВЦЭМ!$A$39:$A$782,$A18,СВЦЭМ!$B$39:$B$782,E$11)+'СЕТ СН'!$F$12+СВЦЭМ!$D$10+'СЕТ СН'!$F$5-'СЕТ СН'!$F$20</f>
        <v>4996.0508936300002</v>
      </c>
      <c r="F18" s="36">
        <f>SUMIFS(СВЦЭМ!$C$39:$C$782,СВЦЭМ!$A$39:$A$782,$A18,СВЦЭМ!$B$39:$B$782,F$11)+'СЕТ СН'!$F$12+СВЦЭМ!$D$10+'СЕТ СН'!$F$5-'СЕТ СН'!$F$20</f>
        <v>4985.4817678400004</v>
      </c>
      <c r="G18" s="36">
        <f>SUMIFS(СВЦЭМ!$C$39:$C$782,СВЦЭМ!$A$39:$A$782,$A18,СВЦЭМ!$B$39:$B$782,G$11)+'СЕТ СН'!$F$12+СВЦЭМ!$D$10+'СЕТ СН'!$F$5-'СЕТ СН'!$F$20</f>
        <v>4913.8435802399999</v>
      </c>
      <c r="H18" s="36">
        <f>SUMIFS(СВЦЭМ!$C$39:$C$782,СВЦЭМ!$A$39:$A$782,$A18,СВЦЭМ!$B$39:$B$782,H$11)+'СЕТ СН'!$F$12+СВЦЭМ!$D$10+'СЕТ СН'!$F$5-'СЕТ СН'!$F$20</f>
        <v>4785.0551356100004</v>
      </c>
      <c r="I18" s="36">
        <f>SUMIFS(СВЦЭМ!$C$39:$C$782,СВЦЭМ!$A$39:$A$782,$A18,СВЦЭМ!$B$39:$B$782,I$11)+'СЕТ СН'!$F$12+СВЦЭМ!$D$10+'СЕТ СН'!$F$5-'СЕТ СН'!$F$20</f>
        <v>4756.3432333800001</v>
      </c>
      <c r="J18" s="36">
        <f>SUMIFS(СВЦЭМ!$C$39:$C$782,СВЦЭМ!$A$39:$A$782,$A18,СВЦЭМ!$B$39:$B$782,J$11)+'СЕТ СН'!$F$12+СВЦЭМ!$D$10+'СЕТ СН'!$F$5-'СЕТ СН'!$F$20</f>
        <v>4657.0447908700007</v>
      </c>
      <c r="K18" s="36">
        <f>SUMIFS(СВЦЭМ!$C$39:$C$782,СВЦЭМ!$A$39:$A$782,$A18,СВЦЭМ!$B$39:$B$782,K$11)+'СЕТ СН'!$F$12+СВЦЭМ!$D$10+'СЕТ СН'!$F$5-'СЕТ СН'!$F$20</f>
        <v>4664.4588817100002</v>
      </c>
      <c r="L18" s="36">
        <f>SUMIFS(СВЦЭМ!$C$39:$C$782,СВЦЭМ!$A$39:$A$782,$A18,СВЦЭМ!$B$39:$B$782,L$11)+'СЕТ СН'!$F$12+СВЦЭМ!$D$10+'СЕТ СН'!$F$5-'СЕТ СН'!$F$20</f>
        <v>4680.5428590900001</v>
      </c>
      <c r="M18" s="36">
        <f>SUMIFS(СВЦЭМ!$C$39:$C$782,СВЦЭМ!$A$39:$A$782,$A18,СВЦЭМ!$B$39:$B$782,M$11)+'СЕТ СН'!$F$12+СВЦЭМ!$D$10+'СЕТ СН'!$F$5-'СЕТ СН'!$F$20</f>
        <v>4688.6597839200003</v>
      </c>
      <c r="N18" s="36">
        <f>SUMIFS(СВЦЭМ!$C$39:$C$782,СВЦЭМ!$A$39:$A$782,$A18,СВЦЭМ!$B$39:$B$782,N$11)+'СЕТ СН'!$F$12+СВЦЭМ!$D$10+'СЕТ СН'!$F$5-'СЕТ СН'!$F$20</f>
        <v>4710.3320582300003</v>
      </c>
      <c r="O18" s="36">
        <f>SUMIFS(СВЦЭМ!$C$39:$C$782,СВЦЭМ!$A$39:$A$782,$A18,СВЦЭМ!$B$39:$B$782,O$11)+'СЕТ СН'!$F$12+СВЦЭМ!$D$10+'СЕТ СН'!$F$5-'СЕТ СН'!$F$20</f>
        <v>4734.2933337800005</v>
      </c>
      <c r="P18" s="36">
        <f>SUMIFS(СВЦЭМ!$C$39:$C$782,СВЦЭМ!$A$39:$A$782,$A18,СВЦЭМ!$B$39:$B$782,P$11)+'СЕТ СН'!$F$12+СВЦЭМ!$D$10+'СЕТ СН'!$F$5-'СЕТ СН'!$F$20</f>
        <v>4756.9221104500002</v>
      </c>
      <c r="Q18" s="36">
        <f>SUMIFS(СВЦЭМ!$C$39:$C$782,СВЦЭМ!$A$39:$A$782,$A18,СВЦЭМ!$B$39:$B$782,Q$11)+'СЕТ СН'!$F$12+СВЦЭМ!$D$10+'СЕТ СН'!$F$5-'СЕТ СН'!$F$20</f>
        <v>4758.3522763700003</v>
      </c>
      <c r="R18" s="36">
        <f>SUMIFS(СВЦЭМ!$C$39:$C$782,СВЦЭМ!$A$39:$A$782,$A18,СВЦЭМ!$B$39:$B$782,R$11)+'СЕТ СН'!$F$12+СВЦЭМ!$D$10+'СЕТ СН'!$F$5-'СЕТ СН'!$F$20</f>
        <v>4728.2122139700004</v>
      </c>
      <c r="S18" s="36">
        <f>SUMIFS(СВЦЭМ!$C$39:$C$782,СВЦЭМ!$A$39:$A$782,$A18,СВЦЭМ!$B$39:$B$782,S$11)+'СЕТ СН'!$F$12+СВЦЭМ!$D$10+'СЕТ СН'!$F$5-'СЕТ СН'!$F$20</f>
        <v>4703.1121390799999</v>
      </c>
      <c r="T18" s="36">
        <f>SUMIFS(СВЦЭМ!$C$39:$C$782,СВЦЭМ!$A$39:$A$782,$A18,СВЦЭМ!$B$39:$B$782,T$11)+'СЕТ СН'!$F$12+СВЦЭМ!$D$10+'СЕТ СН'!$F$5-'СЕТ СН'!$F$20</f>
        <v>4685.4858399300001</v>
      </c>
      <c r="U18" s="36">
        <f>SUMIFS(СВЦЭМ!$C$39:$C$782,СВЦЭМ!$A$39:$A$782,$A18,СВЦЭМ!$B$39:$B$782,U$11)+'СЕТ СН'!$F$12+СВЦЭМ!$D$10+'СЕТ СН'!$F$5-'СЕТ СН'!$F$20</f>
        <v>4605.1489781999999</v>
      </c>
      <c r="V18" s="36">
        <f>SUMIFS(СВЦЭМ!$C$39:$C$782,СВЦЭМ!$A$39:$A$782,$A18,СВЦЭМ!$B$39:$B$782,V$11)+'СЕТ СН'!$F$12+СВЦЭМ!$D$10+'СЕТ СН'!$F$5-'СЕТ СН'!$F$20</f>
        <v>4631.19461219</v>
      </c>
      <c r="W18" s="36">
        <f>SUMIFS(СВЦЭМ!$C$39:$C$782,СВЦЭМ!$A$39:$A$782,$A18,СВЦЭМ!$B$39:$B$782,W$11)+'СЕТ СН'!$F$12+СВЦЭМ!$D$10+'СЕТ СН'!$F$5-'СЕТ СН'!$F$20</f>
        <v>4661.7390624600002</v>
      </c>
      <c r="X18" s="36">
        <f>SUMIFS(СВЦЭМ!$C$39:$C$782,СВЦЭМ!$A$39:$A$782,$A18,СВЦЭМ!$B$39:$B$782,X$11)+'СЕТ СН'!$F$12+СВЦЭМ!$D$10+'СЕТ СН'!$F$5-'СЕТ СН'!$F$20</f>
        <v>4726.9035818000002</v>
      </c>
      <c r="Y18" s="36">
        <f>SUMIFS(СВЦЭМ!$C$39:$C$782,СВЦЭМ!$A$39:$A$782,$A18,СВЦЭМ!$B$39:$B$782,Y$11)+'СЕТ СН'!$F$12+СВЦЭМ!$D$10+'СЕТ СН'!$F$5-'СЕТ СН'!$F$20</f>
        <v>4769.6756034700002</v>
      </c>
    </row>
    <row r="19" spans="1:25" ht="15.75" x14ac:dyDescent="0.2">
      <c r="A19" s="35">
        <f t="shared" si="0"/>
        <v>45085</v>
      </c>
      <c r="B19" s="36">
        <f>SUMIFS(СВЦЭМ!$C$39:$C$782,СВЦЭМ!$A$39:$A$782,$A19,СВЦЭМ!$B$39:$B$782,B$11)+'СЕТ СН'!$F$12+СВЦЭМ!$D$10+'СЕТ СН'!$F$5-'СЕТ СН'!$F$20</f>
        <v>4913.6061427800005</v>
      </c>
      <c r="C19" s="36">
        <f>SUMIFS(СВЦЭМ!$C$39:$C$782,СВЦЭМ!$A$39:$A$782,$A19,СВЦЭМ!$B$39:$B$782,C$11)+'СЕТ СН'!$F$12+СВЦЭМ!$D$10+'СЕТ СН'!$F$5-'СЕТ СН'!$F$20</f>
        <v>4952.8843519900001</v>
      </c>
      <c r="D19" s="36">
        <f>SUMIFS(СВЦЭМ!$C$39:$C$782,СВЦЭМ!$A$39:$A$782,$A19,СВЦЭМ!$B$39:$B$782,D$11)+'СЕТ СН'!$F$12+СВЦЭМ!$D$10+'СЕТ СН'!$F$5-'СЕТ СН'!$F$20</f>
        <v>4964.8713704900001</v>
      </c>
      <c r="E19" s="36">
        <f>SUMIFS(СВЦЭМ!$C$39:$C$782,СВЦЭМ!$A$39:$A$782,$A19,СВЦЭМ!$B$39:$B$782,E$11)+'СЕТ СН'!$F$12+СВЦЭМ!$D$10+'СЕТ СН'!$F$5-'СЕТ СН'!$F$20</f>
        <v>4968.1377219900005</v>
      </c>
      <c r="F19" s="36">
        <f>SUMIFS(СВЦЭМ!$C$39:$C$782,СВЦЭМ!$A$39:$A$782,$A19,СВЦЭМ!$B$39:$B$782,F$11)+'СЕТ СН'!$F$12+СВЦЭМ!$D$10+'СЕТ СН'!$F$5-'СЕТ СН'!$F$20</f>
        <v>4950.3025858000001</v>
      </c>
      <c r="G19" s="36">
        <f>SUMIFS(СВЦЭМ!$C$39:$C$782,СВЦЭМ!$A$39:$A$782,$A19,СВЦЭМ!$B$39:$B$782,G$11)+'СЕТ СН'!$F$12+СВЦЭМ!$D$10+'СЕТ СН'!$F$5-'СЕТ СН'!$F$20</f>
        <v>4908.45253271</v>
      </c>
      <c r="H19" s="36">
        <f>SUMIFS(СВЦЭМ!$C$39:$C$782,СВЦЭМ!$A$39:$A$782,$A19,СВЦЭМ!$B$39:$B$782,H$11)+'СЕТ СН'!$F$12+СВЦЭМ!$D$10+'СЕТ СН'!$F$5-'СЕТ СН'!$F$20</f>
        <v>4773.0182062700005</v>
      </c>
      <c r="I19" s="36">
        <f>SUMIFS(СВЦЭМ!$C$39:$C$782,СВЦЭМ!$A$39:$A$782,$A19,СВЦЭМ!$B$39:$B$782,I$11)+'СЕТ СН'!$F$12+СВЦЭМ!$D$10+'СЕТ СН'!$F$5-'СЕТ СН'!$F$20</f>
        <v>4729.8329443000002</v>
      </c>
      <c r="J19" s="36">
        <f>SUMIFS(СВЦЭМ!$C$39:$C$782,СВЦЭМ!$A$39:$A$782,$A19,СВЦЭМ!$B$39:$B$782,J$11)+'СЕТ СН'!$F$12+СВЦЭМ!$D$10+'СЕТ СН'!$F$5-'СЕТ СН'!$F$20</f>
        <v>4693.8491961</v>
      </c>
      <c r="K19" s="36">
        <f>SUMIFS(СВЦЭМ!$C$39:$C$782,СВЦЭМ!$A$39:$A$782,$A19,СВЦЭМ!$B$39:$B$782,K$11)+'СЕТ СН'!$F$12+СВЦЭМ!$D$10+'СЕТ СН'!$F$5-'СЕТ СН'!$F$20</f>
        <v>4666.7700388100002</v>
      </c>
      <c r="L19" s="36">
        <f>SUMIFS(СВЦЭМ!$C$39:$C$782,СВЦЭМ!$A$39:$A$782,$A19,СВЦЭМ!$B$39:$B$782,L$11)+'СЕТ СН'!$F$12+СВЦЭМ!$D$10+'СЕТ СН'!$F$5-'СЕТ СН'!$F$20</f>
        <v>4675.1657058199999</v>
      </c>
      <c r="M19" s="36">
        <f>SUMIFS(СВЦЭМ!$C$39:$C$782,СВЦЭМ!$A$39:$A$782,$A19,СВЦЭМ!$B$39:$B$782,M$11)+'СЕТ СН'!$F$12+СВЦЭМ!$D$10+'СЕТ СН'!$F$5-'СЕТ СН'!$F$20</f>
        <v>5654.6529570399998</v>
      </c>
      <c r="N19" s="36">
        <f>SUMIFS(СВЦЭМ!$C$39:$C$782,СВЦЭМ!$A$39:$A$782,$A19,СВЦЭМ!$B$39:$B$782,N$11)+'СЕТ СН'!$F$12+СВЦЭМ!$D$10+'СЕТ СН'!$F$5-'СЕТ СН'!$F$20</f>
        <v>13909.234106349999</v>
      </c>
      <c r="O19" s="36">
        <f>SUMIFS(СВЦЭМ!$C$39:$C$782,СВЦЭМ!$A$39:$A$782,$A19,СВЦЭМ!$B$39:$B$782,O$11)+'СЕТ СН'!$F$12+СВЦЭМ!$D$10+'СЕТ СН'!$F$5-'СЕТ СН'!$F$20</f>
        <v>4721.73339949</v>
      </c>
      <c r="P19" s="36">
        <f>SUMIFS(СВЦЭМ!$C$39:$C$782,СВЦЭМ!$A$39:$A$782,$A19,СВЦЭМ!$B$39:$B$782,P$11)+'СЕТ СН'!$F$12+СВЦЭМ!$D$10+'СЕТ СН'!$F$5-'СЕТ СН'!$F$20</f>
        <v>4729.6180571000004</v>
      </c>
      <c r="Q19" s="36">
        <f>SUMIFS(СВЦЭМ!$C$39:$C$782,СВЦЭМ!$A$39:$A$782,$A19,СВЦЭМ!$B$39:$B$782,Q$11)+'СЕТ СН'!$F$12+СВЦЭМ!$D$10+'СЕТ СН'!$F$5-'СЕТ СН'!$F$20</f>
        <v>4743.7751791700002</v>
      </c>
      <c r="R19" s="36">
        <f>SUMIFS(СВЦЭМ!$C$39:$C$782,СВЦЭМ!$A$39:$A$782,$A19,СВЦЭМ!$B$39:$B$782,R$11)+'СЕТ СН'!$F$12+СВЦЭМ!$D$10+'СЕТ СН'!$F$5-'СЕТ СН'!$F$20</f>
        <v>4722.7336038200001</v>
      </c>
      <c r="S19" s="36">
        <f>SUMIFS(СВЦЭМ!$C$39:$C$782,СВЦЭМ!$A$39:$A$782,$A19,СВЦЭМ!$B$39:$B$782,S$11)+'СЕТ СН'!$F$12+СВЦЭМ!$D$10+'СЕТ СН'!$F$5-'СЕТ СН'!$F$20</f>
        <v>4697.7640712800003</v>
      </c>
      <c r="T19" s="36">
        <f>SUMIFS(СВЦЭМ!$C$39:$C$782,СВЦЭМ!$A$39:$A$782,$A19,СВЦЭМ!$B$39:$B$782,T$11)+'СЕТ СН'!$F$12+СВЦЭМ!$D$10+'СЕТ СН'!$F$5-'СЕТ СН'!$F$20</f>
        <v>4681.9272881400002</v>
      </c>
      <c r="U19" s="36">
        <f>SUMIFS(СВЦЭМ!$C$39:$C$782,СВЦЭМ!$A$39:$A$782,$A19,СВЦЭМ!$B$39:$B$782,U$11)+'СЕТ СН'!$F$12+СВЦЭМ!$D$10+'СЕТ СН'!$F$5-'СЕТ СН'!$F$20</f>
        <v>10780.13442384</v>
      </c>
      <c r="V19" s="36">
        <f>SUMIFS(СВЦЭМ!$C$39:$C$782,СВЦЭМ!$A$39:$A$782,$A19,СВЦЭМ!$B$39:$B$782,V$11)+'СЕТ СН'!$F$12+СВЦЭМ!$D$10+'СЕТ СН'!$F$5-'СЕТ СН'!$F$20</f>
        <v>4657.7856900000006</v>
      </c>
      <c r="W19" s="36">
        <f>SUMIFS(СВЦЭМ!$C$39:$C$782,СВЦЭМ!$A$39:$A$782,$A19,СВЦЭМ!$B$39:$B$782,W$11)+'СЕТ СН'!$F$12+СВЦЭМ!$D$10+'СЕТ СН'!$F$5-'СЕТ СН'!$F$20</f>
        <v>4647.1750946100001</v>
      </c>
      <c r="X19" s="36">
        <f>SUMIFS(СВЦЭМ!$C$39:$C$782,СВЦЭМ!$A$39:$A$782,$A19,СВЦЭМ!$B$39:$B$782,X$11)+'СЕТ СН'!$F$12+СВЦЭМ!$D$10+'СЕТ СН'!$F$5-'СЕТ СН'!$F$20</f>
        <v>4692.1560363999997</v>
      </c>
      <c r="Y19" s="36">
        <f>SUMIFS(СВЦЭМ!$C$39:$C$782,СВЦЭМ!$A$39:$A$782,$A19,СВЦЭМ!$B$39:$B$782,Y$11)+'СЕТ СН'!$F$12+СВЦЭМ!$D$10+'СЕТ СН'!$F$5-'СЕТ СН'!$F$20</f>
        <v>4824.10552981</v>
      </c>
    </row>
    <row r="20" spans="1:25" ht="15.75" x14ac:dyDescent="0.2">
      <c r="A20" s="35">
        <f t="shared" si="0"/>
        <v>45086</v>
      </c>
      <c r="B20" s="36">
        <f>SUMIFS(СВЦЭМ!$C$39:$C$782,СВЦЭМ!$A$39:$A$782,$A20,СВЦЭМ!$B$39:$B$782,B$11)+'СЕТ СН'!$F$12+СВЦЭМ!$D$10+'СЕТ СН'!$F$5-'СЕТ СН'!$F$20</f>
        <v>4778.7335172500007</v>
      </c>
      <c r="C20" s="36">
        <f>SUMIFS(СВЦЭМ!$C$39:$C$782,СВЦЭМ!$A$39:$A$782,$A20,СВЦЭМ!$B$39:$B$782,C$11)+'СЕТ СН'!$F$12+СВЦЭМ!$D$10+'СЕТ СН'!$F$5-'СЕТ СН'!$F$20</f>
        <v>4677.4686685100005</v>
      </c>
      <c r="D20" s="36">
        <f>SUMIFS(СВЦЭМ!$C$39:$C$782,СВЦЭМ!$A$39:$A$782,$A20,СВЦЭМ!$B$39:$B$782,D$11)+'СЕТ СН'!$F$12+СВЦЭМ!$D$10+'СЕТ СН'!$F$5-'СЕТ СН'!$F$20</f>
        <v>4738.7744195000005</v>
      </c>
      <c r="E20" s="36">
        <f>SUMIFS(СВЦЭМ!$C$39:$C$782,СВЦЭМ!$A$39:$A$782,$A20,СВЦЭМ!$B$39:$B$782,E$11)+'СЕТ СН'!$F$12+СВЦЭМ!$D$10+'СЕТ СН'!$F$5-'СЕТ СН'!$F$20</f>
        <v>4891.9176960800005</v>
      </c>
      <c r="F20" s="36">
        <f>SUMIFS(СВЦЭМ!$C$39:$C$782,СВЦЭМ!$A$39:$A$782,$A20,СВЦЭМ!$B$39:$B$782,F$11)+'СЕТ СН'!$F$12+СВЦЭМ!$D$10+'СЕТ СН'!$F$5-'СЕТ СН'!$F$20</f>
        <v>4862.1734737699999</v>
      </c>
      <c r="G20" s="36">
        <f>SUMIFS(СВЦЭМ!$C$39:$C$782,СВЦЭМ!$A$39:$A$782,$A20,СВЦЭМ!$B$39:$B$782,G$11)+'СЕТ СН'!$F$12+СВЦЭМ!$D$10+'СЕТ СН'!$F$5-'СЕТ СН'!$F$20</f>
        <v>4788.9895534500001</v>
      </c>
      <c r="H20" s="36">
        <f>SUMIFS(СВЦЭМ!$C$39:$C$782,СВЦЭМ!$A$39:$A$782,$A20,СВЦЭМ!$B$39:$B$782,H$11)+'СЕТ СН'!$F$12+СВЦЭМ!$D$10+'СЕТ СН'!$F$5-'СЕТ СН'!$F$20</f>
        <v>4646.21320053</v>
      </c>
      <c r="I20" s="36">
        <f>SUMIFS(СВЦЭМ!$C$39:$C$782,СВЦЭМ!$A$39:$A$782,$A20,СВЦЭМ!$B$39:$B$782,I$11)+'СЕТ СН'!$F$12+СВЦЭМ!$D$10+'СЕТ СН'!$F$5-'СЕТ СН'!$F$20</f>
        <v>4570.3442618300005</v>
      </c>
      <c r="J20" s="36">
        <f>SUMIFS(СВЦЭМ!$C$39:$C$782,СВЦЭМ!$A$39:$A$782,$A20,СВЦЭМ!$B$39:$B$782,J$11)+'СЕТ СН'!$F$12+СВЦЭМ!$D$10+'СЕТ СН'!$F$5-'СЕТ СН'!$F$20</f>
        <v>4494.1119976999998</v>
      </c>
      <c r="K20" s="36">
        <f>SUMIFS(СВЦЭМ!$C$39:$C$782,СВЦЭМ!$A$39:$A$782,$A20,СВЦЭМ!$B$39:$B$782,K$11)+'СЕТ СН'!$F$12+СВЦЭМ!$D$10+'СЕТ СН'!$F$5-'СЕТ СН'!$F$20</f>
        <v>4456.0308038500007</v>
      </c>
      <c r="L20" s="36">
        <f>SUMIFS(СВЦЭМ!$C$39:$C$782,СВЦЭМ!$A$39:$A$782,$A20,СВЦЭМ!$B$39:$B$782,L$11)+'СЕТ СН'!$F$12+СВЦЭМ!$D$10+'СЕТ СН'!$F$5-'СЕТ СН'!$F$20</f>
        <v>4437.4863199600004</v>
      </c>
      <c r="M20" s="36">
        <f>SUMIFS(СВЦЭМ!$C$39:$C$782,СВЦЭМ!$A$39:$A$782,$A20,СВЦЭМ!$B$39:$B$782,M$11)+'СЕТ СН'!$F$12+СВЦЭМ!$D$10+'СЕТ СН'!$F$5-'СЕТ СН'!$F$20</f>
        <v>4477.3717694900006</v>
      </c>
      <c r="N20" s="36">
        <f>SUMIFS(СВЦЭМ!$C$39:$C$782,СВЦЭМ!$A$39:$A$782,$A20,СВЦЭМ!$B$39:$B$782,N$11)+'СЕТ СН'!$F$12+СВЦЭМ!$D$10+'СЕТ СН'!$F$5-'СЕТ СН'!$F$20</f>
        <v>4503.1610685599999</v>
      </c>
      <c r="O20" s="36">
        <f>SUMIFS(СВЦЭМ!$C$39:$C$782,СВЦЭМ!$A$39:$A$782,$A20,СВЦЭМ!$B$39:$B$782,O$11)+'СЕТ СН'!$F$12+СВЦЭМ!$D$10+'СЕТ СН'!$F$5-'СЕТ СН'!$F$20</f>
        <v>4497.2026774599999</v>
      </c>
      <c r="P20" s="36">
        <f>SUMIFS(СВЦЭМ!$C$39:$C$782,СВЦЭМ!$A$39:$A$782,$A20,СВЦЭМ!$B$39:$B$782,P$11)+'СЕТ СН'!$F$12+СВЦЭМ!$D$10+'СЕТ СН'!$F$5-'СЕТ СН'!$F$20</f>
        <v>4511.1069572300003</v>
      </c>
      <c r="Q20" s="36">
        <f>SUMIFS(СВЦЭМ!$C$39:$C$782,СВЦЭМ!$A$39:$A$782,$A20,СВЦЭМ!$B$39:$B$782,Q$11)+'СЕТ СН'!$F$12+СВЦЭМ!$D$10+'СЕТ СН'!$F$5-'СЕТ СН'!$F$20</f>
        <v>4517.7299441100004</v>
      </c>
      <c r="R20" s="36">
        <f>SUMIFS(СВЦЭМ!$C$39:$C$782,СВЦЭМ!$A$39:$A$782,$A20,СВЦЭМ!$B$39:$B$782,R$11)+'СЕТ СН'!$F$12+СВЦЭМ!$D$10+'СЕТ СН'!$F$5-'СЕТ СН'!$F$20</f>
        <v>4511.5062978799997</v>
      </c>
      <c r="S20" s="36">
        <f>SUMIFS(СВЦЭМ!$C$39:$C$782,СВЦЭМ!$A$39:$A$782,$A20,СВЦЭМ!$B$39:$B$782,S$11)+'СЕТ СН'!$F$12+СВЦЭМ!$D$10+'СЕТ СН'!$F$5-'СЕТ СН'!$F$20</f>
        <v>4511.2209869899998</v>
      </c>
      <c r="T20" s="36">
        <f>SUMIFS(СВЦЭМ!$C$39:$C$782,СВЦЭМ!$A$39:$A$782,$A20,СВЦЭМ!$B$39:$B$782,T$11)+'СЕТ СН'!$F$12+СВЦЭМ!$D$10+'СЕТ СН'!$F$5-'СЕТ СН'!$F$20</f>
        <v>4498.4274854800005</v>
      </c>
      <c r="U20" s="36">
        <f>SUMIFS(СВЦЭМ!$C$39:$C$782,СВЦЭМ!$A$39:$A$782,$A20,СВЦЭМ!$B$39:$B$782,U$11)+'СЕТ СН'!$F$12+СВЦЭМ!$D$10+'СЕТ СН'!$F$5-'СЕТ СН'!$F$20</f>
        <v>4484.4948345499997</v>
      </c>
      <c r="V20" s="36">
        <f>SUMIFS(СВЦЭМ!$C$39:$C$782,СВЦЭМ!$A$39:$A$782,$A20,СВЦЭМ!$B$39:$B$782,V$11)+'СЕТ СН'!$F$12+СВЦЭМ!$D$10+'СЕТ СН'!$F$5-'СЕТ СН'!$F$20</f>
        <v>4451.2326723400001</v>
      </c>
      <c r="W20" s="36">
        <f>SUMIFS(СВЦЭМ!$C$39:$C$782,СВЦЭМ!$A$39:$A$782,$A20,СВЦЭМ!$B$39:$B$782,W$11)+'СЕТ СН'!$F$12+СВЦЭМ!$D$10+'СЕТ СН'!$F$5-'СЕТ СН'!$F$20</f>
        <v>4488.6442887200001</v>
      </c>
      <c r="X20" s="36">
        <f>SUMIFS(СВЦЭМ!$C$39:$C$782,СВЦЭМ!$A$39:$A$782,$A20,СВЦЭМ!$B$39:$B$782,X$11)+'СЕТ СН'!$F$12+СВЦЭМ!$D$10+'СЕТ СН'!$F$5-'СЕТ СН'!$F$20</f>
        <v>4506.51071538</v>
      </c>
      <c r="Y20" s="36">
        <f>SUMIFS(СВЦЭМ!$C$39:$C$782,СВЦЭМ!$A$39:$A$782,$A20,СВЦЭМ!$B$39:$B$782,Y$11)+'СЕТ СН'!$F$12+СВЦЭМ!$D$10+'СЕТ СН'!$F$5-'СЕТ СН'!$F$20</f>
        <v>4676.1784512200002</v>
      </c>
    </row>
    <row r="21" spans="1:25" ht="15.75" x14ac:dyDescent="0.2">
      <c r="A21" s="35">
        <f t="shared" si="0"/>
        <v>45087</v>
      </c>
      <c r="B21" s="36">
        <f>SUMIFS(СВЦЭМ!$C$39:$C$782,СВЦЭМ!$A$39:$A$782,$A21,СВЦЭМ!$B$39:$B$782,B$11)+'СЕТ СН'!$F$12+СВЦЭМ!$D$10+'СЕТ СН'!$F$5-'СЕТ СН'!$F$20</f>
        <v>4688.8934147</v>
      </c>
      <c r="C21" s="36">
        <f>SUMIFS(СВЦЭМ!$C$39:$C$782,СВЦЭМ!$A$39:$A$782,$A21,СВЦЭМ!$B$39:$B$782,C$11)+'СЕТ СН'!$F$12+СВЦЭМ!$D$10+'СЕТ СН'!$F$5-'СЕТ СН'!$F$20</f>
        <v>4723.8099612599999</v>
      </c>
      <c r="D21" s="36">
        <f>SUMIFS(СВЦЭМ!$C$39:$C$782,СВЦЭМ!$A$39:$A$782,$A21,СВЦЭМ!$B$39:$B$782,D$11)+'СЕТ СН'!$F$12+СВЦЭМ!$D$10+'СЕТ СН'!$F$5-'СЕТ СН'!$F$20</f>
        <v>4778.7355038700007</v>
      </c>
      <c r="E21" s="36">
        <f>SUMIFS(СВЦЭМ!$C$39:$C$782,СВЦЭМ!$A$39:$A$782,$A21,СВЦЭМ!$B$39:$B$782,E$11)+'СЕТ СН'!$F$12+СВЦЭМ!$D$10+'СЕТ СН'!$F$5-'СЕТ СН'!$F$20</f>
        <v>4809.8534844300002</v>
      </c>
      <c r="F21" s="36">
        <f>SUMIFS(СВЦЭМ!$C$39:$C$782,СВЦЭМ!$A$39:$A$782,$A21,СВЦЭМ!$B$39:$B$782,F$11)+'СЕТ СН'!$F$12+СВЦЭМ!$D$10+'СЕТ СН'!$F$5-'СЕТ СН'!$F$20</f>
        <v>4834.7844619300004</v>
      </c>
      <c r="G21" s="36">
        <f>SUMIFS(СВЦЭМ!$C$39:$C$782,СВЦЭМ!$A$39:$A$782,$A21,СВЦЭМ!$B$39:$B$782,G$11)+'СЕТ СН'!$F$12+СВЦЭМ!$D$10+'СЕТ СН'!$F$5-'СЕТ СН'!$F$20</f>
        <v>4834.1611725900002</v>
      </c>
      <c r="H21" s="36">
        <f>SUMIFS(СВЦЭМ!$C$39:$C$782,СВЦЭМ!$A$39:$A$782,$A21,СВЦЭМ!$B$39:$B$782,H$11)+'СЕТ СН'!$F$12+СВЦЭМ!$D$10+'СЕТ СН'!$F$5-'СЕТ СН'!$F$20</f>
        <v>4732.4033286800004</v>
      </c>
      <c r="I21" s="36">
        <f>SUMIFS(СВЦЭМ!$C$39:$C$782,СВЦЭМ!$A$39:$A$782,$A21,СВЦЭМ!$B$39:$B$782,I$11)+'СЕТ СН'!$F$12+СВЦЭМ!$D$10+'СЕТ СН'!$F$5-'СЕТ СН'!$F$20</f>
        <v>4724.55442571</v>
      </c>
      <c r="J21" s="36">
        <f>SUMIFS(СВЦЭМ!$C$39:$C$782,СВЦЭМ!$A$39:$A$782,$A21,СВЦЭМ!$B$39:$B$782,J$11)+'СЕТ СН'!$F$12+СВЦЭМ!$D$10+'СЕТ СН'!$F$5-'СЕТ СН'!$F$20</f>
        <v>4633.9204356999999</v>
      </c>
      <c r="K21" s="36">
        <f>SUMIFS(СВЦЭМ!$C$39:$C$782,СВЦЭМ!$A$39:$A$782,$A21,СВЦЭМ!$B$39:$B$782,K$11)+'СЕТ СН'!$F$12+СВЦЭМ!$D$10+'СЕТ СН'!$F$5-'СЕТ СН'!$F$20</f>
        <v>4551.7154809500007</v>
      </c>
      <c r="L21" s="36">
        <f>SUMIFS(СВЦЭМ!$C$39:$C$782,СВЦЭМ!$A$39:$A$782,$A21,СВЦЭМ!$B$39:$B$782,L$11)+'СЕТ СН'!$F$12+СВЦЭМ!$D$10+'СЕТ СН'!$F$5-'СЕТ СН'!$F$20</f>
        <v>4516.3912517700001</v>
      </c>
      <c r="M21" s="36">
        <f>SUMIFS(СВЦЭМ!$C$39:$C$782,СВЦЭМ!$A$39:$A$782,$A21,СВЦЭМ!$B$39:$B$782,M$11)+'СЕТ СН'!$F$12+СВЦЭМ!$D$10+'СЕТ СН'!$F$5-'СЕТ СН'!$F$20</f>
        <v>4503.56830919</v>
      </c>
      <c r="N21" s="36">
        <f>SUMIFS(СВЦЭМ!$C$39:$C$782,СВЦЭМ!$A$39:$A$782,$A21,СВЦЭМ!$B$39:$B$782,N$11)+'СЕТ СН'!$F$12+СВЦЭМ!$D$10+'СЕТ СН'!$F$5-'СЕТ СН'!$F$20</f>
        <v>4513.9975481900001</v>
      </c>
      <c r="O21" s="36">
        <f>SUMIFS(СВЦЭМ!$C$39:$C$782,СВЦЭМ!$A$39:$A$782,$A21,СВЦЭМ!$B$39:$B$782,O$11)+'СЕТ СН'!$F$12+СВЦЭМ!$D$10+'СЕТ СН'!$F$5-'СЕТ СН'!$F$20</f>
        <v>4526.0462744500001</v>
      </c>
      <c r="P21" s="36">
        <f>SUMIFS(СВЦЭМ!$C$39:$C$782,СВЦЭМ!$A$39:$A$782,$A21,СВЦЭМ!$B$39:$B$782,P$11)+'СЕТ СН'!$F$12+СВЦЭМ!$D$10+'СЕТ СН'!$F$5-'СЕТ СН'!$F$20</f>
        <v>4534.4189175199999</v>
      </c>
      <c r="Q21" s="36">
        <f>SUMIFS(СВЦЭМ!$C$39:$C$782,СВЦЭМ!$A$39:$A$782,$A21,СВЦЭМ!$B$39:$B$782,Q$11)+'СЕТ СН'!$F$12+СВЦЭМ!$D$10+'СЕТ СН'!$F$5-'СЕТ СН'!$F$20</f>
        <v>4546.44681752</v>
      </c>
      <c r="R21" s="36">
        <f>SUMIFS(СВЦЭМ!$C$39:$C$782,СВЦЭМ!$A$39:$A$782,$A21,СВЦЭМ!$B$39:$B$782,R$11)+'СЕТ СН'!$F$12+СВЦЭМ!$D$10+'СЕТ СН'!$F$5-'СЕТ СН'!$F$20</f>
        <v>4548.7401610400002</v>
      </c>
      <c r="S21" s="36">
        <f>SUMIFS(СВЦЭМ!$C$39:$C$782,СВЦЭМ!$A$39:$A$782,$A21,СВЦЭМ!$B$39:$B$782,S$11)+'СЕТ СН'!$F$12+СВЦЭМ!$D$10+'СЕТ СН'!$F$5-'СЕТ СН'!$F$20</f>
        <v>4524.7005150200002</v>
      </c>
      <c r="T21" s="36">
        <f>SUMIFS(СВЦЭМ!$C$39:$C$782,СВЦЭМ!$A$39:$A$782,$A21,СВЦЭМ!$B$39:$B$782,T$11)+'СЕТ СН'!$F$12+СВЦЭМ!$D$10+'СЕТ СН'!$F$5-'СЕТ СН'!$F$20</f>
        <v>4514.2637730400002</v>
      </c>
      <c r="U21" s="36">
        <f>SUMIFS(СВЦЭМ!$C$39:$C$782,СВЦЭМ!$A$39:$A$782,$A21,СВЦЭМ!$B$39:$B$782,U$11)+'СЕТ СН'!$F$12+СВЦЭМ!$D$10+'СЕТ СН'!$F$5-'СЕТ СН'!$F$20</f>
        <v>4514.5239855600003</v>
      </c>
      <c r="V21" s="36">
        <f>SUMIFS(СВЦЭМ!$C$39:$C$782,СВЦЭМ!$A$39:$A$782,$A21,СВЦЭМ!$B$39:$B$782,V$11)+'СЕТ СН'!$F$12+СВЦЭМ!$D$10+'СЕТ СН'!$F$5-'СЕТ СН'!$F$20</f>
        <v>4494.3831463500001</v>
      </c>
      <c r="W21" s="36">
        <f>SUMIFS(СВЦЭМ!$C$39:$C$782,СВЦЭМ!$A$39:$A$782,$A21,СВЦЭМ!$B$39:$B$782,W$11)+'СЕТ СН'!$F$12+СВЦЭМ!$D$10+'СЕТ СН'!$F$5-'СЕТ СН'!$F$20</f>
        <v>4464.5114977399999</v>
      </c>
      <c r="X21" s="36">
        <f>SUMIFS(СВЦЭМ!$C$39:$C$782,СВЦЭМ!$A$39:$A$782,$A21,СВЦЭМ!$B$39:$B$782,X$11)+'СЕТ СН'!$F$12+СВЦЭМ!$D$10+'СЕТ СН'!$F$5-'СЕТ СН'!$F$20</f>
        <v>4490.1158207300005</v>
      </c>
      <c r="Y21" s="36">
        <f>SUMIFS(СВЦЭМ!$C$39:$C$782,СВЦЭМ!$A$39:$A$782,$A21,СВЦЭМ!$B$39:$B$782,Y$11)+'СЕТ СН'!$F$12+СВЦЭМ!$D$10+'СЕТ СН'!$F$5-'СЕТ СН'!$F$20</f>
        <v>4572.80819393</v>
      </c>
    </row>
    <row r="22" spans="1:25" ht="15.75" x14ac:dyDescent="0.2">
      <c r="A22" s="35">
        <f t="shared" si="0"/>
        <v>45088</v>
      </c>
      <c r="B22" s="36">
        <f>SUMIFS(СВЦЭМ!$C$39:$C$782,СВЦЭМ!$A$39:$A$782,$A22,СВЦЭМ!$B$39:$B$782,B$11)+'СЕТ СН'!$F$12+СВЦЭМ!$D$10+'СЕТ СН'!$F$5-'СЕТ СН'!$F$20</f>
        <v>4654.5046446300003</v>
      </c>
      <c r="C22" s="36">
        <f>SUMIFS(СВЦЭМ!$C$39:$C$782,СВЦЭМ!$A$39:$A$782,$A22,СВЦЭМ!$B$39:$B$782,C$11)+'СЕТ СН'!$F$12+СВЦЭМ!$D$10+'СЕТ СН'!$F$5-'СЕТ СН'!$F$20</f>
        <v>4699.3112341699998</v>
      </c>
      <c r="D22" s="36">
        <f>SUMIFS(СВЦЭМ!$C$39:$C$782,СВЦЭМ!$A$39:$A$782,$A22,СВЦЭМ!$B$39:$B$782,D$11)+'СЕТ СН'!$F$12+СВЦЭМ!$D$10+'СЕТ СН'!$F$5-'СЕТ СН'!$F$20</f>
        <v>4771.4878040399999</v>
      </c>
      <c r="E22" s="36">
        <f>SUMIFS(СВЦЭМ!$C$39:$C$782,СВЦЭМ!$A$39:$A$782,$A22,СВЦЭМ!$B$39:$B$782,E$11)+'СЕТ СН'!$F$12+СВЦЭМ!$D$10+'СЕТ СН'!$F$5-'СЕТ СН'!$F$20</f>
        <v>4777.1236988199998</v>
      </c>
      <c r="F22" s="36">
        <f>SUMIFS(СВЦЭМ!$C$39:$C$782,СВЦЭМ!$A$39:$A$782,$A22,СВЦЭМ!$B$39:$B$782,F$11)+'СЕТ СН'!$F$12+СВЦЭМ!$D$10+'СЕТ СН'!$F$5-'СЕТ СН'!$F$20</f>
        <v>4779.2324981299998</v>
      </c>
      <c r="G22" s="36">
        <f>SUMIFS(СВЦЭМ!$C$39:$C$782,СВЦЭМ!$A$39:$A$782,$A22,СВЦЭМ!$B$39:$B$782,G$11)+'СЕТ СН'!$F$12+СВЦЭМ!$D$10+'СЕТ СН'!$F$5-'СЕТ СН'!$F$20</f>
        <v>4775.4186417800001</v>
      </c>
      <c r="H22" s="36">
        <f>SUMIFS(СВЦЭМ!$C$39:$C$782,СВЦЭМ!$A$39:$A$782,$A22,СВЦЭМ!$B$39:$B$782,H$11)+'СЕТ СН'!$F$12+СВЦЭМ!$D$10+'СЕТ СН'!$F$5-'СЕТ СН'!$F$20</f>
        <v>4687.1036113</v>
      </c>
      <c r="I22" s="36">
        <f>SUMIFS(СВЦЭМ!$C$39:$C$782,СВЦЭМ!$A$39:$A$782,$A22,СВЦЭМ!$B$39:$B$782,I$11)+'СЕТ СН'!$F$12+СВЦЭМ!$D$10+'СЕТ СН'!$F$5-'СЕТ СН'!$F$20</f>
        <v>4628.1698354700002</v>
      </c>
      <c r="J22" s="36">
        <f>SUMIFS(СВЦЭМ!$C$39:$C$782,СВЦЭМ!$A$39:$A$782,$A22,СВЦЭМ!$B$39:$B$782,J$11)+'СЕТ СН'!$F$12+СВЦЭМ!$D$10+'СЕТ СН'!$F$5-'СЕТ СН'!$F$20</f>
        <v>4568.1982070000004</v>
      </c>
      <c r="K22" s="36">
        <f>SUMIFS(СВЦЭМ!$C$39:$C$782,СВЦЭМ!$A$39:$A$782,$A22,СВЦЭМ!$B$39:$B$782,K$11)+'СЕТ СН'!$F$12+СВЦЭМ!$D$10+'СЕТ СН'!$F$5-'СЕТ СН'!$F$20</f>
        <v>4478.6400746500003</v>
      </c>
      <c r="L22" s="36">
        <f>SUMIFS(СВЦЭМ!$C$39:$C$782,СВЦЭМ!$A$39:$A$782,$A22,СВЦЭМ!$B$39:$B$782,L$11)+'СЕТ СН'!$F$12+СВЦЭМ!$D$10+'СЕТ СН'!$F$5-'СЕТ СН'!$F$20</f>
        <v>4484.2913096800003</v>
      </c>
      <c r="M22" s="36">
        <f>SUMIFS(СВЦЭМ!$C$39:$C$782,СВЦЭМ!$A$39:$A$782,$A22,СВЦЭМ!$B$39:$B$782,M$11)+'СЕТ СН'!$F$12+СВЦЭМ!$D$10+'СЕТ СН'!$F$5-'СЕТ СН'!$F$20</f>
        <v>4485.1350504700004</v>
      </c>
      <c r="N22" s="36">
        <f>SUMIFS(СВЦЭМ!$C$39:$C$782,СВЦЭМ!$A$39:$A$782,$A22,СВЦЭМ!$B$39:$B$782,N$11)+'СЕТ СН'!$F$12+СВЦЭМ!$D$10+'СЕТ СН'!$F$5-'СЕТ СН'!$F$20</f>
        <v>4494.66203202</v>
      </c>
      <c r="O22" s="36">
        <f>SUMIFS(СВЦЭМ!$C$39:$C$782,СВЦЭМ!$A$39:$A$782,$A22,СВЦЭМ!$B$39:$B$782,O$11)+'СЕТ СН'!$F$12+СВЦЭМ!$D$10+'СЕТ СН'!$F$5-'СЕТ СН'!$F$20</f>
        <v>4501.3400988499998</v>
      </c>
      <c r="P22" s="36">
        <f>SUMIFS(СВЦЭМ!$C$39:$C$782,СВЦЭМ!$A$39:$A$782,$A22,СВЦЭМ!$B$39:$B$782,P$11)+'СЕТ СН'!$F$12+СВЦЭМ!$D$10+'СЕТ СН'!$F$5-'СЕТ СН'!$F$20</f>
        <v>4508.2946397300002</v>
      </c>
      <c r="Q22" s="36">
        <f>SUMIFS(СВЦЭМ!$C$39:$C$782,СВЦЭМ!$A$39:$A$782,$A22,СВЦЭМ!$B$39:$B$782,Q$11)+'СЕТ СН'!$F$12+СВЦЭМ!$D$10+'СЕТ СН'!$F$5-'СЕТ СН'!$F$20</f>
        <v>4510.85851404</v>
      </c>
      <c r="R22" s="36">
        <f>SUMIFS(СВЦЭМ!$C$39:$C$782,СВЦЭМ!$A$39:$A$782,$A22,СВЦЭМ!$B$39:$B$782,R$11)+'СЕТ СН'!$F$12+СВЦЭМ!$D$10+'СЕТ СН'!$F$5-'СЕТ СН'!$F$20</f>
        <v>4503.3695739699997</v>
      </c>
      <c r="S22" s="36">
        <f>SUMIFS(СВЦЭМ!$C$39:$C$782,СВЦЭМ!$A$39:$A$782,$A22,СВЦЭМ!$B$39:$B$782,S$11)+'СЕТ СН'!$F$12+СВЦЭМ!$D$10+'СЕТ СН'!$F$5-'СЕТ СН'!$F$20</f>
        <v>4491.54118621</v>
      </c>
      <c r="T22" s="36">
        <f>SUMIFS(СВЦЭМ!$C$39:$C$782,СВЦЭМ!$A$39:$A$782,$A22,СВЦЭМ!$B$39:$B$782,T$11)+'СЕТ СН'!$F$12+СВЦЭМ!$D$10+'СЕТ СН'!$F$5-'СЕТ СН'!$F$20</f>
        <v>4492.6438778000002</v>
      </c>
      <c r="U22" s="36">
        <f>SUMIFS(СВЦЭМ!$C$39:$C$782,СВЦЭМ!$A$39:$A$782,$A22,СВЦЭМ!$B$39:$B$782,U$11)+'СЕТ СН'!$F$12+СВЦЭМ!$D$10+'СЕТ СН'!$F$5-'СЕТ СН'!$F$20</f>
        <v>4487.0783159000002</v>
      </c>
      <c r="V22" s="36">
        <f>SUMIFS(СВЦЭМ!$C$39:$C$782,СВЦЭМ!$A$39:$A$782,$A22,СВЦЭМ!$B$39:$B$782,V$11)+'СЕТ СН'!$F$12+СВЦЭМ!$D$10+'СЕТ СН'!$F$5-'СЕТ СН'!$F$20</f>
        <v>4482.6285668800001</v>
      </c>
      <c r="W22" s="36">
        <f>SUMIFS(СВЦЭМ!$C$39:$C$782,СВЦЭМ!$A$39:$A$782,$A22,СВЦЭМ!$B$39:$B$782,W$11)+'СЕТ СН'!$F$12+СВЦЭМ!$D$10+'СЕТ СН'!$F$5-'СЕТ СН'!$F$20</f>
        <v>4469.4939066099996</v>
      </c>
      <c r="X22" s="36">
        <f>SUMIFS(СВЦЭМ!$C$39:$C$782,СВЦЭМ!$A$39:$A$782,$A22,СВЦЭМ!$B$39:$B$782,X$11)+'СЕТ СН'!$F$12+СВЦЭМ!$D$10+'СЕТ СН'!$F$5-'СЕТ СН'!$F$20</f>
        <v>4489.06373033</v>
      </c>
      <c r="Y22" s="36">
        <f>SUMIFS(СВЦЭМ!$C$39:$C$782,СВЦЭМ!$A$39:$A$782,$A22,СВЦЭМ!$B$39:$B$782,Y$11)+'СЕТ СН'!$F$12+СВЦЭМ!$D$10+'СЕТ СН'!$F$5-'СЕТ СН'!$F$20</f>
        <v>4568.5372157100001</v>
      </c>
    </row>
    <row r="23" spans="1:25" ht="15.75" x14ac:dyDescent="0.2">
      <c r="A23" s="35">
        <f t="shared" si="0"/>
        <v>45089</v>
      </c>
      <c r="B23" s="36">
        <f>SUMIFS(СВЦЭМ!$C$39:$C$782,СВЦЭМ!$A$39:$A$782,$A23,СВЦЭМ!$B$39:$B$782,B$11)+'СЕТ СН'!$F$12+СВЦЭМ!$D$10+'СЕТ СН'!$F$5-'СЕТ СН'!$F$20</f>
        <v>4810.7604336100003</v>
      </c>
      <c r="C23" s="36">
        <f>SUMIFS(СВЦЭМ!$C$39:$C$782,СВЦЭМ!$A$39:$A$782,$A23,СВЦЭМ!$B$39:$B$782,C$11)+'СЕТ СН'!$F$12+СВЦЭМ!$D$10+'СЕТ СН'!$F$5-'СЕТ СН'!$F$20</f>
        <v>4847.5457291500006</v>
      </c>
      <c r="D23" s="36">
        <f>SUMIFS(СВЦЭМ!$C$39:$C$782,СВЦЭМ!$A$39:$A$782,$A23,СВЦЭМ!$B$39:$B$782,D$11)+'СЕТ СН'!$F$12+СВЦЭМ!$D$10+'СЕТ СН'!$F$5-'СЕТ СН'!$F$20</f>
        <v>4915.5309265900005</v>
      </c>
      <c r="E23" s="36">
        <f>SUMIFS(СВЦЭМ!$C$39:$C$782,СВЦЭМ!$A$39:$A$782,$A23,СВЦЭМ!$B$39:$B$782,E$11)+'СЕТ СН'!$F$12+СВЦЭМ!$D$10+'СЕТ СН'!$F$5-'СЕТ СН'!$F$20</f>
        <v>4900.1699181599997</v>
      </c>
      <c r="F23" s="36">
        <f>SUMIFS(СВЦЭМ!$C$39:$C$782,СВЦЭМ!$A$39:$A$782,$A23,СВЦЭМ!$B$39:$B$782,F$11)+'СЕТ СН'!$F$12+СВЦЭМ!$D$10+'СЕТ СН'!$F$5-'СЕТ СН'!$F$20</f>
        <v>4897.5892004200005</v>
      </c>
      <c r="G23" s="36">
        <f>SUMIFS(СВЦЭМ!$C$39:$C$782,СВЦЭМ!$A$39:$A$782,$A23,СВЦЭМ!$B$39:$B$782,G$11)+'СЕТ СН'!$F$12+СВЦЭМ!$D$10+'СЕТ СН'!$F$5-'СЕТ СН'!$F$20</f>
        <v>4890.0114952900003</v>
      </c>
      <c r="H23" s="36">
        <f>SUMIFS(СВЦЭМ!$C$39:$C$782,СВЦЭМ!$A$39:$A$782,$A23,СВЦЭМ!$B$39:$B$782,H$11)+'СЕТ СН'!$F$12+СВЦЭМ!$D$10+'СЕТ СН'!$F$5-'СЕТ СН'!$F$20</f>
        <v>4772.3747461599996</v>
      </c>
      <c r="I23" s="36">
        <f>SUMIFS(СВЦЭМ!$C$39:$C$782,СВЦЭМ!$A$39:$A$782,$A23,СВЦЭМ!$B$39:$B$782,I$11)+'СЕТ СН'!$F$12+СВЦЭМ!$D$10+'СЕТ СН'!$F$5-'СЕТ СН'!$F$20</f>
        <v>4704.5774738</v>
      </c>
      <c r="J23" s="36">
        <f>SUMIFS(СВЦЭМ!$C$39:$C$782,СВЦЭМ!$A$39:$A$782,$A23,СВЦЭМ!$B$39:$B$782,J$11)+'СЕТ СН'!$F$12+СВЦЭМ!$D$10+'СЕТ СН'!$F$5-'СЕТ СН'!$F$20</f>
        <v>4578.4674295800005</v>
      </c>
      <c r="K23" s="36">
        <f>SUMIFS(СВЦЭМ!$C$39:$C$782,СВЦЭМ!$A$39:$A$782,$A23,СВЦЭМ!$B$39:$B$782,K$11)+'СЕТ СН'!$F$12+СВЦЭМ!$D$10+'СЕТ СН'!$F$5-'СЕТ СН'!$F$20</f>
        <v>4554.3444532900003</v>
      </c>
      <c r="L23" s="36">
        <f>SUMIFS(СВЦЭМ!$C$39:$C$782,СВЦЭМ!$A$39:$A$782,$A23,СВЦЭМ!$B$39:$B$782,L$11)+'СЕТ СН'!$F$12+СВЦЭМ!$D$10+'СЕТ СН'!$F$5-'СЕТ СН'!$F$20</f>
        <v>4529.1274420400005</v>
      </c>
      <c r="M23" s="36">
        <f>SUMIFS(СВЦЭМ!$C$39:$C$782,СВЦЭМ!$A$39:$A$782,$A23,СВЦЭМ!$B$39:$B$782,M$11)+'СЕТ СН'!$F$12+СВЦЭМ!$D$10+'СЕТ СН'!$F$5-'СЕТ СН'!$F$20</f>
        <v>4571.7033183000003</v>
      </c>
      <c r="N23" s="36">
        <f>SUMIFS(СВЦЭМ!$C$39:$C$782,СВЦЭМ!$A$39:$A$782,$A23,СВЦЭМ!$B$39:$B$782,N$11)+'СЕТ СН'!$F$12+СВЦЭМ!$D$10+'СЕТ СН'!$F$5-'СЕТ СН'!$F$20</f>
        <v>4605.0877979899997</v>
      </c>
      <c r="O23" s="36">
        <f>SUMIFS(СВЦЭМ!$C$39:$C$782,СВЦЭМ!$A$39:$A$782,$A23,СВЦЭМ!$B$39:$B$782,O$11)+'СЕТ СН'!$F$12+СВЦЭМ!$D$10+'СЕТ СН'!$F$5-'СЕТ СН'!$F$20</f>
        <v>4636.3282949900004</v>
      </c>
      <c r="P23" s="36">
        <f>SUMIFS(СВЦЭМ!$C$39:$C$782,СВЦЭМ!$A$39:$A$782,$A23,СВЦЭМ!$B$39:$B$782,P$11)+'СЕТ СН'!$F$12+СВЦЭМ!$D$10+'СЕТ СН'!$F$5-'СЕТ СН'!$F$20</f>
        <v>4652.8878734800001</v>
      </c>
      <c r="Q23" s="36">
        <f>SUMIFS(СВЦЭМ!$C$39:$C$782,СВЦЭМ!$A$39:$A$782,$A23,СВЦЭМ!$B$39:$B$782,Q$11)+'СЕТ СН'!$F$12+СВЦЭМ!$D$10+'СЕТ СН'!$F$5-'СЕТ СН'!$F$20</f>
        <v>4672.1369027800001</v>
      </c>
      <c r="R23" s="36">
        <f>SUMIFS(СВЦЭМ!$C$39:$C$782,СВЦЭМ!$A$39:$A$782,$A23,СВЦЭМ!$B$39:$B$782,R$11)+'СЕТ СН'!$F$12+СВЦЭМ!$D$10+'СЕТ СН'!$F$5-'СЕТ СН'!$F$20</f>
        <v>4635.9741885500007</v>
      </c>
      <c r="S23" s="36">
        <f>SUMIFS(СВЦЭМ!$C$39:$C$782,СВЦЭМ!$A$39:$A$782,$A23,СВЦЭМ!$B$39:$B$782,S$11)+'СЕТ СН'!$F$12+СВЦЭМ!$D$10+'СЕТ СН'!$F$5-'СЕТ СН'!$F$20</f>
        <v>4614.9298499200004</v>
      </c>
      <c r="T23" s="36">
        <f>SUMIFS(СВЦЭМ!$C$39:$C$782,СВЦЭМ!$A$39:$A$782,$A23,СВЦЭМ!$B$39:$B$782,T$11)+'СЕТ СН'!$F$12+СВЦЭМ!$D$10+'СЕТ СН'!$F$5-'СЕТ СН'!$F$20</f>
        <v>4624.9322856799999</v>
      </c>
      <c r="U23" s="36">
        <f>SUMIFS(СВЦЭМ!$C$39:$C$782,СВЦЭМ!$A$39:$A$782,$A23,СВЦЭМ!$B$39:$B$782,U$11)+'СЕТ СН'!$F$12+СВЦЭМ!$D$10+'СЕТ СН'!$F$5-'СЕТ СН'!$F$20</f>
        <v>4549.99326045</v>
      </c>
      <c r="V23" s="36">
        <f>SUMIFS(СВЦЭМ!$C$39:$C$782,СВЦЭМ!$A$39:$A$782,$A23,СВЦЭМ!$B$39:$B$782,V$11)+'СЕТ СН'!$F$12+СВЦЭМ!$D$10+'СЕТ СН'!$F$5-'СЕТ СН'!$F$20</f>
        <v>4511.8573949199999</v>
      </c>
      <c r="W23" s="36">
        <f>SUMIFS(СВЦЭМ!$C$39:$C$782,СВЦЭМ!$A$39:$A$782,$A23,СВЦЭМ!$B$39:$B$782,W$11)+'СЕТ СН'!$F$12+СВЦЭМ!$D$10+'СЕТ СН'!$F$5-'СЕТ СН'!$F$20</f>
        <v>4519.0778206600007</v>
      </c>
      <c r="X23" s="36">
        <f>SUMIFS(СВЦЭМ!$C$39:$C$782,СВЦЭМ!$A$39:$A$782,$A23,СВЦЭМ!$B$39:$B$782,X$11)+'СЕТ СН'!$F$12+СВЦЭМ!$D$10+'СЕТ СН'!$F$5-'СЕТ СН'!$F$20</f>
        <v>4595.33255491</v>
      </c>
      <c r="Y23" s="36">
        <f>SUMIFS(СВЦЭМ!$C$39:$C$782,СВЦЭМ!$A$39:$A$782,$A23,СВЦЭМ!$B$39:$B$782,Y$11)+'СЕТ СН'!$F$12+СВЦЭМ!$D$10+'СЕТ СН'!$F$5-'СЕТ СН'!$F$20</f>
        <v>4663.98063009</v>
      </c>
    </row>
    <row r="24" spans="1:25" ht="15.75" x14ac:dyDescent="0.2">
      <c r="A24" s="35">
        <f t="shared" si="0"/>
        <v>45090</v>
      </c>
      <c r="B24" s="36">
        <f>SUMIFS(СВЦЭМ!$C$39:$C$782,СВЦЭМ!$A$39:$A$782,$A24,СВЦЭМ!$B$39:$B$782,B$11)+'СЕТ СН'!$F$12+СВЦЭМ!$D$10+'СЕТ СН'!$F$5-'СЕТ СН'!$F$20</f>
        <v>4733.4996717000004</v>
      </c>
      <c r="C24" s="36">
        <f>SUMIFS(СВЦЭМ!$C$39:$C$782,СВЦЭМ!$A$39:$A$782,$A24,СВЦЭМ!$B$39:$B$782,C$11)+'СЕТ СН'!$F$12+СВЦЭМ!$D$10+'СЕТ СН'!$F$5-'СЕТ СН'!$F$20</f>
        <v>4768.2078401899998</v>
      </c>
      <c r="D24" s="36">
        <f>SUMIFS(СВЦЭМ!$C$39:$C$782,СВЦЭМ!$A$39:$A$782,$A24,СВЦЭМ!$B$39:$B$782,D$11)+'СЕТ СН'!$F$12+СВЦЭМ!$D$10+'СЕТ СН'!$F$5-'СЕТ СН'!$F$20</f>
        <v>4839.0796247500002</v>
      </c>
      <c r="E24" s="36">
        <f>SUMIFS(СВЦЭМ!$C$39:$C$782,СВЦЭМ!$A$39:$A$782,$A24,СВЦЭМ!$B$39:$B$782,E$11)+'СЕТ СН'!$F$12+СВЦЭМ!$D$10+'СЕТ СН'!$F$5-'СЕТ СН'!$F$20</f>
        <v>4828.6317986800004</v>
      </c>
      <c r="F24" s="36">
        <f>SUMIFS(СВЦЭМ!$C$39:$C$782,СВЦЭМ!$A$39:$A$782,$A24,СВЦЭМ!$B$39:$B$782,F$11)+'СЕТ СН'!$F$12+СВЦЭМ!$D$10+'СЕТ СН'!$F$5-'СЕТ СН'!$F$20</f>
        <v>4820.0124487600006</v>
      </c>
      <c r="G24" s="36">
        <f>SUMIFS(СВЦЭМ!$C$39:$C$782,СВЦЭМ!$A$39:$A$782,$A24,СВЦЭМ!$B$39:$B$782,G$11)+'СЕТ СН'!$F$12+СВЦЭМ!$D$10+'СЕТ СН'!$F$5-'СЕТ СН'!$F$20</f>
        <v>4887.5400511400003</v>
      </c>
      <c r="H24" s="36">
        <f>SUMIFS(СВЦЭМ!$C$39:$C$782,СВЦЭМ!$A$39:$A$782,$A24,СВЦЭМ!$B$39:$B$782,H$11)+'СЕТ СН'!$F$12+СВЦЭМ!$D$10+'СЕТ СН'!$F$5-'СЕТ СН'!$F$20</f>
        <v>4798.28623539</v>
      </c>
      <c r="I24" s="36">
        <f>SUMIFS(СВЦЭМ!$C$39:$C$782,СВЦЭМ!$A$39:$A$782,$A24,СВЦЭМ!$B$39:$B$782,I$11)+'СЕТ СН'!$F$12+СВЦЭМ!$D$10+'СЕТ СН'!$F$5-'СЕТ СН'!$F$20</f>
        <v>4763.2754144500004</v>
      </c>
      <c r="J24" s="36">
        <f>SUMIFS(СВЦЭМ!$C$39:$C$782,СВЦЭМ!$A$39:$A$782,$A24,СВЦЭМ!$B$39:$B$782,J$11)+'СЕТ СН'!$F$12+СВЦЭМ!$D$10+'СЕТ СН'!$F$5-'СЕТ СН'!$F$20</f>
        <v>4691.8099354000005</v>
      </c>
      <c r="K24" s="36">
        <f>SUMIFS(СВЦЭМ!$C$39:$C$782,СВЦЭМ!$A$39:$A$782,$A24,СВЦЭМ!$B$39:$B$782,K$11)+'СЕТ СН'!$F$12+СВЦЭМ!$D$10+'СЕТ СН'!$F$5-'СЕТ СН'!$F$20</f>
        <v>4615.9864294199997</v>
      </c>
      <c r="L24" s="36">
        <f>SUMIFS(СВЦЭМ!$C$39:$C$782,СВЦЭМ!$A$39:$A$782,$A24,СВЦЭМ!$B$39:$B$782,L$11)+'СЕТ СН'!$F$12+СВЦЭМ!$D$10+'СЕТ СН'!$F$5-'СЕТ СН'!$F$20</f>
        <v>4626.7550689500004</v>
      </c>
      <c r="M24" s="36">
        <f>SUMIFS(СВЦЭМ!$C$39:$C$782,СВЦЭМ!$A$39:$A$782,$A24,СВЦЭМ!$B$39:$B$782,M$11)+'СЕТ СН'!$F$12+СВЦЭМ!$D$10+'СЕТ СН'!$F$5-'СЕТ СН'!$F$20</f>
        <v>4656.4539524100001</v>
      </c>
      <c r="N24" s="36">
        <f>SUMIFS(СВЦЭМ!$C$39:$C$782,СВЦЭМ!$A$39:$A$782,$A24,СВЦЭМ!$B$39:$B$782,N$11)+'СЕТ СН'!$F$12+СВЦЭМ!$D$10+'СЕТ СН'!$F$5-'СЕТ СН'!$F$20</f>
        <v>4718.3364389799999</v>
      </c>
      <c r="O24" s="36">
        <f>SUMIFS(СВЦЭМ!$C$39:$C$782,СВЦЭМ!$A$39:$A$782,$A24,СВЦЭМ!$B$39:$B$782,O$11)+'СЕТ СН'!$F$12+СВЦЭМ!$D$10+'СЕТ СН'!$F$5-'СЕТ СН'!$F$20</f>
        <v>4755.1720921955002</v>
      </c>
      <c r="P24" s="36">
        <f>SUMIFS(СВЦЭМ!$C$39:$C$782,СВЦЭМ!$A$39:$A$782,$A24,СВЦЭМ!$B$39:$B$782,P$11)+'СЕТ СН'!$F$12+СВЦЭМ!$D$10+'СЕТ СН'!$F$5-'СЕТ СН'!$F$20</f>
        <v>4684.0639405407501</v>
      </c>
      <c r="Q24" s="36">
        <f>SUMIFS(СВЦЭМ!$C$39:$C$782,СВЦЭМ!$A$39:$A$782,$A24,СВЦЭМ!$B$39:$B$782,Q$11)+'СЕТ СН'!$F$12+СВЦЭМ!$D$10+'СЕТ СН'!$F$5-'СЕТ СН'!$F$20</f>
        <v>4608.6195520906504</v>
      </c>
      <c r="R24" s="36">
        <f>SUMIFS(СВЦЭМ!$C$39:$C$782,СВЦЭМ!$A$39:$A$782,$A24,СВЦЭМ!$B$39:$B$782,R$11)+'СЕТ СН'!$F$12+СВЦЭМ!$D$10+'СЕТ СН'!$F$5-'СЕТ СН'!$F$20</f>
        <v>4619.3343484229999</v>
      </c>
      <c r="S24" s="36">
        <f>SUMIFS(СВЦЭМ!$C$39:$C$782,СВЦЭМ!$A$39:$A$782,$A24,СВЦЭМ!$B$39:$B$782,S$11)+'СЕТ СН'!$F$12+СВЦЭМ!$D$10+'СЕТ СН'!$F$5-'СЕТ СН'!$F$20</f>
        <v>4648.8847374656998</v>
      </c>
      <c r="T24" s="36">
        <f>SUMIFS(СВЦЭМ!$C$39:$C$782,СВЦЭМ!$A$39:$A$782,$A24,СВЦЭМ!$B$39:$B$782,T$11)+'СЕТ СН'!$F$12+СВЦЭМ!$D$10+'СЕТ СН'!$F$5-'СЕТ СН'!$F$20</f>
        <v>4710.4578116028497</v>
      </c>
      <c r="U24" s="36">
        <f>SUMIFS(СВЦЭМ!$C$39:$C$782,СВЦЭМ!$A$39:$A$782,$A24,СВЦЭМ!$B$39:$B$782,U$11)+'СЕТ СН'!$F$12+СВЦЭМ!$D$10+'СЕТ СН'!$F$5-'СЕТ СН'!$F$20</f>
        <v>4672.4997557900006</v>
      </c>
      <c r="V24" s="36">
        <f>SUMIFS(СВЦЭМ!$C$39:$C$782,СВЦЭМ!$A$39:$A$782,$A24,СВЦЭМ!$B$39:$B$782,V$11)+'СЕТ СН'!$F$12+СВЦЭМ!$D$10+'СЕТ СН'!$F$5-'СЕТ СН'!$F$20</f>
        <v>4657.3611379100003</v>
      </c>
      <c r="W24" s="36">
        <f>SUMIFS(СВЦЭМ!$C$39:$C$782,СВЦЭМ!$A$39:$A$782,$A24,СВЦЭМ!$B$39:$B$782,W$11)+'СЕТ СН'!$F$12+СВЦЭМ!$D$10+'СЕТ СН'!$F$5-'СЕТ СН'!$F$20</f>
        <v>4651.1382586</v>
      </c>
      <c r="X24" s="36">
        <f>SUMIFS(СВЦЭМ!$C$39:$C$782,СВЦЭМ!$A$39:$A$782,$A24,СВЦЭМ!$B$39:$B$782,X$11)+'СЕТ СН'!$F$12+СВЦЭМ!$D$10+'СЕТ СН'!$F$5-'СЕТ СН'!$F$20</f>
        <v>4702.0751025899999</v>
      </c>
      <c r="Y24" s="36">
        <f>SUMIFS(СВЦЭМ!$C$39:$C$782,СВЦЭМ!$A$39:$A$782,$A24,СВЦЭМ!$B$39:$B$782,Y$11)+'СЕТ СН'!$F$12+СВЦЭМ!$D$10+'СЕТ СН'!$F$5-'СЕТ СН'!$F$20</f>
        <v>4802.4733469800003</v>
      </c>
    </row>
    <row r="25" spans="1:25" ht="15.75" x14ac:dyDescent="0.2">
      <c r="A25" s="35">
        <f t="shared" si="0"/>
        <v>45091</v>
      </c>
      <c r="B25" s="36">
        <f>SUMIFS(СВЦЭМ!$C$39:$C$782,СВЦЭМ!$A$39:$A$782,$A25,СВЦЭМ!$B$39:$B$782,B$11)+'СЕТ СН'!$F$12+СВЦЭМ!$D$10+'СЕТ СН'!$F$5-'СЕТ СН'!$F$20</f>
        <v>4855.0678690100003</v>
      </c>
      <c r="C25" s="36">
        <f>SUMIFS(СВЦЭМ!$C$39:$C$782,СВЦЭМ!$A$39:$A$782,$A25,СВЦЭМ!$B$39:$B$782,C$11)+'СЕТ СН'!$F$12+СВЦЭМ!$D$10+'СЕТ СН'!$F$5-'СЕТ СН'!$F$20</f>
        <v>4938.8689387600007</v>
      </c>
      <c r="D25" s="36">
        <f>SUMIFS(СВЦЭМ!$C$39:$C$782,СВЦЭМ!$A$39:$A$782,$A25,СВЦЭМ!$B$39:$B$782,D$11)+'СЕТ СН'!$F$12+СВЦЭМ!$D$10+'СЕТ СН'!$F$5-'СЕТ СН'!$F$20</f>
        <v>5038.0404733200003</v>
      </c>
      <c r="E25" s="36">
        <f>SUMIFS(СВЦЭМ!$C$39:$C$782,СВЦЭМ!$A$39:$A$782,$A25,СВЦЭМ!$B$39:$B$782,E$11)+'СЕТ СН'!$F$12+СВЦЭМ!$D$10+'СЕТ СН'!$F$5-'СЕТ СН'!$F$20</f>
        <v>5049.3372060900001</v>
      </c>
      <c r="F25" s="36">
        <f>SUMIFS(СВЦЭМ!$C$39:$C$782,СВЦЭМ!$A$39:$A$782,$A25,СВЦЭМ!$B$39:$B$782,F$11)+'СЕТ СН'!$F$12+СВЦЭМ!$D$10+'СЕТ СН'!$F$5-'СЕТ СН'!$F$20</f>
        <v>5054.7390796099999</v>
      </c>
      <c r="G25" s="36">
        <f>SUMIFS(СВЦЭМ!$C$39:$C$782,СВЦЭМ!$A$39:$A$782,$A25,СВЦЭМ!$B$39:$B$782,G$11)+'СЕТ СН'!$F$12+СВЦЭМ!$D$10+'СЕТ СН'!$F$5-'СЕТ СН'!$F$20</f>
        <v>5041.8003388699999</v>
      </c>
      <c r="H25" s="36">
        <f>SUMIFS(СВЦЭМ!$C$39:$C$782,СВЦЭМ!$A$39:$A$782,$A25,СВЦЭМ!$B$39:$B$782,H$11)+'СЕТ СН'!$F$12+СВЦЭМ!$D$10+'СЕТ СН'!$F$5-'СЕТ СН'!$F$20</f>
        <v>4917.3730738100003</v>
      </c>
      <c r="I25" s="36">
        <f>SUMIFS(СВЦЭМ!$C$39:$C$782,СВЦЭМ!$A$39:$A$782,$A25,СВЦЭМ!$B$39:$B$782,I$11)+'СЕТ СН'!$F$12+СВЦЭМ!$D$10+'СЕТ СН'!$F$5-'СЕТ СН'!$F$20</f>
        <v>4813.9451338899999</v>
      </c>
      <c r="J25" s="36">
        <f>SUMIFS(СВЦЭМ!$C$39:$C$782,СВЦЭМ!$A$39:$A$782,$A25,СВЦЭМ!$B$39:$B$782,J$11)+'СЕТ СН'!$F$12+СВЦЭМ!$D$10+'СЕТ СН'!$F$5-'СЕТ СН'!$F$20</f>
        <v>4727.7812299699999</v>
      </c>
      <c r="K25" s="36">
        <f>SUMIFS(СВЦЭМ!$C$39:$C$782,СВЦЭМ!$A$39:$A$782,$A25,СВЦЭМ!$B$39:$B$782,K$11)+'СЕТ СН'!$F$12+СВЦЭМ!$D$10+'СЕТ СН'!$F$5-'СЕТ СН'!$F$20</f>
        <v>4711.9396948700005</v>
      </c>
      <c r="L25" s="36">
        <f>SUMIFS(СВЦЭМ!$C$39:$C$782,СВЦЭМ!$A$39:$A$782,$A25,СВЦЭМ!$B$39:$B$782,L$11)+'СЕТ СН'!$F$12+СВЦЭМ!$D$10+'СЕТ СН'!$F$5-'СЕТ СН'!$F$20</f>
        <v>4699.0119489300005</v>
      </c>
      <c r="M25" s="36">
        <f>SUMIFS(СВЦЭМ!$C$39:$C$782,СВЦЭМ!$A$39:$A$782,$A25,СВЦЭМ!$B$39:$B$782,M$11)+'СЕТ СН'!$F$12+СВЦЭМ!$D$10+'СЕТ СН'!$F$5-'СЕТ СН'!$F$20</f>
        <v>4729.5103589500004</v>
      </c>
      <c r="N25" s="36">
        <f>SUMIFS(СВЦЭМ!$C$39:$C$782,СВЦЭМ!$A$39:$A$782,$A25,СВЦЭМ!$B$39:$B$782,N$11)+'СЕТ СН'!$F$12+СВЦЭМ!$D$10+'СЕТ СН'!$F$5-'СЕТ СН'!$F$20</f>
        <v>4742.2913590799999</v>
      </c>
      <c r="O25" s="36">
        <f>SUMIFS(СВЦЭМ!$C$39:$C$782,СВЦЭМ!$A$39:$A$782,$A25,СВЦЭМ!$B$39:$B$782,O$11)+'СЕТ СН'!$F$12+СВЦЭМ!$D$10+'СЕТ СН'!$F$5-'СЕТ СН'!$F$20</f>
        <v>4805.5884630382998</v>
      </c>
      <c r="P25" s="36">
        <f>SUMIFS(СВЦЭМ!$C$39:$C$782,СВЦЭМ!$A$39:$A$782,$A25,СВЦЭМ!$B$39:$B$782,P$11)+'СЕТ СН'!$F$12+СВЦЭМ!$D$10+'СЕТ СН'!$F$5-'СЕТ СН'!$F$20</f>
        <v>4719.8553786378998</v>
      </c>
      <c r="Q25" s="36">
        <f>SUMIFS(СВЦЭМ!$C$39:$C$782,СВЦЭМ!$A$39:$A$782,$A25,СВЦЭМ!$B$39:$B$782,Q$11)+'СЕТ СН'!$F$12+СВЦЭМ!$D$10+'СЕТ СН'!$F$5-'СЕТ СН'!$F$20</f>
        <v>4704.0930512134</v>
      </c>
      <c r="R25" s="36">
        <f>SUMIFS(СВЦЭМ!$C$39:$C$782,СВЦЭМ!$A$39:$A$782,$A25,СВЦЭМ!$B$39:$B$782,R$11)+'СЕТ СН'!$F$12+СВЦЭМ!$D$10+'СЕТ СН'!$F$5-'СЕТ СН'!$F$20</f>
        <v>4691.2299440031002</v>
      </c>
      <c r="S25" s="36">
        <f>SUMIFS(СВЦЭМ!$C$39:$C$782,СВЦЭМ!$A$39:$A$782,$A25,СВЦЭМ!$B$39:$B$782,S$11)+'СЕТ СН'!$F$12+СВЦЭМ!$D$10+'СЕТ СН'!$F$5-'СЕТ СН'!$F$20</f>
        <v>4721.5758619730004</v>
      </c>
      <c r="T25" s="36">
        <f>SUMIFS(СВЦЭМ!$C$39:$C$782,СВЦЭМ!$A$39:$A$782,$A25,СВЦЭМ!$B$39:$B$782,T$11)+'СЕТ СН'!$F$12+СВЦЭМ!$D$10+'СЕТ СН'!$F$5-'СЕТ СН'!$F$20</f>
        <v>4734.2929571023506</v>
      </c>
      <c r="U25" s="36">
        <f>SUMIFS(СВЦЭМ!$C$39:$C$782,СВЦЭМ!$A$39:$A$782,$A25,СВЦЭМ!$B$39:$B$782,U$11)+'СЕТ СН'!$F$12+СВЦЭМ!$D$10+'СЕТ СН'!$F$5-'СЕТ СН'!$F$20</f>
        <v>4734.2681204399996</v>
      </c>
      <c r="V25" s="36">
        <f>SUMIFS(СВЦЭМ!$C$39:$C$782,СВЦЭМ!$A$39:$A$782,$A25,СВЦЭМ!$B$39:$B$782,V$11)+'СЕТ СН'!$F$12+СВЦЭМ!$D$10+'СЕТ СН'!$F$5-'СЕТ СН'!$F$20</f>
        <v>4731.0173135700006</v>
      </c>
      <c r="W25" s="36">
        <f>SUMIFS(СВЦЭМ!$C$39:$C$782,СВЦЭМ!$A$39:$A$782,$A25,СВЦЭМ!$B$39:$B$782,W$11)+'СЕТ СН'!$F$12+СВЦЭМ!$D$10+'СЕТ СН'!$F$5-'СЕТ СН'!$F$20</f>
        <v>4697.2240439899997</v>
      </c>
      <c r="X25" s="36">
        <f>SUMIFS(СВЦЭМ!$C$39:$C$782,СВЦЭМ!$A$39:$A$782,$A25,СВЦЭМ!$B$39:$B$782,X$11)+'СЕТ СН'!$F$12+СВЦЭМ!$D$10+'СЕТ СН'!$F$5-'СЕТ СН'!$F$20</f>
        <v>4713.9196345099999</v>
      </c>
      <c r="Y25" s="36">
        <f>SUMIFS(СВЦЭМ!$C$39:$C$782,СВЦЭМ!$A$39:$A$782,$A25,СВЦЭМ!$B$39:$B$782,Y$11)+'СЕТ СН'!$F$12+СВЦЭМ!$D$10+'СЕТ СН'!$F$5-'СЕТ СН'!$F$20</f>
        <v>4769.3214788300002</v>
      </c>
    </row>
    <row r="26" spans="1:25" ht="15.75" x14ac:dyDescent="0.2">
      <c r="A26" s="35">
        <f t="shared" si="0"/>
        <v>45092</v>
      </c>
      <c r="B26" s="36">
        <f>SUMIFS(СВЦЭМ!$C$39:$C$782,СВЦЭМ!$A$39:$A$782,$A26,СВЦЭМ!$B$39:$B$782,B$11)+'СЕТ СН'!$F$12+СВЦЭМ!$D$10+'СЕТ СН'!$F$5-'СЕТ СН'!$F$20</f>
        <v>4645.1268716900004</v>
      </c>
      <c r="C26" s="36">
        <f>SUMIFS(СВЦЭМ!$C$39:$C$782,СВЦЭМ!$A$39:$A$782,$A26,СВЦЭМ!$B$39:$B$782,C$11)+'СЕТ СН'!$F$12+СВЦЭМ!$D$10+'СЕТ СН'!$F$5-'СЕТ СН'!$F$20</f>
        <v>4715.5600387300001</v>
      </c>
      <c r="D26" s="36">
        <f>SUMIFS(СВЦЭМ!$C$39:$C$782,СВЦЭМ!$A$39:$A$782,$A26,СВЦЭМ!$B$39:$B$782,D$11)+'СЕТ СН'!$F$12+СВЦЭМ!$D$10+'СЕТ СН'!$F$5-'СЕТ СН'!$F$20</f>
        <v>4788.0551323300006</v>
      </c>
      <c r="E26" s="36">
        <f>SUMIFS(СВЦЭМ!$C$39:$C$782,СВЦЭМ!$A$39:$A$782,$A26,СВЦЭМ!$B$39:$B$782,E$11)+'СЕТ СН'!$F$12+СВЦЭМ!$D$10+'СЕТ СН'!$F$5-'СЕТ СН'!$F$20</f>
        <v>4795.5632032399999</v>
      </c>
      <c r="F26" s="36">
        <f>SUMIFS(СВЦЭМ!$C$39:$C$782,СВЦЭМ!$A$39:$A$782,$A26,СВЦЭМ!$B$39:$B$782,F$11)+'СЕТ СН'!$F$12+СВЦЭМ!$D$10+'СЕТ СН'!$F$5-'СЕТ СН'!$F$20</f>
        <v>4768.8392348699999</v>
      </c>
      <c r="G26" s="36">
        <f>SUMIFS(СВЦЭМ!$C$39:$C$782,СВЦЭМ!$A$39:$A$782,$A26,СВЦЭМ!$B$39:$B$782,G$11)+'СЕТ СН'!$F$12+СВЦЭМ!$D$10+'СЕТ СН'!$F$5-'СЕТ СН'!$F$20</f>
        <v>4772.1880581900004</v>
      </c>
      <c r="H26" s="36">
        <f>SUMIFS(СВЦЭМ!$C$39:$C$782,СВЦЭМ!$A$39:$A$782,$A26,СВЦЭМ!$B$39:$B$782,H$11)+'СЕТ СН'!$F$12+СВЦЭМ!$D$10+'СЕТ СН'!$F$5-'СЕТ СН'!$F$20</f>
        <v>4648.4903642400004</v>
      </c>
      <c r="I26" s="36">
        <f>SUMIFS(СВЦЭМ!$C$39:$C$782,СВЦЭМ!$A$39:$A$782,$A26,СВЦЭМ!$B$39:$B$782,I$11)+'СЕТ СН'!$F$12+СВЦЭМ!$D$10+'СЕТ СН'!$F$5-'СЕТ СН'!$F$20</f>
        <v>4530.22907244</v>
      </c>
      <c r="J26" s="36">
        <f>SUMIFS(СВЦЭМ!$C$39:$C$782,СВЦЭМ!$A$39:$A$782,$A26,СВЦЭМ!$B$39:$B$782,J$11)+'СЕТ СН'!$F$12+СВЦЭМ!$D$10+'СЕТ СН'!$F$5-'СЕТ СН'!$F$20</f>
        <v>4489.5206018899999</v>
      </c>
      <c r="K26" s="36">
        <f>SUMIFS(СВЦЭМ!$C$39:$C$782,СВЦЭМ!$A$39:$A$782,$A26,СВЦЭМ!$B$39:$B$782,K$11)+'СЕТ СН'!$F$12+СВЦЭМ!$D$10+'СЕТ СН'!$F$5-'СЕТ СН'!$F$20</f>
        <v>4481.3981519899999</v>
      </c>
      <c r="L26" s="36">
        <f>SUMIFS(СВЦЭМ!$C$39:$C$782,СВЦЭМ!$A$39:$A$782,$A26,СВЦЭМ!$B$39:$B$782,L$11)+'СЕТ СН'!$F$12+СВЦЭМ!$D$10+'СЕТ СН'!$F$5-'СЕТ СН'!$F$20</f>
        <v>4459.1896409399997</v>
      </c>
      <c r="M26" s="36">
        <f>SUMIFS(СВЦЭМ!$C$39:$C$782,СВЦЭМ!$A$39:$A$782,$A26,СВЦЭМ!$B$39:$B$782,M$11)+'СЕТ СН'!$F$12+СВЦЭМ!$D$10+'СЕТ СН'!$F$5-'СЕТ СН'!$F$20</f>
        <v>4471.2502527400002</v>
      </c>
      <c r="N26" s="36">
        <f>SUMIFS(СВЦЭМ!$C$39:$C$782,СВЦЭМ!$A$39:$A$782,$A26,СВЦЭМ!$B$39:$B$782,N$11)+'СЕТ СН'!$F$12+СВЦЭМ!$D$10+'СЕТ СН'!$F$5-'СЕТ СН'!$F$20</f>
        <v>4498.43715041</v>
      </c>
      <c r="O26" s="36">
        <f>SUMIFS(СВЦЭМ!$C$39:$C$782,СВЦЭМ!$A$39:$A$782,$A26,СВЦЭМ!$B$39:$B$782,O$11)+'СЕТ СН'!$F$12+СВЦЭМ!$D$10+'СЕТ СН'!$F$5-'СЕТ СН'!$F$20</f>
        <v>4505.5833857200005</v>
      </c>
      <c r="P26" s="36">
        <f>SUMIFS(СВЦЭМ!$C$39:$C$782,СВЦЭМ!$A$39:$A$782,$A26,СВЦЭМ!$B$39:$B$782,P$11)+'СЕТ СН'!$F$12+СВЦЭМ!$D$10+'СЕТ СН'!$F$5-'СЕТ СН'!$F$20</f>
        <v>4521.5833868400005</v>
      </c>
      <c r="Q26" s="36">
        <f>SUMIFS(СВЦЭМ!$C$39:$C$782,СВЦЭМ!$A$39:$A$782,$A26,СВЦЭМ!$B$39:$B$782,Q$11)+'СЕТ СН'!$F$12+СВЦЭМ!$D$10+'СЕТ СН'!$F$5-'СЕТ СН'!$F$20</f>
        <v>4523.7999552000001</v>
      </c>
      <c r="R26" s="36">
        <f>SUMIFS(СВЦЭМ!$C$39:$C$782,СВЦЭМ!$A$39:$A$782,$A26,СВЦЭМ!$B$39:$B$782,R$11)+'СЕТ СН'!$F$12+СВЦЭМ!$D$10+'СЕТ СН'!$F$5-'СЕТ СН'!$F$20</f>
        <v>4479.9726742900002</v>
      </c>
      <c r="S26" s="36">
        <f>SUMIFS(СВЦЭМ!$C$39:$C$782,СВЦЭМ!$A$39:$A$782,$A26,СВЦЭМ!$B$39:$B$782,S$11)+'СЕТ СН'!$F$12+СВЦЭМ!$D$10+'СЕТ СН'!$F$5-'СЕТ СН'!$F$20</f>
        <v>4489.7687326400001</v>
      </c>
      <c r="T26" s="36">
        <f>SUMIFS(СВЦЭМ!$C$39:$C$782,СВЦЭМ!$A$39:$A$782,$A26,СВЦЭМ!$B$39:$B$782,T$11)+'СЕТ СН'!$F$12+СВЦЭМ!$D$10+'СЕТ СН'!$F$5-'СЕТ СН'!$F$20</f>
        <v>4488.7207020599999</v>
      </c>
      <c r="U26" s="36">
        <f>SUMIFS(СВЦЭМ!$C$39:$C$782,СВЦЭМ!$A$39:$A$782,$A26,СВЦЭМ!$B$39:$B$782,U$11)+'СЕТ СН'!$F$12+СВЦЭМ!$D$10+'СЕТ СН'!$F$5-'СЕТ СН'!$F$20</f>
        <v>4486.5682988500002</v>
      </c>
      <c r="V26" s="36">
        <f>SUMIFS(СВЦЭМ!$C$39:$C$782,СВЦЭМ!$A$39:$A$782,$A26,СВЦЭМ!$B$39:$B$782,V$11)+'СЕТ СН'!$F$12+СВЦЭМ!$D$10+'СЕТ СН'!$F$5-'СЕТ СН'!$F$20</f>
        <v>4510.79001436</v>
      </c>
      <c r="W26" s="36">
        <f>SUMIFS(СВЦЭМ!$C$39:$C$782,СВЦЭМ!$A$39:$A$782,$A26,СВЦЭМ!$B$39:$B$782,W$11)+'СЕТ СН'!$F$12+СВЦЭМ!$D$10+'СЕТ СН'!$F$5-'СЕТ СН'!$F$20</f>
        <v>4487.3830392199998</v>
      </c>
      <c r="X26" s="36">
        <f>SUMIFS(СВЦЭМ!$C$39:$C$782,СВЦЭМ!$A$39:$A$782,$A26,СВЦЭМ!$B$39:$B$782,X$11)+'СЕТ СН'!$F$12+СВЦЭМ!$D$10+'СЕТ СН'!$F$5-'СЕТ СН'!$F$20</f>
        <v>4510.9293583500003</v>
      </c>
      <c r="Y26" s="36">
        <f>SUMIFS(СВЦЭМ!$C$39:$C$782,СВЦЭМ!$A$39:$A$782,$A26,СВЦЭМ!$B$39:$B$782,Y$11)+'СЕТ СН'!$F$12+СВЦЭМ!$D$10+'СЕТ СН'!$F$5-'СЕТ СН'!$F$20</f>
        <v>4594.4168653699999</v>
      </c>
    </row>
    <row r="27" spans="1:25" ht="15.75" x14ac:dyDescent="0.2">
      <c r="A27" s="35">
        <f t="shared" si="0"/>
        <v>45093</v>
      </c>
      <c r="B27" s="36">
        <f>SUMIFS(СВЦЭМ!$C$39:$C$782,СВЦЭМ!$A$39:$A$782,$A27,СВЦЭМ!$B$39:$B$782,B$11)+'СЕТ СН'!$F$12+СВЦЭМ!$D$10+'СЕТ СН'!$F$5-'СЕТ СН'!$F$20</f>
        <v>4726.5261212200003</v>
      </c>
      <c r="C27" s="36">
        <f>SUMIFS(СВЦЭМ!$C$39:$C$782,СВЦЭМ!$A$39:$A$782,$A27,СВЦЭМ!$B$39:$B$782,C$11)+'СЕТ СН'!$F$12+СВЦЭМ!$D$10+'СЕТ СН'!$F$5-'СЕТ СН'!$F$20</f>
        <v>4780.9946825200004</v>
      </c>
      <c r="D27" s="36">
        <f>SUMIFS(СВЦЭМ!$C$39:$C$782,СВЦЭМ!$A$39:$A$782,$A27,СВЦЭМ!$B$39:$B$782,D$11)+'СЕТ СН'!$F$12+СВЦЭМ!$D$10+'СЕТ СН'!$F$5-'СЕТ СН'!$F$20</f>
        <v>4871.3198091600007</v>
      </c>
      <c r="E27" s="36">
        <f>SUMIFS(СВЦЭМ!$C$39:$C$782,СВЦЭМ!$A$39:$A$782,$A27,СВЦЭМ!$B$39:$B$782,E$11)+'СЕТ СН'!$F$12+СВЦЭМ!$D$10+'СЕТ СН'!$F$5-'СЕТ СН'!$F$20</f>
        <v>4885.8863779399999</v>
      </c>
      <c r="F27" s="36">
        <f>SUMIFS(СВЦЭМ!$C$39:$C$782,СВЦЭМ!$A$39:$A$782,$A27,СВЦЭМ!$B$39:$B$782,F$11)+'СЕТ СН'!$F$12+СВЦЭМ!$D$10+'СЕТ СН'!$F$5-'СЕТ СН'!$F$20</f>
        <v>4889.6652897000004</v>
      </c>
      <c r="G27" s="36">
        <f>SUMIFS(СВЦЭМ!$C$39:$C$782,СВЦЭМ!$A$39:$A$782,$A27,СВЦЭМ!$B$39:$B$782,G$11)+'СЕТ СН'!$F$12+СВЦЭМ!$D$10+'СЕТ СН'!$F$5-'СЕТ СН'!$F$20</f>
        <v>4849.9973468000007</v>
      </c>
      <c r="H27" s="36">
        <f>SUMIFS(СВЦЭМ!$C$39:$C$782,СВЦЭМ!$A$39:$A$782,$A27,СВЦЭМ!$B$39:$B$782,H$11)+'СЕТ СН'!$F$12+СВЦЭМ!$D$10+'СЕТ СН'!$F$5-'СЕТ СН'!$F$20</f>
        <v>4728.1398783900004</v>
      </c>
      <c r="I27" s="36">
        <f>SUMIFS(СВЦЭМ!$C$39:$C$782,СВЦЭМ!$A$39:$A$782,$A27,СВЦЭМ!$B$39:$B$782,I$11)+'СЕТ СН'!$F$12+СВЦЭМ!$D$10+'СЕТ СН'!$F$5-'СЕТ СН'!$F$20</f>
        <v>4669.6818659199998</v>
      </c>
      <c r="J27" s="36">
        <f>SUMIFS(СВЦЭМ!$C$39:$C$782,СВЦЭМ!$A$39:$A$782,$A27,СВЦЭМ!$B$39:$B$782,J$11)+'СЕТ СН'!$F$12+СВЦЭМ!$D$10+'СЕТ СН'!$F$5-'СЕТ СН'!$F$20</f>
        <v>4579.4648797400005</v>
      </c>
      <c r="K27" s="36">
        <f>SUMIFS(СВЦЭМ!$C$39:$C$782,СВЦЭМ!$A$39:$A$782,$A27,СВЦЭМ!$B$39:$B$782,K$11)+'СЕТ СН'!$F$12+СВЦЭМ!$D$10+'СЕТ СН'!$F$5-'СЕТ СН'!$F$20</f>
        <v>4600.4632856400003</v>
      </c>
      <c r="L27" s="36">
        <f>SUMIFS(СВЦЭМ!$C$39:$C$782,СВЦЭМ!$A$39:$A$782,$A27,СВЦЭМ!$B$39:$B$782,L$11)+'СЕТ СН'!$F$12+СВЦЭМ!$D$10+'СЕТ СН'!$F$5-'СЕТ СН'!$F$20</f>
        <v>4604.0488179100003</v>
      </c>
      <c r="M27" s="36">
        <f>SUMIFS(СВЦЭМ!$C$39:$C$782,СВЦЭМ!$A$39:$A$782,$A27,СВЦЭМ!$B$39:$B$782,M$11)+'СЕТ СН'!$F$12+СВЦЭМ!$D$10+'СЕТ СН'!$F$5-'СЕТ СН'!$F$20</f>
        <v>4632.2505940600004</v>
      </c>
      <c r="N27" s="36">
        <f>SUMIFS(СВЦЭМ!$C$39:$C$782,СВЦЭМ!$A$39:$A$782,$A27,СВЦЭМ!$B$39:$B$782,N$11)+'СЕТ СН'!$F$12+СВЦЭМ!$D$10+'СЕТ СН'!$F$5-'СЕТ СН'!$F$20</f>
        <v>4673.4105516700001</v>
      </c>
      <c r="O27" s="36">
        <f>SUMIFS(СВЦЭМ!$C$39:$C$782,СВЦЭМ!$A$39:$A$782,$A27,СВЦЭМ!$B$39:$B$782,O$11)+'СЕТ СН'!$F$12+СВЦЭМ!$D$10+'СЕТ СН'!$F$5-'СЕТ СН'!$F$20</f>
        <v>4675.0955186299998</v>
      </c>
      <c r="P27" s="36">
        <f>SUMIFS(СВЦЭМ!$C$39:$C$782,СВЦЭМ!$A$39:$A$782,$A27,СВЦЭМ!$B$39:$B$782,P$11)+'СЕТ СН'!$F$12+СВЦЭМ!$D$10+'СЕТ СН'!$F$5-'СЕТ СН'!$F$20</f>
        <v>4681.0111167900004</v>
      </c>
      <c r="Q27" s="36">
        <f>SUMIFS(СВЦЭМ!$C$39:$C$782,СВЦЭМ!$A$39:$A$782,$A27,СВЦЭМ!$B$39:$B$782,Q$11)+'СЕТ СН'!$F$12+СВЦЭМ!$D$10+'СЕТ СН'!$F$5-'СЕТ СН'!$F$20</f>
        <v>4666.5498677800006</v>
      </c>
      <c r="R27" s="36">
        <f>SUMIFS(СВЦЭМ!$C$39:$C$782,СВЦЭМ!$A$39:$A$782,$A27,СВЦЭМ!$B$39:$B$782,R$11)+'СЕТ СН'!$F$12+СВЦЭМ!$D$10+'СЕТ СН'!$F$5-'СЕТ СН'!$F$20</f>
        <v>4650.1918970900006</v>
      </c>
      <c r="S27" s="36">
        <f>SUMIFS(СВЦЭМ!$C$39:$C$782,СВЦЭМ!$A$39:$A$782,$A27,СВЦЭМ!$B$39:$B$782,S$11)+'СЕТ СН'!$F$12+СВЦЭМ!$D$10+'СЕТ СН'!$F$5-'СЕТ СН'!$F$20</f>
        <v>4624.4451530599999</v>
      </c>
      <c r="T27" s="36">
        <f>SUMIFS(СВЦЭМ!$C$39:$C$782,СВЦЭМ!$A$39:$A$782,$A27,СВЦЭМ!$B$39:$B$782,T$11)+'СЕТ СН'!$F$12+СВЦЭМ!$D$10+'СЕТ СН'!$F$5-'СЕТ СН'!$F$20</f>
        <v>4615.3527073700006</v>
      </c>
      <c r="U27" s="36">
        <f>SUMIFS(СВЦЭМ!$C$39:$C$782,СВЦЭМ!$A$39:$A$782,$A27,СВЦЭМ!$B$39:$B$782,U$11)+'СЕТ СН'!$F$12+СВЦЭМ!$D$10+'СЕТ СН'!$F$5-'СЕТ СН'!$F$20</f>
        <v>4616.6549969000007</v>
      </c>
      <c r="V27" s="36">
        <f>SUMIFS(СВЦЭМ!$C$39:$C$782,СВЦЭМ!$A$39:$A$782,$A27,СВЦЭМ!$B$39:$B$782,V$11)+'СЕТ СН'!$F$12+СВЦЭМ!$D$10+'СЕТ СН'!$F$5-'СЕТ СН'!$F$20</f>
        <v>4606.3558935500005</v>
      </c>
      <c r="W27" s="36">
        <f>SUMIFS(СВЦЭМ!$C$39:$C$782,СВЦЭМ!$A$39:$A$782,$A27,СВЦЭМ!$B$39:$B$782,W$11)+'СЕТ СН'!$F$12+СВЦЭМ!$D$10+'СЕТ СН'!$F$5-'СЕТ СН'!$F$20</f>
        <v>4569.2839857199997</v>
      </c>
      <c r="X27" s="36">
        <f>SUMIFS(СВЦЭМ!$C$39:$C$782,СВЦЭМ!$A$39:$A$782,$A27,СВЦЭМ!$B$39:$B$782,X$11)+'СЕТ СН'!$F$12+СВЦЭМ!$D$10+'СЕТ СН'!$F$5-'СЕТ СН'!$F$20</f>
        <v>4621.3197268900003</v>
      </c>
      <c r="Y27" s="36">
        <f>SUMIFS(СВЦЭМ!$C$39:$C$782,СВЦЭМ!$A$39:$A$782,$A27,СВЦЭМ!$B$39:$B$782,Y$11)+'СЕТ СН'!$F$12+СВЦЭМ!$D$10+'СЕТ СН'!$F$5-'СЕТ СН'!$F$20</f>
        <v>4765.5811087500006</v>
      </c>
    </row>
    <row r="28" spans="1:25" ht="15.75" x14ac:dyDescent="0.2">
      <c r="A28" s="35">
        <f t="shared" si="0"/>
        <v>45094</v>
      </c>
      <c r="B28" s="36">
        <f>SUMIFS(СВЦЭМ!$C$39:$C$782,СВЦЭМ!$A$39:$A$782,$A28,СВЦЭМ!$B$39:$B$782,B$11)+'СЕТ СН'!$F$12+СВЦЭМ!$D$10+'СЕТ СН'!$F$5-'СЕТ СН'!$F$20</f>
        <v>4623.2736313900004</v>
      </c>
      <c r="C28" s="36">
        <f>SUMIFS(СВЦЭМ!$C$39:$C$782,СВЦЭМ!$A$39:$A$782,$A28,СВЦЭМ!$B$39:$B$782,C$11)+'СЕТ СН'!$F$12+СВЦЭМ!$D$10+'СЕТ СН'!$F$5-'СЕТ СН'!$F$20</f>
        <v>4699.4845326000004</v>
      </c>
      <c r="D28" s="36">
        <f>SUMIFS(СВЦЭМ!$C$39:$C$782,СВЦЭМ!$A$39:$A$782,$A28,СВЦЭМ!$B$39:$B$782,D$11)+'СЕТ СН'!$F$12+СВЦЭМ!$D$10+'СЕТ СН'!$F$5-'СЕТ СН'!$F$20</f>
        <v>4729.8361530299999</v>
      </c>
      <c r="E28" s="36">
        <f>SUMIFS(СВЦЭМ!$C$39:$C$782,СВЦЭМ!$A$39:$A$782,$A28,СВЦЭМ!$B$39:$B$782,E$11)+'СЕТ СН'!$F$12+СВЦЭМ!$D$10+'СЕТ СН'!$F$5-'СЕТ СН'!$F$20</f>
        <v>4735.6477746099999</v>
      </c>
      <c r="F28" s="36">
        <f>SUMIFS(СВЦЭМ!$C$39:$C$782,СВЦЭМ!$A$39:$A$782,$A28,СВЦЭМ!$B$39:$B$782,F$11)+'СЕТ СН'!$F$12+СВЦЭМ!$D$10+'СЕТ СН'!$F$5-'СЕТ СН'!$F$20</f>
        <v>4722.3914383600004</v>
      </c>
      <c r="G28" s="36">
        <f>SUMIFS(СВЦЭМ!$C$39:$C$782,СВЦЭМ!$A$39:$A$782,$A28,СВЦЭМ!$B$39:$B$782,G$11)+'СЕТ СН'!$F$12+СВЦЭМ!$D$10+'СЕТ СН'!$F$5-'СЕТ СН'!$F$20</f>
        <v>4761.80590424</v>
      </c>
      <c r="H28" s="36">
        <f>SUMIFS(СВЦЭМ!$C$39:$C$782,СВЦЭМ!$A$39:$A$782,$A28,СВЦЭМ!$B$39:$B$782,H$11)+'СЕТ СН'!$F$12+СВЦЭМ!$D$10+'СЕТ СН'!$F$5-'СЕТ СН'!$F$20</f>
        <v>4697.5500486700003</v>
      </c>
      <c r="I28" s="36">
        <f>SUMIFS(СВЦЭМ!$C$39:$C$782,СВЦЭМ!$A$39:$A$782,$A28,СВЦЭМ!$B$39:$B$782,I$11)+'СЕТ СН'!$F$12+СВЦЭМ!$D$10+'СЕТ СН'!$F$5-'СЕТ СН'!$F$20</f>
        <v>4618.4861166500004</v>
      </c>
      <c r="J28" s="36">
        <f>SUMIFS(СВЦЭМ!$C$39:$C$782,СВЦЭМ!$A$39:$A$782,$A28,СВЦЭМ!$B$39:$B$782,J$11)+'СЕТ СН'!$F$12+СВЦЭМ!$D$10+'СЕТ СН'!$F$5-'СЕТ СН'!$F$20</f>
        <v>4509.0882064400002</v>
      </c>
      <c r="K28" s="36">
        <f>SUMIFS(СВЦЭМ!$C$39:$C$782,СВЦЭМ!$A$39:$A$782,$A28,СВЦЭМ!$B$39:$B$782,K$11)+'СЕТ СН'!$F$12+СВЦЭМ!$D$10+'СЕТ СН'!$F$5-'СЕТ СН'!$F$20</f>
        <v>4454.9330198600001</v>
      </c>
      <c r="L28" s="36">
        <f>SUMIFS(СВЦЭМ!$C$39:$C$782,СВЦЭМ!$A$39:$A$782,$A28,СВЦЭМ!$B$39:$B$782,L$11)+'СЕТ СН'!$F$12+СВЦЭМ!$D$10+'СЕТ СН'!$F$5-'СЕТ СН'!$F$20</f>
        <v>4432.7167057900006</v>
      </c>
      <c r="M28" s="36">
        <f>SUMIFS(СВЦЭМ!$C$39:$C$782,СВЦЭМ!$A$39:$A$782,$A28,СВЦЭМ!$B$39:$B$782,M$11)+'СЕТ СН'!$F$12+СВЦЭМ!$D$10+'СЕТ СН'!$F$5-'СЕТ СН'!$F$20</f>
        <v>4441.4071365300006</v>
      </c>
      <c r="N28" s="36">
        <f>SUMIFS(СВЦЭМ!$C$39:$C$782,СВЦЭМ!$A$39:$A$782,$A28,СВЦЭМ!$B$39:$B$782,N$11)+'СЕТ СН'!$F$12+СВЦЭМ!$D$10+'СЕТ СН'!$F$5-'СЕТ СН'!$F$20</f>
        <v>4471.14578127</v>
      </c>
      <c r="O28" s="36">
        <f>SUMIFS(СВЦЭМ!$C$39:$C$782,СВЦЭМ!$A$39:$A$782,$A28,СВЦЭМ!$B$39:$B$782,O$11)+'СЕТ СН'!$F$12+СВЦЭМ!$D$10+'СЕТ СН'!$F$5-'СЕТ СН'!$F$20</f>
        <v>4476.1640497300004</v>
      </c>
      <c r="P28" s="36">
        <f>SUMIFS(СВЦЭМ!$C$39:$C$782,СВЦЭМ!$A$39:$A$782,$A28,СВЦЭМ!$B$39:$B$782,P$11)+'СЕТ СН'!$F$12+СВЦЭМ!$D$10+'СЕТ СН'!$F$5-'СЕТ СН'!$F$20</f>
        <v>4495.5541797900005</v>
      </c>
      <c r="Q28" s="36">
        <f>SUMIFS(СВЦЭМ!$C$39:$C$782,СВЦЭМ!$A$39:$A$782,$A28,СВЦЭМ!$B$39:$B$782,Q$11)+'СЕТ СН'!$F$12+СВЦЭМ!$D$10+'СЕТ СН'!$F$5-'СЕТ СН'!$F$20</f>
        <v>4514.3283926499998</v>
      </c>
      <c r="R28" s="36">
        <f>SUMIFS(СВЦЭМ!$C$39:$C$782,СВЦЭМ!$A$39:$A$782,$A28,СВЦЭМ!$B$39:$B$782,R$11)+'СЕТ СН'!$F$12+СВЦЭМ!$D$10+'СЕТ СН'!$F$5-'СЕТ СН'!$F$20</f>
        <v>4503.5777206900002</v>
      </c>
      <c r="S28" s="36">
        <f>SUMIFS(СВЦЭМ!$C$39:$C$782,СВЦЭМ!$A$39:$A$782,$A28,СВЦЭМ!$B$39:$B$782,S$11)+'СЕТ СН'!$F$12+СВЦЭМ!$D$10+'СЕТ СН'!$F$5-'СЕТ СН'!$F$20</f>
        <v>4484.2377700699999</v>
      </c>
      <c r="T28" s="36">
        <f>SUMIFS(СВЦЭМ!$C$39:$C$782,СВЦЭМ!$A$39:$A$782,$A28,СВЦЭМ!$B$39:$B$782,T$11)+'СЕТ СН'!$F$12+СВЦЭМ!$D$10+'СЕТ СН'!$F$5-'СЕТ СН'!$F$20</f>
        <v>4464.9569928199999</v>
      </c>
      <c r="U28" s="36">
        <f>SUMIFS(СВЦЭМ!$C$39:$C$782,СВЦЭМ!$A$39:$A$782,$A28,СВЦЭМ!$B$39:$B$782,U$11)+'СЕТ СН'!$F$12+СВЦЭМ!$D$10+'СЕТ СН'!$F$5-'СЕТ СН'!$F$20</f>
        <v>4461.3988867600001</v>
      </c>
      <c r="V28" s="36">
        <f>SUMIFS(СВЦЭМ!$C$39:$C$782,СВЦЭМ!$A$39:$A$782,$A28,СВЦЭМ!$B$39:$B$782,V$11)+'СЕТ СН'!$F$12+СВЦЭМ!$D$10+'СЕТ СН'!$F$5-'СЕТ СН'!$F$20</f>
        <v>4448.6902012600003</v>
      </c>
      <c r="W28" s="36">
        <f>SUMIFS(СВЦЭМ!$C$39:$C$782,СВЦЭМ!$A$39:$A$782,$A28,СВЦЭМ!$B$39:$B$782,W$11)+'СЕТ СН'!$F$12+СВЦЭМ!$D$10+'СЕТ СН'!$F$5-'СЕТ СН'!$F$20</f>
        <v>4420.6787475199999</v>
      </c>
      <c r="X28" s="36">
        <f>SUMIFS(СВЦЭМ!$C$39:$C$782,СВЦЭМ!$A$39:$A$782,$A28,СВЦЭМ!$B$39:$B$782,X$11)+'СЕТ СН'!$F$12+СВЦЭМ!$D$10+'СЕТ СН'!$F$5-'СЕТ СН'!$F$20</f>
        <v>4476.1564849799997</v>
      </c>
      <c r="Y28" s="36">
        <f>SUMIFS(СВЦЭМ!$C$39:$C$782,СВЦЭМ!$A$39:$A$782,$A28,СВЦЭМ!$B$39:$B$782,Y$11)+'СЕТ СН'!$F$12+СВЦЭМ!$D$10+'СЕТ СН'!$F$5-'СЕТ СН'!$F$20</f>
        <v>4548.4582793500003</v>
      </c>
    </row>
    <row r="29" spans="1:25" ht="15.75" x14ac:dyDescent="0.2">
      <c r="A29" s="35">
        <f t="shared" si="0"/>
        <v>45095</v>
      </c>
      <c r="B29" s="36">
        <f>SUMIFS(СВЦЭМ!$C$39:$C$782,СВЦЭМ!$A$39:$A$782,$A29,СВЦЭМ!$B$39:$B$782,B$11)+'СЕТ СН'!$F$12+СВЦЭМ!$D$10+'СЕТ СН'!$F$5-'СЕТ СН'!$F$20</f>
        <v>4743.7981825300003</v>
      </c>
      <c r="C29" s="36">
        <f>SUMIFS(СВЦЭМ!$C$39:$C$782,СВЦЭМ!$A$39:$A$782,$A29,СВЦЭМ!$B$39:$B$782,C$11)+'СЕТ СН'!$F$12+СВЦЭМ!$D$10+'СЕТ СН'!$F$5-'СЕТ СН'!$F$20</f>
        <v>4843.4005772700002</v>
      </c>
      <c r="D29" s="36">
        <f>SUMIFS(СВЦЭМ!$C$39:$C$782,СВЦЭМ!$A$39:$A$782,$A29,СВЦЭМ!$B$39:$B$782,D$11)+'СЕТ СН'!$F$12+СВЦЭМ!$D$10+'СЕТ СН'!$F$5-'СЕТ СН'!$F$20</f>
        <v>4870.6121947800002</v>
      </c>
      <c r="E29" s="36">
        <f>SUMIFS(СВЦЭМ!$C$39:$C$782,СВЦЭМ!$A$39:$A$782,$A29,СВЦЭМ!$B$39:$B$782,E$11)+'СЕТ СН'!$F$12+СВЦЭМ!$D$10+'СЕТ СН'!$F$5-'СЕТ СН'!$F$20</f>
        <v>4900.8409725399997</v>
      </c>
      <c r="F29" s="36">
        <f>SUMIFS(СВЦЭМ!$C$39:$C$782,СВЦЭМ!$A$39:$A$782,$A29,СВЦЭМ!$B$39:$B$782,F$11)+'СЕТ СН'!$F$12+СВЦЭМ!$D$10+'СЕТ СН'!$F$5-'СЕТ СН'!$F$20</f>
        <v>4924.8863817600004</v>
      </c>
      <c r="G29" s="36">
        <f>SUMIFS(СВЦЭМ!$C$39:$C$782,СВЦЭМ!$A$39:$A$782,$A29,СВЦЭМ!$B$39:$B$782,G$11)+'СЕТ СН'!$F$12+СВЦЭМ!$D$10+'СЕТ СН'!$F$5-'СЕТ СН'!$F$20</f>
        <v>4922.4045326300002</v>
      </c>
      <c r="H29" s="36">
        <f>SUMIFS(СВЦЭМ!$C$39:$C$782,СВЦЭМ!$A$39:$A$782,$A29,СВЦЭМ!$B$39:$B$782,H$11)+'СЕТ СН'!$F$12+СВЦЭМ!$D$10+'СЕТ СН'!$F$5-'СЕТ СН'!$F$20</f>
        <v>4876.7439332699996</v>
      </c>
      <c r="I29" s="36">
        <f>SUMIFS(СВЦЭМ!$C$39:$C$782,СВЦЭМ!$A$39:$A$782,$A29,СВЦЭМ!$B$39:$B$782,I$11)+'СЕТ СН'!$F$12+СВЦЭМ!$D$10+'СЕТ СН'!$F$5-'СЕТ СН'!$F$20</f>
        <v>4847.6824407300001</v>
      </c>
      <c r="J29" s="36">
        <f>SUMIFS(СВЦЭМ!$C$39:$C$782,СВЦЭМ!$A$39:$A$782,$A29,СВЦЭМ!$B$39:$B$782,J$11)+'СЕТ СН'!$F$12+СВЦЭМ!$D$10+'СЕТ СН'!$F$5-'СЕТ СН'!$F$20</f>
        <v>4774.9049215800005</v>
      </c>
      <c r="K29" s="36">
        <f>SUMIFS(СВЦЭМ!$C$39:$C$782,СВЦЭМ!$A$39:$A$782,$A29,СВЦЭМ!$B$39:$B$782,K$11)+'СЕТ СН'!$F$12+СВЦЭМ!$D$10+'СЕТ СН'!$F$5-'СЕТ СН'!$F$20</f>
        <v>4727.4407981800005</v>
      </c>
      <c r="L29" s="36">
        <f>SUMIFS(СВЦЭМ!$C$39:$C$782,СВЦЭМ!$A$39:$A$782,$A29,СВЦЭМ!$B$39:$B$782,L$11)+'СЕТ СН'!$F$12+СВЦЭМ!$D$10+'СЕТ СН'!$F$5-'СЕТ СН'!$F$20</f>
        <v>4720.6686370300004</v>
      </c>
      <c r="M29" s="36">
        <f>SUMIFS(СВЦЭМ!$C$39:$C$782,СВЦЭМ!$A$39:$A$782,$A29,СВЦЭМ!$B$39:$B$782,M$11)+'СЕТ СН'!$F$12+СВЦЭМ!$D$10+'СЕТ СН'!$F$5-'СЕТ СН'!$F$20</f>
        <v>4755.3863132300003</v>
      </c>
      <c r="N29" s="36">
        <f>SUMIFS(СВЦЭМ!$C$39:$C$782,СВЦЭМ!$A$39:$A$782,$A29,СВЦЭМ!$B$39:$B$782,N$11)+'СЕТ СН'!$F$12+СВЦЭМ!$D$10+'СЕТ СН'!$F$5-'СЕТ СН'!$F$20</f>
        <v>4771.8411440400005</v>
      </c>
      <c r="O29" s="36">
        <f>SUMIFS(СВЦЭМ!$C$39:$C$782,СВЦЭМ!$A$39:$A$782,$A29,СВЦЭМ!$B$39:$B$782,O$11)+'СЕТ СН'!$F$12+СВЦЭМ!$D$10+'СЕТ СН'!$F$5-'СЕТ СН'!$F$20</f>
        <v>4783.7655162000001</v>
      </c>
      <c r="P29" s="36">
        <f>SUMIFS(СВЦЭМ!$C$39:$C$782,СВЦЭМ!$A$39:$A$782,$A29,СВЦЭМ!$B$39:$B$782,P$11)+'СЕТ СН'!$F$12+СВЦЭМ!$D$10+'СЕТ СН'!$F$5-'СЕТ СН'!$F$20</f>
        <v>4799.4747700500002</v>
      </c>
      <c r="Q29" s="36">
        <f>SUMIFS(СВЦЭМ!$C$39:$C$782,СВЦЭМ!$A$39:$A$782,$A29,СВЦЭМ!$B$39:$B$782,Q$11)+'СЕТ СН'!$F$12+СВЦЭМ!$D$10+'СЕТ СН'!$F$5-'СЕТ СН'!$F$20</f>
        <v>4801.3572275699998</v>
      </c>
      <c r="R29" s="36">
        <f>SUMIFS(СВЦЭМ!$C$39:$C$782,СВЦЭМ!$A$39:$A$782,$A29,СВЦЭМ!$B$39:$B$782,R$11)+'СЕТ СН'!$F$12+СВЦЭМ!$D$10+'СЕТ СН'!$F$5-'СЕТ СН'!$F$20</f>
        <v>4784.5237928300003</v>
      </c>
      <c r="S29" s="36">
        <f>SUMIFS(СВЦЭМ!$C$39:$C$782,СВЦЭМ!$A$39:$A$782,$A29,СВЦЭМ!$B$39:$B$782,S$11)+'СЕТ СН'!$F$12+СВЦЭМ!$D$10+'СЕТ СН'!$F$5-'СЕТ СН'!$F$20</f>
        <v>4764.1237040100004</v>
      </c>
      <c r="T29" s="36">
        <f>SUMIFS(СВЦЭМ!$C$39:$C$782,СВЦЭМ!$A$39:$A$782,$A29,СВЦЭМ!$B$39:$B$782,T$11)+'СЕТ СН'!$F$12+СВЦЭМ!$D$10+'СЕТ СН'!$F$5-'СЕТ СН'!$F$20</f>
        <v>4729.1382130399998</v>
      </c>
      <c r="U29" s="36">
        <f>SUMIFS(СВЦЭМ!$C$39:$C$782,СВЦЭМ!$A$39:$A$782,$A29,СВЦЭМ!$B$39:$B$782,U$11)+'СЕТ СН'!$F$12+СВЦЭМ!$D$10+'СЕТ СН'!$F$5-'СЕТ СН'!$F$20</f>
        <v>4707.5716936600002</v>
      </c>
      <c r="V29" s="36">
        <f>SUMIFS(СВЦЭМ!$C$39:$C$782,СВЦЭМ!$A$39:$A$782,$A29,СВЦЭМ!$B$39:$B$782,V$11)+'СЕТ СН'!$F$12+СВЦЭМ!$D$10+'СЕТ СН'!$F$5-'СЕТ СН'!$F$20</f>
        <v>4676.5170365100003</v>
      </c>
      <c r="W29" s="36">
        <f>SUMIFS(СВЦЭМ!$C$39:$C$782,СВЦЭМ!$A$39:$A$782,$A29,СВЦЭМ!$B$39:$B$782,W$11)+'СЕТ СН'!$F$12+СВЦЭМ!$D$10+'СЕТ СН'!$F$5-'СЕТ СН'!$F$20</f>
        <v>4686.40198151</v>
      </c>
      <c r="X29" s="36">
        <f>SUMIFS(СВЦЭМ!$C$39:$C$782,СВЦЭМ!$A$39:$A$782,$A29,СВЦЭМ!$B$39:$B$782,X$11)+'СЕТ СН'!$F$12+СВЦЭМ!$D$10+'СЕТ СН'!$F$5-'СЕТ СН'!$F$20</f>
        <v>4710.0270147700003</v>
      </c>
      <c r="Y29" s="36">
        <f>SUMIFS(СВЦЭМ!$C$39:$C$782,СВЦЭМ!$A$39:$A$782,$A29,СВЦЭМ!$B$39:$B$782,Y$11)+'СЕТ СН'!$F$12+СВЦЭМ!$D$10+'СЕТ СН'!$F$5-'СЕТ СН'!$F$20</f>
        <v>4784.05002762</v>
      </c>
    </row>
    <row r="30" spans="1:25" ht="15.75" x14ac:dyDescent="0.2">
      <c r="A30" s="35">
        <f t="shared" si="0"/>
        <v>45096</v>
      </c>
      <c r="B30" s="36">
        <f>SUMIFS(СВЦЭМ!$C$39:$C$782,СВЦЭМ!$A$39:$A$782,$A30,СВЦЭМ!$B$39:$B$782,B$11)+'СЕТ СН'!$F$12+СВЦЭМ!$D$10+'СЕТ СН'!$F$5-'СЕТ СН'!$F$20</f>
        <v>4686.1597406000001</v>
      </c>
      <c r="C30" s="36">
        <f>SUMIFS(СВЦЭМ!$C$39:$C$782,СВЦЭМ!$A$39:$A$782,$A30,СВЦЭМ!$B$39:$B$782,C$11)+'СЕТ СН'!$F$12+СВЦЭМ!$D$10+'СЕТ СН'!$F$5-'СЕТ СН'!$F$20</f>
        <v>4772.8967169999996</v>
      </c>
      <c r="D30" s="36">
        <f>SUMIFS(СВЦЭМ!$C$39:$C$782,СВЦЭМ!$A$39:$A$782,$A30,СВЦЭМ!$B$39:$B$782,D$11)+'СЕТ СН'!$F$12+СВЦЭМ!$D$10+'СЕТ СН'!$F$5-'СЕТ СН'!$F$20</f>
        <v>4860.4966001499997</v>
      </c>
      <c r="E30" s="36">
        <f>SUMIFS(СВЦЭМ!$C$39:$C$782,СВЦЭМ!$A$39:$A$782,$A30,СВЦЭМ!$B$39:$B$782,E$11)+'СЕТ СН'!$F$12+СВЦЭМ!$D$10+'СЕТ СН'!$F$5-'СЕТ СН'!$F$20</f>
        <v>4827.0649626100003</v>
      </c>
      <c r="F30" s="36">
        <f>SUMIFS(СВЦЭМ!$C$39:$C$782,СВЦЭМ!$A$39:$A$782,$A30,СВЦЭМ!$B$39:$B$782,F$11)+'СЕТ СН'!$F$12+СВЦЭМ!$D$10+'СЕТ СН'!$F$5-'СЕТ СН'!$F$20</f>
        <v>4858.6375862900004</v>
      </c>
      <c r="G30" s="36">
        <f>SUMIFS(СВЦЭМ!$C$39:$C$782,СВЦЭМ!$A$39:$A$782,$A30,СВЦЭМ!$B$39:$B$782,G$11)+'СЕТ СН'!$F$12+СВЦЭМ!$D$10+'СЕТ СН'!$F$5-'СЕТ СН'!$F$20</f>
        <v>4878.2696132900001</v>
      </c>
      <c r="H30" s="36">
        <f>SUMIFS(СВЦЭМ!$C$39:$C$782,СВЦЭМ!$A$39:$A$782,$A30,СВЦЭМ!$B$39:$B$782,H$11)+'СЕТ СН'!$F$12+СВЦЭМ!$D$10+'СЕТ СН'!$F$5-'СЕТ СН'!$F$20</f>
        <v>4852.0890060000002</v>
      </c>
      <c r="I30" s="36">
        <f>SUMIFS(СВЦЭМ!$C$39:$C$782,СВЦЭМ!$A$39:$A$782,$A30,СВЦЭМ!$B$39:$B$782,I$11)+'СЕТ СН'!$F$12+СВЦЭМ!$D$10+'СЕТ СН'!$F$5-'СЕТ СН'!$F$20</f>
        <v>4685.6893879500003</v>
      </c>
      <c r="J30" s="36">
        <f>SUMIFS(СВЦЭМ!$C$39:$C$782,СВЦЭМ!$A$39:$A$782,$A30,СВЦЭМ!$B$39:$B$782,J$11)+'СЕТ СН'!$F$12+СВЦЭМ!$D$10+'СЕТ СН'!$F$5-'СЕТ СН'!$F$20</f>
        <v>4591.3049323900004</v>
      </c>
      <c r="K30" s="36">
        <f>SUMIFS(СВЦЭМ!$C$39:$C$782,СВЦЭМ!$A$39:$A$782,$A30,СВЦЭМ!$B$39:$B$782,K$11)+'СЕТ СН'!$F$12+СВЦЭМ!$D$10+'СЕТ СН'!$F$5-'СЕТ СН'!$F$20</f>
        <v>4558.5043156000002</v>
      </c>
      <c r="L30" s="36">
        <f>SUMIFS(СВЦЭМ!$C$39:$C$782,СВЦЭМ!$A$39:$A$782,$A30,СВЦЭМ!$B$39:$B$782,L$11)+'СЕТ СН'!$F$12+СВЦЭМ!$D$10+'СЕТ СН'!$F$5-'СЕТ СН'!$F$20</f>
        <v>4546.0790798100006</v>
      </c>
      <c r="M30" s="36">
        <f>SUMIFS(СВЦЭМ!$C$39:$C$782,СВЦЭМ!$A$39:$A$782,$A30,СВЦЭМ!$B$39:$B$782,M$11)+'СЕТ СН'!$F$12+СВЦЭМ!$D$10+'СЕТ СН'!$F$5-'СЕТ СН'!$F$20</f>
        <v>4548.81167009</v>
      </c>
      <c r="N30" s="36">
        <f>SUMIFS(СВЦЭМ!$C$39:$C$782,СВЦЭМ!$A$39:$A$782,$A30,СВЦЭМ!$B$39:$B$782,N$11)+'СЕТ СН'!$F$12+СВЦЭМ!$D$10+'СЕТ СН'!$F$5-'СЕТ СН'!$F$20</f>
        <v>4574.36799393</v>
      </c>
      <c r="O30" s="36">
        <f>SUMIFS(СВЦЭМ!$C$39:$C$782,СВЦЭМ!$A$39:$A$782,$A30,СВЦЭМ!$B$39:$B$782,O$11)+'СЕТ СН'!$F$12+СВЦЭМ!$D$10+'СЕТ СН'!$F$5-'СЕТ СН'!$F$20</f>
        <v>4600.5569429400002</v>
      </c>
      <c r="P30" s="36">
        <f>SUMIFS(СВЦЭМ!$C$39:$C$782,СВЦЭМ!$A$39:$A$782,$A30,СВЦЭМ!$B$39:$B$782,P$11)+'СЕТ СН'!$F$12+СВЦЭМ!$D$10+'СЕТ СН'!$F$5-'СЕТ СН'!$F$20</f>
        <v>4593.4433031300005</v>
      </c>
      <c r="Q30" s="36">
        <f>SUMIFS(СВЦЭМ!$C$39:$C$782,СВЦЭМ!$A$39:$A$782,$A30,СВЦЭМ!$B$39:$B$782,Q$11)+'СЕТ СН'!$F$12+СВЦЭМ!$D$10+'СЕТ СН'!$F$5-'СЕТ СН'!$F$20</f>
        <v>4597.1172444599997</v>
      </c>
      <c r="R30" s="36">
        <f>SUMIFS(СВЦЭМ!$C$39:$C$782,СВЦЭМ!$A$39:$A$782,$A30,СВЦЭМ!$B$39:$B$782,R$11)+'СЕТ СН'!$F$12+СВЦЭМ!$D$10+'СЕТ СН'!$F$5-'СЕТ СН'!$F$20</f>
        <v>4580.5505666500003</v>
      </c>
      <c r="S30" s="36">
        <f>SUMIFS(СВЦЭМ!$C$39:$C$782,СВЦЭМ!$A$39:$A$782,$A30,СВЦЭМ!$B$39:$B$782,S$11)+'СЕТ СН'!$F$12+СВЦЭМ!$D$10+'СЕТ СН'!$F$5-'СЕТ СН'!$F$20</f>
        <v>4562.1240266100003</v>
      </c>
      <c r="T30" s="36">
        <f>SUMIFS(СВЦЭМ!$C$39:$C$782,СВЦЭМ!$A$39:$A$782,$A30,СВЦЭМ!$B$39:$B$782,T$11)+'СЕТ СН'!$F$12+СВЦЭМ!$D$10+'СЕТ СН'!$F$5-'СЕТ СН'!$F$20</f>
        <v>4549.1678022599999</v>
      </c>
      <c r="U30" s="36">
        <f>SUMIFS(СВЦЭМ!$C$39:$C$782,СВЦЭМ!$A$39:$A$782,$A30,СВЦЭМ!$B$39:$B$782,U$11)+'СЕТ СН'!$F$12+СВЦЭМ!$D$10+'СЕТ СН'!$F$5-'СЕТ СН'!$F$20</f>
        <v>4552.3978144900002</v>
      </c>
      <c r="V30" s="36">
        <f>SUMIFS(СВЦЭМ!$C$39:$C$782,СВЦЭМ!$A$39:$A$782,$A30,СВЦЭМ!$B$39:$B$782,V$11)+'СЕТ СН'!$F$12+СВЦЭМ!$D$10+'СЕТ СН'!$F$5-'СЕТ СН'!$F$20</f>
        <v>4557.9195476300001</v>
      </c>
      <c r="W30" s="36">
        <f>SUMIFS(СВЦЭМ!$C$39:$C$782,СВЦЭМ!$A$39:$A$782,$A30,СВЦЭМ!$B$39:$B$782,W$11)+'СЕТ СН'!$F$12+СВЦЭМ!$D$10+'СЕТ СН'!$F$5-'СЕТ СН'!$F$20</f>
        <v>4518.5238191999997</v>
      </c>
      <c r="X30" s="36">
        <f>SUMIFS(СВЦЭМ!$C$39:$C$782,СВЦЭМ!$A$39:$A$782,$A30,СВЦЭМ!$B$39:$B$782,X$11)+'СЕТ СН'!$F$12+СВЦЭМ!$D$10+'СЕТ СН'!$F$5-'СЕТ СН'!$F$20</f>
        <v>4551.2205856500004</v>
      </c>
      <c r="Y30" s="36">
        <f>SUMIFS(СВЦЭМ!$C$39:$C$782,СВЦЭМ!$A$39:$A$782,$A30,СВЦЭМ!$B$39:$B$782,Y$11)+'СЕТ СН'!$F$12+СВЦЭМ!$D$10+'СЕТ СН'!$F$5-'СЕТ СН'!$F$20</f>
        <v>4612.0526555800006</v>
      </c>
    </row>
    <row r="31" spans="1:25" ht="15.75" x14ac:dyDescent="0.2">
      <c r="A31" s="35">
        <f t="shared" si="0"/>
        <v>45097</v>
      </c>
      <c r="B31" s="36">
        <f>SUMIFS(СВЦЭМ!$C$39:$C$782,СВЦЭМ!$A$39:$A$782,$A31,СВЦЭМ!$B$39:$B$782,B$11)+'СЕТ СН'!$F$12+СВЦЭМ!$D$10+'СЕТ СН'!$F$5-'СЕТ СН'!$F$20</f>
        <v>4719.83188677</v>
      </c>
      <c r="C31" s="36">
        <f>SUMIFS(СВЦЭМ!$C$39:$C$782,СВЦЭМ!$A$39:$A$782,$A31,СВЦЭМ!$B$39:$B$782,C$11)+'СЕТ СН'!$F$12+СВЦЭМ!$D$10+'СЕТ СН'!$F$5-'СЕТ СН'!$F$20</f>
        <v>4759.7841394300003</v>
      </c>
      <c r="D31" s="36">
        <f>SUMIFS(СВЦЭМ!$C$39:$C$782,СВЦЭМ!$A$39:$A$782,$A31,СВЦЭМ!$B$39:$B$782,D$11)+'СЕТ СН'!$F$12+СВЦЭМ!$D$10+'СЕТ СН'!$F$5-'СЕТ СН'!$F$20</f>
        <v>4834.97523112</v>
      </c>
      <c r="E31" s="36">
        <f>SUMIFS(СВЦЭМ!$C$39:$C$782,СВЦЭМ!$A$39:$A$782,$A31,СВЦЭМ!$B$39:$B$782,E$11)+'СЕТ СН'!$F$12+СВЦЭМ!$D$10+'СЕТ СН'!$F$5-'СЕТ СН'!$F$20</f>
        <v>4849.1923949800002</v>
      </c>
      <c r="F31" s="36">
        <f>SUMIFS(СВЦЭМ!$C$39:$C$782,СВЦЭМ!$A$39:$A$782,$A31,СВЦЭМ!$B$39:$B$782,F$11)+'СЕТ СН'!$F$12+СВЦЭМ!$D$10+'СЕТ СН'!$F$5-'СЕТ СН'!$F$20</f>
        <v>4857.7136121700005</v>
      </c>
      <c r="G31" s="36">
        <f>SUMIFS(СВЦЭМ!$C$39:$C$782,СВЦЭМ!$A$39:$A$782,$A31,СВЦЭМ!$B$39:$B$782,G$11)+'СЕТ СН'!$F$12+СВЦЭМ!$D$10+'СЕТ СН'!$F$5-'СЕТ СН'!$F$20</f>
        <v>4839.8418990299997</v>
      </c>
      <c r="H31" s="36">
        <f>SUMIFS(СВЦЭМ!$C$39:$C$782,СВЦЭМ!$A$39:$A$782,$A31,СВЦЭМ!$B$39:$B$782,H$11)+'СЕТ СН'!$F$12+СВЦЭМ!$D$10+'СЕТ СН'!$F$5-'СЕТ СН'!$F$20</f>
        <v>4746.2130010199999</v>
      </c>
      <c r="I31" s="36">
        <f>SUMIFS(СВЦЭМ!$C$39:$C$782,СВЦЭМ!$A$39:$A$782,$A31,СВЦЭМ!$B$39:$B$782,I$11)+'СЕТ СН'!$F$12+СВЦЭМ!$D$10+'СЕТ СН'!$F$5-'СЕТ СН'!$F$20</f>
        <v>4713.4227489900004</v>
      </c>
      <c r="J31" s="36">
        <f>SUMIFS(СВЦЭМ!$C$39:$C$782,СВЦЭМ!$A$39:$A$782,$A31,СВЦЭМ!$B$39:$B$782,J$11)+'СЕТ СН'!$F$12+СВЦЭМ!$D$10+'СЕТ СН'!$F$5-'СЕТ СН'!$F$20</f>
        <v>4652.4247329600003</v>
      </c>
      <c r="K31" s="36">
        <f>SUMIFS(СВЦЭМ!$C$39:$C$782,СВЦЭМ!$A$39:$A$782,$A31,СВЦЭМ!$B$39:$B$782,K$11)+'СЕТ СН'!$F$12+СВЦЭМ!$D$10+'СЕТ СН'!$F$5-'СЕТ СН'!$F$20</f>
        <v>4571.7414006899999</v>
      </c>
      <c r="L31" s="36">
        <f>SUMIFS(СВЦЭМ!$C$39:$C$782,СВЦЭМ!$A$39:$A$782,$A31,СВЦЭМ!$B$39:$B$782,L$11)+'СЕТ СН'!$F$12+СВЦЭМ!$D$10+'СЕТ СН'!$F$5-'СЕТ СН'!$F$20</f>
        <v>4550.2528070999997</v>
      </c>
      <c r="M31" s="36">
        <f>SUMIFS(СВЦЭМ!$C$39:$C$782,СВЦЭМ!$A$39:$A$782,$A31,СВЦЭМ!$B$39:$B$782,M$11)+'СЕТ СН'!$F$12+СВЦЭМ!$D$10+'СЕТ СН'!$F$5-'СЕТ СН'!$F$20</f>
        <v>4585.0792159600005</v>
      </c>
      <c r="N31" s="36">
        <f>SUMIFS(СВЦЭМ!$C$39:$C$782,СВЦЭМ!$A$39:$A$782,$A31,СВЦЭМ!$B$39:$B$782,N$11)+'СЕТ СН'!$F$12+СВЦЭМ!$D$10+'СЕТ СН'!$F$5-'СЕТ СН'!$F$20</f>
        <v>4615.6880366000005</v>
      </c>
      <c r="O31" s="36">
        <f>SUMIFS(СВЦЭМ!$C$39:$C$782,СВЦЭМ!$A$39:$A$782,$A31,СВЦЭМ!$B$39:$B$782,O$11)+'СЕТ СН'!$F$12+СВЦЭМ!$D$10+'СЕТ СН'!$F$5-'СЕТ СН'!$F$20</f>
        <v>4636.8421086400003</v>
      </c>
      <c r="P31" s="36">
        <f>SUMIFS(СВЦЭМ!$C$39:$C$782,СВЦЭМ!$A$39:$A$782,$A31,СВЦЭМ!$B$39:$B$782,P$11)+'СЕТ СН'!$F$12+СВЦЭМ!$D$10+'СЕТ СН'!$F$5-'СЕТ СН'!$F$20</f>
        <v>4650.43481978</v>
      </c>
      <c r="Q31" s="36">
        <f>SUMIFS(СВЦЭМ!$C$39:$C$782,СВЦЭМ!$A$39:$A$782,$A31,СВЦЭМ!$B$39:$B$782,Q$11)+'СЕТ СН'!$F$12+СВЦЭМ!$D$10+'СЕТ СН'!$F$5-'СЕТ СН'!$F$20</f>
        <v>4660.9204349600004</v>
      </c>
      <c r="R31" s="36">
        <f>SUMIFS(СВЦЭМ!$C$39:$C$782,СВЦЭМ!$A$39:$A$782,$A31,СВЦЭМ!$B$39:$B$782,R$11)+'СЕТ СН'!$F$12+СВЦЭМ!$D$10+'СЕТ СН'!$F$5-'СЕТ СН'!$F$20</f>
        <v>4639.0184427499998</v>
      </c>
      <c r="S31" s="36">
        <f>SUMIFS(СВЦЭМ!$C$39:$C$782,СВЦЭМ!$A$39:$A$782,$A31,СВЦЭМ!$B$39:$B$782,S$11)+'СЕТ СН'!$F$12+СВЦЭМ!$D$10+'СЕТ СН'!$F$5-'СЕТ СН'!$F$20</f>
        <v>4630.6961385200002</v>
      </c>
      <c r="T31" s="36">
        <f>SUMIFS(СВЦЭМ!$C$39:$C$782,СВЦЭМ!$A$39:$A$782,$A31,СВЦЭМ!$B$39:$B$782,T$11)+'СЕТ СН'!$F$12+СВЦЭМ!$D$10+'СЕТ СН'!$F$5-'СЕТ СН'!$F$20</f>
        <v>4621.5103140500005</v>
      </c>
      <c r="U31" s="36">
        <f>SUMIFS(СВЦЭМ!$C$39:$C$782,СВЦЭМ!$A$39:$A$782,$A31,СВЦЭМ!$B$39:$B$782,U$11)+'СЕТ СН'!$F$12+СВЦЭМ!$D$10+'СЕТ СН'!$F$5-'СЕТ СН'!$F$20</f>
        <v>4612.2334685000005</v>
      </c>
      <c r="V31" s="36">
        <f>SUMIFS(СВЦЭМ!$C$39:$C$782,СВЦЭМ!$A$39:$A$782,$A31,СВЦЭМ!$B$39:$B$782,V$11)+'СЕТ СН'!$F$12+СВЦЭМ!$D$10+'СЕТ СН'!$F$5-'СЕТ СН'!$F$20</f>
        <v>4633.7511080700006</v>
      </c>
      <c r="W31" s="36">
        <f>SUMIFS(СВЦЭМ!$C$39:$C$782,СВЦЭМ!$A$39:$A$782,$A31,СВЦЭМ!$B$39:$B$782,W$11)+'СЕТ СН'!$F$12+СВЦЭМ!$D$10+'СЕТ СН'!$F$5-'СЕТ СН'!$F$20</f>
        <v>4585.8547527400005</v>
      </c>
      <c r="X31" s="36">
        <f>SUMIFS(СВЦЭМ!$C$39:$C$782,СВЦЭМ!$A$39:$A$782,$A31,СВЦЭМ!$B$39:$B$782,X$11)+'СЕТ СН'!$F$12+СВЦЭМ!$D$10+'СЕТ СН'!$F$5-'СЕТ СН'!$F$20</f>
        <v>4631.9587395199997</v>
      </c>
      <c r="Y31" s="36">
        <f>SUMIFS(СВЦЭМ!$C$39:$C$782,СВЦЭМ!$A$39:$A$782,$A31,СВЦЭМ!$B$39:$B$782,Y$11)+'СЕТ СН'!$F$12+СВЦЭМ!$D$10+'СЕТ СН'!$F$5-'СЕТ СН'!$F$20</f>
        <v>4722.03725476</v>
      </c>
    </row>
    <row r="32" spans="1:25" ht="15.75" x14ac:dyDescent="0.2">
      <c r="A32" s="35">
        <f t="shared" si="0"/>
        <v>45098</v>
      </c>
      <c r="B32" s="36">
        <f>SUMIFS(СВЦЭМ!$C$39:$C$782,СВЦЭМ!$A$39:$A$782,$A32,СВЦЭМ!$B$39:$B$782,B$11)+'СЕТ СН'!$F$12+СВЦЭМ!$D$10+'СЕТ СН'!$F$5-'СЕТ СН'!$F$20</f>
        <v>4744.1415173400001</v>
      </c>
      <c r="C32" s="36">
        <f>SUMIFS(СВЦЭМ!$C$39:$C$782,СВЦЭМ!$A$39:$A$782,$A32,СВЦЭМ!$B$39:$B$782,C$11)+'СЕТ СН'!$F$12+СВЦЭМ!$D$10+'СЕТ СН'!$F$5-'СЕТ СН'!$F$20</f>
        <v>4857.2273273500005</v>
      </c>
      <c r="D32" s="36">
        <f>SUMIFS(СВЦЭМ!$C$39:$C$782,СВЦЭМ!$A$39:$A$782,$A32,СВЦЭМ!$B$39:$B$782,D$11)+'СЕТ СН'!$F$12+СВЦЭМ!$D$10+'СЕТ СН'!$F$5-'СЕТ СН'!$F$20</f>
        <v>4962.0128223600004</v>
      </c>
      <c r="E32" s="36">
        <f>SUMIFS(СВЦЭМ!$C$39:$C$782,СВЦЭМ!$A$39:$A$782,$A32,СВЦЭМ!$B$39:$B$782,E$11)+'СЕТ СН'!$F$12+СВЦЭМ!$D$10+'СЕТ СН'!$F$5-'СЕТ СН'!$F$20</f>
        <v>4970.4493656499999</v>
      </c>
      <c r="F32" s="36">
        <f>SUMIFS(СВЦЭМ!$C$39:$C$782,СВЦЭМ!$A$39:$A$782,$A32,СВЦЭМ!$B$39:$B$782,F$11)+'СЕТ СН'!$F$12+СВЦЭМ!$D$10+'СЕТ СН'!$F$5-'СЕТ СН'!$F$20</f>
        <v>4967.5844673199999</v>
      </c>
      <c r="G32" s="36">
        <f>SUMIFS(СВЦЭМ!$C$39:$C$782,СВЦЭМ!$A$39:$A$782,$A32,СВЦЭМ!$B$39:$B$782,G$11)+'СЕТ СН'!$F$12+СВЦЭМ!$D$10+'СЕТ СН'!$F$5-'СЕТ СН'!$F$20</f>
        <v>4917.9704675800003</v>
      </c>
      <c r="H32" s="36">
        <f>SUMIFS(СВЦЭМ!$C$39:$C$782,СВЦЭМ!$A$39:$A$782,$A32,СВЦЭМ!$B$39:$B$782,H$11)+'СЕТ СН'!$F$12+СВЦЭМ!$D$10+'СЕТ СН'!$F$5-'СЕТ СН'!$F$20</f>
        <v>4780.4935809600001</v>
      </c>
      <c r="I32" s="36">
        <f>SUMIFS(СВЦЭМ!$C$39:$C$782,СВЦЭМ!$A$39:$A$782,$A32,СВЦЭМ!$B$39:$B$782,I$11)+'СЕТ СН'!$F$12+СВЦЭМ!$D$10+'СЕТ СН'!$F$5-'СЕТ СН'!$F$20</f>
        <v>4709.2984767200005</v>
      </c>
      <c r="J32" s="36">
        <f>SUMIFS(СВЦЭМ!$C$39:$C$782,СВЦЭМ!$A$39:$A$782,$A32,СВЦЭМ!$B$39:$B$782,J$11)+'СЕТ СН'!$F$12+СВЦЭМ!$D$10+'СЕТ СН'!$F$5-'СЕТ СН'!$F$20</f>
        <v>4624.2854149100003</v>
      </c>
      <c r="K32" s="36">
        <f>SUMIFS(СВЦЭМ!$C$39:$C$782,СВЦЭМ!$A$39:$A$782,$A32,СВЦЭМ!$B$39:$B$782,K$11)+'СЕТ СН'!$F$12+СВЦЭМ!$D$10+'СЕТ СН'!$F$5-'СЕТ СН'!$F$20</f>
        <v>4620.9611099499998</v>
      </c>
      <c r="L32" s="36">
        <f>SUMIFS(СВЦЭМ!$C$39:$C$782,СВЦЭМ!$A$39:$A$782,$A32,СВЦЭМ!$B$39:$B$782,L$11)+'СЕТ СН'!$F$12+СВЦЭМ!$D$10+'СЕТ СН'!$F$5-'СЕТ СН'!$F$20</f>
        <v>4651.64820495</v>
      </c>
      <c r="M32" s="36">
        <f>SUMIFS(СВЦЭМ!$C$39:$C$782,СВЦЭМ!$A$39:$A$782,$A32,СВЦЭМ!$B$39:$B$782,M$11)+'СЕТ СН'!$F$12+СВЦЭМ!$D$10+'СЕТ СН'!$F$5-'СЕТ СН'!$F$20</f>
        <v>4671.1892301500002</v>
      </c>
      <c r="N32" s="36">
        <f>SUMIFS(СВЦЭМ!$C$39:$C$782,СВЦЭМ!$A$39:$A$782,$A32,СВЦЭМ!$B$39:$B$782,N$11)+'СЕТ СН'!$F$12+СВЦЭМ!$D$10+'СЕТ СН'!$F$5-'СЕТ СН'!$F$20</f>
        <v>4724.3437888999997</v>
      </c>
      <c r="O32" s="36">
        <f>SUMIFS(СВЦЭМ!$C$39:$C$782,СВЦЭМ!$A$39:$A$782,$A32,СВЦЭМ!$B$39:$B$782,O$11)+'СЕТ СН'!$F$12+СВЦЭМ!$D$10+'СЕТ СН'!$F$5-'СЕТ СН'!$F$20</f>
        <v>4685.4739661700005</v>
      </c>
      <c r="P32" s="36">
        <f>SUMIFS(СВЦЭМ!$C$39:$C$782,СВЦЭМ!$A$39:$A$782,$A32,СВЦЭМ!$B$39:$B$782,P$11)+'СЕТ СН'!$F$12+СВЦЭМ!$D$10+'СЕТ СН'!$F$5-'СЕТ СН'!$F$20</f>
        <v>4702.0347690199997</v>
      </c>
      <c r="Q32" s="36">
        <f>SUMIFS(СВЦЭМ!$C$39:$C$782,СВЦЭМ!$A$39:$A$782,$A32,СВЦЭМ!$B$39:$B$782,Q$11)+'СЕТ СН'!$F$12+СВЦЭМ!$D$10+'СЕТ СН'!$F$5-'СЕТ СН'!$F$20</f>
        <v>4703.1977021500006</v>
      </c>
      <c r="R32" s="36">
        <f>SUMIFS(СВЦЭМ!$C$39:$C$782,СВЦЭМ!$A$39:$A$782,$A32,СВЦЭМ!$B$39:$B$782,R$11)+'СЕТ СН'!$F$12+СВЦЭМ!$D$10+'СЕТ СН'!$F$5-'СЕТ СН'!$F$20</f>
        <v>4688.3059932200003</v>
      </c>
      <c r="S32" s="36">
        <f>SUMIFS(СВЦЭМ!$C$39:$C$782,СВЦЭМ!$A$39:$A$782,$A32,СВЦЭМ!$B$39:$B$782,S$11)+'СЕТ СН'!$F$12+СВЦЭМ!$D$10+'СЕТ СН'!$F$5-'СЕТ СН'!$F$20</f>
        <v>4671.4769537299999</v>
      </c>
      <c r="T32" s="36">
        <f>SUMIFS(СВЦЭМ!$C$39:$C$782,СВЦЭМ!$A$39:$A$782,$A32,СВЦЭМ!$B$39:$B$782,T$11)+'СЕТ СН'!$F$12+СВЦЭМ!$D$10+'СЕТ СН'!$F$5-'СЕТ СН'!$F$20</f>
        <v>4677.9883701600002</v>
      </c>
      <c r="U32" s="36">
        <f>SUMIFS(СВЦЭМ!$C$39:$C$782,СВЦЭМ!$A$39:$A$782,$A32,СВЦЭМ!$B$39:$B$782,U$11)+'СЕТ СН'!$F$12+СВЦЭМ!$D$10+'СЕТ СН'!$F$5-'СЕТ СН'!$F$20</f>
        <v>4666.0686929800004</v>
      </c>
      <c r="V32" s="36">
        <f>SUMIFS(СВЦЭМ!$C$39:$C$782,СВЦЭМ!$A$39:$A$782,$A32,СВЦЭМ!$B$39:$B$782,V$11)+'СЕТ СН'!$F$12+СВЦЭМ!$D$10+'СЕТ СН'!$F$5-'СЕТ СН'!$F$20</f>
        <v>4658.4805109099998</v>
      </c>
      <c r="W32" s="36">
        <f>SUMIFS(СВЦЭМ!$C$39:$C$782,СВЦЭМ!$A$39:$A$782,$A32,СВЦЭМ!$B$39:$B$782,W$11)+'СЕТ СН'!$F$12+СВЦЭМ!$D$10+'СЕТ СН'!$F$5-'СЕТ СН'!$F$20</f>
        <v>4678.1508739800001</v>
      </c>
      <c r="X32" s="36">
        <f>SUMIFS(СВЦЭМ!$C$39:$C$782,СВЦЭМ!$A$39:$A$782,$A32,СВЦЭМ!$B$39:$B$782,X$11)+'СЕТ СН'!$F$12+СВЦЭМ!$D$10+'СЕТ СН'!$F$5-'СЕТ СН'!$F$20</f>
        <v>4725.2966111400001</v>
      </c>
      <c r="Y32" s="36">
        <f>SUMIFS(СВЦЭМ!$C$39:$C$782,СВЦЭМ!$A$39:$A$782,$A32,СВЦЭМ!$B$39:$B$782,Y$11)+'СЕТ СН'!$F$12+СВЦЭМ!$D$10+'СЕТ СН'!$F$5-'СЕТ СН'!$F$20</f>
        <v>4827.2985381600001</v>
      </c>
    </row>
    <row r="33" spans="1:25" ht="15.75" x14ac:dyDescent="0.2">
      <c r="A33" s="35">
        <f t="shared" si="0"/>
        <v>45099</v>
      </c>
      <c r="B33" s="36">
        <f>SUMIFS(СВЦЭМ!$C$39:$C$782,СВЦЭМ!$A$39:$A$782,$A33,СВЦЭМ!$B$39:$B$782,B$11)+'СЕТ СН'!$F$12+СВЦЭМ!$D$10+'СЕТ СН'!$F$5-'СЕТ СН'!$F$20</f>
        <v>4851.6944390500003</v>
      </c>
      <c r="C33" s="36">
        <f>SUMIFS(СВЦЭМ!$C$39:$C$782,СВЦЭМ!$A$39:$A$782,$A33,СВЦЭМ!$B$39:$B$782,C$11)+'СЕТ СН'!$F$12+СВЦЭМ!$D$10+'СЕТ СН'!$F$5-'СЕТ СН'!$F$20</f>
        <v>4926.72291778</v>
      </c>
      <c r="D33" s="36">
        <f>SUMIFS(СВЦЭМ!$C$39:$C$782,СВЦЭМ!$A$39:$A$782,$A33,СВЦЭМ!$B$39:$B$782,D$11)+'СЕТ СН'!$F$12+СВЦЭМ!$D$10+'СЕТ СН'!$F$5-'СЕТ СН'!$F$20</f>
        <v>4944.7199672400002</v>
      </c>
      <c r="E33" s="36">
        <f>SUMIFS(СВЦЭМ!$C$39:$C$782,СВЦЭМ!$A$39:$A$782,$A33,СВЦЭМ!$B$39:$B$782,E$11)+'СЕТ СН'!$F$12+СВЦЭМ!$D$10+'СЕТ СН'!$F$5-'СЕТ СН'!$F$20</f>
        <v>4928.09374286</v>
      </c>
      <c r="F33" s="36">
        <f>SUMIFS(СВЦЭМ!$C$39:$C$782,СВЦЭМ!$A$39:$A$782,$A33,СВЦЭМ!$B$39:$B$782,F$11)+'СЕТ СН'!$F$12+СВЦЭМ!$D$10+'СЕТ СН'!$F$5-'СЕТ СН'!$F$20</f>
        <v>4928.3553588800005</v>
      </c>
      <c r="G33" s="36">
        <f>SUMIFS(СВЦЭМ!$C$39:$C$782,СВЦЭМ!$A$39:$A$782,$A33,СВЦЭМ!$B$39:$B$782,G$11)+'СЕТ СН'!$F$12+СВЦЭМ!$D$10+'СЕТ СН'!$F$5-'СЕТ СН'!$F$20</f>
        <v>4937.0117723500007</v>
      </c>
      <c r="H33" s="36">
        <f>SUMIFS(СВЦЭМ!$C$39:$C$782,СВЦЭМ!$A$39:$A$782,$A33,СВЦЭМ!$B$39:$B$782,H$11)+'СЕТ СН'!$F$12+СВЦЭМ!$D$10+'СЕТ СН'!$F$5-'СЕТ СН'!$F$20</f>
        <v>4759.4766843100006</v>
      </c>
      <c r="I33" s="36">
        <f>SUMIFS(СВЦЭМ!$C$39:$C$782,СВЦЭМ!$A$39:$A$782,$A33,СВЦЭМ!$B$39:$B$782,I$11)+'СЕТ СН'!$F$12+СВЦЭМ!$D$10+'СЕТ СН'!$F$5-'СЕТ СН'!$F$20</f>
        <v>4732.0794982500001</v>
      </c>
      <c r="J33" s="36">
        <f>SUMIFS(СВЦЭМ!$C$39:$C$782,СВЦЭМ!$A$39:$A$782,$A33,СВЦЭМ!$B$39:$B$782,J$11)+'СЕТ СН'!$F$12+СВЦЭМ!$D$10+'СЕТ СН'!$F$5-'СЕТ СН'!$F$20</f>
        <v>4650.8534593900004</v>
      </c>
      <c r="K33" s="36">
        <f>SUMIFS(СВЦЭМ!$C$39:$C$782,СВЦЭМ!$A$39:$A$782,$A33,СВЦЭМ!$B$39:$B$782,K$11)+'СЕТ СН'!$F$12+СВЦЭМ!$D$10+'СЕТ СН'!$F$5-'СЕТ СН'!$F$20</f>
        <v>4632.4854711400003</v>
      </c>
      <c r="L33" s="36">
        <f>SUMIFS(СВЦЭМ!$C$39:$C$782,СВЦЭМ!$A$39:$A$782,$A33,СВЦЭМ!$B$39:$B$782,L$11)+'СЕТ СН'!$F$12+СВЦЭМ!$D$10+'СЕТ СН'!$F$5-'СЕТ СН'!$F$20</f>
        <v>4632.7173772700007</v>
      </c>
      <c r="M33" s="36">
        <f>SUMIFS(СВЦЭМ!$C$39:$C$782,СВЦЭМ!$A$39:$A$782,$A33,СВЦЭМ!$B$39:$B$782,M$11)+'СЕТ СН'!$F$12+СВЦЭМ!$D$10+'СЕТ СН'!$F$5-'СЕТ СН'!$F$20</f>
        <v>4669.3465421999999</v>
      </c>
      <c r="N33" s="36">
        <f>SUMIFS(СВЦЭМ!$C$39:$C$782,СВЦЭМ!$A$39:$A$782,$A33,СВЦЭМ!$B$39:$B$782,N$11)+'СЕТ СН'!$F$12+СВЦЭМ!$D$10+'СЕТ СН'!$F$5-'СЕТ СН'!$F$20</f>
        <v>4707.96206437</v>
      </c>
      <c r="O33" s="36">
        <f>SUMIFS(СВЦЭМ!$C$39:$C$782,СВЦЭМ!$A$39:$A$782,$A33,СВЦЭМ!$B$39:$B$782,O$11)+'СЕТ СН'!$F$12+СВЦЭМ!$D$10+'СЕТ СН'!$F$5-'СЕТ СН'!$F$20</f>
        <v>4717.9005283200004</v>
      </c>
      <c r="P33" s="36">
        <f>SUMIFS(СВЦЭМ!$C$39:$C$782,СВЦЭМ!$A$39:$A$782,$A33,СВЦЭМ!$B$39:$B$782,P$11)+'СЕТ СН'!$F$12+СВЦЭМ!$D$10+'СЕТ СН'!$F$5-'СЕТ СН'!$F$20</f>
        <v>4713.5132896600007</v>
      </c>
      <c r="Q33" s="36">
        <f>SUMIFS(СВЦЭМ!$C$39:$C$782,СВЦЭМ!$A$39:$A$782,$A33,СВЦЭМ!$B$39:$B$782,Q$11)+'СЕТ СН'!$F$12+СВЦЭМ!$D$10+'СЕТ СН'!$F$5-'СЕТ СН'!$F$20</f>
        <v>4715.2372829100004</v>
      </c>
      <c r="R33" s="36">
        <f>SUMIFS(СВЦЭМ!$C$39:$C$782,СВЦЭМ!$A$39:$A$782,$A33,СВЦЭМ!$B$39:$B$782,R$11)+'СЕТ СН'!$F$12+СВЦЭМ!$D$10+'СЕТ СН'!$F$5-'СЕТ СН'!$F$20</f>
        <v>4696.1534033500002</v>
      </c>
      <c r="S33" s="36">
        <f>SUMIFS(СВЦЭМ!$C$39:$C$782,СВЦЭМ!$A$39:$A$782,$A33,СВЦЭМ!$B$39:$B$782,S$11)+'СЕТ СН'!$F$12+СВЦЭМ!$D$10+'СЕТ СН'!$F$5-'СЕТ СН'!$F$20</f>
        <v>4675.81245003</v>
      </c>
      <c r="T33" s="36">
        <f>SUMIFS(СВЦЭМ!$C$39:$C$782,СВЦЭМ!$A$39:$A$782,$A33,СВЦЭМ!$B$39:$B$782,T$11)+'СЕТ СН'!$F$12+СВЦЭМ!$D$10+'СЕТ СН'!$F$5-'СЕТ СН'!$F$20</f>
        <v>4692.47213087</v>
      </c>
      <c r="U33" s="36">
        <f>SUMIFS(СВЦЭМ!$C$39:$C$782,СВЦЭМ!$A$39:$A$782,$A33,СВЦЭМ!$B$39:$B$782,U$11)+'СЕТ СН'!$F$12+СВЦЭМ!$D$10+'СЕТ СН'!$F$5-'СЕТ СН'!$F$20</f>
        <v>4669.39925485</v>
      </c>
      <c r="V33" s="36">
        <f>SUMIFS(СВЦЭМ!$C$39:$C$782,СВЦЭМ!$A$39:$A$782,$A33,СВЦЭМ!$B$39:$B$782,V$11)+'СЕТ СН'!$F$12+СВЦЭМ!$D$10+'СЕТ СН'!$F$5-'СЕТ СН'!$F$20</f>
        <v>4625.1994413499997</v>
      </c>
      <c r="W33" s="36">
        <f>SUMIFS(СВЦЭМ!$C$39:$C$782,СВЦЭМ!$A$39:$A$782,$A33,СВЦЭМ!$B$39:$B$782,W$11)+'СЕТ СН'!$F$12+СВЦЭМ!$D$10+'СЕТ СН'!$F$5-'СЕТ СН'!$F$20</f>
        <v>4656.7011604700001</v>
      </c>
      <c r="X33" s="36">
        <f>SUMIFS(СВЦЭМ!$C$39:$C$782,СВЦЭМ!$A$39:$A$782,$A33,СВЦЭМ!$B$39:$B$782,X$11)+'СЕТ СН'!$F$12+СВЦЭМ!$D$10+'СЕТ СН'!$F$5-'СЕТ СН'!$F$20</f>
        <v>4717.4512144999999</v>
      </c>
      <c r="Y33" s="36">
        <f>SUMIFS(СВЦЭМ!$C$39:$C$782,СВЦЭМ!$A$39:$A$782,$A33,СВЦЭМ!$B$39:$B$782,Y$11)+'СЕТ СН'!$F$12+СВЦЭМ!$D$10+'СЕТ СН'!$F$5-'СЕТ СН'!$F$20</f>
        <v>4810.2021363000003</v>
      </c>
    </row>
    <row r="34" spans="1:25" ht="15.75" x14ac:dyDescent="0.2">
      <c r="A34" s="35">
        <f t="shared" si="0"/>
        <v>45100</v>
      </c>
      <c r="B34" s="36">
        <f>SUMIFS(СВЦЭМ!$C$39:$C$782,СВЦЭМ!$A$39:$A$782,$A34,СВЦЭМ!$B$39:$B$782,B$11)+'СЕТ СН'!$F$12+СВЦЭМ!$D$10+'СЕТ СН'!$F$5-'СЕТ СН'!$F$20</f>
        <v>4819.5462846700002</v>
      </c>
      <c r="C34" s="36">
        <f>SUMIFS(СВЦЭМ!$C$39:$C$782,СВЦЭМ!$A$39:$A$782,$A34,СВЦЭМ!$B$39:$B$782,C$11)+'СЕТ СН'!$F$12+СВЦЭМ!$D$10+'СЕТ СН'!$F$5-'СЕТ СН'!$F$20</f>
        <v>4943.1504651300002</v>
      </c>
      <c r="D34" s="36">
        <f>SUMIFS(СВЦЭМ!$C$39:$C$782,СВЦЭМ!$A$39:$A$782,$A34,СВЦЭМ!$B$39:$B$782,D$11)+'СЕТ СН'!$F$12+СВЦЭМ!$D$10+'СЕТ СН'!$F$5-'СЕТ СН'!$F$20</f>
        <v>5017.8579984999997</v>
      </c>
      <c r="E34" s="36">
        <f>SUMIFS(СВЦЭМ!$C$39:$C$782,СВЦЭМ!$A$39:$A$782,$A34,СВЦЭМ!$B$39:$B$782,E$11)+'СЕТ СН'!$F$12+СВЦЭМ!$D$10+'СЕТ СН'!$F$5-'СЕТ СН'!$F$20</f>
        <v>4993.6166428300003</v>
      </c>
      <c r="F34" s="36">
        <f>SUMIFS(СВЦЭМ!$C$39:$C$782,СВЦЭМ!$A$39:$A$782,$A34,СВЦЭМ!$B$39:$B$782,F$11)+'СЕТ СН'!$F$12+СВЦЭМ!$D$10+'СЕТ СН'!$F$5-'СЕТ СН'!$F$20</f>
        <v>4977.4596883800004</v>
      </c>
      <c r="G34" s="36">
        <f>SUMIFS(СВЦЭМ!$C$39:$C$782,СВЦЭМ!$A$39:$A$782,$A34,СВЦЭМ!$B$39:$B$782,G$11)+'СЕТ СН'!$F$12+СВЦЭМ!$D$10+'СЕТ СН'!$F$5-'СЕТ СН'!$F$20</f>
        <v>4892.3265727600001</v>
      </c>
      <c r="H34" s="36">
        <f>SUMIFS(СВЦЭМ!$C$39:$C$782,СВЦЭМ!$A$39:$A$782,$A34,СВЦЭМ!$B$39:$B$782,H$11)+'СЕТ СН'!$F$12+СВЦЭМ!$D$10+'СЕТ СН'!$F$5-'СЕТ СН'!$F$20</f>
        <v>4766.3018191600004</v>
      </c>
      <c r="I34" s="36">
        <f>SUMIFS(СВЦЭМ!$C$39:$C$782,СВЦЭМ!$A$39:$A$782,$A34,СВЦЭМ!$B$39:$B$782,I$11)+'СЕТ СН'!$F$12+СВЦЭМ!$D$10+'СЕТ СН'!$F$5-'СЕТ СН'!$F$20</f>
        <v>4635.06129298</v>
      </c>
      <c r="J34" s="36">
        <f>SUMIFS(СВЦЭМ!$C$39:$C$782,СВЦЭМ!$A$39:$A$782,$A34,СВЦЭМ!$B$39:$B$782,J$11)+'СЕТ СН'!$F$12+СВЦЭМ!$D$10+'СЕТ СН'!$F$5-'СЕТ СН'!$F$20</f>
        <v>4572.6906880699999</v>
      </c>
      <c r="K34" s="36">
        <f>SUMIFS(СВЦЭМ!$C$39:$C$782,СВЦЭМ!$A$39:$A$782,$A34,СВЦЭМ!$B$39:$B$782,K$11)+'СЕТ СН'!$F$12+СВЦЭМ!$D$10+'СЕТ СН'!$F$5-'СЕТ СН'!$F$20</f>
        <v>4514.1204132299999</v>
      </c>
      <c r="L34" s="36">
        <f>SUMIFS(СВЦЭМ!$C$39:$C$782,СВЦЭМ!$A$39:$A$782,$A34,СВЦЭМ!$B$39:$B$782,L$11)+'СЕТ СН'!$F$12+СВЦЭМ!$D$10+'СЕТ СН'!$F$5-'СЕТ СН'!$F$20</f>
        <v>4466.6748690000004</v>
      </c>
      <c r="M34" s="36">
        <f>SUMIFS(СВЦЭМ!$C$39:$C$782,СВЦЭМ!$A$39:$A$782,$A34,СВЦЭМ!$B$39:$B$782,M$11)+'СЕТ СН'!$F$12+СВЦЭМ!$D$10+'СЕТ СН'!$F$5-'СЕТ СН'!$F$20</f>
        <v>4481.8326265200003</v>
      </c>
      <c r="N34" s="36">
        <f>SUMIFS(СВЦЭМ!$C$39:$C$782,СВЦЭМ!$A$39:$A$782,$A34,СВЦЭМ!$B$39:$B$782,N$11)+'СЕТ СН'!$F$12+СВЦЭМ!$D$10+'СЕТ СН'!$F$5-'СЕТ СН'!$F$20</f>
        <v>4518.8787917899999</v>
      </c>
      <c r="O34" s="36">
        <f>SUMIFS(СВЦЭМ!$C$39:$C$782,СВЦЭМ!$A$39:$A$782,$A34,СВЦЭМ!$B$39:$B$782,O$11)+'СЕТ СН'!$F$12+СВЦЭМ!$D$10+'СЕТ СН'!$F$5-'СЕТ СН'!$F$20</f>
        <v>4550.3005232400001</v>
      </c>
      <c r="P34" s="36">
        <f>SUMIFS(СВЦЭМ!$C$39:$C$782,СВЦЭМ!$A$39:$A$782,$A34,СВЦЭМ!$B$39:$B$782,P$11)+'СЕТ СН'!$F$12+СВЦЭМ!$D$10+'СЕТ СН'!$F$5-'СЕТ СН'!$F$20</f>
        <v>4562.8683597899999</v>
      </c>
      <c r="Q34" s="36">
        <f>SUMIFS(СВЦЭМ!$C$39:$C$782,СВЦЭМ!$A$39:$A$782,$A34,СВЦЭМ!$B$39:$B$782,Q$11)+'СЕТ СН'!$F$12+СВЦЭМ!$D$10+'СЕТ СН'!$F$5-'СЕТ СН'!$F$20</f>
        <v>4566.1475707200007</v>
      </c>
      <c r="R34" s="36">
        <f>SUMIFS(СВЦЭМ!$C$39:$C$782,СВЦЭМ!$A$39:$A$782,$A34,СВЦЭМ!$B$39:$B$782,R$11)+'СЕТ СН'!$F$12+СВЦЭМ!$D$10+'СЕТ СН'!$F$5-'СЕТ СН'!$F$20</f>
        <v>4547.4168036600004</v>
      </c>
      <c r="S34" s="36">
        <f>SUMIFS(СВЦЭМ!$C$39:$C$782,СВЦЭМ!$A$39:$A$782,$A34,СВЦЭМ!$B$39:$B$782,S$11)+'СЕТ СН'!$F$12+СВЦЭМ!$D$10+'СЕТ СН'!$F$5-'СЕТ СН'!$F$20</f>
        <v>4528.63502806</v>
      </c>
      <c r="T34" s="36">
        <f>SUMIFS(СВЦЭМ!$C$39:$C$782,СВЦЭМ!$A$39:$A$782,$A34,СВЦЭМ!$B$39:$B$782,T$11)+'СЕТ СН'!$F$12+СВЦЭМ!$D$10+'СЕТ СН'!$F$5-'СЕТ СН'!$F$20</f>
        <v>4526.34548326</v>
      </c>
      <c r="U34" s="36">
        <f>SUMIFS(СВЦЭМ!$C$39:$C$782,СВЦЭМ!$A$39:$A$782,$A34,СВЦЭМ!$B$39:$B$782,U$11)+'СЕТ СН'!$F$12+СВЦЭМ!$D$10+'СЕТ СН'!$F$5-'СЕТ СН'!$F$20</f>
        <v>4539.6444441500007</v>
      </c>
      <c r="V34" s="36">
        <f>SUMIFS(СВЦЭМ!$C$39:$C$782,СВЦЭМ!$A$39:$A$782,$A34,СВЦЭМ!$B$39:$B$782,V$11)+'СЕТ СН'!$F$12+СВЦЭМ!$D$10+'СЕТ СН'!$F$5-'СЕТ СН'!$F$20</f>
        <v>4543.7415666800007</v>
      </c>
      <c r="W34" s="36">
        <f>SUMIFS(СВЦЭМ!$C$39:$C$782,СВЦЭМ!$A$39:$A$782,$A34,СВЦЭМ!$B$39:$B$782,W$11)+'СЕТ СН'!$F$12+СВЦЭМ!$D$10+'СЕТ СН'!$F$5-'СЕТ СН'!$F$20</f>
        <v>4523.0356054500007</v>
      </c>
      <c r="X34" s="36">
        <f>SUMIFS(СВЦЭМ!$C$39:$C$782,СВЦЭМ!$A$39:$A$782,$A34,СВЦЭМ!$B$39:$B$782,X$11)+'СЕТ СН'!$F$12+СВЦЭМ!$D$10+'СЕТ СН'!$F$5-'СЕТ СН'!$F$20</f>
        <v>4554.9874717000002</v>
      </c>
      <c r="Y34" s="36">
        <f>SUMIFS(СВЦЭМ!$C$39:$C$782,СВЦЭМ!$A$39:$A$782,$A34,СВЦЭМ!$B$39:$B$782,Y$11)+'СЕТ СН'!$F$12+СВЦЭМ!$D$10+'СЕТ СН'!$F$5-'СЕТ СН'!$F$20</f>
        <v>4701.9765769200003</v>
      </c>
    </row>
    <row r="35" spans="1:25" ht="15.75" x14ac:dyDescent="0.2">
      <c r="A35" s="35">
        <f t="shared" si="0"/>
        <v>45101</v>
      </c>
      <c r="B35" s="36">
        <f>SUMIFS(СВЦЭМ!$C$39:$C$782,СВЦЭМ!$A$39:$A$782,$A35,СВЦЭМ!$B$39:$B$782,B$11)+'СЕТ СН'!$F$12+СВЦЭМ!$D$10+'СЕТ СН'!$F$5-'СЕТ СН'!$F$20</f>
        <v>4685.8347533800006</v>
      </c>
      <c r="C35" s="36">
        <f>SUMIFS(СВЦЭМ!$C$39:$C$782,СВЦЭМ!$A$39:$A$782,$A35,СВЦЭМ!$B$39:$B$782,C$11)+'СЕТ СН'!$F$12+СВЦЭМ!$D$10+'СЕТ СН'!$F$5-'СЕТ СН'!$F$20</f>
        <v>4768.3424007000003</v>
      </c>
      <c r="D35" s="36">
        <f>SUMIFS(СВЦЭМ!$C$39:$C$782,СВЦЭМ!$A$39:$A$782,$A35,СВЦЭМ!$B$39:$B$782,D$11)+'СЕТ СН'!$F$12+СВЦЭМ!$D$10+'СЕТ СН'!$F$5-'СЕТ СН'!$F$20</f>
        <v>4854.1674716899997</v>
      </c>
      <c r="E35" s="36">
        <f>SUMIFS(СВЦЭМ!$C$39:$C$782,СВЦЭМ!$A$39:$A$782,$A35,СВЦЭМ!$B$39:$B$782,E$11)+'СЕТ СН'!$F$12+СВЦЭМ!$D$10+'СЕТ СН'!$F$5-'СЕТ СН'!$F$20</f>
        <v>4853.5435794300001</v>
      </c>
      <c r="F35" s="36">
        <f>SUMIFS(СВЦЭМ!$C$39:$C$782,СВЦЭМ!$A$39:$A$782,$A35,СВЦЭМ!$B$39:$B$782,F$11)+'СЕТ СН'!$F$12+СВЦЭМ!$D$10+'СЕТ СН'!$F$5-'СЕТ СН'!$F$20</f>
        <v>4851.1043560300004</v>
      </c>
      <c r="G35" s="36">
        <f>SUMIFS(СВЦЭМ!$C$39:$C$782,СВЦЭМ!$A$39:$A$782,$A35,СВЦЭМ!$B$39:$B$782,G$11)+'СЕТ СН'!$F$12+СВЦЭМ!$D$10+'СЕТ СН'!$F$5-'СЕТ СН'!$F$20</f>
        <v>4852.2320908500005</v>
      </c>
      <c r="H35" s="36">
        <f>SUMIFS(СВЦЭМ!$C$39:$C$782,СВЦЭМ!$A$39:$A$782,$A35,СВЦЭМ!$B$39:$B$782,H$11)+'СЕТ СН'!$F$12+СВЦЭМ!$D$10+'СЕТ СН'!$F$5-'СЕТ СН'!$F$20</f>
        <v>4801.6334615900005</v>
      </c>
      <c r="I35" s="36">
        <f>SUMIFS(СВЦЭМ!$C$39:$C$782,СВЦЭМ!$A$39:$A$782,$A35,СВЦЭМ!$B$39:$B$782,I$11)+'СЕТ СН'!$F$12+СВЦЭМ!$D$10+'СЕТ СН'!$F$5-'СЕТ СН'!$F$20</f>
        <v>4755.7431738900004</v>
      </c>
      <c r="J35" s="36">
        <f>SUMIFS(СВЦЭМ!$C$39:$C$782,СВЦЭМ!$A$39:$A$782,$A35,СВЦЭМ!$B$39:$B$782,J$11)+'СЕТ СН'!$F$12+СВЦЭМ!$D$10+'СЕТ СН'!$F$5-'СЕТ СН'!$F$20</f>
        <v>4650.80758143</v>
      </c>
      <c r="K35" s="36">
        <f>SUMIFS(СВЦЭМ!$C$39:$C$782,СВЦЭМ!$A$39:$A$782,$A35,СВЦЭМ!$B$39:$B$782,K$11)+'СЕТ СН'!$F$12+СВЦЭМ!$D$10+'СЕТ СН'!$F$5-'СЕТ СН'!$F$20</f>
        <v>4572.3453969800003</v>
      </c>
      <c r="L35" s="36">
        <f>SUMIFS(СВЦЭМ!$C$39:$C$782,СВЦЭМ!$A$39:$A$782,$A35,СВЦЭМ!$B$39:$B$782,L$11)+'СЕТ СН'!$F$12+СВЦЭМ!$D$10+'СЕТ СН'!$F$5-'СЕТ СН'!$F$20</f>
        <v>4561.3992846900001</v>
      </c>
      <c r="M35" s="36">
        <f>SUMIFS(СВЦЭМ!$C$39:$C$782,СВЦЭМ!$A$39:$A$782,$A35,СВЦЭМ!$B$39:$B$782,M$11)+'СЕТ СН'!$F$12+СВЦЭМ!$D$10+'СЕТ СН'!$F$5-'СЕТ СН'!$F$20</f>
        <v>4587.5077938699997</v>
      </c>
      <c r="N35" s="36">
        <f>SUMIFS(СВЦЭМ!$C$39:$C$782,СВЦЭМ!$A$39:$A$782,$A35,СВЦЭМ!$B$39:$B$782,N$11)+'СЕТ СН'!$F$12+СВЦЭМ!$D$10+'СЕТ СН'!$F$5-'СЕТ СН'!$F$20</f>
        <v>4649.2729736000001</v>
      </c>
      <c r="O35" s="36">
        <f>SUMIFS(СВЦЭМ!$C$39:$C$782,СВЦЭМ!$A$39:$A$782,$A35,СВЦЭМ!$B$39:$B$782,O$11)+'СЕТ СН'!$F$12+СВЦЭМ!$D$10+'СЕТ СН'!$F$5-'СЕТ СН'!$F$20</f>
        <v>4689.7699982900003</v>
      </c>
      <c r="P35" s="36">
        <f>SUMIFS(СВЦЭМ!$C$39:$C$782,СВЦЭМ!$A$39:$A$782,$A35,СВЦЭМ!$B$39:$B$782,P$11)+'СЕТ СН'!$F$12+СВЦЭМ!$D$10+'СЕТ СН'!$F$5-'СЕТ СН'!$F$20</f>
        <v>4696.2492253999999</v>
      </c>
      <c r="Q35" s="36">
        <f>SUMIFS(СВЦЭМ!$C$39:$C$782,СВЦЭМ!$A$39:$A$782,$A35,СВЦЭМ!$B$39:$B$782,Q$11)+'СЕТ СН'!$F$12+СВЦЭМ!$D$10+'СЕТ СН'!$F$5-'СЕТ СН'!$F$20</f>
        <v>4706.2426062900004</v>
      </c>
      <c r="R35" s="36">
        <f>SUMIFS(СВЦЭМ!$C$39:$C$782,СВЦЭМ!$A$39:$A$782,$A35,СВЦЭМ!$B$39:$B$782,R$11)+'СЕТ СН'!$F$12+СВЦЭМ!$D$10+'СЕТ СН'!$F$5-'СЕТ СН'!$F$20</f>
        <v>4682.0452633599998</v>
      </c>
      <c r="S35" s="36">
        <f>SUMIFS(СВЦЭМ!$C$39:$C$782,СВЦЭМ!$A$39:$A$782,$A35,СВЦЭМ!$B$39:$B$782,S$11)+'СЕТ СН'!$F$12+СВЦЭМ!$D$10+'СЕТ СН'!$F$5-'СЕТ СН'!$F$20</f>
        <v>4659.2687155800004</v>
      </c>
      <c r="T35" s="36">
        <f>SUMIFS(СВЦЭМ!$C$39:$C$782,СВЦЭМ!$A$39:$A$782,$A35,СВЦЭМ!$B$39:$B$782,T$11)+'СЕТ СН'!$F$12+СВЦЭМ!$D$10+'СЕТ СН'!$F$5-'СЕТ СН'!$F$20</f>
        <v>4688.2102986099999</v>
      </c>
      <c r="U35" s="36">
        <f>SUMIFS(СВЦЭМ!$C$39:$C$782,СВЦЭМ!$A$39:$A$782,$A35,СВЦЭМ!$B$39:$B$782,U$11)+'СЕТ СН'!$F$12+СВЦЭМ!$D$10+'СЕТ СН'!$F$5-'СЕТ СН'!$F$20</f>
        <v>4704.1282501100004</v>
      </c>
      <c r="V35" s="36">
        <f>SUMIFS(СВЦЭМ!$C$39:$C$782,СВЦЭМ!$A$39:$A$782,$A35,СВЦЭМ!$B$39:$B$782,V$11)+'СЕТ СН'!$F$12+СВЦЭМ!$D$10+'СЕТ СН'!$F$5-'СЕТ СН'!$F$20</f>
        <v>4705.2072420800005</v>
      </c>
      <c r="W35" s="36">
        <f>SUMIFS(СВЦЭМ!$C$39:$C$782,СВЦЭМ!$A$39:$A$782,$A35,СВЦЭМ!$B$39:$B$782,W$11)+'СЕТ СН'!$F$12+СВЦЭМ!$D$10+'СЕТ СН'!$F$5-'СЕТ СН'!$F$20</f>
        <v>4662.8055989200002</v>
      </c>
      <c r="X35" s="36">
        <f>SUMIFS(СВЦЭМ!$C$39:$C$782,СВЦЭМ!$A$39:$A$782,$A35,СВЦЭМ!$B$39:$B$782,X$11)+'СЕТ СН'!$F$12+СВЦЭМ!$D$10+'СЕТ СН'!$F$5-'СЕТ СН'!$F$20</f>
        <v>4697.34715899</v>
      </c>
      <c r="Y35" s="36">
        <f>SUMIFS(СВЦЭМ!$C$39:$C$782,СВЦЭМ!$A$39:$A$782,$A35,СВЦЭМ!$B$39:$B$782,Y$11)+'СЕТ СН'!$F$12+СВЦЭМ!$D$10+'СЕТ СН'!$F$5-'СЕТ СН'!$F$20</f>
        <v>4780.6196750300005</v>
      </c>
    </row>
    <row r="36" spans="1:25" ht="15.75" x14ac:dyDescent="0.2">
      <c r="A36" s="35">
        <f t="shared" si="0"/>
        <v>45102</v>
      </c>
      <c r="B36" s="36">
        <f>SUMIFS(СВЦЭМ!$C$39:$C$782,СВЦЭМ!$A$39:$A$782,$A36,СВЦЭМ!$B$39:$B$782,B$11)+'СЕТ СН'!$F$12+СВЦЭМ!$D$10+'СЕТ СН'!$F$5-'СЕТ СН'!$F$20</f>
        <v>4783.11783225</v>
      </c>
      <c r="C36" s="36">
        <f>SUMIFS(СВЦЭМ!$C$39:$C$782,СВЦЭМ!$A$39:$A$782,$A36,СВЦЭМ!$B$39:$B$782,C$11)+'СЕТ СН'!$F$12+СВЦЭМ!$D$10+'СЕТ СН'!$F$5-'СЕТ СН'!$F$20</f>
        <v>4852.1996561300002</v>
      </c>
      <c r="D36" s="36">
        <f>SUMIFS(СВЦЭМ!$C$39:$C$782,СВЦЭМ!$A$39:$A$782,$A36,СВЦЭМ!$B$39:$B$782,D$11)+'СЕТ СН'!$F$12+СВЦЭМ!$D$10+'СЕТ СН'!$F$5-'СЕТ СН'!$F$20</f>
        <v>4899.7140113300002</v>
      </c>
      <c r="E36" s="36">
        <f>SUMIFS(СВЦЭМ!$C$39:$C$782,СВЦЭМ!$A$39:$A$782,$A36,СВЦЭМ!$B$39:$B$782,E$11)+'СЕТ СН'!$F$12+СВЦЭМ!$D$10+'СЕТ СН'!$F$5-'СЕТ СН'!$F$20</f>
        <v>4965.1173121299998</v>
      </c>
      <c r="F36" s="36">
        <f>SUMIFS(СВЦЭМ!$C$39:$C$782,СВЦЭМ!$A$39:$A$782,$A36,СВЦЭМ!$B$39:$B$782,F$11)+'СЕТ СН'!$F$12+СВЦЭМ!$D$10+'СЕТ СН'!$F$5-'СЕТ СН'!$F$20</f>
        <v>4974.3077924600002</v>
      </c>
      <c r="G36" s="36">
        <f>SUMIFS(СВЦЭМ!$C$39:$C$782,СВЦЭМ!$A$39:$A$782,$A36,СВЦЭМ!$B$39:$B$782,G$11)+'СЕТ СН'!$F$12+СВЦЭМ!$D$10+'СЕТ СН'!$F$5-'СЕТ СН'!$F$20</f>
        <v>4867.6258207700002</v>
      </c>
      <c r="H36" s="36">
        <f>SUMIFS(СВЦЭМ!$C$39:$C$782,СВЦЭМ!$A$39:$A$782,$A36,СВЦЭМ!$B$39:$B$782,H$11)+'СЕТ СН'!$F$12+СВЦЭМ!$D$10+'СЕТ СН'!$F$5-'СЕТ СН'!$F$20</f>
        <v>4797.06674742</v>
      </c>
      <c r="I36" s="36">
        <f>SUMIFS(СВЦЭМ!$C$39:$C$782,СВЦЭМ!$A$39:$A$782,$A36,СВЦЭМ!$B$39:$B$782,I$11)+'СЕТ СН'!$F$12+СВЦЭМ!$D$10+'СЕТ СН'!$F$5-'СЕТ СН'!$F$20</f>
        <v>4769.8987802299998</v>
      </c>
      <c r="J36" s="36">
        <f>SUMIFS(СВЦЭМ!$C$39:$C$782,СВЦЭМ!$A$39:$A$782,$A36,СВЦЭМ!$B$39:$B$782,J$11)+'СЕТ СН'!$F$12+СВЦЭМ!$D$10+'СЕТ СН'!$F$5-'СЕТ СН'!$F$20</f>
        <v>4743.1071511999999</v>
      </c>
      <c r="K36" s="36">
        <f>SUMIFS(СВЦЭМ!$C$39:$C$782,СВЦЭМ!$A$39:$A$782,$A36,СВЦЭМ!$B$39:$B$782,K$11)+'СЕТ СН'!$F$12+СВЦЭМ!$D$10+'СЕТ СН'!$F$5-'СЕТ СН'!$F$20</f>
        <v>4661.7590279900005</v>
      </c>
      <c r="L36" s="36">
        <f>SUMIFS(СВЦЭМ!$C$39:$C$782,СВЦЭМ!$A$39:$A$782,$A36,СВЦЭМ!$B$39:$B$782,L$11)+'СЕТ СН'!$F$12+СВЦЭМ!$D$10+'СЕТ СН'!$F$5-'СЕТ СН'!$F$20</f>
        <v>4575.7014674500006</v>
      </c>
      <c r="M36" s="36">
        <f>SUMIFS(СВЦЭМ!$C$39:$C$782,СВЦЭМ!$A$39:$A$782,$A36,СВЦЭМ!$B$39:$B$782,M$11)+'СЕТ СН'!$F$12+СВЦЭМ!$D$10+'СЕТ СН'!$F$5-'СЕТ СН'!$F$20</f>
        <v>4595.6464558300004</v>
      </c>
      <c r="N36" s="36">
        <f>SUMIFS(СВЦЭМ!$C$39:$C$782,СВЦЭМ!$A$39:$A$782,$A36,СВЦЭМ!$B$39:$B$782,N$11)+'СЕТ СН'!$F$12+СВЦЭМ!$D$10+'СЕТ СН'!$F$5-'СЕТ СН'!$F$20</f>
        <v>4606.7877120600006</v>
      </c>
      <c r="O36" s="36">
        <f>SUMIFS(СВЦЭМ!$C$39:$C$782,СВЦЭМ!$A$39:$A$782,$A36,СВЦЭМ!$B$39:$B$782,O$11)+'СЕТ СН'!$F$12+СВЦЭМ!$D$10+'СЕТ СН'!$F$5-'СЕТ СН'!$F$20</f>
        <v>4620.0273087900005</v>
      </c>
      <c r="P36" s="36">
        <f>SUMIFS(СВЦЭМ!$C$39:$C$782,СВЦЭМ!$A$39:$A$782,$A36,СВЦЭМ!$B$39:$B$782,P$11)+'СЕТ СН'!$F$12+СВЦЭМ!$D$10+'СЕТ СН'!$F$5-'СЕТ СН'!$F$20</f>
        <v>4628.3328712399998</v>
      </c>
      <c r="Q36" s="36">
        <f>SUMIFS(СВЦЭМ!$C$39:$C$782,СВЦЭМ!$A$39:$A$782,$A36,СВЦЭМ!$B$39:$B$782,Q$11)+'СЕТ СН'!$F$12+СВЦЭМ!$D$10+'СЕТ СН'!$F$5-'СЕТ СН'!$F$20</f>
        <v>4636.6151833900003</v>
      </c>
      <c r="R36" s="36">
        <f>SUMIFS(СВЦЭМ!$C$39:$C$782,СВЦЭМ!$A$39:$A$782,$A36,СВЦЭМ!$B$39:$B$782,R$11)+'СЕТ СН'!$F$12+СВЦЭМ!$D$10+'СЕТ СН'!$F$5-'СЕТ СН'!$F$20</f>
        <v>4620.02935368</v>
      </c>
      <c r="S36" s="36">
        <f>SUMIFS(СВЦЭМ!$C$39:$C$782,СВЦЭМ!$A$39:$A$782,$A36,СВЦЭМ!$B$39:$B$782,S$11)+'СЕТ СН'!$F$12+СВЦЭМ!$D$10+'СЕТ СН'!$F$5-'СЕТ СН'!$F$20</f>
        <v>4610.4777626900004</v>
      </c>
      <c r="T36" s="36">
        <f>SUMIFS(СВЦЭМ!$C$39:$C$782,СВЦЭМ!$A$39:$A$782,$A36,СВЦЭМ!$B$39:$B$782,T$11)+'СЕТ СН'!$F$12+СВЦЭМ!$D$10+'СЕТ СН'!$F$5-'СЕТ СН'!$F$20</f>
        <v>4610.2762439899998</v>
      </c>
      <c r="U36" s="36">
        <f>SUMIFS(СВЦЭМ!$C$39:$C$782,СВЦЭМ!$A$39:$A$782,$A36,СВЦЭМ!$B$39:$B$782,U$11)+'СЕТ СН'!$F$12+СВЦЭМ!$D$10+'СЕТ СН'!$F$5-'СЕТ СН'!$F$20</f>
        <v>4615.10356125</v>
      </c>
      <c r="V36" s="36">
        <f>SUMIFS(СВЦЭМ!$C$39:$C$782,СВЦЭМ!$A$39:$A$782,$A36,СВЦЭМ!$B$39:$B$782,V$11)+'СЕТ СН'!$F$12+СВЦЭМ!$D$10+'СЕТ СН'!$F$5-'СЕТ СН'!$F$20</f>
        <v>4628.4205642400002</v>
      </c>
      <c r="W36" s="36">
        <f>SUMIFS(СВЦЭМ!$C$39:$C$782,СВЦЭМ!$A$39:$A$782,$A36,СВЦЭМ!$B$39:$B$782,W$11)+'СЕТ СН'!$F$12+СВЦЭМ!$D$10+'СЕТ СН'!$F$5-'СЕТ СН'!$F$20</f>
        <v>4595.9147983100002</v>
      </c>
      <c r="X36" s="36">
        <f>SUMIFS(СВЦЭМ!$C$39:$C$782,СВЦЭМ!$A$39:$A$782,$A36,СВЦЭМ!$B$39:$B$782,X$11)+'СЕТ СН'!$F$12+СВЦЭМ!$D$10+'СЕТ СН'!$F$5-'СЕТ СН'!$F$20</f>
        <v>4624.5524686099998</v>
      </c>
      <c r="Y36" s="36">
        <f>SUMIFS(СВЦЭМ!$C$39:$C$782,СВЦЭМ!$A$39:$A$782,$A36,СВЦЭМ!$B$39:$B$782,Y$11)+'СЕТ СН'!$F$12+СВЦЭМ!$D$10+'СЕТ СН'!$F$5-'СЕТ СН'!$F$20</f>
        <v>4776.39833929</v>
      </c>
    </row>
    <row r="37" spans="1:25" ht="15.75" x14ac:dyDescent="0.2">
      <c r="A37" s="35">
        <f t="shared" si="0"/>
        <v>45103</v>
      </c>
      <c r="B37" s="36">
        <f>SUMIFS(СВЦЭМ!$C$39:$C$782,СВЦЭМ!$A$39:$A$782,$A37,СВЦЭМ!$B$39:$B$782,B$11)+'СЕТ СН'!$F$12+СВЦЭМ!$D$10+'СЕТ СН'!$F$5-'СЕТ СН'!$F$20</f>
        <v>4889.1631989400003</v>
      </c>
      <c r="C37" s="36">
        <f>SUMIFS(СВЦЭМ!$C$39:$C$782,СВЦЭМ!$A$39:$A$782,$A37,СВЦЭМ!$B$39:$B$782,C$11)+'СЕТ СН'!$F$12+СВЦЭМ!$D$10+'СЕТ СН'!$F$5-'СЕТ СН'!$F$20</f>
        <v>4961.1869075300001</v>
      </c>
      <c r="D37" s="36">
        <f>SUMIFS(СВЦЭМ!$C$39:$C$782,СВЦЭМ!$A$39:$A$782,$A37,СВЦЭМ!$B$39:$B$782,D$11)+'СЕТ СН'!$F$12+СВЦЭМ!$D$10+'СЕТ СН'!$F$5-'СЕТ СН'!$F$20</f>
        <v>5008.3256851700007</v>
      </c>
      <c r="E37" s="36">
        <f>SUMIFS(СВЦЭМ!$C$39:$C$782,СВЦЭМ!$A$39:$A$782,$A37,СВЦЭМ!$B$39:$B$782,E$11)+'СЕТ СН'!$F$12+СВЦЭМ!$D$10+'СЕТ СН'!$F$5-'СЕТ СН'!$F$20</f>
        <v>4991.1486584300001</v>
      </c>
      <c r="F37" s="36">
        <f>SUMIFS(СВЦЭМ!$C$39:$C$782,СВЦЭМ!$A$39:$A$782,$A37,СВЦЭМ!$B$39:$B$782,F$11)+'СЕТ СН'!$F$12+СВЦЭМ!$D$10+'СЕТ СН'!$F$5-'СЕТ СН'!$F$20</f>
        <v>4978.7862040500004</v>
      </c>
      <c r="G37" s="36">
        <f>SUMIFS(СВЦЭМ!$C$39:$C$782,СВЦЭМ!$A$39:$A$782,$A37,СВЦЭМ!$B$39:$B$782,G$11)+'СЕТ СН'!$F$12+СВЦЭМ!$D$10+'СЕТ СН'!$F$5-'СЕТ СН'!$F$20</f>
        <v>4986.4844593799999</v>
      </c>
      <c r="H37" s="36">
        <f>SUMIFS(СВЦЭМ!$C$39:$C$782,СВЦЭМ!$A$39:$A$782,$A37,СВЦЭМ!$B$39:$B$782,H$11)+'СЕТ СН'!$F$12+СВЦЭМ!$D$10+'СЕТ СН'!$F$5-'СЕТ СН'!$F$20</f>
        <v>4858.6344539900001</v>
      </c>
      <c r="I37" s="36">
        <f>SUMIFS(СВЦЭМ!$C$39:$C$782,СВЦЭМ!$A$39:$A$782,$A37,СВЦЭМ!$B$39:$B$782,I$11)+'СЕТ СН'!$F$12+СВЦЭМ!$D$10+'СЕТ СН'!$F$5-'СЕТ СН'!$F$20</f>
        <v>4661.9109935400002</v>
      </c>
      <c r="J37" s="36">
        <f>SUMIFS(СВЦЭМ!$C$39:$C$782,СВЦЭМ!$A$39:$A$782,$A37,СВЦЭМ!$B$39:$B$782,J$11)+'СЕТ СН'!$F$12+СВЦЭМ!$D$10+'СЕТ СН'!$F$5-'СЕТ СН'!$F$20</f>
        <v>4572.5054306800002</v>
      </c>
      <c r="K37" s="36">
        <f>SUMIFS(СВЦЭМ!$C$39:$C$782,СВЦЭМ!$A$39:$A$782,$A37,СВЦЭМ!$B$39:$B$782,K$11)+'СЕТ СН'!$F$12+СВЦЭМ!$D$10+'СЕТ СН'!$F$5-'СЕТ СН'!$F$20</f>
        <v>4528.8428698200005</v>
      </c>
      <c r="L37" s="36">
        <f>SUMIFS(СВЦЭМ!$C$39:$C$782,СВЦЭМ!$A$39:$A$782,$A37,СВЦЭМ!$B$39:$B$782,L$11)+'СЕТ СН'!$F$12+СВЦЭМ!$D$10+'СЕТ СН'!$F$5-'СЕТ СН'!$F$20</f>
        <v>4505.3574573200003</v>
      </c>
      <c r="M37" s="36">
        <f>SUMIFS(СВЦЭМ!$C$39:$C$782,СВЦЭМ!$A$39:$A$782,$A37,СВЦЭМ!$B$39:$B$782,M$11)+'СЕТ СН'!$F$12+СВЦЭМ!$D$10+'СЕТ СН'!$F$5-'СЕТ СН'!$F$20</f>
        <v>4522.8281959400001</v>
      </c>
      <c r="N37" s="36">
        <f>SUMIFS(СВЦЭМ!$C$39:$C$782,СВЦЭМ!$A$39:$A$782,$A37,СВЦЭМ!$B$39:$B$782,N$11)+'СЕТ СН'!$F$12+СВЦЭМ!$D$10+'СЕТ СН'!$F$5-'СЕТ СН'!$F$20</f>
        <v>4550.8422629699999</v>
      </c>
      <c r="O37" s="36">
        <f>SUMIFS(СВЦЭМ!$C$39:$C$782,СВЦЭМ!$A$39:$A$782,$A37,СВЦЭМ!$B$39:$B$782,O$11)+'СЕТ СН'!$F$12+СВЦЭМ!$D$10+'СЕТ СН'!$F$5-'СЕТ СН'!$F$20</f>
        <v>4550.2477150300001</v>
      </c>
      <c r="P37" s="36">
        <f>SUMIFS(СВЦЭМ!$C$39:$C$782,СВЦЭМ!$A$39:$A$782,$A37,СВЦЭМ!$B$39:$B$782,P$11)+'СЕТ СН'!$F$12+СВЦЭМ!$D$10+'СЕТ СН'!$F$5-'СЕТ СН'!$F$20</f>
        <v>4563.6276085</v>
      </c>
      <c r="Q37" s="36">
        <f>SUMIFS(СВЦЭМ!$C$39:$C$782,СВЦЭМ!$A$39:$A$782,$A37,СВЦЭМ!$B$39:$B$782,Q$11)+'СЕТ СН'!$F$12+СВЦЭМ!$D$10+'СЕТ СН'!$F$5-'СЕТ СН'!$F$20</f>
        <v>4568.4346213099998</v>
      </c>
      <c r="R37" s="36">
        <f>SUMIFS(СВЦЭМ!$C$39:$C$782,СВЦЭМ!$A$39:$A$782,$A37,СВЦЭМ!$B$39:$B$782,R$11)+'СЕТ СН'!$F$12+СВЦЭМ!$D$10+'СЕТ СН'!$F$5-'СЕТ СН'!$F$20</f>
        <v>4551.3541937299997</v>
      </c>
      <c r="S37" s="36">
        <f>SUMIFS(СВЦЭМ!$C$39:$C$782,СВЦЭМ!$A$39:$A$782,$A37,СВЦЭМ!$B$39:$B$782,S$11)+'СЕТ СН'!$F$12+СВЦЭМ!$D$10+'СЕТ СН'!$F$5-'СЕТ СН'!$F$20</f>
        <v>4541.6566993500001</v>
      </c>
      <c r="T37" s="36">
        <f>SUMIFS(СВЦЭМ!$C$39:$C$782,СВЦЭМ!$A$39:$A$782,$A37,СВЦЭМ!$B$39:$B$782,T$11)+'СЕТ СН'!$F$12+СВЦЭМ!$D$10+'СЕТ СН'!$F$5-'СЕТ СН'!$F$20</f>
        <v>4541.8688421100005</v>
      </c>
      <c r="U37" s="36">
        <f>SUMIFS(СВЦЭМ!$C$39:$C$782,СВЦЭМ!$A$39:$A$782,$A37,СВЦЭМ!$B$39:$B$782,U$11)+'СЕТ СН'!$F$12+СВЦЭМ!$D$10+'СЕТ СН'!$F$5-'СЕТ СН'!$F$20</f>
        <v>4521.6724674400002</v>
      </c>
      <c r="V37" s="36">
        <f>SUMIFS(СВЦЭМ!$C$39:$C$782,СВЦЭМ!$A$39:$A$782,$A37,СВЦЭМ!$B$39:$B$782,V$11)+'СЕТ СН'!$F$12+СВЦЭМ!$D$10+'СЕТ СН'!$F$5-'СЕТ СН'!$F$20</f>
        <v>4534.2999019300005</v>
      </c>
      <c r="W37" s="36">
        <f>SUMIFS(СВЦЭМ!$C$39:$C$782,СВЦЭМ!$A$39:$A$782,$A37,СВЦЭМ!$B$39:$B$782,W$11)+'СЕТ СН'!$F$12+СВЦЭМ!$D$10+'СЕТ СН'!$F$5-'СЕТ СН'!$F$20</f>
        <v>4503.7756028200001</v>
      </c>
      <c r="X37" s="36">
        <f>SUMIFS(СВЦЭМ!$C$39:$C$782,СВЦЭМ!$A$39:$A$782,$A37,СВЦЭМ!$B$39:$B$782,X$11)+'СЕТ СН'!$F$12+СВЦЭМ!$D$10+'СЕТ СН'!$F$5-'СЕТ СН'!$F$20</f>
        <v>4555.6317856799997</v>
      </c>
      <c r="Y37" s="36">
        <f>SUMIFS(СВЦЭМ!$C$39:$C$782,СВЦЭМ!$A$39:$A$782,$A37,СВЦЭМ!$B$39:$B$782,Y$11)+'СЕТ СН'!$F$12+СВЦЭМ!$D$10+'СЕТ СН'!$F$5-'СЕТ СН'!$F$20</f>
        <v>4639.2633433199999</v>
      </c>
    </row>
    <row r="38" spans="1:25" ht="15.75" x14ac:dyDescent="0.2">
      <c r="A38" s="35">
        <f t="shared" si="0"/>
        <v>45104</v>
      </c>
      <c r="B38" s="36">
        <f>SUMIFS(СВЦЭМ!$C$39:$C$782,СВЦЭМ!$A$39:$A$782,$A38,СВЦЭМ!$B$39:$B$782,B$11)+'СЕТ СН'!$F$12+СВЦЭМ!$D$10+'СЕТ СН'!$F$5-'СЕТ СН'!$F$20</f>
        <v>4704.6430114600007</v>
      </c>
      <c r="C38" s="36">
        <f>SUMIFS(СВЦЭМ!$C$39:$C$782,СВЦЭМ!$A$39:$A$782,$A38,СВЦЭМ!$B$39:$B$782,C$11)+'СЕТ СН'!$F$12+СВЦЭМ!$D$10+'СЕТ СН'!$F$5-'СЕТ СН'!$F$20</f>
        <v>4756.1424399699999</v>
      </c>
      <c r="D38" s="36">
        <f>SUMIFS(СВЦЭМ!$C$39:$C$782,СВЦЭМ!$A$39:$A$782,$A38,СВЦЭМ!$B$39:$B$782,D$11)+'СЕТ СН'!$F$12+СВЦЭМ!$D$10+'СЕТ СН'!$F$5-'СЕТ СН'!$F$20</f>
        <v>4840.0141749699997</v>
      </c>
      <c r="E38" s="36">
        <f>SUMIFS(СВЦЭМ!$C$39:$C$782,СВЦЭМ!$A$39:$A$782,$A38,СВЦЭМ!$B$39:$B$782,E$11)+'СЕТ СН'!$F$12+СВЦЭМ!$D$10+'СЕТ СН'!$F$5-'СЕТ СН'!$F$20</f>
        <v>4816.0154664600004</v>
      </c>
      <c r="F38" s="36">
        <f>SUMIFS(СВЦЭМ!$C$39:$C$782,СВЦЭМ!$A$39:$A$782,$A38,СВЦЭМ!$B$39:$B$782,F$11)+'СЕТ СН'!$F$12+СВЦЭМ!$D$10+'СЕТ СН'!$F$5-'СЕТ СН'!$F$20</f>
        <v>4816.3544106899999</v>
      </c>
      <c r="G38" s="36">
        <f>SUMIFS(СВЦЭМ!$C$39:$C$782,СВЦЭМ!$A$39:$A$782,$A38,СВЦЭМ!$B$39:$B$782,G$11)+'СЕТ СН'!$F$12+СВЦЭМ!$D$10+'СЕТ СН'!$F$5-'СЕТ СН'!$F$20</f>
        <v>4804.7311144300002</v>
      </c>
      <c r="H38" s="36">
        <f>SUMIFS(СВЦЭМ!$C$39:$C$782,СВЦЭМ!$A$39:$A$782,$A38,СВЦЭМ!$B$39:$B$782,H$11)+'СЕТ СН'!$F$12+СВЦЭМ!$D$10+'СЕТ СН'!$F$5-'СЕТ СН'!$F$20</f>
        <v>4726.6942733200003</v>
      </c>
      <c r="I38" s="36">
        <f>SUMIFS(СВЦЭМ!$C$39:$C$782,СВЦЭМ!$A$39:$A$782,$A38,СВЦЭМ!$B$39:$B$782,I$11)+'СЕТ СН'!$F$12+СВЦЭМ!$D$10+'СЕТ СН'!$F$5-'СЕТ СН'!$F$20</f>
        <v>4600.6073168200001</v>
      </c>
      <c r="J38" s="36">
        <f>SUMIFS(СВЦЭМ!$C$39:$C$782,СВЦЭМ!$A$39:$A$782,$A38,СВЦЭМ!$B$39:$B$782,J$11)+'СЕТ СН'!$F$12+СВЦЭМ!$D$10+'СЕТ СН'!$F$5-'СЕТ СН'!$F$20</f>
        <v>4523.8749413400001</v>
      </c>
      <c r="K38" s="36">
        <f>SUMIFS(СВЦЭМ!$C$39:$C$782,СВЦЭМ!$A$39:$A$782,$A38,СВЦЭМ!$B$39:$B$782,K$11)+'СЕТ СН'!$F$12+СВЦЭМ!$D$10+'СЕТ СН'!$F$5-'СЕТ СН'!$F$20</f>
        <v>4462.8973852700001</v>
      </c>
      <c r="L38" s="36">
        <f>SUMIFS(СВЦЭМ!$C$39:$C$782,СВЦЭМ!$A$39:$A$782,$A38,СВЦЭМ!$B$39:$B$782,L$11)+'СЕТ СН'!$F$12+СВЦЭМ!$D$10+'СЕТ СН'!$F$5-'СЕТ СН'!$F$20</f>
        <v>4443.3022660300003</v>
      </c>
      <c r="M38" s="36">
        <f>SUMIFS(СВЦЭМ!$C$39:$C$782,СВЦЭМ!$A$39:$A$782,$A38,СВЦЭМ!$B$39:$B$782,M$11)+'СЕТ СН'!$F$12+СВЦЭМ!$D$10+'СЕТ СН'!$F$5-'СЕТ СН'!$F$20</f>
        <v>4441.34621436</v>
      </c>
      <c r="N38" s="36">
        <f>SUMIFS(СВЦЭМ!$C$39:$C$782,СВЦЭМ!$A$39:$A$782,$A38,СВЦЭМ!$B$39:$B$782,N$11)+'СЕТ СН'!$F$12+СВЦЭМ!$D$10+'СЕТ СН'!$F$5-'СЕТ СН'!$F$20</f>
        <v>4462.7102381700006</v>
      </c>
      <c r="O38" s="36">
        <f>SUMIFS(СВЦЭМ!$C$39:$C$782,СВЦЭМ!$A$39:$A$782,$A38,СВЦЭМ!$B$39:$B$782,O$11)+'СЕТ СН'!$F$12+СВЦЭМ!$D$10+'СЕТ СН'!$F$5-'СЕТ СН'!$F$20</f>
        <v>4457.6574364099997</v>
      </c>
      <c r="P38" s="36">
        <f>SUMIFS(СВЦЭМ!$C$39:$C$782,СВЦЭМ!$A$39:$A$782,$A38,СВЦЭМ!$B$39:$B$782,P$11)+'СЕТ СН'!$F$12+СВЦЭМ!$D$10+'СЕТ СН'!$F$5-'СЕТ СН'!$F$20</f>
        <v>4461.8268343099999</v>
      </c>
      <c r="Q38" s="36">
        <f>SUMIFS(СВЦЭМ!$C$39:$C$782,СВЦЭМ!$A$39:$A$782,$A38,СВЦЭМ!$B$39:$B$782,Q$11)+'СЕТ СН'!$F$12+СВЦЭМ!$D$10+'СЕТ СН'!$F$5-'СЕТ СН'!$F$20</f>
        <v>4452.8095957599999</v>
      </c>
      <c r="R38" s="36">
        <f>SUMIFS(СВЦЭМ!$C$39:$C$782,СВЦЭМ!$A$39:$A$782,$A38,СВЦЭМ!$B$39:$B$782,R$11)+'СЕТ СН'!$F$12+СВЦЭМ!$D$10+'СЕТ СН'!$F$5-'СЕТ СН'!$F$20</f>
        <v>4440.4361940600002</v>
      </c>
      <c r="S38" s="36">
        <f>SUMIFS(СВЦЭМ!$C$39:$C$782,СВЦЭМ!$A$39:$A$782,$A38,СВЦЭМ!$B$39:$B$782,S$11)+'СЕТ СН'!$F$12+СВЦЭМ!$D$10+'СЕТ СН'!$F$5-'СЕТ СН'!$F$20</f>
        <v>4431.6283154100001</v>
      </c>
      <c r="T38" s="36">
        <f>SUMIFS(СВЦЭМ!$C$39:$C$782,СВЦЭМ!$A$39:$A$782,$A38,СВЦЭМ!$B$39:$B$782,T$11)+'СЕТ СН'!$F$12+СВЦЭМ!$D$10+'СЕТ СН'!$F$5-'СЕТ СН'!$F$20</f>
        <v>4431.3836922999999</v>
      </c>
      <c r="U38" s="36">
        <f>SUMIFS(СВЦЭМ!$C$39:$C$782,СВЦЭМ!$A$39:$A$782,$A38,СВЦЭМ!$B$39:$B$782,U$11)+'СЕТ СН'!$F$12+СВЦЭМ!$D$10+'СЕТ СН'!$F$5-'СЕТ СН'!$F$20</f>
        <v>4437.25440308</v>
      </c>
      <c r="V38" s="36">
        <f>SUMIFS(СВЦЭМ!$C$39:$C$782,СВЦЭМ!$A$39:$A$782,$A38,СВЦЭМ!$B$39:$B$782,V$11)+'СЕТ СН'!$F$12+СВЦЭМ!$D$10+'СЕТ СН'!$F$5-'СЕТ СН'!$F$20</f>
        <v>4445.8879954800004</v>
      </c>
      <c r="W38" s="36">
        <f>SUMIFS(СВЦЭМ!$C$39:$C$782,СВЦЭМ!$A$39:$A$782,$A38,СВЦЭМ!$B$39:$B$782,W$11)+'СЕТ СН'!$F$12+СВЦЭМ!$D$10+'СЕТ СН'!$F$5-'СЕТ СН'!$F$20</f>
        <v>4403.5155986</v>
      </c>
      <c r="X38" s="36">
        <f>SUMIFS(СВЦЭМ!$C$39:$C$782,СВЦЭМ!$A$39:$A$782,$A38,СВЦЭМ!$B$39:$B$782,X$11)+'СЕТ СН'!$F$12+СВЦЭМ!$D$10+'СЕТ СН'!$F$5-'СЕТ СН'!$F$20</f>
        <v>4444.2815930400002</v>
      </c>
      <c r="Y38" s="36">
        <f>SUMIFS(СВЦЭМ!$C$39:$C$782,СВЦЭМ!$A$39:$A$782,$A38,СВЦЭМ!$B$39:$B$782,Y$11)+'СЕТ СН'!$F$12+СВЦЭМ!$D$10+'СЕТ СН'!$F$5-'СЕТ СН'!$F$20</f>
        <v>4538.5886188900004</v>
      </c>
    </row>
    <row r="39" spans="1:25" ht="15.75" x14ac:dyDescent="0.2">
      <c r="A39" s="35">
        <f t="shared" si="0"/>
        <v>45105</v>
      </c>
      <c r="B39" s="36">
        <f>SUMIFS(СВЦЭМ!$C$39:$C$782,СВЦЭМ!$A$39:$A$782,$A39,СВЦЭМ!$B$39:$B$782,B$11)+'СЕТ СН'!$F$12+СВЦЭМ!$D$10+'СЕТ СН'!$F$5-'СЕТ СН'!$F$20</f>
        <v>4624.6006762500001</v>
      </c>
      <c r="C39" s="36">
        <f>SUMIFS(СВЦЭМ!$C$39:$C$782,СВЦЭМ!$A$39:$A$782,$A39,СВЦЭМ!$B$39:$B$782,C$11)+'СЕТ СН'!$F$12+СВЦЭМ!$D$10+'СЕТ СН'!$F$5-'СЕТ СН'!$F$20</f>
        <v>4710.8182357900005</v>
      </c>
      <c r="D39" s="36">
        <f>SUMIFS(СВЦЭМ!$C$39:$C$782,СВЦЭМ!$A$39:$A$782,$A39,СВЦЭМ!$B$39:$B$782,D$11)+'СЕТ СН'!$F$12+СВЦЭМ!$D$10+'СЕТ СН'!$F$5-'СЕТ СН'!$F$20</f>
        <v>4792.8951626600001</v>
      </c>
      <c r="E39" s="36">
        <f>SUMIFS(СВЦЭМ!$C$39:$C$782,СВЦЭМ!$A$39:$A$782,$A39,СВЦЭМ!$B$39:$B$782,E$11)+'СЕТ СН'!$F$12+СВЦЭМ!$D$10+'СЕТ СН'!$F$5-'СЕТ СН'!$F$20</f>
        <v>4813.3543914900001</v>
      </c>
      <c r="F39" s="36">
        <f>SUMIFS(СВЦЭМ!$C$39:$C$782,СВЦЭМ!$A$39:$A$782,$A39,СВЦЭМ!$B$39:$B$782,F$11)+'СЕТ СН'!$F$12+СВЦЭМ!$D$10+'СЕТ СН'!$F$5-'СЕТ СН'!$F$20</f>
        <v>4812.9837542100004</v>
      </c>
      <c r="G39" s="36">
        <f>SUMIFS(СВЦЭМ!$C$39:$C$782,СВЦЭМ!$A$39:$A$782,$A39,СВЦЭМ!$B$39:$B$782,G$11)+'СЕТ СН'!$F$12+СВЦЭМ!$D$10+'СЕТ СН'!$F$5-'СЕТ СН'!$F$20</f>
        <v>4780.3758871600003</v>
      </c>
      <c r="H39" s="36">
        <f>SUMIFS(СВЦЭМ!$C$39:$C$782,СВЦЭМ!$A$39:$A$782,$A39,СВЦЭМ!$B$39:$B$782,H$11)+'СЕТ СН'!$F$12+СВЦЭМ!$D$10+'СЕТ СН'!$F$5-'СЕТ СН'!$F$20</f>
        <v>4673.8705685700006</v>
      </c>
      <c r="I39" s="36">
        <f>SUMIFS(СВЦЭМ!$C$39:$C$782,СВЦЭМ!$A$39:$A$782,$A39,СВЦЭМ!$B$39:$B$782,I$11)+'СЕТ СН'!$F$12+СВЦЭМ!$D$10+'СЕТ СН'!$F$5-'СЕТ СН'!$F$20</f>
        <v>4536.65503575</v>
      </c>
      <c r="J39" s="36">
        <f>SUMIFS(СВЦЭМ!$C$39:$C$782,СВЦЭМ!$A$39:$A$782,$A39,СВЦЭМ!$B$39:$B$782,J$11)+'СЕТ СН'!$F$12+СВЦЭМ!$D$10+'СЕТ СН'!$F$5-'СЕТ СН'!$F$20</f>
        <v>4468.4648367099999</v>
      </c>
      <c r="K39" s="36">
        <f>SUMIFS(СВЦЭМ!$C$39:$C$782,СВЦЭМ!$A$39:$A$782,$A39,СВЦЭМ!$B$39:$B$782,K$11)+'СЕТ СН'!$F$12+СВЦЭМ!$D$10+'СЕТ СН'!$F$5-'СЕТ СН'!$F$20</f>
        <v>4409.82000255</v>
      </c>
      <c r="L39" s="36">
        <f>SUMIFS(СВЦЭМ!$C$39:$C$782,СВЦЭМ!$A$39:$A$782,$A39,СВЦЭМ!$B$39:$B$782,L$11)+'СЕТ СН'!$F$12+СВЦЭМ!$D$10+'СЕТ СН'!$F$5-'СЕТ СН'!$F$20</f>
        <v>4414.66991082</v>
      </c>
      <c r="M39" s="36">
        <f>SUMIFS(СВЦЭМ!$C$39:$C$782,СВЦЭМ!$A$39:$A$782,$A39,СВЦЭМ!$B$39:$B$782,M$11)+'СЕТ СН'!$F$12+СВЦЭМ!$D$10+'СЕТ СН'!$F$5-'СЕТ СН'!$F$20</f>
        <v>4437.1461499800007</v>
      </c>
      <c r="N39" s="36">
        <f>SUMIFS(СВЦЭМ!$C$39:$C$782,СВЦЭМ!$A$39:$A$782,$A39,СВЦЭМ!$B$39:$B$782,N$11)+'СЕТ СН'!$F$12+СВЦЭМ!$D$10+'СЕТ СН'!$F$5-'СЕТ СН'!$F$20</f>
        <v>4479.1918996300001</v>
      </c>
      <c r="O39" s="36">
        <f>SUMIFS(СВЦЭМ!$C$39:$C$782,СВЦЭМ!$A$39:$A$782,$A39,СВЦЭМ!$B$39:$B$782,O$11)+'СЕТ СН'!$F$12+СВЦЭМ!$D$10+'СЕТ СН'!$F$5-'СЕТ СН'!$F$20</f>
        <v>4478.97134104</v>
      </c>
      <c r="P39" s="36">
        <f>SUMIFS(СВЦЭМ!$C$39:$C$782,СВЦЭМ!$A$39:$A$782,$A39,СВЦЭМ!$B$39:$B$782,P$11)+'СЕТ СН'!$F$12+СВЦЭМ!$D$10+'СЕТ СН'!$F$5-'СЕТ СН'!$F$20</f>
        <v>4464.11799832</v>
      </c>
      <c r="Q39" s="36">
        <f>SUMIFS(СВЦЭМ!$C$39:$C$782,СВЦЭМ!$A$39:$A$782,$A39,СВЦЭМ!$B$39:$B$782,Q$11)+'СЕТ СН'!$F$12+СВЦЭМ!$D$10+'СЕТ СН'!$F$5-'СЕТ СН'!$F$20</f>
        <v>4470.4392310599997</v>
      </c>
      <c r="R39" s="36">
        <f>SUMIFS(СВЦЭМ!$C$39:$C$782,СВЦЭМ!$A$39:$A$782,$A39,СВЦЭМ!$B$39:$B$782,R$11)+'СЕТ СН'!$F$12+СВЦЭМ!$D$10+'СЕТ СН'!$F$5-'СЕТ СН'!$F$20</f>
        <v>4438.6995753500005</v>
      </c>
      <c r="S39" s="36">
        <f>SUMIFS(СВЦЭМ!$C$39:$C$782,СВЦЭМ!$A$39:$A$782,$A39,СВЦЭМ!$B$39:$B$782,S$11)+'СЕТ СН'!$F$12+СВЦЭМ!$D$10+'СЕТ СН'!$F$5-'СЕТ СН'!$F$20</f>
        <v>4427.9210410100004</v>
      </c>
      <c r="T39" s="36">
        <f>SUMIFS(СВЦЭМ!$C$39:$C$782,СВЦЭМ!$A$39:$A$782,$A39,СВЦЭМ!$B$39:$B$782,T$11)+'СЕТ СН'!$F$12+СВЦЭМ!$D$10+'СЕТ СН'!$F$5-'СЕТ СН'!$F$20</f>
        <v>4430.0172787900001</v>
      </c>
      <c r="U39" s="36">
        <f>SUMIFS(СВЦЭМ!$C$39:$C$782,СВЦЭМ!$A$39:$A$782,$A39,СВЦЭМ!$B$39:$B$782,U$11)+'СЕТ СН'!$F$12+СВЦЭМ!$D$10+'СЕТ СН'!$F$5-'СЕТ СН'!$F$20</f>
        <v>4464.2334995600004</v>
      </c>
      <c r="V39" s="36">
        <f>SUMIFS(СВЦЭМ!$C$39:$C$782,СВЦЭМ!$A$39:$A$782,$A39,СВЦЭМ!$B$39:$B$782,V$11)+'СЕТ СН'!$F$12+СВЦЭМ!$D$10+'СЕТ СН'!$F$5-'СЕТ СН'!$F$20</f>
        <v>4465.5861591000003</v>
      </c>
      <c r="W39" s="36">
        <f>SUMIFS(СВЦЭМ!$C$39:$C$782,СВЦЭМ!$A$39:$A$782,$A39,СВЦЭМ!$B$39:$B$782,W$11)+'СЕТ СН'!$F$12+СВЦЭМ!$D$10+'СЕТ СН'!$F$5-'СЕТ СН'!$F$20</f>
        <v>4449.3782771900005</v>
      </c>
      <c r="X39" s="36">
        <f>SUMIFS(СВЦЭМ!$C$39:$C$782,СВЦЭМ!$A$39:$A$782,$A39,СВЦЭМ!$B$39:$B$782,X$11)+'СЕТ СН'!$F$12+СВЦЭМ!$D$10+'СЕТ СН'!$F$5-'СЕТ СН'!$F$20</f>
        <v>4472.8285440199998</v>
      </c>
      <c r="Y39" s="36">
        <f>SUMIFS(СВЦЭМ!$C$39:$C$782,СВЦЭМ!$A$39:$A$782,$A39,СВЦЭМ!$B$39:$B$782,Y$11)+'СЕТ СН'!$F$12+СВЦЭМ!$D$10+'СЕТ СН'!$F$5-'СЕТ СН'!$F$20</f>
        <v>4588.63034014</v>
      </c>
    </row>
    <row r="40" spans="1:25" ht="15.75" x14ac:dyDescent="0.2">
      <c r="A40" s="35">
        <f t="shared" si="0"/>
        <v>45106</v>
      </c>
      <c r="B40" s="36">
        <f>SUMIFS(СВЦЭМ!$C$39:$C$782,СВЦЭМ!$A$39:$A$782,$A40,СВЦЭМ!$B$39:$B$782,B$11)+'СЕТ СН'!$F$12+СВЦЭМ!$D$10+'СЕТ СН'!$F$5-'СЕТ СН'!$F$20</f>
        <v>4720.5407041799999</v>
      </c>
      <c r="C40" s="36">
        <f>SUMIFS(СВЦЭМ!$C$39:$C$782,СВЦЭМ!$A$39:$A$782,$A40,СВЦЭМ!$B$39:$B$782,C$11)+'СЕТ СН'!$F$12+СВЦЭМ!$D$10+'СЕТ СН'!$F$5-'СЕТ СН'!$F$20</f>
        <v>4779.0030085400003</v>
      </c>
      <c r="D40" s="36">
        <f>SUMIFS(СВЦЭМ!$C$39:$C$782,СВЦЭМ!$A$39:$A$782,$A40,СВЦЭМ!$B$39:$B$782,D$11)+'СЕТ СН'!$F$12+СВЦЭМ!$D$10+'СЕТ СН'!$F$5-'СЕТ СН'!$F$20</f>
        <v>4826.6561450300005</v>
      </c>
      <c r="E40" s="36">
        <f>SUMIFS(СВЦЭМ!$C$39:$C$782,СВЦЭМ!$A$39:$A$782,$A40,СВЦЭМ!$B$39:$B$782,E$11)+'СЕТ СН'!$F$12+СВЦЭМ!$D$10+'СЕТ СН'!$F$5-'СЕТ СН'!$F$20</f>
        <v>4832.0827532000003</v>
      </c>
      <c r="F40" s="36">
        <f>SUMIFS(СВЦЭМ!$C$39:$C$782,СВЦЭМ!$A$39:$A$782,$A40,СВЦЭМ!$B$39:$B$782,F$11)+'СЕТ СН'!$F$12+СВЦЭМ!$D$10+'СЕТ СН'!$F$5-'СЕТ СН'!$F$20</f>
        <v>4816.8115195500004</v>
      </c>
      <c r="G40" s="36">
        <f>SUMIFS(СВЦЭМ!$C$39:$C$782,СВЦЭМ!$A$39:$A$782,$A40,СВЦЭМ!$B$39:$B$782,G$11)+'СЕТ СН'!$F$12+СВЦЭМ!$D$10+'СЕТ СН'!$F$5-'СЕТ СН'!$F$20</f>
        <v>4820.0772864600003</v>
      </c>
      <c r="H40" s="36">
        <f>SUMIFS(СВЦЭМ!$C$39:$C$782,СВЦЭМ!$A$39:$A$782,$A40,СВЦЭМ!$B$39:$B$782,H$11)+'СЕТ СН'!$F$12+СВЦЭМ!$D$10+'СЕТ СН'!$F$5-'СЕТ СН'!$F$20</f>
        <v>4761.6065222200004</v>
      </c>
      <c r="I40" s="36">
        <f>SUMIFS(СВЦЭМ!$C$39:$C$782,СВЦЭМ!$A$39:$A$782,$A40,СВЦЭМ!$B$39:$B$782,I$11)+'СЕТ СН'!$F$12+СВЦЭМ!$D$10+'СЕТ СН'!$F$5-'СЕТ СН'!$F$20</f>
        <v>4664.4462025400007</v>
      </c>
      <c r="J40" s="36">
        <f>SUMIFS(СВЦЭМ!$C$39:$C$782,СВЦЭМ!$A$39:$A$782,$A40,СВЦЭМ!$B$39:$B$782,J$11)+'СЕТ СН'!$F$12+СВЦЭМ!$D$10+'СЕТ СН'!$F$5-'СЕТ СН'!$F$20</f>
        <v>4566.6154614099996</v>
      </c>
      <c r="K40" s="36">
        <f>SUMIFS(СВЦЭМ!$C$39:$C$782,СВЦЭМ!$A$39:$A$782,$A40,СВЦЭМ!$B$39:$B$782,K$11)+'СЕТ СН'!$F$12+СВЦЭМ!$D$10+'СЕТ СН'!$F$5-'СЕТ СН'!$F$20</f>
        <v>4512.1181413600007</v>
      </c>
      <c r="L40" s="36">
        <f>SUMIFS(СВЦЭМ!$C$39:$C$782,СВЦЭМ!$A$39:$A$782,$A40,СВЦЭМ!$B$39:$B$782,L$11)+'СЕТ СН'!$F$12+СВЦЭМ!$D$10+'СЕТ СН'!$F$5-'СЕТ СН'!$F$20</f>
        <v>4500.0972185999999</v>
      </c>
      <c r="M40" s="36">
        <f>SUMIFS(СВЦЭМ!$C$39:$C$782,СВЦЭМ!$A$39:$A$782,$A40,СВЦЭМ!$B$39:$B$782,M$11)+'СЕТ СН'!$F$12+СВЦЭМ!$D$10+'СЕТ СН'!$F$5-'СЕТ СН'!$F$20</f>
        <v>4489.6823064600003</v>
      </c>
      <c r="N40" s="36">
        <f>SUMIFS(СВЦЭМ!$C$39:$C$782,СВЦЭМ!$A$39:$A$782,$A40,СВЦЭМ!$B$39:$B$782,N$11)+'СЕТ СН'!$F$12+СВЦЭМ!$D$10+'СЕТ СН'!$F$5-'СЕТ СН'!$F$20</f>
        <v>4511.3074479500001</v>
      </c>
      <c r="O40" s="36">
        <f>SUMIFS(СВЦЭМ!$C$39:$C$782,СВЦЭМ!$A$39:$A$782,$A40,СВЦЭМ!$B$39:$B$782,O$11)+'СЕТ СН'!$F$12+СВЦЭМ!$D$10+'СЕТ СН'!$F$5-'СЕТ СН'!$F$20</f>
        <v>4512.2817896500001</v>
      </c>
      <c r="P40" s="36">
        <f>SUMIFS(СВЦЭМ!$C$39:$C$782,СВЦЭМ!$A$39:$A$782,$A40,СВЦЭМ!$B$39:$B$782,P$11)+'СЕТ СН'!$F$12+СВЦЭМ!$D$10+'СЕТ СН'!$F$5-'СЕТ СН'!$F$20</f>
        <v>4517.8011283400001</v>
      </c>
      <c r="Q40" s="36">
        <f>SUMIFS(СВЦЭМ!$C$39:$C$782,СВЦЭМ!$A$39:$A$782,$A40,СВЦЭМ!$B$39:$B$782,Q$11)+'СЕТ СН'!$F$12+СВЦЭМ!$D$10+'СЕТ СН'!$F$5-'СЕТ СН'!$F$20</f>
        <v>4522.4081900600004</v>
      </c>
      <c r="R40" s="36">
        <f>SUMIFS(СВЦЭМ!$C$39:$C$782,СВЦЭМ!$A$39:$A$782,$A40,СВЦЭМ!$B$39:$B$782,R$11)+'СЕТ СН'!$F$12+СВЦЭМ!$D$10+'СЕТ СН'!$F$5-'СЕТ СН'!$F$20</f>
        <v>4500.4908478500001</v>
      </c>
      <c r="S40" s="36">
        <f>SUMIFS(СВЦЭМ!$C$39:$C$782,СВЦЭМ!$A$39:$A$782,$A40,СВЦЭМ!$B$39:$B$782,S$11)+'СЕТ СН'!$F$12+СВЦЭМ!$D$10+'СЕТ СН'!$F$5-'СЕТ СН'!$F$20</f>
        <v>4493.5186699900005</v>
      </c>
      <c r="T40" s="36">
        <f>SUMIFS(СВЦЭМ!$C$39:$C$782,СВЦЭМ!$A$39:$A$782,$A40,СВЦЭМ!$B$39:$B$782,T$11)+'СЕТ СН'!$F$12+СВЦЭМ!$D$10+'СЕТ СН'!$F$5-'СЕТ СН'!$F$20</f>
        <v>4501.3176330100005</v>
      </c>
      <c r="U40" s="36">
        <f>SUMIFS(СВЦЭМ!$C$39:$C$782,СВЦЭМ!$A$39:$A$782,$A40,СВЦЭМ!$B$39:$B$782,U$11)+'СЕТ СН'!$F$12+СВЦЭМ!$D$10+'СЕТ СН'!$F$5-'СЕТ СН'!$F$20</f>
        <v>4509.84493458</v>
      </c>
      <c r="V40" s="36">
        <f>SUMIFS(СВЦЭМ!$C$39:$C$782,СВЦЭМ!$A$39:$A$782,$A40,СВЦЭМ!$B$39:$B$782,V$11)+'СЕТ СН'!$F$12+СВЦЭМ!$D$10+'СЕТ СН'!$F$5-'СЕТ СН'!$F$20</f>
        <v>4517.9444633700004</v>
      </c>
      <c r="W40" s="36">
        <f>SUMIFS(СВЦЭМ!$C$39:$C$782,СВЦЭМ!$A$39:$A$782,$A40,СВЦЭМ!$B$39:$B$782,W$11)+'СЕТ СН'!$F$12+СВЦЭМ!$D$10+'СЕТ СН'!$F$5-'СЕТ СН'!$F$20</f>
        <v>4513.3176798100003</v>
      </c>
      <c r="X40" s="36">
        <f>SUMIFS(СВЦЭМ!$C$39:$C$782,СВЦЭМ!$A$39:$A$782,$A40,СВЦЭМ!$B$39:$B$782,X$11)+'СЕТ СН'!$F$12+СВЦЭМ!$D$10+'СЕТ СН'!$F$5-'СЕТ СН'!$F$20</f>
        <v>4534.7676996600003</v>
      </c>
      <c r="Y40" s="36">
        <f>SUMIFS(СВЦЭМ!$C$39:$C$782,СВЦЭМ!$A$39:$A$782,$A40,СВЦЭМ!$B$39:$B$782,Y$11)+'СЕТ СН'!$F$12+СВЦЭМ!$D$10+'СЕТ СН'!$F$5-'СЕТ СН'!$F$20</f>
        <v>4660.2800315700006</v>
      </c>
    </row>
    <row r="41" spans="1:25" ht="15.75" x14ac:dyDescent="0.2">
      <c r="A41" s="35">
        <f t="shared" si="0"/>
        <v>45107</v>
      </c>
      <c r="B41" s="36">
        <f>SUMIFS(СВЦЭМ!$C$39:$C$782,СВЦЭМ!$A$39:$A$782,$A41,СВЦЭМ!$B$39:$B$782,B$11)+'СЕТ СН'!$F$12+СВЦЭМ!$D$10+'СЕТ СН'!$F$5-'СЕТ СН'!$F$20</f>
        <v>4700.7695016500002</v>
      </c>
      <c r="C41" s="36">
        <f>SUMIFS(СВЦЭМ!$C$39:$C$782,СВЦЭМ!$A$39:$A$782,$A41,СВЦЭМ!$B$39:$B$782,C$11)+'СЕТ СН'!$F$12+СВЦЭМ!$D$10+'СЕТ СН'!$F$5-'СЕТ СН'!$F$20</f>
        <v>4759.2266712199998</v>
      </c>
      <c r="D41" s="36">
        <f>SUMIFS(СВЦЭМ!$C$39:$C$782,СВЦЭМ!$A$39:$A$782,$A41,СВЦЭМ!$B$39:$B$782,D$11)+'СЕТ СН'!$F$12+СВЦЭМ!$D$10+'СЕТ СН'!$F$5-'СЕТ СН'!$F$20</f>
        <v>4844.7538689100002</v>
      </c>
      <c r="E41" s="36">
        <f>SUMIFS(СВЦЭМ!$C$39:$C$782,СВЦЭМ!$A$39:$A$782,$A41,СВЦЭМ!$B$39:$B$782,E$11)+'СЕТ СН'!$F$12+СВЦЭМ!$D$10+'СЕТ СН'!$F$5-'СЕТ СН'!$F$20</f>
        <v>4860.6417268000005</v>
      </c>
      <c r="F41" s="36">
        <f>SUMIFS(СВЦЭМ!$C$39:$C$782,СВЦЭМ!$A$39:$A$782,$A41,СВЦЭМ!$B$39:$B$782,F$11)+'СЕТ СН'!$F$12+СВЦЭМ!$D$10+'СЕТ СН'!$F$5-'СЕТ СН'!$F$20</f>
        <v>4904.49151669</v>
      </c>
      <c r="G41" s="36">
        <f>SUMIFS(СВЦЭМ!$C$39:$C$782,СВЦЭМ!$A$39:$A$782,$A41,СВЦЭМ!$B$39:$B$782,G$11)+'СЕТ СН'!$F$12+СВЦЭМ!$D$10+'СЕТ СН'!$F$5-'СЕТ СН'!$F$20</f>
        <v>4938.89631568</v>
      </c>
      <c r="H41" s="36">
        <f>SUMIFS(СВЦЭМ!$C$39:$C$782,СВЦЭМ!$A$39:$A$782,$A41,СВЦЭМ!$B$39:$B$782,H$11)+'СЕТ СН'!$F$12+СВЦЭМ!$D$10+'СЕТ СН'!$F$5-'СЕТ СН'!$F$20</f>
        <v>4839.5710199799996</v>
      </c>
      <c r="I41" s="36">
        <f>SUMIFS(СВЦЭМ!$C$39:$C$782,СВЦЭМ!$A$39:$A$782,$A41,СВЦЭМ!$B$39:$B$782,I$11)+'СЕТ СН'!$F$12+СВЦЭМ!$D$10+'СЕТ СН'!$F$5-'СЕТ СН'!$F$20</f>
        <v>4725.6238917500004</v>
      </c>
      <c r="J41" s="36">
        <f>SUMIFS(СВЦЭМ!$C$39:$C$782,СВЦЭМ!$A$39:$A$782,$A41,СВЦЭМ!$B$39:$B$782,J$11)+'СЕТ СН'!$F$12+СВЦЭМ!$D$10+'СЕТ СН'!$F$5-'СЕТ СН'!$F$20</f>
        <v>4641.7780594200003</v>
      </c>
      <c r="K41" s="36">
        <f>SUMIFS(СВЦЭМ!$C$39:$C$782,СВЦЭМ!$A$39:$A$782,$A41,СВЦЭМ!$B$39:$B$782,K$11)+'СЕТ СН'!$F$12+СВЦЭМ!$D$10+'СЕТ СН'!$F$5-'СЕТ СН'!$F$20</f>
        <v>4571.3668224100002</v>
      </c>
      <c r="L41" s="36">
        <f>SUMIFS(СВЦЭМ!$C$39:$C$782,СВЦЭМ!$A$39:$A$782,$A41,СВЦЭМ!$B$39:$B$782,L$11)+'СЕТ СН'!$F$12+СВЦЭМ!$D$10+'СЕТ СН'!$F$5-'СЕТ СН'!$F$20</f>
        <v>4538.0301947200005</v>
      </c>
      <c r="M41" s="36">
        <f>SUMIFS(СВЦЭМ!$C$39:$C$782,СВЦЭМ!$A$39:$A$782,$A41,СВЦЭМ!$B$39:$B$782,M$11)+'СЕТ СН'!$F$12+СВЦЭМ!$D$10+'СЕТ СН'!$F$5-'СЕТ СН'!$F$20</f>
        <v>4502.9686911700001</v>
      </c>
      <c r="N41" s="36">
        <f>SUMIFS(СВЦЭМ!$C$39:$C$782,СВЦЭМ!$A$39:$A$782,$A41,СВЦЭМ!$B$39:$B$782,N$11)+'СЕТ СН'!$F$12+СВЦЭМ!$D$10+'СЕТ СН'!$F$5-'СЕТ СН'!$F$20</f>
        <v>4546.1620897499997</v>
      </c>
      <c r="O41" s="36">
        <f>SUMIFS(СВЦЭМ!$C$39:$C$782,СВЦЭМ!$A$39:$A$782,$A41,СВЦЭМ!$B$39:$B$782,O$11)+'СЕТ СН'!$F$12+СВЦЭМ!$D$10+'СЕТ СН'!$F$5-'СЕТ СН'!$F$20</f>
        <v>4533.47103358</v>
      </c>
      <c r="P41" s="36">
        <f>SUMIFS(СВЦЭМ!$C$39:$C$782,СВЦЭМ!$A$39:$A$782,$A41,СВЦЭМ!$B$39:$B$782,P$11)+'СЕТ СН'!$F$12+СВЦЭМ!$D$10+'СЕТ СН'!$F$5-'СЕТ СН'!$F$20</f>
        <v>4543.0176734800007</v>
      </c>
      <c r="Q41" s="36">
        <f>SUMIFS(СВЦЭМ!$C$39:$C$782,СВЦЭМ!$A$39:$A$782,$A41,СВЦЭМ!$B$39:$B$782,Q$11)+'СЕТ СН'!$F$12+СВЦЭМ!$D$10+'СЕТ СН'!$F$5-'СЕТ СН'!$F$20</f>
        <v>4549.7030939200004</v>
      </c>
      <c r="R41" s="36">
        <f>SUMIFS(СВЦЭМ!$C$39:$C$782,СВЦЭМ!$A$39:$A$782,$A41,СВЦЭМ!$B$39:$B$782,R$11)+'СЕТ СН'!$F$12+СВЦЭМ!$D$10+'СЕТ СН'!$F$5-'СЕТ СН'!$F$20</f>
        <v>4537.9469889400007</v>
      </c>
      <c r="S41" s="36">
        <f>SUMIFS(СВЦЭМ!$C$39:$C$782,СВЦЭМ!$A$39:$A$782,$A41,СВЦЭМ!$B$39:$B$782,S$11)+'СЕТ СН'!$F$12+СВЦЭМ!$D$10+'СЕТ СН'!$F$5-'СЕТ СН'!$F$20</f>
        <v>4524.9026796600001</v>
      </c>
      <c r="T41" s="36">
        <f>SUMIFS(СВЦЭМ!$C$39:$C$782,СВЦЭМ!$A$39:$A$782,$A41,СВЦЭМ!$B$39:$B$782,T$11)+'СЕТ СН'!$F$12+СВЦЭМ!$D$10+'СЕТ СН'!$F$5-'СЕТ СН'!$F$20</f>
        <v>4522.5468838300003</v>
      </c>
      <c r="U41" s="36">
        <f>SUMIFS(СВЦЭМ!$C$39:$C$782,СВЦЭМ!$A$39:$A$782,$A41,СВЦЭМ!$B$39:$B$782,U$11)+'СЕТ СН'!$F$12+СВЦЭМ!$D$10+'СЕТ СН'!$F$5-'СЕТ СН'!$F$20</f>
        <v>4530.8036637599998</v>
      </c>
      <c r="V41" s="36">
        <f>SUMIFS(СВЦЭМ!$C$39:$C$782,СВЦЭМ!$A$39:$A$782,$A41,СВЦЭМ!$B$39:$B$782,V$11)+'СЕТ СН'!$F$12+СВЦЭМ!$D$10+'СЕТ СН'!$F$5-'СЕТ СН'!$F$20</f>
        <v>4556.0199317000006</v>
      </c>
      <c r="W41" s="36">
        <f>SUMIFS(СВЦЭМ!$C$39:$C$782,СВЦЭМ!$A$39:$A$782,$A41,СВЦЭМ!$B$39:$B$782,W$11)+'СЕТ СН'!$F$12+СВЦЭМ!$D$10+'СЕТ СН'!$F$5-'СЕТ СН'!$F$20</f>
        <v>4521.8584651700003</v>
      </c>
      <c r="X41" s="36">
        <f>SUMIFS(СВЦЭМ!$C$39:$C$782,СВЦЭМ!$A$39:$A$782,$A41,СВЦЭМ!$B$39:$B$782,X$11)+'СЕТ СН'!$F$12+СВЦЭМ!$D$10+'СЕТ СН'!$F$5-'СЕТ СН'!$F$20</f>
        <v>4558.6547781099998</v>
      </c>
      <c r="Y41" s="36">
        <f>SUMIFS(СВЦЭМ!$C$39:$C$782,СВЦЭМ!$A$39:$A$782,$A41,СВЦЭМ!$B$39:$B$782,Y$11)+'СЕТ СН'!$F$12+СВЦЭМ!$D$10+'СЕТ СН'!$F$5-'СЕТ СН'!$F$20</f>
        <v>4643.9874132900004</v>
      </c>
    </row>
    <row r="42" spans="1:25"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7"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5" ht="12.75" customHeight="1" x14ac:dyDescent="0.2">
      <c r="A46" s="138"/>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5" ht="12.75" customHeight="1" x14ac:dyDescent="0.2">
      <c r="A47" s="13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01.06.2023</v>
      </c>
      <c r="B48" s="36">
        <f>SUMIFS(СВЦЭМ!$C$39:$C$782,СВЦЭМ!$A$39:$A$782,$A48,СВЦЭМ!$B$39:$B$782,B$47)+'СЕТ СН'!$G$12+СВЦЭМ!$D$10+'СЕТ СН'!$G$5-'СЕТ СН'!$G$20</f>
        <v>5202.6833260599997</v>
      </c>
      <c r="C48" s="36">
        <f>SUMIFS(СВЦЭМ!$C$39:$C$782,СВЦЭМ!$A$39:$A$782,$A48,СВЦЭМ!$B$39:$B$782,C$47)+'СЕТ СН'!$G$12+СВЦЭМ!$D$10+'СЕТ СН'!$G$5-'СЕТ СН'!$G$20</f>
        <v>5280.0354468400001</v>
      </c>
      <c r="D48" s="36">
        <f>SUMIFS(СВЦЭМ!$C$39:$C$782,СВЦЭМ!$A$39:$A$782,$A48,СВЦЭМ!$B$39:$B$782,D$47)+'СЕТ СН'!$G$12+СВЦЭМ!$D$10+'СЕТ СН'!$G$5-'СЕТ СН'!$G$20</f>
        <v>5328.7237647300008</v>
      </c>
      <c r="E48" s="36">
        <f>SUMIFS(СВЦЭМ!$C$39:$C$782,СВЦЭМ!$A$39:$A$782,$A48,СВЦЭМ!$B$39:$B$782,E$47)+'СЕТ СН'!$G$12+СВЦЭМ!$D$10+'СЕТ СН'!$G$5-'СЕТ СН'!$G$20</f>
        <v>5360.8294280999999</v>
      </c>
      <c r="F48" s="36">
        <f>SUMIFS(СВЦЭМ!$C$39:$C$782,СВЦЭМ!$A$39:$A$782,$A48,СВЦЭМ!$B$39:$B$782,F$47)+'СЕТ СН'!$G$12+СВЦЭМ!$D$10+'СЕТ СН'!$G$5-'СЕТ СН'!$G$20</f>
        <v>5352.6787146900006</v>
      </c>
      <c r="G48" s="36">
        <f>SUMIFS(СВЦЭМ!$C$39:$C$782,СВЦЭМ!$A$39:$A$782,$A48,СВЦЭМ!$B$39:$B$782,G$47)+'СЕТ СН'!$G$12+СВЦЭМ!$D$10+'СЕТ СН'!$G$5-'СЕТ СН'!$G$20</f>
        <v>5343.8627260200001</v>
      </c>
      <c r="H48" s="36">
        <f>SUMIFS(СВЦЭМ!$C$39:$C$782,СВЦЭМ!$A$39:$A$782,$A48,СВЦЭМ!$B$39:$B$782,H$47)+'СЕТ СН'!$G$12+СВЦЭМ!$D$10+'СЕТ СН'!$G$5-'СЕТ СН'!$G$20</f>
        <v>5212.7603424400004</v>
      </c>
      <c r="I48" s="36">
        <f>SUMIFS(СВЦЭМ!$C$39:$C$782,СВЦЭМ!$A$39:$A$782,$A48,СВЦЭМ!$B$39:$B$782,I$47)+'СЕТ СН'!$G$12+СВЦЭМ!$D$10+'СЕТ СН'!$G$5-'СЕТ СН'!$G$20</f>
        <v>5133.3612657700005</v>
      </c>
      <c r="J48" s="36">
        <f>SUMIFS(СВЦЭМ!$C$39:$C$782,СВЦЭМ!$A$39:$A$782,$A48,СВЦЭМ!$B$39:$B$782,J$47)+'СЕТ СН'!$G$12+СВЦЭМ!$D$10+'СЕТ СН'!$G$5-'СЕТ СН'!$G$20</f>
        <v>5078.9949033400007</v>
      </c>
      <c r="K48" s="36">
        <f>SUMIFS(СВЦЭМ!$C$39:$C$782,СВЦЭМ!$A$39:$A$782,$A48,СВЦЭМ!$B$39:$B$782,K$47)+'СЕТ СН'!$G$12+СВЦЭМ!$D$10+'СЕТ СН'!$G$5-'СЕТ СН'!$G$20</f>
        <v>5089.6083403000002</v>
      </c>
      <c r="L48" s="36">
        <f>SUMIFS(СВЦЭМ!$C$39:$C$782,СВЦЭМ!$A$39:$A$782,$A48,СВЦЭМ!$B$39:$B$782,L$47)+'СЕТ СН'!$G$12+СВЦЭМ!$D$10+'СЕТ СН'!$G$5-'СЕТ СН'!$G$20</f>
        <v>5081.4284739699997</v>
      </c>
      <c r="M48" s="36">
        <f>SUMIFS(СВЦЭМ!$C$39:$C$782,СВЦЭМ!$A$39:$A$782,$A48,СВЦЭМ!$B$39:$B$782,M$47)+'СЕТ СН'!$G$12+СВЦЭМ!$D$10+'СЕТ СН'!$G$5-'СЕТ СН'!$G$20</f>
        <v>5114.3648481500004</v>
      </c>
      <c r="N48" s="36">
        <f>SUMIFS(СВЦЭМ!$C$39:$C$782,СВЦЭМ!$A$39:$A$782,$A48,СВЦЭМ!$B$39:$B$782,N$47)+'СЕТ СН'!$G$12+СВЦЭМ!$D$10+'СЕТ СН'!$G$5-'СЕТ СН'!$G$20</f>
        <v>5133.0053362200006</v>
      </c>
      <c r="O48" s="36">
        <f>SUMIFS(СВЦЭМ!$C$39:$C$782,СВЦЭМ!$A$39:$A$782,$A48,СВЦЭМ!$B$39:$B$782,O$47)+'СЕТ СН'!$G$12+СВЦЭМ!$D$10+'СЕТ СН'!$G$5-'СЕТ СН'!$G$20</f>
        <v>5131.1754062800001</v>
      </c>
      <c r="P48" s="36">
        <f>SUMIFS(СВЦЭМ!$C$39:$C$782,СВЦЭМ!$A$39:$A$782,$A48,СВЦЭМ!$B$39:$B$782,P$47)+'СЕТ СН'!$G$12+СВЦЭМ!$D$10+'СЕТ СН'!$G$5-'СЕТ СН'!$G$20</f>
        <v>5149.1223551200001</v>
      </c>
      <c r="Q48" s="36">
        <f>SUMIFS(СВЦЭМ!$C$39:$C$782,СВЦЭМ!$A$39:$A$782,$A48,СВЦЭМ!$B$39:$B$782,Q$47)+'СЕТ СН'!$G$12+СВЦЭМ!$D$10+'СЕТ СН'!$G$5-'СЕТ СН'!$G$20</f>
        <v>5157.6096630100001</v>
      </c>
      <c r="R48" s="36">
        <f>SUMIFS(СВЦЭМ!$C$39:$C$782,СВЦЭМ!$A$39:$A$782,$A48,СВЦЭМ!$B$39:$B$782,R$47)+'СЕТ СН'!$G$12+СВЦЭМ!$D$10+'СЕТ СН'!$G$5-'СЕТ СН'!$G$20</f>
        <v>5143.8620342600007</v>
      </c>
      <c r="S48" s="36">
        <f>SUMIFS(СВЦЭМ!$C$39:$C$782,СВЦЭМ!$A$39:$A$782,$A48,СВЦЭМ!$B$39:$B$782,S$47)+'СЕТ СН'!$G$12+СВЦЭМ!$D$10+'СЕТ СН'!$G$5-'СЕТ СН'!$G$20</f>
        <v>5117.6774079300003</v>
      </c>
      <c r="T48" s="36">
        <f>SUMIFS(СВЦЭМ!$C$39:$C$782,СВЦЭМ!$A$39:$A$782,$A48,СВЦЭМ!$B$39:$B$782,T$47)+'СЕТ СН'!$G$12+СВЦЭМ!$D$10+'СЕТ СН'!$G$5-'СЕТ СН'!$G$20</f>
        <v>5104.1979365300003</v>
      </c>
      <c r="U48" s="36">
        <f>SUMIFS(СВЦЭМ!$C$39:$C$782,СВЦЭМ!$A$39:$A$782,$A48,СВЦЭМ!$B$39:$B$782,U$47)+'СЕТ СН'!$G$12+СВЦЭМ!$D$10+'СЕТ СН'!$G$5-'СЕТ СН'!$G$20</f>
        <v>5091.94124431</v>
      </c>
      <c r="V48" s="36">
        <f>SUMIFS(СВЦЭМ!$C$39:$C$782,СВЦЭМ!$A$39:$A$782,$A48,СВЦЭМ!$B$39:$B$782,V$47)+'СЕТ СН'!$G$12+СВЦЭМ!$D$10+'СЕТ СН'!$G$5-'СЕТ СН'!$G$20</f>
        <v>5105.0354458800002</v>
      </c>
      <c r="W48" s="36">
        <f>SUMIFS(СВЦЭМ!$C$39:$C$782,СВЦЭМ!$A$39:$A$782,$A48,СВЦЭМ!$B$39:$B$782,W$47)+'СЕТ СН'!$G$12+СВЦЭМ!$D$10+'СЕТ СН'!$G$5-'СЕТ СН'!$G$20</f>
        <v>5051.8304991700006</v>
      </c>
      <c r="X48" s="36">
        <f>SUMIFS(СВЦЭМ!$C$39:$C$782,СВЦЭМ!$A$39:$A$782,$A48,СВЦЭМ!$B$39:$B$782,X$47)+'СЕТ СН'!$G$12+СВЦЭМ!$D$10+'СЕТ СН'!$G$5-'СЕТ СН'!$G$20</f>
        <v>5101.0142975100007</v>
      </c>
      <c r="Y48" s="36">
        <f>SUMIFS(СВЦЭМ!$C$39:$C$782,СВЦЭМ!$A$39:$A$782,$A48,СВЦЭМ!$B$39:$B$782,Y$47)+'СЕТ СН'!$G$12+СВЦЭМ!$D$10+'СЕТ СН'!$G$5-'СЕТ СН'!$G$20</f>
        <v>5130.4653742400005</v>
      </c>
    </row>
    <row r="49" spans="1:25" ht="15.75" x14ac:dyDescent="0.2">
      <c r="A49" s="35">
        <f>A48+1</f>
        <v>45079</v>
      </c>
      <c r="B49" s="36">
        <f>SUMIFS(СВЦЭМ!$C$39:$C$782,СВЦЭМ!$A$39:$A$782,$A49,СВЦЭМ!$B$39:$B$782,B$47)+'СЕТ СН'!$G$12+СВЦЭМ!$D$10+'СЕТ СН'!$G$5-'СЕТ СН'!$G$20</f>
        <v>5232.2006967699999</v>
      </c>
      <c r="C49" s="36">
        <f>SUMIFS(СВЦЭМ!$C$39:$C$782,СВЦЭМ!$A$39:$A$782,$A49,СВЦЭМ!$B$39:$B$782,C$47)+'СЕТ СН'!$G$12+СВЦЭМ!$D$10+'СЕТ СН'!$G$5-'СЕТ СН'!$G$20</f>
        <v>5261.8668828899999</v>
      </c>
      <c r="D49" s="36">
        <f>SUMIFS(СВЦЭМ!$C$39:$C$782,СВЦЭМ!$A$39:$A$782,$A49,СВЦЭМ!$B$39:$B$782,D$47)+'СЕТ СН'!$G$12+СВЦЭМ!$D$10+'СЕТ СН'!$G$5-'СЕТ СН'!$G$20</f>
        <v>5306.7734621</v>
      </c>
      <c r="E49" s="36">
        <f>SUMIFS(СВЦЭМ!$C$39:$C$782,СВЦЭМ!$A$39:$A$782,$A49,СВЦЭМ!$B$39:$B$782,E$47)+'СЕТ СН'!$G$12+СВЦЭМ!$D$10+'СЕТ СН'!$G$5-'СЕТ СН'!$G$20</f>
        <v>5312.58797865</v>
      </c>
      <c r="F49" s="36">
        <f>SUMIFS(СВЦЭМ!$C$39:$C$782,СВЦЭМ!$A$39:$A$782,$A49,СВЦЭМ!$B$39:$B$782,F$47)+'СЕТ СН'!$G$12+СВЦЭМ!$D$10+'СЕТ СН'!$G$5-'СЕТ СН'!$G$20</f>
        <v>5296.9787576300005</v>
      </c>
      <c r="G49" s="36">
        <f>SUMIFS(СВЦЭМ!$C$39:$C$782,СВЦЭМ!$A$39:$A$782,$A49,СВЦЭМ!$B$39:$B$782,G$47)+'СЕТ СН'!$G$12+СВЦЭМ!$D$10+'СЕТ СН'!$G$5-'СЕТ СН'!$G$20</f>
        <v>5272.1296085700005</v>
      </c>
      <c r="H49" s="36">
        <f>SUMIFS(СВЦЭМ!$C$39:$C$782,СВЦЭМ!$A$39:$A$782,$A49,СВЦЭМ!$B$39:$B$782,H$47)+'СЕТ СН'!$G$12+СВЦЭМ!$D$10+'СЕТ СН'!$G$5-'СЕТ СН'!$G$20</f>
        <v>5111.1992485800001</v>
      </c>
      <c r="I49" s="36">
        <f>SUMIFS(СВЦЭМ!$C$39:$C$782,СВЦЭМ!$A$39:$A$782,$A49,СВЦЭМ!$B$39:$B$782,I$47)+'СЕТ СН'!$G$12+СВЦЭМ!$D$10+'СЕТ СН'!$G$5-'СЕТ СН'!$G$20</f>
        <v>5150.2307803700005</v>
      </c>
      <c r="J49" s="36">
        <f>SUMIFS(СВЦЭМ!$C$39:$C$782,СВЦЭМ!$A$39:$A$782,$A49,СВЦЭМ!$B$39:$B$782,J$47)+'СЕТ СН'!$G$12+СВЦЭМ!$D$10+'СЕТ СН'!$G$5-'СЕТ СН'!$G$20</f>
        <v>5127.0321933800005</v>
      </c>
      <c r="K49" s="36">
        <f>SUMIFS(СВЦЭМ!$C$39:$C$782,СВЦЭМ!$A$39:$A$782,$A49,СВЦЭМ!$B$39:$B$782,K$47)+'СЕТ СН'!$G$12+СВЦЭМ!$D$10+'СЕТ СН'!$G$5-'СЕТ СН'!$G$20</f>
        <v>5091.6759107300004</v>
      </c>
      <c r="L49" s="36">
        <f>SUMIFS(СВЦЭМ!$C$39:$C$782,СВЦЭМ!$A$39:$A$782,$A49,СВЦЭМ!$B$39:$B$782,L$47)+'СЕТ СН'!$G$12+СВЦЭМ!$D$10+'СЕТ СН'!$G$5-'СЕТ СН'!$G$20</f>
        <v>5072.3940677299997</v>
      </c>
      <c r="M49" s="36">
        <f>SUMIFS(СВЦЭМ!$C$39:$C$782,СВЦЭМ!$A$39:$A$782,$A49,СВЦЭМ!$B$39:$B$782,M$47)+'СЕТ СН'!$G$12+СВЦЭМ!$D$10+'СЕТ СН'!$G$5-'СЕТ СН'!$G$20</f>
        <v>5100.8483453400004</v>
      </c>
      <c r="N49" s="36">
        <f>SUMIFS(СВЦЭМ!$C$39:$C$782,СВЦЭМ!$A$39:$A$782,$A49,СВЦЭМ!$B$39:$B$782,N$47)+'СЕТ СН'!$G$12+СВЦЭМ!$D$10+'СЕТ СН'!$G$5-'СЕТ СН'!$G$20</f>
        <v>5139.62704906</v>
      </c>
      <c r="O49" s="36">
        <f>SUMIFS(СВЦЭМ!$C$39:$C$782,СВЦЭМ!$A$39:$A$782,$A49,СВЦЭМ!$B$39:$B$782,O$47)+'СЕТ СН'!$G$12+СВЦЭМ!$D$10+'СЕТ СН'!$G$5-'СЕТ СН'!$G$20</f>
        <v>5136.5918157400001</v>
      </c>
      <c r="P49" s="36">
        <f>SUMIFS(СВЦЭМ!$C$39:$C$782,СВЦЭМ!$A$39:$A$782,$A49,СВЦЭМ!$B$39:$B$782,P$47)+'СЕТ СН'!$G$12+СВЦЭМ!$D$10+'СЕТ СН'!$G$5-'СЕТ СН'!$G$20</f>
        <v>5138.41794071</v>
      </c>
      <c r="Q49" s="36">
        <f>SUMIFS(СВЦЭМ!$C$39:$C$782,СВЦЭМ!$A$39:$A$782,$A49,СВЦЭМ!$B$39:$B$782,Q$47)+'СЕТ СН'!$G$12+СВЦЭМ!$D$10+'СЕТ СН'!$G$5-'СЕТ СН'!$G$20</f>
        <v>5155.7215423200005</v>
      </c>
      <c r="R49" s="36">
        <f>SUMIFS(СВЦЭМ!$C$39:$C$782,СВЦЭМ!$A$39:$A$782,$A49,СВЦЭМ!$B$39:$B$782,R$47)+'СЕТ СН'!$G$12+СВЦЭМ!$D$10+'СЕТ СН'!$G$5-'СЕТ СН'!$G$20</f>
        <v>5139.1810794100002</v>
      </c>
      <c r="S49" s="36">
        <f>SUMIFS(СВЦЭМ!$C$39:$C$782,СВЦЭМ!$A$39:$A$782,$A49,СВЦЭМ!$B$39:$B$782,S$47)+'СЕТ СН'!$G$12+СВЦЭМ!$D$10+'СЕТ СН'!$G$5-'СЕТ СН'!$G$20</f>
        <v>5126.4064638700002</v>
      </c>
      <c r="T49" s="36">
        <f>SUMIFS(СВЦЭМ!$C$39:$C$782,СВЦЭМ!$A$39:$A$782,$A49,СВЦЭМ!$B$39:$B$782,T$47)+'СЕТ СН'!$G$12+СВЦЭМ!$D$10+'СЕТ СН'!$G$5-'СЕТ СН'!$G$20</f>
        <v>5109.7540041900002</v>
      </c>
      <c r="U49" s="36">
        <f>SUMIFS(СВЦЭМ!$C$39:$C$782,СВЦЭМ!$A$39:$A$782,$A49,СВЦЭМ!$B$39:$B$782,U$47)+'СЕТ СН'!$G$12+СВЦЭМ!$D$10+'СЕТ СН'!$G$5-'СЕТ СН'!$G$20</f>
        <v>5056.4501260800007</v>
      </c>
      <c r="V49" s="36">
        <f>SUMIFS(СВЦЭМ!$C$39:$C$782,СВЦЭМ!$A$39:$A$782,$A49,СВЦЭМ!$B$39:$B$782,V$47)+'СЕТ СН'!$G$12+СВЦЭМ!$D$10+'СЕТ СН'!$G$5-'СЕТ СН'!$G$20</f>
        <v>5021.33512281</v>
      </c>
      <c r="W49" s="36">
        <f>SUMIFS(СВЦЭМ!$C$39:$C$782,СВЦЭМ!$A$39:$A$782,$A49,СВЦЭМ!$B$39:$B$782,W$47)+'СЕТ СН'!$G$12+СВЦЭМ!$D$10+'СЕТ СН'!$G$5-'СЕТ СН'!$G$20</f>
        <v>5030.58124718</v>
      </c>
      <c r="X49" s="36">
        <f>SUMIFS(СВЦЭМ!$C$39:$C$782,СВЦЭМ!$A$39:$A$782,$A49,СВЦЭМ!$B$39:$B$782,X$47)+'СЕТ СН'!$G$12+СВЦЭМ!$D$10+'СЕТ СН'!$G$5-'СЕТ СН'!$G$20</f>
        <v>5075.7530367700001</v>
      </c>
      <c r="Y49" s="36">
        <f>SUMIFS(СВЦЭМ!$C$39:$C$782,СВЦЭМ!$A$39:$A$782,$A49,СВЦЭМ!$B$39:$B$782,Y$47)+'СЕТ СН'!$G$12+СВЦЭМ!$D$10+'СЕТ СН'!$G$5-'СЕТ СН'!$G$20</f>
        <v>5122.5587568200008</v>
      </c>
    </row>
    <row r="50" spans="1:25" ht="15.75" x14ac:dyDescent="0.2">
      <c r="A50" s="35">
        <f t="shared" ref="A50:A77" si="1">A49+1</f>
        <v>45080</v>
      </c>
      <c r="B50" s="36">
        <f>SUMIFS(СВЦЭМ!$C$39:$C$782,СВЦЭМ!$A$39:$A$782,$A50,СВЦЭМ!$B$39:$B$782,B$47)+'СЕТ СН'!$G$12+СВЦЭМ!$D$10+'СЕТ СН'!$G$5-'СЕТ СН'!$G$20</f>
        <v>5158.3980681000003</v>
      </c>
      <c r="C50" s="36">
        <f>SUMIFS(СВЦЭМ!$C$39:$C$782,СВЦЭМ!$A$39:$A$782,$A50,СВЦЭМ!$B$39:$B$782,C$47)+'СЕТ СН'!$G$12+СВЦЭМ!$D$10+'СЕТ СН'!$G$5-'СЕТ СН'!$G$20</f>
        <v>5203.6676585200003</v>
      </c>
      <c r="D50" s="36">
        <f>SUMIFS(СВЦЭМ!$C$39:$C$782,СВЦЭМ!$A$39:$A$782,$A50,СВЦЭМ!$B$39:$B$782,D$47)+'СЕТ СН'!$G$12+СВЦЭМ!$D$10+'СЕТ СН'!$G$5-'СЕТ СН'!$G$20</f>
        <v>5309.1068969000007</v>
      </c>
      <c r="E50" s="36">
        <f>SUMIFS(СВЦЭМ!$C$39:$C$782,СВЦЭМ!$A$39:$A$782,$A50,СВЦЭМ!$B$39:$B$782,E$47)+'СЕТ СН'!$G$12+СВЦЭМ!$D$10+'СЕТ СН'!$G$5-'СЕТ СН'!$G$20</f>
        <v>5374.9927333900005</v>
      </c>
      <c r="F50" s="36">
        <f>SUMIFS(СВЦЭМ!$C$39:$C$782,СВЦЭМ!$A$39:$A$782,$A50,СВЦЭМ!$B$39:$B$782,F$47)+'СЕТ СН'!$G$12+СВЦЭМ!$D$10+'СЕТ СН'!$G$5-'СЕТ СН'!$G$20</f>
        <v>5330.84119534</v>
      </c>
      <c r="G50" s="36">
        <f>SUMIFS(СВЦЭМ!$C$39:$C$782,СВЦЭМ!$A$39:$A$782,$A50,СВЦЭМ!$B$39:$B$782,G$47)+'СЕТ СН'!$G$12+СВЦЭМ!$D$10+'СЕТ СН'!$G$5-'СЕТ СН'!$G$20</f>
        <v>5335.3491852699999</v>
      </c>
      <c r="H50" s="36">
        <f>SUMIFS(СВЦЭМ!$C$39:$C$782,СВЦЭМ!$A$39:$A$782,$A50,СВЦЭМ!$B$39:$B$782,H$47)+'СЕТ СН'!$G$12+СВЦЭМ!$D$10+'СЕТ СН'!$G$5-'СЕТ СН'!$G$20</f>
        <v>5250.9201084200004</v>
      </c>
      <c r="I50" s="36">
        <f>SUMIFS(СВЦЭМ!$C$39:$C$782,СВЦЭМ!$A$39:$A$782,$A50,СВЦЭМ!$B$39:$B$782,I$47)+'СЕТ СН'!$G$12+СВЦЭМ!$D$10+'СЕТ СН'!$G$5-'СЕТ СН'!$G$20</f>
        <v>5143.10065794</v>
      </c>
      <c r="J50" s="36">
        <f>SUMIFS(СВЦЭМ!$C$39:$C$782,СВЦЭМ!$A$39:$A$782,$A50,СВЦЭМ!$B$39:$B$782,J$47)+'СЕТ СН'!$G$12+СВЦЭМ!$D$10+'СЕТ СН'!$G$5-'СЕТ СН'!$G$20</f>
        <v>5042.5999112200006</v>
      </c>
      <c r="K50" s="36">
        <f>SUMIFS(СВЦЭМ!$C$39:$C$782,СВЦЭМ!$A$39:$A$782,$A50,СВЦЭМ!$B$39:$B$782,K$47)+'СЕТ СН'!$G$12+СВЦЭМ!$D$10+'СЕТ СН'!$G$5-'СЕТ СН'!$G$20</f>
        <v>4986.2204678400003</v>
      </c>
      <c r="L50" s="36">
        <f>SUMIFS(СВЦЭМ!$C$39:$C$782,СВЦЭМ!$A$39:$A$782,$A50,СВЦЭМ!$B$39:$B$782,L$47)+'СЕТ СН'!$G$12+СВЦЭМ!$D$10+'СЕТ СН'!$G$5-'СЕТ СН'!$G$20</f>
        <v>4976.2710636600004</v>
      </c>
      <c r="M50" s="36">
        <f>SUMIFS(СВЦЭМ!$C$39:$C$782,СВЦЭМ!$A$39:$A$782,$A50,СВЦЭМ!$B$39:$B$782,M$47)+'СЕТ СН'!$G$12+СВЦЭМ!$D$10+'СЕТ СН'!$G$5-'СЕТ СН'!$G$20</f>
        <v>4987.9410314300003</v>
      </c>
      <c r="N50" s="36">
        <f>SUMIFS(СВЦЭМ!$C$39:$C$782,СВЦЭМ!$A$39:$A$782,$A50,СВЦЭМ!$B$39:$B$782,N$47)+'СЕТ СН'!$G$12+СВЦЭМ!$D$10+'СЕТ СН'!$G$5-'СЕТ СН'!$G$20</f>
        <v>5006.6161714700002</v>
      </c>
      <c r="O50" s="36">
        <f>SUMIFS(СВЦЭМ!$C$39:$C$782,СВЦЭМ!$A$39:$A$782,$A50,СВЦЭМ!$B$39:$B$782,O$47)+'СЕТ СН'!$G$12+СВЦЭМ!$D$10+'СЕТ СН'!$G$5-'СЕТ СН'!$G$20</f>
        <v>5010.93434325</v>
      </c>
      <c r="P50" s="36">
        <f>SUMIFS(СВЦЭМ!$C$39:$C$782,СВЦЭМ!$A$39:$A$782,$A50,СВЦЭМ!$B$39:$B$782,P$47)+'СЕТ СН'!$G$12+СВЦЭМ!$D$10+'СЕТ СН'!$G$5-'СЕТ СН'!$G$20</f>
        <v>5026.20608644</v>
      </c>
      <c r="Q50" s="36">
        <f>SUMIFS(СВЦЭМ!$C$39:$C$782,СВЦЭМ!$A$39:$A$782,$A50,СВЦЭМ!$B$39:$B$782,Q$47)+'СЕТ СН'!$G$12+СВЦЭМ!$D$10+'СЕТ СН'!$G$5-'СЕТ СН'!$G$20</f>
        <v>5055.5836517500002</v>
      </c>
      <c r="R50" s="36">
        <f>SUMIFS(СВЦЭМ!$C$39:$C$782,СВЦЭМ!$A$39:$A$782,$A50,СВЦЭМ!$B$39:$B$782,R$47)+'СЕТ СН'!$G$12+СВЦЭМ!$D$10+'СЕТ СН'!$G$5-'СЕТ СН'!$G$20</f>
        <v>5045.2540670600001</v>
      </c>
      <c r="S50" s="36">
        <f>SUMIFS(СВЦЭМ!$C$39:$C$782,СВЦЭМ!$A$39:$A$782,$A50,СВЦЭМ!$B$39:$B$782,S$47)+'СЕТ СН'!$G$12+СВЦЭМ!$D$10+'СЕТ СН'!$G$5-'СЕТ СН'!$G$20</f>
        <v>5022.8916244500006</v>
      </c>
      <c r="T50" s="36">
        <f>SUMIFS(СВЦЭМ!$C$39:$C$782,СВЦЭМ!$A$39:$A$782,$A50,СВЦЭМ!$B$39:$B$782,T$47)+'СЕТ СН'!$G$12+СВЦЭМ!$D$10+'СЕТ СН'!$G$5-'СЕТ СН'!$G$20</f>
        <v>5013.0819357099999</v>
      </c>
      <c r="U50" s="36">
        <f>SUMIFS(СВЦЭМ!$C$39:$C$782,СВЦЭМ!$A$39:$A$782,$A50,СВЦЭМ!$B$39:$B$782,U$47)+'СЕТ СН'!$G$12+СВЦЭМ!$D$10+'СЕТ СН'!$G$5-'СЕТ СН'!$G$20</f>
        <v>4995.9595907700004</v>
      </c>
      <c r="V50" s="36">
        <f>SUMIFS(СВЦЭМ!$C$39:$C$782,СВЦЭМ!$A$39:$A$782,$A50,СВЦЭМ!$B$39:$B$782,V$47)+'СЕТ СН'!$G$12+СВЦЭМ!$D$10+'СЕТ СН'!$G$5-'СЕТ СН'!$G$20</f>
        <v>4990.2669746800002</v>
      </c>
      <c r="W50" s="36">
        <f>SUMIFS(СВЦЭМ!$C$39:$C$782,СВЦЭМ!$A$39:$A$782,$A50,СВЦЭМ!$B$39:$B$782,W$47)+'СЕТ СН'!$G$12+СВЦЭМ!$D$10+'СЕТ СН'!$G$5-'СЕТ СН'!$G$20</f>
        <v>4957.0125781200004</v>
      </c>
      <c r="X50" s="36">
        <f>SUMIFS(СВЦЭМ!$C$39:$C$782,СВЦЭМ!$A$39:$A$782,$A50,СВЦЭМ!$B$39:$B$782,X$47)+'СЕТ СН'!$G$12+СВЦЭМ!$D$10+'СЕТ СН'!$G$5-'СЕТ СН'!$G$20</f>
        <v>4996.8127706600008</v>
      </c>
      <c r="Y50" s="36">
        <f>SUMIFS(СВЦЭМ!$C$39:$C$782,СВЦЭМ!$A$39:$A$782,$A50,СВЦЭМ!$B$39:$B$782,Y$47)+'СЕТ СН'!$G$12+СВЦЭМ!$D$10+'СЕТ СН'!$G$5-'СЕТ СН'!$G$20</f>
        <v>5070.7893989700005</v>
      </c>
    </row>
    <row r="51" spans="1:25" ht="15.75" x14ac:dyDescent="0.2">
      <c r="A51" s="35">
        <f t="shared" si="1"/>
        <v>45081</v>
      </c>
      <c r="B51" s="36">
        <f>SUMIFS(СВЦЭМ!$C$39:$C$782,СВЦЭМ!$A$39:$A$782,$A51,СВЦЭМ!$B$39:$B$782,B$47)+'СЕТ СН'!$G$12+СВЦЭМ!$D$10+'СЕТ СН'!$G$5-'СЕТ СН'!$G$20</f>
        <v>5175.7740179299999</v>
      </c>
      <c r="C51" s="36">
        <f>SUMIFS(СВЦЭМ!$C$39:$C$782,СВЦЭМ!$A$39:$A$782,$A51,СВЦЭМ!$B$39:$B$782,C$47)+'СЕТ СН'!$G$12+СВЦЭМ!$D$10+'СЕТ СН'!$G$5-'СЕТ СН'!$G$20</f>
        <v>5257.28678081</v>
      </c>
      <c r="D51" s="36">
        <f>SUMIFS(СВЦЭМ!$C$39:$C$782,СВЦЭМ!$A$39:$A$782,$A51,СВЦЭМ!$B$39:$B$782,D$47)+'СЕТ СН'!$G$12+СВЦЭМ!$D$10+'СЕТ СН'!$G$5-'СЕТ СН'!$G$20</f>
        <v>5349.4923126700005</v>
      </c>
      <c r="E51" s="36">
        <f>SUMIFS(СВЦЭМ!$C$39:$C$782,СВЦЭМ!$A$39:$A$782,$A51,СВЦЭМ!$B$39:$B$782,E$47)+'СЕТ СН'!$G$12+СВЦЭМ!$D$10+'СЕТ СН'!$G$5-'СЕТ СН'!$G$20</f>
        <v>5362.45722484</v>
      </c>
      <c r="F51" s="36">
        <f>SUMIFS(СВЦЭМ!$C$39:$C$782,СВЦЭМ!$A$39:$A$782,$A51,СВЦЭМ!$B$39:$B$782,F$47)+'СЕТ СН'!$G$12+СВЦЭМ!$D$10+'СЕТ СН'!$G$5-'СЕТ СН'!$G$20</f>
        <v>5379.7057067799997</v>
      </c>
      <c r="G51" s="36">
        <f>SUMIFS(СВЦЭМ!$C$39:$C$782,СВЦЭМ!$A$39:$A$782,$A51,СВЦЭМ!$B$39:$B$782,G$47)+'СЕТ СН'!$G$12+СВЦЭМ!$D$10+'СЕТ СН'!$G$5-'СЕТ СН'!$G$20</f>
        <v>5365.5826541599999</v>
      </c>
      <c r="H51" s="36">
        <f>SUMIFS(СВЦЭМ!$C$39:$C$782,СВЦЭМ!$A$39:$A$782,$A51,СВЦЭМ!$B$39:$B$782,H$47)+'СЕТ СН'!$G$12+СВЦЭМ!$D$10+'СЕТ СН'!$G$5-'СЕТ СН'!$G$20</f>
        <v>5252.3628792</v>
      </c>
      <c r="I51" s="36">
        <f>SUMIFS(СВЦЭМ!$C$39:$C$782,СВЦЭМ!$A$39:$A$782,$A51,СВЦЭМ!$B$39:$B$782,I$47)+'СЕТ СН'!$G$12+СВЦЭМ!$D$10+'СЕТ СН'!$G$5-'СЕТ СН'!$G$20</f>
        <v>5159.1439576400007</v>
      </c>
      <c r="J51" s="36">
        <f>SUMIFS(СВЦЭМ!$C$39:$C$782,СВЦЭМ!$A$39:$A$782,$A51,СВЦЭМ!$B$39:$B$782,J$47)+'СЕТ СН'!$G$12+СВЦЭМ!$D$10+'СЕТ СН'!$G$5-'СЕТ СН'!$G$20</f>
        <v>5053.5448061100005</v>
      </c>
      <c r="K51" s="36">
        <f>SUMIFS(СВЦЭМ!$C$39:$C$782,СВЦЭМ!$A$39:$A$782,$A51,СВЦЭМ!$B$39:$B$782,K$47)+'СЕТ СН'!$G$12+СВЦЭМ!$D$10+'СЕТ СН'!$G$5-'СЕТ СН'!$G$20</f>
        <v>5014.8325390700002</v>
      </c>
      <c r="L51" s="36">
        <f>SUMIFS(СВЦЭМ!$C$39:$C$782,СВЦЭМ!$A$39:$A$782,$A51,СВЦЭМ!$B$39:$B$782,L$47)+'СЕТ СН'!$G$12+СВЦЭМ!$D$10+'СЕТ СН'!$G$5-'СЕТ СН'!$G$20</f>
        <v>4995.8520696900005</v>
      </c>
      <c r="M51" s="36">
        <f>SUMIFS(СВЦЭМ!$C$39:$C$782,СВЦЭМ!$A$39:$A$782,$A51,СВЦЭМ!$B$39:$B$782,M$47)+'СЕТ СН'!$G$12+СВЦЭМ!$D$10+'СЕТ СН'!$G$5-'СЕТ СН'!$G$20</f>
        <v>4998.9265037800005</v>
      </c>
      <c r="N51" s="36">
        <f>SUMIFS(СВЦЭМ!$C$39:$C$782,СВЦЭМ!$A$39:$A$782,$A51,СВЦЭМ!$B$39:$B$782,N$47)+'СЕТ СН'!$G$12+СВЦЭМ!$D$10+'СЕТ СН'!$G$5-'СЕТ СН'!$G$20</f>
        <v>5042.0474506700002</v>
      </c>
      <c r="O51" s="36">
        <f>SUMIFS(СВЦЭМ!$C$39:$C$782,СВЦЭМ!$A$39:$A$782,$A51,СВЦЭМ!$B$39:$B$782,O$47)+'СЕТ СН'!$G$12+СВЦЭМ!$D$10+'СЕТ СН'!$G$5-'СЕТ СН'!$G$20</f>
        <v>5051.0191212500004</v>
      </c>
      <c r="P51" s="36">
        <f>SUMIFS(СВЦЭМ!$C$39:$C$782,СВЦЭМ!$A$39:$A$782,$A51,СВЦЭМ!$B$39:$B$782,P$47)+'СЕТ СН'!$G$12+СВЦЭМ!$D$10+'СЕТ СН'!$G$5-'СЕТ СН'!$G$20</f>
        <v>5054.7769124799997</v>
      </c>
      <c r="Q51" s="36">
        <f>SUMIFS(СВЦЭМ!$C$39:$C$782,СВЦЭМ!$A$39:$A$782,$A51,СВЦЭМ!$B$39:$B$782,Q$47)+'СЕТ СН'!$G$12+СВЦЭМ!$D$10+'СЕТ СН'!$G$5-'СЕТ СН'!$G$20</f>
        <v>5082.2417934200002</v>
      </c>
      <c r="R51" s="36">
        <f>SUMIFS(СВЦЭМ!$C$39:$C$782,СВЦЭМ!$A$39:$A$782,$A51,СВЦЭМ!$B$39:$B$782,R$47)+'СЕТ СН'!$G$12+СВЦЭМ!$D$10+'СЕТ СН'!$G$5-'СЕТ СН'!$G$20</f>
        <v>5076.8992751200003</v>
      </c>
      <c r="S51" s="36">
        <f>SUMIFS(СВЦЭМ!$C$39:$C$782,СВЦЭМ!$A$39:$A$782,$A51,СВЦЭМ!$B$39:$B$782,S$47)+'СЕТ СН'!$G$12+СВЦЭМ!$D$10+'СЕТ СН'!$G$5-'СЕТ СН'!$G$20</f>
        <v>5058.1823661899998</v>
      </c>
      <c r="T51" s="36">
        <f>SUMIFS(СВЦЭМ!$C$39:$C$782,СВЦЭМ!$A$39:$A$782,$A51,СВЦЭМ!$B$39:$B$782,T$47)+'СЕТ СН'!$G$12+СВЦЭМ!$D$10+'СЕТ СН'!$G$5-'СЕТ СН'!$G$20</f>
        <v>5050.7666687199999</v>
      </c>
      <c r="U51" s="36">
        <f>SUMIFS(СВЦЭМ!$C$39:$C$782,СВЦЭМ!$A$39:$A$782,$A51,СВЦЭМ!$B$39:$B$782,U$47)+'СЕТ СН'!$G$12+СВЦЭМ!$D$10+'СЕТ СН'!$G$5-'СЕТ СН'!$G$20</f>
        <v>4983.0750465700003</v>
      </c>
      <c r="V51" s="36">
        <f>SUMIFS(СВЦЭМ!$C$39:$C$782,СВЦЭМ!$A$39:$A$782,$A51,СВЦЭМ!$B$39:$B$782,V$47)+'СЕТ СН'!$G$12+СВЦЭМ!$D$10+'СЕТ СН'!$G$5-'СЕТ СН'!$G$20</f>
        <v>4942.1178448500004</v>
      </c>
      <c r="W51" s="36">
        <f>SUMIFS(СВЦЭМ!$C$39:$C$782,СВЦЭМ!$A$39:$A$782,$A51,СВЦЭМ!$B$39:$B$782,W$47)+'СЕТ СН'!$G$12+СВЦЭМ!$D$10+'СЕТ СН'!$G$5-'СЕТ СН'!$G$20</f>
        <v>4954.6369499299999</v>
      </c>
      <c r="X51" s="36">
        <f>SUMIFS(СВЦЭМ!$C$39:$C$782,СВЦЭМ!$A$39:$A$782,$A51,СВЦЭМ!$B$39:$B$782,X$47)+'СЕТ СН'!$G$12+СВЦЭМ!$D$10+'СЕТ СН'!$G$5-'СЕТ СН'!$G$20</f>
        <v>5024.4358527300001</v>
      </c>
      <c r="Y51" s="36">
        <f>SUMIFS(СВЦЭМ!$C$39:$C$782,СВЦЭМ!$A$39:$A$782,$A51,СВЦЭМ!$B$39:$B$782,Y$47)+'СЕТ СН'!$G$12+СВЦЭМ!$D$10+'СЕТ СН'!$G$5-'СЕТ СН'!$G$20</f>
        <v>5100.3508980000006</v>
      </c>
    </row>
    <row r="52" spans="1:25" ht="15.75" x14ac:dyDescent="0.2">
      <c r="A52" s="35">
        <f t="shared" si="1"/>
        <v>45082</v>
      </c>
      <c r="B52" s="36">
        <f>SUMIFS(СВЦЭМ!$C$39:$C$782,СВЦЭМ!$A$39:$A$782,$A52,СВЦЭМ!$B$39:$B$782,B$47)+'СЕТ СН'!$G$12+СВЦЭМ!$D$10+'СЕТ СН'!$G$5-'СЕТ СН'!$G$20</f>
        <v>5156.4063090600002</v>
      </c>
      <c r="C52" s="36">
        <f>SUMIFS(СВЦЭМ!$C$39:$C$782,СВЦЭМ!$A$39:$A$782,$A52,СВЦЭМ!$B$39:$B$782,C$47)+'СЕТ СН'!$G$12+СВЦЭМ!$D$10+'СЕТ СН'!$G$5-'СЕТ СН'!$G$20</f>
        <v>5194.3310244500008</v>
      </c>
      <c r="D52" s="36">
        <f>SUMIFS(СВЦЭМ!$C$39:$C$782,СВЦЭМ!$A$39:$A$782,$A52,СВЦЭМ!$B$39:$B$782,D$47)+'СЕТ СН'!$G$12+СВЦЭМ!$D$10+'СЕТ СН'!$G$5-'СЕТ СН'!$G$20</f>
        <v>5243.3788147100004</v>
      </c>
      <c r="E52" s="36">
        <f>SUMIFS(СВЦЭМ!$C$39:$C$782,СВЦЭМ!$A$39:$A$782,$A52,СВЦЭМ!$B$39:$B$782,E$47)+'СЕТ СН'!$G$12+СВЦЭМ!$D$10+'СЕТ СН'!$G$5-'СЕТ СН'!$G$20</f>
        <v>5226.0029397600001</v>
      </c>
      <c r="F52" s="36">
        <f>SUMIFS(СВЦЭМ!$C$39:$C$782,СВЦЭМ!$A$39:$A$782,$A52,СВЦЭМ!$B$39:$B$782,F$47)+'СЕТ СН'!$G$12+СВЦЭМ!$D$10+'СЕТ СН'!$G$5-'СЕТ СН'!$G$20</f>
        <v>5217.5992884200004</v>
      </c>
      <c r="G52" s="36">
        <f>SUMIFS(СВЦЭМ!$C$39:$C$782,СВЦЭМ!$A$39:$A$782,$A52,СВЦЭМ!$B$39:$B$782,G$47)+'СЕТ СН'!$G$12+СВЦЭМ!$D$10+'СЕТ СН'!$G$5-'СЕТ СН'!$G$20</f>
        <v>5209.8094491500005</v>
      </c>
      <c r="H52" s="36">
        <f>SUMIFS(СВЦЭМ!$C$39:$C$782,СВЦЭМ!$A$39:$A$782,$A52,СВЦЭМ!$B$39:$B$782,H$47)+'СЕТ СН'!$G$12+СВЦЭМ!$D$10+'СЕТ СН'!$G$5-'СЕТ СН'!$G$20</f>
        <v>5175.2095195100001</v>
      </c>
      <c r="I52" s="36">
        <f>SUMIFS(СВЦЭМ!$C$39:$C$782,СВЦЭМ!$A$39:$A$782,$A52,СВЦЭМ!$B$39:$B$782,I$47)+'СЕТ СН'!$G$12+СВЦЭМ!$D$10+'СЕТ СН'!$G$5-'СЕТ СН'!$G$20</f>
        <v>5114.1003020400003</v>
      </c>
      <c r="J52" s="36">
        <f>SUMIFS(СВЦЭМ!$C$39:$C$782,СВЦЭМ!$A$39:$A$782,$A52,СВЦЭМ!$B$39:$B$782,J$47)+'СЕТ СН'!$G$12+СВЦЭМ!$D$10+'СЕТ СН'!$G$5-'СЕТ СН'!$G$20</f>
        <v>5147.0457319400002</v>
      </c>
      <c r="K52" s="36">
        <f>SUMIFS(СВЦЭМ!$C$39:$C$782,СВЦЭМ!$A$39:$A$782,$A52,СВЦЭМ!$B$39:$B$782,K$47)+'СЕТ СН'!$G$12+СВЦЭМ!$D$10+'СЕТ СН'!$G$5-'СЕТ СН'!$G$20</f>
        <v>5039.2001617300002</v>
      </c>
      <c r="L52" s="36">
        <f>SUMIFS(СВЦЭМ!$C$39:$C$782,СВЦЭМ!$A$39:$A$782,$A52,СВЦЭМ!$B$39:$B$782,L$47)+'СЕТ СН'!$G$12+СВЦЭМ!$D$10+'СЕТ СН'!$G$5-'СЕТ СН'!$G$20</f>
        <v>5021.1395614200001</v>
      </c>
      <c r="M52" s="36">
        <f>SUMIFS(СВЦЭМ!$C$39:$C$782,СВЦЭМ!$A$39:$A$782,$A52,СВЦЭМ!$B$39:$B$782,M$47)+'СЕТ СН'!$G$12+СВЦЭМ!$D$10+'СЕТ СН'!$G$5-'СЕТ СН'!$G$20</f>
        <v>5035.9176128100007</v>
      </c>
      <c r="N52" s="36">
        <f>SUMIFS(СВЦЭМ!$C$39:$C$782,СВЦЭМ!$A$39:$A$782,$A52,СВЦЭМ!$B$39:$B$782,N$47)+'СЕТ СН'!$G$12+СВЦЭМ!$D$10+'СЕТ СН'!$G$5-'СЕТ СН'!$G$20</f>
        <v>5080.3574808800004</v>
      </c>
      <c r="O52" s="36">
        <f>SUMIFS(СВЦЭМ!$C$39:$C$782,СВЦЭМ!$A$39:$A$782,$A52,СВЦЭМ!$B$39:$B$782,O$47)+'СЕТ СН'!$G$12+СВЦЭМ!$D$10+'СЕТ СН'!$G$5-'СЕТ СН'!$G$20</f>
        <v>5087.6912167500004</v>
      </c>
      <c r="P52" s="36">
        <f>SUMIFS(СВЦЭМ!$C$39:$C$782,СВЦЭМ!$A$39:$A$782,$A52,СВЦЭМ!$B$39:$B$782,P$47)+'СЕТ СН'!$G$12+СВЦЭМ!$D$10+'СЕТ СН'!$G$5-'СЕТ СН'!$G$20</f>
        <v>5106.6169810299998</v>
      </c>
      <c r="Q52" s="36">
        <f>SUMIFS(СВЦЭМ!$C$39:$C$782,СВЦЭМ!$A$39:$A$782,$A52,СВЦЭМ!$B$39:$B$782,Q$47)+'СЕТ СН'!$G$12+СВЦЭМ!$D$10+'СЕТ СН'!$G$5-'СЕТ СН'!$G$20</f>
        <v>5116.7979370400008</v>
      </c>
      <c r="R52" s="36">
        <f>SUMIFS(СВЦЭМ!$C$39:$C$782,СВЦЭМ!$A$39:$A$782,$A52,СВЦЭМ!$B$39:$B$782,R$47)+'СЕТ СН'!$G$12+СВЦЭМ!$D$10+'СЕТ СН'!$G$5-'СЕТ СН'!$G$20</f>
        <v>5138.8960943300008</v>
      </c>
      <c r="S52" s="36">
        <f>SUMIFS(СВЦЭМ!$C$39:$C$782,СВЦЭМ!$A$39:$A$782,$A52,СВЦЭМ!$B$39:$B$782,S$47)+'СЕТ СН'!$G$12+СВЦЭМ!$D$10+'СЕТ СН'!$G$5-'СЕТ СН'!$G$20</f>
        <v>5135.2555236799999</v>
      </c>
      <c r="T52" s="36">
        <f>SUMIFS(СВЦЭМ!$C$39:$C$782,СВЦЭМ!$A$39:$A$782,$A52,СВЦЭМ!$B$39:$B$782,T$47)+'СЕТ СН'!$G$12+СВЦЭМ!$D$10+'СЕТ СН'!$G$5-'СЕТ СН'!$G$20</f>
        <v>5102.2516340600005</v>
      </c>
      <c r="U52" s="36">
        <f>SUMIFS(СВЦЭМ!$C$39:$C$782,СВЦЭМ!$A$39:$A$782,$A52,СВЦЭМ!$B$39:$B$782,U$47)+'СЕТ СН'!$G$12+СВЦЭМ!$D$10+'СЕТ СН'!$G$5-'СЕТ СН'!$G$20</f>
        <v>5066.5800140700003</v>
      </c>
      <c r="V52" s="36">
        <f>SUMIFS(СВЦЭМ!$C$39:$C$782,СВЦЭМ!$A$39:$A$782,$A52,СВЦЭМ!$B$39:$B$782,V$47)+'СЕТ СН'!$G$12+СВЦЭМ!$D$10+'СЕТ СН'!$G$5-'СЕТ СН'!$G$20</f>
        <v>5008.4546069600001</v>
      </c>
      <c r="W52" s="36">
        <f>SUMIFS(СВЦЭМ!$C$39:$C$782,СВЦЭМ!$A$39:$A$782,$A52,СВЦЭМ!$B$39:$B$782,W$47)+'СЕТ СН'!$G$12+СВЦЭМ!$D$10+'СЕТ СН'!$G$5-'СЕТ СН'!$G$20</f>
        <v>5083.6614208000001</v>
      </c>
      <c r="X52" s="36">
        <f>SUMIFS(СВЦЭМ!$C$39:$C$782,СВЦЭМ!$A$39:$A$782,$A52,СВЦЭМ!$B$39:$B$782,X$47)+'СЕТ СН'!$G$12+СВЦЭМ!$D$10+'СЕТ СН'!$G$5-'СЕТ СН'!$G$20</f>
        <v>5135.3533118100004</v>
      </c>
      <c r="Y52" s="36">
        <f>SUMIFS(СВЦЭМ!$C$39:$C$782,СВЦЭМ!$A$39:$A$782,$A52,СВЦЭМ!$B$39:$B$782,Y$47)+'СЕТ СН'!$G$12+СВЦЭМ!$D$10+'СЕТ СН'!$G$5-'СЕТ СН'!$G$20</f>
        <v>5207.3129866600002</v>
      </c>
    </row>
    <row r="53" spans="1:25" ht="15.75" x14ac:dyDescent="0.2">
      <c r="A53" s="35">
        <f t="shared" si="1"/>
        <v>45083</v>
      </c>
      <c r="B53" s="36">
        <f>SUMIFS(СВЦЭМ!$C$39:$C$782,СВЦЭМ!$A$39:$A$782,$A53,СВЦЭМ!$B$39:$B$782,B$47)+'СЕТ СН'!$G$12+СВЦЭМ!$D$10+'СЕТ СН'!$G$5-'СЕТ СН'!$G$20</f>
        <v>5197.0885577400004</v>
      </c>
      <c r="C53" s="36">
        <f>SUMIFS(СВЦЭМ!$C$39:$C$782,СВЦЭМ!$A$39:$A$782,$A53,СВЦЭМ!$B$39:$B$782,C$47)+'СЕТ СН'!$G$12+СВЦЭМ!$D$10+'СЕТ СН'!$G$5-'СЕТ СН'!$G$20</f>
        <v>5285.8626926400002</v>
      </c>
      <c r="D53" s="36">
        <f>SUMIFS(СВЦЭМ!$C$39:$C$782,СВЦЭМ!$A$39:$A$782,$A53,СВЦЭМ!$B$39:$B$782,D$47)+'СЕТ СН'!$G$12+СВЦЭМ!$D$10+'СЕТ СН'!$G$5-'СЕТ СН'!$G$20</f>
        <v>5404.5993856900004</v>
      </c>
      <c r="E53" s="36">
        <f>SUMIFS(СВЦЭМ!$C$39:$C$782,СВЦЭМ!$A$39:$A$782,$A53,СВЦЭМ!$B$39:$B$782,E$47)+'СЕТ СН'!$G$12+СВЦЭМ!$D$10+'СЕТ СН'!$G$5-'СЕТ СН'!$G$20</f>
        <v>5390.2445465000001</v>
      </c>
      <c r="F53" s="36">
        <f>SUMIFS(СВЦЭМ!$C$39:$C$782,СВЦЭМ!$A$39:$A$782,$A53,СВЦЭМ!$B$39:$B$782,F$47)+'СЕТ СН'!$G$12+СВЦЭМ!$D$10+'СЕТ СН'!$G$5-'СЕТ СН'!$G$20</f>
        <v>5394.45971517</v>
      </c>
      <c r="G53" s="36">
        <f>SUMIFS(СВЦЭМ!$C$39:$C$782,СВЦЭМ!$A$39:$A$782,$A53,СВЦЭМ!$B$39:$B$782,G$47)+'СЕТ СН'!$G$12+СВЦЭМ!$D$10+'СЕТ СН'!$G$5-'СЕТ СН'!$G$20</f>
        <v>5297.0638708100005</v>
      </c>
      <c r="H53" s="36">
        <f>SUMIFS(СВЦЭМ!$C$39:$C$782,СВЦЭМ!$A$39:$A$782,$A53,СВЦЭМ!$B$39:$B$782,H$47)+'СЕТ СН'!$G$12+СВЦЭМ!$D$10+'СЕТ СН'!$G$5-'СЕТ СН'!$G$20</f>
        <v>5155.4826067900003</v>
      </c>
      <c r="I53" s="36">
        <f>SUMIFS(СВЦЭМ!$C$39:$C$782,СВЦЭМ!$A$39:$A$782,$A53,СВЦЭМ!$B$39:$B$782,I$47)+'СЕТ СН'!$G$12+СВЦЭМ!$D$10+'СЕТ СН'!$G$5-'СЕТ СН'!$G$20</f>
        <v>5090.0028409100005</v>
      </c>
      <c r="J53" s="36">
        <f>SUMIFS(СВЦЭМ!$C$39:$C$782,СВЦЭМ!$A$39:$A$782,$A53,СВЦЭМ!$B$39:$B$782,J$47)+'СЕТ СН'!$G$12+СВЦЭМ!$D$10+'СЕТ СН'!$G$5-'СЕТ СН'!$G$20</f>
        <v>5008.24178484</v>
      </c>
      <c r="K53" s="36">
        <f>SUMIFS(СВЦЭМ!$C$39:$C$782,СВЦЭМ!$A$39:$A$782,$A53,СВЦЭМ!$B$39:$B$782,K$47)+'СЕТ СН'!$G$12+СВЦЭМ!$D$10+'СЕТ СН'!$G$5-'СЕТ СН'!$G$20</f>
        <v>4959.0741216799997</v>
      </c>
      <c r="L53" s="36">
        <f>SUMIFS(СВЦЭМ!$C$39:$C$782,СВЦЭМ!$A$39:$A$782,$A53,СВЦЭМ!$B$39:$B$782,L$47)+'СЕТ СН'!$G$12+СВЦЭМ!$D$10+'СЕТ СН'!$G$5-'СЕТ СН'!$G$20</f>
        <v>4959.8278621899999</v>
      </c>
      <c r="M53" s="36">
        <f>SUMIFS(СВЦЭМ!$C$39:$C$782,СВЦЭМ!$A$39:$A$782,$A53,СВЦЭМ!$B$39:$B$782,M$47)+'СЕТ СН'!$G$12+СВЦЭМ!$D$10+'СЕТ СН'!$G$5-'СЕТ СН'!$G$20</f>
        <v>4961.0839873499999</v>
      </c>
      <c r="N53" s="36">
        <f>SUMIFS(СВЦЭМ!$C$39:$C$782,СВЦЭМ!$A$39:$A$782,$A53,СВЦЭМ!$B$39:$B$782,N$47)+'СЕТ СН'!$G$12+СВЦЭМ!$D$10+'СЕТ СН'!$G$5-'СЕТ СН'!$G$20</f>
        <v>4989.8088159899999</v>
      </c>
      <c r="O53" s="36">
        <f>SUMIFS(СВЦЭМ!$C$39:$C$782,СВЦЭМ!$A$39:$A$782,$A53,СВЦЭМ!$B$39:$B$782,O$47)+'СЕТ СН'!$G$12+СВЦЭМ!$D$10+'СЕТ СН'!$G$5-'СЕТ СН'!$G$20</f>
        <v>4987.9627043099999</v>
      </c>
      <c r="P53" s="36">
        <f>SUMIFS(СВЦЭМ!$C$39:$C$782,СВЦЭМ!$A$39:$A$782,$A53,СВЦЭМ!$B$39:$B$782,P$47)+'СЕТ СН'!$G$12+СВЦЭМ!$D$10+'СЕТ СН'!$G$5-'СЕТ СН'!$G$20</f>
        <v>5007.8607882100005</v>
      </c>
      <c r="Q53" s="36">
        <f>SUMIFS(СВЦЭМ!$C$39:$C$782,СВЦЭМ!$A$39:$A$782,$A53,СВЦЭМ!$B$39:$B$782,Q$47)+'СЕТ СН'!$G$12+СВЦЭМ!$D$10+'СЕТ СН'!$G$5-'СЕТ СН'!$G$20</f>
        <v>5025.84394746</v>
      </c>
      <c r="R53" s="36">
        <f>SUMIFS(СВЦЭМ!$C$39:$C$782,СВЦЭМ!$A$39:$A$782,$A53,СВЦЭМ!$B$39:$B$782,R$47)+'СЕТ СН'!$G$12+СВЦЭМ!$D$10+'СЕТ СН'!$G$5-'СЕТ СН'!$G$20</f>
        <v>5020.5822285300001</v>
      </c>
      <c r="S53" s="36">
        <f>SUMIFS(СВЦЭМ!$C$39:$C$782,СВЦЭМ!$A$39:$A$782,$A53,СВЦЭМ!$B$39:$B$782,S$47)+'СЕТ СН'!$G$12+СВЦЭМ!$D$10+'СЕТ СН'!$G$5-'СЕТ СН'!$G$20</f>
        <v>5002.8069787300001</v>
      </c>
      <c r="T53" s="36">
        <f>SUMIFS(СВЦЭМ!$C$39:$C$782,СВЦЭМ!$A$39:$A$782,$A53,СВЦЭМ!$B$39:$B$782,T$47)+'СЕТ СН'!$G$12+СВЦЭМ!$D$10+'СЕТ СН'!$G$5-'СЕТ СН'!$G$20</f>
        <v>5028.4458284499997</v>
      </c>
      <c r="U53" s="36">
        <f>SUMIFS(СВЦЭМ!$C$39:$C$782,СВЦЭМ!$A$39:$A$782,$A53,СВЦЭМ!$B$39:$B$782,U$47)+'СЕТ СН'!$G$12+СВЦЭМ!$D$10+'СЕТ СН'!$G$5-'СЕТ СН'!$G$20</f>
        <v>4975.8055647600004</v>
      </c>
      <c r="V53" s="36">
        <f>SUMIFS(СВЦЭМ!$C$39:$C$782,СВЦЭМ!$A$39:$A$782,$A53,СВЦЭМ!$B$39:$B$782,V$47)+'СЕТ СН'!$G$12+СВЦЭМ!$D$10+'СЕТ СН'!$G$5-'СЕТ СН'!$G$20</f>
        <v>4954.4756100000004</v>
      </c>
      <c r="W53" s="36">
        <f>SUMIFS(СВЦЭМ!$C$39:$C$782,СВЦЭМ!$A$39:$A$782,$A53,СВЦЭМ!$B$39:$B$782,W$47)+'СЕТ СН'!$G$12+СВЦЭМ!$D$10+'СЕТ СН'!$G$5-'СЕТ СН'!$G$20</f>
        <v>4963.7763438800002</v>
      </c>
      <c r="X53" s="36">
        <f>SUMIFS(СВЦЭМ!$C$39:$C$782,СВЦЭМ!$A$39:$A$782,$A53,СВЦЭМ!$B$39:$B$782,X$47)+'СЕТ СН'!$G$12+СВЦЭМ!$D$10+'СЕТ СН'!$G$5-'СЕТ СН'!$G$20</f>
        <v>4997.6373535100001</v>
      </c>
      <c r="Y53" s="36">
        <f>SUMIFS(СВЦЭМ!$C$39:$C$782,СВЦЭМ!$A$39:$A$782,$A53,СВЦЭМ!$B$39:$B$782,Y$47)+'СЕТ СН'!$G$12+СВЦЭМ!$D$10+'СЕТ СН'!$G$5-'СЕТ СН'!$G$20</f>
        <v>5084.8224058400001</v>
      </c>
    </row>
    <row r="54" spans="1:25" ht="15.75" x14ac:dyDescent="0.2">
      <c r="A54" s="35">
        <f t="shared" si="1"/>
        <v>45084</v>
      </c>
      <c r="B54" s="36">
        <f>SUMIFS(СВЦЭМ!$C$39:$C$782,СВЦЭМ!$A$39:$A$782,$A54,СВЦЭМ!$B$39:$B$782,B$47)+'СЕТ СН'!$G$12+СВЦЭМ!$D$10+'СЕТ СН'!$G$5-'СЕТ СН'!$G$20</f>
        <v>5236.0388457700001</v>
      </c>
      <c r="C54" s="36">
        <f>SUMIFS(СВЦЭМ!$C$39:$C$782,СВЦЭМ!$A$39:$A$782,$A54,СВЦЭМ!$B$39:$B$782,C$47)+'СЕТ СН'!$G$12+СВЦЭМ!$D$10+'СЕТ СН'!$G$5-'СЕТ СН'!$G$20</f>
        <v>5167.3423465800006</v>
      </c>
      <c r="D54" s="36">
        <f>SUMIFS(СВЦЭМ!$C$39:$C$782,СВЦЭМ!$A$39:$A$782,$A54,СВЦЭМ!$B$39:$B$782,D$47)+'СЕТ СН'!$G$12+СВЦЭМ!$D$10+'СЕТ СН'!$G$5-'СЕТ СН'!$G$20</f>
        <v>5359.2038896000004</v>
      </c>
      <c r="E54" s="36">
        <f>SUMIFS(СВЦЭМ!$C$39:$C$782,СВЦЭМ!$A$39:$A$782,$A54,СВЦЭМ!$B$39:$B$782,E$47)+'СЕТ СН'!$G$12+СВЦЭМ!$D$10+'СЕТ СН'!$G$5-'СЕТ СН'!$G$20</f>
        <v>5376.4908936299998</v>
      </c>
      <c r="F54" s="36">
        <f>SUMIFS(СВЦЭМ!$C$39:$C$782,СВЦЭМ!$A$39:$A$782,$A54,СВЦЭМ!$B$39:$B$782,F$47)+'СЕТ СН'!$G$12+СВЦЭМ!$D$10+'СЕТ СН'!$G$5-'СЕТ СН'!$G$20</f>
        <v>5365.92176784</v>
      </c>
      <c r="G54" s="36">
        <f>SUMIFS(СВЦЭМ!$C$39:$C$782,СВЦЭМ!$A$39:$A$782,$A54,СВЦЭМ!$B$39:$B$782,G$47)+'СЕТ СН'!$G$12+СВЦЭМ!$D$10+'СЕТ СН'!$G$5-'СЕТ СН'!$G$20</f>
        <v>5294.2835802400004</v>
      </c>
      <c r="H54" s="36">
        <f>SUMIFS(СВЦЭМ!$C$39:$C$782,СВЦЭМ!$A$39:$A$782,$A54,СВЦЭМ!$B$39:$B$782,H$47)+'СЕТ СН'!$G$12+СВЦЭМ!$D$10+'СЕТ СН'!$G$5-'СЕТ СН'!$G$20</f>
        <v>5165.49513561</v>
      </c>
      <c r="I54" s="36">
        <f>SUMIFS(СВЦЭМ!$C$39:$C$782,СВЦЭМ!$A$39:$A$782,$A54,СВЦЭМ!$B$39:$B$782,I$47)+'СЕТ СН'!$G$12+СВЦЭМ!$D$10+'СЕТ СН'!$G$5-'СЕТ СН'!$G$20</f>
        <v>5136.7832333799997</v>
      </c>
      <c r="J54" s="36">
        <f>SUMIFS(СВЦЭМ!$C$39:$C$782,СВЦЭМ!$A$39:$A$782,$A54,СВЦЭМ!$B$39:$B$782,J$47)+'СЕТ СН'!$G$12+СВЦЭМ!$D$10+'СЕТ СН'!$G$5-'СЕТ СН'!$G$20</f>
        <v>5037.4847908700003</v>
      </c>
      <c r="K54" s="36">
        <f>SUMIFS(СВЦЭМ!$C$39:$C$782,СВЦЭМ!$A$39:$A$782,$A54,СВЦЭМ!$B$39:$B$782,K$47)+'СЕТ СН'!$G$12+СВЦЭМ!$D$10+'СЕТ СН'!$G$5-'СЕТ СН'!$G$20</f>
        <v>5044.8988817099998</v>
      </c>
      <c r="L54" s="36">
        <f>SUMIFS(СВЦЭМ!$C$39:$C$782,СВЦЭМ!$A$39:$A$782,$A54,СВЦЭМ!$B$39:$B$782,L$47)+'СЕТ СН'!$G$12+СВЦЭМ!$D$10+'СЕТ СН'!$G$5-'СЕТ СН'!$G$20</f>
        <v>5060.9828590899997</v>
      </c>
      <c r="M54" s="36">
        <f>SUMIFS(СВЦЭМ!$C$39:$C$782,СВЦЭМ!$A$39:$A$782,$A54,СВЦЭМ!$B$39:$B$782,M$47)+'СЕТ СН'!$G$12+СВЦЭМ!$D$10+'СЕТ СН'!$G$5-'СЕТ СН'!$G$20</f>
        <v>5069.0997839199999</v>
      </c>
      <c r="N54" s="36">
        <f>SUMIFS(СВЦЭМ!$C$39:$C$782,СВЦЭМ!$A$39:$A$782,$A54,СВЦЭМ!$B$39:$B$782,N$47)+'СЕТ СН'!$G$12+СВЦЭМ!$D$10+'СЕТ СН'!$G$5-'СЕТ СН'!$G$20</f>
        <v>5090.7720582300008</v>
      </c>
      <c r="O54" s="36">
        <f>SUMIFS(СВЦЭМ!$C$39:$C$782,СВЦЭМ!$A$39:$A$782,$A54,СВЦЭМ!$B$39:$B$782,O$47)+'СЕТ СН'!$G$12+СВЦЭМ!$D$10+'СЕТ СН'!$G$5-'СЕТ СН'!$G$20</f>
        <v>5114.7333337800001</v>
      </c>
      <c r="P54" s="36">
        <f>SUMIFS(СВЦЭМ!$C$39:$C$782,СВЦЭМ!$A$39:$A$782,$A54,СВЦЭМ!$B$39:$B$782,P$47)+'СЕТ СН'!$G$12+СВЦЭМ!$D$10+'СЕТ СН'!$G$5-'СЕТ СН'!$G$20</f>
        <v>5137.3621104499998</v>
      </c>
      <c r="Q54" s="36">
        <f>SUMIFS(СВЦЭМ!$C$39:$C$782,СВЦЭМ!$A$39:$A$782,$A54,СВЦЭМ!$B$39:$B$782,Q$47)+'СЕТ СН'!$G$12+СВЦЭМ!$D$10+'СЕТ СН'!$G$5-'СЕТ СН'!$G$20</f>
        <v>5138.7922763700008</v>
      </c>
      <c r="R54" s="36">
        <f>SUMIFS(СВЦЭМ!$C$39:$C$782,СВЦЭМ!$A$39:$A$782,$A54,СВЦЭМ!$B$39:$B$782,R$47)+'СЕТ СН'!$G$12+СВЦЭМ!$D$10+'СЕТ СН'!$G$5-'СЕТ СН'!$G$20</f>
        <v>5108.65221397</v>
      </c>
      <c r="S54" s="36">
        <f>SUMIFS(СВЦЭМ!$C$39:$C$782,СВЦЭМ!$A$39:$A$782,$A54,СВЦЭМ!$B$39:$B$782,S$47)+'СЕТ СН'!$G$12+СВЦЭМ!$D$10+'СЕТ СН'!$G$5-'СЕТ СН'!$G$20</f>
        <v>5083.5521390800004</v>
      </c>
      <c r="T54" s="36">
        <f>SUMIFS(СВЦЭМ!$C$39:$C$782,СВЦЭМ!$A$39:$A$782,$A54,СВЦЭМ!$B$39:$B$782,T$47)+'СЕТ СН'!$G$12+СВЦЭМ!$D$10+'СЕТ СН'!$G$5-'СЕТ СН'!$G$20</f>
        <v>5065.9258399299997</v>
      </c>
      <c r="U54" s="36">
        <f>SUMIFS(СВЦЭМ!$C$39:$C$782,СВЦЭМ!$A$39:$A$782,$A54,СВЦЭМ!$B$39:$B$782,U$47)+'СЕТ СН'!$G$12+СВЦЭМ!$D$10+'СЕТ СН'!$G$5-'СЕТ СН'!$G$20</f>
        <v>4985.5889782000004</v>
      </c>
      <c r="V54" s="36">
        <f>SUMIFS(СВЦЭМ!$C$39:$C$782,СВЦЭМ!$A$39:$A$782,$A54,СВЦЭМ!$B$39:$B$782,V$47)+'СЕТ СН'!$G$12+СВЦЭМ!$D$10+'СЕТ СН'!$G$5-'СЕТ СН'!$G$20</f>
        <v>5011.6346121900006</v>
      </c>
      <c r="W54" s="36">
        <f>SUMIFS(СВЦЭМ!$C$39:$C$782,СВЦЭМ!$A$39:$A$782,$A54,СВЦЭМ!$B$39:$B$782,W$47)+'СЕТ СН'!$G$12+СВЦЭМ!$D$10+'СЕТ СН'!$G$5-'СЕТ СН'!$G$20</f>
        <v>5042.1790624599998</v>
      </c>
      <c r="X54" s="36">
        <f>SUMIFS(СВЦЭМ!$C$39:$C$782,СВЦЭМ!$A$39:$A$782,$A54,СВЦЭМ!$B$39:$B$782,X$47)+'СЕТ СН'!$G$12+СВЦЭМ!$D$10+'СЕТ СН'!$G$5-'СЕТ СН'!$G$20</f>
        <v>5107.3435817999998</v>
      </c>
      <c r="Y54" s="36">
        <f>SUMIFS(СВЦЭМ!$C$39:$C$782,СВЦЭМ!$A$39:$A$782,$A54,СВЦЭМ!$B$39:$B$782,Y$47)+'СЕТ СН'!$G$12+СВЦЭМ!$D$10+'СЕТ СН'!$G$5-'СЕТ СН'!$G$20</f>
        <v>5150.1156034699998</v>
      </c>
    </row>
    <row r="55" spans="1:25" ht="15.75" x14ac:dyDescent="0.2">
      <c r="A55" s="35">
        <f t="shared" si="1"/>
        <v>45085</v>
      </c>
      <c r="B55" s="36">
        <f>SUMIFS(СВЦЭМ!$C$39:$C$782,СВЦЭМ!$A$39:$A$782,$A55,СВЦЭМ!$B$39:$B$782,B$47)+'СЕТ СН'!$G$12+СВЦЭМ!$D$10+'СЕТ СН'!$G$5-'СЕТ СН'!$G$20</f>
        <v>5294.0461427800001</v>
      </c>
      <c r="C55" s="36">
        <f>SUMIFS(СВЦЭМ!$C$39:$C$782,СВЦЭМ!$A$39:$A$782,$A55,СВЦЭМ!$B$39:$B$782,C$47)+'СЕТ СН'!$G$12+СВЦЭМ!$D$10+'СЕТ СН'!$G$5-'СЕТ СН'!$G$20</f>
        <v>5333.3243519900007</v>
      </c>
      <c r="D55" s="36">
        <f>SUMIFS(СВЦЭМ!$C$39:$C$782,СВЦЭМ!$A$39:$A$782,$A55,СВЦЭМ!$B$39:$B$782,D$47)+'СЕТ СН'!$G$12+СВЦЭМ!$D$10+'СЕТ СН'!$G$5-'СЕТ СН'!$G$20</f>
        <v>5345.3113704900006</v>
      </c>
      <c r="E55" s="36">
        <f>SUMIFS(СВЦЭМ!$C$39:$C$782,СВЦЭМ!$A$39:$A$782,$A55,СВЦЭМ!$B$39:$B$782,E$47)+'СЕТ СН'!$G$12+СВЦЭМ!$D$10+'СЕТ СН'!$G$5-'СЕТ СН'!$G$20</f>
        <v>5348.5777219900001</v>
      </c>
      <c r="F55" s="36">
        <f>SUMIFS(СВЦЭМ!$C$39:$C$782,СВЦЭМ!$A$39:$A$782,$A55,СВЦЭМ!$B$39:$B$782,F$47)+'СЕТ СН'!$G$12+СВЦЭМ!$D$10+'СЕТ СН'!$G$5-'СЕТ СН'!$G$20</f>
        <v>5330.7425858000006</v>
      </c>
      <c r="G55" s="36">
        <f>SUMIFS(СВЦЭМ!$C$39:$C$782,СВЦЭМ!$A$39:$A$782,$A55,СВЦЭМ!$B$39:$B$782,G$47)+'СЕТ СН'!$G$12+СВЦЭМ!$D$10+'СЕТ СН'!$G$5-'СЕТ СН'!$G$20</f>
        <v>5288.8925327100005</v>
      </c>
      <c r="H55" s="36">
        <f>SUMIFS(СВЦЭМ!$C$39:$C$782,СВЦЭМ!$A$39:$A$782,$A55,СВЦЭМ!$B$39:$B$782,H$47)+'СЕТ СН'!$G$12+СВЦЭМ!$D$10+'СЕТ СН'!$G$5-'СЕТ СН'!$G$20</f>
        <v>5153.4582062700001</v>
      </c>
      <c r="I55" s="36">
        <f>SUMIFS(СВЦЭМ!$C$39:$C$782,СВЦЭМ!$A$39:$A$782,$A55,СВЦЭМ!$B$39:$B$782,I$47)+'СЕТ СН'!$G$12+СВЦЭМ!$D$10+'СЕТ СН'!$G$5-'СЕТ СН'!$G$20</f>
        <v>5110.2729443000007</v>
      </c>
      <c r="J55" s="36">
        <f>SUMIFS(СВЦЭМ!$C$39:$C$782,СВЦЭМ!$A$39:$A$782,$A55,СВЦЭМ!$B$39:$B$782,J$47)+'СЕТ СН'!$G$12+СВЦЭМ!$D$10+'СЕТ СН'!$G$5-'СЕТ СН'!$G$20</f>
        <v>5074.2891961000005</v>
      </c>
      <c r="K55" s="36">
        <f>SUMIFS(СВЦЭМ!$C$39:$C$782,СВЦЭМ!$A$39:$A$782,$A55,СВЦЭМ!$B$39:$B$782,K$47)+'СЕТ СН'!$G$12+СВЦЭМ!$D$10+'СЕТ СН'!$G$5-'СЕТ СН'!$G$20</f>
        <v>5047.2100388100007</v>
      </c>
      <c r="L55" s="36">
        <f>SUMIFS(СВЦЭМ!$C$39:$C$782,СВЦЭМ!$A$39:$A$782,$A55,СВЦЭМ!$B$39:$B$782,L$47)+'СЕТ СН'!$G$12+СВЦЭМ!$D$10+'СЕТ СН'!$G$5-'СЕТ СН'!$G$20</f>
        <v>5055.6057058200004</v>
      </c>
      <c r="M55" s="36">
        <f>SUMIFS(СВЦЭМ!$C$39:$C$782,СВЦЭМ!$A$39:$A$782,$A55,СВЦЭМ!$B$39:$B$782,M$47)+'СЕТ СН'!$G$12+СВЦЭМ!$D$10+'СЕТ СН'!$G$5-'СЕТ СН'!$G$20</f>
        <v>6035.0929570400003</v>
      </c>
      <c r="N55" s="36">
        <f>SUMIFS(СВЦЭМ!$C$39:$C$782,СВЦЭМ!$A$39:$A$782,$A55,СВЦЭМ!$B$39:$B$782,N$47)+'СЕТ СН'!$G$12+СВЦЭМ!$D$10+'СЕТ СН'!$G$5-'СЕТ СН'!$G$20</f>
        <v>14289.674106349998</v>
      </c>
      <c r="O55" s="36">
        <f>SUMIFS(СВЦЭМ!$C$39:$C$782,СВЦЭМ!$A$39:$A$782,$A55,СВЦЭМ!$B$39:$B$782,O$47)+'СЕТ СН'!$G$12+СВЦЭМ!$D$10+'СЕТ СН'!$G$5-'СЕТ СН'!$G$20</f>
        <v>5102.1733994900005</v>
      </c>
      <c r="P55" s="36">
        <f>SUMIFS(СВЦЭМ!$C$39:$C$782,СВЦЭМ!$A$39:$A$782,$A55,СВЦЭМ!$B$39:$B$782,P$47)+'СЕТ СН'!$G$12+СВЦЭМ!$D$10+'СЕТ СН'!$G$5-'СЕТ СН'!$G$20</f>
        <v>5110.0580571</v>
      </c>
      <c r="Q55" s="36">
        <f>SUMIFS(СВЦЭМ!$C$39:$C$782,СВЦЭМ!$A$39:$A$782,$A55,СВЦЭМ!$B$39:$B$782,Q$47)+'СЕТ СН'!$G$12+СВЦЭМ!$D$10+'СЕТ СН'!$G$5-'СЕТ СН'!$G$20</f>
        <v>5124.2151791699998</v>
      </c>
      <c r="R55" s="36">
        <f>SUMIFS(СВЦЭМ!$C$39:$C$782,СВЦЭМ!$A$39:$A$782,$A55,СВЦЭМ!$B$39:$B$782,R$47)+'СЕТ СН'!$G$12+СВЦЭМ!$D$10+'СЕТ СН'!$G$5-'СЕТ СН'!$G$20</f>
        <v>5103.1736038199997</v>
      </c>
      <c r="S55" s="36">
        <f>SUMIFS(СВЦЭМ!$C$39:$C$782,СВЦЭМ!$A$39:$A$782,$A55,СВЦЭМ!$B$39:$B$782,S$47)+'СЕТ СН'!$G$12+СВЦЭМ!$D$10+'СЕТ СН'!$G$5-'СЕТ СН'!$G$20</f>
        <v>5078.2040712800008</v>
      </c>
      <c r="T55" s="36">
        <f>SUMIFS(СВЦЭМ!$C$39:$C$782,СВЦЭМ!$A$39:$A$782,$A55,СВЦЭМ!$B$39:$B$782,T$47)+'СЕТ СН'!$G$12+СВЦЭМ!$D$10+'СЕТ СН'!$G$5-'СЕТ СН'!$G$20</f>
        <v>5062.3672881399998</v>
      </c>
      <c r="U55" s="36">
        <f>SUMIFS(СВЦЭМ!$C$39:$C$782,СВЦЭМ!$A$39:$A$782,$A55,СВЦЭМ!$B$39:$B$782,U$47)+'СЕТ СН'!$G$12+СВЦЭМ!$D$10+'СЕТ СН'!$G$5-'СЕТ СН'!$G$20</f>
        <v>11160.57442384</v>
      </c>
      <c r="V55" s="36">
        <f>SUMIFS(СВЦЭМ!$C$39:$C$782,СВЦЭМ!$A$39:$A$782,$A55,СВЦЭМ!$B$39:$B$782,V$47)+'СЕТ СН'!$G$12+СВЦЭМ!$D$10+'СЕТ СН'!$G$5-'СЕТ СН'!$G$20</f>
        <v>5038.2256900000002</v>
      </c>
      <c r="W55" s="36">
        <f>SUMIFS(СВЦЭМ!$C$39:$C$782,СВЦЭМ!$A$39:$A$782,$A55,СВЦЭМ!$B$39:$B$782,W$47)+'СЕТ СН'!$G$12+СВЦЭМ!$D$10+'СЕТ СН'!$G$5-'СЕТ СН'!$G$20</f>
        <v>5027.6150946100006</v>
      </c>
      <c r="X55" s="36">
        <f>SUMIFS(СВЦЭМ!$C$39:$C$782,СВЦЭМ!$A$39:$A$782,$A55,СВЦЭМ!$B$39:$B$782,X$47)+'СЕТ СН'!$G$12+СВЦЭМ!$D$10+'СЕТ СН'!$G$5-'СЕТ СН'!$G$20</f>
        <v>5072.5960364000002</v>
      </c>
      <c r="Y55" s="36">
        <f>SUMIFS(СВЦЭМ!$C$39:$C$782,СВЦЭМ!$A$39:$A$782,$A55,СВЦЭМ!$B$39:$B$782,Y$47)+'СЕТ СН'!$G$12+СВЦЭМ!$D$10+'СЕТ СН'!$G$5-'СЕТ СН'!$G$20</f>
        <v>5204.5455298100005</v>
      </c>
    </row>
    <row r="56" spans="1:25" ht="15.75" x14ac:dyDescent="0.2">
      <c r="A56" s="35">
        <f t="shared" si="1"/>
        <v>45086</v>
      </c>
      <c r="B56" s="36">
        <f>SUMIFS(СВЦЭМ!$C$39:$C$782,СВЦЭМ!$A$39:$A$782,$A56,СВЦЭМ!$B$39:$B$782,B$47)+'СЕТ СН'!$G$12+СВЦЭМ!$D$10+'СЕТ СН'!$G$5-'СЕТ СН'!$G$20</f>
        <v>5159.1735172500003</v>
      </c>
      <c r="C56" s="36">
        <f>SUMIFS(СВЦЭМ!$C$39:$C$782,СВЦЭМ!$A$39:$A$782,$A56,СВЦЭМ!$B$39:$B$782,C$47)+'СЕТ СН'!$G$12+СВЦЭМ!$D$10+'СЕТ СН'!$G$5-'СЕТ СН'!$G$20</f>
        <v>5057.9086685100001</v>
      </c>
      <c r="D56" s="36">
        <f>SUMIFS(СВЦЭМ!$C$39:$C$782,СВЦЭМ!$A$39:$A$782,$A56,СВЦЭМ!$B$39:$B$782,D$47)+'СЕТ СН'!$G$12+СВЦЭМ!$D$10+'СЕТ СН'!$G$5-'СЕТ СН'!$G$20</f>
        <v>5119.2144195000001</v>
      </c>
      <c r="E56" s="36">
        <f>SUMIFS(СВЦЭМ!$C$39:$C$782,СВЦЭМ!$A$39:$A$782,$A56,СВЦЭМ!$B$39:$B$782,E$47)+'СЕТ СН'!$G$12+СВЦЭМ!$D$10+'СЕТ СН'!$G$5-'СЕТ СН'!$G$20</f>
        <v>5272.3576960800001</v>
      </c>
      <c r="F56" s="36">
        <f>SUMIFS(СВЦЭМ!$C$39:$C$782,СВЦЭМ!$A$39:$A$782,$A56,СВЦЭМ!$B$39:$B$782,F$47)+'СЕТ СН'!$G$12+СВЦЭМ!$D$10+'СЕТ СН'!$G$5-'СЕТ СН'!$G$20</f>
        <v>5242.6134737700004</v>
      </c>
      <c r="G56" s="36">
        <f>SUMIFS(СВЦЭМ!$C$39:$C$782,СВЦЭМ!$A$39:$A$782,$A56,СВЦЭМ!$B$39:$B$782,G$47)+'СЕТ СН'!$G$12+СВЦЭМ!$D$10+'СЕТ СН'!$G$5-'СЕТ СН'!$G$20</f>
        <v>5169.4295534499997</v>
      </c>
      <c r="H56" s="36">
        <f>SUMIFS(СВЦЭМ!$C$39:$C$782,СВЦЭМ!$A$39:$A$782,$A56,СВЦЭМ!$B$39:$B$782,H$47)+'СЕТ СН'!$G$12+СВЦЭМ!$D$10+'СЕТ СН'!$G$5-'СЕТ СН'!$G$20</f>
        <v>5026.6532005300005</v>
      </c>
      <c r="I56" s="36">
        <f>SUMIFS(СВЦЭМ!$C$39:$C$782,СВЦЭМ!$A$39:$A$782,$A56,СВЦЭМ!$B$39:$B$782,I$47)+'СЕТ СН'!$G$12+СВЦЭМ!$D$10+'СЕТ СН'!$G$5-'СЕТ СН'!$G$20</f>
        <v>4950.7842618300001</v>
      </c>
      <c r="J56" s="36">
        <f>SUMIFS(СВЦЭМ!$C$39:$C$782,СВЦЭМ!$A$39:$A$782,$A56,СВЦЭМ!$B$39:$B$782,J$47)+'СЕТ СН'!$G$12+СВЦЭМ!$D$10+'СЕТ СН'!$G$5-'СЕТ СН'!$G$20</f>
        <v>4874.5519977000004</v>
      </c>
      <c r="K56" s="36">
        <f>SUMIFS(СВЦЭМ!$C$39:$C$782,СВЦЭМ!$A$39:$A$782,$A56,СВЦЭМ!$B$39:$B$782,K$47)+'СЕТ СН'!$G$12+СВЦЭМ!$D$10+'СЕТ СН'!$G$5-'СЕТ СН'!$G$20</f>
        <v>4836.4708038500003</v>
      </c>
      <c r="L56" s="36">
        <f>SUMIFS(СВЦЭМ!$C$39:$C$782,СВЦЭМ!$A$39:$A$782,$A56,СВЦЭМ!$B$39:$B$782,L$47)+'СЕТ СН'!$G$12+СВЦЭМ!$D$10+'СЕТ СН'!$G$5-'СЕТ СН'!$G$20</f>
        <v>4817.92631996</v>
      </c>
      <c r="M56" s="36">
        <f>SUMIFS(СВЦЭМ!$C$39:$C$782,СВЦЭМ!$A$39:$A$782,$A56,СВЦЭМ!$B$39:$B$782,M$47)+'СЕТ СН'!$G$12+СВЦЭМ!$D$10+'СЕТ СН'!$G$5-'СЕТ СН'!$G$20</f>
        <v>4857.8117694900002</v>
      </c>
      <c r="N56" s="36">
        <f>SUMIFS(СВЦЭМ!$C$39:$C$782,СВЦЭМ!$A$39:$A$782,$A56,СВЦЭМ!$B$39:$B$782,N$47)+'СЕТ СН'!$G$12+СВЦЭМ!$D$10+'СЕТ СН'!$G$5-'СЕТ СН'!$G$20</f>
        <v>4883.6010685600004</v>
      </c>
      <c r="O56" s="36">
        <f>SUMIFS(СВЦЭМ!$C$39:$C$782,СВЦЭМ!$A$39:$A$782,$A56,СВЦЭМ!$B$39:$B$782,O$47)+'СЕТ СН'!$G$12+СВЦЭМ!$D$10+'СЕТ СН'!$G$5-'СЕТ СН'!$G$20</f>
        <v>4877.6426774600004</v>
      </c>
      <c r="P56" s="36">
        <f>SUMIFS(СВЦЭМ!$C$39:$C$782,СВЦЭМ!$A$39:$A$782,$A56,СВЦЭМ!$B$39:$B$782,P$47)+'СЕТ СН'!$G$12+СВЦЭМ!$D$10+'СЕТ СН'!$G$5-'СЕТ СН'!$G$20</f>
        <v>4891.5469572300008</v>
      </c>
      <c r="Q56" s="36">
        <f>SUMIFS(СВЦЭМ!$C$39:$C$782,СВЦЭМ!$A$39:$A$782,$A56,СВЦЭМ!$B$39:$B$782,Q$47)+'СЕТ СН'!$G$12+СВЦЭМ!$D$10+'СЕТ СН'!$G$5-'СЕТ СН'!$G$20</f>
        <v>4898.16994411</v>
      </c>
      <c r="R56" s="36">
        <f>SUMIFS(СВЦЭМ!$C$39:$C$782,СВЦЭМ!$A$39:$A$782,$A56,СВЦЭМ!$B$39:$B$782,R$47)+'СЕТ СН'!$G$12+СВЦЭМ!$D$10+'СЕТ СН'!$G$5-'СЕТ СН'!$G$20</f>
        <v>4891.9462978800002</v>
      </c>
      <c r="S56" s="36">
        <f>SUMIFS(СВЦЭМ!$C$39:$C$782,СВЦЭМ!$A$39:$A$782,$A56,СВЦЭМ!$B$39:$B$782,S$47)+'СЕТ СН'!$G$12+СВЦЭМ!$D$10+'СЕТ СН'!$G$5-'СЕТ СН'!$G$20</f>
        <v>4891.6609869900003</v>
      </c>
      <c r="T56" s="36">
        <f>SUMIFS(СВЦЭМ!$C$39:$C$782,СВЦЭМ!$A$39:$A$782,$A56,СВЦЭМ!$B$39:$B$782,T$47)+'СЕТ СН'!$G$12+СВЦЭМ!$D$10+'СЕТ СН'!$G$5-'СЕТ СН'!$G$20</f>
        <v>4878.8674854800001</v>
      </c>
      <c r="U56" s="36">
        <f>SUMIFS(СВЦЭМ!$C$39:$C$782,СВЦЭМ!$A$39:$A$782,$A56,СВЦЭМ!$B$39:$B$782,U$47)+'СЕТ СН'!$G$12+СВЦЭМ!$D$10+'СЕТ СН'!$G$5-'СЕТ СН'!$G$20</f>
        <v>4864.9348345500002</v>
      </c>
      <c r="V56" s="36">
        <f>SUMIFS(СВЦЭМ!$C$39:$C$782,СВЦЭМ!$A$39:$A$782,$A56,СВЦЭМ!$B$39:$B$782,V$47)+'СЕТ СН'!$G$12+СВЦЭМ!$D$10+'СЕТ СН'!$G$5-'СЕТ СН'!$G$20</f>
        <v>4831.6726723400006</v>
      </c>
      <c r="W56" s="36">
        <f>SUMIFS(СВЦЭМ!$C$39:$C$782,СВЦЭМ!$A$39:$A$782,$A56,СВЦЭМ!$B$39:$B$782,W$47)+'СЕТ СН'!$G$12+СВЦЭМ!$D$10+'СЕТ СН'!$G$5-'СЕТ СН'!$G$20</f>
        <v>4869.0842887199997</v>
      </c>
      <c r="X56" s="36">
        <f>SUMIFS(СВЦЭМ!$C$39:$C$782,СВЦЭМ!$A$39:$A$782,$A56,СВЦЭМ!$B$39:$B$782,X$47)+'СЕТ СН'!$G$12+СВЦЭМ!$D$10+'СЕТ СН'!$G$5-'СЕТ СН'!$G$20</f>
        <v>4886.9507153800005</v>
      </c>
      <c r="Y56" s="36">
        <f>SUMIFS(СВЦЭМ!$C$39:$C$782,СВЦЭМ!$A$39:$A$782,$A56,СВЦЭМ!$B$39:$B$782,Y$47)+'СЕТ СН'!$G$12+СВЦЭМ!$D$10+'СЕТ СН'!$G$5-'СЕТ СН'!$G$20</f>
        <v>5056.6184512199998</v>
      </c>
    </row>
    <row r="57" spans="1:25" ht="15.75" x14ac:dyDescent="0.2">
      <c r="A57" s="35">
        <f t="shared" si="1"/>
        <v>45087</v>
      </c>
      <c r="B57" s="36">
        <f>SUMIFS(СВЦЭМ!$C$39:$C$782,СВЦЭМ!$A$39:$A$782,$A57,СВЦЭМ!$B$39:$B$782,B$47)+'СЕТ СН'!$G$12+СВЦЭМ!$D$10+'СЕТ СН'!$G$5-'СЕТ СН'!$G$20</f>
        <v>5069.3334147000005</v>
      </c>
      <c r="C57" s="36">
        <f>SUMIFS(СВЦЭМ!$C$39:$C$782,СВЦЭМ!$A$39:$A$782,$A57,СВЦЭМ!$B$39:$B$782,C$47)+'СЕТ СН'!$G$12+СВЦЭМ!$D$10+'СЕТ СН'!$G$5-'СЕТ СН'!$G$20</f>
        <v>5104.2499612600004</v>
      </c>
      <c r="D57" s="36">
        <f>SUMIFS(СВЦЭМ!$C$39:$C$782,СВЦЭМ!$A$39:$A$782,$A57,СВЦЭМ!$B$39:$B$782,D$47)+'СЕТ СН'!$G$12+СВЦЭМ!$D$10+'СЕТ СН'!$G$5-'СЕТ СН'!$G$20</f>
        <v>5159.1755038700003</v>
      </c>
      <c r="E57" s="36">
        <f>SUMIFS(СВЦЭМ!$C$39:$C$782,СВЦЭМ!$A$39:$A$782,$A57,СВЦЭМ!$B$39:$B$782,E$47)+'СЕТ СН'!$G$12+СВЦЭМ!$D$10+'СЕТ СН'!$G$5-'СЕТ СН'!$G$20</f>
        <v>5190.2934844299998</v>
      </c>
      <c r="F57" s="36">
        <f>SUMIFS(СВЦЭМ!$C$39:$C$782,СВЦЭМ!$A$39:$A$782,$A57,СВЦЭМ!$B$39:$B$782,F$47)+'СЕТ СН'!$G$12+СВЦЭМ!$D$10+'СЕТ СН'!$G$5-'СЕТ СН'!$G$20</f>
        <v>5215.22446193</v>
      </c>
      <c r="G57" s="36">
        <f>SUMIFS(СВЦЭМ!$C$39:$C$782,СВЦЭМ!$A$39:$A$782,$A57,СВЦЭМ!$B$39:$B$782,G$47)+'СЕТ СН'!$G$12+СВЦЭМ!$D$10+'СЕТ СН'!$G$5-'СЕТ СН'!$G$20</f>
        <v>5214.6011725900007</v>
      </c>
      <c r="H57" s="36">
        <f>SUMIFS(СВЦЭМ!$C$39:$C$782,СВЦЭМ!$A$39:$A$782,$A57,СВЦЭМ!$B$39:$B$782,H$47)+'СЕТ СН'!$G$12+СВЦЭМ!$D$10+'СЕТ СН'!$G$5-'СЕТ СН'!$G$20</f>
        <v>5112.84332868</v>
      </c>
      <c r="I57" s="36">
        <f>SUMIFS(СВЦЭМ!$C$39:$C$782,СВЦЭМ!$A$39:$A$782,$A57,СВЦЭМ!$B$39:$B$782,I$47)+'СЕТ СН'!$G$12+СВЦЭМ!$D$10+'СЕТ СН'!$G$5-'СЕТ СН'!$G$20</f>
        <v>5104.9944257100005</v>
      </c>
      <c r="J57" s="36">
        <f>SUMIFS(СВЦЭМ!$C$39:$C$782,СВЦЭМ!$A$39:$A$782,$A57,СВЦЭМ!$B$39:$B$782,J$47)+'СЕТ СН'!$G$12+СВЦЭМ!$D$10+'СЕТ СН'!$G$5-'СЕТ СН'!$G$20</f>
        <v>5014.3604357000004</v>
      </c>
      <c r="K57" s="36">
        <f>SUMIFS(СВЦЭМ!$C$39:$C$782,СВЦЭМ!$A$39:$A$782,$A57,СВЦЭМ!$B$39:$B$782,K$47)+'СЕТ СН'!$G$12+СВЦЭМ!$D$10+'СЕТ СН'!$G$5-'СЕТ СН'!$G$20</f>
        <v>4932.1554809500003</v>
      </c>
      <c r="L57" s="36">
        <f>SUMIFS(СВЦЭМ!$C$39:$C$782,СВЦЭМ!$A$39:$A$782,$A57,СВЦЭМ!$B$39:$B$782,L$47)+'СЕТ СН'!$G$12+СВЦЭМ!$D$10+'СЕТ СН'!$G$5-'СЕТ СН'!$G$20</f>
        <v>4896.8312517700006</v>
      </c>
      <c r="M57" s="36">
        <f>SUMIFS(СВЦЭМ!$C$39:$C$782,СВЦЭМ!$A$39:$A$782,$A57,СВЦЭМ!$B$39:$B$782,M$47)+'СЕТ СН'!$G$12+СВЦЭМ!$D$10+'СЕТ СН'!$G$5-'СЕТ СН'!$G$20</f>
        <v>4884.0083091900005</v>
      </c>
      <c r="N57" s="36">
        <f>SUMIFS(СВЦЭМ!$C$39:$C$782,СВЦЭМ!$A$39:$A$782,$A57,СВЦЭМ!$B$39:$B$782,N$47)+'СЕТ СН'!$G$12+СВЦЭМ!$D$10+'СЕТ СН'!$G$5-'СЕТ СН'!$G$20</f>
        <v>4894.4375481900006</v>
      </c>
      <c r="O57" s="36">
        <f>SUMIFS(СВЦЭМ!$C$39:$C$782,СВЦЭМ!$A$39:$A$782,$A57,СВЦЭМ!$B$39:$B$782,O$47)+'СЕТ СН'!$G$12+СВЦЭМ!$D$10+'СЕТ СН'!$G$5-'СЕТ СН'!$G$20</f>
        <v>4906.4862744500006</v>
      </c>
      <c r="P57" s="36">
        <f>SUMIFS(СВЦЭМ!$C$39:$C$782,СВЦЭМ!$A$39:$A$782,$A57,СВЦЭМ!$B$39:$B$782,P$47)+'СЕТ СН'!$G$12+СВЦЭМ!$D$10+'СЕТ СН'!$G$5-'СЕТ СН'!$G$20</f>
        <v>4914.8589175200004</v>
      </c>
      <c r="Q57" s="36">
        <f>SUMIFS(СВЦЭМ!$C$39:$C$782,СВЦЭМ!$A$39:$A$782,$A57,СВЦЭМ!$B$39:$B$782,Q$47)+'СЕТ СН'!$G$12+СВЦЭМ!$D$10+'СЕТ СН'!$G$5-'СЕТ СН'!$G$20</f>
        <v>4926.8868175200005</v>
      </c>
      <c r="R57" s="36">
        <f>SUMIFS(СВЦЭМ!$C$39:$C$782,СВЦЭМ!$A$39:$A$782,$A57,СВЦЭМ!$B$39:$B$782,R$47)+'СЕТ СН'!$G$12+СВЦЭМ!$D$10+'СЕТ СН'!$G$5-'СЕТ СН'!$G$20</f>
        <v>4929.1801610399998</v>
      </c>
      <c r="S57" s="36">
        <f>SUMIFS(СВЦЭМ!$C$39:$C$782,СВЦЭМ!$A$39:$A$782,$A57,СВЦЭМ!$B$39:$B$782,S$47)+'СЕТ СН'!$G$12+СВЦЭМ!$D$10+'СЕТ СН'!$G$5-'СЕТ СН'!$G$20</f>
        <v>4905.1405150200007</v>
      </c>
      <c r="T57" s="36">
        <f>SUMIFS(СВЦЭМ!$C$39:$C$782,СВЦЭМ!$A$39:$A$782,$A57,СВЦЭМ!$B$39:$B$782,T$47)+'СЕТ СН'!$G$12+СВЦЭМ!$D$10+'СЕТ СН'!$G$5-'СЕТ СН'!$G$20</f>
        <v>4894.7037730400007</v>
      </c>
      <c r="U57" s="36">
        <f>SUMIFS(СВЦЭМ!$C$39:$C$782,СВЦЭМ!$A$39:$A$782,$A57,СВЦЭМ!$B$39:$B$782,U$47)+'СЕТ СН'!$G$12+СВЦЭМ!$D$10+'СЕТ СН'!$G$5-'СЕТ СН'!$G$20</f>
        <v>4894.9639855599999</v>
      </c>
      <c r="V57" s="36">
        <f>SUMIFS(СВЦЭМ!$C$39:$C$782,СВЦЭМ!$A$39:$A$782,$A57,СВЦЭМ!$B$39:$B$782,V$47)+'СЕТ СН'!$G$12+СВЦЭМ!$D$10+'СЕТ СН'!$G$5-'СЕТ СН'!$G$20</f>
        <v>4874.8231463500006</v>
      </c>
      <c r="W57" s="36">
        <f>SUMIFS(СВЦЭМ!$C$39:$C$782,СВЦЭМ!$A$39:$A$782,$A57,СВЦЭМ!$B$39:$B$782,W$47)+'СЕТ СН'!$G$12+СВЦЭМ!$D$10+'СЕТ СН'!$G$5-'СЕТ СН'!$G$20</f>
        <v>4844.9514977400004</v>
      </c>
      <c r="X57" s="36">
        <f>SUMIFS(СВЦЭМ!$C$39:$C$782,СВЦЭМ!$A$39:$A$782,$A57,СВЦЭМ!$B$39:$B$782,X$47)+'СЕТ СН'!$G$12+СВЦЭМ!$D$10+'СЕТ СН'!$G$5-'СЕТ СН'!$G$20</f>
        <v>4870.5558207300001</v>
      </c>
      <c r="Y57" s="36">
        <f>SUMIFS(СВЦЭМ!$C$39:$C$782,СВЦЭМ!$A$39:$A$782,$A57,СВЦЭМ!$B$39:$B$782,Y$47)+'СЕТ СН'!$G$12+СВЦЭМ!$D$10+'СЕТ СН'!$G$5-'СЕТ СН'!$G$20</f>
        <v>4953.2481939300005</v>
      </c>
    </row>
    <row r="58" spans="1:25" ht="15.75" x14ac:dyDescent="0.2">
      <c r="A58" s="35">
        <f t="shared" si="1"/>
        <v>45088</v>
      </c>
      <c r="B58" s="36">
        <f>SUMIFS(СВЦЭМ!$C$39:$C$782,СВЦЭМ!$A$39:$A$782,$A58,СВЦЭМ!$B$39:$B$782,B$47)+'СЕТ СН'!$G$12+СВЦЭМ!$D$10+'СЕТ СН'!$G$5-'СЕТ СН'!$G$20</f>
        <v>5034.9446446300008</v>
      </c>
      <c r="C58" s="36">
        <f>SUMIFS(СВЦЭМ!$C$39:$C$782,СВЦЭМ!$A$39:$A$782,$A58,СВЦЭМ!$B$39:$B$782,C$47)+'СЕТ СН'!$G$12+СВЦЭМ!$D$10+'СЕТ СН'!$G$5-'СЕТ СН'!$G$20</f>
        <v>5079.7512341700003</v>
      </c>
      <c r="D58" s="36">
        <f>SUMIFS(СВЦЭМ!$C$39:$C$782,СВЦЭМ!$A$39:$A$782,$A58,СВЦЭМ!$B$39:$B$782,D$47)+'СЕТ СН'!$G$12+СВЦЭМ!$D$10+'СЕТ СН'!$G$5-'СЕТ СН'!$G$20</f>
        <v>5151.9278040400004</v>
      </c>
      <c r="E58" s="36">
        <f>SUMIFS(СВЦЭМ!$C$39:$C$782,СВЦЭМ!$A$39:$A$782,$A58,СВЦЭМ!$B$39:$B$782,E$47)+'СЕТ СН'!$G$12+СВЦЭМ!$D$10+'СЕТ СН'!$G$5-'СЕТ СН'!$G$20</f>
        <v>5157.5636988200004</v>
      </c>
      <c r="F58" s="36">
        <f>SUMIFS(СВЦЭМ!$C$39:$C$782,СВЦЭМ!$A$39:$A$782,$A58,СВЦЭМ!$B$39:$B$782,F$47)+'СЕТ СН'!$G$12+СВЦЭМ!$D$10+'СЕТ СН'!$G$5-'СЕТ СН'!$G$20</f>
        <v>5159.6724981300003</v>
      </c>
      <c r="G58" s="36">
        <f>SUMIFS(СВЦЭМ!$C$39:$C$782,СВЦЭМ!$A$39:$A$782,$A58,СВЦЭМ!$B$39:$B$782,G$47)+'СЕТ СН'!$G$12+СВЦЭМ!$D$10+'СЕТ СН'!$G$5-'СЕТ СН'!$G$20</f>
        <v>5155.8586417799997</v>
      </c>
      <c r="H58" s="36">
        <f>SUMIFS(СВЦЭМ!$C$39:$C$782,СВЦЭМ!$A$39:$A$782,$A58,СВЦЭМ!$B$39:$B$782,H$47)+'СЕТ СН'!$G$12+СВЦЭМ!$D$10+'СЕТ СН'!$G$5-'СЕТ СН'!$G$20</f>
        <v>5067.5436113000005</v>
      </c>
      <c r="I58" s="36">
        <f>SUMIFS(СВЦЭМ!$C$39:$C$782,СВЦЭМ!$A$39:$A$782,$A58,СВЦЭМ!$B$39:$B$782,I$47)+'СЕТ СН'!$G$12+СВЦЭМ!$D$10+'СЕТ СН'!$G$5-'СЕТ СН'!$G$20</f>
        <v>5008.6098354700007</v>
      </c>
      <c r="J58" s="36">
        <f>SUMIFS(СВЦЭМ!$C$39:$C$782,СВЦЭМ!$A$39:$A$782,$A58,СВЦЭМ!$B$39:$B$782,J$47)+'СЕТ СН'!$G$12+СВЦЭМ!$D$10+'СЕТ СН'!$G$5-'СЕТ СН'!$G$20</f>
        <v>4948.638207</v>
      </c>
      <c r="K58" s="36">
        <f>SUMIFS(СВЦЭМ!$C$39:$C$782,СВЦЭМ!$A$39:$A$782,$A58,СВЦЭМ!$B$39:$B$782,K$47)+'СЕТ СН'!$G$12+СВЦЭМ!$D$10+'СЕТ СН'!$G$5-'СЕТ СН'!$G$20</f>
        <v>4859.0800746499999</v>
      </c>
      <c r="L58" s="36">
        <f>SUMIFS(СВЦЭМ!$C$39:$C$782,СВЦЭМ!$A$39:$A$782,$A58,СВЦЭМ!$B$39:$B$782,L$47)+'СЕТ СН'!$G$12+СВЦЭМ!$D$10+'СЕТ СН'!$G$5-'СЕТ СН'!$G$20</f>
        <v>4864.7313096800008</v>
      </c>
      <c r="M58" s="36">
        <f>SUMIFS(СВЦЭМ!$C$39:$C$782,СВЦЭМ!$A$39:$A$782,$A58,СВЦЭМ!$B$39:$B$782,M$47)+'СЕТ СН'!$G$12+СВЦЭМ!$D$10+'СЕТ СН'!$G$5-'СЕТ СН'!$G$20</f>
        <v>4865.57505047</v>
      </c>
      <c r="N58" s="36">
        <f>SUMIFS(СВЦЭМ!$C$39:$C$782,СВЦЭМ!$A$39:$A$782,$A58,СВЦЭМ!$B$39:$B$782,N$47)+'СЕТ СН'!$G$12+СВЦЭМ!$D$10+'СЕТ СН'!$G$5-'СЕТ СН'!$G$20</f>
        <v>4875.1020320200005</v>
      </c>
      <c r="O58" s="36">
        <f>SUMIFS(СВЦЭМ!$C$39:$C$782,СВЦЭМ!$A$39:$A$782,$A58,СВЦЭМ!$B$39:$B$782,O$47)+'СЕТ СН'!$G$12+СВЦЭМ!$D$10+'СЕТ СН'!$G$5-'СЕТ СН'!$G$20</f>
        <v>4881.7800988500003</v>
      </c>
      <c r="P58" s="36">
        <f>SUMIFS(СВЦЭМ!$C$39:$C$782,СВЦЭМ!$A$39:$A$782,$A58,СВЦЭМ!$B$39:$B$782,P$47)+'СЕТ СН'!$G$12+СВЦЭМ!$D$10+'СЕТ СН'!$G$5-'СЕТ СН'!$G$20</f>
        <v>4888.7346397300007</v>
      </c>
      <c r="Q58" s="36">
        <f>SUMIFS(СВЦЭМ!$C$39:$C$782,СВЦЭМ!$A$39:$A$782,$A58,СВЦЭМ!$B$39:$B$782,Q$47)+'СЕТ СН'!$G$12+СВЦЭМ!$D$10+'СЕТ СН'!$G$5-'СЕТ СН'!$G$20</f>
        <v>4891.2985140400006</v>
      </c>
      <c r="R58" s="36">
        <f>SUMIFS(СВЦЭМ!$C$39:$C$782,СВЦЭМ!$A$39:$A$782,$A58,СВЦЭМ!$B$39:$B$782,R$47)+'СЕТ СН'!$G$12+СВЦЭМ!$D$10+'СЕТ СН'!$G$5-'СЕТ СН'!$G$20</f>
        <v>4883.8095739700002</v>
      </c>
      <c r="S58" s="36">
        <f>SUMIFS(СВЦЭМ!$C$39:$C$782,СВЦЭМ!$A$39:$A$782,$A58,СВЦЭМ!$B$39:$B$782,S$47)+'СЕТ СН'!$G$12+СВЦЭМ!$D$10+'СЕТ СН'!$G$5-'СЕТ СН'!$G$20</f>
        <v>4871.9811862100005</v>
      </c>
      <c r="T58" s="36">
        <f>SUMIFS(СВЦЭМ!$C$39:$C$782,СВЦЭМ!$A$39:$A$782,$A58,СВЦЭМ!$B$39:$B$782,T$47)+'СЕТ СН'!$G$12+СВЦЭМ!$D$10+'СЕТ СН'!$G$5-'СЕТ СН'!$G$20</f>
        <v>4873.0838777999998</v>
      </c>
      <c r="U58" s="36">
        <f>SUMIFS(СВЦЭМ!$C$39:$C$782,СВЦЭМ!$A$39:$A$782,$A58,СВЦЭМ!$B$39:$B$782,U$47)+'СЕТ СН'!$G$12+СВЦЭМ!$D$10+'СЕТ СН'!$G$5-'СЕТ СН'!$G$20</f>
        <v>4867.5183159000007</v>
      </c>
      <c r="V58" s="36">
        <f>SUMIFS(СВЦЭМ!$C$39:$C$782,СВЦЭМ!$A$39:$A$782,$A58,СВЦЭМ!$B$39:$B$782,V$47)+'СЕТ СН'!$G$12+СВЦЭМ!$D$10+'СЕТ СН'!$G$5-'СЕТ СН'!$G$20</f>
        <v>4863.0685668799997</v>
      </c>
      <c r="W58" s="36">
        <f>SUMIFS(СВЦЭМ!$C$39:$C$782,СВЦЭМ!$A$39:$A$782,$A58,СВЦЭМ!$B$39:$B$782,W$47)+'СЕТ СН'!$G$12+СВЦЭМ!$D$10+'СЕТ СН'!$G$5-'СЕТ СН'!$G$20</f>
        <v>4849.9339066100001</v>
      </c>
      <c r="X58" s="36">
        <f>SUMIFS(СВЦЭМ!$C$39:$C$782,СВЦЭМ!$A$39:$A$782,$A58,СВЦЭМ!$B$39:$B$782,X$47)+'СЕТ СН'!$G$12+СВЦЭМ!$D$10+'СЕТ СН'!$G$5-'СЕТ СН'!$G$20</f>
        <v>4869.5037303300005</v>
      </c>
      <c r="Y58" s="36">
        <f>SUMIFS(СВЦЭМ!$C$39:$C$782,СВЦЭМ!$A$39:$A$782,$A58,СВЦЭМ!$B$39:$B$782,Y$47)+'СЕТ СН'!$G$12+СВЦЭМ!$D$10+'СЕТ СН'!$G$5-'СЕТ СН'!$G$20</f>
        <v>4948.9772157100006</v>
      </c>
    </row>
    <row r="59" spans="1:25" ht="15.75" x14ac:dyDescent="0.2">
      <c r="A59" s="35">
        <f t="shared" si="1"/>
        <v>45089</v>
      </c>
      <c r="B59" s="36">
        <f>SUMIFS(СВЦЭМ!$C$39:$C$782,СВЦЭМ!$A$39:$A$782,$A59,СВЦЭМ!$B$39:$B$782,B$47)+'СЕТ СН'!$G$12+СВЦЭМ!$D$10+'СЕТ СН'!$G$5-'СЕТ СН'!$G$20</f>
        <v>5191.2004336099999</v>
      </c>
      <c r="C59" s="36">
        <f>SUMIFS(СВЦЭМ!$C$39:$C$782,СВЦЭМ!$A$39:$A$782,$A59,СВЦЭМ!$B$39:$B$782,C$47)+'СЕТ СН'!$G$12+СВЦЭМ!$D$10+'СЕТ СН'!$G$5-'СЕТ СН'!$G$20</f>
        <v>5227.9857291500002</v>
      </c>
      <c r="D59" s="36">
        <f>SUMIFS(СВЦЭМ!$C$39:$C$782,СВЦЭМ!$A$39:$A$782,$A59,СВЦЭМ!$B$39:$B$782,D$47)+'СЕТ СН'!$G$12+СВЦЭМ!$D$10+'СЕТ СН'!$G$5-'СЕТ СН'!$G$20</f>
        <v>5295.9709265900001</v>
      </c>
      <c r="E59" s="36">
        <f>SUMIFS(СВЦЭМ!$C$39:$C$782,СВЦЭМ!$A$39:$A$782,$A59,СВЦЭМ!$B$39:$B$782,E$47)+'СЕТ СН'!$G$12+СВЦЭМ!$D$10+'СЕТ СН'!$G$5-'СЕТ СН'!$G$20</f>
        <v>5280.6099181600002</v>
      </c>
      <c r="F59" s="36">
        <f>SUMIFS(СВЦЭМ!$C$39:$C$782,СВЦЭМ!$A$39:$A$782,$A59,СВЦЭМ!$B$39:$B$782,F$47)+'СЕТ СН'!$G$12+СВЦЭМ!$D$10+'СЕТ СН'!$G$5-'СЕТ СН'!$G$20</f>
        <v>5278.0292004200001</v>
      </c>
      <c r="G59" s="36">
        <f>SUMIFS(СВЦЭМ!$C$39:$C$782,СВЦЭМ!$A$39:$A$782,$A59,СВЦЭМ!$B$39:$B$782,G$47)+'СЕТ СН'!$G$12+СВЦЭМ!$D$10+'СЕТ СН'!$G$5-'СЕТ СН'!$G$20</f>
        <v>5270.4514952899999</v>
      </c>
      <c r="H59" s="36">
        <f>SUMIFS(СВЦЭМ!$C$39:$C$782,СВЦЭМ!$A$39:$A$782,$A59,СВЦЭМ!$B$39:$B$782,H$47)+'СЕТ СН'!$G$12+СВЦЭМ!$D$10+'СЕТ СН'!$G$5-'СЕТ СН'!$G$20</f>
        <v>5152.8147461600001</v>
      </c>
      <c r="I59" s="36">
        <f>SUMIFS(СВЦЭМ!$C$39:$C$782,СВЦЭМ!$A$39:$A$782,$A59,СВЦЭМ!$B$39:$B$782,I$47)+'СЕТ СН'!$G$12+СВЦЭМ!$D$10+'СЕТ СН'!$G$5-'СЕТ СН'!$G$20</f>
        <v>5085.0174738000005</v>
      </c>
      <c r="J59" s="36">
        <f>SUMIFS(СВЦЭМ!$C$39:$C$782,СВЦЭМ!$A$39:$A$782,$A59,СВЦЭМ!$B$39:$B$782,J$47)+'СЕТ СН'!$G$12+СВЦЭМ!$D$10+'СЕТ СН'!$G$5-'СЕТ СН'!$G$20</f>
        <v>4958.9074295800001</v>
      </c>
      <c r="K59" s="36">
        <f>SUMIFS(СВЦЭМ!$C$39:$C$782,СВЦЭМ!$A$39:$A$782,$A59,СВЦЭМ!$B$39:$B$782,K$47)+'СЕТ СН'!$G$12+СВЦЭМ!$D$10+'СЕТ СН'!$G$5-'СЕТ СН'!$G$20</f>
        <v>4934.7844532899999</v>
      </c>
      <c r="L59" s="36">
        <f>SUMIFS(СВЦЭМ!$C$39:$C$782,СВЦЭМ!$A$39:$A$782,$A59,СВЦЭМ!$B$39:$B$782,L$47)+'СЕТ СН'!$G$12+СВЦЭМ!$D$10+'СЕТ СН'!$G$5-'СЕТ СН'!$G$20</f>
        <v>4909.5674420400001</v>
      </c>
      <c r="M59" s="36">
        <f>SUMIFS(СВЦЭМ!$C$39:$C$782,СВЦЭМ!$A$39:$A$782,$A59,СВЦЭМ!$B$39:$B$782,M$47)+'СЕТ СН'!$G$12+СВЦЭМ!$D$10+'СЕТ СН'!$G$5-'СЕТ СН'!$G$20</f>
        <v>4952.1433182999999</v>
      </c>
      <c r="N59" s="36">
        <f>SUMIFS(СВЦЭМ!$C$39:$C$782,СВЦЭМ!$A$39:$A$782,$A59,СВЦЭМ!$B$39:$B$782,N$47)+'СЕТ СН'!$G$12+СВЦЭМ!$D$10+'СЕТ СН'!$G$5-'СЕТ СН'!$G$20</f>
        <v>4985.5277979900002</v>
      </c>
      <c r="O59" s="36">
        <f>SUMIFS(СВЦЭМ!$C$39:$C$782,СВЦЭМ!$A$39:$A$782,$A59,СВЦЭМ!$B$39:$B$782,O$47)+'СЕТ СН'!$G$12+СВЦЭМ!$D$10+'СЕТ СН'!$G$5-'СЕТ СН'!$G$20</f>
        <v>5016.76829499</v>
      </c>
      <c r="P59" s="36">
        <f>SUMIFS(СВЦЭМ!$C$39:$C$782,СВЦЭМ!$A$39:$A$782,$A59,СВЦЭМ!$B$39:$B$782,P$47)+'СЕТ СН'!$G$12+СВЦЭМ!$D$10+'СЕТ СН'!$G$5-'СЕТ СН'!$G$20</f>
        <v>5033.3278734800006</v>
      </c>
      <c r="Q59" s="36">
        <f>SUMIFS(СВЦЭМ!$C$39:$C$782,СВЦЭМ!$A$39:$A$782,$A59,СВЦЭМ!$B$39:$B$782,Q$47)+'СЕТ СН'!$G$12+СВЦЭМ!$D$10+'СЕТ СН'!$G$5-'СЕТ СН'!$G$20</f>
        <v>5052.5769027799997</v>
      </c>
      <c r="R59" s="36">
        <f>SUMIFS(СВЦЭМ!$C$39:$C$782,СВЦЭМ!$A$39:$A$782,$A59,СВЦЭМ!$B$39:$B$782,R$47)+'СЕТ СН'!$G$12+СВЦЭМ!$D$10+'СЕТ СН'!$G$5-'СЕТ СН'!$G$20</f>
        <v>5016.4141885500003</v>
      </c>
      <c r="S59" s="36">
        <f>SUMIFS(СВЦЭМ!$C$39:$C$782,СВЦЭМ!$A$39:$A$782,$A59,СВЦЭМ!$B$39:$B$782,S$47)+'СЕТ СН'!$G$12+СВЦЭМ!$D$10+'СЕТ СН'!$G$5-'СЕТ СН'!$G$20</f>
        <v>4995.36984992</v>
      </c>
      <c r="T59" s="36">
        <f>SUMIFS(СВЦЭМ!$C$39:$C$782,СВЦЭМ!$A$39:$A$782,$A59,СВЦЭМ!$B$39:$B$782,T$47)+'СЕТ СН'!$G$12+СВЦЭМ!$D$10+'СЕТ СН'!$G$5-'СЕТ СН'!$G$20</f>
        <v>5005.3722856800005</v>
      </c>
      <c r="U59" s="36">
        <f>SUMIFS(СВЦЭМ!$C$39:$C$782,СВЦЭМ!$A$39:$A$782,$A59,СВЦЭМ!$B$39:$B$782,U$47)+'СЕТ СН'!$G$12+СВЦЭМ!$D$10+'СЕТ СН'!$G$5-'СЕТ СН'!$G$20</f>
        <v>4930.4332604500005</v>
      </c>
      <c r="V59" s="36">
        <f>SUMIFS(СВЦЭМ!$C$39:$C$782,СВЦЭМ!$A$39:$A$782,$A59,СВЦЭМ!$B$39:$B$782,V$47)+'СЕТ СН'!$G$12+СВЦЭМ!$D$10+'СЕТ СН'!$G$5-'СЕТ СН'!$G$20</f>
        <v>4892.2973949200004</v>
      </c>
      <c r="W59" s="36">
        <f>SUMIFS(СВЦЭМ!$C$39:$C$782,СВЦЭМ!$A$39:$A$782,$A59,СВЦЭМ!$B$39:$B$782,W$47)+'СЕТ СН'!$G$12+СВЦЭМ!$D$10+'СЕТ СН'!$G$5-'СЕТ СН'!$G$20</f>
        <v>4899.5178206600003</v>
      </c>
      <c r="X59" s="36">
        <f>SUMIFS(СВЦЭМ!$C$39:$C$782,СВЦЭМ!$A$39:$A$782,$A59,СВЦЭМ!$B$39:$B$782,X$47)+'СЕТ СН'!$G$12+СВЦЭМ!$D$10+'СЕТ СН'!$G$5-'СЕТ СН'!$G$20</f>
        <v>4975.7725549100005</v>
      </c>
      <c r="Y59" s="36">
        <f>SUMIFS(СВЦЭМ!$C$39:$C$782,СВЦЭМ!$A$39:$A$782,$A59,СВЦЭМ!$B$39:$B$782,Y$47)+'СЕТ СН'!$G$12+СВЦЭМ!$D$10+'СЕТ СН'!$G$5-'СЕТ СН'!$G$20</f>
        <v>5044.4206300900005</v>
      </c>
    </row>
    <row r="60" spans="1:25" ht="15.75" x14ac:dyDescent="0.2">
      <c r="A60" s="35">
        <f t="shared" si="1"/>
        <v>45090</v>
      </c>
      <c r="B60" s="36">
        <f>SUMIFS(СВЦЭМ!$C$39:$C$782,СВЦЭМ!$A$39:$A$782,$A60,СВЦЭМ!$B$39:$B$782,B$47)+'СЕТ СН'!$G$12+СВЦЭМ!$D$10+'СЕТ СН'!$G$5-'СЕТ СН'!$G$20</f>
        <v>5113.9396717</v>
      </c>
      <c r="C60" s="36">
        <f>SUMIFS(СВЦЭМ!$C$39:$C$782,СВЦЭМ!$A$39:$A$782,$A60,СВЦЭМ!$B$39:$B$782,C$47)+'СЕТ СН'!$G$12+СВЦЭМ!$D$10+'СЕТ СН'!$G$5-'СЕТ СН'!$G$20</f>
        <v>5148.6478401900004</v>
      </c>
      <c r="D60" s="36">
        <f>SUMIFS(СВЦЭМ!$C$39:$C$782,СВЦЭМ!$A$39:$A$782,$A60,СВЦЭМ!$B$39:$B$782,D$47)+'СЕТ СН'!$G$12+СВЦЭМ!$D$10+'СЕТ СН'!$G$5-'СЕТ СН'!$G$20</f>
        <v>5219.5196247500007</v>
      </c>
      <c r="E60" s="36">
        <f>SUMIFS(СВЦЭМ!$C$39:$C$782,СВЦЭМ!$A$39:$A$782,$A60,СВЦЭМ!$B$39:$B$782,E$47)+'СЕТ СН'!$G$12+СВЦЭМ!$D$10+'СЕТ СН'!$G$5-'СЕТ СН'!$G$20</f>
        <v>5209.07179868</v>
      </c>
      <c r="F60" s="36">
        <f>SUMIFS(СВЦЭМ!$C$39:$C$782,СВЦЭМ!$A$39:$A$782,$A60,СВЦЭМ!$B$39:$B$782,F$47)+'СЕТ СН'!$G$12+СВЦЭМ!$D$10+'СЕТ СН'!$G$5-'СЕТ СН'!$G$20</f>
        <v>5200.4524487600002</v>
      </c>
      <c r="G60" s="36">
        <f>SUMIFS(СВЦЭМ!$C$39:$C$782,СВЦЭМ!$A$39:$A$782,$A60,СВЦЭМ!$B$39:$B$782,G$47)+'СЕТ СН'!$G$12+СВЦЭМ!$D$10+'СЕТ СН'!$G$5-'СЕТ СН'!$G$20</f>
        <v>5267.9800511400008</v>
      </c>
      <c r="H60" s="36">
        <f>SUMIFS(СВЦЭМ!$C$39:$C$782,СВЦЭМ!$A$39:$A$782,$A60,СВЦЭМ!$B$39:$B$782,H$47)+'СЕТ СН'!$G$12+СВЦЭМ!$D$10+'СЕТ СН'!$G$5-'СЕТ СН'!$G$20</f>
        <v>5178.7262353900005</v>
      </c>
      <c r="I60" s="36">
        <f>SUMIFS(СВЦЭМ!$C$39:$C$782,СВЦЭМ!$A$39:$A$782,$A60,СВЦЭМ!$B$39:$B$782,I$47)+'СЕТ СН'!$G$12+СВЦЭМ!$D$10+'СЕТ СН'!$G$5-'СЕТ СН'!$G$20</f>
        <v>5143.71541445</v>
      </c>
      <c r="J60" s="36">
        <f>SUMIFS(СВЦЭМ!$C$39:$C$782,СВЦЭМ!$A$39:$A$782,$A60,СВЦЭМ!$B$39:$B$782,J$47)+'СЕТ СН'!$G$12+СВЦЭМ!$D$10+'СЕТ СН'!$G$5-'СЕТ СН'!$G$20</f>
        <v>5072.2499354000001</v>
      </c>
      <c r="K60" s="36">
        <f>SUMIFS(СВЦЭМ!$C$39:$C$782,СВЦЭМ!$A$39:$A$782,$A60,СВЦЭМ!$B$39:$B$782,K$47)+'СЕТ СН'!$G$12+СВЦЭМ!$D$10+'СЕТ СН'!$G$5-'СЕТ СН'!$G$20</f>
        <v>4996.4264294200002</v>
      </c>
      <c r="L60" s="36">
        <f>SUMIFS(СВЦЭМ!$C$39:$C$782,СВЦЭМ!$A$39:$A$782,$A60,СВЦЭМ!$B$39:$B$782,L$47)+'СЕТ СН'!$G$12+СВЦЭМ!$D$10+'СЕТ СН'!$G$5-'СЕТ СН'!$G$20</f>
        <v>5007.1950689499999</v>
      </c>
      <c r="M60" s="36">
        <f>SUMIFS(СВЦЭМ!$C$39:$C$782,СВЦЭМ!$A$39:$A$782,$A60,СВЦЭМ!$B$39:$B$782,M$47)+'СЕТ СН'!$G$12+СВЦЭМ!$D$10+'СЕТ СН'!$G$5-'СЕТ СН'!$G$20</f>
        <v>5036.8939524100006</v>
      </c>
      <c r="N60" s="36">
        <f>SUMIFS(СВЦЭМ!$C$39:$C$782,СВЦЭМ!$A$39:$A$782,$A60,СВЦЭМ!$B$39:$B$782,N$47)+'СЕТ СН'!$G$12+СВЦЭМ!$D$10+'СЕТ СН'!$G$5-'СЕТ СН'!$G$20</f>
        <v>5098.7764389800004</v>
      </c>
      <c r="O60" s="36">
        <f>SUMIFS(СВЦЭМ!$C$39:$C$782,СВЦЭМ!$A$39:$A$782,$A60,СВЦЭМ!$B$39:$B$782,O$47)+'СЕТ СН'!$G$12+СВЦЭМ!$D$10+'СЕТ СН'!$G$5-'СЕТ СН'!$G$20</f>
        <v>5135.6120921955007</v>
      </c>
      <c r="P60" s="36">
        <f>SUMIFS(СВЦЭМ!$C$39:$C$782,СВЦЭМ!$A$39:$A$782,$A60,СВЦЭМ!$B$39:$B$782,P$47)+'СЕТ СН'!$G$12+СВЦЭМ!$D$10+'СЕТ СН'!$G$5-'СЕТ СН'!$G$20</f>
        <v>5064.5039405407497</v>
      </c>
      <c r="Q60" s="36">
        <f>SUMIFS(СВЦЭМ!$C$39:$C$782,СВЦЭМ!$A$39:$A$782,$A60,СВЦЭМ!$B$39:$B$782,Q$47)+'СЕТ СН'!$G$12+СВЦЭМ!$D$10+'СЕТ СН'!$G$5-'СЕТ СН'!$G$20</f>
        <v>4989.05955209065</v>
      </c>
      <c r="R60" s="36">
        <f>SUMIFS(СВЦЭМ!$C$39:$C$782,СВЦЭМ!$A$39:$A$782,$A60,СВЦЭМ!$B$39:$B$782,R$47)+'СЕТ СН'!$G$12+СВЦЭМ!$D$10+'СЕТ СН'!$G$5-'СЕТ СН'!$G$20</f>
        <v>4999.7743484230004</v>
      </c>
      <c r="S60" s="36">
        <f>SUMIFS(СВЦЭМ!$C$39:$C$782,СВЦЭМ!$A$39:$A$782,$A60,СВЦЭМ!$B$39:$B$782,S$47)+'СЕТ СН'!$G$12+СВЦЭМ!$D$10+'СЕТ СН'!$G$5-'СЕТ СН'!$G$20</f>
        <v>5029.3247374657003</v>
      </c>
      <c r="T60" s="36">
        <f>SUMIFS(СВЦЭМ!$C$39:$C$782,СВЦЭМ!$A$39:$A$782,$A60,СВЦЭМ!$B$39:$B$782,T$47)+'СЕТ СН'!$G$12+СВЦЭМ!$D$10+'СЕТ СН'!$G$5-'СЕТ СН'!$G$20</f>
        <v>5090.8978116028502</v>
      </c>
      <c r="U60" s="36">
        <f>SUMIFS(СВЦЭМ!$C$39:$C$782,СВЦЭМ!$A$39:$A$782,$A60,СВЦЭМ!$B$39:$B$782,U$47)+'СЕТ СН'!$G$12+СВЦЭМ!$D$10+'СЕТ СН'!$G$5-'СЕТ СН'!$G$20</f>
        <v>5052.9397557900002</v>
      </c>
      <c r="V60" s="36">
        <f>SUMIFS(СВЦЭМ!$C$39:$C$782,СВЦЭМ!$A$39:$A$782,$A60,СВЦЭМ!$B$39:$B$782,V$47)+'СЕТ СН'!$G$12+СВЦЭМ!$D$10+'СЕТ СН'!$G$5-'СЕТ СН'!$G$20</f>
        <v>5037.8011379100008</v>
      </c>
      <c r="W60" s="36">
        <f>SUMIFS(СВЦЭМ!$C$39:$C$782,СВЦЭМ!$A$39:$A$782,$A60,СВЦЭМ!$B$39:$B$782,W$47)+'СЕТ СН'!$G$12+СВЦЭМ!$D$10+'СЕТ СН'!$G$5-'СЕТ СН'!$G$20</f>
        <v>5031.5782586000005</v>
      </c>
      <c r="X60" s="36">
        <f>SUMIFS(СВЦЭМ!$C$39:$C$782,СВЦЭМ!$A$39:$A$782,$A60,СВЦЭМ!$B$39:$B$782,X$47)+'СЕТ СН'!$G$12+СВЦЭМ!$D$10+'СЕТ СН'!$G$5-'СЕТ СН'!$G$20</f>
        <v>5082.5151025900004</v>
      </c>
      <c r="Y60" s="36">
        <f>SUMIFS(СВЦЭМ!$C$39:$C$782,СВЦЭМ!$A$39:$A$782,$A60,СВЦЭМ!$B$39:$B$782,Y$47)+'СЕТ СН'!$G$12+СВЦЭМ!$D$10+'СЕТ СН'!$G$5-'СЕТ СН'!$G$20</f>
        <v>5182.9133469799999</v>
      </c>
    </row>
    <row r="61" spans="1:25" ht="15.75" x14ac:dyDescent="0.2">
      <c r="A61" s="35">
        <f t="shared" si="1"/>
        <v>45091</v>
      </c>
      <c r="B61" s="36">
        <f>SUMIFS(СВЦЭМ!$C$39:$C$782,СВЦЭМ!$A$39:$A$782,$A61,СВЦЭМ!$B$39:$B$782,B$47)+'СЕТ СН'!$G$12+СВЦЭМ!$D$10+'СЕТ СН'!$G$5-'СЕТ СН'!$G$20</f>
        <v>5235.5078690099999</v>
      </c>
      <c r="C61" s="36">
        <f>SUMIFS(СВЦЭМ!$C$39:$C$782,СВЦЭМ!$A$39:$A$782,$A61,СВЦЭМ!$B$39:$B$782,C$47)+'СЕТ СН'!$G$12+СВЦЭМ!$D$10+'СЕТ СН'!$G$5-'СЕТ СН'!$G$20</f>
        <v>5319.3089387600003</v>
      </c>
      <c r="D61" s="36">
        <f>SUMIFS(СВЦЭМ!$C$39:$C$782,СВЦЭМ!$A$39:$A$782,$A61,СВЦЭМ!$B$39:$B$782,D$47)+'СЕТ СН'!$G$12+СВЦЭМ!$D$10+'СЕТ СН'!$G$5-'СЕТ СН'!$G$20</f>
        <v>5418.4804733199999</v>
      </c>
      <c r="E61" s="36">
        <f>SUMIFS(СВЦЭМ!$C$39:$C$782,СВЦЭМ!$A$39:$A$782,$A61,СВЦЭМ!$B$39:$B$782,E$47)+'СЕТ СН'!$G$12+СВЦЭМ!$D$10+'СЕТ СН'!$G$5-'СЕТ СН'!$G$20</f>
        <v>5429.7772060900006</v>
      </c>
      <c r="F61" s="36">
        <f>SUMIFS(СВЦЭМ!$C$39:$C$782,СВЦЭМ!$A$39:$A$782,$A61,СВЦЭМ!$B$39:$B$782,F$47)+'СЕТ СН'!$G$12+СВЦЭМ!$D$10+'СЕТ СН'!$G$5-'СЕТ СН'!$G$20</f>
        <v>5435.1790796100004</v>
      </c>
      <c r="G61" s="36">
        <f>SUMIFS(СВЦЭМ!$C$39:$C$782,СВЦЭМ!$A$39:$A$782,$A61,СВЦЭМ!$B$39:$B$782,G$47)+'СЕТ СН'!$G$12+СВЦЭМ!$D$10+'СЕТ СН'!$G$5-'СЕТ СН'!$G$20</f>
        <v>5422.2403388700004</v>
      </c>
      <c r="H61" s="36">
        <f>SUMIFS(СВЦЭМ!$C$39:$C$782,СВЦЭМ!$A$39:$A$782,$A61,СВЦЭМ!$B$39:$B$782,H$47)+'СЕТ СН'!$G$12+СВЦЭМ!$D$10+'СЕТ СН'!$G$5-'СЕТ СН'!$G$20</f>
        <v>5297.8130738100008</v>
      </c>
      <c r="I61" s="36">
        <f>SUMIFS(СВЦЭМ!$C$39:$C$782,СВЦЭМ!$A$39:$A$782,$A61,СВЦЭМ!$B$39:$B$782,I$47)+'СЕТ СН'!$G$12+СВЦЭМ!$D$10+'СЕТ СН'!$G$5-'СЕТ СН'!$G$20</f>
        <v>5194.3851338900004</v>
      </c>
      <c r="J61" s="36">
        <f>SUMIFS(СВЦЭМ!$C$39:$C$782,СВЦЭМ!$A$39:$A$782,$A61,СВЦЭМ!$B$39:$B$782,J$47)+'СЕТ СН'!$G$12+СВЦЭМ!$D$10+'СЕТ СН'!$G$5-'СЕТ СН'!$G$20</f>
        <v>5108.2212299700004</v>
      </c>
      <c r="K61" s="36">
        <f>SUMIFS(СВЦЭМ!$C$39:$C$782,СВЦЭМ!$A$39:$A$782,$A61,СВЦЭМ!$B$39:$B$782,K$47)+'СЕТ СН'!$G$12+СВЦЭМ!$D$10+'СЕТ СН'!$G$5-'СЕТ СН'!$G$20</f>
        <v>5092.3796948700001</v>
      </c>
      <c r="L61" s="36">
        <f>SUMIFS(СВЦЭМ!$C$39:$C$782,СВЦЭМ!$A$39:$A$782,$A61,СВЦЭМ!$B$39:$B$782,L$47)+'СЕТ СН'!$G$12+СВЦЭМ!$D$10+'СЕТ СН'!$G$5-'СЕТ СН'!$G$20</f>
        <v>5079.4519489300001</v>
      </c>
      <c r="M61" s="36">
        <f>SUMIFS(СВЦЭМ!$C$39:$C$782,СВЦЭМ!$A$39:$A$782,$A61,СВЦЭМ!$B$39:$B$782,M$47)+'СЕТ СН'!$G$12+СВЦЭМ!$D$10+'СЕТ СН'!$G$5-'СЕТ СН'!$G$20</f>
        <v>5109.95035895</v>
      </c>
      <c r="N61" s="36">
        <f>SUMIFS(СВЦЭМ!$C$39:$C$782,СВЦЭМ!$A$39:$A$782,$A61,СВЦЭМ!$B$39:$B$782,N$47)+'СЕТ СН'!$G$12+СВЦЭМ!$D$10+'СЕТ СН'!$G$5-'СЕТ СН'!$G$20</f>
        <v>5122.7313590800004</v>
      </c>
      <c r="O61" s="36">
        <f>SUMIFS(СВЦЭМ!$C$39:$C$782,СВЦЭМ!$A$39:$A$782,$A61,СВЦЭМ!$B$39:$B$782,O$47)+'СЕТ СН'!$G$12+СВЦЭМ!$D$10+'СЕТ СН'!$G$5-'СЕТ СН'!$G$20</f>
        <v>5186.0284630383003</v>
      </c>
      <c r="P61" s="36">
        <f>SUMIFS(СВЦЭМ!$C$39:$C$782,СВЦЭМ!$A$39:$A$782,$A61,СВЦЭМ!$B$39:$B$782,P$47)+'СЕТ СН'!$G$12+СВЦЭМ!$D$10+'СЕТ СН'!$G$5-'СЕТ СН'!$G$20</f>
        <v>5100.2953786379003</v>
      </c>
      <c r="Q61" s="36">
        <f>SUMIFS(СВЦЭМ!$C$39:$C$782,СВЦЭМ!$A$39:$A$782,$A61,СВЦЭМ!$B$39:$B$782,Q$47)+'СЕТ СН'!$G$12+СВЦЭМ!$D$10+'СЕТ СН'!$G$5-'СЕТ СН'!$G$20</f>
        <v>5084.5330512134005</v>
      </c>
      <c r="R61" s="36">
        <f>SUMIFS(СВЦЭМ!$C$39:$C$782,СВЦЭМ!$A$39:$A$782,$A61,СВЦЭМ!$B$39:$B$782,R$47)+'СЕТ СН'!$G$12+СВЦЭМ!$D$10+'СЕТ СН'!$G$5-'СЕТ СН'!$G$20</f>
        <v>5071.6699440031007</v>
      </c>
      <c r="S61" s="36">
        <f>SUMIFS(СВЦЭМ!$C$39:$C$782,СВЦЭМ!$A$39:$A$782,$A61,СВЦЭМ!$B$39:$B$782,S$47)+'СЕТ СН'!$G$12+СВЦЭМ!$D$10+'СЕТ СН'!$G$5-'СЕТ СН'!$G$20</f>
        <v>5102.015861973</v>
      </c>
      <c r="T61" s="36">
        <f>SUMIFS(СВЦЭМ!$C$39:$C$782,СВЦЭМ!$A$39:$A$782,$A61,СВЦЭМ!$B$39:$B$782,T$47)+'СЕТ СН'!$G$12+СВЦЭМ!$D$10+'СЕТ СН'!$G$5-'СЕТ СН'!$G$20</f>
        <v>5114.7329571023502</v>
      </c>
      <c r="U61" s="36">
        <f>SUMIFS(СВЦЭМ!$C$39:$C$782,СВЦЭМ!$A$39:$A$782,$A61,СВЦЭМ!$B$39:$B$782,U$47)+'СЕТ СН'!$G$12+СВЦЭМ!$D$10+'СЕТ СН'!$G$5-'СЕТ СН'!$G$20</f>
        <v>5114.7081204400001</v>
      </c>
      <c r="V61" s="36">
        <f>SUMIFS(СВЦЭМ!$C$39:$C$782,СВЦЭМ!$A$39:$A$782,$A61,СВЦЭМ!$B$39:$B$782,V$47)+'СЕТ СН'!$G$12+СВЦЭМ!$D$10+'СЕТ СН'!$G$5-'СЕТ СН'!$G$20</f>
        <v>5111.4573135700002</v>
      </c>
      <c r="W61" s="36">
        <f>SUMIFS(СВЦЭМ!$C$39:$C$782,СВЦЭМ!$A$39:$A$782,$A61,СВЦЭМ!$B$39:$B$782,W$47)+'СЕТ СН'!$G$12+СВЦЭМ!$D$10+'СЕТ СН'!$G$5-'СЕТ СН'!$G$20</f>
        <v>5077.6640439900002</v>
      </c>
      <c r="X61" s="36">
        <f>SUMIFS(СВЦЭМ!$C$39:$C$782,СВЦЭМ!$A$39:$A$782,$A61,СВЦЭМ!$B$39:$B$782,X$47)+'СЕТ СН'!$G$12+СВЦЭМ!$D$10+'СЕТ СН'!$G$5-'СЕТ СН'!$G$20</f>
        <v>5094.3596345100004</v>
      </c>
      <c r="Y61" s="36">
        <f>SUMIFS(СВЦЭМ!$C$39:$C$782,СВЦЭМ!$A$39:$A$782,$A61,СВЦЭМ!$B$39:$B$782,Y$47)+'СЕТ СН'!$G$12+СВЦЭМ!$D$10+'СЕТ СН'!$G$5-'СЕТ СН'!$G$20</f>
        <v>5149.7614788299998</v>
      </c>
    </row>
    <row r="62" spans="1:25" ht="15.75" x14ac:dyDescent="0.2">
      <c r="A62" s="35">
        <f t="shared" si="1"/>
        <v>45092</v>
      </c>
      <c r="B62" s="36">
        <f>SUMIFS(СВЦЭМ!$C$39:$C$782,СВЦЭМ!$A$39:$A$782,$A62,СВЦЭМ!$B$39:$B$782,B$47)+'СЕТ СН'!$G$12+СВЦЭМ!$D$10+'СЕТ СН'!$G$5-'СЕТ СН'!$G$20</f>
        <v>5025.56687169</v>
      </c>
      <c r="C62" s="36">
        <f>SUMIFS(СВЦЭМ!$C$39:$C$782,СВЦЭМ!$A$39:$A$782,$A62,СВЦЭМ!$B$39:$B$782,C$47)+'СЕТ СН'!$G$12+СВЦЭМ!$D$10+'СЕТ СН'!$G$5-'СЕТ СН'!$G$20</f>
        <v>5096.0000387300006</v>
      </c>
      <c r="D62" s="36">
        <f>SUMIFS(СВЦЭМ!$C$39:$C$782,СВЦЭМ!$A$39:$A$782,$A62,СВЦЭМ!$B$39:$B$782,D$47)+'СЕТ СН'!$G$12+СВЦЭМ!$D$10+'СЕТ СН'!$G$5-'СЕТ СН'!$G$20</f>
        <v>5168.4951323300002</v>
      </c>
      <c r="E62" s="36">
        <f>SUMIFS(СВЦЭМ!$C$39:$C$782,СВЦЭМ!$A$39:$A$782,$A62,СВЦЭМ!$B$39:$B$782,E$47)+'СЕТ СН'!$G$12+СВЦЭМ!$D$10+'СЕТ СН'!$G$5-'СЕТ СН'!$G$20</f>
        <v>5176.0032032400004</v>
      </c>
      <c r="F62" s="36">
        <f>SUMIFS(СВЦЭМ!$C$39:$C$782,СВЦЭМ!$A$39:$A$782,$A62,СВЦЭМ!$B$39:$B$782,F$47)+'СЕТ СН'!$G$12+СВЦЭМ!$D$10+'СЕТ СН'!$G$5-'СЕТ СН'!$G$20</f>
        <v>5149.2792348700004</v>
      </c>
      <c r="G62" s="36">
        <f>SUMIFS(СВЦЭМ!$C$39:$C$782,СВЦЭМ!$A$39:$A$782,$A62,СВЦЭМ!$B$39:$B$782,G$47)+'СЕТ СН'!$G$12+СВЦЭМ!$D$10+'СЕТ СН'!$G$5-'СЕТ СН'!$G$20</f>
        <v>5152.62805819</v>
      </c>
      <c r="H62" s="36">
        <f>SUMIFS(СВЦЭМ!$C$39:$C$782,СВЦЭМ!$A$39:$A$782,$A62,СВЦЭМ!$B$39:$B$782,H$47)+'СЕТ СН'!$G$12+СВЦЭМ!$D$10+'СЕТ СН'!$G$5-'СЕТ СН'!$G$20</f>
        <v>5028.93036424</v>
      </c>
      <c r="I62" s="36">
        <f>SUMIFS(СВЦЭМ!$C$39:$C$782,СВЦЭМ!$A$39:$A$782,$A62,СВЦЭМ!$B$39:$B$782,I$47)+'СЕТ СН'!$G$12+СВЦЭМ!$D$10+'СЕТ СН'!$G$5-'СЕТ СН'!$G$20</f>
        <v>4910.6690724400005</v>
      </c>
      <c r="J62" s="36">
        <f>SUMIFS(СВЦЭМ!$C$39:$C$782,СВЦЭМ!$A$39:$A$782,$A62,СВЦЭМ!$B$39:$B$782,J$47)+'СЕТ СН'!$G$12+СВЦЭМ!$D$10+'СЕТ СН'!$G$5-'СЕТ СН'!$G$20</f>
        <v>4869.9606018900004</v>
      </c>
      <c r="K62" s="36">
        <f>SUMIFS(СВЦЭМ!$C$39:$C$782,СВЦЭМ!$A$39:$A$782,$A62,СВЦЭМ!$B$39:$B$782,K$47)+'СЕТ СН'!$G$12+СВЦЭМ!$D$10+'СЕТ СН'!$G$5-'СЕТ СН'!$G$20</f>
        <v>4861.8381519900004</v>
      </c>
      <c r="L62" s="36">
        <f>SUMIFS(СВЦЭМ!$C$39:$C$782,СВЦЭМ!$A$39:$A$782,$A62,СВЦЭМ!$B$39:$B$782,L$47)+'СЕТ СН'!$G$12+СВЦЭМ!$D$10+'СЕТ СН'!$G$5-'СЕТ СН'!$G$20</f>
        <v>4839.6296409400002</v>
      </c>
      <c r="M62" s="36">
        <f>SUMIFS(СВЦЭМ!$C$39:$C$782,СВЦЭМ!$A$39:$A$782,$A62,СВЦЭМ!$B$39:$B$782,M$47)+'СЕТ СН'!$G$12+СВЦЭМ!$D$10+'СЕТ СН'!$G$5-'СЕТ СН'!$G$20</f>
        <v>4851.6902527399998</v>
      </c>
      <c r="N62" s="36">
        <f>SUMIFS(СВЦЭМ!$C$39:$C$782,СВЦЭМ!$A$39:$A$782,$A62,СВЦЭМ!$B$39:$B$782,N$47)+'СЕТ СН'!$G$12+СВЦЭМ!$D$10+'СЕТ СН'!$G$5-'СЕТ СН'!$G$20</f>
        <v>4878.8771504100005</v>
      </c>
      <c r="O62" s="36">
        <f>SUMIFS(СВЦЭМ!$C$39:$C$782,СВЦЭМ!$A$39:$A$782,$A62,СВЦЭМ!$B$39:$B$782,O$47)+'СЕТ СН'!$G$12+СВЦЭМ!$D$10+'СЕТ СН'!$G$5-'СЕТ СН'!$G$20</f>
        <v>4886.0233857200001</v>
      </c>
      <c r="P62" s="36">
        <f>SUMIFS(СВЦЭМ!$C$39:$C$782,СВЦЭМ!$A$39:$A$782,$A62,СВЦЭМ!$B$39:$B$782,P$47)+'СЕТ СН'!$G$12+СВЦЭМ!$D$10+'СЕТ СН'!$G$5-'СЕТ СН'!$G$20</f>
        <v>4902.0233868400001</v>
      </c>
      <c r="Q62" s="36">
        <f>SUMIFS(СВЦЭМ!$C$39:$C$782,СВЦЭМ!$A$39:$A$782,$A62,СВЦЭМ!$B$39:$B$782,Q$47)+'СЕТ СН'!$G$12+СВЦЭМ!$D$10+'СЕТ СН'!$G$5-'СЕТ СН'!$G$20</f>
        <v>4904.2399552000006</v>
      </c>
      <c r="R62" s="36">
        <f>SUMIFS(СВЦЭМ!$C$39:$C$782,СВЦЭМ!$A$39:$A$782,$A62,СВЦЭМ!$B$39:$B$782,R$47)+'СЕТ СН'!$G$12+СВЦЭМ!$D$10+'СЕТ СН'!$G$5-'СЕТ СН'!$G$20</f>
        <v>4860.4126742900007</v>
      </c>
      <c r="S62" s="36">
        <f>SUMIFS(СВЦЭМ!$C$39:$C$782,СВЦЭМ!$A$39:$A$782,$A62,СВЦЭМ!$B$39:$B$782,S$47)+'СЕТ СН'!$G$12+СВЦЭМ!$D$10+'СЕТ СН'!$G$5-'СЕТ СН'!$G$20</f>
        <v>4870.2087326400006</v>
      </c>
      <c r="T62" s="36">
        <f>SUMIFS(СВЦЭМ!$C$39:$C$782,СВЦЭМ!$A$39:$A$782,$A62,СВЦЭМ!$B$39:$B$782,T$47)+'СЕТ СН'!$G$12+СВЦЭМ!$D$10+'СЕТ СН'!$G$5-'СЕТ СН'!$G$20</f>
        <v>4869.1607020600004</v>
      </c>
      <c r="U62" s="36">
        <f>SUMIFS(СВЦЭМ!$C$39:$C$782,СВЦЭМ!$A$39:$A$782,$A62,СВЦЭМ!$B$39:$B$782,U$47)+'СЕТ СН'!$G$12+СВЦЭМ!$D$10+'СЕТ СН'!$G$5-'СЕТ СН'!$G$20</f>
        <v>4867.0082988499998</v>
      </c>
      <c r="V62" s="36">
        <f>SUMIFS(СВЦЭМ!$C$39:$C$782,СВЦЭМ!$A$39:$A$782,$A62,СВЦЭМ!$B$39:$B$782,V$47)+'СЕТ СН'!$G$12+СВЦЭМ!$D$10+'СЕТ СН'!$G$5-'СЕТ СН'!$G$20</f>
        <v>4891.2300143600005</v>
      </c>
      <c r="W62" s="36">
        <f>SUMIFS(СВЦЭМ!$C$39:$C$782,СВЦЭМ!$A$39:$A$782,$A62,СВЦЭМ!$B$39:$B$782,W$47)+'СЕТ СН'!$G$12+СВЦЭМ!$D$10+'СЕТ СН'!$G$5-'СЕТ СН'!$G$20</f>
        <v>4867.8230392200003</v>
      </c>
      <c r="X62" s="36">
        <f>SUMIFS(СВЦЭМ!$C$39:$C$782,СВЦЭМ!$A$39:$A$782,$A62,СВЦЭМ!$B$39:$B$782,X$47)+'СЕТ СН'!$G$12+СВЦЭМ!$D$10+'СЕТ СН'!$G$5-'СЕТ СН'!$G$20</f>
        <v>4891.3693583500008</v>
      </c>
      <c r="Y62" s="36">
        <f>SUMIFS(СВЦЭМ!$C$39:$C$782,СВЦЭМ!$A$39:$A$782,$A62,СВЦЭМ!$B$39:$B$782,Y$47)+'СЕТ СН'!$G$12+СВЦЭМ!$D$10+'СЕТ СН'!$G$5-'СЕТ СН'!$G$20</f>
        <v>4974.8568653700004</v>
      </c>
    </row>
    <row r="63" spans="1:25" ht="15.75" x14ac:dyDescent="0.2">
      <c r="A63" s="35">
        <f t="shared" si="1"/>
        <v>45093</v>
      </c>
      <c r="B63" s="36">
        <f>SUMIFS(СВЦЭМ!$C$39:$C$782,СВЦЭМ!$A$39:$A$782,$A63,СВЦЭМ!$B$39:$B$782,B$47)+'СЕТ СН'!$G$12+СВЦЭМ!$D$10+'СЕТ СН'!$G$5-'СЕТ СН'!$G$20</f>
        <v>5106.9661212200008</v>
      </c>
      <c r="C63" s="36">
        <f>SUMIFS(СВЦЭМ!$C$39:$C$782,СВЦЭМ!$A$39:$A$782,$A63,СВЦЭМ!$B$39:$B$782,C$47)+'СЕТ СН'!$G$12+СВЦЭМ!$D$10+'СЕТ СН'!$G$5-'СЕТ СН'!$G$20</f>
        <v>5161.43468252</v>
      </c>
      <c r="D63" s="36">
        <f>SUMIFS(СВЦЭМ!$C$39:$C$782,СВЦЭМ!$A$39:$A$782,$A63,СВЦЭМ!$B$39:$B$782,D$47)+'СЕТ СН'!$G$12+СВЦЭМ!$D$10+'СЕТ СН'!$G$5-'СЕТ СН'!$G$20</f>
        <v>5251.7598091600003</v>
      </c>
      <c r="E63" s="36">
        <f>SUMIFS(СВЦЭМ!$C$39:$C$782,СВЦЭМ!$A$39:$A$782,$A63,СВЦЭМ!$B$39:$B$782,E$47)+'СЕТ СН'!$G$12+СВЦЭМ!$D$10+'СЕТ СН'!$G$5-'СЕТ СН'!$G$20</f>
        <v>5266.3263779400004</v>
      </c>
      <c r="F63" s="36">
        <f>SUMIFS(СВЦЭМ!$C$39:$C$782,СВЦЭМ!$A$39:$A$782,$A63,СВЦЭМ!$B$39:$B$782,F$47)+'СЕТ СН'!$G$12+СВЦЭМ!$D$10+'СЕТ СН'!$G$5-'СЕТ СН'!$G$20</f>
        <v>5270.1052897</v>
      </c>
      <c r="G63" s="36">
        <f>SUMIFS(СВЦЭМ!$C$39:$C$782,СВЦЭМ!$A$39:$A$782,$A63,СВЦЭМ!$B$39:$B$782,G$47)+'СЕТ СН'!$G$12+СВЦЭМ!$D$10+'СЕТ СН'!$G$5-'СЕТ СН'!$G$20</f>
        <v>5230.4373468000003</v>
      </c>
      <c r="H63" s="36">
        <f>SUMIFS(СВЦЭМ!$C$39:$C$782,СВЦЭМ!$A$39:$A$782,$A63,СВЦЭМ!$B$39:$B$782,H$47)+'СЕТ СН'!$G$12+СВЦЭМ!$D$10+'СЕТ СН'!$G$5-'СЕТ СН'!$G$20</f>
        <v>5108.57987839</v>
      </c>
      <c r="I63" s="36">
        <f>SUMIFS(СВЦЭМ!$C$39:$C$782,СВЦЭМ!$A$39:$A$782,$A63,СВЦЭМ!$B$39:$B$782,I$47)+'СЕТ СН'!$G$12+СВЦЭМ!$D$10+'СЕТ СН'!$G$5-'СЕТ СН'!$G$20</f>
        <v>5050.1218659200003</v>
      </c>
      <c r="J63" s="36">
        <f>SUMIFS(СВЦЭМ!$C$39:$C$782,СВЦЭМ!$A$39:$A$782,$A63,СВЦЭМ!$B$39:$B$782,J$47)+'СЕТ СН'!$G$12+СВЦЭМ!$D$10+'СЕТ СН'!$G$5-'СЕТ СН'!$G$20</f>
        <v>4959.9048797400001</v>
      </c>
      <c r="K63" s="36">
        <f>SUMIFS(СВЦЭМ!$C$39:$C$782,СВЦЭМ!$A$39:$A$782,$A63,СВЦЭМ!$B$39:$B$782,K$47)+'СЕТ СН'!$G$12+СВЦЭМ!$D$10+'СЕТ СН'!$G$5-'СЕТ СН'!$G$20</f>
        <v>4980.9032856399999</v>
      </c>
      <c r="L63" s="36">
        <f>SUMIFS(СВЦЭМ!$C$39:$C$782,СВЦЭМ!$A$39:$A$782,$A63,СВЦЭМ!$B$39:$B$782,L$47)+'СЕТ СН'!$G$12+СВЦЭМ!$D$10+'СЕТ СН'!$G$5-'СЕТ СН'!$G$20</f>
        <v>4984.4888179099999</v>
      </c>
      <c r="M63" s="36">
        <f>SUMIFS(СВЦЭМ!$C$39:$C$782,СВЦЭМ!$A$39:$A$782,$A63,СВЦЭМ!$B$39:$B$782,M$47)+'СЕТ СН'!$G$12+СВЦЭМ!$D$10+'СЕТ СН'!$G$5-'СЕТ СН'!$G$20</f>
        <v>5012.69059406</v>
      </c>
      <c r="N63" s="36">
        <f>SUMIFS(СВЦЭМ!$C$39:$C$782,СВЦЭМ!$A$39:$A$782,$A63,СВЦЭМ!$B$39:$B$782,N$47)+'СЕТ СН'!$G$12+СВЦЭМ!$D$10+'СЕТ СН'!$G$5-'СЕТ СН'!$G$20</f>
        <v>5053.8505516700006</v>
      </c>
      <c r="O63" s="36">
        <f>SUMIFS(СВЦЭМ!$C$39:$C$782,СВЦЭМ!$A$39:$A$782,$A63,СВЦЭМ!$B$39:$B$782,O$47)+'СЕТ СН'!$G$12+СВЦЭМ!$D$10+'СЕТ СН'!$G$5-'СЕТ СН'!$G$20</f>
        <v>5055.5355186300003</v>
      </c>
      <c r="P63" s="36">
        <f>SUMIFS(СВЦЭМ!$C$39:$C$782,СВЦЭМ!$A$39:$A$782,$A63,СВЦЭМ!$B$39:$B$782,P$47)+'СЕТ СН'!$G$12+СВЦЭМ!$D$10+'СЕТ СН'!$G$5-'СЕТ СН'!$G$20</f>
        <v>5061.45111679</v>
      </c>
      <c r="Q63" s="36">
        <f>SUMIFS(СВЦЭМ!$C$39:$C$782,СВЦЭМ!$A$39:$A$782,$A63,СВЦЭМ!$B$39:$B$782,Q$47)+'СЕТ СН'!$G$12+СВЦЭМ!$D$10+'СЕТ СН'!$G$5-'СЕТ СН'!$G$20</f>
        <v>5046.9898677800002</v>
      </c>
      <c r="R63" s="36">
        <f>SUMIFS(СВЦЭМ!$C$39:$C$782,СВЦЭМ!$A$39:$A$782,$A63,СВЦЭМ!$B$39:$B$782,R$47)+'СЕТ СН'!$G$12+СВЦЭМ!$D$10+'СЕТ СН'!$G$5-'СЕТ СН'!$G$20</f>
        <v>5030.6318970900002</v>
      </c>
      <c r="S63" s="36">
        <f>SUMIFS(СВЦЭМ!$C$39:$C$782,СВЦЭМ!$A$39:$A$782,$A63,СВЦЭМ!$B$39:$B$782,S$47)+'СЕТ СН'!$G$12+СВЦЭМ!$D$10+'СЕТ СН'!$G$5-'СЕТ СН'!$G$20</f>
        <v>5004.8851530600004</v>
      </c>
      <c r="T63" s="36">
        <f>SUMIFS(СВЦЭМ!$C$39:$C$782,СВЦЭМ!$A$39:$A$782,$A63,СВЦЭМ!$B$39:$B$782,T$47)+'СЕТ СН'!$G$12+СВЦЭМ!$D$10+'СЕТ СН'!$G$5-'СЕТ СН'!$G$20</f>
        <v>4995.7927073700002</v>
      </c>
      <c r="U63" s="36">
        <f>SUMIFS(СВЦЭМ!$C$39:$C$782,СВЦЭМ!$A$39:$A$782,$A63,СВЦЭМ!$B$39:$B$782,U$47)+'СЕТ СН'!$G$12+СВЦЭМ!$D$10+'СЕТ СН'!$G$5-'СЕТ СН'!$G$20</f>
        <v>4997.0949969000003</v>
      </c>
      <c r="V63" s="36">
        <f>SUMIFS(СВЦЭМ!$C$39:$C$782,СВЦЭМ!$A$39:$A$782,$A63,СВЦЭМ!$B$39:$B$782,V$47)+'СЕТ СН'!$G$12+СВЦЭМ!$D$10+'СЕТ СН'!$G$5-'СЕТ СН'!$G$20</f>
        <v>4986.7958935500001</v>
      </c>
      <c r="W63" s="36">
        <f>SUMIFS(СВЦЭМ!$C$39:$C$782,СВЦЭМ!$A$39:$A$782,$A63,СВЦЭМ!$B$39:$B$782,W$47)+'СЕТ СН'!$G$12+СВЦЭМ!$D$10+'СЕТ СН'!$G$5-'СЕТ СН'!$G$20</f>
        <v>4949.7239857200002</v>
      </c>
      <c r="X63" s="36">
        <f>SUMIFS(СВЦЭМ!$C$39:$C$782,СВЦЭМ!$A$39:$A$782,$A63,СВЦЭМ!$B$39:$B$782,X$47)+'СЕТ СН'!$G$12+СВЦЭМ!$D$10+'СЕТ СН'!$G$5-'СЕТ СН'!$G$20</f>
        <v>5001.7597268899999</v>
      </c>
      <c r="Y63" s="36">
        <f>SUMIFS(СВЦЭМ!$C$39:$C$782,СВЦЭМ!$A$39:$A$782,$A63,СВЦЭМ!$B$39:$B$782,Y$47)+'СЕТ СН'!$G$12+СВЦЭМ!$D$10+'СЕТ СН'!$G$5-'СЕТ СН'!$G$20</f>
        <v>5146.0211087500002</v>
      </c>
    </row>
    <row r="64" spans="1:25" ht="15.75" x14ac:dyDescent="0.2">
      <c r="A64" s="35">
        <f t="shared" si="1"/>
        <v>45094</v>
      </c>
      <c r="B64" s="36">
        <f>SUMIFS(СВЦЭМ!$C$39:$C$782,СВЦЭМ!$A$39:$A$782,$A64,СВЦЭМ!$B$39:$B$782,B$47)+'СЕТ СН'!$G$12+СВЦЭМ!$D$10+'СЕТ СН'!$G$5-'СЕТ СН'!$G$20</f>
        <v>5003.71363139</v>
      </c>
      <c r="C64" s="36">
        <f>SUMIFS(СВЦЭМ!$C$39:$C$782,СВЦЭМ!$A$39:$A$782,$A64,СВЦЭМ!$B$39:$B$782,C$47)+'СЕТ СН'!$G$12+СВЦЭМ!$D$10+'СЕТ СН'!$G$5-'СЕТ СН'!$G$20</f>
        <v>5079.9245326</v>
      </c>
      <c r="D64" s="36">
        <f>SUMIFS(СВЦЭМ!$C$39:$C$782,СВЦЭМ!$A$39:$A$782,$A64,СВЦЭМ!$B$39:$B$782,D$47)+'СЕТ СН'!$G$12+СВЦЭМ!$D$10+'СЕТ СН'!$G$5-'СЕТ СН'!$G$20</f>
        <v>5110.2761530300004</v>
      </c>
      <c r="E64" s="36">
        <f>SUMIFS(СВЦЭМ!$C$39:$C$782,СВЦЭМ!$A$39:$A$782,$A64,СВЦЭМ!$B$39:$B$782,E$47)+'СЕТ СН'!$G$12+СВЦЭМ!$D$10+'СЕТ СН'!$G$5-'СЕТ СН'!$G$20</f>
        <v>5116.0877746100005</v>
      </c>
      <c r="F64" s="36">
        <f>SUMIFS(СВЦЭМ!$C$39:$C$782,СВЦЭМ!$A$39:$A$782,$A64,СВЦЭМ!$B$39:$B$782,F$47)+'СЕТ СН'!$G$12+СВЦЭМ!$D$10+'СЕТ СН'!$G$5-'СЕТ СН'!$G$20</f>
        <v>5102.83143836</v>
      </c>
      <c r="G64" s="36">
        <f>SUMIFS(СВЦЭМ!$C$39:$C$782,СВЦЭМ!$A$39:$A$782,$A64,СВЦЭМ!$B$39:$B$782,G$47)+'СЕТ СН'!$G$12+СВЦЭМ!$D$10+'СЕТ СН'!$G$5-'СЕТ СН'!$G$20</f>
        <v>5142.2459042400005</v>
      </c>
      <c r="H64" s="36">
        <f>SUMIFS(СВЦЭМ!$C$39:$C$782,СВЦЭМ!$A$39:$A$782,$A64,СВЦЭМ!$B$39:$B$782,H$47)+'СЕТ СН'!$G$12+СВЦЭМ!$D$10+'СЕТ СН'!$G$5-'СЕТ СН'!$G$20</f>
        <v>5077.9900486700008</v>
      </c>
      <c r="I64" s="36">
        <f>SUMIFS(СВЦЭМ!$C$39:$C$782,СВЦЭМ!$A$39:$A$782,$A64,СВЦЭМ!$B$39:$B$782,I$47)+'СЕТ СН'!$G$12+СВЦЭМ!$D$10+'СЕТ СН'!$G$5-'СЕТ СН'!$G$20</f>
        <v>4998.92611665</v>
      </c>
      <c r="J64" s="36">
        <f>SUMIFS(СВЦЭМ!$C$39:$C$782,СВЦЭМ!$A$39:$A$782,$A64,СВЦЭМ!$B$39:$B$782,J$47)+'СЕТ СН'!$G$12+СВЦЭМ!$D$10+'СЕТ СН'!$G$5-'СЕТ СН'!$G$20</f>
        <v>4889.5282064399998</v>
      </c>
      <c r="K64" s="36">
        <f>SUMIFS(СВЦЭМ!$C$39:$C$782,СВЦЭМ!$A$39:$A$782,$A64,СВЦЭМ!$B$39:$B$782,K$47)+'СЕТ СН'!$G$12+СВЦЭМ!$D$10+'СЕТ СН'!$G$5-'СЕТ СН'!$G$20</f>
        <v>4835.3730198600006</v>
      </c>
      <c r="L64" s="36">
        <f>SUMIFS(СВЦЭМ!$C$39:$C$782,СВЦЭМ!$A$39:$A$782,$A64,СВЦЭМ!$B$39:$B$782,L$47)+'СЕТ СН'!$G$12+СВЦЭМ!$D$10+'СЕТ СН'!$G$5-'СЕТ СН'!$G$20</f>
        <v>4813.1567057900002</v>
      </c>
      <c r="M64" s="36">
        <f>SUMIFS(СВЦЭМ!$C$39:$C$782,СВЦЭМ!$A$39:$A$782,$A64,СВЦЭМ!$B$39:$B$782,M$47)+'СЕТ СН'!$G$12+СВЦЭМ!$D$10+'СЕТ СН'!$G$5-'СЕТ СН'!$G$20</f>
        <v>4821.8471365300002</v>
      </c>
      <c r="N64" s="36">
        <f>SUMIFS(СВЦЭМ!$C$39:$C$782,СВЦЭМ!$A$39:$A$782,$A64,СВЦЭМ!$B$39:$B$782,N$47)+'СЕТ СН'!$G$12+СВЦЭМ!$D$10+'СЕТ СН'!$G$5-'СЕТ СН'!$G$20</f>
        <v>4851.5857812700006</v>
      </c>
      <c r="O64" s="36">
        <f>SUMIFS(СВЦЭМ!$C$39:$C$782,СВЦЭМ!$A$39:$A$782,$A64,СВЦЭМ!$B$39:$B$782,O$47)+'СЕТ СН'!$G$12+СВЦЭМ!$D$10+'СЕТ СН'!$G$5-'СЕТ СН'!$G$20</f>
        <v>4856.60404973</v>
      </c>
      <c r="P64" s="36">
        <f>SUMIFS(СВЦЭМ!$C$39:$C$782,СВЦЭМ!$A$39:$A$782,$A64,СВЦЭМ!$B$39:$B$782,P$47)+'СЕТ СН'!$G$12+СВЦЭМ!$D$10+'СЕТ СН'!$G$5-'СЕТ СН'!$G$20</f>
        <v>4875.9941797900001</v>
      </c>
      <c r="Q64" s="36">
        <f>SUMIFS(СВЦЭМ!$C$39:$C$782,СВЦЭМ!$A$39:$A$782,$A64,СВЦЭМ!$B$39:$B$782,Q$47)+'СЕТ СН'!$G$12+СВЦЭМ!$D$10+'СЕТ СН'!$G$5-'СЕТ СН'!$G$20</f>
        <v>4894.7683926500004</v>
      </c>
      <c r="R64" s="36">
        <f>SUMIFS(СВЦЭМ!$C$39:$C$782,СВЦЭМ!$A$39:$A$782,$A64,СВЦЭМ!$B$39:$B$782,R$47)+'СЕТ СН'!$G$12+СВЦЭМ!$D$10+'СЕТ СН'!$G$5-'СЕТ СН'!$G$20</f>
        <v>4884.0177206900007</v>
      </c>
      <c r="S64" s="36">
        <f>SUMIFS(СВЦЭМ!$C$39:$C$782,СВЦЭМ!$A$39:$A$782,$A64,СВЦЭМ!$B$39:$B$782,S$47)+'СЕТ СН'!$G$12+СВЦЭМ!$D$10+'СЕТ СН'!$G$5-'СЕТ СН'!$G$20</f>
        <v>4864.6777700700004</v>
      </c>
      <c r="T64" s="36">
        <f>SUMIFS(СВЦЭМ!$C$39:$C$782,СВЦЭМ!$A$39:$A$782,$A64,СВЦЭМ!$B$39:$B$782,T$47)+'СЕТ СН'!$G$12+СВЦЭМ!$D$10+'СЕТ СН'!$G$5-'СЕТ СН'!$G$20</f>
        <v>4845.3969928200004</v>
      </c>
      <c r="U64" s="36">
        <f>SUMIFS(СВЦЭМ!$C$39:$C$782,СВЦЭМ!$A$39:$A$782,$A64,СВЦЭМ!$B$39:$B$782,U$47)+'СЕТ СН'!$G$12+СВЦЭМ!$D$10+'СЕТ СН'!$G$5-'СЕТ СН'!$G$20</f>
        <v>4841.8388867600006</v>
      </c>
      <c r="V64" s="36">
        <f>SUMIFS(СВЦЭМ!$C$39:$C$782,СВЦЭМ!$A$39:$A$782,$A64,СВЦЭМ!$B$39:$B$782,V$47)+'СЕТ СН'!$G$12+СВЦЭМ!$D$10+'СЕТ СН'!$G$5-'СЕТ СН'!$G$20</f>
        <v>4829.1302012599999</v>
      </c>
      <c r="W64" s="36">
        <f>SUMIFS(СВЦЭМ!$C$39:$C$782,СВЦЭМ!$A$39:$A$782,$A64,СВЦЭМ!$B$39:$B$782,W$47)+'СЕТ СН'!$G$12+СВЦЭМ!$D$10+'СЕТ СН'!$G$5-'СЕТ СН'!$G$20</f>
        <v>4801.1187475200004</v>
      </c>
      <c r="X64" s="36">
        <f>SUMIFS(СВЦЭМ!$C$39:$C$782,СВЦЭМ!$A$39:$A$782,$A64,СВЦЭМ!$B$39:$B$782,X$47)+'СЕТ СН'!$G$12+СВЦЭМ!$D$10+'СЕТ СН'!$G$5-'СЕТ СН'!$G$20</f>
        <v>4856.5964849800002</v>
      </c>
      <c r="Y64" s="36">
        <f>SUMIFS(СВЦЭМ!$C$39:$C$782,СВЦЭМ!$A$39:$A$782,$A64,СВЦЭМ!$B$39:$B$782,Y$47)+'СЕТ СН'!$G$12+СВЦЭМ!$D$10+'СЕТ СН'!$G$5-'СЕТ СН'!$G$20</f>
        <v>4928.8982793499999</v>
      </c>
    </row>
    <row r="65" spans="1:27" ht="15.75" x14ac:dyDescent="0.2">
      <c r="A65" s="35">
        <f t="shared" si="1"/>
        <v>45095</v>
      </c>
      <c r="B65" s="36">
        <f>SUMIFS(СВЦЭМ!$C$39:$C$782,СВЦЭМ!$A$39:$A$782,$A65,СВЦЭМ!$B$39:$B$782,B$47)+'СЕТ СН'!$G$12+СВЦЭМ!$D$10+'СЕТ СН'!$G$5-'СЕТ СН'!$G$20</f>
        <v>5124.2381825299999</v>
      </c>
      <c r="C65" s="36">
        <f>SUMIFS(СВЦЭМ!$C$39:$C$782,СВЦЭМ!$A$39:$A$782,$A65,СВЦЭМ!$B$39:$B$782,C$47)+'СЕТ СН'!$G$12+СВЦЭМ!$D$10+'СЕТ СН'!$G$5-'СЕТ СН'!$G$20</f>
        <v>5223.8405772700007</v>
      </c>
      <c r="D65" s="36">
        <f>SUMIFS(СВЦЭМ!$C$39:$C$782,СВЦЭМ!$A$39:$A$782,$A65,СВЦЭМ!$B$39:$B$782,D$47)+'СЕТ СН'!$G$12+СВЦЭМ!$D$10+'СЕТ СН'!$G$5-'СЕТ СН'!$G$20</f>
        <v>5251.0521947800007</v>
      </c>
      <c r="E65" s="36">
        <f>SUMIFS(СВЦЭМ!$C$39:$C$782,СВЦЭМ!$A$39:$A$782,$A65,СВЦЭМ!$B$39:$B$782,E$47)+'СЕТ СН'!$G$12+СВЦЭМ!$D$10+'СЕТ СН'!$G$5-'СЕТ СН'!$G$20</f>
        <v>5281.2809725400002</v>
      </c>
      <c r="F65" s="36">
        <f>SUMIFS(СВЦЭМ!$C$39:$C$782,СВЦЭМ!$A$39:$A$782,$A65,СВЦЭМ!$B$39:$B$782,F$47)+'СЕТ СН'!$G$12+СВЦЭМ!$D$10+'СЕТ СН'!$G$5-'СЕТ СН'!$G$20</f>
        <v>5305.32638176</v>
      </c>
      <c r="G65" s="36">
        <f>SUMIFS(СВЦЭМ!$C$39:$C$782,СВЦЭМ!$A$39:$A$782,$A65,СВЦЭМ!$B$39:$B$782,G$47)+'СЕТ СН'!$G$12+СВЦЭМ!$D$10+'СЕТ СН'!$G$5-'СЕТ СН'!$G$20</f>
        <v>5302.8445326300007</v>
      </c>
      <c r="H65" s="36">
        <f>SUMIFS(СВЦЭМ!$C$39:$C$782,СВЦЭМ!$A$39:$A$782,$A65,СВЦЭМ!$B$39:$B$782,H$47)+'СЕТ СН'!$G$12+СВЦЭМ!$D$10+'СЕТ СН'!$G$5-'СЕТ СН'!$G$20</f>
        <v>5257.1839332700001</v>
      </c>
      <c r="I65" s="36">
        <f>SUMIFS(СВЦЭМ!$C$39:$C$782,СВЦЭМ!$A$39:$A$782,$A65,СВЦЭМ!$B$39:$B$782,I$47)+'СЕТ СН'!$G$12+СВЦЭМ!$D$10+'СЕТ СН'!$G$5-'СЕТ СН'!$G$20</f>
        <v>5228.1224407300006</v>
      </c>
      <c r="J65" s="36">
        <f>SUMIFS(СВЦЭМ!$C$39:$C$782,СВЦЭМ!$A$39:$A$782,$A65,СВЦЭМ!$B$39:$B$782,J$47)+'СЕТ СН'!$G$12+СВЦЭМ!$D$10+'СЕТ СН'!$G$5-'СЕТ СН'!$G$20</f>
        <v>5155.3449215800001</v>
      </c>
      <c r="K65" s="36">
        <f>SUMIFS(СВЦЭМ!$C$39:$C$782,СВЦЭМ!$A$39:$A$782,$A65,СВЦЭМ!$B$39:$B$782,K$47)+'СЕТ СН'!$G$12+СВЦЭМ!$D$10+'СЕТ СН'!$G$5-'СЕТ СН'!$G$20</f>
        <v>5107.8807981800001</v>
      </c>
      <c r="L65" s="36">
        <f>SUMIFS(СВЦЭМ!$C$39:$C$782,СВЦЭМ!$A$39:$A$782,$A65,СВЦЭМ!$B$39:$B$782,L$47)+'СЕТ СН'!$G$12+СВЦЭМ!$D$10+'СЕТ СН'!$G$5-'СЕТ СН'!$G$20</f>
        <v>5101.10863703</v>
      </c>
      <c r="M65" s="36">
        <f>SUMIFS(СВЦЭМ!$C$39:$C$782,СВЦЭМ!$A$39:$A$782,$A65,СВЦЭМ!$B$39:$B$782,M$47)+'СЕТ СН'!$G$12+СВЦЭМ!$D$10+'СЕТ СН'!$G$5-'СЕТ СН'!$G$20</f>
        <v>5135.8263132299999</v>
      </c>
      <c r="N65" s="36">
        <f>SUMIFS(СВЦЭМ!$C$39:$C$782,СВЦЭМ!$A$39:$A$782,$A65,СВЦЭМ!$B$39:$B$782,N$47)+'СЕТ СН'!$G$12+СВЦЭМ!$D$10+'СЕТ СН'!$G$5-'СЕТ СН'!$G$20</f>
        <v>5152.2811440400001</v>
      </c>
      <c r="O65" s="36">
        <f>SUMIFS(СВЦЭМ!$C$39:$C$782,СВЦЭМ!$A$39:$A$782,$A65,СВЦЭМ!$B$39:$B$782,O$47)+'СЕТ СН'!$G$12+СВЦЭМ!$D$10+'СЕТ СН'!$G$5-'СЕТ СН'!$G$20</f>
        <v>5164.2055161999997</v>
      </c>
      <c r="P65" s="36">
        <f>SUMIFS(СВЦЭМ!$C$39:$C$782,СВЦЭМ!$A$39:$A$782,$A65,СВЦЭМ!$B$39:$B$782,P$47)+'СЕТ СН'!$G$12+СВЦЭМ!$D$10+'СЕТ СН'!$G$5-'СЕТ СН'!$G$20</f>
        <v>5179.9147700499998</v>
      </c>
      <c r="Q65" s="36">
        <f>SUMIFS(СВЦЭМ!$C$39:$C$782,СВЦЭМ!$A$39:$A$782,$A65,СВЦЭМ!$B$39:$B$782,Q$47)+'СЕТ СН'!$G$12+СВЦЭМ!$D$10+'СЕТ СН'!$G$5-'СЕТ СН'!$G$20</f>
        <v>5181.7972275700004</v>
      </c>
      <c r="R65" s="36">
        <f>SUMIFS(СВЦЭМ!$C$39:$C$782,СВЦЭМ!$A$39:$A$782,$A65,СВЦЭМ!$B$39:$B$782,R$47)+'СЕТ СН'!$G$12+СВЦЭМ!$D$10+'СЕТ СН'!$G$5-'СЕТ СН'!$G$20</f>
        <v>5164.9637928299999</v>
      </c>
      <c r="S65" s="36">
        <f>SUMIFS(СВЦЭМ!$C$39:$C$782,СВЦЭМ!$A$39:$A$782,$A65,СВЦЭМ!$B$39:$B$782,S$47)+'СЕТ СН'!$G$12+СВЦЭМ!$D$10+'СЕТ СН'!$G$5-'СЕТ СН'!$G$20</f>
        <v>5144.56370401</v>
      </c>
      <c r="T65" s="36">
        <f>SUMIFS(СВЦЭМ!$C$39:$C$782,СВЦЭМ!$A$39:$A$782,$A65,СВЦЭМ!$B$39:$B$782,T$47)+'СЕТ СН'!$G$12+СВЦЭМ!$D$10+'СЕТ СН'!$G$5-'СЕТ СН'!$G$20</f>
        <v>5109.5782130400003</v>
      </c>
      <c r="U65" s="36">
        <f>SUMIFS(СВЦЭМ!$C$39:$C$782,СВЦЭМ!$A$39:$A$782,$A65,СВЦЭМ!$B$39:$B$782,U$47)+'СЕТ СН'!$G$12+СВЦЭМ!$D$10+'СЕТ СН'!$G$5-'СЕТ СН'!$G$20</f>
        <v>5088.0116936600007</v>
      </c>
      <c r="V65" s="36">
        <f>SUMIFS(СВЦЭМ!$C$39:$C$782,СВЦЭМ!$A$39:$A$782,$A65,СВЦЭМ!$B$39:$B$782,V$47)+'СЕТ СН'!$G$12+СВЦЭМ!$D$10+'СЕТ СН'!$G$5-'СЕТ СН'!$G$20</f>
        <v>5056.9570365100008</v>
      </c>
      <c r="W65" s="36">
        <f>SUMIFS(СВЦЭМ!$C$39:$C$782,СВЦЭМ!$A$39:$A$782,$A65,СВЦЭМ!$B$39:$B$782,W$47)+'СЕТ СН'!$G$12+СВЦЭМ!$D$10+'СЕТ СН'!$G$5-'СЕТ СН'!$G$20</f>
        <v>5066.8419815100006</v>
      </c>
      <c r="X65" s="36">
        <f>SUMIFS(СВЦЭМ!$C$39:$C$782,СВЦЭМ!$A$39:$A$782,$A65,СВЦЭМ!$B$39:$B$782,X$47)+'СЕТ СН'!$G$12+СВЦЭМ!$D$10+'СЕТ СН'!$G$5-'СЕТ СН'!$G$20</f>
        <v>5090.4670147699999</v>
      </c>
      <c r="Y65" s="36">
        <f>SUMIFS(СВЦЭМ!$C$39:$C$782,СВЦЭМ!$A$39:$A$782,$A65,СВЦЭМ!$B$39:$B$782,Y$47)+'СЕТ СН'!$G$12+СВЦЭМ!$D$10+'СЕТ СН'!$G$5-'СЕТ СН'!$G$20</f>
        <v>5164.4900276200005</v>
      </c>
    </row>
    <row r="66" spans="1:27" ht="15.75" x14ac:dyDescent="0.2">
      <c r="A66" s="35">
        <f t="shared" si="1"/>
        <v>45096</v>
      </c>
      <c r="B66" s="36">
        <f>SUMIFS(СВЦЭМ!$C$39:$C$782,СВЦЭМ!$A$39:$A$782,$A66,СВЦЭМ!$B$39:$B$782,B$47)+'СЕТ СН'!$G$12+СВЦЭМ!$D$10+'СЕТ СН'!$G$5-'СЕТ СН'!$G$20</f>
        <v>5066.5997406000006</v>
      </c>
      <c r="C66" s="36">
        <f>SUMIFS(СВЦЭМ!$C$39:$C$782,СВЦЭМ!$A$39:$A$782,$A66,СВЦЭМ!$B$39:$B$782,C$47)+'СЕТ СН'!$G$12+СВЦЭМ!$D$10+'СЕТ СН'!$G$5-'СЕТ СН'!$G$20</f>
        <v>5153.3367170000001</v>
      </c>
      <c r="D66" s="36">
        <f>SUMIFS(СВЦЭМ!$C$39:$C$782,СВЦЭМ!$A$39:$A$782,$A66,СВЦЭМ!$B$39:$B$782,D$47)+'СЕТ СН'!$G$12+СВЦЭМ!$D$10+'СЕТ СН'!$G$5-'СЕТ СН'!$G$20</f>
        <v>5240.9366001500002</v>
      </c>
      <c r="E66" s="36">
        <f>SUMIFS(СВЦЭМ!$C$39:$C$782,СВЦЭМ!$A$39:$A$782,$A66,СВЦЭМ!$B$39:$B$782,E$47)+'СЕТ СН'!$G$12+СВЦЭМ!$D$10+'СЕТ СН'!$G$5-'СЕТ СН'!$G$20</f>
        <v>5207.5049626099999</v>
      </c>
      <c r="F66" s="36">
        <f>SUMIFS(СВЦЭМ!$C$39:$C$782,СВЦЭМ!$A$39:$A$782,$A66,СВЦЭМ!$B$39:$B$782,F$47)+'СЕТ СН'!$G$12+СВЦЭМ!$D$10+'СЕТ СН'!$G$5-'СЕТ СН'!$G$20</f>
        <v>5239.07758629</v>
      </c>
      <c r="G66" s="36">
        <f>SUMIFS(СВЦЭМ!$C$39:$C$782,СВЦЭМ!$A$39:$A$782,$A66,СВЦЭМ!$B$39:$B$782,G$47)+'СЕТ СН'!$G$12+СВЦЭМ!$D$10+'СЕТ СН'!$G$5-'СЕТ СН'!$G$20</f>
        <v>5258.7096132900006</v>
      </c>
      <c r="H66" s="36">
        <f>SUMIFS(СВЦЭМ!$C$39:$C$782,СВЦЭМ!$A$39:$A$782,$A66,СВЦЭМ!$B$39:$B$782,H$47)+'СЕТ СН'!$G$12+СВЦЭМ!$D$10+'СЕТ СН'!$G$5-'СЕТ СН'!$G$20</f>
        <v>5232.5290060000007</v>
      </c>
      <c r="I66" s="36">
        <f>SUMIFS(СВЦЭМ!$C$39:$C$782,СВЦЭМ!$A$39:$A$782,$A66,СВЦЭМ!$B$39:$B$782,I$47)+'СЕТ СН'!$G$12+СВЦЭМ!$D$10+'СЕТ СН'!$G$5-'СЕТ СН'!$G$20</f>
        <v>5066.1293879499999</v>
      </c>
      <c r="J66" s="36">
        <f>SUMIFS(СВЦЭМ!$C$39:$C$782,СВЦЭМ!$A$39:$A$782,$A66,СВЦЭМ!$B$39:$B$782,J$47)+'СЕТ СН'!$G$12+СВЦЭМ!$D$10+'СЕТ СН'!$G$5-'СЕТ СН'!$G$20</f>
        <v>4971.74493239</v>
      </c>
      <c r="K66" s="36">
        <f>SUMIFS(СВЦЭМ!$C$39:$C$782,СВЦЭМ!$A$39:$A$782,$A66,СВЦЭМ!$B$39:$B$782,K$47)+'СЕТ СН'!$G$12+СВЦЭМ!$D$10+'СЕТ СН'!$G$5-'СЕТ СН'!$G$20</f>
        <v>4938.9443155999998</v>
      </c>
      <c r="L66" s="36">
        <f>SUMIFS(СВЦЭМ!$C$39:$C$782,СВЦЭМ!$A$39:$A$782,$A66,СВЦЭМ!$B$39:$B$782,L$47)+'СЕТ СН'!$G$12+СВЦЭМ!$D$10+'СЕТ СН'!$G$5-'СЕТ СН'!$G$20</f>
        <v>4926.5190798100002</v>
      </c>
      <c r="M66" s="36">
        <f>SUMIFS(СВЦЭМ!$C$39:$C$782,СВЦЭМ!$A$39:$A$782,$A66,СВЦЭМ!$B$39:$B$782,M$47)+'СЕТ СН'!$G$12+СВЦЭМ!$D$10+'СЕТ СН'!$G$5-'СЕТ СН'!$G$20</f>
        <v>4929.2516700900005</v>
      </c>
      <c r="N66" s="36">
        <f>SUMIFS(СВЦЭМ!$C$39:$C$782,СВЦЭМ!$A$39:$A$782,$A66,СВЦЭМ!$B$39:$B$782,N$47)+'СЕТ СН'!$G$12+СВЦЭМ!$D$10+'СЕТ СН'!$G$5-'СЕТ СН'!$G$20</f>
        <v>4954.8079939300005</v>
      </c>
      <c r="O66" s="36">
        <f>SUMIFS(СВЦЭМ!$C$39:$C$782,СВЦЭМ!$A$39:$A$782,$A66,СВЦЭМ!$B$39:$B$782,O$47)+'СЕТ СН'!$G$12+СВЦЭМ!$D$10+'СЕТ СН'!$G$5-'СЕТ СН'!$G$20</f>
        <v>4980.9969429400007</v>
      </c>
      <c r="P66" s="36">
        <f>SUMIFS(СВЦЭМ!$C$39:$C$782,СВЦЭМ!$A$39:$A$782,$A66,СВЦЭМ!$B$39:$B$782,P$47)+'СЕТ СН'!$G$12+СВЦЭМ!$D$10+'СЕТ СН'!$G$5-'СЕТ СН'!$G$20</f>
        <v>4973.8833031300001</v>
      </c>
      <c r="Q66" s="36">
        <f>SUMIFS(СВЦЭМ!$C$39:$C$782,СВЦЭМ!$A$39:$A$782,$A66,СВЦЭМ!$B$39:$B$782,Q$47)+'СЕТ СН'!$G$12+СВЦЭМ!$D$10+'СЕТ СН'!$G$5-'СЕТ СН'!$G$20</f>
        <v>4977.5572444600002</v>
      </c>
      <c r="R66" s="36">
        <f>SUMIFS(СВЦЭМ!$C$39:$C$782,СВЦЭМ!$A$39:$A$782,$A66,СВЦЭМ!$B$39:$B$782,R$47)+'СЕТ СН'!$G$12+СВЦЭМ!$D$10+'СЕТ СН'!$G$5-'СЕТ СН'!$G$20</f>
        <v>4960.9905666499999</v>
      </c>
      <c r="S66" s="36">
        <f>SUMIFS(СВЦЭМ!$C$39:$C$782,СВЦЭМ!$A$39:$A$782,$A66,СВЦЭМ!$B$39:$B$782,S$47)+'СЕТ СН'!$G$12+СВЦЭМ!$D$10+'СЕТ СН'!$G$5-'СЕТ СН'!$G$20</f>
        <v>4942.5640266099999</v>
      </c>
      <c r="T66" s="36">
        <f>SUMIFS(СВЦЭМ!$C$39:$C$782,СВЦЭМ!$A$39:$A$782,$A66,СВЦЭМ!$B$39:$B$782,T$47)+'СЕТ СН'!$G$12+СВЦЭМ!$D$10+'СЕТ СН'!$G$5-'СЕТ СН'!$G$20</f>
        <v>4929.6078022600004</v>
      </c>
      <c r="U66" s="36">
        <f>SUMIFS(СВЦЭМ!$C$39:$C$782,СВЦЭМ!$A$39:$A$782,$A66,СВЦЭМ!$B$39:$B$782,U$47)+'СЕТ СН'!$G$12+СВЦЭМ!$D$10+'СЕТ СН'!$G$5-'СЕТ СН'!$G$20</f>
        <v>4932.8378144899998</v>
      </c>
      <c r="V66" s="36">
        <f>SUMIFS(СВЦЭМ!$C$39:$C$782,СВЦЭМ!$A$39:$A$782,$A66,СВЦЭМ!$B$39:$B$782,V$47)+'СЕТ СН'!$G$12+СВЦЭМ!$D$10+'СЕТ СН'!$G$5-'СЕТ СН'!$G$20</f>
        <v>4938.3595476299997</v>
      </c>
      <c r="W66" s="36">
        <f>SUMIFS(СВЦЭМ!$C$39:$C$782,СВЦЭМ!$A$39:$A$782,$A66,СВЦЭМ!$B$39:$B$782,W$47)+'СЕТ СН'!$G$12+СВЦЭМ!$D$10+'СЕТ СН'!$G$5-'СЕТ СН'!$G$20</f>
        <v>4898.9638192000002</v>
      </c>
      <c r="X66" s="36">
        <f>SUMIFS(СВЦЭМ!$C$39:$C$782,СВЦЭМ!$A$39:$A$782,$A66,СВЦЭМ!$B$39:$B$782,X$47)+'СЕТ СН'!$G$12+СВЦЭМ!$D$10+'СЕТ СН'!$G$5-'СЕТ СН'!$G$20</f>
        <v>4931.66058565</v>
      </c>
      <c r="Y66" s="36">
        <f>SUMIFS(СВЦЭМ!$C$39:$C$782,СВЦЭМ!$A$39:$A$782,$A66,СВЦЭМ!$B$39:$B$782,Y$47)+'СЕТ СН'!$G$12+СВЦЭМ!$D$10+'СЕТ СН'!$G$5-'СЕТ СН'!$G$20</f>
        <v>4992.4926555800002</v>
      </c>
    </row>
    <row r="67" spans="1:27" ht="15.75" x14ac:dyDescent="0.2">
      <c r="A67" s="35">
        <f t="shared" si="1"/>
        <v>45097</v>
      </c>
      <c r="B67" s="36">
        <f>SUMIFS(СВЦЭМ!$C$39:$C$782,СВЦЭМ!$A$39:$A$782,$A67,СВЦЭМ!$B$39:$B$782,B$47)+'СЕТ СН'!$G$12+СВЦЭМ!$D$10+'СЕТ СН'!$G$5-'СЕТ СН'!$G$20</f>
        <v>5100.2718867700005</v>
      </c>
      <c r="C67" s="36">
        <f>SUMIFS(СВЦЭМ!$C$39:$C$782,СВЦЭМ!$A$39:$A$782,$A67,СВЦЭМ!$B$39:$B$782,C$47)+'СЕТ СН'!$G$12+СВЦЭМ!$D$10+'СЕТ СН'!$G$5-'СЕТ СН'!$G$20</f>
        <v>5140.2241394299999</v>
      </c>
      <c r="D67" s="36">
        <f>SUMIFS(СВЦЭМ!$C$39:$C$782,СВЦЭМ!$A$39:$A$782,$A67,СВЦЭМ!$B$39:$B$782,D$47)+'СЕТ СН'!$G$12+СВЦЭМ!$D$10+'СЕТ СН'!$G$5-'СЕТ СН'!$G$20</f>
        <v>5215.4152311200005</v>
      </c>
      <c r="E67" s="36">
        <f>SUMIFS(СВЦЭМ!$C$39:$C$782,СВЦЭМ!$A$39:$A$782,$A67,СВЦЭМ!$B$39:$B$782,E$47)+'СЕТ СН'!$G$12+СВЦЭМ!$D$10+'СЕТ СН'!$G$5-'СЕТ СН'!$G$20</f>
        <v>5229.6323949800008</v>
      </c>
      <c r="F67" s="36">
        <f>SUMIFS(СВЦЭМ!$C$39:$C$782,СВЦЭМ!$A$39:$A$782,$A67,СВЦЭМ!$B$39:$B$782,F$47)+'СЕТ СН'!$G$12+СВЦЭМ!$D$10+'СЕТ СН'!$G$5-'СЕТ СН'!$G$20</f>
        <v>5238.1536121700001</v>
      </c>
      <c r="G67" s="36">
        <f>SUMIFS(СВЦЭМ!$C$39:$C$782,СВЦЭМ!$A$39:$A$782,$A67,СВЦЭМ!$B$39:$B$782,G$47)+'СЕТ СН'!$G$12+СВЦЭМ!$D$10+'СЕТ СН'!$G$5-'СЕТ СН'!$G$20</f>
        <v>5220.2818990300002</v>
      </c>
      <c r="H67" s="36">
        <f>SUMIFS(СВЦЭМ!$C$39:$C$782,СВЦЭМ!$A$39:$A$782,$A67,СВЦЭМ!$B$39:$B$782,H$47)+'СЕТ СН'!$G$12+СВЦЭМ!$D$10+'СЕТ СН'!$G$5-'СЕТ СН'!$G$20</f>
        <v>5126.6530010200004</v>
      </c>
      <c r="I67" s="36">
        <f>SUMIFS(СВЦЭМ!$C$39:$C$782,СВЦЭМ!$A$39:$A$782,$A67,СВЦЭМ!$B$39:$B$782,I$47)+'СЕТ СН'!$G$12+СВЦЭМ!$D$10+'СЕТ СН'!$G$5-'СЕТ СН'!$G$20</f>
        <v>5093.86274899</v>
      </c>
      <c r="J67" s="36">
        <f>SUMIFS(СВЦЭМ!$C$39:$C$782,СВЦЭМ!$A$39:$A$782,$A67,СВЦЭМ!$B$39:$B$782,J$47)+'СЕТ СН'!$G$12+СВЦЭМ!$D$10+'СЕТ СН'!$G$5-'СЕТ СН'!$G$20</f>
        <v>5032.8647329600008</v>
      </c>
      <c r="K67" s="36">
        <f>SUMIFS(СВЦЭМ!$C$39:$C$782,СВЦЭМ!$A$39:$A$782,$A67,СВЦЭМ!$B$39:$B$782,K$47)+'СЕТ СН'!$G$12+СВЦЭМ!$D$10+'СЕТ СН'!$G$5-'СЕТ СН'!$G$20</f>
        <v>4952.1814006900004</v>
      </c>
      <c r="L67" s="36">
        <f>SUMIFS(СВЦЭМ!$C$39:$C$782,СВЦЭМ!$A$39:$A$782,$A67,СВЦЭМ!$B$39:$B$782,L$47)+'СЕТ СН'!$G$12+СВЦЭМ!$D$10+'СЕТ СН'!$G$5-'СЕТ СН'!$G$20</f>
        <v>4930.6928071000002</v>
      </c>
      <c r="M67" s="36">
        <f>SUMIFS(СВЦЭМ!$C$39:$C$782,СВЦЭМ!$A$39:$A$782,$A67,СВЦЭМ!$B$39:$B$782,M$47)+'СЕТ СН'!$G$12+СВЦЭМ!$D$10+'СЕТ СН'!$G$5-'СЕТ СН'!$G$20</f>
        <v>4965.5192159600001</v>
      </c>
      <c r="N67" s="36">
        <f>SUMIFS(СВЦЭМ!$C$39:$C$782,СВЦЭМ!$A$39:$A$782,$A67,СВЦЭМ!$B$39:$B$782,N$47)+'СЕТ СН'!$G$12+СВЦЭМ!$D$10+'СЕТ СН'!$G$5-'СЕТ СН'!$G$20</f>
        <v>4996.1280366000001</v>
      </c>
      <c r="O67" s="36">
        <f>SUMIFS(СВЦЭМ!$C$39:$C$782,СВЦЭМ!$A$39:$A$782,$A67,СВЦЭМ!$B$39:$B$782,O$47)+'СЕТ СН'!$G$12+СВЦЭМ!$D$10+'СЕТ СН'!$G$5-'СЕТ СН'!$G$20</f>
        <v>5017.2821086399999</v>
      </c>
      <c r="P67" s="36">
        <f>SUMIFS(СВЦЭМ!$C$39:$C$782,СВЦЭМ!$A$39:$A$782,$A67,СВЦЭМ!$B$39:$B$782,P$47)+'СЕТ СН'!$G$12+СВЦЭМ!$D$10+'СЕТ СН'!$G$5-'СЕТ СН'!$G$20</f>
        <v>5030.8748197800005</v>
      </c>
      <c r="Q67" s="36">
        <f>SUMIFS(СВЦЭМ!$C$39:$C$782,СВЦЭМ!$A$39:$A$782,$A67,СВЦЭМ!$B$39:$B$782,Q$47)+'СЕТ СН'!$G$12+СВЦЭМ!$D$10+'СЕТ СН'!$G$5-'СЕТ СН'!$G$20</f>
        <v>5041.36043496</v>
      </c>
      <c r="R67" s="36">
        <f>SUMIFS(СВЦЭМ!$C$39:$C$782,СВЦЭМ!$A$39:$A$782,$A67,СВЦЭМ!$B$39:$B$782,R$47)+'СЕТ СН'!$G$12+СВЦЭМ!$D$10+'СЕТ СН'!$G$5-'СЕТ СН'!$G$20</f>
        <v>5019.4584427500004</v>
      </c>
      <c r="S67" s="36">
        <f>SUMIFS(СВЦЭМ!$C$39:$C$782,СВЦЭМ!$A$39:$A$782,$A67,СВЦЭМ!$B$39:$B$782,S$47)+'СЕТ СН'!$G$12+СВЦЭМ!$D$10+'СЕТ СН'!$G$5-'СЕТ СН'!$G$20</f>
        <v>5011.1361385199998</v>
      </c>
      <c r="T67" s="36">
        <f>SUMIFS(СВЦЭМ!$C$39:$C$782,СВЦЭМ!$A$39:$A$782,$A67,СВЦЭМ!$B$39:$B$782,T$47)+'СЕТ СН'!$G$12+СВЦЭМ!$D$10+'СЕТ СН'!$G$5-'СЕТ СН'!$G$20</f>
        <v>5001.9503140500001</v>
      </c>
      <c r="U67" s="36">
        <f>SUMIFS(СВЦЭМ!$C$39:$C$782,СВЦЭМ!$A$39:$A$782,$A67,СВЦЭМ!$B$39:$B$782,U$47)+'СЕТ СН'!$G$12+СВЦЭМ!$D$10+'СЕТ СН'!$G$5-'СЕТ СН'!$G$20</f>
        <v>4992.6734685000001</v>
      </c>
      <c r="V67" s="36">
        <f>SUMIFS(СВЦЭМ!$C$39:$C$782,СВЦЭМ!$A$39:$A$782,$A67,СВЦЭМ!$B$39:$B$782,V$47)+'СЕТ СН'!$G$12+СВЦЭМ!$D$10+'СЕТ СН'!$G$5-'СЕТ СН'!$G$20</f>
        <v>5014.1911080700002</v>
      </c>
      <c r="W67" s="36">
        <f>SUMIFS(СВЦЭМ!$C$39:$C$782,СВЦЭМ!$A$39:$A$782,$A67,СВЦЭМ!$B$39:$B$782,W$47)+'СЕТ СН'!$G$12+СВЦЭМ!$D$10+'СЕТ СН'!$G$5-'СЕТ СН'!$G$20</f>
        <v>4966.2947527400001</v>
      </c>
      <c r="X67" s="36">
        <f>SUMIFS(СВЦЭМ!$C$39:$C$782,СВЦЭМ!$A$39:$A$782,$A67,СВЦЭМ!$B$39:$B$782,X$47)+'СЕТ СН'!$G$12+СВЦЭМ!$D$10+'СЕТ СН'!$G$5-'СЕТ СН'!$G$20</f>
        <v>5012.3987395200002</v>
      </c>
      <c r="Y67" s="36">
        <f>SUMIFS(СВЦЭМ!$C$39:$C$782,СВЦЭМ!$A$39:$A$782,$A67,СВЦЭМ!$B$39:$B$782,Y$47)+'СЕТ СН'!$G$12+СВЦЭМ!$D$10+'СЕТ СН'!$G$5-'СЕТ СН'!$G$20</f>
        <v>5102.4772547600005</v>
      </c>
    </row>
    <row r="68" spans="1:27" ht="15.75" x14ac:dyDescent="0.2">
      <c r="A68" s="35">
        <f t="shared" si="1"/>
        <v>45098</v>
      </c>
      <c r="B68" s="36">
        <f>SUMIFS(СВЦЭМ!$C$39:$C$782,СВЦЭМ!$A$39:$A$782,$A68,СВЦЭМ!$B$39:$B$782,B$47)+'СЕТ СН'!$G$12+СВЦЭМ!$D$10+'СЕТ СН'!$G$5-'СЕТ СН'!$G$20</f>
        <v>5124.5815173400006</v>
      </c>
      <c r="C68" s="36">
        <f>SUMIFS(СВЦЭМ!$C$39:$C$782,СВЦЭМ!$A$39:$A$782,$A68,СВЦЭМ!$B$39:$B$782,C$47)+'СЕТ СН'!$G$12+СВЦЭМ!$D$10+'СЕТ СН'!$G$5-'СЕТ СН'!$G$20</f>
        <v>5237.6673273500001</v>
      </c>
      <c r="D68" s="36">
        <f>SUMIFS(СВЦЭМ!$C$39:$C$782,СВЦЭМ!$A$39:$A$782,$A68,СВЦЭМ!$B$39:$B$782,D$47)+'СЕТ СН'!$G$12+СВЦЭМ!$D$10+'СЕТ СН'!$G$5-'СЕТ СН'!$G$20</f>
        <v>5342.45282236</v>
      </c>
      <c r="E68" s="36">
        <f>SUMIFS(СВЦЭМ!$C$39:$C$782,СВЦЭМ!$A$39:$A$782,$A68,СВЦЭМ!$B$39:$B$782,E$47)+'СЕТ СН'!$G$12+СВЦЭМ!$D$10+'СЕТ СН'!$G$5-'СЕТ СН'!$G$20</f>
        <v>5350.8893656500004</v>
      </c>
      <c r="F68" s="36">
        <f>SUMIFS(СВЦЭМ!$C$39:$C$782,СВЦЭМ!$A$39:$A$782,$A68,СВЦЭМ!$B$39:$B$782,F$47)+'СЕТ СН'!$G$12+СВЦЭМ!$D$10+'СЕТ СН'!$G$5-'СЕТ СН'!$G$20</f>
        <v>5348.0244673200004</v>
      </c>
      <c r="G68" s="36">
        <f>SUMIFS(СВЦЭМ!$C$39:$C$782,СВЦЭМ!$A$39:$A$782,$A68,СВЦЭМ!$B$39:$B$782,G$47)+'СЕТ СН'!$G$12+СВЦЭМ!$D$10+'СЕТ СН'!$G$5-'СЕТ СН'!$G$20</f>
        <v>5298.4104675799999</v>
      </c>
      <c r="H68" s="36">
        <f>SUMIFS(СВЦЭМ!$C$39:$C$782,СВЦЭМ!$A$39:$A$782,$A68,СВЦЭМ!$B$39:$B$782,H$47)+'СЕТ СН'!$G$12+СВЦЭМ!$D$10+'СЕТ СН'!$G$5-'СЕТ СН'!$G$20</f>
        <v>5160.9335809599997</v>
      </c>
      <c r="I68" s="36">
        <f>SUMIFS(СВЦЭМ!$C$39:$C$782,СВЦЭМ!$A$39:$A$782,$A68,СВЦЭМ!$B$39:$B$782,I$47)+'СЕТ СН'!$G$12+СВЦЭМ!$D$10+'СЕТ СН'!$G$5-'СЕТ СН'!$G$20</f>
        <v>5089.7384767200001</v>
      </c>
      <c r="J68" s="36">
        <f>SUMIFS(СВЦЭМ!$C$39:$C$782,СВЦЭМ!$A$39:$A$782,$A68,СВЦЭМ!$B$39:$B$782,J$47)+'СЕТ СН'!$G$12+СВЦЭМ!$D$10+'СЕТ СН'!$G$5-'СЕТ СН'!$G$20</f>
        <v>5004.7254149099999</v>
      </c>
      <c r="K68" s="36">
        <f>SUMIFS(СВЦЭМ!$C$39:$C$782,СВЦЭМ!$A$39:$A$782,$A68,СВЦЭМ!$B$39:$B$782,K$47)+'СЕТ СН'!$G$12+СВЦЭМ!$D$10+'СЕТ СН'!$G$5-'СЕТ СН'!$G$20</f>
        <v>5001.4011099500003</v>
      </c>
      <c r="L68" s="36">
        <f>SUMIFS(СВЦЭМ!$C$39:$C$782,СВЦЭМ!$A$39:$A$782,$A68,СВЦЭМ!$B$39:$B$782,L$47)+'СЕТ СН'!$G$12+СВЦЭМ!$D$10+'СЕТ СН'!$G$5-'СЕТ СН'!$G$20</f>
        <v>5032.0882049500005</v>
      </c>
      <c r="M68" s="36">
        <f>SUMIFS(СВЦЭМ!$C$39:$C$782,СВЦЭМ!$A$39:$A$782,$A68,СВЦЭМ!$B$39:$B$782,M$47)+'СЕТ СН'!$G$12+СВЦЭМ!$D$10+'СЕТ СН'!$G$5-'СЕТ СН'!$G$20</f>
        <v>5051.6292301499998</v>
      </c>
      <c r="N68" s="36">
        <f>SUMIFS(СВЦЭМ!$C$39:$C$782,СВЦЭМ!$A$39:$A$782,$A68,СВЦЭМ!$B$39:$B$782,N$47)+'СЕТ СН'!$G$12+СВЦЭМ!$D$10+'СЕТ СН'!$G$5-'СЕТ СН'!$G$20</f>
        <v>5104.7837889000002</v>
      </c>
      <c r="O68" s="36">
        <f>SUMIFS(СВЦЭМ!$C$39:$C$782,СВЦЭМ!$A$39:$A$782,$A68,СВЦЭМ!$B$39:$B$782,O$47)+'СЕТ СН'!$G$12+СВЦЭМ!$D$10+'СЕТ СН'!$G$5-'СЕТ СН'!$G$20</f>
        <v>5065.9139661700001</v>
      </c>
      <c r="P68" s="36">
        <f>SUMIFS(СВЦЭМ!$C$39:$C$782,СВЦЭМ!$A$39:$A$782,$A68,СВЦЭМ!$B$39:$B$782,P$47)+'СЕТ СН'!$G$12+СВЦЭМ!$D$10+'СЕТ СН'!$G$5-'СЕТ СН'!$G$20</f>
        <v>5082.4747690200002</v>
      </c>
      <c r="Q68" s="36">
        <f>SUMIFS(СВЦЭМ!$C$39:$C$782,СВЦЭМ!$A$39:$A$782,$A68,СВЦЭМ!$B$39:$B$782,Q$47)+'СЕТ СН'!$G$12+СВЦЭМ!$D$10+'СЕТ СН'!$G$5-'СЕТ СН'!$G$20</f>
        <v>5083.6377021500002</v>
      </c>
      <c r="R68" s="36">
        <f>SUMIFS(СВЦЭМ!$C$39:$C$782,СВЦЭМ!$A$39:$A$782,$A68,СВЦЭМ!$B$39:$B$782,R$47)+'СЕТ СН'!$G$12+СВЦЭМ!$D$10+'СЕТ СН'!$G$5-'СЕТ СН'!$G$20</f>
        <v>5068.7459932199999</v>
      </c>
      <c r="S68" s="36">
        <f>SUMIFS(СВЦЭМ!$C$39:$C$782,СВЦЭМ!$A$39:$A$782,$A68,СВЦЭМ!$B$39:$B$782,S$47)+'СЕТ СН'!$G$12+СВЦЭМ!$D$10+'СЕТ СН'!$G$5-'СЕТ СН'!$G$20</f>
        <v>5051.9169537300004</v>
      </c>
      <c r="T68" s="36">
        <f>SUMIFS(СВЦЭМ!$C$39:$C$782,СВЦЭМ!$A$39:$A$782,$A68,СВЦЭМ!$B$39:$B$782,T$47)+'СЕТ СН'!$G$12+СВЦЭМ!$D$10+'СЕТ СН'!$G$5-'СЕТ СН'!$G$20</f>
        <v>5058.4283701599998</v>
      </c>
      <c r="U68" s="36">
        <f>SUMIFS(СВЦЭМ!$C$39:$C$782,СВЦЭМ!$A$39:$A$782,$A68,СВЦЭМ!$B$39:$B$782,U$47)+'СЕТ СН'!$G$12+СВЦЭМ!$D$10+'СЕТ СН'!$G$5-'СЕТ СН'!$G$20</f>
        <v>5046.50869298</v>
      </c>
      <c r="V68" s="36">
        <f>SUMIFS(СВЦЭМ!$C$39:$C$782,СВЦЭМ!$A$39:$A$782,$A68,СВЦЭМ!$B$39:$B$782,V$47)+'СЕТ СН'!$G$12+СВЦЭМ!$D$10+'СЕТ СН'!$G$5-'СЕТ СН'!$G$20</f>
        <v>5038.9205109100003</v>
      </c>
      <c r="W68" s="36">
        <f>SUMIFS(СВЦЭМ!$C$39:$C$782,СВЦЭМ!$A$39:$A$782,$A68,СВЦЭМ!$B$39:$B$782,W$47)+'СЕТ СН'!$G$12+СВЦЭМ!$D$10+'СЕТ СН'!$G$5-'СЕТ СН'!$G$20</f>
        <v>5058.5908739799997</v>
      </c>
      <c r="X68" s="36">
        <f>SUMIFS(СВЦЭМ!$C$39:$C$782,СВЦЭМ!$A$39:$A$782,$A68,СВЦЭМ!$B$39:$B$782,X$47)+'СЕТ СН'!$G$12+СВЦЭМ!$D$10+'СЕТ СН'!$G$5-'СЕТ СН'!$G$20</f>
        <v>5105.7366111400006</v>
      </c>
      <c r="Y68" s="36">
        <f>SUMIFS(СВЦЭМ!$C$39:$C$782,СВЦЭМ!$A$39:$A$782,$A68,СВЦЭМ!$B$39:$B$782,Y$47)+'СЕТ СН'!$G$12+СВЦЭМ!$D$10+'СЕТ СН'!$G$5-'СЕТ СН'!$G$20</f>
        <v>5207.7385381599997</v>
      </c>
    </row>
    <row r="69" spans="1:27" ht="15.75" x14ac:dyDescent="0.2">
      <c r="A69" s="35">
        <f t="shared" si="1"/>
        <v>45099</v>
      </c>
      <c r="B69" s="36">
        <f>SUMIFS(СВЦЭМ!$C$39:$C$782,СВЦЭМ!$A$39:$A$782,$A69,СВЦЭМ!$B$39:$B$782,B$47)+'СЕТ СН'!$G$12+СВЦЭМ!$D$10+'СЕТ СН'!$G$5-'СЕТ СН'!$G$20</f>
        <v>5232.1344390499999</v>
      </c>
      <c r="C69" s="36">
        <f>SUMIFS(СВЦЭМ!$C$39:$C$782,СВЦЭМ!$A$39:$A$782,$A69,СВЦЭМ!$B$39:$B$782,C$47)+'СЕТ СН'!$G$12+СВЦЭМ!$D$10+'СЕТ СН'!$G$5-'СЕТ СН'!$G$20</f>
        <v>5307.1629177800005</v>
      </c>
      <c r="D69" s="36">
        <f>SUMIFS(СВЦЭМ!$C$39:$C$782,СВЦЭМ!$A$39:$A$782,$A69,СВЦЭМ!$B$39:$B$782,D$47)+'СЕТ СН'!$G$12+СВЦЭМ!$D$10+'СЕТ СН'!$G$5-'СЕТ СН'!$G$20</f>
        <v>5325.1599672400007</v>
      </c>
      <c r="E69" s="36">
        <f>SUMIFS(СВЦЭМ!$C$39:$C$782,СВЦЭМ!$A$39:$A$782,$A69,СВЦЭМ!$B$39:$B$782,E$47)+'СЕТ СН'!$G$12+СВЦЭМ!$D$10+'СЕТ СН'!$G$5-'СЕТ СН'!$G$20</f>
        <v>5308.5337428600005</v>
      </c>
      <c r="F69" s="36">
        <f>SUMIFS(СВЦЭМ!$C$39:$C$782,СВЦЭМ!$A$39:$A$782,$A69,СВЦЭМ!$B$39:$B$782,F$47)+'СЕТ СН'!$G$12+СВЦЭМ!$D$10+'СЕТ СН'!$G$5-'СЕТ СН'!$G$20</f>
        <v>5308.7953588800001</v>
      </c>
      <c r="G69" s="36">
        <f>SUMIFS(СВЦЭМ!$C$39:$C$782,СВЦЭМ!$A$39:$A$782,$A69,СВЦЭМ!$B$39:$B$782,G$47)+'СЕТ СН'!$G$12+СВЦЭМ!$D$10+'СЕТ СН'!$G$5-'СЕТ СН'!$G$20</f>
        <v>5317.4517723500003</v>
      </c>
      <c r="H69" s="36">
        <f>SUMIFS(СВЦЭМ!$C$39:$C$782,СВЦЭМ!$A$39:$A$782,$A69,СВЦЭМ!$B$39:$B$782,H$47)+'СЕТ СН'!$G$12+СВЦЭМ!$D$10+'СЕТ СН'!$G$5-'СЕТ СН'!$G$20</f>
        <v>5139.9166843100002</v>
      </c>
      <c r="I69" s="36">
        <f>SUMIFS(СВЦЭМ!$C$39:$C$782,СВЦЭМ!$A$39:$A$782,$A69,СВЦЭМ!$B$39:$B$782,I$47)+'СЕТ СН'!$G$12+СВЦЭМ!$D$10+'СЕТ СН'!$G$5-'СЕТ СН'!$G$20</f>
        <v>5112.5194982499997</v>
      </c>
      <c r="J69" s="36">
        <f>SUMIFS(СВЦЭМ!$C$39:$C$782,СВЦЭМ!$A$39:$A$782,$A69,СВЦЭМ!$B$39:$B$782,J$47)+'СЕТ СН'!$G$12+СВЦЭМ!$D$10+'СЕТ СН'!$G$5-'СЕТ СН'!$G$20</f>
        <v>5031.29345939</v>
      </c>
      <c r="K69" s="36">
        <f>SUMIFS(СВЦЭМ!$C$39:$C$782,СВЦЭМ!$A$39:$A$782,$A69,СВЦЭМ!$B$39:$B$782,K$47)+'СЕТ СН'!$G$12+СВЦЭМ!$D$10+'СЕТ СН'!$G$5-'СЕТ СН'!$G$20</f>
        <v>5012.9254711399999</v>
      </c>
      <c r="L69" s="36">
        <f>SUMIFS(СВЦЭМ!$C$39:$C$782,СВЦЭМ!$A$39:$A$782,$A69,СВЦЭМ!$B$39:$B$782,L$47)+'СЕТ СН'!$G$12+СВЦЭМ!$D$10+'СЕТ СН'!$G$5-'СЕТ СН'!$G$20</f>
        <v>5013.1573772700003</v>
      </c>
      <c r="M69" s="36">
        <f>SUMIFS(СВЦЭМ!$C$39:$C$782,СВЦЭМ!$A$39:$A$782,$A69,СВЦЭМ!$B$39:$B$782,M$47)+'СЕТ СН'!$G$12+СВЦЭМ!$D$10+'СЕТ СН'!$G$5-'СЕТ СН'!$G$20</f>
        <v>5049.7865422000004</v>
      </c>
      <c r="N69" s="36">
        <f>SUMIFS(СВЦЭМ!$C$39:$C$782,СВЦЭМ!$A$39:$A$782,$A69,СВЦЭМ!$B$39:$B$782,N$47)+'СЕТ СН'!$G$12+СВЦЭМ!$D$10+'СЕТ СН'!$G$5-'СЕТ СН'!$G$20</f>
        <v>5088.4020643700005</v>
      </c>
      <c r="O69" s="36">
        <f>SUMIFS(СВЦЭМ!$C$39:$C$782,СВЦЭМ!$A$39:$A$782,$A69,СВЦЭМ!$B$39:$B$782,O$47)+'СЕТ СН'!$G$12+СВЦЭМ!$D$10+'СЕТ СН'!$G$5-'СЕТ СН'!$G$20</f>
        <v>5098.34052832</v>
      </c>
      <c r="P69" s="36">
        <f>SUMIFS(СВЦЭМ!$C$39:$C$782,СВЦЭМ!$A$39:$A$782,$A69,СВЦЭМ!$B$39:$B$782,P$47)+'СЕТ СН'!$G$12+СВЦЭМ!$D$10+'СЕТ СН'!$G$5-'СЕТ СН'!$G$20</f>
        <v>5093.9532896600003</v>
      </c>
      <c r="Q69" s="36">
        <f>SUMIFS(СВЦЭМ!$C$39:$C$782,СВЦЭМ!$A$39:$A$782,$A69,СВЦЭМ!$B$39:$B$782,Q$47)+'СЕТ СН'!$G$12+СВЦЭМ!$D$10+'СЕТ СН'!$G$5-'СЕТ СН'!$G$20</f>
        <v>5095.67728291</v>
      </c>
      <c r="R69" s="36">
        <f>SUMIFS(СВЦЭМ!$C$39:$C$782,СВЦЭМ!$A$39:$A$782,$A69,СВЦЭМ!$B$39:$B$782,R$47)+'СЕТ СН'!$G$12+СВЦЭМ!$D$10+'СЕТ СН'!$G$5-'СЕТ СН'!$G$20</f>
        <v>5076.5934033499998</v>
      </c>
      <c r="S69" s="36">
        <f>SUMIFS(СВЦЭМ!$C$39:$C$782,СВЦЭМ!$A$39:$A$782,$A69,СВЦЭМ!$B$39:$B$782,S$47)+'СЕТ СН'!$G$12+СВЦЭМ!$D$10+'СЕТ СН'!$G$5-'СЕТ СН'!$G$20</f>
        <v>5056.2524500300005</v>
      </c>
      <c r="T69" s="36">
        <f>SUMIFS(СВЦЭМ!$C$39:$C$782,СВЦЭМ!$A$39:$A$782,$A69,СВЦЭМ!$B$39:$B$782,T$47)+'СЕТ СН'!$G$12+СВЦЭМ!$D$10+'СЕТ СН'!$G$5-'СЕТ СН'!$G$20</f>
        <v>5072.9121308700005</v>
      </c>
      <c r="U69" s="36">
        <f>SUMIFS(СВЦЭМ!$C$39:$C$782,СВЦЭМ!$A$39:$A$782,$A69,СВЦЭМ!$B$39:$B$782,U$47)+'СЕТ СН'!$G$12+СВЦЭМ!$D$10+'СЕТ СН'!$G$5-'СЕТ СН'!$G$20</f>
        <v>5049.8392548500005</v>
      </c>
      <c r="V69" s="36">
        <f>SUMIFS(СВЦЭМ!$C$39:$C$782,СВЦЭМ!$A$39:$A$782,$A69,СВЦЭМ!$B$39:$B$782,V$47)+'СЕТ СН'!$G$12+СВЦЭМ!$D$10+'СЕТ СН'!$G$5-'СЕТ СН'!$G$20</f>
        <v>5005.6394413500002</v>
      </c>
      <c r="W69" s="36">
        <f>SUMIFS(СВЦЭМ!$C$39:$C$782,СВЦЭМ!$A$39:$A$782,$A69,СВЦЭМ!$B$39:$B$782,W$47)+'СЕТ СН'!$G$12+СВЦЭМ!$D$10+'СЕТ СН'!$G$5-'СЕТ СН'!$G$20</f>
        <v>5037.1411604700006</v>
      </c>
      <c r="X69" s="36">
        <f>SUMIFS(СВЦЭМ!$C$39:$C$782,СВЦЭМ!$A$39:$A$782,$A69,СВЦЭМ!$B$39:$B$782,X$47)+'СЕТ СН'!$G$12+СВЦЭМ!$D$10+'СЕТ СН'!$G$5-'СЕТ СН'!$G$20</f>
        <v>5097.8912145000004</v>
      </c>
      <c r="Y69" s="36">
        <f>SUMIFS(СВЦЭМ!$C$39:$C$782,СВЦЭМ!$A$39:$A$782,$A69,СВЦЭМ!$B$39:$B$782,Y$47)+'СЕТ СН'!$G$12+СВЦЭМ!$D$10+'СЕТ СН'!$G$5-'СЕТ СН'!$G$20</f>
        <v>5190.6421362999999</v>
      </c>
    </row>
    <row r="70" spans="1:27" ht="15.75" x14ac:dyDescent="0.2">
      <c r="A70" s="35">
        <f t="shared" si="1"/>
        <v>45100</v>
      </c>
      <c r="B70" s="36">
        <f>SUMIFS(СВЦЭМ!$C$39:$C$782,СВЦЭМ!$A$39:$A$782,$A70,СВЦЭМ!$B$39:$B$782,B$47)+'СЕТ СН'!$G$12+СВЦЭМ!$D$10+'СЕТ СН'!$G$5-'СЕТ СН'!$G$20</f>
        <v>5199.9862846699998</v>
      </c>
      <c r="C70" s="36">
        <f>SUMIFS(СВЦЭМ!$C$39:$C$782,СВЦЭМ!$A$39:$A$782,$A70,СВЦЭМ!$B$39:$B$782,C$47)+'СЕТ СН'!$G$12+СВЦЭМ!$D$10+'СЕТ СН'!$G$5-'СЕТ СН'!$G$20</f>
        <v>5323.5904651300007</v>
      </c>
      <c r="D70" s="36">
        <f>SUMIFS(СВЦЭМ!$C$39:$C$782,СВЦЭМ!$A$39:$A$782,$A70,СВЦЭМ!$B$39:$B$782,D$47)+'СЕТ СН'!$G$12+СВЦЭМ!$D$10+'СЕТ СН'!$G$5-'СЕТ СН'!$G$20</f>
        <v>5398.2979985000002</v>
      </c>
      <c r="E70" s="36">
        <f>SUMIFS(СВЦЭМ!$C$39:$C$782,СВЦЭМ!$A$39:$A$782,$A70,СВЦЭМ!$B$39:$B$782,E$47)+'СЕТ СН'!$G$12+СВЦЭМ!$D$10+'СЕТ СН'!$G$5-'СЕТ СН'!$G$20</f>
        <v>5374.0566428300008</v>
      </c>
      <c r="F70" s="36">
        <f>SUMIFS(СВЦЭМ!$C$39:$C$782,СВЦЭМ!$A$39:$A$782,$A70,СВЦЭМ!$B$39:$B$782,F$47)+'СЕТ СН'!$G$12+СВЦЭМ!$D$10+'СЕТ СН'!$G$5-'СЕТ СН'!$G$20</f>
        <v>5357.89968838</v>
      </c>
      <c r="G70" s="36">
        <f>SUMIFS(СВЦЭМ!$C$39:$C$782,СВЦЭМ!$A$39:$A$782,$A70,СВЦЭМ!$B$39:$B$782,G$47)+'СЕТ СН'!$G$12+СВЦЭМ!$D$10+'СЕТ СН'!$G$5-'СЕТ СН'!$G$20</f>
        <v>5272.7665727599997</v>
      </c>
      <c r="H70" s="36">
        <f>SUMIFS(СВЦЭМ!$C$39:$C$782,СВЦЭМ!$A$39:$A$782,$A70,СВЦЭМ!$B$39:$B$782,H$47)+'СЕТ СН'!$G$12+СВЦЭМ!$D$10+'СЕТ СН'!$G$5-'СЕТ СН'!$G$20</f>
        <v>5146.74181916</v>
      </c>
      <c r="I70" s="36">
        <f>SUMIFS(СВЦЭМ!$C$39:$C$782,СВЦЭМ!$A$39:$A$782,$A70,СВЦЭМ!$B$39:$B$782,I$47)+'СЕТ СН'!$G$12+СВЦЭМ!$D$10+'СЕТ СН'!$G$5-'СЕТ СН'!$G$20</f>
        <v>5015.5012929800005</v>
      </c>
      <c r="J70" s="36">
        <f>SUMIFS(СВЦЭМ!$C$39:$C$782,СВЦЭМ!$A$39:$A$782,$A70,СВЦЭМ!$B$39:$B$782,J$47)+'СЕТ СН'!$G$12+СВЦЭМ!$D$10+'СЕТ СН'!$G$5-'СЕТ СН'!$G$20</f>
        <v>4953.1306880700004</v>
      </c>
      <c r="K70" s="36">
        <f>SUMIFS(СВЦЭМ!$C$39:$C$782,СВЦЭМ!$A$39:$A$782,$A70,СВЦЭМ!$B$39:$B$782,K$47)+'СЕТ СН'!$G$12+СВЦЭМ!$D$10+'СЕТ СН'!$G$5-'СЕТ СН'!$G$20</f>
        <v>4894.5604132300004</v>
      </c>
      <c r="L70" s="36">
        <f>SUMIFS(СВЦЭМ!$C$39:$C$782,СВЦЭМ!$A$39:$A$782,$A70,СВЦЭМ!$B$39:$B$782,L$47)+'СЕТ СН'!$G$12+СВЦЭМ!$D$10+'СЕТ СН'!$G$5-'СЕТ СН'!$G$20</f>
        <v>4847.114869</v>
      </c>
      <c r="M70" s="36">
        <f>SUMIFS(СВЦЭМ!$C$39:$C$782,СВЦЭМ!$A$39:$A$782,$A70,СВЦЭМ!$B$39:$B$782,M$47)+'СЕТ СН'!$G$12+СВЦЭМ!$D$10+'СЕТ СН'!$G$5-'СЕТ СН'!$G$20</f>
        <v>4862.2726265199999</v>
      </c>
      <c r="N70" s="36">
        <f>SUMIFS(СВЦЭМ!$C$39:$C$782,СВЦЭМ!$A$39:$A$782,$A70,СВЦЭМ!$B$39:$B$782,N$47)+'СЕТ СН'!$G$12+СВЦЭМ!$D$10+'СЕТ СН'!$G$5-'СЕТ СН'!$G$20</f>
        <v>4899.3187917900004</v>
      </c>
      <c r="O70" s="36">
        <f>SUMIFS(СВЦЭМ!$C$39:$C$782,СВЦЭМ!$A$39:$A$782,$A70,СВЦЭМ!$B$39:$B$782,O$47)+'СЕТ СН'!$G$12+СВЦЭМ!$D$10+'СЕТ СН'!$G$5-'СЕТ СН'!$G$20</f>
        <v>4930.7405232399997</v>
      </c>
      <c r="P70" s="36">
        <f>SUMIFS(СВЦЭМ!$C$39:$C$782,СВЦЭМ!$A$39:$A$782,$A70,СВЦЭМ!$B$39:$B$782,P$47)+'СЕТ СН'!$G$12+СВЦЭМ!$D$10+'СЕТ СН'!$G$5-'СЕТ СН'!$G$20</f>
        <v>4943.3083597900004</v>
      </c>
      <c r="Q70" s="36">
        <f>SUMIFS(СВЦЭМ!$C$39:$C$782,СВЦЭМ!$A$39:$A$782,$A70,СВЦЭМ!$B$39:$B$782,Q$47)+'СЕТ СН'!$G$12+СВЦЭМ!$D$10+'СЕТ СН'!$G$5-'СЕТ СН'!$G$20</f>
        <v>4946.5875707200003</v>
      </c>
      <c r="R70" s="36">
        <f>SUMIFS(СВЦЭМ!$C$39:$C$782,СВЦЭМ!$A$39:$A$782,$A70,СВЦЭМ!$B$39:$B$782,R$47)+'СЕТ СН'!$G$12+СВЦЭМ!$D$10+'СЕТ СН'!$G$5-'СЕТ СН'!$G$20</f>
        <v>4927.85680366</v>
      </c>
      <c r="S70" s="36">
        <f>SUMIFS(СВЦЭМ!$C$39:$C$782,СВЦЭМ!$A$39:$A$782,$A70,СВЦЭМ!$B$39:$B$782,S$47)+'СЕТ СН'!$G$12+СВЦЭМ!$D$10+'СЕТ СН'!$G$5-'СЕТ СН'!$G$20</f>
        <v>4909.0750280600005</v>
      </c>
      <c r="T70" s="36">
        <f>SUMIFS(СВЦЭМ!$C$39:$C$782,СВЦЭМ!$A$39:$A$782,$A70,СВЦЭМ!$B$39:$B$782,T$47)+'СЕТ СН'!$G$12+СВЦЭМ!$D$10+'СЕТ СН'!$G$5-'СЕТ СН'!$G$20</f>
        <v>4906.7854832600005</v>
      </c>
      <c r="U70" s="36">
        <f>SUMIFS(СВЦЭМ!$C$39:$C$782,СВЦЭМ!$A$39:$A$782,$A70,СВЦЭМ!$B$39:$B$782,U$47)+'СЕТ СН'!$G$12+СВЦЭМ!$D$10+'СЕТ СН'!$G$5-'СЕТ СН'!$G$20</f>
        <v>4920.0844441500003</v>
      </c>
      <c r="V70" s="36">
        <f>SUMIFS(СВЦЭМ!$C$39:$C$782,СВЦЭМ!$A$39:$A$782,$A70,СВЦЭМ!$B$39:$B$782,V$47)+'СЕТ СН'!$G$12+СВЦЭМ!$D$10+'СЕТ СН'!$G$5-'СЕТ СН'!$G$20</f>
        <v>4924.1815666800003</v>
      </c>
      <c r="W70" s="36">
        <f>SUMIFS(СВЦЭМ!$C$39:$C$782,СВЦЭМ!$A$39:$A$782,$A70,СВЦЭМ!$B$39:$B$782,W$47)+'СЕТ СН'!$G$12+СВЦЭМ!$D$10+'СЕТ СН'!$G$5-'СЕТ СН'!$G$20</f>
        <v>4903.4756054500003</v>
      </c>
      <c r="X70" s="36">
        <f>SUMIFS(СВЦЭМ!$C$39:$C$782,СВЦЭМ!$A$39:$A$782,$A70,СВЦЭМ!$B$39:$B$782,X$47)+'СЕТ СН'!$G$12+СВЦЭМ!$D$10+'СЕТ СН'!$G$5-'СЕТ СН'!$G$20</f>
        <v>4935.4274717000008</v>
      </c>
      <c r="Y70" s="36">
        <f>SUMIFS(СВЦЭМ!$C$39:$C$782,СВЦЭМ!$A$39:$A$782,$A70,СВЦЭМ!$B$39:$B$782,Y$47)+'СЕТ СН'!$G$12+СВЦЭМ!$D$10+'СЕТ СН'!$G$5-'СЕТ СН'!$G$20</f>
        <v>5082.4165769199999</v>
      </c>
    </row>
    <row r="71" spans="1:27" ht="15.75" x14ac:dyDescent="0.2">
      <c r="A71" s="35">
        <f t="shared" si="1"/>
        <v>45101</v>
      </c>
      <c r="B71" s="36">
        <f>SUMIFS(СВЦЭМ!$C$39:$C$782,СВЦЭМ!$A$39:$A$782,$A71,СВЦЭМ!$B$39:$B$782,B$47)+'СЕТ СН'!$G$12+СВЦЭМ!$D$10+'СЕТ СН'!$G$5-'СЕТ СН'!$G$20</f>
        <v>5066.2747533800002</v>
      </c>
      <c r="C71" s="36">
        <f>SUMIFS(СВЦЭМ!$C$39:$C$782,СВЦЭМ!$A$39:$A$782,$A71,СВЦЭМ!$B$39:$B$782,C$47)+'СЕТ СН'!$G$12+СВЦЭМ!$D$10+'СЕТ СН'!$G$5-'СЕТ СН'!$G$20</f>
        <v>5148.7824006999999</v>
      </c>
      <c r="D71" s="36">
        <f>SUMIFS(СВЦЭМ!$C$39:$C$782,СВЦЭМ!$A$39:$A$782,$A71,СВЦЭМ!$B$39:$B$782,D$47)+'СЕТ СН'!$G$12+СВЦЭМ!$D$10+'СЕТ СН'!$G$5-'СЕТ СН'!$G$20</f>
        <v>5234.6074716900002</v>
      </c>
      <c r="E71" s="36">
        <f>SUMIFS(СВЦЭМ!$C$39:$C$782,СВЦЭМ!$A$39:$A$782,$A71,СВЦЭМ!$B$39:$B$782,E$47)+'СЕТ СН'!$G$12+СВЦЭМ!$D$10+'СЕТ СН'!$G$5-'СЕТ СН'!$G$20</f>
        <v>5233.9835794299997</v>
      </c>
      <c r="F71" s="36">
        <f>SUMIFS(СВЦЭМ!$C$39:$C$782,СВЦЭМ!$A$39:$A$782,$A71,СВЦЭМ!$B$39:$B$782,F$47)+'СЕТ СН'!$G$12+СВЦЭМ!$D$10+'СЕТ СН'!$G$5-'СЕТ СН'!$G$20</f>
        <v>5231.54435603</v>
      </c>
      <c r="G71" s="36">
        <f>SUMIFS(СВЦЭМ!$C$39:$C$782,СВЦЭМ!$A$39:$A$782,$A71,СВЦЭМ!$B$39:$B$782,G$47)+'СЕТ СН'!$G$12+СВЦЭМ!$D$10+'СЕТ СН'!$G$5-'СЕТ СН'!$G$20</f>
        <v>5232.6720908500001</v>
      </c>
      <c r="H71" s="36">
        <f>SUMIFS(СВЦЭМ!$C$39:$C$782,СВЦЭМ!$A$39:$A$782,$A71,СВЦЭМ!$B$39:$B$782,H$47)+'СЕТ СН'!$G$12+СВЦЭМ!$D$10+'СЕТ СН'!$G$5-'СЕТ СН'!$G$20</f>
        <v>5182.0734615900001</v>
      </c>
      <c r="I71" s="36">
        <f>SUMIFS(СВЦЭМ!$C$39:$C$782,СВЦЭМ!$A$39:$A$782,$A71,СВЦЭМ!$B$39:$B$782,I$47)+'СЕТ СН'!$G$12+СВЦЭМ!$D$10+'СЕТ СН'!$G$5-'СЕТ СН'!$G$20</f>
        <v>5136.18317389</v>
      </c>
      <c r="J71" s="36">
        <f>SUMIFS(СВЦЭМ!$C$39:$C$782,СВЦЭМ!$A$39:$A$782,$A71,СВЦЭМ!$B$39:$B$782,J$47)+'СЕТ СН'!$G$12+СВЦЭМ!$D$10+'СЕТ СН'!$G$5-'СЕТ СН'!$G$20</f>
        <v>5031.2475814300005</v>
      </c>
      <c r="K71" s="36">
        <f>SUMIFS(СВЦЭМ!$C$39:$C$782,СВЦЭМ!$A$39:$A$782,$A71,СВЦЭМ!$B$39:$B$782,K$47)+'СЕТ СН'!$G$12+СВЦЭМ!$D$10+'СЕТ СН'!$G$5-'СЕТ СН'!$G$20</f>
        <v>4952.7853969799999</v>
      </c>
      <c r="L71" s="36">
        <f>SUMIFS(СВЦЭМ!$C$39:$C$782,СВЦЭМ!$A$39:$A$782,$A71,СВЦЭМ!$B$39:$B$782,L$47)+'СЕТ СН'!$G$12+СВЦЭМ!$D$10+'СЕТ СН'!$G$5-'СЕТ СН'!$G$20</f>
        <v>4941.8392846900006</v>
      </c>
      <c r="M71" s="36">
        <f>SUMIFS(СВЦЭМ!$C$39:$C$782,СВЦЭМ!$A$39:$A$782,$A71,СВЦЭМ!$B$39:$B$782,M$47)+'СЕТ СН'!$G$12+СВЦЭМ!$D$10+'СЕТ СН'!$G$5-'СЕТ СН'!$G$20</f>
        <v>4967.9477938700002</v>
      </c>
      <c r="N71" s="36">
        <f>SUMIFS(СВЦЭМ!$C$39:$C$782,СВЦЭМ!$A$39:$A$782,$A71,СВЦЭМ!$B$39:$B$782,N$47)+'СЕТ СН'!$G$12+СВЦЭМ!$D$10+'СЕТ СН'!$G$5-'СЕТ СН'!$G$20</f>
        <v>5029.7129736000006</v>
      </c>
      <c r="O71" s="36">
        <f>SUMIFS(СВЦЭМ!$C$39:$C$782,СВЦЭМ!$A$39:$A$782,$A71,СВЦЭМ!$B$39:$B$782,O$47)+'СЕТ СН'!$G$12+СВЦЭМ!$D$10+'СЕТ СН'!$G$5-'СЕТ СН'!$G$20</f>
        <v>5070.2099982899999</v>
      </c>
      <c r="P71" s="36">
        <f>SUMIFS(СВЦЭМ!$C$39:$C$782,СВЦЭМ!$A$39:$A$782,$A71,СВЦЭМ!$B$39:$B$782,P$47)+'СЕТ СН'!$G$12+СВЦЭМ!$D$10+'СЕТ СН'!$G$5-'СЕТ СН'!$G$20</f>
        <v>5076.6892254000004</v>
      </c>
      <c r="Q71" s="36">
        <f>SUMIFS(СВЦЭМ!$C$39:$C$782,СВЦЭМ!$A$39:$A$782,$A71,СВЦЭМ!$B$39:$B$782,Q$47)+'СЕТ СН'!$G$12+СВЦЭМ!$D$10+'СЕТ СН'!$G$5-'СЕТ СН'!$G$20</f>
        <v>5086.68260629</v>
      </c>
      <c r="R71" s="36">
        <f>SUMIFS(СВЦЭМ!$C$39:$C$782,СВЦЭМ!$A$39:$A$782,$A71,СВЦЭМ!$B$39:$B$782,R$47)+'СЕТ СН'!$G$12+СВЦЭМ!$D$10+'СЕТ СН'!$G$5-'СЕТ СН'!$G$20</f>
        <v>5062.4852633600003</v>
      </c>
      <c r="S71" s="36">
        <f>SUMIFS(СВЦЭМ!$C$39:$C$782,СВЦЭМ!$A$39:$A$782,$A71,СВЦЭМ!$B$39:$B$782,S$47)+'СЕТ СН'!$G$12+СВЦЭМ!$D$10+'СЕТ СН'!$G$5-'СЕТ СН'!$G$20</f>
        <v>5039.70871558</v>
      </c>
      <c r="T71" s="36">
        <f>SUMIFS(СВЦЭМ!$C$39:$C$782,СВЦЭМ!$A$39:$A$782,$A71,СВЦЭМ!$B$39:$B$782,T$47)+'СЕТ СН'!$G$12+СВЦЭМ!$D$10+'СЕТ СН'!$G$5-'СЕТ СН'!$G$20</f>
        <v>5068.6502986100004</v>
      </c>
      <c r="U71" s="36">
        <f>SUMIFS(СВЦЭМ!$C$39:$C$782,СВЦЭМ!$A$39:$A$782,$A71,СВЦЭМ!$B$39:$B$782,U$47)+'СЕТ СН'!$G$12+СВЦЭМ!$D$10+'СЕТ СН'!$G$5-'СЕТ СН'!$G$20</f>
        <v>5084.56825011</v>
      </c>
      <c r="V71" s="36">
        <f>SUMIFS(СВЦЭМ!$C$39:$C$782,СВЦЭМ!$A$39:$A$782,$A71,СВЦЭМ!$B$39:$B$782,V$47)+'СЕТ СН'!$G$12+СВЦЭМ!$D$10+'СЕТ СН'!$G$5-'СЕТ СН'!$G$20</f>
        <v>5085.6472420800001</v>
      </c>
      <c r="W71" s="36">
        <f>SUMIFS(СВЦЭМ!$C$39:$C$782,СВЦЭМ!$A$39:$A$782,$A71,СВЦЭМ!$B$39:$B$782,W$47)+'СЕТ СН'!$G$12+СВЦЭМ!$D$10+'СЕТ СН'!$G$5-'СЕТ СН'!$G$20</f>
        <v>5043.2455989200007</v>
      </c>
      <c r="X71" s="36">
        <f>SUMIFS(СВЦЭМ!$C$39:$C$782,СВЦЭМ!$A$39:$A$782,$A71,СВЦЭМ!$B$39:$B$782,X$47)+'СЕТ СН'!$G$12+СВЦЭМ!$D$10+'СЕТ СН'!$G$5-'СЕТ СН'!$G$20</f>
        <v>5077.7871589900005</v>
      </c>
      <c r="Y71" s="36">
        <f>SUMIFS(СВЦЭМ!$C$39:$C$782,СВЦЭМ!$A$39:$A$782,$A71,СВЦЭМ!$B$39:$B$782,Y$47)+'СЕТ СН'!$G$12+СВЦЭМ!$D$10+'СЕТ СН'!$G$5-'СЕТ СН'!$G$20</f>
        <v>5161.0596750300001</v>
      </c>
    </row>
    <row r="72" spans="1:27" ht="15.75" x14ac:dyDescent="0.2">
      <c r="A72" s="35">
        <f t="shared" si="1"/>
        <v>45102</v>
      </c>
      <c r="B72" s="36">
        <f>SUMIFS(СВЦЭМ!$C$39:$C$782,СВЦЭМ!$A$39:$A$782,$A72,СВЦЭМ!$B$39:$B$782,B$47)+'СЕТ СН'!$G$12+СВЦЭМ!$D$10+'СЕТ СН'!$G$5-'СЕТ СН'!$G$20</f>
        <v>5163.5578322500005</v>
      </c>
      <c r="C72" s="36">
        <f>SUMIFS(СВЦЭМ!$C$39:$C$782,СВЦЭМ!$A$39:$A$782,$A72,СВЦЭМ!$B$39:$B$782,C$47)+'СЕТ СН'!$G$12+СВЦЭМ!$D$10+'СЕТ СН'!$G$5-'СЕТ СН'!$G$20</f>
        <v>5232.6396561300007</v>
      </c>
      <c r="D72" s="36">
        <f>SUMIFS(СВЦЭМ!$C$39:$C$782,СВЦЭМ!$A$39:$A$782,$A72,СВЦЭМ!$B$39:$B$782,D$47)+'СЕТ СН'!$G$12+СВЦЭМ!$D$10+'СЕТ СН'!$G$5-'СЕТ СН'!$G$20</f>
        <v>5280.1540113299998</v>
      </c>
      <c r="E72" s="36">
        <f>SUMIFS(СВЦЭМ!$C$39:$C$782,СВЦЭМ!$A$39:$A$782,$A72,СВЦЭМ!$B$39:$B$782,E$47)+'СЕТ СН'!$G$12+СВЦЭМ!$D$10+'СЕТ СН'!$G$5-'СЕТ СН'!$G$20</f>
        <v>5345.5573121300004</v>
      </c>
      <c r="F72" s="36">
        <f>SUMIFS(СВЦЭМ!$C$39:$C$782,СВЦЭМ!$A$39:$A$782,$A72,СВЦЭМ!$B$39:$B$782,F$47)+'СЕТ СН'!$G$12+СВЦЭМ!$D$10+'СЕТ СН'!$G$5-'СЕТ СН'!$G$20</f>
        <v>5354.7477924600007</v>
      </c>
      <c r="G72" s="36">
        <f>SUMIFS(СВЦЭМ!$C$39:$C$782,СВЦЭМ!$A$39:$A$782,$A72,СВЦЭМ!$B$39:$B$782,G$47)+'СЕТ СН'!$G$12+СВЦЭМ!$D$10+'СЕТ СН'!$G$5-'СЕТ СН'!$G$20</f>
        <v>5248.0658207699998</v>
      </c>
      <c r="H72" s="36">
        <f>SUMIFS(СВЦЭМ!$C$39:$C$782,СВЦЭМ!$A$39:$A$782,$A72,СВЦЭМ!$B$39:$B$782,H$47)+'СЕТ СН'!$G$12+СВЦЭМ!$D$10+'СЕТ СН'!$G$5-'СЕТ СН'!$G$20</f>
        <v>5177.5067474200005</v>
      </c>
      <c r="I72" s="36">
        <f>SUMIFS(СВЦЭМ!$C$39:$C$782,СВЦЭМ!$A$39:$A$782,$A72,СВЦЭМ!$B$39:$B$782,I$47)+'СЕТ СН'!$G$12+СВЦЭМ!$D$10+'СЕТ СН'!$G$5-'СЕТ СН'!$G$20</f>
        <v>5150.3387802300003</v>
      </c>
      <c r="J72" s="36">
        <f>SUMIFS(СВЦЭМ!$C$39:$C$782,СВЦЭМ!$A$39:$A$782,$A72,СВЦЭМ!$B$39:$B$782,J$47)+'СЕТ СН'!$G$12+СВЦЭМ!$D$10+'СЕТ СН'!$G$5-'СЕТ СН'!$G$20</f>
        <v>5123.5471512000004</v>
      </c>
      <c r="K72" s="36">
        <f>SUMIFS(СВЦЭМ!$C$39:$C$782,СВЦЭМ!$A$39:$A$782,$A72,СВЦЭМ!$B$39:$B$782,K$47)+'СЕТ СН'!$G$12+СВЦЭМ!$D$10+'СЕТ СН'!$G$5-'СЕТ СН'!$G$20</f>
        <v>5042.1990279900001</v>
      </c>
      <c r="L72" s="36">
        <f>SUMIFS(СВЦЭМ!$C$39:$C$782,СВЦЭМ!$A$39:$A$782,$A72,СВЦЭМ!$B$39:$B$782,L$47)+'СЕТ СН'!$G$12+СВЦЭМ!$D$10+'СЕТ СН'!$G$5-'СЕТ СН'!$G$20</f>
        <v>4956.1414674500002</v>
      </c>
      <c r="M72" s="36">
        <f>SUMIFS(СВЦЭМ!$C$39:$C$782,СВЦЭМ!$A$39:$A$782,$A72,СВЦЭМ!$B$39:$B$782,M$47)+'СЕТ СН'!$G$12+СВЦЭМ!$D$10+'СЕТ СН'!$G$5-'СЕТ СН'!$G$20</f>
        <v>4976.08645583</v>
      </c>
      <c r="N72" s="36">
        <f>SUMIFS(СВЦЭМ!$C$39:$C$782,СВЦЭМ!$A$39:$A$782,$A72,СВЦЭМ!$B$39:$B$782,N$47)+'СЕТ СН'!$G$12+СВЦЭМ!$D$10+'СЕТ СН'!$G$5-'СЕТ СН'!$G$20</f>
        <v>4987.2277120600002</v>
      </c>
      <c r="O72" s="36">
        <f>SUMIFS(СВЦЭМ!$C$39:$C$782,СВЦЭМ!$A$39:$A$782,$A72,СВЦЭМ!$B$39:$B$782,O$47)+'СЕТ СН'!$G$12+СВЦЭМ!$D$10+'СЕТ СН'!$G$5-'СЕТ СН'!$G$20</f>
        <v>5000.4673087900001</v>
      </c>
      <c r="P72" s="36">
        <f>SUMIFS(СВЦЭМ!$C$39:$C$782,СВЦЭМ!$A$39:$A$782,$A72,СВЦЭМ!$B$39:$B$782,P$47)+'СЕТ СН'!$G$12+СВЦЭМ!$D$10+'СЕТ СН'!$G$5-'СЕТ СН'!$G$20</f>
        <v>5008.7728712400003</v>
      </c>
      <c r="Q72" s="36">
        <f>SUMIFS(СВЦЭМ!$C$39:$C$782,СВЦЭМ!$A$39:$A$782,$A72,СВЦЭМ!$B$39:$B$782,Q$47)+'СЕТ СН'!$G$12+СВЦЭМ!$D$10+'СЕТ СН'!$G$5-'СЕТ СН'!$G$20</f>
        <v>5017.0551833899999</v>
      </c>
      <c r="R72" s="36">
        <f>SUMIFS(СВЦЭМ!$C$39:$C$782,СВЦЭМ!$A$39:$A$782,$A72,СВЦЭМ!$B$39:$B$782,R$47)+'СЕТ СН'!$G$12+СВЦЭМ!$D$10+'СЕТ СН'!$G$5-'СЕТ СН'!$G$20</f>
        <v>5000.4693536800005</v>
      </c>
      <c r="S72" s="36">
        <f>SUMIFS(СВЦЭМ!$C$39:$C$782,СВЦЭМ!$A$39:$A$782,$A72,СВЦЭМ!$B$39:$B$782,S$47)+'СЕТ СН'!$G$12+СВЦЭМ!$D$10+'СЕТ СН'!$G$5-'СЕТ СН'!$G$20</f>
        <v>4990.91776269</v>
      </c>
      <c r="T72" s="36">
        <f>SUMIFS(СВЦЭМ!$C$39:$C$782,СВЦЭМ!$A$39:$A$782,$A72,СВЦЭМ!$B$39:$B$782,T$47)+'СЕТ СН'!$G$12+СВЦЭМ!$D$10+'СЕТ СН'!$G$5-'СЕТ СН'!$G$20</f>
        <v>4990.7162439900003</v>
      </c>
      <c r="U72" s="36">
        <f>SUMIFS(СВЦЭМ!$C$39:$C$782,СВЦЭМ!$A$39:$A$782,$A72,СВЦЭМ!$B$39:$B$782,U$47)+'СЕТ СН'!$G$12+СВЦЭМ!$D$10+'СЕТ СН'!$G$5-'СЕТ СН'!$G$20</f>
        <v>4995.5435612500005</v>
      </c>
      <c r="V72" s="36">
        <f>SUMIFS(СВЦЭМ!$C$39:$C$782,СВЦЭМ!$A$39:$A$782,$A72,СВЦЭМ!$B$39:$B$782,V$47)+'СЕТ СН'!$G$12+СВЦЭМ!$D$10+'СЕТ СН'!$G$5-'СЕТ СН'!$G$20</f>
        <v>5008.8605642399998</v>
      </c>
      <c r="W72" s="36">
        <f>SUMIFS(СВЦЭМ!$C$39:$C$782,СВЦЭМ!$A$39:$A$782,$A72,СВЦЭМ!$B$39:$B$782,W$47)+'СЕТ СН'!$G$12+СВЦЭМ!$D$10+'СЕТ СН'!$G$5-'СЕТ СН'!$G$20</f>
        <v>4976.3547983099998</v>
      </c>
      <c r="X72" s="36">
        <f>SUMIFS(СВЦЭМ!$C$39:$C$782,СВЦЭМ!$A$39:$A$782,$A72,СВЦЭМ!$B$39:$B$782,X$47)+'СЕТ СН'!$G$12+СВЦЭМ!$D$10+'СЕТ СН'!$G$5-'СЕТ СН'!$G$20</f>
        <v>5004.9924686100003</v>
      </c>
      <c r="Y72" s="36">
        <f>SUMIFS(СВЦЭМ!$C$39:$C$782,СВЦЭМ!$A$39:$A$782,$A72,СВЦЭМ!$B$39:$B$782,Y$47)+'СЕТ СН'!$G$12+СВЦЭМ!$D$10+'СЕТ СН'!$G$5-'СЕТ СН'!$G$20</f>
        <v>5156.8383392900005</v>
      </c>
    </row>
    <row r="73" spans="1:27" ht="15.75" x14ac:dyDescent="0.2">
      <c r="A73" s="35">
        <f t="shared" si="1"/>
        <v>45103</v>
      </c>
      <c r="B73" s="36">
        <f>SUMIFS(СВЦЭМ!$C$39:$C$782,СВЦЭМ!$A$39:$A$782,$A73,СВЦЭМ!$B$39:$B$782,B$47)+'СЕТ СН'!$G$12+СВЦЭМ!$D$10+'СЕТ СН'!$G$5-'СЕТ СН'!$G$20</f>
        <v>5269.6031989399999</v>
      </c>
      <c r="C73" s="36">
        <f>SUMIFS(СВЦЭМ!$C$39:$C$782,СВЦЭМ!$A$39:$A$782,$A73,СВЦЭМ!$B$39:$B$782,C$47)+'СЕТ СН'!$G$12+СВЦЭМ!$D$10+'СЕТ СН'!$G$5-'СЕТ СН'!$G$20</f>
        <v>5341.6269075300006</v>
      </c>
      <c r="D73" s="36">
        <f>SUMIFS(СВЦЭМ!$C$39:$C$782,СВЦЭМ!$A$39:$A$782,$A73,СВЦЭМ!$B$39:$B$782,D$47)+'СЕТ СН'!$G$12+СВЦЭМ!$D$10+'СЕТ СН'!$G$5-'СЕТ СН'!$G$20</f>
        <v>5388.7656851700003</v>
      </c>
      <c r="E73" s="36">
        <f>SUMIFS(СВЦЭМ!$C$39:$C$782,СВЦЭМ!$A$39:$A$782,$A73,СВЦЭМ!$B$39:$B$782,E$47)+'СЕТ СН'!$G$12+СВЦЭМ!$D$10+'СЕТ СН'!$G$5-'СЕТ СН'!$G$20</f>
        <v>5371.5886584300006</v>
      </c>
      <c r="F73" s="36">
        <f>SUMIFS(СВЦЭМ!$C$39:$C$782,СВЦЭМ!$A$39:$A$782,$A73,СВЦЭМ!$B$39:$B$782,F$47)+'СЕТ СН'!$G$12+СВЦЭМ!$D$10+'СЕТ СН'!$G$5-'СЕТ СН'!$G$20</f>
        <v>5359.22620405</v>
      </c>
      <c r="G73" s="36">
        <f>SUMIFS(СВЦЭМ!$C$39:$C$782,СВЦЭМ!$A$39:$A$782,$A73,СВЦЭМ!$B$39:$B$782,G$47)+'СЕТ СН'!$G$12+СВЦЭМ!$D$10+'СЕТ СН'!$G$5-'СЕТ СН'!$G$20</f>
        <v>5366.9244593800004</v>
      </c>
      <c r="H73" s="36">
        <f>SUMIFS(СВЦЭМ!$C$39:$C$782,СВЦЭМ!$A$39:$A$782,$A73,СВЦЭМ!$B$39:$B$782,H$47)+'СЕТ СН'!$G$12+СВЦЭМ!$D$10+'СЕТ СН'!$G$5-'СЕТ СН'!$G$20</f>
        <v>5239.0744539900006</v>
      </c>
      <c r="I73" s="36">
        <f>SUMIFS(СВЦЭМ!$C$39:$C$782,СВЦЭМ!$A$39:$A$782,$A73,СВЦЭМ!$B$39:$B$782,I$47)+'СЕТ СН'!$G$12+СВЦЭМ!$D$10+'СЕТ СН'!$G$5-'СЕТ СН'!$G$20</f>
        <v>5042.3509935399998</v>
      </c>
      <c r="J73" s="36">
        <f>SUMIFS(СВЦЭМ!$C$39:$C$782,СВЦЭМ!$A$39:$A$782,$A73,СВЦЭМ!$B$39:$B$782,J$47)+'СЕТ СН'!$G$12+СВЦЭМ!$D$10+'СЕТ СН'!$G$5-'СЕТ СН'!$G$20</f>
        <v>4952.9454306799998</v>
      </c>
      <c r="K73" s="36">
        <f>SUMIFS(СВЦЭМ!$C$39:$C$782,СВЦЭМ!$A$39:$A$782,$A73,СВЦЭМ!$B$39:$B$782,K$47)+'СЕТ СН'!$G$12+СВЦЭМ!$D$10+'СЕТ СН'!$G$5-'СЕТ СН'!$G$20</f>
        <v>4909.2828698200001</v>
      </c>
      <c r="L73" s="36">
        <f>SUMIFS(СВЦЭМ!$C$39:$C$782,СВЦЭМ!$A$39:$A$782,$A73,СВЦЭМ!$B$39:$B$782,L$47)+'СЕТ СН'!$G$12+СВЦЭМ!$D$10+'СЕТ СН'!$G$5-'СЕТ СН'!$G$20</f>
        <v>4885.7974573199999</v>
      </c>
      <c r="M73" s="36">
        <f>SUMIFS(СВЦЭМ!$C$39:$C$782,СВЦЭМ!$A$39:$A$782,$A73,СВЦЭМ!$B$39:$B$782,M$47)+'СЕТ СН'!$G$12+СВЦЭМ!$D$10+'СЕТ СН'!$G$5-'СЕТ СН'!$G$20</f>
        <v>4903.2681959399997</v>
      </c>
      <c r="N73" s="36">
        <f>SUMIFS(СВЦЭМ!$C$39:$C$782,СВЦЭМ!$A$39:$A$782,$A73,СВЦЭМ!$B$39:$B$782,N$47)+'СЕТ СН'!$G$12+СВЦЭМ!$D$10+'СЕТ СН'!$G$5-'СЕТ СН'!$G$20</f>
        <v>4931.2822629700004</v>
      </c>
      <c r="O73" s="36">
        <f>SUMIFS(СВЦЭМ!$C$39:$C$782,СВЦЭМ!$A$39:$A$782,$A73,СВЦЭМ!$B$39:$B$782,O$47)+'СЕТ СН'!$G$12+СВЦЭМ!$D$10+'СЕТ СН'!$G$5-'СЕТ СН'!$G$20</f>
        <v>4930.6877150300006</v>
      </c>
      <c r="P73" s="36">
        <f>SUMIFS(СВЦЭМ!$C$39:$C$782,СВЦЭМ!$A$39:$A$782,$A73,СВЦЭМ!$B$39:$B$782,P$47)+'СЕТ СН'!$G$12+СВЦЭМ!$D$10+'СЕТ СН'!$G$5-'СЕТ СН'!$G$20</f>
        <v>4944.0676085000005</v>
      </c>
      <c r="Q73" s="36">
        <f>SUMIFS(СВЦЭМ!$C$39:$C$782,СВЦЭМ!$A$39:$A$782,$A73,СВЦЭМ!$B$39:$B$782,Q$47)+'СЕТ СН'!$G$12+СВЦЭМ!$D$10+'СЕТ СН'!$G$5-'СЕТ СН'!$G$20</f>
        <v>4948.8746213100003</v>
      </c>
      <c r="R73" s="36">
        <f>SUMIFS(СВЦЭМ!$C$39:$C$782,СВЦЭМ!$A$39:$A$782,$A73,СВЦЭМ!$B$39:$B$782,R$47)+'СЕТ СН'!$G$12+СВЦЭМ!$D$10+'СЕТ СН'!$G$5-'СЕТ СН'!$G$20</f>
        <v>4931.7941937300002</v>
      </c>
      <c r="S73" s="36">
        <f>SUMIFS(СВЦЭМ!$C$39:$C$782,СВЦЭМ!$A$39:$A$782,$A73,СВЦЭМ!$B$39:$B$782,S$47)+'СЕТ СН'!$G$12+СВЦЭМ!$D$10+'СЕТ СН'!$G$5-'СЕТ СН'!$G$20</f>
        <v>4922.0966993500006</v>
      </c>
      <c r="T73" s="36">
        <f>SUMIFS(СВЦЭМ!$C$39:$C$782,СВЦЭМ!$A$39:$A$782,$A73,СВЦЭМ!$B$39:$B$782,T$47)+'СЕТ СН'!$G$12+СВЦЭМ!$D$10+'СЕТ СН'!$G$5-'СЕТ СН'!$G$20</f>
        <v>4922.3088421100001</v>
      </c>
      <c r="U73" s="36">
        <f>SUMIFS(СВЦЭМ!$C$39:$C$782,СВЦЭМ!$A$39:$A$782,$A73,СВЦЭМ!$B$39:$B$782,U$47)+'СЕТ СН'!$G$12+СВЦЭМ!$D$10+'СЕТ СН'!$G$5-'СЕТ СН'!$G$20</f>
        <v>4902.1124674399998</v>
      </c>
      <c r="V73" s="36">
        <f>SUMIFS(СВЦЭМ!$C$39:$C$782,СВЦЭМ!$A$39:$A$782,$A73,СВЦЭМ!$B$39:$B$782,V$47)+'СЕТ СН'!$G$12+СВЦЭМ!$D$10+'СЕТ СН'!$G$5-'СЕТ СН'!$G$20</f>
        <v>4914.7399019300001</v>
      </c>
      <c r="W73" s="36">
        <f>SUMIFS(СВЦЭМ!$C$39:$C$782,СВЦЭМ!$A$39:$A$782,$A73,СВЦЭМ!$B$39:$B$782,W$47)+'СЕТ СН'!$G$12+СВЦЭМ!$D$10+'СЕТ СН'!$G$5-'СЕТ СН'!$G$20</f>
        <v>4884.2156028200006</v>
      </c>
      <c r="X73" s="36">
        <f>SUMIFS(СВЦЭМ!$C$39:$C$782,СВЦЭМ!$A$39:$A$782,$A73,СВЦЭМ!$B$39:$B$782,X$47)+'СЕТ СН'!$G$12+СВЦЭМ!$D$10+'СЕТ СН'!$G$5-'СЕТ СН'!$G$20</f>
        <v>4936.0717856800002</v>
      </c>
      <c r="Y73" s="36">
        <f>SUMIFS(СВЦЭМ!$C$39:$C$782,СВЦЭМ!$A$39:$A$782,$A73,СВЦЭМ!$B$39:$B$782,Y$47)+'СЕТ СН'!$G$12+СВЦЭМ!$D$10+'СЕТ СН'!$G$5-'СЕТ СН'!$G$20</f>
        <v>5019.7033433200004</v>
      </c>
    </row>
    <row r="74" spans="1:27" ht="15.75" x14ac:dyDescent="0.2">
      <c r="A74" s="35">
        <f t="shared" si="1"/>
        <v>45104</v>
      </c>
      <c r="B74" s="36">
        <f>SUMIFS(СВЦЭМ!$C$39:$C$782,СВЦЭМ!$A$39:$A$782,$A74,СВЦЭМ!$B$39:$B$782,B$47)+'СЕТ СН'!$G$12+СВЦЭМ!$D$10+'СЕТ СН'!$G$5-'СЕТ СН'!$G$20</f>
        <v>5085.0830114600003</v>
      </c>
      <c r="C74" s="36">
        <f>SUMIFS(СВЦЭМ!$C$39:$C$782,СВЦЭМ!$A$39:$A$782,$A74,СВЦЭМ!$B$39:$B$782,C$47)+'СЕТ СН'!$G$12+СВЦЭМ!$D$10+'СЕТ СН'!$G$5-'СЕТ СН'!$G$20</f>
        <v>5136.5824399700005</v>
      </c>
      <c r="D74" s="36">
        <f>SUMIFS(СВЦЭМ!$C$39:$C$782,СВЦЭМ!$A$39:$A$782,$A74,СВЦЭМ!$B$39:$B$782,D$47)+'СЕТ СН'!$G$12+СВЦЭМ!$D$10+'СЕТ СН'!$G$5-'СЕТ СН'!$G$20</f>
        <v>5220.4541749700002</v>
      </c>
      <c r="E74" s="36">
        <f>SUMIFS(СВЦЭМ!$C$39:$C$782,СВЦЭМ!$A$39:$A$782,$A74,СВЦЭМ!$B$39:$B$782,E$47)+'СЕТ СН'!$G$12+СВЦЭМ!$D$10+'СЕТ СН'!$G$5-'СЕТ СН'!$G$20</f>
        <v>5196.45546646</v>
      </c>
      <c r="F74" s="36">
        <f>SUMIFS(СВЦЭМ!$C$39:$C$782,СВЦЭМ!$A$39:$A$782,$A74,СВЦЭМ!$B$39:$B$782,F$47)+'СЕТ СН'!$G$12+СВЦЭМ!$D$10+'СЕТ СН'!$G$5-'СЕТ СН'!$G$20</f>
        <v>5196.7944106900004</v>
      </c>
      <c r="G74" s="36">
        <f>SUMIFS(СВЦЭМ!$C$39:$C$782,СВЦЭМ!$A$39:$A$782,$A74,СВЦЭМ!$B$39:$B$782,G$47)+'СЕТ СН'!$G$12+СВЦЭМ!$D$10+'СЕТ СН'!$G$5-'СЕТ СН'!$G$20</f>
        <v>5185.1711144300007</v>
      </c>
      <c r="H74" s="36">
        <f>SUMIFS(СВЦЭМ!$C$39:$C$782,СВЦЭМ!$A$39:$A$782,$A74,СВЦЭМ!$B$39:$B$782,H$47)+'СЕТ СН'!$G$12+СВЦЭМ!$D$10+'СЕТ СН'!$G$5-'СЕТ СН'!$G$20</f>
        <v>5107.1342733199999</v>
      </c>
      <c r="I74" s="36">
        <f>SUMIFS(СВЦЭМ!$C$39:$C$782,СВЦЭМ!$A$39:$A$782,$A74,СВЦЭМ!$B$39:$B$782,I$47)+'СЕТ СН'!$G$12+СВЦЭМ!$D$10+'СЕТ СН'!$G$5-'СЕТ СН'!$G$20</f>
        <v>4981.0473168200006</v>
      </c>
      <c r="J74" s="36">
        <f>SUMIFS(СВЦЭМ!$C$39:$C$782,СВЦЭМ!$A$39:$A$782,$A74,СВЦЭМ!$B$39:$B$782,J$47)+'СЕТ СН'!$G$12+СВЦЭМ!$D$10+'СЕТ СН'!$G$5-'СЕТ СН'!$G$20</f>
        <v>4904.3149413400006</v>
      </c>
      <c r="K74" s="36">
        <f>SUMIFS(СВЦЭМ!$C$39:$C$782,СВЦЭМ!$A$39:$A$782,$A74,СВЦЭМ!$B$39:$B$782,K$47)+'СЕТ СН'!$G$12+СВЦЭМ!$D$10+'СЕТ СН'!$G$5-'СЕТ СН'!$G$20</f>
        <v>4843.3373852700006</v>
      </c>
      <c r="L74" s="36">
        <f>SUMIFS(СВЦЭМ!$C$39:$C$782,СВЦЭМ!$A$39:$A$782,$A74,СВЦЭМ!$B$39:$B$782,L$47)+'СЕТ СН'!$G$12+СВЦЭМ!$D$10+'СЕТ СН'!$G$5-'СЕТ СН'!$G$20</f>
        <v>4823.7422660299999</v>
      </c>
      <c r="M74" s="36">
        <f>SUMIFS(СВЦЭМ!$C$39:$C$782,СВЦЭМ!$A$39:$A$782,$A74,СВЦЭМ!$B$39:$B$782,M$47)+'СЕТ СН'!$G$12+СВЦЭМ!$D$10+'СЕТ СН'!$G$5-'СЕТ СН'!$G$20</f>
        <v>4821.7862143600005</v>
      </c>
      <c r="N74" s="36">
        <f>SUMIFS(СВЦЭМ!$C$39:$C$782,СВЦЭМ!$A$39:$A$782,$A74,СВЦЭМ!$B$39:$B$782,N$47)+'СЕТ СН'!$G$12+СВЦЭМ!$D$10+'СЕТ СН'!$G$5-'СЕТ СН'!$G$20</f>
        <v>4843.1502381700002</v>
      </c>
      <c r="O74" s="36">
        <f>SUMIFS(СВЦЭМ!$C$39:$C$782,СВЦЭМ!$A$39:$A$782,$A74,СВЦЭМ!$B$39:$B$782,O$47)+'СЕТ СН'!$G$12+СВЦЭМ!$D$10+'СЕТ СН'!$G$5-'СЕТ СН'!$G$20</f>
        <v>4838.0974364100002</v>
      </c>
      <c r="P74" s="36">
        <f>SUMIFS(СВЦЭМ!$C$39:$C$782,СВЦЭМ!$A$39:$A$782,$A74,СВЦЭМ!$B$39:$B$782,P$47)+'СЕТ СН'!$G$12+СВЦЭМ!$D$10+'СЕТ СН'!$G$5-'СЕТ СН'!$G$20</f>
        <v>4842.2668343100004</v>
      </c>
      <c r="Q74" s="36">
        <f>SUMIFS(СВЦЭМ!$C$39:$C$782,СВЦЭМ!$A$39:$A$782,$A74,СВЦЭМ!$B$39:$B$782,Q$47)+'СЕТ СН'!$G$12+СВЦЭМ!$D$10+'СЕТ СН'!$G$5-'СЕТ СН'!$G$20</f>
        <v>4833.2495957600004</v>
      </c>
      <c r="R74" s="36">
        <f>SUMIFS(СВЦЭМ!$C$39:$C$782,СВЦЭМ!$A$39:$A$782,$A74,СВЦЭМ!$B$39:$B$782,R$47)+'СЕТ СН'!$G$12+СВЦЭМ!$D$10+'СЕТ СН'!$G$5-'СЕТ СН'!$G$20</f>
        <v>4820.8761940599998</v>
      </c>
      <c r="S74" s="36">
        <f>SUMIFS(СВЦЭМ!$C$39:$C$782,СВЦЭМ!$A$39:$A$782,$A74,СВЦЭМ!$B$39:$B$782,S$47)+'СЕТ СН'!$G$12+СВЦЭМ!$D$10+'СЕТ СН'!$G$5-'СЕТ СН'!$G$20</f>
        <v>4812.0683154100007</v>
      </c>
      <c r="T74" s="36">
        <f>SUMIFS(СВЦЭМ!$C$39:$C$782,СВЦЭМ!$A$39:$A$782,$A74,СВЦЭМ!$B$39:$B$782,T$47)+'СЕТ СН'!$G$12+СВЦЭМ!$D$10+'СЕТ СН'!$G$5-'СЕТ СН'!$G$20</f>
        <v>4811.8236923000004</v>
      </c>
      <c r="U74" s="36">
        <f>SUMIFS(СВЦЭМ!$C$39:$C$782,СВЦЭМ!$A$39:$A$782,$A74,СВЦЭМ!$B$39:$B$782,U$47)+'СЕТ СН'!$G$12+СВЦЭМ!$D$10+'СЕТ СН'!$G$5-'СЕТ СН'!$G$20</f>
        <v>4817.6944030800005</v>
      </c>
      <c r="V74" s="36">
        <f>SUMIFS(СВЦЭМ!$C$39:$C$782,СВЦЭМ!$A$39:$A$782,$A74,СВЦЭМ!$B$39:$B$782,V$47)+'СЕТ СН'!$G$12+СВЦЭМ!$D$10+'СЕТ СН'!$G$5-'СЕТ СН'!$G$20</f>
        <v>4826.32799548</v>
      </c>
      <c r="W74" s="36">
        <f>SUMIFS(СВЦЭМ!$C$39:$C$782,СВЦЭМ!$A$39:$A$782,$A74,СВЦЭМ!$B$39:$B$782,W$47)+'СЕТ СН'!$G$12+СВЦЭМ!$D$10+'СЕТ СН'!$G$5-'СЕТ СН'!$G$20</f>
        <v>4783.9555986000005</v>
      </c>
      <c r="X74" s="36">
        <f>SUMIFS(СВЦЭМ!$C$39:$C$782,СВЦЭМ!$A$39:$A$782,$A74,СВЦЭМ!$B$39:$B$782,X$47)+'СЕТ СН'!$G$12+СВЦЭМ!$D$10+'СЕТ СН'!$G$5-'СЕТ СН'!$G$20</f>
        <v>4824.7215930399998</v>
      </c>
      <c r="Y74" s="36">
        <f>SUMIFS(СВЦЭМ!$C$39:$C$782,СВЦЭМ!$A$39:$A$782,$A74,СВЦЭМ!$B$39:$B$782,Y$47)+'СЕТ СН'!$G$12+СВЦЭМ!$D$10+'СЕТ СН'!$G$5-'СЕТ СН'!$G$20</f>
        <v>4919.02861889</v>
      </c>
    </row>
    <row r="75" spans="1:27" ht="15.75" x14ac:dyDescent="0.2">
      <c r="A75" s="35">
        <f t="shared" si="1"/>
        <v>45105</v>
      </c>
      <c r="B75" s="36">
        <f>SUMIFS(СВЦЭМ!$C$39:$C$782,СВЦЭМ!$A$39:$A$782,$A75,СВЦЭМ!$B$39:$B$782,B$47)+'СЕТ СН'!$G$12+СВЦЭМ!$D$10+'СЕТ СН'!$G$5-'СЕТ СН'!$G$20</f>
        <v>5005.0406762500006</v>
      </c>
      <c r="C75" s="36">
        <f>SUMIFS(СВЦЭМ!$C$39:$C$782,СВЦЭМ!$A$39:$A$782,$A75,СВЦЭМ!$B$39:$B$782,C$47)+'СЕТ СН'!$G$12+СВЦЭМ!$D$10+'СЕТ СН'!$G$5-'СЕТ СН'!$G$20</f>
        <v>5091.2582357900001</v>
      </c>
      <c r="D75" s="36">
        <f>SUMIFS(СВЦЭМ!$C$39:$C$782,СВЦЭМ!$A$39:$A$782,$A75,СВЦЭМ!$B$39:$B$782,D$47)+'СЕТ СН'!$G$12+СВЦЭМ!$D$10+'СЕТ СН'!$G$5-'СЕТ СН'!$G$20</f>
        <v>5173.3351626599997</v>
      </c>
      <c r="E75" s="36">
        <f>SUMIFS(СВЦЭМ!$C$39:$C$782,СВЦЭМ!$A$39:$A$782,$A75,СВЦЭМ!$B$39:$B$782,E$47)+'СЕТ СН'!$G$12+СВЦЭМ!$D$10+'СЕТ СН'!$G$5-'СЕТ СН'!$G$20</f>
        <v>5193.7943914900006</v>
      </c>
      <c r="F75" s="36">
        <f>SUMIFS(СВЦЭМ!$C$39:$C$782,СВЦЭМ!$A$39:$A$782,$A75,СВЦЭМ!$B$39:$B$782,F$47)+'СЕТ СН'!$G$12+СВЦЭМ!$D$10+'СЕТ СН'!$G$5-'СЕТ СН'!$G$20</f>
        <v>5193.42375421</v>
      </c>
      <c r="G75" s="36">
        <f>SUMIFS(СВЦЭМ!$C$39:$C$782,СВЦЭМ!$A$39:$A$782,$A75,СВЦЭМ!$B$39:$B$782,G$47)+'СЕТ СН'!$G$12+СВЦЭМ!$D$10+'СЕТ СН'!$G$5-'СЕТ СН'!$G$20</f>
        <v>5160.8158871600008</v>
      </c>
      <c r="H75" s="36">
        <f>SUMIFS(СВЦЭМ!$C$39:$C$782,СВЦЭМ!$A$39:$A$782,$A75,СВЦЭМ!$B$39:$B$782,H$47)+'СЕТ СН'!$G$12+СВЦЭМ!$D$10+'СЕТ СН'!$G$5-'СЕТ СН'!$G$20</f>
        <v>5054.3105685700002</v>
      </c>
      <c r="I75" s="36">
        <f>SUMIFS(СВЦЭМ!$C$39:$C$782,СВЦЭМ!$A$39:$A$782,$A75,СВЦЭМ!$B$39:$B$782,I$47)+'СЕТ СН'!$G$12+СВЦЭМ!$D$10+'СЕТ СН'!$G$5-'СЕТ СН'!$G$20</f>
        <v>4917.0950357500005</v>
      </c>
      <c r="J75" s="36">
        <f>SUMIFS(СВЦЭМ!$C$39:$C$782,СВЦЭМ!$A$39:$A$782,$A75,СВЦЭМ!$B$39:$B$782,J$47)+'СЕТ СН'!$G$12+СВЦЭМ!$D$10+'СЕТ СН'!$G$5-'СЕТ СН'!$G$20</f>
        <v>4848.9048367100004</v>
      </c>
      <c r="K75" s="36">
        <f>SUMIFS(СВЦЭМ!$C$39:$C$782,СВЦЭМ!$A$39:$A$782,$A75,СВЦЭМ!$B$39:$B$782,K$47)+'СЕТ СН'!$G$12+СВЦЭМ!$D$10+'СЕТ СН'!$G$5-'СЕТ СН'!$G$20</f>
        <v>4790.2600025500005</v>
      </c>
      <c r="L75" s="36">
        <f>SUMIFS(СВЦЭМ!$C$39:$C$782,СВЦЭМ!$A$39:$A$782,$A75,СВЦЭМ!$B$39:$B$782,L$47)+'СЕТ СН'!$G$12+СВЦЭМ!$D$10+'СЕТ СН'!$G$5-'СЕТ СН'!$G$20</f>
        <v>4795.1099108200006</v>
      </c>
      <c r="M75" s="36">
        <f>SUMIFS(СВЦЭМ!$C$39:$C$782,СВЦЭМ!$A$39:$A$782,$A75,СВЦЭМ!$B$39:$B$782,M$47)+'СЕТ СН'!$G$12+СВЦЭМ!$D$10+'СЕТ СН'!$G$5-'СЕТ СН'!$G$20</f>
        <v>4817.5861499800003</v>
      </c>
      <c r="N75" s="36">
        <f>SUMIFS(СВЦЭМ!$C$39:$C$782,СВЦЭМ!$A$39:$A$782,$A75,СВЦЭМ!$B$39:$B$782,N$47)+'СЕТ СН'!$G$12+СВЦЭМ!$D$10+'СЕТ СН'!$G$5-'СЕТ СН'!$G$20</f>
        <v>4859.6318996299997</v>
      </c>
      <c r="O75" s="36">
        <f>SUMIFS(СВЦЭМ!$C$39:$C$782,СВЦЭМ!$A$39:$A$782,$A75,СВЦЭМ!$B$39:$B$782,O$47)+'СЕТ СН'!$G$12+СВЦЭМ!$D$10+'СЕТ СН'!$G$5-'СЕТ СН'!$G$20</f>
        <v>4859.4113410400005</v>
      </c>
      <c r="P75" s="36">
        <f>SUMIFS(СВЦЭМ!$C$39:$C$782,СВЦЭМ!$A$39:$A$782,$A75,СВЦЭМ!$B$39:$B$782,P$47)+'СЕТ СН'!$G$12+СВЦЭМ!$D$10+'СЕТ СН'!$G$5-'СЕТ СН'!$G$20</f>
        <v>4844.5579983200005</v>
      </c>
      <c r="Q75" s="36">
        <f>SUMIFS(СВЦЭМ!$C$39:$C$782,СВЦЭМ!$A$39:$A$782,$A75,СВЦЭМ!$B$39:$B$782,Q$47)+'СЕТ СН'!$G$12+СВЦЭМ!$D$10+'СЕТ СН'!$G$5-'СЕТ СН'!$G$20</f>
        <v>4850.8792310600002</v>
      </c>
      <c r="R75" s="36">
        <f>SUMIFS(СВЦЭМ!$C$39:$C$782,СВЦЭМ!$A$39:$A$782,$A75,СВЦЭМ!$B$39:$B$782,R$47)+'СЕТ СН'!$G$12+СВЦЭМ!$D$10+'СЕТ СН'!$G$5-'СЕТ СН'!$G$20</f>
        <v>4819.1395753500001</v>
      </c>
      <c r="S75" s="36">
        <f>SUMIFS(СВЦЭМ!$C$39:$C$782,СВЦЭМ!$A$39:$A$782,$A75,СВЦЭМ!$B$39:$B$782,S$47)+'СЕТ СН'!$G$12+СВЦЭМ!$D$10+'СЕТ СН'!$G$5-'СЕТ СН'!$G$20</f>
        <v>4808.36104101</v>
      </c>
      <c r="T75" s="36">
        <f>SUMIFS(СВЦЭМ!$C$39:$C$782,СВЦЭМ!$A$39:$A$782,$A75,СВЦЭМ!$B$39:$B$782,T$47)+'СЕТ СН'!$G$12+СВЦЭМ!$D$10+'СЕТ СН'!$G$5-'СЕТ СН'!$G$20</f>
        <v>4810.4572787899997</v>
      </c>
      <c r="U75" s="36">
        <f>SUMIFS(СВЦЭМ!$C$39:$C$782,СВЦЭМ!$A$39:$A$782,$A75,СВЦЭМ!$B$39:$B$782,U$47)+'СЕТ СН'!$G$12+СВЦЭМ!$D$10+'СЕТ СН'!$G$5-'СЕТ СН'!$G$20</f>
        <v>4844.67349956</v>
      </c>
      <c r="V75" s="36">
        <f>SUMIFS(СВЦЭМ!$C$39:$C$782,СВЦЭМ!$A$39:$A$782,$A75,СВЦЭМ!$B$39:$B$782,V$47)+'СЕТ СН'!$G$12+СВЦЭМ!$D$10+'СЕТ СН'!$G$5-'СЕТ СН'!$G$20</f>
        <v>4846.0261590999999</v>
      </c>
      <c r="W75" s="36">
        <f>SUMIFS(СВЦЭМ!$C$39:$C$782,СВЦЭМ!$A$39:$A$782,$A75,СВЦЭМ!$B$39:$B$782,W$47)+'СЕТ СН'!$G$12+СВЦЭМ!$D$10+'СЕТ СН'!$G$5-'СЕТ СН'!$G$20</f>
        <v>4829.8182771900001</v>
      </c>
      <c r="X75" s="36">
        <f>SUMIFS(СВЦЭМ!$C$39:$C$782,СВЦЭМ!$A$39:$A$782,$A75,СВЦЭМ!$B$39:$B$782,X$47)+'СЕТ СН'!$G$12+СВЦЭМ!$D$10+'СЕТ СН'!$G$5-'СЕТ СН'!$G$20</f>
        <v>4853.2685440200003</v>
      </c>
      <c r="Y75" s="36">
        <f>SUMIFS(СВЦЭМ!$C$39:$C$782,СВЦЭМ!$A$39:$A$782,$A75,СВЦЭМ!$B$39:$B$782,Y$47)+'СЕТ СН'!$G$12+СВЦЭМ!$D$10+'СЕТ СН'!$G$5-'СЕТ СН'!$G$20</f>
        <v>4969.0703401400006</v>
      </c>
    </row>
    <row r="76" spans="1:27" ht="15.75" x14ac:dyDescent="0.2">
      <c r="A76" s="35">
        <f t="shared" si="1"/>
        <v>45106</v>
      </c>
      <c r="B76" s="36">
        <f>SUMIFS(СВЦЭМ!$C$39:$C$782,СВЦЭМ!$A$39:$A$782,$A76,СВЦЭМ!$B$39:$B$782,B$47)+'СЕТ СН'!$G$12+СВЦЭМ!$D$10+'СЕТ СН'!$G$5-'СЕТ СН'!$G$20</f>
        <v>5100.9807041800004</v>
      </c>
      <c r="C76" s="36">
        <f>SUMIFS(СВЦЭМ!$C$39:$C$782,СВЦЭМ!$A$39:$A$782,$A76,СВЦЭМ!$B$39:$B$782,C$47)+'СЕТ СН'!$G$12+СВЦЭМ!$D$10+'СЕТ СН'!$G$5-'СЕТ СН'!$G$20</f>
        <v>5159.4430085399999</v>
      </c>
      <c r="D76" s="36">
        <f>SUMIFS(СВЦЭМ!$C$39:$C$782,СВЦЭМ!$A$39:$A$782,$A76,СВЦЭМ!$B$39:$B$782,D$47)+'СЕТ СН'!$G$12+СВЦЭМ!$D$10+'СЕТ СН'!$G$5-'СЕТ СН'!$G$20</f>
        <v>5207.0961450300001</v>
      </c>
      <c r="E76" s="36">
        <f>SUMIFS(СВЦЭМ!$C$39:$C$782,СВЦЭМ!$A$39:$A$782,$A76,СВЦЭМ!$B$39:$B$782,E$47)+'СЕТ СН'!$G$12+СВЦЭМ!$D$10+'СЕТ СН'!$G$5-'СЕТ СН'!$G$20</f>
        <v>5212.5227531999999</v>
      </c>
      <c r="F76" s="36">
        <f>SUMIFS(СВЦЭМ!$C$39:$C$782,СВЦЭМ!$A$39:$A$782,$A76,СВЦЭМ!$B$39:$B$782,F$47)+'СЕТ СН'!$G$12+СВЦЭМ!$D$10+'СЕТ СН'!$G$5-'СЕТ СН'!$G$20</f>
        <v>5197.25151955</v>
      </c>
      <c r="G76" s="36">
        <f>SUMIFS(СВЦЭМ!$C$39:$C$782,СВЦЭМ!$A$39:$A$782,$A76,СВЦЭМ!$B$39:$B$782,G$47)+'СЕТ СН'!$G$12+СВЦЭМ!$D$10+'СЕТ СН'!$G$5-'СЕТ СН'!$G$20</f>
        <v>5200.5172864599999</v>
      </c>
      <c r="H76" s="36">
        <f>SUMIFS(СВЦЭМ!$C$39:$C$782,СВЦЭМ!$A$39:$A$782,$A76,СВЦЭМ!$B$39:$B$782,H$47)+'СЕТ СН'!$G$12+СВЦЭМ!$D$10+'СЕТ СН'!$G$5-'СЕТ СН'!$G$20</f>
        <v>5142.04652222</v>
      </c>
      <c r="I76" s="36">
        <f>SUMIFS(СВЦЭМ!$C$39:$C$782,СВЦЭМ!$A$39:$A$782,$A76,СВЦЭМ!$B$39:$B$782,I$47)+'СЕТ СН'!$G$12+СВЦЭМ!$D$10+'СЕТ СН'!$G$5-'СЕТ СН'!$G$20</f>
        <v>5044.8862025400003</v>
      </c>
      <c r="J76" s="36">
        <f>SUMIFS(СВЦЭМ!$C$39:$C$782,СВЦЭМ!$A$39:$A$782,$A76,СВЦЭМ!$B$39:$B$782,J$47)+'СЕТ СН'!$G$12+СВЦЭМ!$D$10+'СЕТ СН'!$G$5-'СЕТ СН'!$G$20</f>
        <v>4947.0554614100001</v>
      </c>
      <c r="K76" s="36">
        <f>SUMIFS(СВЦЭМ!$C$39:$C$782,СВЦЭМ!$A$39:$A$782,$A76,СВЦЭМ!$B$39:$B$782,K$47)+'СЕТ СН'!$G$12+СВЦЭМ!$D$10+'СЕТ СН'!$G$5-'СЕТ СН'!$G$20</f>
        <v>4892.5581413600003</v>
      </c>
      <c r="L76" s="36">
        <f>SUMIFS(СВЦЭМ!$C$39:$C$782,СВЦЭМ!$A$39:$A$782,$A76,СВЦЭМ!$B$39:$B$782,L$47)+'СЕТ СН'!$G$12+СВЦЭМ!$D$10+'СЕТ СН'!$G$5-'СЕТ СН'!$G$20</f>
        <v>4880.5372186000004</v>
      </c>
      <c r="M76" s="36">
        <f>SUMIFS(СВЦЭМ!$C$39:$C$782,СВЦЭМ!$A$39:$A$782,$A76,СВЦЭМ!$B$39:$B$782,M$47)+'СЕТ СН'!$G$12+СВЦЭМ!$D$10+'СЕТ СН'!$G$5-'СЕТ СН'!$G$20</f>
        <v>4870.1223064599999</v>
      </c>
      <c r="N76" s="36">
        <f>SUMIFS(СВЦЭМ!$C$39:$C$782,СВЦЭМ!$A$39:$A$782,$A76,СВЦЭМ!$B$39:$B$782,N$47)+'СЕТ СН'!$G$12+СВЦЭМ!$D$10+'СЕТ СН'!$G$5-'СЕТ СН'!$G$20</f>
        <v>4891.7474479499997</v>
      </c>
      <c r="O76" s="36">
        <f>SUMIFS(СВЦЭМ!$C$39:$C$782,СВЦЭМ!$A$39:$A$782,$A76,СВЦЭМ!$B$39:$B$782,O$47)+'СЕТ СН'!$G$12+СВЦЭМ!$D$10+'СЕТ СН'!$G$5-'СЕТ СН'!$G$20</f>
        <v>4892.7217896500006</v>
      </c>
      <c r="P76" s="36">
        <f>SUMIFS(СВЦЭМ!$C$39:$C$782,СВЦЭМ!$A$39:$A$782,$A76,СВЦЭМ!$B$39:$B$782,P$47)+'СЕТ СН'!$G$12+СВЦЭМ!$D$10+'СЕТ СН'!$G$5-'СЕТ СН'!$G$20</f>
        <v>4898.2411283399997</v>
      </c>
      <c r="Q76" s="36">
        <f>SUMIFS(СВЦЭМ!$C$39:$C$782,СВЦЭМ!$A$39:$A$782,$A76,СВЦЭМ!$B$39:$B$782,Q$47)+'СЕТ СН'!$G$12+СВЦЭМ!$D$10+'СЕТ СН'!$G$5-'СЕТ СН'!$G$20</f>
        <v>4902.84819006</v>
      </c>
      <c r="R76" s="36">
        <f>SUMIFS(СВЦЭМ!$C$39:$C$782,СВЦЭМ!$A$39:$A$782,$A76,СВЦЭМ!$B$39:$B$782,R$47)+'СЕТ СН'!$G$12+СВЦЭМ!$D$10+'СЕТ СН'!$G$5-'СЕТ СН'!$G$20</f>
        <v>4880.9308478500006</v>
      </c>
      <c r="S76" s="36">
        <f>SUMIFS(СВЦЭМ!$C$39:$C$782,СВЦЭМ!$A$39:$A$782,$A76,СВЦЭМ!$B$39:$B$782,S$47)+'СЕТ СН'!$G$12+СВЦЭМ!$D$10+'СЕТ СН'!$G$5-'СЕТ СН'!$G$20</f>
        <v>4873.9586699900001</v>
      </c>
      <c r="T76" s="36">
        <f>SUMIFS(СВЦЭМ!$C$39:$C$782,СВЦЭМ!$A$39:$A$782,$A76,СВЦЭМ!$B$39:$B$782,T$47)+'СЕТ СН'!$G$12+СВЦЭМ!$D$10+'СЕТ СН'!$G$5-'СЕТ СН'!$G$20</f>
        <v>4881.7576330100001</v>
      </c>
      <c r="U76" s="36">
        <f>SUMIFS(СВЦЭМ!$C$39:$C$782,СВЦЭМ!$A$39:$A$782,$A76,СВЦЭМ!$B$39:$B$782,U$47)+'СЕТ СН'!$G$12+СВЦЭМ!$D$10+'СЕТ СН'!$G$5-'СЕТ СН'!$G$20</f>
        <v>4890.2849345800005</v>
      </c>
      <c r="V76" s="36">
        <f>SUMIFS(СВЦЭМ!$C$39:$C$782,СВЦЭМ!$A$39:$A$782,$A76,СВЦЭМ!$B$39:$B$782,V$47)+'СЕТ СН'!$G$12+СВЦЭМ!$D$10+'СЕТ СН'!$G$5-'СЕТ СН'!$G$20</f>
        <v>4898.38446337</v>
      </c>
      <c r="W76" s="36">
        <f>SUMIFS(СВЦЭМ!$C$39:$C$782,СВЦЭМ!$A$39:$A$782,$A76,СВЦЭМ!$B$39:$B$782,W$47)+'СЕТ СН'!$G$12+СВЦЭМ!$D$10+'СЕТ СН'!$G$5-'СЕТ СН'!$G$20</f>
        <v>4893.7576798099999</v>
      </c>
      <c r="X76" s="36">
        <f>SUMIFS(СВЦЭМ!$C$39:$C$782,СВЦЭМ!$A$39:$A$782,$A76,СВЦЭМ!$B$39:$B$782,X$47)+'СЕТ СН'!$G$12+СВЦЭМ!$D$10+'СЕТ СН'!$G$5-'СЕТ СН'!$G$20</f>
        <v>4915.2076996600008</v>
      </c>
      <c r="Y76" s="36">
        <f>SUMIFS(СВЦЭМ!$C$39:$C$782,СВЦЭМ!$A$39:$A$782,$A76,СВЦЭМ!$B$39:$B$782,Y$47)+'СЕТ СН'!$G$12+СВЦЭМ!$D$10+'СЕТ СН'!$G$5-'СЕТ СН'!$G$20</f>
        <v>5040.7200315700002</v>
      </c>
    </row>
    <row r="77" spans="1:27" ht="15.75" x14ac:dyDescent="0.2">
      <c r="A77" s="35">
        <f t="shared" si="1"/>
        <v>45107</v>
      </c>
      <c r="B77" s="36">
        <f>SUMIFS(СВЦЭМ!$C$39:$C$782,СВЦЭМ!$A$39:$A$782,$A77,СВЦЭМ!$B$39:$B$782,B$47)+'СЕТ СН'!$G$12+СВЦЭМ!$D$10+'СЕТ СН'!$G$5-'СЕТ СН'!$G$20</f>
        <v>5081.2095016500007</v>
      </c>
      <c r="C77" s="36">
        <f>SUMIFS(СВЦЭМ!$C$39:$C$782,СВЦЭМ!$A$39:$A$782,$A77,СВЦЭМ!$B$39:$B$782,C$47)+'СЕТ СН'!$G$12+СВЦЭМ!$D$10+'СЕТ СН'!$G$5-'СЕТ СН'!$G$20</f>
        <v>5139.6666712200004</v>
      </c>
      <c r="D77" s="36">
        <f>SUMIFS(СВЦЭМ!$C$39:$C$782,СВЦЭМ!$A$39:$A$782,$A77,СВЦЭМ!$B$39:$B$782,D$47)+'СЕТ СН'!$G$12+СВЦЭМ!$D$10+'СЕТ СН'!$G$5-'СЕТ СН'!$G$20</f>
        <v>5225.1938689100007</v>
      </c>
      <c r="E77" s="36">
        <f>SUMIFS(СВЦЭМ!$C$39:$C$782,СВЦЭМ!$A$39:$A$782,$A77,СВЦЭМ!$B$39:$B$782,E$47)+'СЕТ СН'!$G$12+СВЦЭМ!$D$10+'СЕТ СН'!$G$5-'СЕТ СН'!$G$20</f>
        <v>5241.0817268000001</v>
      </c>
      <c r="F77" s="36">
        <f>SUMIFS(СВЦЭМ!$C$39:$C$782,СВЦЭМ!$A$39:$A$782,$A77,СВЦЭМ!$B$39:$B$782,F$47)+'СЕТ СН'!$G$12+СВЦЭМ!$D$10+'СЕТ СН'!$G$5-'СЕТ СН'!$G$20</f>
        <v>5284.9315166900005</v>
      </c>
      <c r="G77" s="36">
        <f>SUMIFS(СВЦЭМ!$C$39:$C$782,СВЦЭМ!$A$39:$A$782,$A77,СВЦЭМ!$B$39:$B$782,G$47)+'СЕТ СН'!$G$12+СВЦЭМ!$D$10+'СЕТ СН'!$G$5-'СЕТ СН'!$G$20</f>
        <v>5319.3363156800006</v>
      </c>
      <c r="H77" s="36">
        <f>SUMIFS(СВЦЭМ!$C$39:$C$782,СВЦЭМ!$A$39:$A$782,$A77,СВЦЭМ!$B$39:$B$782,H$47)+'СЕТ СН'!$G$12+СВЦЭМ!$D$10+'СЕТ СН'!$G$5-'СЕТ СН'!$G$20</f>
        <v>5220.0110199800001</v>
      </c>
      <c r="I77" s="36">
        <f>SUMIFS(СВЦЭМ!$C$39:$C$782,СВЦЭМ!$A$39:$A$782,$A77,СВЦЭМ!$B$39:$B$782,I$47)+'СЕТ СН'!$G$12+СВЦЭМ!$D$10+'СЕТ СН'!$G$5-'СЕТ СН'!$G$20</f>
        <v>5106.06389175</v>
      </c>
      <c r="J77" s="36">
        <f>SUMIFS(СВЦЭМ!$C$39:$C$782,СВЦЭМ!$A$39:$A$782,$A77,СВЦЭМ!$B$39:$B$782,J$47)+'СЕТ СН'!$G$12+СВЦЭМ!$D$10+'СЕТ СН'!$G$5-'СЕТ СН'!$G$20</f>
        <v>5022.2180594199999</v>
      </c>
      <c r="K77" s="36">
        <f>SUMIFS(СВЦЭМ!$C$39:$C$782,СВЦЭМ!$A$39:$A$782,$A77,СВЦЭМ!$B$39:$B$782,K$47)+'СЕТ СН'!$G$12+СВЦЭМ!$D$10+'СЕТ СН'!$G$5-'СЕТ СН'!$G$20</f>
        <v>4951.8068224100007</v>
      </c>
      <c r="L77" s="36">
        <f>SUMIFS(СВЦЭМ!$C$39:$C$782,СВЦЭМ!$A$39:$A$782,$A77,СВЦЭМ!$B$39:$B$782,L$47)+'СЕТ СН'!$G$12+СВЦЭМ!$D$10+'СЕТ СН'!$G$5-'СЕТ СН'!$G$20</f>
        <v>4918.4701947200001</v>
      </c>
      <c r="M77" s="36">
        <f>SUMIFS(СВЦЭМ!$C$39:$C$782,СВЦЭМ!$A$39:$A$782,$A77,СВЦЭМ!$B$39:$B$782,M$47)+'СЕТ СН'!$G$12+СВЦЭМ!$D$10+'СЕТ СН'!$G$5-'СЕТ СН'!$G$20</f>
        <v>4883.4086911700006</v>
      </c>
      <c r="N77" s="36">
        <f>SUMIFS(СВЦЭМ!$C$39:$C$782,СВЦЭМ!$A$39:$A$782,$A77,СВЦЭМ!$B$39:$B$782,N$47)+'СЕТ СН'!$G$12+СВЦЭМ!$D$10+'СЕТ СН'!$G$5-'СЕТ СН'!$G$20</f>
        <v>4926.6020897500002</v>
      </c>
      <c r="O77" s="36">
        <f>SUMIFS(СВЦЭМ!$C$39:$C$782,СВЦЭМ!$A$39:$A$782,$A77,СВЦЭМ!$B$39:$B$782,O$47)+'СЕТ СН'!$G$12+СВЦЭМ!$D$10+'СЕТ СН'!$G$5-'СЕТ СН'!$G$20</f>
        <v>4913.9110335800005</v>
      </c>
      <c r="P77" s="36">
        <f>SUMIFS(СВЦЭМ!$C$39:$C$782,СВЦЭМ!$A$39:$A$782,$A77,СВЦЭМ!$B$39:$B$782,P$47)+'СЕТ СН'!$G$12+СВЦЭМ!$D$10+'СЕТ СН'!$G$5-'СЕТ СН'!$G$20</f>
        <v>4923.4576734800003</v>
      </c>
      <c r="Q77" s="36">
        <f>SUMIFS(СВЦЭМ!$C$39:$C$782,СВЦЭМ!$A$39:$A$782,$A77,СВЦЭМ!$B$39:$B$782,Q$47)+'СЕТ СН'!$G$12+СВЦЭМ!$D$10+'СЕТ СН'!$G$5-'СЕТ СН'!$G$20</f>
        <v>4930.14309392</v>
      </c>
      <c r="R77" s="36">
        <f>SUMIFS(СВЦЭМ!$C$39:$C$782,СВЦЭМ!$A$39:$A$782,$A77,СВЦЭМ!$B$39:$B$782,R$47)+'СЕТ СН'!$G$12+СВЦЭМ!$D$10+'СЕТ СН'!$G$5-'СЕТ СН'!$G$20</f>
        <v>4918.3869889400003</v>
      </c>
      <c r="S77" s="36">
        <f>SUMIFS(СВЦЭМ!$C$39:$C$782,СВЦЭМ!$A$39:$A$782,$A77,СВЦЭМ!$B$39:$B$782,S$47)+'СЕТ СН'!$G$12+СВЦЭМ!$D$10+'СЕТ СН'!$G$5-'СЕТ СН'!$G$20</f>
        <v>4905.3426796599997</v>
      </c>
      <c r="T77" s="36">
        <f>SUMIFS(СВЦЭМ!$C$39:$C$782,СВЦЭМ!$A$39:$A$782,$A77,СВЦЭМ!$B$39:$B$782,T$47)+'СЕТ СН'!$G$12+СВЦЭМ!$D$10+'СЕТ СН'!$G$5-'СЕТ СН'!$G$20</f>
        <v>4902.9868838299999</v>
      </c>
      <c r="U77" s="36">
        <f>SUMIFS(СВЦЭМ!$C$39:$C$782,СВЦЭМ!$A$39:$A$782,$A77,СВЦЭМ!$B$39:$B$782,U$47)+'СЕТ СН'!$G$12+СВЦЭМ!$D$10+'СЕТ СН'!$G$5-'СЕТ СН'!$G$20</f>
        <v>4911.2436637600003</v>
      </c>
      <c r="V77" s="36">
        <f>SUMIFS(СВЦЭМ!$C$39:$C$782,СВЦЭМ!$A$39:$A$782,$A77,СВЦЭМ!$B$39:$B$782,V$47)+'СЕТ СН'!$G$12+СВЦЭМ!$D$10+'СЕТ СН'!$G$5-'СЕТ СН'!$G$20</f>
        <v>4936.4599317000002</v>
      </c>
      <c r="W77" s="36">
        <f>SUMIFS(СВЦЭМ!$C$39:$C$782,СВЦЭМ!$A$39:$A$782,$A77,СВЦЭМ!$B$39:$B$782,W$47)+'СЕТ СН'!$G$12+СВЦЭМ!$D$10+'СЕТ СН'!$G$5-'СЕТ СН'!$G$20</f>
        <v>4902.2984651700008</v>
      </c>
      <c r="X77" s="36">
        <f>SUMIFS(СВЦЭМ!$C$39:$C$782,СВЦЭМ!$A$39:$A$782,$A77,СВЦЭМ!$B$39:$B$782,X$47)+'СЕТ СН'!$G$12+СВЦЭМ!$D$10+'СЕТ СН'!$G$5-'СЕТ СН'!$G$20</f>
        <v>4939.0947781100003</v>
      </c>
      <c r="Y77" s="36">
        <f>SUMIFS(СВЦЭМ!$C$39:$C$782,СВЦЭМ!$A$39:$A$782,$A77,СВЦЭМ!$B$39:$B$782,Y$47)+'СЕТ СН'!$G$12+СВЦЭМ!$D$10+'СЕТ СН'!$G$5-'СЕТ СН'!$G$20</f>
        <v>5024.42741329</v>
      </c>
      <c r="AA77" s="37"/>
    </row>
    <row r="78" spans="1:27"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7"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5" ht="12.75" customHeight="1" x14ac:dyDescent="0.2">
      <c r="A82" s="138"/>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5" ht="12.75" customHeight="1" x14ac:dyDescent="0.2">
      <c r="A83" s="13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01.06.2023</v>
      </c>
      <c r="B84" s="36">
        <f>SUMIFS(СВЦЭМ!$C$39:$C$782,СВЦЭМ!$A$39:$A$782,$A84,СВЦЭМ!$B$39:$B$782,B$83)+'СЕТ СН'!$H$12+СВЦЭМ!$D$10+'СЕТ СН'!$H$5-'СЕТ СН'!$H$20</f>
        <v>5325.4533260600001</v>
      </c>
      <c r="C84" s="36">
        <f>SUMIFS(СВЦЭМ!$C$39:$C$782,СВЦЭМ!$A$39:$A$782,$A84,СВЦЭМ!$B$39:$B$782,C$83)+'СЕТ СН'!$H$12+СВЦЭМ!$D$10+'СЕТ СН'!$H$5-'СЕТ СН'!$H$20</f>
        <v>5402.8054468400005</v>
      </c>
      <c r="D84" s="36">
        <f>SUMIFS(СВЦЭМ!$C$39:$C$782,СВЦЭМ!$A$39:$A$782,$A84,СВЦЭМ!$B$39:$B$782,D$83)+'СЕТ СН'!$H$12+СВЦЭМ!$D$10+'СЕТ СН'!$H$5-'СЕТ СН'!$H$20</f>
        <v>5451.4937647300003</v>
      </c>
      <c r="E84" s="36">
        <f>SUMIFS(СВЦЭМ!$C$39:$C$782,СВЦЭМ!$A$39:$A$782,$A84,СВЦЭМ!$B$39:$B$782,E$83)+'СЕТ СН'!$H$12+СВЦЭМ!$D$10+'СЕТ СН'!$H$5-'СЕТ СН'!$H$20</f>
        <v>5483.5994281000003</v>
      </c>
      <c r="F84" s="36">
        <f>SUMIFS(СВЦЭМ!$C$39:$C$782,СВЦЭМ!$A$39:$A$782,$A84,СВЦЭМ!$B$39:$B$782,F$83)+'СЕТ СН'!$H$12+СВЦЭМ!$D$10+'СЕТ СН'!$H$5-'СЕТ СН'!$H$20</f>
        <v>5475.4487146900001</v>
      </c>
      <c r="G84" s="36">
        <f>SUMIFS(СВЦЭМ!$C$39:$C$782,СВЦЭМ!$A$39:$A$782,$A84,СВЦЭМ!$B$39:$B$782,G$83)+'СЕТ СН'!$H$12+СВЦЭМ!$D$10+'СЕТ СН'!$H$5-'СЕТ СН'!$H$20</f>
        <v>5466.6327260200005</v>
      </c>
      <c r="H84" s="36">
        <f>SUMIFS(СВЦЭМ!$C$39:$C$782,СВЦЭМ!$A$39:$A$782,$A84,СВЦЭМ!$B$39:$B$782,H$83)+'СЕТ СН'!$H$12+СВЦЭМ!$D$10+'СЕТ СН'!$H$5-'СЕТ СН'!$H$20</f>
        <v>5335.5303424399999</v>
      </c>
      <c r="I84" s="36">
        <f>SUMIFS(СВЦЭМ!$C$39:$C$782,СВЦЭМ!$A$39:$A$782,$A84,СВЦЭМ!$B$39:$B$782,I$83)+'СЕТ СН'!$H$12+СВЦЭМ!$D$10+'СЕТ СН'!$H$5-'СЕТ СН'!$H$20</f>
        <v>5256.13126577</v>
      </c>
      <c r="J84" s="36">
        <f>SUMIFS(СВЦЭМ!$C$39:$C$782,СВЦЭМ!$A$39:$A$782,$A84,СВЦЭМ!$B$39:$B$782,J$83)+'СЕТ СН'!$H$12+СВЦЭМ!$D$10+'СЕТ СН'!$H$5-'СЕТ СН'!$H$20</f>
        <v>5201.7649033400003</v>
      </c>
      <c r="K84" s="36">
        <f>SUMIFS(СВЦЭМ!$C$39:$C$782,СВЦЭМ!$A$39:$A$782,$A84,СВЦЭМ!$B$39:$B$782,K$83)+'СЕТ СН'!$H$12+СВЦЭМ!$D$10+'СЕТ СН'!$H$5-'СЕТ СН'!$H$20</f>
        <v>5212.3783402999998</v>
      </c>
      <c r="L84" s="36">
        <f>SUMIFS(СВЦЭМ!$C$39:$C$782,СВЦЭМ!$A$39:$A$782,$A84,СВЦЭМ!$B$39:$B$782,L$83)+'СЕТ СН'!$H$12+СВЦЭМ!$D$10+'СЕТ СН'!$H$5-'СЕТ СН'!$H$20</f>
        <v>5204.1984739700001</v>
      </c>
      <c r="M84" s="36">
        <f>SUMIFS(СВЦЭМ!$C$39:$C$782,СВЦЭМ!$A$39:$A$782,$A84,СВЦЭМ!$B$39:$B$782,M$83)+'СЕТ СН'!$H$12+СВЦЭМ!$D$10+'СЕТ СН'!$H$5-'СЕТ СН'!$H$20</f>
        <v>5237.1348481499999</v>
      </c>
      <c r="N84" s="36">
        <f>SUMIFS(СВЦЭМ!$C$39:$C$782,СВЦЭМ!$A$39:$A$782,$A84,СВЦЭМ!$B$39:$B$782,N$83)+'СЕТ СН'!$H$12+СВЦЭМ!$D$10+'СЕТ СН'!$H$5-'СЕТ СН'!$H$20</f>
        <v>5255.7753362200001</v>
      </c>
      <c r="O84" s="36">
        <f>SUMIFS(СВЦЭМ!$C$39:$C$782,СВЦЭМ!$A$39:$A$782,$A84,СВЦЭМ!$B$39:$B$782,O$83)+'СЕТ СН'!$H$12+СВЦЭМ!$D$10+'СЕТ СН'!$H$5-'СЕТ СН'!$H$20</f>
        <v>5253.9454062800005</v>
      </c>
      <c r="P84" s="36">
        <f>SUMIFS(СВЦЭМ!$C$39:$C$782,СВЦЭМ!$A$39:$A$782,$A84,СВЦЭМ!$B$39:$B$782,P$83)+'СЕТ СН'!$H$12+СВЦЭМ!$D$10+'СЕТ СН'!$H$5-'СЕТ СН'!$H$20</f>
        <v>5271.8923551200005</v>
      </c>
      <c r="Q84" s="36">
        <f>SUMIFS(СВЦЭМ!$C$39:$C$782,СВЦЭМ!$A$39:$A$782,$A84,СВЦЭМ!$B$39:$B$782,Q$83)+'СЕТ СН'!$H$12+СВЦЭМ!$D$10+'СЕТ СН'!$H$5-'СЕТ СН'!$H$20</f>
        <v>5280.3796630100005</v>
      </c>
      <c r="R84" s="36">
        <f>SUMIFS(СВЦЭМ!$C$39:$C$782,СВЦЭМ!$A$39:$A$782,$A84,СВЦЭМ!$B$39:$B$782,R$83)+'СЕТ СН'!$H$12+СВЦЭМ!$D$10+'СЕТ СН'!$H$5-'СЕТ СН'!$H$20</f>
        <v>5266.6320342600002</v>
      </c>
      <c r="S84" s="36">
        <f>SUMIFS(СВЦЭМ!$C$39:$C$782,СВЦЭМ!$A$39:$A$782,$A84,СВЦЭМ!$B$39:$B$782,S$83)+'СЕТ СН'!$H$12+СВЦЭМ!$D$10+'СЕТ СН'!$H$5-'СЕТ СН'!$H$20</f>
        <v>5240.4474079299998</v>
      </c>
      <c r="T84" s="36">
        <f>SUMIFS(СВЦЭМ!$C$39:$C$782,СВЦЭМ!$A$39:$A$782,$A84,СВЦЭМ!$B$39:$B$782,T$83)+'СЕТ СН'!$H$12+СВЦЭМ!$D$10+'СЕТ СН'!$H$5-'СЕТ СН'!$H$20</f>
        <v>5226.9679365299999</v>
      </c>
      <c r="U84" s="36">
        <f>SUMIFS(СВЦЭМ!$C$39:$C$782,СВЦЭМ!$A$39:$A$782,$A84,СВЦЭМ!$B$39:$B$782,U$83)+'СЕТ СН'!$H$12+СВЦЭМ!$D$10+'СЕТ СН'!$H$5-'СЕТ СН'!$H$20</f>
        <v>5214.7112443100004</v>
      </c>
      <c r="V84" s="36">
        <f>SUMIFS(СВЦЭМ!$C$39:$C$782,СВЦЭМ!$A$39:$A$782,$A84,СВЦЭМ!$B$39:$B$782,V$83)+'СЕТ СН'!$H$12+СВЦЭМ!$D$10+'СЕТ СН'!$H$5-'СЕТ СН'!$H$20</f>
        <v>5227.8054458799998</v>
      </c>
      <c r="W84" s="36">
        <f>SUMIFS(СВЦЭМ!$C$39:$C$782,СВЦЭМ!$A$39:$A$782,$A84,СВЦЭМ!$B$39:$B$782,W$83)+'СЕТ СН'!$H$12+СВЦЭМ!$D$10+'СЕТ СН'!$H$5-'СЕТ СН'!$H$20</f>
        <v>5174.6004991700001</v>
      </c>
      <c r="X84" s="36">
        <f>SUMIFS(СВЦЭМ!$C$39:$C$782,СВЦЭМ!$A$39:$A$782,$A84,СВЦЭМ!$B$39:$B$782,X$83)+'СЕТ СН'!$H$12+СВЦЭМ!$D$10+'СЕТ СН'!$H$5-'СЕТ СН'!$H$20</f>
        <v>5223.7842975100002</v>
      </c>
      <c r="Y84" s="36">
        <f>SUMIFS(СВЦЭМ!$C$39:$C$782,СВЦЭМ!$A$39:$A$782,$A84,СВЦЭМ!$B$39:$B$782,Y$83)+'СЕТ СН'!$H$12+СВЦЭМ!$D$10+'СЕТ СН'!$H$5-'СЕТ СН'!$H$20</f>
        <v>5253.2353742400001</v>
      </c>
    </row>
    <row r="85" spans="1:25" ht="15.75" x14ac:dyDescent="0.2">
      <c r="A85" s="35">
        <f>A84+1</f>
        <v>45079</v>
      </c>
      <c r="B85" s="36">
        <f>SUMIFS(СВЦЭМ!$C$39:$C$782,СВЦЭМ!$A$39:$A$782,$A85,СВЦЭМ!$B$39:$B$782,B$83)+'СЕТ СН'!$H$12+СВЦЭМ!$D$10+'СЕТ СН'!$H$5-'СЕТ СН'!$H$20</f>
        <v>5354.9706967700004</v>
      </c>
      <c r="C85" s="36">
        <f>SUMIFS(СВЦЭМ!$C$39:$C$782,СВЦЭМ!$A$39:$A$782,$A85,СВЦЭМ!$B$39:$B$782,C$83)+'СЕТ СН'!$H$12+СВЦЭМ!$D$10+'СЕТ СН'!$H$5-'СЕТ СН'!$H$20</f>
        <v>5384.6368828900004</v>
      </c>
      <c r="D85" s="36">
        <f>SUMIFS(СВЦЭМ!$C$39:$C$782,СВЦЭМ!$A$39:$A$782,$A85,СВЦЭМ!$B$39:$B$782,D$83)+'СЕТ СН'!$H$12+СВЦЭМ!$D$10+'СЕТ СН'!$H$5-'СЕТ СН'!$H$20</f>
        <v>5429.5434621000004</v>
      </c>
      <c r="E85" s="36">
        <f>SUMIFS(СВЦЭМ!$C$39:$C$782,СВЦЭМ!$A$39:$A$782,$A85,СВЦЭМ!$B$39:$B$782,E$83)+'СЕТ СН'!$H$12+СВЦЭМ!$D$10+'СЕТ СН'!$H$5-'СЕТ СН'!$H$20</f>
        <v>5435.3579786500004</v>
      </c>
      <c r="F85" s="36">
        <f>SUMIFS(СВЦЭМ!$C$39:$C$782,СВЦЭМ!$A$39:$A$782,$A85,СВЦЭМ!$B$39:$B$782,F$83)+'СЕТ СН'!$H$12+СВЦЭМ!$D$10+'СЕТ СН'!$H$5-'СЕТ СН'!$H$20</f>
        <v>5419.74875763</v>
      </c>
      <c r="G85" s="36">
        <f>SUMIFS(СВЦЭМ!$C$39:$C$782,СВЦЭМ!$A$39:$A$782,$A85,СВЦЭМ!$B$39:$B$782,G$83)+'СЕТ СН'!$H$12+СВЦЭМ!$D$10+'СЕТ СН'!$H$5-'СЕТ СН'!$H$20</f>
        <v>5394.8996085700001</v>
      </c>
      <c r="H85" s="36">
        <f>SUMIFS(СВЦЭМ!$C$39:$C$782,СВЦЭМ!$A$39:$A$782,$A85,СВЦЭМ!$B$39:$B$782,H$83)+'СЕТ СН'!$H$12+СВЦЭМ!$D$10+'СЕТ СН'!$H$5-'СЕТ СН'!$H$20</f>
        <v>5233.9692485800006</v>
      </c>
      <c r="I85" s="36">
        <f>SUMIFS(СВЦЭМ!$C$39:$C$782,СВЦЭМ!$A$39:$A$782,$A85,СВЦЭМ!$B$39:$B$782,I$83)+'СЕТ СН'!$H$12+СВЦЭМ!$D$10+'СЕТ СН'!$H$5-'СЕТ СН'!$H$20</f>
        <v>5273.00078037</v>
      </c>
      <c r="J85" s="36">
        <f>SUMIFS(СВЦЭМ!$C$39:$C$782,СВЦЭМ!$A$39:$A$782,$A85,СВЦЭМ!$B$39:$B$782,J$83)+'СЕТ СН'!$H$12+СВЦЭМ!$D$10+'СЕТ СН'!$H$5-'СЕТ СН'!$H$20</f>
        <v>5249.8021933800001</v>
      </c>
      <c r="K85" s="36">
        <f>SUMIFS(СВЦЭМ!$C$39:$C$782,СВЦЭМ!$A$39:$A$782,$A85,СВЦЭМ!$B$39:$B$782,K$83)+'СЕТ СН'!$H$12+СВЦЭМ!$D$10+'СЕТ СН'!$H$5-'СЕТ СН'!$H$20</f>
        <v>5214.4459107299999</v>
      </c>
      <c r="L85" s="36">
        <f>SUMIFS(СВЦЭМ!$C$39:$C$782,СВЦЭМ!$A$39:$A$782,$A85,СВЦЭМ!$B$39:$B$782,L$83)+'СЕТ СН'!$H$12+СВЦЭМ!$D$10+'СЕТ СН'!$H$5-'СЕТ СН'!$H$20</f>
        <v>5195.1640677300002</v>
      </c>
      <c r="M85" s="36">
        <f>SUMIFS(СВЦЭМ!$C$39:$C$782,СВЦЭМ!$A$39:$A$782,$A85,СВЦЭМ!$B$39:$B$782,M$83)+'СЕТ СН'!$H$12+СВЦЭМ!$D$10+'СЕТ СН'!$H$5-'СЕТ СН'!$H$20</f>
        <v>5223.6183453399999</v>
      </c>
      <c r="N85" s="36">
        <f>SUMIFS(СВЦЭМ!$C$39:$C$782,СВЦЭМ!$A$39:$A$782,$A85,СВЦЭМ!$B$39:$B$782,N$83)+'СЕТ СН'!$H$12+СВЦЭМ!$D$10+'СЕТ СН'!$H$5-'СЕТ СН'!$H$20</f>
        <v>5262.3970490600004</v>
      </c>
      <c r="O85" s="36">
        <f>SUMIFS(СВЦЭМ!$C$39:$C$782,СВЦЭМ!$A$39:$A$782,$A85,СВЦЭМ!$B$39:$B$782,O$83)+'СЕТ СН'!$H$12+СВЦЭМ!$D$10+'СЕТ СН'!$H$5-'СЕТ СН'!$H$20</f>
        <v>5259.3618157399997</v>
      </c>
      <c r="P85" s="36">
        <f>SUMIFS(СВЦЭМ!$C$39:$C$782,СВЦЭМ!$A$39:$A$782,$A85,СВЦЭМ!$B$39:$B$782,P$83)+'СЕТ СН'!$H$12+СВЦЭМ!$D$10+'СЕТ СН'!$H$5-'СЕТ СН'!$H$20</f>
        <v>5261.1879407100005</v>
      </c>
      <c r="Q85" s="36">
        <f>SUMIFS(СВЦЭМ!$C$39:$C$782,СВЦЭМ!$A$39:$A$782,$A85,СВЦЭМ!$B$39:$B$782,Q$83)+'СЕТ СН'!$H$12+СВЦЭМ!$D$10+'СЕТ СН'!$H$5-'СЕТ СН'!$H$20</f>
        <v>5278.49154232</v>
      </c>
      <c r="R85" s="36">
        <f>SUMIFS(СВЦЭМ!$C$39:$C$782,СВЦЭМ!$A$39:$A$782,$A85,СВЦЭМ!$B$39:$B$782,R$83)+'СЕТ СН'!$H$12+СВЦЭМ!$D$10+'СЕТ СН'!$H$5-'СЕТ СН'!$H$20</f>
        <v>5261.9510794100006</v>
      </c>
      <c r="S85" s="36">
        <f>SUMIFS(СВЦЭМ!$C$39:$C$782,СВЦЭМ!$A$39:$A$782,$A85,СВЦЭМ!$B$39:$B$782,S$83)+'СЕТ СН'!$H$12+СВЦЭМ!$D$10+'СЕТ СН'!$H$5-'СЕТ СН'!$H$20</f>
        <v>5249.1764638700006</v>
      </c>
      <c r="T85" s="36">
        <f>SUMIFS(СВЦЭМ!$C$39:$C$782,СВЦЭМ!$A$39:$A$782,$A85,СВЦЭМ!$B$39:$B$782,T$83)+'СЕТ СН'!$H$12+СВЦЭМ!$D$10+'СЕТ СН'!$H$5-'СЕТ СН'!$H$20</f>
        <v>5232.5240041899997</v>
      </c>
      <c r="U85" s="36">
        <f>SUMIFS(СВЦЭМ!$C$39:$C$782,СВЦЭМ!$A$39:$A$782,$A85,СВЦЭМ!$B$39:$B$782,U$83)+'СЕТ СН'!$H$12+СВЦЭМ!$D$10+'СЕТ СН'!$H$5-'СЕТ СН'!$H$20</f>
        <v>5179.2201260800002</v>
      </c>
      <c r="V85" s="36">
        <f>SUMIFS(СВЦЭМ!$C$39:$C$782,СВЦЭМ!$A$39:$A$782,$A85,СВЦЭМ!$B$39:$B$782,V$83)+'СЕТ СН'!$H$12+СВЦЭМ!$D$10+'СЕТ СН'!$H$5-'СЕТ СН'!$H$20</f>
        <v>5144.1051228100005</v>
      </c>
      <c r="W85" s="36">
        <f>SUMIFS(СВЦЭМ!$C$39:$C$782,СВЦЭМ!$A$39:$A$782,$A85,СВЦЭМ!$B$39:$B$782,W$83)+'СЕТ СН'!$H$12+СВЦЭМ!$D$10+'СЕТ СН'!$H$5-'СЕТ СН'!$H$20</f>
        <v>5153.3512471800004</v>
      </c>
      <c r="X85" s="36">
        <f>SUMIFS(СВЦЭМ!$C$39:$C$782,СВЦЭМ!$A$39:$A$782,$A85,СВЦЭМ!$B$39:$B$782,X$83)+'СЕТ СН'!$H$12+СВЦЭМ!$D$10+'СЕТ СН'!$H$5-'СЕТ СН'!$H$20</f>
        <v>5198.5230367700005</v>
      </c>
      <c r="Y85" s="36">
        <f>SUMIFS(СВЦЭМ!$C$39:$C$782,СВЦЭМ!$A$39:$A$782,$A85,СВЦЭМ!$B$39:$B$782,Y$83)+'СЕТ СН'!$H$12+СВЦЭМ!$D$10+'СЕТ СН'!$H$5-'СЕТ СН'!$H$20</f>
        <v>5245.3287568200003</v>
      </c>
    </row>
    <row r="86" spans="1:25" ht="15.75" x14ac:dyDescent="0.2">
      <c r="A86" s="35">
        <f t="shared" ref="A86:A113" si="2">A85+1</f>
        <v>45080</v>
      </c>
      <c r="B86" s="36">
        <f>SUMIFS(СВЦЭМ!$C$39:$C$782,СВЦЭМ!$A$39:$A$782,$A86,СВЦЭМ!$B$39:$B$782,B$83)+'СЕТ СН'!$H$12+СВЦЭМ!$D$10+'СЕТ СН'!$H$5-'СЕТ СН'!$H$20</f>
        <v>5281.1680680999998</v>
      </c>
      <c r="C86" s="36">
        <f>SUMIFS(СВЦЭМ!$C$39:$C$782,СВЦЭМ!$A$39:$A$782,$A86,СВЦЭМ!$B$39:$B$782,C$83)+'СЕТ СН'!$H$12+СВЦЭМ!$D$10+'СЕТ СН'!$H$5-'СЕТ СН'!$H$20</f>
        <v>5326.4376585200007</v>
      </c>
      <c r="D86" s="36">
        <f>SUMIFS(СВЦЭМ!$C$39:$C$782,СВЦЭМ!$A$39:$A$782,$A86,СВЦЭМ!$B$39:$B$782,D$83)+'СЕТ СН'!$H$12+СВЦЭМ!$D$10+'СЕТ СН'!$H$5-'СЕТ СН'!$H$20</f>
        <v>5431.8768969000002</v>
      </c>
      <c r="E86" s="36">
        <f>SUMIFS(СВЦЭМ!$C$39:$C$782,СВЦЭМ!$A$39:$A$782,$A86,СВЦЭМ!$B$39:$B$782,E$83)+'СЕТ СН'!$H$12+СВЦЭМ!$D$10+'СЕТ СН'!$H$5-'СЕТ СН'!$H$20</f>
        <v>5497.76273339</v>
      </c>
      <c r="F86" s="36">
        <f>SUMIFS(СВЦЭМ!$C$39:$C$782,СВЦЭМ!$A$39:$A$782,$A86,СВЦЭМ!$B$39:$B$782,F$83)+'СЕТ СН'!$H$12+СВЦЭМ!$D$10+'СЕТ СН'!$H$5-'СЕТ СН'!$H$20</f>
        <v>5453.6111953400004</v>
      </c>
      <c r="G86" s="36">
        <f>SUMIFS(СВЦЭМ!$C$39:$C$782,СВЦЭМ!$A$39:$A$782,$A86,СВЦЭМ!$B$39:$B$782,G$83)+'СЕТ СН'!$H$12+СВЦЭМ!$D$10+'СЕТ СН'!$H$5-'СЕТ СН'!$H$20</f>
        <v>5458.1191852700003</v>
      </c>
      <c r="H86" s="36">
        <f>SUMIFS(СВЦЭМ!$C$39:$C$782,СВЦЭМ!$A$39:$A$782,$A86,СВЦЭМ!$B$39:$B$782,H$83)+'СЕТ СН'!$H$12+СВЦЭМ!$D$10+'СЕТ СН'!$H$5-'СЕТ СН'!$H$20</f>
        <v>5373.6901084199999</v>
      </c>
      <c r="I86" s="36">
        <f>SUMIFS(СВЦЭМ!$C$39:$C$782,СВЦЭМ!$A$39:$A$782,$A86,СВЦЭМ!$B$39:$B$782,I$83)+'СЕТ СН'!$H$12+СВЦЭМ!$D$10+'СЕТ СН'!$H$5-'СЕТ СН'!$H$20</f>
        <v>5265.8706579400005</v>
      </c>
      <c r="J86" s="36">
        <f>SUMIFS(СВЦЭМ!$C$39:$C$782,СВЦЭМ!$A$39:$A$782,$A86,СВЦЭМ!$B$39:$B$782,J$83)+'СЕТ СН'!$H$12+СВЦЭМ!$D$10+'СЕТ СН'!$H$5-'СЕТ СН'!$H$20</f>
        <v>5165.3699112200002</v>
      </c>
      <c r="K86" s="36">
        <f>SUMIFS(СВЦЭМ!$C$39:$C$782,СВЦЭМ!$A$39:$A$782,$A86,СВЦЭМ!$B$39:$B$782,K$83)+'СЕТ СН'!$H$12+СВЦЭМ!$D$10+'СЕТ СН'!$H$5-'СЕТ СН'!$H$20</f>
        <v>5108.9904678399998</v>
      </c>
      <c r="L86" s="36">
        <f>SUMIFS(СВЦЭМ!$C$39:$C$782,СВЦЭМ!$A$39:$A$782,$A86,СВЦЭМ!$B$39:$B$782,L$83)+'СЕТ СН'!$H$12+СВЦЭМ!$D$10+'СЕТ СН'!$H$5-'СЕТ СН'!$H$20</f>
        <v>5099.04106366</v>
      </c>
      <c r="M86" s="36">
        <f>SUMIFS(СВЦЭМ!$C$39:$C$782,СВЦЭМ!$A$39:$A$782,$A86,СВЦЭМ!$B$39:$B$782,M$83)+'СЕТ СН'!$H$12+СВЦЭМ!$D$10+'СЕТ СН'!$H$5-'СЕТ СН'!$H$20</f>
        <v>5110.7110314300007</v>
      </c>
      <c r="N86" s="36">
        <f>SUMIFS(СВЦЭМ!$C$39:$C$782,СВЦЭМ!$A$39:$A$782,$A86,СВЦЭМ!$B$39:$B$782,N$83)+'СЕТ СН'!$H$12+СВЦЭМ!$D$10+'СЕТ СН'!$H$5-'СЕТ СН'!$H$20</f>
        <v>5129.3861714699997</v>
      </c>
      <c r="O86" s="36">
        <f>SUMIFS(СВЦЭМ!$C$39:$C$782,СВЦЭМ!$A$39:$A$782,$A86,СВЦЭМ!$B$39:$B$782,O$83)+'СЕТ СН'!$H$12+СВЦЭМ!$D$10+'СЕТ СН'!$H$5-'СЕТ СН'!$H$20</f>
        <v>5133.7043432500004</v>
      </c>
      <c r="P86" s="36">
        <f>SUMIFS(СВЦЭМ!$C$39:$C$782,СВЦЭМ!$A$39:$A$782,$A86,СВЦЭМ!$B$39:$B$782,P$83)+'СЕТ СН'!$H$12+СВЦЭМ!$D$10+'СЕТ СН'!$H$5-'СЕТ СН'!$H$20</f>
        <v>5148.9760864400005</v>
      </c>
      <c r="Q86" s="36">
        <f>SUMIFS(СВЦЭМ!$C$39:$C$782,СВЦЭМ!$A$39:$A$782,$A86,СВЦЭМ!$B$39:$B$782,Q$83)+'СЕТ СН'!$H$12+СВЦЭМ!$D$10+'СЕТ СН'!$H$5-'СЕТ СН'!$H$20</f>
        <v>5178.3536517499997</v>
      </c>
      <c r="R86" s="36">
        <f>SUMIFS(СВЦЭМ!$C$39:$C$782,СВЦЭМ!$A$39:$A$782,$A86,СВЦЭМ!$B$39:$B$782,R$83)+'СЕТ СН'!$H$12+СВЦЭМ!$D$10+'СЕТ СН'!$H$5-'СЕТ СН'!$H$20</f>
        <v>5168.0240670599997</v>
      </c>
      <c r="S86" s="36">
        <f>SUMIFS(СВЦЭМ!$C$39:$C$782,СВЦЭМ!$A$39:$A$782,$A86,СВЦЭМ!$B$39:$B$782,S$83)+'СЕТ СН'!$H$12+СВЦЭМ!$D$10+'СЕТ СН'!$H$5-'СЕТ СН'!$H$20</f>
        <v>5145.6616244500001</v>
      </c>
      <c r="T86" s="36">
        <f>SUMIFS(СВЦЭМ!$C$39:$C$782,СВЦЭМ!$A$39:$A$782,$A86,СВЦЭМ!$B$39:$B$782,T$83)+'СЕТ СН'!$H$12+СВЦЭМ!$D$10+'СЕТ СН'!$H$5-'СЕТ СН'!$H$20</f>
        <v>5135.8519357100004</v>
      </c>
      <c r="U86" s="36">
        <f>SUMIFS(СВЦЭМ!$C$39:$C$782,СВЦЭМ!$A$39:$A$782,$A86,СВЦЭМ!$B$39:$B$782,U$83)+'СЕТ СН'!$H$12+СВЦЭМ!$D$10+'СЕТ СН'!$H$5-'СЕТ СН'!$H$20</f>
        <v>5118.72959077</v>
      </c>
      <c r="V86" s="36">
        <f>SUMIFS(СВЦЭМ!$C$39:$C$782,СВЦЭМ!$A$39:$A$782,$A86,СВЦЭМ!$B$39:$B$782,V$83)+'СЕТ СН'!$H$12+СВЦЭМ!$D$10+'СЕТ СН'!$H$5-'СЕТ СН'!$H$20</f>
        <v>5113.0369746800006</v>
      </c>
      <c r="W86" s="36">
        <f>SUMIFS(СВЦЭМ!$C$39:$C$782,СВЦЭМ!$A$39:$A$782,$A86,СВЦЭМ!$B$39:$B$782,W$83)+'СЕТ СН'!$H$12+СВЦЭМ!$D$10+'СЕТ СН'!$H$5-'СЕТ СН'!$H$20</f>
        <v>5079.7825781199999</v>
      </c>
      <c r="X86" s="36">
        <f>SUMIFS(СВЦЭМ!$C$39:$C$782,СВЦЭМ!$A$39:$A$782,$A86,СВЦЭМ!$B$39:$B$782,X$83)+'СЕТ СН'!$H$12+СВЦЭМ!$D$10+'СЕТ СН'!$H$5-'СЕТ СН'!$H$20</f>
        <v>5119.5827706600003</v>
      </c>
      <c r="Y86" s="36">
        <f>SUMIFS(СВЦЭМ!$C$39:$C$782,СВЦЭМ!$A$39:$A$782,$A86,СВЦЭМ!$B$39:$B$782,Y$83)+'СЕТ СН'!$H$12+СВЦЭМ!$D$10+'СЕТ СН'!$H$5-'СЕТ СН'!$H$20</f>
        <v>5193.5593989700001</v>
      </c>
    </row>
    <row r="87" spans="1:25" ht="15.75" x14ac:dyDescent="0.2">
      <c r="A87" s="35">
        <f t="shared" si="2"/>
        <v>45081</v>
      </c>
      <c r="B87" s="36">
        <f>SUMIFS(СВЦЭМ!$C$39:$C$782,СВЦЭМ!$A$39:$A$782,$A87,СВЦЭМ!$B$39:$B$782,B$83)+'СЕТ СН'!$H$12+СВЦЭМ!$D$10+'СЕТ СН'!$H$5-'СЕТ СН'!$H$20</f>
        <v>5298.5440179300003</v>
      </c>
      <c r="C87" s="36">
        <f>SUMIFS(СВЦЭМ!$C$39:$C$782,СВЦЭМ!$A$39:$A$782,$A87,СВЦЭМ!$B$39:$B$782,C$83)+'СЕТ СН'!$H$12+СВЦЭМ!$D$10+'СЕТ СН'!$H$5-'СЕТ СН'!$H$20</f>
        <v>5380.0567808100004</v>
      </c>
      <c r="D87" s="36">
        <f>SUMIFS(СВЦЭМ!$C$39:$C$782,СВЦЭМ!$A$39:$A$782,$A87,СВЦЭМ!$B$39:$B$782,D$83)+'СЕТ СН'!$H$12+СВЦЭМ!$D$10+'СЕТ СН'!$H$5-'СЕТ СН'!$H$20</f>
        <v>5472.26231267</v>
      </c>
      <c r="E87" s="36">
        <f>SUMIFS(СВЦЭМ!$C$39:$C$782,СВЦЭМ!$A$39:$A$782,$A87,СВЦЭМ!$B$39:$B$782,E$83)+'СЕТ СН'!$H$12+СВЦЭМ!$D$10+'СЕТ СН'!$H$5-'СЕТ СН'!$H$20</f>
        <v>5485.2272248400004</v>
      </c>
      <c r="F87" s="36">
        <f>SUMIFS(СВЦЭМ!$C$39:$C$782,СВЦЭМ!$A$39:$A$782,$A87,СВЦЭМ!$B$39:$B$782,F$83)+'СЕТ СН'!$H$12+СВЦЭМ!$D$10+'СЕТ СН'!$H$5-'СЕТ СН'!$H$20</f>
        <v>5502.4757067800001</v>
      </c>
      <c r="G87" s="36">
        <f>SUMIFS(СВЦЭМ!$C$39:$C$782,СВЦЭМ!$A$39:$A$782,$A87,СВЦЭМ!$B$39:$B$782,G$83)+'СЕТ СН'!$H$12+СВЦЭМ!$D$10+'СЕТ СН'!$H$5-'СЕТ СН'!$H$20</f>
        <v>5488.3526541600004</v>
      </c>
      <c r="H87" s="36">
        <f>SUMIFS(СВЦЭМ!$C$39:$C$782,СВЦЭМ!$A$39:$A$782,$A87,СВЦЭМ!$B$39:$B$782,H$83)+'СЕТ СН'!$H$12+СВЦЭМ!$D$10+'СЕТ СН'!$H$5-'СЕТ СН'!$H$20</f>
        <v>5375.1328792000004</v>
      </c>
      <c r="I87" s="36">
        <f>SUMIFS(СВЦЭМ!$C$39:$C$782,СВЦЭМ!$A$39:$A$782,$A87,СВЦЭМ!$B$39:$B$782,I$83)+'СЕТ СН'!$H$12+СВЦЭМ!$D$10+'СЕТ СН'!$H$5-'СЕТ СН'!$H$20</f>
        <v>5281.9139576400003</v>
      </c>
      <c r="J87" s="36">
        <f>SUMIFS(СВЦЭМ!$C$39:$C$782,СВЦЭМ!$A$39:$A$782,$A87,СВЦЭМ!$B$39:$B$782,J$83)+'СЕТ СН'!$H$12+СВЦЭМ!$D$10+'СЕТ СН'!$H$5-'СЕТ СН'!$H$20</f>
        <v>5176.3148061100001</v>
      </c>
      <c r="K87" s="36">
        <f>SUMIFS(СВЦЭМ!$C$39:$C$782,СВЦЭМ!$A$39:$A$782,$A87,СВЦЭМ!$B$39:$B$782,K$83)+'СЕТ СН'!$H$12+СВЦЭМ!$D$10+'СЕТ СН'!$H$5-'СЕТ СН'!$H$20</f>
        <v>5137.6025390699997</v>
      </c>
      <c r="L87" s="36">
        <f>SUMIFS(СВЦЭМ!$C$39:$C$782,СВЦЭМ!$A$39:$A$782,$A87,СВЦЭМ!$B$39:$B$782,L$83)+'СЕТ СН'!$H$12+СВЦЭМ!$D$10+'СЕТ СН'!$H$5-'СЕТ СН'!$H$20</f>
        <v>5118.62206969</v>
      </c>
      <c r="M87" s="36">
        <f>SUMIFS(СВЦЭМ!$C$39:$C$782,СВЦЭМ!$A$39:$A$782,$A87,СВЦЭМ!$B$39:$B$782,M$83)+'СЕТ СН'!$H$12+СВЦЭМ!$D$10+'СЕТ СН'!$H$5-'СЕТ СН'!$H$20</f>
        <v>5121.6965037800001</v>
      </c>
      <c r="N87" s="36">
        <f>SUMIFS(СВЦЭМ!$C$39:$C$782,СВЦЭМ!$A$39:$A$782,$A87,СВЦЭМ!$B$39:$B$782,N$83)+'СЕТ СН'!$H$12+СВЦЭМ!$D$10+'СЕТ СН'!$H$5-'СЕТ СН'!$H$20</f>
        <v>5164.8174506699997</v>
      </c>
      <c r="O87" s="36">
        <f>SUMIFS(СВЦЭМ!$C$39:$C$782,СВЦЭМ!$A$39:$A$782,$A87,СВЦЭМ!$B$39:$B$782,O$83)+'СЕТ СН'!$H$12+СВЦЭМ!$D$10+'СЕТ СН'!$H$5-'СЕТ СН'!$H$20</f>
        <v>5173.7891212499999</v>
      </c>
      <c r="P87" s="36">
        <f>SUMIFS(СВЦЭМ!$C$39:$C$782,СВЦЭМ!$A$39:$A$782,$A87,СВЦЭМ!$B$39:$B$782,P$83)+'СЕТ СН'!$H$12+СВЦЭМ!$D$10+'СЕТ СН'!$H$5-'СЕТ СН'!$H$20</f>
        <v>5177.5469124800002</v>
      </c>
      <c r="Q87" s="36">
        <f>SUMIFS(СВЦЭМ!$C$39:$C$782,СВЦЭМ!$A$39:$A$782,$A87,СВЦЭМ!$B$39:$B$782,Q$83)+'СЕТ СН'!$H$12+СВЦЭМ!$D$10+'СЕТ СН'!$H$5-'СЕТ СН'!$H$20</f>
        <v>5205.0117934200007</v>
      </c>
      <c r="R87" s="36">
        <f>SUMIFS(СВЦЭМ!$C$39:$C$782,СВЦЭМ!$A$39:$A$782,$A87,СВЦЭМ!$B$39:$B$782,R$83)+'СЕТ СН'!$H$12+СВЦЭМ!$D$10+'СЕТ СН'!$H$5-'СЕТ СН'!$H$20</f>
        <v>5199.6692751200007</v>
      </c>
      <c r="S87" s="36">
        <f>SUMIFS(СВЦЭМ!$C$39:$C$782,СВЦЭМ!$A$39:$A$782,$A87,СВЦЭМ!$B$39:$B$782,S$83)+'СЕТ СН'!$H$12+СВЦЭМ!$D$10+'СЕТ СН'!$H$5-'СЕТ СН'!$H$20</f>
        <v>5180.9523661900002</v>
      </c>
      <c r="T87" s="36">
        <f>SUMIFS(СВЦЭМ!$C$39:$C$782,СВЦЭМ!$A$39:$A$782,$A87,СВЦЭМ!$B$39:$B$782,T$83)+'СЕТ СН'!$H$12+СВЦЭМ!$D$10+'СЕТ СН'!$H$5-'СЕТ СН'!$H$20</f>
        <v>5173.5366687200003</v>
      </c>
      <c r="U87" s="36">
        <f>SUMIFS(СВЦЭМ!$C$39:$C$782,СВЦЭМ!$A$39:$A$782,$A87,СВЦЭМ!$B$39:$B$782,U$83)+'СЕТ СН'!$H$12+СВЦЭМ!$D$10+'СЕТ СН'!$H$5-'СЕТ СН'!$H$20</f>
        <v>5105.8450465700007</v>
      </c>
      <c r="V87" s="36">
        <f>SUMIFS(СВЦЭМ!$C$39:$C$782,СВЦЭМ!$A$39:$A$782,$A87,СВЦЭМ!$B$39:$B$782,V$83)+'СЕТ СН'!$H$12+СВЦЭМ!$D$10+'СЕТ СН'!$H$5-'СЕТ СН'!$H$20</f>
        <v>5064.88784485</v>
      </c>
      <c r="W87" s="36">
        <f>SUMIFS(СВЦЭМ!$C$39:$C$782,СВЦЭМ!$A$39:$A$782,$A87,СВЦЭМ!$B$39:$B$782,W$83)+'СЕТ СН'!$H$12+СВЦЭМ!$D$10+'СЕТ СН'!$H$5-'СЕТ СН'!$H$20</f>
        <v>5077.4069499300003</v>
      </c>
      <c r="X87" s="36">
        <f>SUMIFS(СВЦЭМ!$C$39:$C$782,СВЦЭМ!$A$39:$A$782,$A87,СВЦЭМ!$B$39:$B$782,X$83)+'СЕТ СН'!$H$12+СВЦЭМ!$D$10+'СЕТ СН'!$H$5-'СЕТ СН'!$H$20</f>
        <v>5147.2058527300005</v>
      </c>
      <c r="Y87" s="36">
        <f>SUMIFS(СВЦЭМ!$C$39:$C$782,СВЦЭМ!$A$39:$A$782,$A87,СВЦЭМ!$B$39:$B$782,Y$83)+'СЕТ СН'!$H$12+СВЦЭМ!$D$10+'СЕТ СН'!$H$5-'СЕТ СН'!$H$20</f>
        <v>5223.1208980000001</v>
      </c>
    </row>
    <row r="88" spans="1:25" ht="15.75" x14ac:dyDescent="0.2">
      <c r="A88" s="35">
        <f t="shared" si="2"/>
        <v>45082</v>
      </c>
      <c r="B88" s="36">
        <f>SUMIFS(СВЦЭМ!$C$39:$C$782,СВЦЭМ!$A$39:$A$782,$A88,СВЦЭМ!$B$39:$B$782,B$83)+'СЕТ СН'!$H$12+СВЦЭМ!$D$10+'СЕТ СН'!$H$5-'СЕТ СН'!$H$20</f>
        <v>5279.1763090599998</v>
      </c>
      <c r="C88" s="36">
        <f>SUMIFS(СВЦЭМ!$C$39:$C$782,СВЦЭМ!$A$39:$A$782,$A88,СВЦЭМ!$B$39:$B$782,C$83)+'СЕТ СН'!$H$12+СВЦЭМ!$D$10+'СЕТ СН'!$H$5-'СЕТ СН'!$H$20</f>
        <v>5317.1010244500003</v>
      </c>
      <c r="D88" s="36">
        <f>SUMIFS(СВЦЭМ!$C$39:$C$782,СВЦЭМ!$A$39:$A$782,$A88,СВЦЭМ!$B$39:$B$782,D$83)+'СЕТ СН'!$H$12+СВЦЭМ!$D$10+'СЕТ СН'!$H$5-'СЕТ СН'!$H$20</f>
        <v>5366.1488147099999</v>
      </c>
      <c r="E88" s="36">
        <f>SUMIFS(СВЦЭМ!$C$39:$C$782,СВЦЭМ!$A$39:$A$782,$A88,СВЦЭМ!$B$39:$B$782,E$83)+'СЕТ СН'!$H$12+СВЦЭМ!$D$10+'СЕТ СН'!$H$5-'СЕТ СН'!$H$20</f>
        <v>5348.7729397600006</v>
      </c>
      <c r="F88" s="36">
        <f>SUMIFS(СВЦЭМ!$C$39:$C$782,СВЦЭМ!$A$39:$A$782,$A88,СВЦЭМ!$B$39:$B$782,F$83)+'СЕТ СН'!$H$12+СВЦЭМ!$D$10+'СЕТ СН'!$H$5-'СЕТ СН'!$H$20</f>
        <v>5340.36928842</v>
      </c>
      <c r="G88" s="36">
        <f>SUMIFS(СВЦЭМ!$C$39:$C$782,СВЦЭМ!$A$39:$A$782,$A88,СВЦЭМ!$B$39:$B$782,G$83)+'СЕТ СН'!$H$12+СВЦЭМ!$D$10+'СЕТ СН'!$H$5-'СЕТ СН'!$H$20</f>
        <v>5332.5794491500001</v>
      </c>
      <c r="H88" s="36">
        <f>SUMIFS(СВЦЭМ!$C$39:$C$782,СВЦЭМ!$A$39:$A$782,$A88,СВЦЭМ!$B$39:$B$782,H$83)+'СЕТ СН'!$H$12+СВЦЭМ!$D$10+'СЕТ СН'!$H$5-'СЕТ СН'!$H$20</f>
        <v>5297.9795195100005</v>
      </c>
      <c r="I88" s="36">
        <f>SUMIFS(СВЦЭМ!$C$39:$C$782,СВЦЭМ!$A$39:$A$782,$A88,СВЦЭМ!$B$39:$B$782,I$83)+'СЕТ СН'!$H$12+СВЦЭМ!$D$10+'СЕТ СН'!$H$5-'СЕТ СН'!$H$20</f>
        <v>5236.8703020400008</v>
      </c>
      <c r="J88" s="36">
        <f>SUMIFS(СВЦЭМ!$C$39:$C$782,СВЦЭМ!$A$39:$A$782,$A88,СВЦЭМ!$B$39:$B$782,J$83)+'СЕТ СН'!$H$12+СВЦЭМ!$D$10+'СЕТ СН'!$H$5-'СЕТ СН'!$H$20</f>
        <v>5269.8157319399998</v>
      </c>
      <c r="K88" s="36">
        <f>SUMIFS(СВЦЭМ!$C$39:$C$782,СВЦЭМ!$A$39:$A$782,$A88,СВЦЭМ!$B$39:$B$782,K$83)+'СЕТ СН'!$H$12+СВЦЭМ!$D$10+'СЕТ СН'!$H$5-'СЕТ СН'!$H$20</f>
        <v>5161.9701617299997</v>
      </c>
      <c r="L88" s="36">
        <f>SUMIFS(СВЦЭМ!$C$39:$C$782,СВЦЭМ!$A$39:$A$782,$A88,СВЦЭМ!$B$39:$B$782,L$83)+'СЕТ СН'!$H$12+СВЦЭМ!$D$10+'СЕТ СН'!$H$5-'СЕТ СН'!$H$20</f>
        <v>5143.9095614200005</v>
      </c>
      <c r="M88" s="36">
        <f>SUMIFS(СВЦЭМ!$C$39:$C$782,СВЦЭМ!$A$39:$A$782,$A88,СВЦЭМ!$B$39:$B$782,M$83)+'СЕТ СН'!$H$12+СВЦЭМ!$D$10+'СЕТ СН'!$H$5-'СЕТ СН'!$H$20</f>
        <v>5158.6876128100002</v>
      </c>
      <c r="N88" s="36">
        <f>SUMIFS(СВЦЭМ!$C$39:$C$782,СВЦЭМ!$A$39:$A$782,$A88,СВЦЭМ!$B$39:$B$782,N$83)+'СЕТ СН'!$H$12+СВЦЭМ!$D$10+'СЕТ СН'!$H$5-'СЕТ СН'!$H$20</f>
        <v>5203.1274808799999</v>
      </c>
      <c r="O88" s="36">
        <f>SUMIFS(СВЦЭМ!$C$39:$C$782,СВЦЭМ!$A$39:$A$782,$A88,СВЦЭМ!$B$39:$B$782,O$83)+'СЕТ СН'!$H$12+СВЦЭМ!$D$10+'СЕТ СН'!$H$5-'СЕТ СН'!$H$20</f>
        <v>5210.4612167499999</v>
      </c>
      <c r="P88" s="36">
        <f>SUMIFS(СВЦЭМ!$C$39:$C$782,СВЦЭМ!$A$39:$A$782,$A88,СВЦЭМ!$B$39:$B$782,P$83)+'СЕТ СН'!$H$12+СВЦЭМ!$D$10+'СЕТ СН'!$H$5-'СЕТ СН'!$H$20</f>
        <v>5229.3869810300002</v>
      </c>
      <c r="Q88" s="36">
        <f>SUMIFS(СВЦЭМ!$C$39:$C$782,СВЦЭМ!$A$39:$A$782,$A88,СВЦЭМ!$B$39:$B$782,Q$83)+'СЕТ СН'!$H$12+СВЦЭМ!$D$10+'СЕТ СН'!$H$5-'СЕТ СН'!$H$20</f>
        <v>5239.5679370400003</v>
      </c>
      <c r="R88" s="36">
        <f>SUMIFS(СВЦЭМ!$C$39:$C$782,СВЦЭМ!$A$39:$A$782,$A88,СВЦЭМ!$B$39:$B$782,R$83)+'СЕТ СН'!$H$12+СВЦЭМ!$D$10+'СЕТ СН'!$H$5-'СЕТ СН'!$H$20</f>
        <v>5261.6660943300003</v>
      </c>
      <c r="S88" s="36">
        <f>SUMIFS(СВЦЭМ!$C$39:$C$782,СВЦЭМ!$A$39:$A$782,$A88,СВЦЭМ!$B$39:$B$782,S$83)+'СЕТ СН'!$H$12+СВЦЭМ!$D$10+'СЕТ СН'!$H$5-'СЕТ СН'!$H$20</f>
        <v>5258.0255236800003</v>
      </c>
      <c r="T88" s="36">
        <f>SUMIFS(СВЦЭМ!$C$39:$C$782,СВЦЭМ!$A$39:$A$782,$A88,СВЦЭМ!$B$39:$B$782,T$83)+'СЕТ СН'!$H$12+СВЦЭМ!$D$10+'СЕТ СН'!$H$5-'СЕТ СН'!$H$20</f>
        <v>5225.02163406</v>
      </c>
      <c r="U88" s="36">
        <f>SUMIFS(СВЦЭМ!$C$39:$C$782,СВЦЭМ!$A$39:$A$782,$A88,СВЦЭМ!$B$39:$B$782,U$83)+'СЕТ СН'!$H$12+СВЦЭМ!$D$10+'СЕТ СН'!$H$5-'СЕТ СН'!$H$20</f>
        <v>5189.3500140699998</v>
      </c>
      <c r="V88" s="36">
        <f>SUMIFS(СВЦЭМ!$C$39:$C$782,СВЦЭМ!$A$39:$A$782,$A88,СВЦЭМ!$B$39:$B$782,V$83)+'СЕТ СН'!$H$12+СВЦЭМ!$D$10+'СЕТ СН'!$H$5-'СЕТ СН'!$H$20</f>
        <v>5131.2246069600005</v>
      </c>
      <c r="W88" s="36">
        <f>SUMIFS(СВЦЭМ!$C$39:$C$782,СВЦЭМ!$A$39:$A$782,$A88,СВЦЭМ!$B$39:$B$782,W$83)+'СЕТ СН'!$H$12+СВЦЭМ!$D$10+'СЕТ СН'!$H$5-'СЕТ СН'!$H$20</f>
        <v>5206.4314208000005</v>
      </c>
      <c r="X88" s="36">
        <f>SUMIFS(СВЦЭМ!$C$39:$C$782,СВЦЭМ!$A$39:$A$782,$A88,СВЦЭМ!$B$39:$B$782,X$83)+'СЕТ СН'!$H$12+СВЦЭМ!$D$10+'СЕТ СН'!$H$5-'СЕТ СН'!$H$20</f>
        <v>5258.1233118099999</v>
      </c>
      <c r="Y88" s="36">
        <f>SUMIFS(СВЦЭМ!$C$39:$C$782,СВЦЭМ!$A$39:$A$782,$A88,СВЦЭМ!$B$39:$B$782,Y$83)+'СЕТ СН'!$H$12+СВЦЭМ!$D$10+'СЕТ СН'!$H$5-'СЕТ СН'!$H$20</f>
        <v>5330.0829866599997</v>
      </c>
    </row>
    <row r="89" spans="1:25" ht="15.75" x14ac:dyDescent="0.2">
      <c r="A89" s="35">
        <f t="shared" si="2"/>
        <v>45083</v>
      </c>
      <c r="B89" s="36">
        <f>SUMIFS(СВЦЭМ!$C$39:$C$782,СВЦЭМ!$A$39:$A$782,$A89,СВЦЭМ!$B$39:$B$782,B$83)+'СЕТ СН'!$H$12+СВЦЭМ!$D$10+'СЕТ СН'!$H$5-'СЕТ СН'!$H$20</f>
        <v>5319.8585577399999</v>
      </c>
      <c r="C89" s="36">
        <f>SUMIFS(СВЦЭМ!$C$39:$C$782,СВЦЭМ!$A$39:$A$782,$A89,СВЦЭМ!$B$39:$B$782,C$83)+'СЕТ СН'!$H$12+СВЦЭМ!$D$10+'СЕТ СН'!$H$5-'СЕТ СН'!$H$20</f>
        <v>5408.6326926399997</v>
      </c>
      <c r="D89" s="36">
        <f>SUMIFS(СВЦЭМ!$C$39:$C$782,СВЦЭМ!$A$39:$A$782,$A89,СВЦЭМ!$B$39:$B$782,D$83)+'СЕТ СН'!$H$12+СВЦЭМ!$D$10+'СЕТ СН'!$H$5-'СЕТ СН'!$H$20</f>
        <v>5527.3693856899999</v>
      </c>
      <c r="E89" s="36">
        <f>SUMIFS(СВЦЭМ!$C$39:$C$782,СВЦЭМ!$A$39:$A$782,$A89,СВЦЭМ!$B$39:$B$782,E$83)+'СЕТ СН'!$H$12+СВЦЭМ!$D$10+'СЕТ СН'!$H$5-'СЕТ СН'!$H$20</f>
        <v>5513.0145465000005</v>
      </c>
      <c r="F89" s="36">
        <f>SUMIFS(СВЦЭМ!$C$39:$C$782,СВЦЭМ!$A$39:$A$782,$A89,СВЦЭМ!$B$39:$B$782,F$83)+'СЕТ СН'!$H$12+СВЦЭМ!$D$10+'СЕТ СН'!$H$5-'СЕТ СН'!$H$20</f>
        <v>5517.2297151700004</v>
      </c>
      <c r="G89" s="36">
        <f>SUMIFS(СВЦЭМ!$C$39:$C$782,СВЦЭМ!$A$39:$A$782,$A89,СВЦЭМ!$B$39:$B$782,G$83)+'СЕТ СН'!$H$12+СВЦЭМ!$D$10+'СЕТ СН'!$H$5-'СЕТ СН'!$H$20</f>
        <v>5419.83387081</v>
      </c>
      <c r="H89" s="36">
        <f>SUMIFS(СВЦЭМ!$C$39:$C$782,СВЦЭМ!$A$39:$A$782,$A89,СВЦЭМ!$B$39:$B$782,H$83)+'СЕТ СН'!$H$12+СВЦЭМ!$D$10+'СЕТ СН'!$H$5-'СЕТ СН'!$H$20</f>
        <v>5278.2526067899998</v>
      </c>
      <c r="I89" s="36">
        <f>SUMIFS(СВЦЭМ!$C$39:$C$782,СВЦЭМ!$A$39:$A$782,$A89,СВЦЭМ!$B$39:$B$782,I$83)+'СЕТ СН'!$H$12+СВЦЭМ!$D$10+'СЕТ СН'!$H$5-'СЕТ СН'!$H$20</f>
        <v>5212.77284091</v>
      </c>
      <c r="J89" s="36">
        <f>SUMIFS(СВЦЭМ!$C$39:$C$782,СВЦЭМ!$A$39:$A$782,$A89,СВЦЭМ!$B$39:$B$782,J$83)+'СЕТ СН'!$H$12+СВЦЭМ!$D$10+'СЕТ СН'!$H$5-'СЕТ СН'!$H$20</f>
        <v>5131.0117848400005</v>
      </c>
      <c r="K89" s="36">
        <f>SUMIFS(СВЦЭМ!$C$39:$C$782,СВЦЭМ!$A$39:$A$782,$A89,СВЦЭМ!$B$39:$B$782,K$83)+'СЕТ СН'!$H$12+СВЦЭМ!$D$10+'СЕТ СН'!$H$5-'СЕТ СН'!$H$20</f>
        <v>5081.8441216800002</v>
      </c>
      <c r="L89" s="36">
        <f>SUMIFS(СВЦЭМ!$C$39:$C$782,СВЦЭМ!$A$39:$A$782,$A89,СВЦЭМ!$B$39:$B$782,L$83)+'СЕТ СН'!$H$12+СВЦЭМ!$D$10+'СЕТ СН'!$H$5-'СЕТ СН'!$H$20</f>
        <v>5082.5978621900003</v>
      </c>
      <c r="M89" s="36">
        <f>SUMIFS(СВЦЭМ!$C$39:$C$782,СВЦЭМ!$A$39:$A$782,$A89,СВЦЭМ!$B$39:$B$782,M$83)+'СЕТ СН'!$H$12+СВЦЭМ!$D$10+'СЕТ СН'!$H$5-'СЕТ СН'!$H$20</f>
        <v>5083.8539873500004</v>
      </c>
      <c r="N89" s="36">
        <f>SUMIFS(СВЦЭМ!$C$39:$C$782,СВЦЭМ!$A$39:$A$782,$A89,СВЦЭМ!$B$39:$B$782,N$83)+'СЕТ СН'!$H$12+СВЦЭМ!$D$10+'СЕТ СН'!$H$5-'СЕТ СН'!$H$20</f>
        <v>5112.5788159900003</v>
      </c>
      <c r="O89" s="36">
        <f>SUMIFS(СВЦЭМ!$C$39:$C$782,СВЦЭМ!$A$39:$A$782,$A89,СВЦЭМ!$B$39:$B$782,O$83)+'СЕТ СН'!$H$12+СВЦЭМ!$D$10+'СЕТ СН'!$H$5-'СЕТ СН'!$H$20</f>
        <v>5110.7327043100004</v>
      </c>
      <c r="P89" s="36">
        <f>SUMIFS(СВЦЭМ!$C$39:$C$782,СВЦЭМ!$A$39:$A$782,$A89,СВЦЭМ!$B$39:$B$782,P$83)+'СЕТ СН'!$H$12+СВЦЭМ!$D$10+'СЕТ СН'!$H$5-'СЕТ СН'!$H$20</f>
        <v>5130.63078821</v>
      </c>
      <c r="Q89" s="36">
        <f>SUMIFS(СВЦЭМ!$C$39:$C$782,СВЦЭМ!$A$39:$A$782,$A89,СВЦЭМ!$B$39:$B$782,Q$83)+'СЕТ СН'!$H$12+СВЦЭМ!$D$10+'СЕТ СН'!$H$5-'СЕТ СН'!$H$20</f>
        <v>5148.6139474600004</v>
      </c>
      <c r="R89" s="36">
        <f>SUMIFS(СВЦЭМ!$C$39:$C$782,СВЦЭМ!$A$39:$A$782,$A89,СВЦЭМ!$B$39:$B$782,R$83)+'СЕТ СН'!$H$12+СВЦЭМ!$D$10+'СЕТ СН'!$H$5-'СЕТ СН'!$H$20</f>
        <v>5143.3522285300005</v>
      </c>
      <c r="S89" s="36">
        <f>SUMIFS(СВЦЭМ!$C$39:$C$782,СВЦЭМ!$A$39:$A$782,$A89,СВЦЭМ!$B$39:$B$782,S$83)+'СЕТ СН'!$H$12+СВЦЭМ!$D$10+'СЕТ СН'!$H$5-'СЕТ СН'!$H$20</f>
        <v>5125.5769787300005</v>
      </c>
      <c r="T89" s="36">
        <f>SUMIFS(СВЦЭМ!$C$39:$C$782,СВЦЭМ!$A$39:$A$782,$A89,СВЦЭМ!$B$39:$B$782,T$83)+'СЕТ СН'!$H$12+СВЦЭМ!$D$10+'СЕТ СН'!$H$5-'СЕТ СН'!$H$20</f>
        <v>5151.2158284500001</v>
      </c>
      <c r="U89" s="36">
        <f>SUMIFS(СВЦЭМ!$C$39:$C$782,СВЦЭМ!$A$39:$A$782,$A89,СВЦЭМ!$B$39:$B$782,U$83)+'СЕТ СН'!$H$12+СВЦЭМ!$D$10+'СЕТ СН'!$H$5-'СЕТ СН'!$H$20</f>
        <v>5098.5755647599999</v>
      </c>
      <c r="V89" s="36">
        <f>SUMIFS(СВЦЭМ!$C$39:$C$782,СВЦЭМ!$A$39:$A$782,$A89,СВЦЭМ!$B$39:$B$782,V$83)+'СЕТ СН'!$H$12+СВЦЭМ!$D$10+'СЕТ СН'!$H$5-'СЕТ СН'!$H$20</f>
        <v>5077.2456099999999</v>
      </c>
      <c r="W89" s="36">
        <f>SUMIFS(СВЦЭМ!$C$39:$C$782,СВЦЭМ!$A$39:$A$782,$A89,СВЦЭМ!$B$39:$B$782,W$83)+'СЕТ СН'!$H$12+СВЦЭМ!$D$10+'СЕТ СН'!$H$5-'СЕТ СН'!$H$20</f>
        <v>5086.5463438799998</v>
      </c>
      <c r="X89" s="36">
        <f>SUMIFS(СВЦЭМ!$C$39:$C$782,СВЦЭМ!$A$39:$A$782,$A89,СВЦЭМ!$B$39:$B$782,X$83)+'СЕТ СН'!$H$12+СВЦЭМ!$D$10+'СЕТ СН'!$H$5-'СЕТ СН'!$H$20</f>
        <v>5120.4073535099997</v>
      </c>
      <c r="Y89" s="36">
        <f>SUMIFS(СВЦЭМ!$C$39:$C$782,СВЦЭМ!$A$39:$A$782,$A89,СВЦЭМ!$B$39:$B$782,Y$83)+'СЕТ СН'!$H$12+СВЦЭМ!$D$10+'СЕТ СН'!$H$5-'СЕТ СН'!$H$20</f>
        <v>5207.5924058400005</v>
      </c>
    </row>
    <row r="90" spans="1:25" ht="15.75" x14ac:dyDescent="0.2">
      <c r="A90" s="35">
        <f t="shared" si="2"/>
        <v>45084</v>
      </c>
      <c r="B90" s="36">
        <f>SUMIFS(СВЦЭМ!$C$39:$C$782,СВЦЭМ!$A$39:$A$782,$A90,СВЦЭМ!$B$39:$B$782,B$83)+'СЕТ СН'!$H$12+СВЦЭМ!$D$10+'СЕТ СН'!$H$5-'СЕТ СН'!$H$20</f>
        <v>5358.8088457700005</v>
      </c>
      <c r="C90" s="36">
        <f>SUMIFS(СВЦЭМ!$C$39:$C$782,СВЦЭМ!$A$39:$A$782,$A90,СВЦЭМ!$B$39:$B$782,C$83)+'СЕТ СН'!$H$12+СВЦЭМ!$D$10+'СЕТ СН'!$H$5-'СЕТ СН'!$H$20</f>
        <v>5290.1123465800001</v>
      </c>
      <c r="D90" s="36">
        <f>SUMIFS(СВЦЭМ!$C$39:$C$782,СВЦЭМ!$A$39:$A$782,$A90,СВЦЭМ!$B$39:$B$782,D$83)+'СЕТ СН'!$H$12+СВЦЭМ!$D$10+'СЕТ СН'!$H$5-'СЕТ СН'!$H$20</f>
        <v>5481.9738895999999</v>
      </c>
      <c r="E90" s="36">
        <f>SUMIFS(СВЦЭМ!$C$39:$C$782,СВЦЭМ!$A$39:$A$782,$A90,СВЦЭМ!$B$39:$B$782,E$83)+'СЕТ СН'!$H$12+СВЦЭМ!$D$10+'СЕТ СН'!$H$5-'СЕТ СН'!$H$20</f>
        <v>5499.2608936300003</v>
      </c>
      <c r="F90" s="36">
        <f>SUMIFS(СВЦЭМ!$C$39:$C$782,СВЦЭМ!$A$39:$A$782,$A90,СВЦЭМ!$B$39:$B$782,F$83)+'СЕТ СН'!$H$12+СВЦЭМ!$D$10+'СЕТ СН'!$H$5-'СЕТ СН'!$H$20</f>
        <v>5488.6917678400005</v>
      </c>
      <c r="G90" s="36">
        <f>SUMIFS(СВЦЭМ!$C$39:$C$782,СВЦЭМ!$A$39:$A$782,$A90,СВЦЭМ!$B$39:$B$782,G$83)+'СЕТ СН'!$H$12+СВЦЭМ!$D$10+'СЕТ СН'!$H$5-'СЕТ СН'!$H$20</f>
        <v>5417.05358024</v>
      </c>
      <c r="H90" s="36">
        <f>SUMIFS(СВЦЭМ!$C$39:$C$782,СВЦЭМ!$A$39:$A$782,$A90,СВЦЭМ!$B$39:$B$782,H$83)+'СЕТ СН'!$H$12+СВЦЭМ!$D$10+'СЕТ СН'!$H$5-'СЕТ СН'!$H$20</f>
        <v>5288.2651356100005</v>
      </c>
      <c r="I90" s="36">
        <f>SUMIFS(СВЦЭМ!$C$39:$C$782,СВЦЭМ!$A$39:$A$782,$A90,СВЦЭМ!$B$39:$B$782,I$83)+'СЕТ СН'!$H$12+СВЦЭМ!$D$10+'СЕТ СН'!$H$5-'СЕТ СН'!$H$20</f>
        <v>5259.5532333800002</v>
      </c>
      <c r="J90" s="36">
        <f>SUMIFS(СВЦЭМ!$C$39:$C$782,СВЦЭМ!$A$39:$A$782,$A90,СВЦЭМ!$B$39:$B$782,J$83)+'СЕТ СН'!$H$12+СВЦЭМ!$D$10+'СЕТ СН'!$H$5-'СЕТ СН'!$H$20</f>
        <v>5160.2547908699999</v>
      </c>
      <c r="K90" s="36">
        <f>SUMIFS(СВЦЭМ!$C$39:$C$782,СВЦЭМ!$A$39:$A$782,$A90,СВЦЭМ!$B$39:$B$782,K$83)+'СЕТ СН'!$H$12+СВЦЭМ!$D$10+'СЕТ СН'!$H$5-'СЕТ СН'!$H$20</f>
        <v>5167.6688817100003</v>
      </c>
      <c r="L90" s="36">
        <f>SUMIFS(СВЦЭМ!$C$39:$C$782,СВЦЭМ!$A$39:$A$782,$A90,СВЦЭМ!$B$39:$B$782,L$83)+'СЕТ СН'!$H$12+СВЦЭМ!$D$10+'СЕТ СН'!$H$5-'СЕТ СН'!$H$20</f>
        <v>5183.7528590900001</v>
      </c>
      <c r="M90" s="36">
        <f>SUMIFS(СВЦЭМ!$C$39:$C$782,СВЦЭМ!$A$39:$A$782,$A90,СВЦЭМ!$B$39:$B$782,M$83)+'СЕТ СН'!$H$12+СВЦЭМ!$D$10+'СЕТ СН'!$H$5-'СЕТ СН'!$H$20</f>
        <v>5191.8697839200004</v>
      </c>
      <c r="N90" s="36">
        <f>SUMIFS(СВЦЭМ!$C$39:$C$782,СВЦЭМ!$A$39:$A$782,$A90,СВЦЭМ!$B$39:$B$782,N$83)+'СЕТ СН'!$H$12+СВЦЭМ!$D$10+'СЕТ СН'!$H$5-'СЕТ СН'!$H$20</f>
        <v>5213.5420582300003</v>
      </c>
      <c r="O90" s="36">
        <f>SUMIFS(СВЦЭМ!$C$39:$C$782,СВЦЭМ!$A$39:$A$782,$A90,СВЦЭМ!$B$39:$B$782,O$83)+'СЕТ СН'!$H$12+СВЦЭМ!$D$10+'СЕТ СН'!$H$5-'СЕТ СН'!$H$20</f>
        <v>5237.5033337800005</v>
      </c>
      <c r="P90" s="36">
        <f>SUMIFS(СВЦЭМ!$C$39:$C$782,СВЦЭМ!$A$39:$A$782,$A90,СВЦЭМ!$B$39:$B$782,P$83)+'СЕТ СН'!$H$12+СВЦЭМ!$D$10+'СЕТ СН'!$H$5-'СЕТ СН'!$H$20</f>
        <v>5260.1321104500003</v>
      </c>
      <c r="Q90" s="36">
        <f>SUMIFS(СВЦЭМ!$C$39:$C$782,СВЦЭМ!$A$39:$A$782,$A90,СВЦЭМ!$B$39:$B$782,Q$83)+'СЕТ СН'!$H$12+СВЦЭМ!$D$10+'СЕТ СН'!$H$5-'СЕТ СН'!$H$20</f>
        <v>5261.5622763700003</v>
      </c>
      <c r="R90" s="36">
        <f>SUMIFS(СВЦЭМ!$C$39:$C$782,СВЦЭМ!$A$39:$A$782,$A90,СВЦЭМ!$B$39:$B$782,R$83)+'СЕТ СН'!$H$12+СВЦЭМ!$D$10+'СЕТ СН'!$H$5-'СЕТ СН'!$H$20</f>
        <v>5231.4222139700005</v>
      </c>
      <c r="S90" s="36">
        <f>SUMIFS(СВЦЭМ!$C$39:$C$782,СВЦЭМ!$A$39:$A$782,$A90,СВЦЭМ!$B$39:$B$782,S$83)+'СЕТ СН'!$H$12+СВЦЭМ!$D$10+'СЕТ СН'!$H$5-'СЕТ СН'!$H$20</f>
        <v>5206.3221390799999</v>
      </c>
      <c r="T90" s="36">
        <f>SUMIFS(СВЦЭМ!$C$39:$C$782,СВЦЭМ!$A$39:$A$782,$A90,СВЦЭМ!$B$39:$B$782,T$83)+'СЕТ СН'!$H$12+СВЦЭМ!$D$10+'СЕТ СН'!$H$5-'СЕТ СН'!$H$20</f>
        <v>5188.6958399300001</v>
      </c>
      <c r="U90" s="36">
        <f>SUMIFS(СВЦЭМ!$C$39:$C$782,СВЦЭМ!$A$39:$A$782,$A90,СВЦЭМ!$B$39:$B$782,U$83)+'СЕТ СН'!$H$12+СВЦЭМ!$D$10+'СЕТ СН'!$H$5-'СЕТ СН'!$H$20</f>
        <v>5108.3589781999999</v>
      </c>
      <c r="V90" s="36">
        <f>SUMIFS(СВЦЭМ!$C$39:$C$782,СВЦЭМ!$A$39:$A$782,$A90,СВЦЭМ!$B$39:$B$782,V$83)+'СЕТ СН'!$H$12+СВЦЭМ!$D$10+'СЕТ СН'!$H$5-'СЕТ СН'!$H$20</f>
        <v>5134.4046121900001</v>
      </c>
      <c r="W90" s="36">
        <f>SUMIFS(СВЦЭМ!$C$39:$C$782,СВЦЭМ!$A$39:$A$782,$A90,СВЦЭМ!$B$39:$B$782,W$83)+'СЕТ СН'!$H$12+СВЦЭМ!$D$10+'СЕТ СН'!$H$5-'СЕТ СН'!$H$20</f>
        <v>5164.9490624600003</v>
      </c>
      <c r="X90" s="36">
        <f>SUMIFS(СВЦЭМ!$C$39:$C$782,СВЦЭМ!$A$39:$A$782,$A90,СВЦЭМ!$B$39:$B$782,X$83)+'СЕТ СН'!$H$12+СВЦЭМ!$D$10+'СЕТ СН'!$H$5-'СЕТ СН'!$H$20</f>
        <v>5230.1135818000002</v>
      </c>
      <c r="Y90" s="36">
        <f>SUMIFS(СВЦЭМ!$C$39:$C$782,СВЦЭМ!$A$39:$A$782,$A90,СВЦЭМ!$B$39:$B$782,Y$83)+'СЕТ СН'!$H$12+СВЦЭМ!$D$10+'СЕТ СН'!$H$5-'СЕТ СН'!$H$20</f>
        <v>5272.8856034700002</v>
      </c>
    </row>
    <row r="91" spans="1:25" ht="15.75" x14ac:dyDescent="0.2">
      <c r="A91" s="35">
        <f t="shared" si="2"/>
        <v>45085</v>
      </c>
      <c r="B91" s="36">
        <f>SUMIFS(СВЦЭМ!$C$39:$C$782,СВЦЭМ!$A$39:$A$782,$A91,СВЦЭМ!$B$39:$B$782,B$83)+'СЕТ СН'!$H$12+СВЦЭМ!$D$10+'СЕТ СН'!$H$5-'СЕТ СН'!$H$20</f>
        <v>5416.8161427800005</v>
      </c>
      <c r="C91" s="36">
        <f>SUMIFS(СВЦЭМ!$C$39:$C$782,СВЦЭМ!$A$39:$A$782,$A91,СВЦЭМ!$B$39:$B$782,C$83)+'СЕТ СН'!$H$12+СВЦЭМ!$D$10+'СЕТ СН'!$H$5-'СЕТ СН'!$H$20</f>
        <v>5456.0943519900002</v>
      </c>
      <c r="D91" s="36">
        <f>SUMIFS(СВЦЭМ!$C$39:$C$782,СВЦЭМ!$A$39:$A$782,$A91,СВЦЭМ!$B$39:$B$782,D$83)+'СЕТ СН'!$H$12+СВЦЭМ!$D$10+'СЕТ СН'!$H$5-'СЕТ СН'!$H$20</f>
        <v>5468.0813704900002</v>
      </c>
      <c r="E91" s="36">
        <f>SUMIFS(СВЦЭМ!$C$39:$C$782,СВЦЭМ!$A$39:$A$782,$A91,СВЦЭМ!$B$39:$B$782,E$83)+'СЕТ СН'!$H$12+СВЦЭМ!$D$10+'СЕТ СН'!$H$5-'СЕТ СН'!$H$20</f>
        <v>5471.3477219900005</v>
      </c>
      <c r="F91" s="36">
        <f>SUMIFS(СВЦЭМ!$C$39:$C$782,СВЦЭМ!$A$39:$A$782,$A91,СВЦЭМ!$B$39:$B$782,F$83)+'СЕТ СН'!$H$12+СВЦЭМ!$D$10+'СЕТ СН'!$H$5-'СЕТ СН'!$H$20</f>
        <v>5453.5125858000001</v>
      </c>
      <c r="G91" s="36">
        <f>SUMIFS(СВЦЭМ!$C$39:$C$782,СВЦЭМ!$A$39:$A$782,$A91,СВЦЭМ!$B$39:$B$782,G$83)+'СЕТ СН'!$H$12+СВЦЭМ!$D$10+'СЕТ СН'!$H$5-'СЕТ СН'!$H$20</f>
        <v>5411.6625327100001</v>
      </c>
      <c r="H91" s="36">
        <f>SUMIFS(СВЦЭМ!$C$39:$C$782,СВЦЭМ!$A$39:$A$782,$A91,СВЦЭМ!$B$39:$B$782,H$83)+'СЕТ СН'!$H$12+СВЦЭМ!$D$10+'СЕТ СН'!$H$5-'СЕТ СН'!$H$20</f>
        <v>5276.2282062700006</v>
      </c>
      <c r="I91" s="36">
        <f>SUMIFS(СВЦЭМ!$C$39:$C$782,СВЦЭМ!$A$39:$A$782,$A91,СВЦЭМ!$B$39:$B$782,I$83)+'СЕТ СН'!$H$12+СВЦЭМ!$D$10+'СЕТ СН'!$H$5-'СЕТ СН'!$H$20</f>
        <v>5233.0429443000003</v>
      </c>
      <c r="J91" s="36">
        <f>SUMIFS(СВЦЭМ!$C$39:$C$782,СВЦЭМ!$A$39:$A$782,$A91,СВЦЭМ!$B$39:$B$782,J$83)+'СЕТ СН'!$H$12+СВЦЭМ!$D$10+'СЕТ СН'!$H$5-'СЕТ СН'!$H$20</f>
        <v>5197.0591961</v>
      </c>
      <c r="K91" s="36">
        <f>SUMIFS(СВЦЭМ!$C$39:$C$782,СВЦЭМ!$A$39:$A$782,$A91,СВЦЭМ!$B$39:$B$782,K$83)+'СЕТ СН'!$H$12+СВЦЭМ!$D$10+'СЕТ СН'!$H$5-'СЕТ СН'!$H$20</f>
        <v>5169.9800388100002</v>
      </c>
      <c r="L91" s="36">
        <f>SUMIFS(СВЦЭМ!$C$39:$C$782,СВЦЭМ!$A$39:$A$782,$A91,СВЦЭМ!$B$39:$B$782,L$83)+'СЕТ СН'!$H$12+СВЦЭМ!$D$10+'СЕТ СН'!$H$5-'СЕТ СН'!$H$20</f>
        <v>5178.3757058199999</v>
      </c>
      <c r="M91" s="36">
        <f>SUMIFS(СВЦЭМ!$C$39:$C$782,СВЦЭМ!$A$39:$A$782,$A91,СВЦЭМ!$B$39:$B$782,M$83)+'СЕТ СН'!$H$12+СВЦЭМ!$D$10+'СЕТ СН'!$H$5-'СЕТ СН'!$H$20</f>
        <v>6157.8629570400008</v>
      </c>
      <c r="N91" s="36">
        <f>SUMIFS(СВЦЭМ!$C$39:$C$782,СВЦЭМ!$A$39:$A$782,$A91,СВЦЭМ!$B$39:$B$782,N$83)+'СЕТ СН'!$H$12+СВЦЭМ!$D$10+'СЕТ СН'!$H$5-'СЕТ СН'!$H$20</f>
        <v>14412.444106349998</v>
      </c>
      <c r="O91" s="36">
        <f>SUMIFS(СВЦЭМ!$C$39:$C$782,СВЦЭМ!$A$39:$A$782,$A91,СВЦЭМ!$B$39:$B$782,O$83)+'СЕТ СН'!$H$12+СВЦЭМ!$D$10+'СЕТ СН'!$H$5-'СЕТ СН'!$H$20</f>
        <v>5224.94339949</v>
      </c>
      <c r="P91" s="36">
        <f>SUMIFS(СВЦЭМ!$C$39:$C$782,СВЦЭМ!$A$39:$A$782,$A91,СВЦЭМ!$B$39:$B$782,P$83)+'СЕТ СН'!$H$12+СВЦЭМ!$D$10+'СЕТ СН'!$H$5-'СЕТ СН'!$H$20</f>
        <v>5232.8280571000005</v>
      </c>
      <c r="Q91" s="36">
        <f>SUMIFS(СВЦЭМ!$C$39:$C$782,СВЦЭМ!$A$39:$A$782,$A91,СВЦЭМ!$B$39:$B$782,Q$83)+'СЕТ СН'!$H$12+СВЦЭМ!$D$10+'СЕТ СН'!$H$5-'СЕТ СН'!$H$20</f>
        <v>5246.9851791700003</v>
      </c>
      <c r="R91" s="36">
        <f>SUMIFS(СВЦЭМ!$C$39:$C$782,СВЦЭМ!$A$39:$A$782,$A91,СВЦЭМ!$B$39:$B$782,R$83)+'СЕТ СН'!$H$12+СВЦЭМ!$D$10+'СЕТ СН'!$H$5-'СЕТ СН'!$H$20</f>
        <v>5225.9436038200001</v>
      </c>
      <c r="S91" s="36">
        <f>SUMIFS(СВЦЭМ!$C$39:$C$782,СВЦЭМ!$A$39:$A$782,$A91,СВЦЭМ!$B$39:$B$782,S$83)+'СЕТ СН'!$H$12+СВЦЭМ!$D$10+'СЕТ СН'!$H$5-'СЕТ СН'!$H$20</f>
        <v>5200.9740712800003</v>
      </c>
      <c r="T91" s="36">
        <f>SUMIFS(СВЦЭМ!$C$39:$C$782,СВЦЭМ!$A$39:$A$782,$A91,СВЦЭМ!$B$39:$B$782,T$83)+'СЕТ СН'!$H$12+СВЦЭМ!$D$10+'СЕТ СН'!$H$5-'СЕТ СН'!$H$20</f>
        <v>5185.1372881400002</v>
      </c>
      <c r="U91" s="36">
        <f>SUMIFS(СВЦЭМ!$C$39:$C$782,СВЦЭМ!$A$39:$A$782,$A91,СВЦЭМ!$B$39:$B$782,U$83)+'СЕТ СН'!$H$12+СВЦЭМ!$D$10+'СЕТ СН'!$H$5-'СЕТ СН'!$H$20</f>
        <v>11283.344423840001</v>
      </c>
      <c r="V91" s="36">
        <f>SUMIFS(СВЦЭМ!$C$39:$C$782,СВЦЭМ!$A$39:$A$782,$A91,СВЦЭМ!$B$39:$B$782,V$83)+'СЕТ СН'!$H$12+СВЦЭМ!$D$10+'СЕТ СН'!$H$5-'СЕТ СН'!$H$20</f>
        <v>5160.9956899999997</v>
      </c>
      <c r="W91" s="36">
        <f>SUMIFS(СВЦЭМ!$C$39:$C$782,СВЦЭМ!$A$39:$A$782,$A91,СВЦЭМ!$B$39:$B$782,W$83)+'СЕТ СН'!$H$12+СВЦЭМ!$D$10+'СЕТ СН'!$H$5-'СЕТ СН'!$H$20</f>
        <v>5150.3850946100001</v>
      </c>
      <c r="X91" s="36">
        <f>SUMIFS(СВЦЭМ!$C$39:$C$782,СВЦЭМ!$A$39:$A$782,$A91,СВЦЭМ!$B$39:$B$782,X$83)+'СЕТ СН'!$H$12+СВЦЭМ!$D$10+'СЕТ СН'!$H$5-'СЕТ СН'!$H$20</f>
        <v>5195.3660364000007</v>
      </c>
      <c r="Y91" s="36">
        <f>SUMIFS(СВЦЭМ!$C$39:$C$782,СВЦЭМ!$A$39:$A$782,$A91,СВЦЭМ!$B$39:$B$782,Y$83)+'СЕТ СН'!$H$12+СВЦЭМ!$D$10+'СЕТ СН'!$H$5-'СЕТ СН'!$H$20</f>
        <v>5327.31552981</v>
      </c>
    </row>
    <row r="92" spans="1:25" ht="15.75" x14ac:dyDescent="0.2">
      <c r="A92" s="35">
        <f t="shared" si="2"/>
        <v>45086</v>
      </c>
      <c r="B92" s="36">
        <f>SUMIFS(СВЦЭМ!$C$39:$C$782,СВЦЭМ!$A$39:$A$782,$A92,СВЦЭМ!$B$39:$B$782,B$83)+'СЕТ СН'!$H$12+СВЦЭМ!$D$10+'СЕТ СН'!$H$5-'СЕТ СН'!$H$20</f>
        <v>5281.9435172499998</v>
      </c>
      <c r="C92" s="36">
        <f>SUMIFS(СВЦЭМ!$C$39:$C$782,СВЦЭМ!$A$39:$A$782,$A92,СВЦЭМ!$B$39:$B$782,C$83)+'СЕТ СН'!$H$12+СВЦЭМ!$D$10+'СЕТ СН'!$H$5-'СЕТ СН'!$H$20</f>
        <v>5180.6786685100005</v>
      </c>
      <c r="D92" s="36">
        <f>SUMIFS(СВЦЭМ!$C$39:$C$782,СВЦЭМ!$A$39:$A$782,$A92,СВЦЭМ!$B$39:$B$782,D$83)+'СЕТ СН'!$H$12+СВЦЭМ!$D$10+'СЕТ СН'!$H$5-'СЕТ СН'!$H$20</f>
        <v>5241.9844195000005</v>
      </c>
      <c r="E92" s="36">
        <f>SUMIFS(СВЦЭМ!$C$39:$C$782,СВЦЭМ!$A$39:$A$782,$A92,СВЦЭМ!$B$39:$B$782,E$83)+'СЕТ СН'!$H$12+СВЦЭМ!$D$10+'СЕТ СН'!$H$5-'СЕТ СН'!$H$20</f>
        <v>5395.1276960800005</v>
      </c>
      <c r="F92" s="36">
        <f>SUMIFS(СВЦЭМ!$C$39:$C$782,СВЦЭМ!$A$39:$A$782,$A92,СВЦЭМ!$B$39:$B$782,F$83)+'СЕТ СН'!$H$12+СВЦЭМ!$D$10+'СЕТ СН'!$H$5-'СЕТ СН'!$H$20</f>
        <v>5365.3834737699999</v>
      </c>
      <c r="G92" s="36">
        <f>SUMIFS(СВЦЭМ!$C$39:$C$782,СВЦЭМ!$A$39:$A$782,$A92,СВЦЭМ!$B$39:$B$782,G$83)+'СЕТ СН'!$H$12+СВЦЭМ!$D$10+'СЕТ СН'!$H$5-'СЕТ СН'!$H$20</f>
        <v>5292.1995534500002</v>
      </c>
      <c r="H92" s="36">
        <f>SUMIFS(СВЦЭМ!$C$39:$C$782,СВЦЭМ!$A$39:$A$782,$A92,СВЦЭМ!$B$39:$B$782,H$83)+'СЕТ СН'!$H$12+СВЦЭМ!$D$10+'СЕТ СН'!$H$5-'СЕТ СН'!$H$20</f>
        <v>5149.42320053</v>
      </c>
      <c r="I92" s="36">
        <f>SUMIFS(СВЦЭМ!$C$39:$C$782,СВЦЭМ!$A$39:$A$782,$A92,СВЦЭМ!$B$39:$B$782,I$83)+'СЕТ СН'!$H$12+СВЦЭМ!$D$10+'СЕТ СН'!$H$5-'СЕТ СН'!$H$20</f>
        <v>5073.5542618300005</v>
      </c>
      <c r="J92" s="36">
        <f>SUMIFS(СВЦЭМ!$C$39:$C$782,СВЦЭМ!$A$39:$A$782,$A92,СВЦЭМ!$B$39:$B$782,J$83)+'СЕТ СН'!$H$12+СВЦЭМ!$D$10+'СЕТ СН'!$H$5-'СЕТ СН'!$H$20</f>
        <v>4997.3219976999999</v>
      </c>
      <c r="K92" s="36">
        <f>SUMIFS(СВЦЭМ!$C$39:$C$782,СВЦЭМ!$A$39:$A$782,$A92,СВЦЭМ!$B$39:$B$782,K$83)+'СЕТ СН'!$H$12+СВЦЭМ!$D$10+'СЕТ СН'!$H$5-'СЕТ СН'!$H$20</f>
        <v>4959.2408038499998</v>
      </c>
      <c r="L92" s="36">
        <f>SUMIFS(СВЦЭМ!$C$39:$C$782,СВЦЭМ!$A$39:$A$782,$A92,СВЦЭМ!$B$39:$B$782,L$83)+'СЕТ СН'!$H$12+СВЦЭМ!$D$10+'СЕТ СН'!$H$5-'СЕТ СН'!$H$20</f>
        <v>4940.6963199600004</v>
      </c>
      <c r="M92" s="36">
        <f>SUMIFS(СВЦЭМ!$C$39:$C$782,СВЦЭМ!$A$39:$A$782,$A92,СВЦЭМ!$B$39:$B$782,M$83)+'СЕТ СН'!$H$12+СВЦЭМ!$D$10+'СЕТ СН'!$H$5-'СЕТ СН'!$H$20</f>
        <v>4980.5817694899997</v>
      </c>
      <c r="N92" s="36">
        <f>SUMIFS(СВЦЭМ!$C$39:$C$782,СВЦЭМ!$A$39:$A$782,$A92,СВЦЭМ!$B$39:$B$782,N$83)+'СЕТ СН'!$H$12+СВЦЭМ!$D$10+'СЕТ СН'!$H$5-'СЕТ СН'!$H$20</f>
        <v>5006.3710685599999</v>
      </c>
      <c r="O92" s="36">
        <f>SUMIFS(СВЦЭМ!$C$39:$C$782,СВЦЭМ!$A$39:$A$782,$A92,СВЦЭМ!$B$39:$B$782,O$83)+'СЕТ СН'!$H$12+СВЦЭМ!$D$10+'СЕТ СН'!$H$5-'СЕТ СН'!$H$20</f>
        <v>5000.4126774599999</v>
      </c>
      <c r="P92" s="36">
        <f>SUMIFS(СВЦЭМ!$C$39:$C$782,СВЦЭМ!$A$39:$A$782,$A92,СВЦЭМ!$B$39:$B$782,P$83)+'СЕТ СН'!$H$12+СВЦЭМ!$D$10+'СЕТ СН'!$H$5-'СЕТ СН'!$H$20</f>
        <v>5014.3169572300003</v>
      </c>
      <c r="Q92" s="36">
        <f>SUMIFS(СВЦЭМ!$C$39:$C$782,СВЦЭМ!$A$39:$A$782,$A92,СВЦЭМ!$B$39:$B$782,Q$83)+'СЕТ СН'!$H$12+СВЦЭМ!$D$10+'СЕТ СН'!$H$5-'СЕТ СН'!$H$20</f>
        <v>5020.9399441100004</v>
      </c>
      <c r="R92" s="36">
        <f>SUMIFS(СВЦЭМ!$C$39:$C$782,СВЦЭМ!$A$39:$A$782,$A92,СВЦЭМ!$B$39:$B$782,R$83)+'СЕТ СН'!$H$12+СВЦЭМ!$D$10+'СЕТ СН'!$H$5-'СЕТ СН'!$H$20</f>
        <v>5014.7162978800006</v>
      </c>
      <c r="S92" s="36">
        <f>SUMIFS(СВЦЭМ!$C$39:$C$782,СВЦЭМ!$A$39:$A$782,$A92,СВЦЭМ!$B$39:$B$782,S$83)+'СЕТ СН'!$H$12+СВЦЭМ!$D$10+'СЕТ СН'!$H$5-'СЕТ СН'!$H$20</f>
        <v>5014.4309869900007</v>
      </c>
      <c r="T92" s="36">
        <f>SUMIFS(СВЦЭМ!$C$39:$C$782,СВЦЭМ!$A$39:$A$782,$A92,СВЦЭМ!$B$39:$B$782,T$83)+'СЕТ СН'!$H$12+СВЦЭМ!$D$10+'СЕТ СН'!$H$5-'СЕТ СН'!$H$20</f>
        <v>5001.6374854799997</v>
      </c>
      <c r="U92" s="36">
        <f>SUMIFS(СВЦЭМ!$C$39:$C$782,СВЦЭМ!$A$39:$A$782,$A92,СВЦЭМ!$B$39:$B$782,U$83)+'СЕТ СН'!$H$12+СВЦЭМ!$D$10+'СЕТ СН'!$H$5-'СЕТ СН'!$H$20</f>
        <v>4987.7048345500007</v>
      </c>
      <c r="V92" s="36">
        <f>SUMIFS(СВЦЭМ!$C$39:$C$782,СВЦЭМ!$A$39:$A$782,$A92,СВЦЭМ!$B$39:$B$782,V$83)+'СЕТ СН'!$H$12+СВЦЭМ!$D$10+'СЕТ СН'!$H$5-'СЕТ СН'!$H$20</f>
        <v>4954.4426723400002</v>
      </c>
      <c r="W92" s="36">
        <f>SUMIFS(СВЦЭМ!$C$39:$C$782,СВЦЭМ!$A$39:$A$782,$A92,СВЦЭМ!$B$39:$B$782,W$83)+'СЕТ СН'!$H$12+СВЦЭМ!$D$10+'СЕТ СН'!$H$5-'СЕТ СН'!$H$20</f>
        <v>4991.8542887200001</v>
      </c>
      <c r="X92" s="36">
        <f>SUMIFS(СВЦЭМ!$C$39:$C$782,СВЦЭМ!$A$39:$A$782,$A92,СВЦЭМ!$B$39:$B$782,X$83)+'СЕТ СН'!$H$12+СВЦЭМ!$D$10+'СЕТ СН'!$H$5-'СЕТ СН'!$H$20</f>
        <v>5009.72071538</v>
      </c>
      <c r="Y92" s="36">
        <f>SUMIFS(СВЦЭМ!$C$39:$C$782,СВЦЭМ!$A$39:$A$782,$A92,СВЦЭМ!$B$39:$B$782,Y$83)+'СЕТ СН'!$H$12+СВЦЭМ!$D$10+'СЕТ СН'!$H$5-'СЕТ СН'!$H$20</f>
        <v>5179.3884512200002</v>
      </c>
    </row>
    <row r="93" spans="1:25" ht="15.75" x14ac:dyDescent="0.2">
      <c r="A93" s="35">
        <f t="shared" si="2"/>
        <v>45087</v>
      </c>
      <c r="B93" s="36">
        <f>SUMIFS(СВЦЭМ!$C$39:$C$782,СВЦЭМ!$A$39:$A$782,$A93,СВЦЭМ!$B$39:$B$782,B$83)+'СЕТ СН'!$H$12+СВЦЭМ!$D$10+'СЕТ СН'!$H$5-'СЕТ СН'!$H$20</f>
        <v>5192.1034147</v>
      </c>
      <c r="C93" s="36">
        <f>SUMIFS(СВЦЭМ!$C$39:$C$782,СВЦЭМ!$A$39:$A$782,$A93,СВЦЭМ!$B$39:$B$782,C$83)+'СЕТ СН'!$H$12+СВЦЭМ!$D$10+'СЕТ СН'!$H$5-'СЕТ СН'!$H$20</f>
        <v>5227.0199612599999</v>
      </c>
      <c r="D93" s="36">
        <f>SUMIFS(СВЦЭМ!$C$39:$C$782,СВЦЭМ!$A$39:$A$782,$A93,СВЦЭМ!$B$39:$B$782,D$83)+'СЕТ СН'!$H$12+СВЦЭМ!$D$10+'СЕТ СН'!$H$5-'СЕТ СН'!$H$20</f>
        <v>5281.9455038699998</v>
      </c>
      <c r="E93" s="36">
        <f>SUMIFS(СВЦЭМ!$C$39:$C$782,СВЦЭМ!$A$39:$A$782,$A93,СВЦЭМ!$B$39:$B$782,E$83)+'СЕТ СН'!$H$12+СВЦЭМ!$D$10+'СЕТ СН'!$H$5-'СЕТ СН'!$H$20</f>
        <v>5313.0634844300002</v>
      </c>
      <c r="F93" s="36">
        <f>SUMIFS(СВЦЭМ!$C$39:$C$782,СВЦЭМ!$A$39:$A$782,$A93,СВЦЭМ!$B$39:$B$782,F$83)+'СЕТ СН'!$H$12+СВЦЭМ!$D$10+'СЕТ СН'!$H$5-'СЕТ СН'!$H$20</f>
        <v>5337.9944619300004</v>
      </c>
      <c r="G93" s="36">
        <f>SUMIFS(СВЦЭМ!$C$39:$C$782,СВЦЭМ!$A$39:$A$782,$A93,СВЦЭМ!$B$39:$B$782,G$83)+'СЕТ СН'!$H$12+СВЦЭМ!$D$10+'СЕТ СН'!$H$5-'СЕТ СН'!$H$20</f>
        <v>5337.3711725900002</v>
      </c>
      <c r="H93" s="36">
        <f>SUMIFS(СВЦЭМ!$C$39:$C$782,СВЦЭМ!$A$39:$A$782,$A93,СВЦЭМ!$B$39:$B$782,H$83)+'СЕТ СН'!$H$12+СВЦЭМ!$D$10+'СЕТ СН'!$H$5-'СЕТ СН'!$H$20</f>
        <v>5235.6133286800004</v>
      </c>
      <c r="I93" s="36">
        <f>SUMIFS(СВЦЭМ!$C$39:$C$782,СВЦЭМ!$A$39:$A$782,$A93,СВЦЭМ!$B$39:$B$782,I$83)+'СЕТ СН'!$H$12+СВЦЭМ!$D$10+'СЕТ СН'!$H$5-'СЕТ СН'!$H$20</f>
        <v>5227.7644257100001</v>
      </c>
      <c r="J93" s="36">
        <f>SUMIFS(СВЦЭМ!$C$39:$C$782,СВЦЭМ!$A$39:$A$782,$A93,СВЦЭМ!$B$39:$B$782,J$83)+'СЕТ СН'!$H$12+СВЦЭМ!$D$10+'СЕТ СН'!$H$5-'СЕТ СН'!$H$20</f>
        <v>5137.1304356999999</v>
      </c>
      <c r="K93" s="36">
        <f>SUMIFS(СВЦЭМ!$C$39:$C$782,СВЦЭМ!$A$39:$A$782,$A93,СВЦЭМ!$B$39:$B$782,K$83)+'СЕТ СН'!$H$12+СВЦЭМ!$D$10+'СЕТ СН'!$H$5-'СЕТ СН'!$H$20</f>
        <v>5054.9254809499998</v>
      </c>
      <c r="L93" s="36">
        <f>SUMIFS(СВЦЭМ!$C$39:$C$782,СВЦЭМ!$A$39:$A$782,$A93,СВЦЭМ!$B$39:$B$782,L$83)+'СЕТ СН'!$H$12+СВЦЭМ!$D$10+'СЕТ СН'!$H$5-'СЕТ СН'!$H$20</f>
        <v>5019.6012517700001</v>
      </c>
      <c r="M93" s="36">
        <f>SUMIFS(СВЦЭМ!$C$39:$C$782,СВЦЭМ!$A$39:$A$782,$A93,СВЦЭМ!$B$39:$B$782,M$83)+'СЕТ СН'!$H$12+СВЦЭМ!$D$10+'СЕТ СН'!$H$5-'СЕТ СН'!$H$20</f>
        <v>5006.7783091900001</v>
      </c>
      <c r="N93" s="36">
        <f>SUMIFS(СВЦЭМ!$C$39:$C$782,СВЦЭМ!$A$39:$A$782,$A93,СВЦЭМ!$B$39:$B$782,N$83)+'СЕТ СН'!$H$12+СВЦЭМ!$D$10+'СЕТ СН'!$H$5-'СЕТ СН'!$H$20</f>
        <v>5017.2075481900001</v>
      </c>
      <c r="O93" s="36">
        <f>SUMIFS(СВЦЭМ!$C$39:$C$782,СВЦЭМ!$A$39:$A$782,$A93,СВЦЭМ!$B$39:$B$782,O$83)+'СЕТ СН'!$H$12+СВЦЭМ!$D$10+'СЕТ СН'!$H$5-'СЕТ СН'!$H$20</f>
        <v>5029.2562744500001</v>
      </c>
      <c r="P93" s="36">
        <f>SUMIFS(СВЦЭМ!$C$39:$C$782,СВЦЭМ!$A$39:$A$782,$A93,СВЦЭМ!$B$39:$B$782,P$83)+'СЕТ СН'!$H$12+СВЦЭМ!$D$10+'СЕТ СН'!$H$5-'СЕТ СН'!$H$20</f>
        <v>5037.62891752</v>
      </c>
      <c r="Q93" s="36">
        <f>SUMIFS(СВЦЭМ!$C$39:$C$782,СВЦЭМ!$A$39:$A$782,$A93,СВЦЭМ!$B$39:$B$782,Q$83)+'СЕТ СН'!$H$12+СВЦЭМ!$D$10+'СЕТ СН'!$H$5-'СЕТ СН'!$H$20</f>
        <v>5049.65681752</v>
      </c>
      <c r="R93" s="36">
        <f>SUMIFS(СВЦЭМ!$C$39:$C$782,СВЦЭМ!$A$39:$A$782,$A93,СВЦЭМ!$B$39:$B$782,R$83)+'СЕТ СН'!$H$12+СВЦЭМ!$D$10+'СЕТ СН'!$H$5-'СЕТ СН'!$H$20</f>
        <v>5051.9501610400002</v>
      </c>
      <c r="S93" s="36">
        <f>SUMIFS(СВЦЭМ!$C$39:$C$782,СВЦЭМ!$A$39:$A$782,$A93,СВЦЭМ!$B$39:$B$782,S$83)+'СЕТ СН'!$H$12+СВЦЭМ!$D$10+'СЕТ СН'!$H$5-'СЕТ СН'!$H$20</f>
        <v>5027.9105150200003</v>
      </c>
      <c r="T93" s="36">
        <f>SUMIFS(СВЦЭМ!$C$39:$C$782,СВЦЭМ!$A$39:$A$782,$A93,СВЦЭМ!$B$39:$B$782,T$83)+'СЕТ СН'!$H$12+СВЦЭМ!$D$10+'СЕТ СН'!$H$5-'СЕТ СН'!$H$20</f>
        <v>5017.4737730400002</v>
      </c>
      <c r="U93" s="36">
        <f>SUMIFS(СВЦЭМ!$C$39:$C$782,СВЦЭМ!$A$39:$A$782,$A93,СВЦЭМ!$B$39:$B$782,U$83)+'СЕТ СН'!$H$12+СВЦЭМ!$D$10+'СЕТ СН'!$H$5-'СЕТ СН'!$H$20</f>
        <v>5017.7339855600003</v>
      </c>
      <c r="V93" s="36">
        <f>SUMIFS(СВЦЭМ!$C$39:$C$782,СВЦЭМ!$A$39:$A$782,$A93,СВЦЭМ!$B$39:$B$782,V$83)+'СЕТ СН'!$H$12+СВЦЭМ!$D$10+'СЕТ СН'!$H$5-'СЕТ СН'!$H$20</f>
        <v>4997.5931463500001</v>
      </c>
      <c r="W93" s="36">
        <f>SUMIFS(СВЦЭМ!$C$39:$C$782,СВЦЭМ!$A$39:$A$782,$A93,СВЦЭМ!$B$39:$B$782,W$83)+'СЕТ СН'!$H$12+СВЦЭМ!$D$10+'СЕТ СН'!$H$5-'СЕТ СН'!$H$20</f>
        <v>4967.7214977399999</v>
      </c>
      <c r="X93" s="36">
        <f>SUMIFS(СВЦЭМ!$C$39:$C$782,СВЦЭМ!$A$39:$A$782,$A93,СВЦЭМ!$B$39:$B$782,X$83)+'СЕТ СН'!$H$12+СВЦЭМ!$D$10+'СЕТ СН'!$H$5-'СЕТ СН'!$H$20</f>
        <v>4993.3258207300005</v>
      </c>
      <c r="Y93" s="36">
        <f>SUMIFS(СВЦЭМ!$C$39:$C$782,СВЦЭМ!$A$39:$A$782,$A93,СВЦЭМ!$B$39:$B$782,Y$83)+'СЕТ СН'!$H$12+СВЦЭМ!$D$10+'СЕТ СН'!$H$5-'СЕТ СН'!$H$20</f>
        <v>5076.0181939300001</v>
      </c>
    </row>
    <row r="94" spans="1:25" ht="15.75" x14ac:dyDescent="0.2">
      <c r="A94" s="35">
        <f t="shared" si="2"/>
        <v>45088</v>
      </c>
      <c r="B94" s="36">
        <f>SUMIFS(СВЦЭМ!$C$39:$C$782,СВЦЭМ!$A$39:$A$782,$A94,СВЦЭМ!$B$39:$B$782,B$83)+'СЕТ СН'!$H$12+СВЦЭМ!$D$10+'СЕТ СН'!$H$5-'СЕТ СН'!$H$20</f>
        <v>5157.7146446300003</v>
      </c>
      <c r="C94" s="36">
        <f>SUMIFS(СВЦЭМ!$C$39:$C$782,СВЦЭМ!$A$39:$A$782,$A94,СВЦЭМ!$B$39:$B$782,C$83)+'СЕТ СН'!$H$12+СВЦЭМ!$D$10+'СЕТ СН'!$H$5-'СЕТ СН'!$H$20</f>
        <v>5202.5212341700008</v>
      </c>
      <c r="D94" s="36">
        <f>SUMIFS(СВЦЭМ!$C$39:$C$782,СВЦЭМ!$A$39:$A$782,$A94,СВЦЭМ!$B$39:$B$782,D$83)+'СЕТ СН'!$H$12+СВЦЭМ!$D$10+'СЕТ СН'!$H$5-'СЕТ СН'!$H$20</f>
        <v>5274.6978040399999</v>
      </c>
      <c r="E94" s="36">
        <f>SUMIFS(СВЦЭМ!$C$39:$C$782,СВЦЭМ!$A$39:$A$782,$A94,СВЦЭМ!$B$39:$B$782,E$83)+'СЕТ СН'!$H$12+СВЦЭМ!$D$10+'СЕТ СН'!$H$5-'СЕТ СН'!$H$20</f>
        <v>5280.3336988199999</v>
      </c>
      <c r="F94" s="36">
        <f>SUMIFS(СВЦЭМ!$C$39:$C$782,СВЦЭМ!$A$39:$A$782,$A94,СВЦЭМ!$B$39:$B$782,F$83)+'СЕТ СН'!$H$12+СВЦЭМ!$D$10+'СЕТ СН'!$H$5-'СЕТ СН'!$H$20</f>
        <v>5282.4424981299999</v>
      </c>
      <c r="G94" s="36">
        <f>SUMIFS(СВЦЭМ!$C$39:$C$782,СВЦЭМ!$A$39:$A$782,$A94,СВЦЭМ!$B$39:$B$782,G$83)+'СЕТ СН'!$H$12+СВЦЭМ!$D$10+'СЕТ СН'!$H$5-'СЕТ СН'!$H$20</f>
        <v>5278.6286417800002</v>
      </c>
      <c r="H94" s="36">
        <f>SUMIFS(СВЦЭМ!$C$39:$C$782,СВЦЭМ!$A$39:$A$782,$A94,СВЦЭМ!$B$39:$B$782,H$83)+'СЕТ СН'!$H$12+СВЦЭМ!$D$10+'СЕТ СН'!$H$5-'СЕТ СН'!$H$20</f>
        <v>5190.3136113</v>
      </c>
      <c r="I94" s="36">
        <f>SUMIFS(СВЦЭМ!$C$39:$C$782,СВЦЭМ!$A$39:$A$782,$A94,СВЦЭМ!$B$39:$B$782,I$83)+'СЕТ СН'!$H$12+СВЦЭМ!$D$10+'СЕТ СН'!$H$5-'СЕТ СН'!$H$20</f>
        <v>5131.3798354700002</v>
      </c>
      <c r="J94" s="36">
        <f>SUMIFS(СВЦЭМ!$C$39:$C$782,СВЦЭМ!$A$39:$A$782,$A94,СВЦЭМ!$B$39:$B$782,J$83)+'СЕТ СН'!$H$12+СВЦЭМ!$D$10+'СЕТ СН'!$H$5-'СЕТ СН'!$H$20</f>
        <v>5071.4082070000004</v>
      </c>
      <c r="K94" s="36">
        <f>SUMIFS(СВЦЭМ!$C$39:$C$782,СВЦЭМ!$A$39:$A$782,$A94,СВЦЭМ!$B$39:$B$782,K$83)+'СЕТ СН'!$H$12+СВЦЭМ!$D$10+'СЕТ СН'!$H$5-'СЕТ СН'!$H$20</f>
        <v>4981.8500746500004</v>
      </c>
      <c r="L94" s="36">
        <f>SUMIFS(СВЦЭМ!$C$39:$C$782,СВЦЭМ!$A$39:$A$782,$A94,СВЦЭМ!$B$39:$B$782,L$83)+'СЕТ СН'!$H$12+СВЦЭМ!$D$10+'СЕТ СН'!$H$5-'СЕТ СН'!$H$20</f>
        <v>4987.5013096800003</v>
      </c>
      <c r="M94" s="36">
        <f>SUMIFS(СВЦЭМ!$C$39:$C$782,СВЦЭМ!$A$39:$A$782,$A94,СВЦЭМ!$B$39:$B$782,M$83)+'СЕТ СН'!$H$12+СВЦЭМ!$D$10+'СЕТ СН'!$H$5-'СЕТ СН'!$H$20</f>
        <v>4988.3450504700004</v>
      </c>
      <c r="N94" s="36">
        <f>SUMIFS(СВЦЭМ!$C$39:$C$782,СВЦЭМ!$A$39:$A$782,$A94,СВЦЭМ!$B$39:$B$782,N$83)+'СЕТ СН'!$H$12+СВЦЭМ!$D$10+'СЕТ СН'!$H$5-'СЕТ СН'!$H$20</f>
        <v>4997.87203202</v>
      </c>
      <c r="O94" s="36">
        <f>SUMIFS(СВЦЭМ!$C$39:$C$782,СВЦЭМ!$A$39:$A$782,$A94,СВЦЭМ!$B$39:$B$782,O$83)+'СЕТ СН'!$H$12+СВЦЭМ!$D$10+'СЕТ СН'!$H$5-'СЕТ СН'!$H$20</f>
        <v>5004.5500988500007</v>
      </c>
      <c r="P94" s="36">
        <f>SUMIFS(СВЦЭМ!$C$39:$C$782,СВЦЭМ!$A$39:$A$782,$A94,СВЦЭМ!$B$39:$B$782,P$83)+'СЕТ СН'!$H$12+СВЦЭМ!$D$10+'СЕТ СН'!$H$5-'СЕТ СН'!$H$20</f>
        <v>5011.5046397300002</v>
      </c>
      <c r="Q94" s="36">
        <f>SUMIFS(СВЦЭМ!$C$39:$C$782,СВЦЭМ!$A$39:$A$782,$A94,СВЦЭМ!$B$39:$B$782,Q$83)+'СЕТ СН'!$H$12+СВЦЭМ!$D$10+'СЕТ СН'!$H$5-'СЕТ СН'!$H$20</f>
        <v>5014.0685140400001</v>
      </c>
      <c r="R94" s="36">
        <f>SUMIFS(СВЦЭМ!$C$39:$C$782,СВЦЭМ!$A$39:$A$782,$A94,СВЦЭМ!$B$39:$B$782,R$83)+'СЕТ СН'!$H$12+СВЦЭМ!$D$10+'СЕТ СН'!$H$5-'СЕТ СН'!$H$20</f>
        <v>5006.5795739700006</v>
      </c>
      <c r="S94" s="36">
        <f>SUMIFS(СВЦЭМ!$C$39:$C$782,СВЦЭМ!$A$39:$A$782,$A94,СВЦЭМ!$B$39:$B$782,S$83)+'СЕТ СН'!$H$12+СВЦЭМ!$D$10+'СЕТ СН'!$H$5-'СЕТ СН'!$H$20</f>
        <v>4994.75118621</v>
      </c>
      <c r="T94" s="36">
        <f>SUMIFS(СВЦЭМ!$C$39:$C$782,СВЦЭМ!$A$39:$A$782,$A94,СВЦЭМ!$B$39:$B$782,T$83)+'СЕТ СН'!$H$12+СВЦЭМ!$D$10+'СЕТ СН'!$H$5-'СЕТ СН'!$H$20</f>
        <v>4995.8538778000002</v>
      </c>
      <c r="U94" s="36">
        <f>SUMIFS(СВЦЭМ!$C$39:$C$782,СВЦЭМ!$A$39:$A$782,$A94,СВЦЭМ!$B$39:$B$782,U$83)+'СЕТ СН'!$H$12+СВЦЭМ!$D$10+'СЕТ СН'!$H$5-'СЕТ СН'!$H$20</f>
        <v>4990.2883159000003</v>
      </c>
      <c r="V94" s="36">
        <f>SUMIFS(СВЦЭМ!$C$39:$C$782,СВЦЭМ!$A$39:$A$782,$A94,СВЦЭМ!$B$39:$B$782,V$83)+'СЕТ СН'!$H$12+СВЦЭМ!$D$10+'СЕТ СН'!$H$5-'СЕТ СН'!$H$20</f>
        <v>4985.8385668800001</v>
      </c>
      <c r="W94" s="36">
        <f>SUMIFS(СВЦЭМ!$C$39:$C$782,СВЦЭМ!$A$39:$A$782,$A94,СВЦЭМ!$B$39:$B$782,W$83)+'СЕТ СН'!$H$12+СВЦЭМ!$D$10+'СЕТ СН'!$H$5-'СЕТ СН'!$H$20</f>
        <v>4972.7039066100006</v>
      </c>
      <c r="X94" s="36">
        <f>SUMIFS(СВЦЭМ!$C$39:$C$782,СВЦЭМ!$A$39:$A$782,$A94,СВЦЭМ!$B$39:$B$782,X$83)+'СЕТ СН'!$H$12+СВЦЭМ!$D$10+'СЕТ СН'!$H$5-'СЕТ СН'!$H$20</f>
        <v>4992.27373033</v>
      </c>
      <c r="Y94" s="36">
        <f>SUMIFS(СВЦЭМ!$C$39:$C$782,СВЦЭМ!$A$39:$A$782,$A94,СВЦЭМ!$B$39:$B$782,Y$83)+'СЕТ СН'!$H$12+СВЦЭМ!$D$10+'СЕТ СН'!$H$5-'СЕТ СН'!$H$20</f>
        <v>5071.7472157100001</v>
      </c>
    </row>
    <row r="95" spans="1:25" ht="15.75" x14ac:dyDescent="0.2">
      <c r="A95" s="35">
        <f t="shared" si="2"/>
        <v>45089</v>
      </c>
      <c r="B95" s="36">
        <f>SUMIFS(СВЦЭМ!$C$39:$C$782,СВЦЭМ!$A$39:$A$782,$A95,СВЦЭМ!$B$39:$B$782,B$83)+'СЕТ СН'!$H$12+СВЦЭМ!$D$10+'СЕТ СН'!$H$5-'СЕТ СН'!$H$20</f>
        <v>5313.9704336100003</v>
      </c>
      <c r="C95" s="36">
        <f>SUMIFS(СВЦЭМ!$C$39:$C$782,СВЦЭМ!$A$39:$A$782,$A95,СВЦЭМ!$B$39:$B$782,C$83)+'СЕТ СН'!$H$12+СВЦЭМ!$D$10+'СЕТ СН'!$H$5-'СЕТ СН'!$H$20</f>
        <v>5350.7557291499998</v>
      </c>
      <c r="D95" s="36">
        <f>SUMIFS(СВЦЭМ!$C$39:$C$782,СВЦЭМ!$A$39:$A$782,$A95,СВЦЭМ!$B$39:$B$782,D$83)+'СЕТ СН'!$H$12+СВЦЭМ!$D$10+'СЕТ СН'!$H$5-'СЕТ СН'!$H$20</f>
        <v>5418.7409265900005</v>
      </c>
      <c r="E95" s="36">
        <f>SUMIFS(СВЦЭМ!$C$39:$C$782,СВЦЭМ!$A$39:$A$782,$A95,СВЦЭМ!$B$39:$B$782,E$83)+'СЕТ СН'!$H$12+СВЦЭМ!$D$10+'СЕТ СН'!$H$5-'СЕТ СН'!$H$20</f>
        <v>5403.3799181600007</v>
      </c>
      <c r="F95" s="36">
        <f>SUMIFS(СВЦЭМ!$C$39:$C$782,СВЦЭМ!$A$39:$A$782,$A95,СВЦЭМ!$B$39:$B$782,F$83)+'СЕТ СН'!$H$12+СВЦЭМ!$D$10+'СЕТ СН'!$H$5-'СЕТ СН'!$H$20</f>
        <v>5400.7992004200005</v>
      </c>
      <c r="G95" s="36">
        <f>SUMIFS(СВЦЭМ!$C$39:$C$782,СВЦЭМ!$A$39:$A$782,$A95,СВЦЭМ!$B$39:$B$782,G$83)+'СЕТ СН'!$H$12+СВЦЭМ!$D$10+'СЕТ СН'!$H$5-'СЕТ СН'!$H$20</f>
        <v>5393.2214952900003</v>
      </c>
      <c r="H95" s="36">
        <f>SUMIFS(СВЦЭМ!$C$39:$C$782,СВЦЭМ!$A$39:$A$782,$A95,СВЦЭМ!$B$39:$B$782,H$83)+'СЕТ СН'!$H$12+СВЦЭМ!$D$10+'СЕТ СН'!$H$5-'СЕТ СН'!$H$20</f>
        <v>5275.5847461600006</v>
      </c>
      <c r="I95" s="36">
        <f>SUMIFS(СВЦЭМ!$C$39:$C$782,СВЦЭМ!$A$39:$A$782,$A95,СВЦЭМ!$B$39:$B$782,I$83)+'СЕТ СН'!$H$12+СВЦЭМ!$D$10+'СЕТ СН'!$H$5-'СЕТ СН'!$H$20</f>
        <v>5207.7874738</v>
      </c>
      <c r="J95" s="36">
        <f>SUMIFS(СВЦЭМ!$C$39:$C$782,СВЦЭМ!$A$39:$A$782,$A95,СВЦЭМ!$B$39:$B$782,J$83)+'СЕТ СН'!$H$12+СВЦЭМ!$D$10+'СЕТ СН'!$H$5-'СЕТ СН'!$H$20</f>
        <v>5081.6774295800005</v>
      </c>
      <c r="K95" s="36">
        <f>SUMIFS(СВЦЭМ!$C$39:$C$782,СВЦЭМ!$A$39:$A$782,$A95,СВЦЭМ!$B$39:$B$782,K$83)+'СЕТ СН'!$H$12+СВЦЭМ!$D$10+'СЕТ СН'!$H$5-'СЕТ СН'!$H$20</f>
        <v>5057.5544532900003</v>
      </c>
      <c r="L95" s="36">
        <f>SUMIFS(СВЦЭМ!$C$39:$C$782,СВЦЭМ!$A$39:$A$782,$A95,СВЦЭМ!$B$39:$B$782,L$83)+'СЕТ СН'!$H$12+СВЦЭМ!$D$10+'СЕТ СН'!$H$5-'СЕТ СН'!$H$20</f>
        <v>5032.3374420400005</v>
      </c>
      <c r="M95" s="36">
        <f>SUMIFS(СВЦЭМ!$C$39:$C$782,СВЦЭМ!$A$39:$A$782,$A95,СВЦЭМ!$B$39:$B$782,M$83)+'СЕТ СН'!$H$12+СВЦЭМ!$D$10+'СЕТ СН'!$H$5-'СЕТ СН'!$H$20</f>
        <v>5074.9133183000004</v>
      </c>
      <c r="N95" s="36">
        <f>SUMIFS(СВЦЭМ!$C$39:$C$782,СВЦЭМ!$A$39:$A$782,$A95,СВЦЭМ!$B$39:$B$782,N$83)+'СЕТ СН'!$H$12+СВЦЭМ!$D$10+'СЕТ СН'!$H$5-'СЕТ СН'!$H$20</f>
        <v>5108.2977979900006</v>
      </c>
      <c r="O95" s="36">
        <f>SUMIFS(СВЦЭМ!$C$39:$C$782,СВЦЭМ!$A$39:$A$782,$A95,СВЦЭМ!$B$39:$B$782,O$83)+'СЕТ СН'!$H$12+СВЦЭМ!$D$10+'СЕТ СН'!$H$5-'СЕТ СН'!$H$20</f>
        <v>5139.5382949900004</v>
      </c>
      <c r="P95" s="36">
        <f>SUMIFS(СВЦЭМ!$C$39:$C$782,СВЦЭМ!$A$39:$A$782,$A95,СВЦЭМ!$B$39:$B$782,P$83)+'СЕТ СН'!$H$12+СВЦЭМ!$D$10+'СЕТ СН'!$H$5-'СЕТ СН'!$H$20</f>
        <v>5156.0978734800001</v>
      </c>
      <c r="Q95" s="36">
        <f>SUMIFS(СВЦЭМ!$C$39:$C$782,СВЦЭМ!$A$39:$A$782,$A95,СВЦЭМ!$B$39:$B$782,Q$83)+'СЕТ СН'!$H$12+СВЦЭМ!$D$10+'СЕТ СН'!$H$5-'СЕТ СН'!$H$20</f>
        <v>5175.3469027800002</v>
      </c>
      <c r="R95" s="36">
        <f>SUMIFS(СВЦЭМ!$C$39:$C$782,СВЦЭМ!$A$39:$A$782,$A95,СВЦЭМ!$B$39:$B$782,R$83)+'СЕТ СН'!$H$12+СВЦЭМ!$D$10+'СЕТ СН'!$H$5-'СЕТ СН'!$H$20</f>
        <v>5139.1841885499998</v>
      </c>
      <c r="S95" s="36">
        <f>SUMIFS(СВЦЭМ!$C$39:$C$782,СВЦЭМ!$A$39:$A$782,$A95,СВЦЭМ!$B$39:$B$782,S$83)+'СЕТ СН'!$H$12+СВЦЭМ!$D$10+'СЕТ СН'!$H$5-'СЕТ СН'!$H$20</f>
        <v>5118.1398499200004</v>
      </c>
      <c r="T95" s="36">
        <f>SUMIFS(СВЦЭМ!$C$39:$C$782,СВЦЭМ!$A$39:$A$782,$A95,СВЦЭМ!$B$39:$B$782,T$83)+'СЕТ СН'!$H$12+СВЦЭМ!$D$10+'СЕТ СН'!$H$5-'СЕТ СН'!$H$20</f>
        <v>5128.14228568</v>
      </c>
      <c r="U95" s="36">
        <f>SUMIFS(СВЦЭМ!$C$39:$C$782,СВЦЭМ!$A$39:$A$782,$A95,СВЦЭМ!$B$39:$B$782,U$83)+'СЕТ СН'!$H$12+СВЦЭМ!$D$10+'СЕТ СН'!$H$5-'СЕТ СН'!$H$20</f>
        <v>5053.20326045</v>
      </c>
      <c r="V95" s="36">
        <f>SUMIFS(СВЦЭМ!$C$39:$C$782,СВЦЭМ!$A$39:$A$782,$A95,СВЦЭМ!$B$39:$B$782,V$83)+'СЕТ СН'!$H$12+СВЦЭМ!$D$10+'СЕТ СН'!$H$5-'СЕТ СН'!$H$20</f>
        <v>5015.06739492</v>
      </c>
      <c r="W95" s="36">
        <f>SUMIFS(СВЦЭМ!$C$39:$C$782,СВЦЭМ!$A$39:$A$782,$A95,СВЦЭМ!$B$39:$B$782,W$83)+'СЕТ СН'!$H$12+СВЦЭМ!$D$10+'СЕТ СН'!$H$5-'СЕТ СН'!$H$20</f>
        <v>5022.2878206599999</v>
      </c>
      <c r="X95" s="36">
        <f>SUMIFS(СВЦЭМ!$C$39:$C$782,СВЦЭМ!$A$39:$A$782,$A95,СВЦЭМ!$B$39:$B$782,X$83)+'СЕТ СН'!$H$12+СВЦЭМ!$D$10+'СЕТ СН'!$H$5-'СЕТ СН'!$H$20</f>
        <v>5098.54255491</v>
      </c>
      <c r="Y95" s="36">
        <f>SUMIFS(СВЦЭМ!$C$39:$C$782,СВЦЭМ!$A$39:$A$782,$A95,СВЦЭМ!$B$39:$B$782,Y$83)+'СЕТ СН'!$H$12+СВЦЭМ!$D$10+'СЕТ СН'!$H$5-'СЕТ СН'!$H$20</f>
        <v>5167.19063009</v>
      </c>
    </row>
    <row r="96" spans="1:25" ht="15.75" x14ac:dyDescent="0.2">
      <c r="A96" s="35">
        <f t="shared" si="2"/>
        <v>45090</v>
      </c>
      <c r="B96" s="36">
        <f>SUMIFS(СВЦЭМ!$C$39:$C$782,СВЦЭМ!$A$39:$A$782,$A96,СВЦЭМ!$B$39:$B$782,B$83)+'СЕТ СН'!$H$12+СВЦЭМ!$D$10+'СЕТ СН'!$H$5-'СЕТ СН'!$H$20</f>
        <v>5236.7096717000004</v>
      </c>
      <c r="C96" s="36">
        <f>SUMIFS(СВЦЭМ!$C$39:$C$782,СВЦЭМ!$A$39:$A$782,$A96,СВЦЭМ!$B$39:$B$782,C$83)+'СЕТ СН'!$H$12+СВЦЭМ!$D$10+'СЕТ СН'!$H$5-'СЕТ СН'!$H$20</f>
        <v>5271.4178401899999</v>
      </c>
      <c r="D96" s="36">
        <f>SUMIFS(СВЦЭМ!$C$39:$C$782,СВЦЭМ!$A$39:$A$782,$A96,СВЦЭМ!$B$39:$B$782,D$83)+'СЕТ СН'!$H$12+СВЦЭМ!$D$10+'СЕТ СН'!$H$5-'СЕТ СН'!$H$20</f>
        <v>5342.2896247500003</v>
      </c>
      <c r="E96" s="36">
        <f>SUMIFS(СВЦЭМ!$C$39:$C$782,СВЦЭМ!$A$39:$A$782,$A96,СВЦЭМ!$B$39:$B$782,E$83)+'СЕТ СН'!$H$12+СВЦЭМ!$D$10+'СЕТ СН'!$H$5-'СЕТ СН'!$H$20</f>
        <v>5331.8417986800005</v>
      </c>
      <c r="F96" s="36">
        <f>SUMIFS(СВЦЭМ!$C$39:$C$782,СВЦЭМ!$A$39:$A$782,$A96,СВЦЭМ!$B$39:$B$782,F$83)+'СЕТ СН'!$H$12+СВЦЭМ!$D$10+'СЕТ СН'!$H$5-'СЕТ СН'!$H$20</f>
        <v>5323.2224487599997</v>
      </c>
      <c r="G96" s="36">
        <f>SUMIFS(СВЦЭМ!$C$39:$C$782,СВЦЭМ!$A$39:$A$782,$A96,СВЦЭМ!$B$39:$B$782,G$83)+'СЕТ СН'!$H$12+СВЦЭМ!$D$10+'СЕТ СН'!$H$5-'СЕТ СН'!$H$20</f>
        <v>5390.7500511400003</v>
      </c>
      <c r="H96" s="36">
        <f>SUMIFS(СВЦЭМ!$C$39:$C$782,СВЦЭМ!$A$39:$A$782,$A96,СВЦЭМ!$B$39:$B$782,H$83)+'СЕТ СН'!$H$12+СВЦЭМ!$D$10+'СЕТ СН'!$H$5-'СЕТ СН'!$H$20</f>
        <v>5301.49623539</v>
      </c>
      <c r="I96" s="36">
        <f>SUMIFS(СВЦЭМ!$C$39:$C$782,СВЦЭМ!$A$39:$A$782,$A96,СВЦЭМ!$B$39:$B$782,I$83)+'СЕТ СН'!$H$12+СВЦЭМ!$D$10+'СЕТ СН'!$H$5-'СЕТ СН'!$H$20</f>
        <v>5266.4854144500005</v>
      </c>
      <c r="J96" s="36">
        <f>SUMIFS(СВЦЭМ!$C$39:$C$782,СВЦЭМ!$A$39:$A$782,$A96,СВЦЭМ!$B$39:$B$782,J$83)+'СЕТ СН'!$H$12+СВЦЭМ!$D$10+'СЕТ СН'!$H$5-'СЕТ СН'!$H$20</f>
        <v>5195.0199353999997</v>
      </c>
      <c r="K96" s="36">
        <f>SUMIFS(СВЦЭМ!$C$39:$C$782,СВЦЭМ!$A$39:$A$782,$A96,СВЦЭМ!$B$39:$B$782,K$83)+'СЕТ СН'!$H$12+СВЦЭМ!$D$10+'СЕТ СН'!$H$5-'СЕТ СН'!$H$20</f>
        <v>5119.1964294200006</v>
      </c>
      <c r="L96" s="36">
        <f>SUMIFS(СВЦЭМ!$C$39:$C$782,СВЦЭМ!$A$39:$A$782,$A96,СВЦЭМ!$B$39:$B$782,L$83)+'СЕТ СН'!$H$12+СВЦЭМ!$D$10+'СЕТ СН'!$H$5-'СЕТ СН'!$H$20</f>
        <v>5129.9650689500004</v>
      </c>
      <c r="M96" s="36">
        <f>SUMIFS(СВЦЭМ!$C$39:$C$782,СВЦЭМ!$A$39:$A$782,$A96,СВЦЭМ!$B$39:$B$782,M$83)+'СЕТ СН'!$H$12+СВЦЭМ!$D$10+'СЕТ СН'!$H$5-'СЕТ СН'!$H$20</f>
        <v>5159.6639524100001</v>
      </c>
      <c r="N96" s="36">
        <f>SUMIFS(СВЦЭМ!$C$39:$C$782,СВЦЭМ!$A$39:$A$782,$A96,СВЦЭМ!$B$39:$B$782,N$83)+'СЕТ СН'!$H$12+СВЦЭМ!$D$10+'СЕТ СН'!$H$5-'СЕТ СН'!$H$20</f>
        <v>5221.5464389799999</v>
      </c>
      <c r="O96" s="36">
        <f>SUMIFS(СВЦЭМ!$C$39:$C$782,СВЦЭМ!$A$39:$A$782,$A96,СВЦЭМ!$B$39:$B$782,O$83)+'СЕТ СН'!$H$12+СВЦЭМ!$D$10+'СЕТ СН'!$H$5-'СЕТ СН'!$H$20</f>
        <v>5258.3820921955003</v>
      </c>
      <c r="P96" s="36">
        <f>SUMIFS(СВЦЭМ!$C$39:$C$782,СВЦЭМ!$A$39:$A$782,$A96,СВЦЭМ!$B$39:$B$782,P$83)+'СЕТ СН'!$H$12+СВЦЭМ!$D$10+'СЕТ СН'!$H$5-'СЕТ СН'!$H$20</f>
        <v>5187.2739405407501</v>
      </c>
      <c r="Q96" s="36">
        <f>SUMIFS(СВЦЭМ!$C$39:$C$782,СВЦЭМ!$A$39:$A$782,$A96,СВЦЭМ!$B$39:$B$782,Q$83)+'СЕТ СН'!$H$12+СВЦЭМ!$D$10+'СЕТ СН'!$H$5-'СЕТ СН'!$H$20</f>
        <v>5111.8295520906504</v>
      </c>
      <c r="R96" s="36">
        <f>SUMIFS(СВЦЭМ!$C$39:$C$782,СВЦЭМ!$A$39:$A$782,$A96,СВЦЭМ!$B$39:$B$782,R$83)+'СЕТ СН'!$H$12+СВЦЭМ!$D$10+'СЕТ СН'!$H$5-'СЕТ СН'!$H$20</f>
        <v>5122.544348423</v>
      </c>
      <c r="S96" s="36">
        <f>SUMIFS(СВЦЭМ!$C$39:$C$782,СВЦЭМ!$A$39:$A$782,$A96,СВЦЭМ!$B$39:$B$782,S$83)+'СЕТ СН'!$H$12+СВЦЭМ!$D$10+'СЕТ СН'!$H$5-'СЕТ СН'!$H$20</f>
        <v>5152.0947374657007</v>
      </c>
      <c r="T96" s="36">
        <f>SUMIFS(СВЦЭМ!$C$39:$C$782,СВЦЭМ!$A$39:$A$782,$A96,СВЦЭМ!$B$39:$B$782,T$83)+'СЕТ СН'!$H$12+СВЦЭМ!$D$10+'СЕТ СН'!$H$5-'СЕТ СН'!$H$20</f>
        <v>5213.6678116028506</v>
      </c>
      <c r="U96" s="36">
        <f>SUMIFS(СВЦЭМ!$C$39:$C$782,СВЦЭМ!$A$39:$A$782,$A96,СВЦЭМ!$B$39:$B$782,U$83)+'СЕТ СН'!$H$12+СВЦЭМ!$D$10+'СЕТ СН'!$H$5-'СЕТ СН'!$H$20</f>
        <v>5175.7097557899997</v>
      </c>
      <c r="V96" s="36">
        <f>SUMIFS(СВЦЭМ!$C$39:$C$782,СВЦЭМ!$A$39:$A$782,$A96,СВЦЭМ!$B$39:$B$782,V$83)+'СЕТ СН'!$H$12+СВЦЭМ!$D$10+'СЕТ СН'!$H$5-'СЕТ СН'!$H$20</f>
        <v>5160.5711379100003</v>
      </c>
      <c r="W96" s="36">
        <f>SUMIFS(СВЦЭМ!$C$39:$C$782,СВЦЭМ!$A$39:$A$782,$A96,СВЦЭМ!$B$39:$B$782,W$83)+'СЕТ СН'!$H$12+СВЦЭМ!$D$10+'СЕТ СН'!$H$5-'СЕТ СН'!$H$20</f>
        <v>5154.3482586</v>
      </c>
      <c r="X96" s="36">
        <f>SUMIFS(СВЦЭМ!$C$39:$C$782,СВЦЭМ!$A$39:$A$782,$A96,СВЦЭМ!$B$39:$B$782,X$83)+'СЕТ СН'!$H$12+СВЦЭМ!$D$10+'СЕТ СН'!$H$5-'СЕТ СН'!$H$20</f>
        <v>5205.28510259</v>
      </c>
      <c r="Y96" s="36">
        <f>SUMIFS(СВЦЭМ!$C$39:$C$782,СВЦЭМ!$A$39:$A$782,$A96,СВЦЭМ!$B$39:$B$782,Y$83)+'СЕТ СН'!$H$12+СВЦЭМ!$D$10+'СЕТ СН'!$H$5-'СЕТ СН'!$H$20</f>
        <v>5305.6833469800004</v>
      </c>
    </row>
    <row r="97" spans="1:25" ht="15.75" x14ac:dyDescent="0.2">
      <c r="A97" s="35">
        <f t="shared" si="2"/>
        <v>45091</v>
      </c>
      <c r="B97" s="36">
        <f>SUMIFS(СВЦЭМ!$C$39:$C$782,СВЦЭМ!$A$39:$A$782,$A97,СВЦЭМ!$B$39:$B$782,B$83)+'СЕТ СН'!$H$12+СВЦЭМ!$D$10+'СЕТ СН'!$H$5-'СЕТ СН'!$H$20</f>
        <v>5358.2778690100004</v>
      </c>
      <c r="C97" s="36">
        <f>SUMIFS(СВЦЭМ!$C$39:$C$782,СВЦЭМ!$A$39:$A$782,$A97,СВЦЭМ!$B$39:$B$782,C$83)+'СЕТ СН'!$H$12+СВЦЭМ!$D$10+'СЕТ СН'!$H$5-'СЕТ СН'!$H$20</f>
        <v>5442.0789387599998</v>
      </c>
      <c r="D97" s="36">
        <f>SUMIFS(СВЦЭМ!$C$39:$C$782,СВЦЭМ!$A$39:$A$782,$A97,СВЦЭМ!$B$39:$B$782,D$83)+'СЕТ СН'!$H$12+СВЦЭМ!$D$10+'СЕТ СН'!$H$5-'СЕТ СН'!$H$20</f>
        <v>5541.2504733200003</v>
      </c>
      <c r="E97" s="36">
        <f>SUMIFS(СВЦЭМ!$C$39:$C$782,СВЦЭМ!$A$39:$A$782,$A97,СВЦЭМ!$B$39:$B$782,E$83)+'СЕТ СН'!$H$12+СВЦЭМ!$D$10+'СЕТ СН'!$H$5-'СЕТ СН'!$H$20</f>
        <v>5552.5472060900001</v>
      </c>
      <c r="F97" s="36">
        <f>SUMIFS(СВЦЭМ!$C$39:$C$782,СВЦЭМ!$A$39:$A$782,$A97,СВЦЭМ!$B$39:$B$782,F$83)+'СЕТ СН'!$H$12+СВЦЭМ!$D$10+'СЕТ СН'!$H$5-'СЕТ СН'!$H$20</f>
        <v>5557.9490796099999</v>
      </c>
      <c r="G97" s="36">
        <f>SUMIFS(СВЦЭМ!$C$39:$C$782,СВЦЭМ!$A$39:$A$782,$A97,СВЦЭМ!$B$39:$B$782,G$83)+'СЕТ СН'!$H$12+СВЦЭМ!$D$10+'СЕТ СН'!$H$5-'СЕТ СН'!$H$20</f>
        <v>5545.0103388699999</v>
      </c>
      <c r="H97" s="36">
        <f>SUMIFS(СВЦЭМ!$C$39:$C$782,СВЦЭМ!$A$39:$A$782,$A97,СВЦЭМ!$B$39:$B$782,H$83)+'СЕТ СН'!$H$12+СВЦЭМ!$D$10+'СЕТ СН'!$H$5-'СЕТ СН'!$H$20</f>
        <v>5420.5830738100003</v>
      </c>
      <c r="I97" s="36">
        <f>SUMIFS(СВЦЭМ!$C$39:$C$782,СВЦЭМ!$A$39:$A$782,$A97,СВЦЭМ!$B$39:$B$782,I$83)+'СЕТ СН'!$H$12+СВЦЭМ!$D$10+'СЕТ СН'!$H$5-'СЕТ СН'!$H$20</f>
        <v>5317.1551338899999</v>
      </c>
      <c r="J97" s="36">
        <f>SUMIFS(СВЦЭМ!$C$39:$C$782,СВЦЭМ!$A$39:$A$782,$A97,СВЦЭМ!$B$39:$B$782,J$83)+'СЕТ СН'!$H$12+СВЦЭМ!$D$10+'СЕТ СН'!$H$5-'СЕТ СН'!$H$20</f>
        <v>5230.9912299699999</v>
      </c>
      <c r="K97" s="36">
        <f>SUMIFS(СВЦЭМ!$C$39:$C$782,СВЦЭМ!$A$39:$A$782,$A97,СВЦЭМ!$B$39:$B$782,K$83)+'СЕТ СН'!$H$12+СВЦЭМ!$D$10+'СЕТ СН'!$H$5-'СЕТ СН'!$H$20</f>
        <v>5215.1496948700005</v>
      </c>
      <c r="L97" s="36">
        <f>SUMIFS(СВЦЭМ!$C$39:$C$782,СВЦЭМ!$A$39:$A$782,$A97,СВЦЭМ!$B$39:$B$782,L$83)+'СЕТ СН'!$H$12+СВЦЭМ!$D$10+'СЕТ СН'!$H$5-'СЕТ СН'!$H$20</f>
        <v>5202.2219489300005</v>
      </c>
      <c r="M97" s="36">
        <f>SUMIFS(СВЦЭМ!$C$39:$C$782,СВЦЭМ!$A$39:$A$782,$A97,СВЦЭМ!$B$39:$B$782,M$83)+'СЕТ СН'!$H$12+СВЦЭМ!$D$10+'СЕТ СН'!$H$5-'СЕТ СН'!$H$20</f>
        <v>5232.7203589500004</v>
      </c>
      <c r="N97" s="36">
        <f>SUMIFS(СВЦЭМ!$C$39:$C$782,СВЦЭМ!$A$39:$A$782,$A97,СВЦЭМ!$B$39:$B$782,N$83)+'СЕТ СН'!$H$12+СВЦЭМ!$D$10+'СЕТ СН'!$H$5-'СЕТ СН'!$H$20</f>
        <v>5245.5013590799999</v>
      </c>
      <c r="O97" s="36">
        <f>SUMIFS(СВЦЭМ!$C$39:$C$782,СВЦЭМ!$A$39:$A$782,$A97,СВЦЭМ!$B$39:$B$782,O$83)+'СЕТ СН'!$H$12+СВЦЭМ!$D$10+'СЕТ СН'!$H$5-'СЕТ СН'!$H$20</f>
        <v>5308.7984630382998</v>
      </c>
      <c r="P97" s="36">
        <f>SUMIFS(СВЦЭМ!$C$39:$C$782,СВЦЭМ!$A$39:$A$782,$A97,СВЦЭМ!$B$39:$B$782,P$83)+'СЕТ СН'!$H$12+СВЦЭМ!$D$10+'СЕТ СН'!$H$5-'СЕТ СН'!$H$20</f>
        <v>5223.0653786379007</v>
      </c>
      <c r="Q97" s="36">
        <f>SUMIFS(СВЦЭМ!$C$39:$C$782,СВЦЭМ!$A$39:$A$782,$A97,СВЦЭМ!$B$39:$B$782,Q$83)+'СЕТ СН'!$H$12+СВЦЭМ!$D$10+'СЕТ СН'!$H$5-'СЕТ СН'!$H$20</f>
        <v>5207.3030512134001</v>
      </c>
      <c r="R97" s="36">
        <f>SUMIFS(СВЦЭМ!$C$39:$C$782,СВЦЭМ!$A$39:$A$782,$A97,СВЦЭМ!$B$39:$B$782,R$83)+'СЕТ СН'!$H$12+СВЦЭМ!$D$10+'СЕТ СН'!$H$5-'СЕТ СН'!$H$20</f>
        <v>5194.4399440031002</v>
      </c>
      <c r="S97" s="36">
        <f>SUMIFS(СВЦЭМ!$C$39:$C$782,СВЦЭМ!$A$39:$A$782,$A97,СВЦЭМ!$B$39:$B$782,S$83)+'СЕТ СН'!$H$12+СВЦЭМ!$D$10+'СЕТ СН'!$H$5-'СЕТ СН'!$H$20</f>
        <v>5224.7858619730005</v>
      </c>
      <c r="T97" s="36">
        <f>SUMIFS(СВЦЭМ!$C$39:$C$782,СВЦЭМ!$A$39:$A$782,$A97,СВЦЭМ!$B$39:$B$782,T$83)+'СЕТ СН'!$H$12+СВЦЭМ!$D$10+'СЕТ СН'!$H$5-'СЕТ СН'!$H$20</f>
        <v>5237.5029571023497</v>
      </c>
      <c r="U97" s="36">
        <f>SUMIFS(СВЦЭМ!$C$39:$C$782,СВЦЭМ!$A$39:$A$782,$A97,СВЦЭМ!$B$39:$B$782,U$83)+'СЕТ СН'!$H$12+СВЦЭМ!$D$10+'СЕТ СН'!$H$5-'СЕТ СН'!$H$20</f>
        <v>5237.4781204400006</v>
      </c>
      <c r="V97" s="36">
        <f>SUMIFS(СВЦЭМ!$C$39:$C$782,СВЦЭМ!$A$39:$A$782,$A97,СВЦЭМ!$B$39:$B$782,V$83)+'СЕТ СН'!$H$12+СВЦЭМ!$D$10+'СЕТ СН'!$H$5-'СЕТ СН'!$H$20</f>
        <v>5234.2273135699998</v>
      </c>
      <c r="W97" s="36">
        <f>SUMIFS(СВЦЭМ!$C$39:$C$782,СВЦЭМ!$A$39:$A$782,$A97,СВЦЭМ!$B$39:$B$782,W$83)+'СЕТ СН'!$H$12+СВЦЭМ!$D$10+'СЕТ СН'!$H$5-'СЕТ СН'!$H$20</f>
        <v>5200.4340439900006</v>
      </c>
      <c r="X97" s="36">
        <f>SUMIFS(СВЦЭМ!$C$39:$C$782,СВЦЭМ!$A$39:$A$782,$A97,СВЦЭМ!$B$39:$B$782,X$83)+'СЕТ СН'!$H$12+СВЦЭМ!$D$10+'СЕТ СН'!$H$5-'СЕТ СН'!$H$20</f>
        <v>5217.12963451</v>
      </c>
      <c r="Y97" s="36">
        <f>SUMIFS(СВЦЭМ!$C$39:$C$782,СВЦЭМ!$A$39:$A$782,$A97,СВЦЭМ!$B$39:$B$782,Y$83)+'СЕТ СН'!$H$12+СВЦЭМ!$D$10+'СЕТ СН'!$H$5-'СЕТ СН'!$H$20</f>
        <v>5272.5314788300002</v>
      </c>
    </row>
    <row r="98" spans="1:25" ht="15.75" x14ac:dyDescent="0.2">
      <c r="A98" s="35">
        <f t="shared" si="2"/>
        <v>45092</v>
      </c>
      <c r="B98" s="36">
        <f>SUMIFS(СВЦЭМ!$C$39:$C$782,СВЦЭМ!$A$39:$A$782,$A98,СВЦЭМ!$B$39:$B$782,B$83)+'СЕТ СН'!$H$12+СВЦЭМ!$D$10+'СЕТ СН'!$H$5-'СЕТ СН'!$H$20</f>
        <v>5148.3368716900004</v>
      </c>
      <c r="C98" s="36">
        <f>SUMIFS(СВЦЭМ!$C$39:$C$782,СВЦЭМ!$A$39:$A$782,$A98,СВЦЭМ!$B$39:$B$782,C$83)+'СЕТ СН'!$H$12+СВЦЭМ!$D$10+'СЕТ СН'!$H$5-'СЕТ СН'!$H$20</f>
        <v>5218.7700387300001</v>
      </c>
      <c r="D98" s="36">
        <f>SUMIFS(СВЦЭМ!$C$39:$C$782,СВЦЭМ!$A$39:$A$782,$A98,СВЦЭМ!$B$39:$B$782,D$83)+'СЕТ СН'!$H$12+СВЦЭМ!$D$10+'СЕТ СН'!$H$5-'СЕТ СН'!$H$20</f>
        <v>5291.2651323299997</v>
      </c>
      <c r="E98" s="36">
        <f>SUMIFS(СВЦЭМ!$C$39:$C$782,СВЦЭМ!$A$39:$A$782,$A98,СВЦЭМ!$B$39:$B$782,E$83)+'СЕТ СН'!$H$12+СВЦЭМ!$D$10+'СЕТ СН'!$H$5-'СЕТ СН'!$H$20</f>
        <v>5298.7732032399999</v>
      </c>
      <c r="F98" s="36">
        <f>SUMIFS(СВЦЭМ!$C$39:$C$782,СВЦЭМ!$A$39:$A$782,$A98,СВЦЭМ!$B$39:$B$782,F$83)+'СЕТ СН'!$H$12+СВЦЭМ!$D$10+'СЕТ СН'!$H$5-'СЕТ СН'!$H$20</f>
        <v>5272.04923487</v>
      </c>
      <c r="G98" s="36">
        <f>SUMIFS(СВЦЭМ!$C$39:$C$782,СВЦЭМ!$A$39:$A$782,$A98,СВЦЭМ!$B$39:$B$782,G$83)+'СЕТ СН'!$H$12+СВЦЭМ!$D$10+'СЕТ СН'!$H$5-'СЕТ СН'!$H$20</f>
        <v>5275.3980581900005</v>
      </c>
      <c r="H98" s="36">
        <f>SUMIFS(СВЦЭМ!$C$39:$C$782,СВЦЭМ!$A$39:$A$782,$A98,СВЦЭМ!$B$39:$B$782,H$83)+'СЕТ СН'!$H$12+СВЦЭМ!$D$10+'СЕТ СН'!$H$5-'СЕТ СН'!$H$20</f>
        <v>5151.7003642400005</v>
      </c>
      <c r="I98" s="36">
        <f>SUMIFS(СВЦЭМ!$C$39:$C$782,СВЦЭМ!$A$39:$A$782,$A98,СВЦЭМ!$B$39:$B$782,I$83)+'СЕТ СН'!$H$12+СВЦЭМ!$D$10+'СЕТ СН'!$H$5-'СЕТ СН'!$H$20</f>
        <v>5033.43907244</v>
      </c>
      <c r="J98" s="36">
        <f>SUMIFS(СВЦЭМ!$C$39:$C$782,СВЦЭМ!$A$39:$A$782,$A98,СВЦЭМ!$B$39:$B$782,J$83)+'СЕТ СН'!$H$12+СВЦЭМ!$D$10+'СЕТ СН'!$H$5-'СЕТ СН'!$H$20</f>
        <v>4992.7306018899999</v>
      </c>
      <c r="K98" s="36">
        <f>SUMIFS(СВЦЭМ!$C$39:$C$782,СВЦЭМ!$A$39:$A$782,$A98,СВЦЭМ!$B$39:$B$782,K$83)+'СЕТ СН'!$H$12+СВЦЭМ!$D$10+'СЕТ СН'!$H$5-'СЕТ СН'!$H$20</f>
        <v>4984.6081519899999</v>
      </c>
      <c r="L98" s="36">
        <f>SUMIFS(СВЦЭМ!$C$39:$C$782,СВЦЭМ!$A$39:$A$782,$A98,СВЦЭМ!$B$39:$B$782,L$83)+'СЕТ СН'!$H$12+СВЦЭМ!$D$10+'СЕТ СН'!$H$5-'СЕТ СН'!$H$20</f>
        <v>4962.3996409400006</v>
      </c>
      <c r="M98" s="36">
        <f>SUMIFS(СВЦЭМ!$C$39:$C$782,СВЦЭМ!$A$39:$A$782,$A98,СВЦЭМ!$B$39:$B$782,M$83)+'СЕТ СН'!$H$12+СВЦЭМ!$D$10+'СЕТ СН'!$H$5-'СЕТ СН'!$H$20</f>
        <v>4974.4602527400002</v>
      </c>
      <c r="N98" s="36">
        <f>SUMIFS(СВЦЭМ!$C$39:$C$782,СВЦЭМ!$A$39:$A$782,$A98,СВЦЭМ!$B$39:$B$782,N$83)+'СЕТ СН'!$H$12+СВЦЭМ!$D$10+'СЕТ СН'!$H$5-'СЕТ СН'!$H$20</f>
        <v>5001.64715041</v>
      </c>
      <c r="O98" s="36">
        <f>SUMIFS(СВЦЭМ!$C$39:$C$782,СВЦЭМ!$A$39:$A$782,$A98,СВЦЭМ!$B$39:$B$782,O$83)+'СЕТ СН'!$H$12+СВЦЭМ!$D$10+'СЕТ СН'!$H$5-'СЕТ СН'!$H$20</f>
        <v>5008.7933857200005</v>
      </c>
      <c r="P98" s="36">
        <f>SUMIFS(СВЦЭМ!$C$39:$C$782,СВЦЭМ!$A$39:$A$782,$A98,СВЦЭМ!$B$39:$B$782,P$83)+'СЕТ СН'!$H$12+СВЦЭМ!$D$10+'СЕТ СН'!$H$5-'СЕТ СН'!$H$20</f>
        <v>5024.7933868400005</v>
      </c>
      <c r="Q98" s="36">
        <f>SUMIFS(СВЦЭМ!$C$39:$C$782,СВЦЭМ!$A$39:$A$782,$A98,СВЦЭМ!$B$39:$B$782,Q$83)+'СЕТ СН'!$H$12+СВЦЭМ!$D$10+'СЕТ СН'!$H$5-'СЕТ СН'!$H$20</f>
        <v>5027.0099552000001</v>
      </c>
      <c r="R98" s="36">
        <f>SUMIFS(СВЦЭМ!$C$39:$C$782,СВЦЭМ!$A$39:$A$782,$A98,СВЦЭМ!$B$39:$B$782,R$83)+'СЕТ СН'!$H$12+СВЦЭМ!$D$10+'СЕТ СН'!$H$5-'СЕТ СН'!$H$20</f>
        <v>4983.1826742900003</v>
      </c>
      <c r="S98" s="36">
        <f>SUMIFS(СВЦЭМ!$C$39:$C$782,СВЦЭМ!$A$39:$A$782,$A98,СВЦЭМ!$B$39:$B$782,S$83)+'СЕТ СН'!$H$12+СВЦЭМ!$D$10+'СЕТ СН'!$H$5-'СЕТ СН'!$H$20</f>
        <v>4992.9787326400001</v>
      </c>
      <c r="T98" s="36">
        <f>SUMIFS(СВЦЭМ!$C$39:$C$782,СВЦЭМ!$A$39:$A$782,$A98,СВЦЭМ!$B$39:$B$782,T$83)+'СЕТ СН'!$H$12+СВЦЭМ!$D$10+'СЕТ СН'!$H$5-'СЕТ СН'!$H$20</f>
        <v>4991.9307020599999</v>
      </c>
      <c r="U98" s="36">
        <f>SUMIFS(СВЦЭМ!$C$39:$C$782,СВЦЭМ!$A$39:$A$782,$A98,СВЦЭМ!$B$39:$B$782,U$83)+'СЕТ СН'!$H$12+СВЦЭМ!$D$10+'СЕТ СН'!$H$5-'СЕТ СН'!$H$20</f>
        <v>4989.7782988500003</v>
      </c>
      <c r="V98" s="36">
        <f>SUMIFS(СВЦЭМ!$C$39:$C$782,СВЦЭМ!$A$39:$A$782,$A98,СВЦЭМ!$B$39:$B$782,V$83)+'СЕТ СН'!$H$12+СВЦЭМ!$D$10+'СЕТ СН'!$H$5-'СЕТ СН'!$H$20</f>
        <v>5014.00001436</v>
      </c>
      <c r="W98" s="36">
        <f>SUMIFS(СВЦЭМ!$C$39:$C$782,СВЦЭМ!$A$39:$A$782,$A98,СВЦЭМ!$B$39:$B$782,W$83)+'СЕТ СН'!$H$12+СВЦЭМ!$D$10+'СЕТ СН'!$H$5-'СЕТ СН'!$H$20</f>
        <v>4990.5930392200007</v>
      </c>
      <c r="X98" s="36">
        <f>SUMIFS(СВЦЭМ!$C$39:$C$782,СВЦЭМ!$A$39:$A$782,$A98,СВЦЭМ!$B$39:$B$782,X$83)+'СЕТ СН'!$H$12+СВЦЭМ!$D$10+'СЕТ СН'!$H$5-'СЕТ СН'!$H$20</f>
        <v>5014.1393583500003</v>
      </c>
      <c r="Y98" s="36">
        <f>SUMIFS(СВЦЭМ!$C$39:$C$782,СВЦЭМ!$A$39:$A$782,$A98,СВЦЭМ!$B$39:$B$782,Y$83)+'СЕТ СН'!$H$12+СВЦЭМ!$D$10+'СЕТ СН'!$H$5-'СЕТ СН'!$H$20</f>
        <v>5097.6268653699999</v>
      </c>
    </row>
    <row r="99" spans="1:25" ht="15.75" x14ac:dyDescent="0.2">
      <c r="A99" s="35">
        <f t="shared" si="2"/>
        <v>45093</v>
      </c>
      <c r="B99" s="36">
        <f>SUMIFS(СВЦЭМ!$C$39:$C$782,СВЦЭМ!$A$39:$A$782,$A99,СВЦЭМ!$B$39:$B$782,B$83)+'СЕТ СН'!$H$12+СВЦЭМ!$D$10+'СЕТ СН'!$H$5-'СЕТ СН'!$H$20</f>
        <v>5229.7361212200003</v>
      </c>
      <c r="C99" s="36">
        <f>SUMIFS(СВЦЭМ!$C$39:$C$782,СВЦЭМ!$A$39:$A$782,$A99,СВЦЭМ!$B$39:$B$782,C$83)+'СЕТ СН'!$H$12+СВЦЭМ!$D$10+'СЕТ СН'!$H$5-'СЕТ СН'!$H$20</f>
        <v>5284.2046825200005</v>
      </c>
      <c r="D99" s="36">
        <f>SUMIFS(СВЦЭМ!$C$39:$C$782,СВЦЭМ!$A$39:$A$782,$A99,СВЦЭМ!$B$39:$B$782,D$83)+'СЕТ СН'!$H$12+СВЦЭМ!$D$10+'СЕТ СН'!$H$5-'СЕТ СН'!$H$20</f>
        <v>5374.5298091599998</v>
      </c>
      <c r="E99" s="36">
        <f>SUMIFS(СВЦЭМ!$C$39:$C$782,СВЦЭМ!$A$39:$A$782,$A99,СВЦЭМ!$B$39:$B$782,E$83)+'СЕТ СН'!$H$12+СВЦЭМ!$D$10+'СЕТ СН'!$H$5-'СЕТ СН'!$H$20</f>
        <v>5389.0963779399999</v>
      </c>
      <c r="F99" s="36">
        <f>SUMIFS(СВЦЭМ!$C$39:$C$782,СВЦЭМ!$A$39:$A$782,$A99,СВЦЭМ!$B$39:$B$782,F$83)+'СЕТ СН'!$H$12+СВЦЭМ!$D$10+'СЕТ СН'!$H$5-'СЕТ СН'!$H$20</f>
        <v>5392.8752897000004</v>
      </c>
      <c r="G99" s="36">
        <f>SUMIFS(СВЦЭМ!$C$39:$C$782,СВЦЭМ!$A$39:$A$782,$A99,СВЦЭМ!$B$39:$B$782,G$83)+'СЕТ СН'!$H$12+СВЦЭМ!$D$10+'СЕТ СН'!$H$5-'СЕТ СН'!$H$20</f>
        <v>5353.2073467999999</v>
      </c>
      <c r="H99" s="36">
        <f>SUMIFS(СВЦЭМ!$C$39:$C$782,СВЦЭМ!$A$39:$A$782,$A99,СВЦЭМ!$B$39:$B$782,H$83)+'СЕТ СН'!$H$12+СВЦЭМ!$D$10+'СЕТ СН'!$H$5-'СЕТ СН'!$H$20</f>
        <v>5231.3498783900004</v>
      </c>
      <c r="I99" s="36">
        <f>SUMIFS(СВЦЭМ!$C$39:$C$782,СВЦЭМ!$A$39:$A$782,$A99,СВЦЭМ!$B$39:$B$782,I$83)+'СЕТ СН'!$H$12+СВЦЭМ!$D$10+'СЕТ СН'!$H$5-'СЕТ СН'!$H$20</f>
        <v>5172.8918659200008</v>
      </c>
      <c r="J99" s="36">
        <f>SUMIFS(СВЦЭМ!$C$39:$C$782,СВЦЭМ!$A$39:$A$782,$A99,СВЦЭМ!$B$39:$B$782,J$83)+'СЕТ СН'!$H$12+СВЦЭМ!$D$10+'СЕТ СН'!$H$5-'СЕТ СН'!$H$20</f>
        <v>5082.6748797400005</v>
      </c>
      <c r="K99" s="36">
        <f>SUMIFS(СВЦЭМ!$C$39:$C$782,СВЦЭМ!$A$39:$A$782,$A99,СВЦЭМ!$B$39:$B$782,K$83)+'СЕТ СН'!$H$12+СВЦЭМ!$D$10+'СЕТ СН'!$H$5-'СЕТ СН'!$H$20</f>
        <v>5103.6732856400004</v>
      </c>
      <c r="L99" s="36">
        <f>SUMIFS(СВЦЭМ!$C$39:$C$782,СВЦЭМ!$A$39:$A$782,$A99,СВЦЭМ!$B$39:$B$782,L$83)+'СЕТ СН'!$H$12+СВЦЭМ!$D$10+'СЕТ СН'!$H$5-'СЕТ СН'!$H$20</f>
        <v>5107.2588179100003</v>
      </c>
      <c r="M99" s="36">
        <f>SUMIFS(СВЦЭМ!$C$39:$C$782,СВЦЭМ!$A$39:$A$782,$A99,СВЦЭМ!$B$39:$B$782,M$83)+'СЕТ СН'!$H$12+СВЦЭМ!$D$10+'СЕТ СН'!$H$5-'СЕТ СН'!$H$20</f>
        <v>5135.4605940600004</v>
      </c>
      <c r="N99" s="36">
        <f>SUMIFS(СВЦЭМ!$C$39:$C$782,СВЦЭМ!$A$39:$A$782,$A99,СВЦЭМ!$B$39:$B$782,N$83)+'СЕТ СН'!$H$12+СВЦЭМ!$D$10+'СЕТ СН'!$H$5-'СЕТ СН'!$H$20</f>
        <v>5176.6205516700002</v>
      </c>
      <c r="O99" s="36">
        <f>SUMIFS(СВЦЭМ!$C$39:$C$782,СВЦЭМ!$A$39:$A$782,$A99,СВЦЭМ!$B$39:$B$782,O$83)+'СЕТ СН'!$H$12+СВЦЭМ!$D$10+'СЕТ СН'!$H$5-'СЕТ СН'!$H$20</f>
        <v>5178.3055186300007</v>
      </c>
      <c r="P99" s="36">
        <f>SUMIFS(СВЦЭМ!$C$39:$C$782,СВЦЭМ!$A$39:$A$782,$A99,СВЦЭМ!$B$39:$B$782,P$83)+'СЕТ СН'!$H$12+СВЦЭМ!$D$10+'СЕТ СН'!$H$5-'СЕТ СН'!$H$20</f>
        <v>5184.2211167900005</v>
      </c>
      <c r="Q99" s="36">
        <f>SUMIFS(СВЦЭМ!$C$39:$C$782,СВЦЭМ!$A$39:$A$782,$A99,СВЦЭМ!$B$39:$B$782,Q$83)+'СЕТ СН'!$H$12+СВЦЭМ!$D$10+'СЕТ СН'!$H$5-'СЕТ СН'!$H$20</f>
        <v>5169.7598677799997</v>
      </c>
      <c r="R99" s="36">
        <f>SUMIFS(СВЦЭМ!$C$39:$C$782,СВЦЭМ!$A$39:$A$782,$A99,СВЦЭМ!$B$39:$B$782,R$83)+'СЕТ СН'!$H$12+СВЦЭМ!$D$10+'СЕТ СН'!$H$5-'СЕТ СН'!$H$20</f>
        <v>5153.4018970899997</v>
      </c>
      <c r="S99" s="36">
        <f>SUMIFS(СВЦЭМ!$C$39:$C$782,СВЦЭМ!$A$39:$A$782,$A99,СВЦЭМ!$B$39:$B$782,S$83)+'СЕТ СН'!$H$12+СВЦЭМ!$D$10+'СЕТ СН'!$H$5-'СЕТ СН'!$H$20</f>
        <v>5127.65515306</v>
      </c>
      <c r="T99" s="36">
        <f>SUMIFS(СВЦЭМ!$C$39:$C$782,СВЦЭМ!$A$39:$A$782,$A99,СВЦЭМ!$B$39:$B$782,T$83)+'СЕТ СН'!$H$12+СВЦЭМ!$D$10+'СЕТ СН'!$H$5-'СЕТ СН'!$H$20</f>
        <v>5118.5627073699998</v>
      </c>
      <c r="U99" s="36">
        <f>SUMIFS(СВЦЭМ!$C$39:$C$782,СВЦЭМ!$A$39:$A$782,$A99,СВЦЭМ!$B$39:$B$782,U$83)+'СЕТ СН'!$H$12+СВЦЭМ!$D$10+'СЕТ СН'!$H$5-'СЕТ СН'!$H$20</f>
        <v>5119.8649968999998</v>
      </c>
      <c r="V99" s="36">
        <f>SUMIFS(СВЦЭМ!$C$39:$C$782,СВЦЭМ!$A$39:$A$782,$A99,СВЦЭМ!$B$39:$B$782,V$83)+'СЕТ СН'!$H$12+СВЦЭМ!$D$10+'СЕТ СН'!$H$5-'СЕТ СН'!$H$20</f>
        <v>5109.5658935500005</v>
      </c>
      <c r="W99" s="36">
        <f>SUMIFS(СВЦЭМ!$C$39:$C$782,СВЦЭМ!$A$39:$A$782,$A99,СВЦЭМ!$B$39:$B$782,W$83)+'СЕТ СН'!$H$12+СВЦЭМ!$D$10+'СЕТ СН'!$H$5-'СЕТ СН'!$H$20</f>
        <v>5072.4939857200006</v>
      </c>
      <c r="X99" s="36">
        <f>SUMIFS(СВЦЭМ!$C$39:$C$782,СВЦЭМ!$A$39:$A$782,$A99,СВЦЭМ!$B$39:$B$782,X$83)+'СЕТ СН'!$H$12+СВЦЭМ!$D$10+'СЕТ СН'!$H$5-'СЕТ СН'!$H$20</f>
        <v>5124.5297268900003</v>
      </c>
      <c r="Y99" s="36">
        <f>SUMIFS(СВЦЭМ!$C$39:$C$782,СВЦЭМ!$A$39:$A$782,$A99,СВЦЭМ!$B$39:$B$782,Y$83)+'СЕТ СН'!$H$12+СВЦЭМ!$D$10+'СЕТ СН'!$H$5-'СЕТ СН'!$H$20</f>
        <v>5268.7911087499997</v>
      </c>
    </row>
    <row r="100" spans="1:25" ht="15.75" x14ac:dyDescent="0.2">
      <c r="A100" s="35">
        <f t="shared" si="2"/>
        <v>45094</v>
      </c>
      <c r="B100" s="36">
        <f>SUMIFS(СВЦЭМ!$C$39:$C$782,СВЦЭМ!$A$39:$A$782,$A100,СВЦЭМ!$B$39:$B$782,B$83)+'СЕТ СН'!$H$12+СВЦЭМ!$D$10+'СЕТ СН'!$H$5-'СЕТ СН'!$H$20</f>
        <v>5126.4836313900005</v>
      </c>
      <c r="C100" s="36">
        <f>SUMIFS(СВЦЭМ!$C$39:$C$782,СВЦЭМ!$A$39:$A$782,$A100,СВЦЭМ!$B$39:$B$782,C$83)+'СЕТ СН'!$H$12+СВЦЭМ!$D$10+'СЕТ СН'!$H$5-'СЕТ СН'!$H$20</f>
        <v>5202.6945326000005</v>
      </c>
      <c r="D100" s="36">
        <f>SUMIFS(СВЦЭМ!$C$39:$C$782,СВЦЭМ!$A$39:$A$782,$A100,СВЦЭМ!$B$39:$B$782,D$83)+'СЕТ СН'!$H$12+СВЦЭМ!$D$10+'СЕТ СН'!$H$5-'СЕТ СН'!$H$20</f>
        <v>5233.0461530299999</v>
      </c>
      <c r="E100" s="36">
        <f>SUMIFS(СВЦЭМ!$C$39:$C$782,СВЦЭМ!$A$39:$A$782,$A100,СВЦЭМ!$B$39:$B$782,E$83)+'СЕТ СН'!$H$12+СВЦЭМ!$D$10+'СЕТ СН'!$H$5-'СЕТ СН'!$H$20</f>
        <v>5238.85777461</v>
      </c>
      <c r="F100" s="36">
        <f>SUMIFS(СВЦЭМ!$C$39:$C$782,СВЦЭМ!$A$39:$A$782,$A100,СВЦЭМ!$B$39:$B$782,F$83)+'СЕТ СН'!$H$12+СВЦЭМ!$D$10+'СЕТ СН'!$H$5-'СЕТ СН'!$H$20</f>
        <v>5225.6014383600004</v>
      </c>
      <c r="G100" s="36">
        <f>SUMIFS(СВЦЭМ!$C$39:$C$782,СВЦЭМ!$A$39:$A$782,$A100,СВЦЭМ!$B$39:$B$782,G$83)+'СЕТ СН'!$H$12+СВЦЭМ!$D$10+'СЕТ СН'!$H$5-'СЕТ СН'!$H$20</f>
        <v>5265.0159042400001</v>
      </c>
      <c r="H100" s="36">
        <f>SUMIFS(СВЦЭМ!$C$39:$C$782,СВЦЭМ!$A$39:$A$782,$A100,СВЦЭМ!$B$39:$B$782,H$83)+'СЕТ СН'!$H$12+СВЦЭМ!$D$10+'СЕТ СН'!$H$5-'СЕТ СН'!$H$20</f>
        <v>5200.7600486700003</v>
      </c>
      <c r="I100" s="36">
        <f>SUMIFS(СВЦЭМ!$C$39:$C$782,СВЦЭМ!$A$39:$A$782,$A100,СВЦЭМ!$B$39:$B$782,I$83)+'СЕТ СН'!$H$12+СВЦЭМ!$D$10+'СЕТ СН'!$H$5-'СЕТ СН'!$H$20</f>
        <v>5121.6961166500005</v>
      </c>
      <c r="J100" s="36">
        <f>SUMIFS(СВЦЭМ!$C$39:$C$782,СВЦЭМ!$A$39:$A$782,$A100,СВЦЭМ!$B$39:$B$782,J$83)+'СЕТ СН'!$H$12+СВЦЭМ!$D$10+'СЕТ СН'!$H$5-'СЕТ СН'!$H$20</f>
        <v>5012.2982064400003</v>
      </c>
      <c r="K100" s="36">
        <f>SUMIFS(СВЦЭМ!$C$39:$C$782,СВЦЭМ!$A$39:$A$782,$A100,СВЦЭМ!$B$39:$B$782,K$83)+'СЕТ СН'!$H$12+СВЦЭМ!$D$10+'СЕТ СН'!$H$5-'СЕТ СН'!$H$20</f>
        <v>4958.1430198600001</v>
      </c>
      <c r="L100" s="36">
        <f>SUMIFS(СВЦЭМ!$C$39:$C$782,СВЦЭМ!$A$39:$A$782,$A100,СВЦЭМ!$B$39:$B$782,L$83)+'СЕТ СН'!$H$12+СВЦЭМ!$D$10+'СЕТ СН'!$H$5-'СЕТ СН'!$H$20</f>
        <v>4935.9267057899997</v>
      </c>
      <c r="M100" s="36">
        <f>SUMIFS(СВЦЭМ!$C$39:$C$782,СВЦЭМ!$A$39:$A$782,$A100,СВЦЭМ!$B$39:$B$782,M$83)+'СЕТ СН'!$H$12+СВЦЭМ!$D$10+'СЕТ СН'!$H$5-'СЕТ СН'!$H$20</f>
        <v>4944.6171365299997</v>
      </c>
      <c r="N100" s="36">
        <f>SUMIFS(СВЦЭМ!$C$39:$C$782,СВЦЭМ!$A$39:$A$782,$A100,СВЦЭМ!$B$39:$B$782,N$83)+'СЕТ СН'!$H$12+СВЦЭМ!$D$10+'СЕТ СН'!$H$5-'СЕТ СН'!$H$20</f>
        <v>4974.3557812700001</v>
      </c>
      <c r="O100" s="36">
        <f>SUMIFS(СВЦЭМ!$C$39:$C$782,СВЦЭМ!$A$39:$A$782,$A100,СВЦЭМ!$B$39:$B$782,O$83)+'СЕТ СН'!$H$12+СВЦЭМ!$D$10+'СЕТ СН'!$H$5-'СЕТ СН'!$H$20</f>
        <v>4979.3740497300005</v>
      </c>
      <c r="P100" s="36">
        <f>SUMIFS(СВЦЭМ!$C$39:$C$782,СВЦЭМ!$A$39:$A$782,$A100,СВЦЭМ!$B$39:$B$782,P$83)+'СЕТ СН'!$H$12+СВЦЭМ!$D$10+'СЕТ СН'!$H$5-'СЕТ СН'!$H$20</f>
        <v>4998.7641797900005</v>
      </c>
      <c r="Q100" s="36">
        <f>SUMIFS(СВЦЭМ!$C$39:$C$782,СВЦЭМ!$A$39:$A$782,$A100,СВЦЭМ!$B$39:$B$782,Q$83)+'СЕТ СН'!$H$12+СВЦЭМ!$D$10+'СЕТ СН'!$H$5-'СЕТ СН'!$H$20</f>
        <v>5017.5383926499999</v>
      </c>
      <c r="R100" s="36">
        <f>SUMIFS(СВЦЭМ!$C$39:$C$782,СВЦЭМ!$A$39:$A$782,$A100,СВЦЭМ!$B$39:$B$782,R$83)+'СЕТ СН'!$H$12+СВЦЭМ!$D$10+'СЕТ СН'!$H$5-'СЕТ СН'!$H$20</f>
        <v>5006.7877206900002</v>
      </c>
      <c r="S100" s="36">
        <f>SUMIFS(СВЦЭМ!$C$39:$C$782,СВЦЭМ!$A$39:$A$782,$A100,СВЦЭМ!$B$39:$B$782,S$83)+'СЕТ СН'!$H$12+СВЦЭМ!$D$10+'СЕТ СН'!$H$5-'СЕТ СН'!$H$20</f>
        <v>4987.4477700699999</v>
      </c>
      <c r="T100" s="36">
        <f>SUMIFS(СВЦЭМ!$C$39:$C$782,СВЦЭМ!$A$39:$A$782,$A100,СВЦЭМ!$B$39:$B$782,T$83)+'СЕТ СН'!$H$12+СВЦЭМ!$D$10+'СЕТ СН'!$H$5-'СЕТ СН'!$H$20</f>
        <v>4968.1669928199999</v>
      </c>
      <c r="U100" s="36">
        <f>SUMIFS(СВЦЭМ!$C$39:$C$782,СВЦЭМ!$A$39:$A$782,$A100,СВЦЭМ!$B$39:$B$782,U$83)+'СЕТ СН'!$H$12+СВЦЭМ!$D$10+'СЕТ СН'!$H$5-'СЕТ СН'!$H$20</f>
        <v>4964.6088867600001</v>
      </c>
      <c r="V100" s="36">
        <f>SUMIFS(СВЦЭМ!$C$39:$C$782,СВЦЭМ!$A$39:$A$782,$A100,СВЦЭМ!$B$39:$B$782,V$83)+'СЕТ СН'!$H$12+СВЦЭМ!$D$10+'СЕТ СН'!$H$5-'СЕТ СН'!$H$20</f>
        <v>4951.9002012600004</v>
      </c>
      <c r="W100" s="36">
        <f>SUMIFS(СВЦЭМ!$C$39:$C$782,СВЦЭМ!$A$39:$A$782,$A100,СВЦЭМ!$B$39:$B$782,W$83)+'СЕТ СН'!$H$12+СВЦЭМ!$D$10+'СЕТ СН'!$H$5-'СЕТ СН'!$H$20</f>
        <v>4923.8887475199999</v>
      </c>
      <c r="X100" s="36">
        <f>SUMIFS(СВЦЭМ!$C$39:$C$782,СВЦЭМ!$A$39:$A$782,$A100,СВЦЭМ!$B$39:$B$782,X$83)+'СЕТ СН'!$H$12+СВЦЭМ!$D$10+'СЕТ СН'!$H$5-'СЕТ СН'!$H$20</f>
        <v>4979.3664849800007</v>
      </c>
      <c r="Y100" s="36">
        <f>SUMIFS(СВЦЭМ!$C$39:$C$782,СВЦЭМ!$A$39:$A$782,$A100,СВЦЭМ!$B$39:$B$782,Y$83)+'СЕТ СН'!$H$12+СВЦЭМ!$D$10+'СЕТ СН'!$H$5-'СЕТ СН'!$H$20</f>
        <v>5051.6682793500004</v>
      </c>
    </row>
    <row r="101" spans="1:25" ht="15.75" x14ac:dyDescent="0.2">
      <c r="A101" s="35">
        <f t="shared" si="2"/>
        <v>45095</v>
      </c>
      <c r="B101" s="36">
        <f>SUMIFS(СВЦЭМ!$C$39:$C$782,СВЦЭМ!$A$39:$A$782,$A101,СВЦЭМ!$B$39:$B$782,B$83)+'СЕТ СН'!$H$12+СВЦЭМ!$D$10+'СЕТ СН'!$H$5-'СЕТ СН'!$H$20</f>
        <v>5247.0081825300003</v>
      </c>
      <c r="C101" s="36">
        <f>SUMIFS(СВЦЭМ!$C$39:$C$782,СВЦЭМ!$A$39:$A$782,$A101,СВЦЭМ!$B$39:$B$782,C$83)+'СЕТ СН'!$H$12+СВЦЭМ!$D$10+'СЕТ СН'!$H$5-'СЕТ СН'!$H$20</f>
        <v>5346.6105772700002</v>
      </c>
      <c r="D101" s="36">
        <f>SUMIFS(СВЦЭМ!$C$39:$C$782,СВЦЭМ!$A$39:$A$782,$A101,СВЦЭМ!$B$39:$B$782,D$83)+'СЕТ СН'!$H$12+СВЦЭМ!$D$10+'СЕТ СН'!$H$5-'СЕТ СН'!$H$20</f>
        <v>5373.8221947800002</v>
      </c>
      <c r="E101" s="36">
        <f>SUMIFS(СВЦЭМ!$C$39:$C$782,СВЦЭМ!$A$39:$A$782,$A101,СВЦЭМ!$B$39:$B$782,E$83)+'СЕТ СН'!$H$12+СВЦЭМ!$D$10+'СЕТ СН'!$H$5-'СЕТ СН'!$H$20</f>
        <v>5404.0509725400007</v>
      </c>
      <c r="F101" s="36">
        <f>SUMIFS(СВЦЭМ!$C$39:$C$782,СВЦЭМ!$A$39:$A$782,$A101,СВЦЭМ!$B$39:$B$782,F$83)+'СЕТ СН'!$H$12+СВЦЭМ!$D$10+'СЕТ СН'!$H$5-'СЕТ СН'!$H$20</f>
        <v>5428.0963817600004</v>
      </c>
      <c r="G101" s="36">
        <f>SUMIFS(СВЦЭМ!$C$39:$C$782,СВЦЭМ!$A$39:$A$782,$A101,СВЦЭМ!$B$39:$B$782,G$83)+'СЕТ СН'!$H$12+СВЦЭМ!$D$10+'СЕТ СН'!$H$5-'СЕТ СН'!$H$20</f>
        <v>5425.6145326300002</v>
      </c>
      <c r="H101" s="36">
        <f>SUMIFS(СВЦЭМ!$C$39:$C$782,СВЦЭМ!$A$39:$A$782,$A101,СВЦЭМ!$B$39:$B$782,H$83)+'СЕТ СН'!$H$12+СВЦЭМ!$D$10+'СЕТ СН'!$H$5-'СЕТ СН'!$H$20</f>
        <v>5379.9539332700006</v>
      </c>
      <c r="I101" s="36">
        <f>SUMIFS(СВЦЭМ!$C$39:$C$782,СВЦЭМ!$A$39:$A$782,$A101,СВЦЭМ!$B$39:$B$782,I$83)+'СЕТ СН'!$H$12+СВЦЭМ!$D$10+'СЕТ СН'!$H$5-'СЕТ СН'!$H$20</f>
        <v>5350.8924407300001</v>
      </c>
      <c r="J101" s="36">
        <f>SUMIFS(СВЦЭМ!$C$39:$C$782,СВЦЭМ!$A$39:$A$782,$A101,СВЦЭМ!$B$39:$B$782,J$83)+'СЕТ СН'!$H$12+СВЦЭМ!$D$10+'СЕТ СН'!$H$5-'СЕТ СН'!$H$20</f>
        <v>5278.1149215800006</v>
      </c>
      <c r="K101" s="36">
        <f>SUMIFS(СВЦЭМ!$C$39:$C$782,СВЦЭМ!$A$39:$A$782,$A101,СВЦЭМ!$B$39:$B$782,K$83)+'СЕТ СН'!$H$12+СВЦЭМ!$D$10+'СЕТ СН'!$H$5-'СЕТ СН'!$H$20</f>
        <v>5230.6507981800005</v>
      </c>
      <c r="L101" s="36">
        <f>SUMIFS(СВЦЭМ!$C$39:$C$782,СВЦЭМ!$A$39:$A$782,$A101,СВЦЭМ!$B$39:$B$782,L$83)+'СЕТ СН'!$H$12+СВЦЭМ!$D$10+'СЕТ СН'!$H$5-'СЕТ СН'!$H$20</f>
        <v>5223.8786370300004</v>
      </c>
      <c r="M101" s="36">
        <f>SUMIFS(СВЦЭМ!$C$39:$C$782,СВЦЭМ!$A$39:$A$782,$A101,СВЦЭМ!$B$39:$B$782,M$83)+'СЕТ СН'!$H$12+СВЦЭМ!$D$10+'СЕТ СН'!$H$5-'СЕТ СН'!$H$20</f>
        <v>5258.5963132300003</v>
      </c>
      <c r="N101" s="36">
        <f>SUMIFS(СВЦЭМ!$C$39:$C$782,СВЦЭМ!$A$39:$A$782,$A101,СВЦЭМ!$B$39:$B$782,N$83)+'СЕТ СН'!$H$12+СВЦЭМ!$D$10+'СЕТ СН'!$H$5-'СЕТ СН'!$H$20</f>
        <v>5275.0511440400005</v>
      </c>
      <c r="O101" s="36">
        <f>SUMIFS(СВЦЭМ!$C$39:$C$782,СВЦЭМ!$A$39:$A$782,$A101,СВЦЭМ!$B$39:$B$782,O$83)+'СЕТ СН'!$H$12+СВЦЭМ!$D$10+'СЕТ СН'!$H$5-'СЕТ СН'!$H$20</f>
        <v>5286.9755162000001</v>
      </c>
      <c r="P101" s="36">
        <f>SUMIFS(СВЦЭМ!$C$39:$C$782,СВЦЭМ!$A$39:$A$782,$A101,СВЦЭМ!$B$39:$B$782,P$83)+'СЕТ СН'!$H$12+СВЦЭМ!$D$10+'СЕТ СН'!$H$5-'СЕТ СН'!$H$20</f>
        <v>5302.6847700500002</v>
      </c>
      <c r="Q101" s="36">
        <f>SUMIFS(СВЦЭМ!$C$39:$C$782,СВЦЭМ!$A$39:$A$782,$A101,СВЦЭМ!$B$39:$B$782,Q$83)+'СЕТ СН'!$H$12+СВЦЭМ!$D$10+'СЕТ СН'!$H$5-'СЕТ СН'!$H$20</f>
        <v>5304.5672275699999</v>
      </c>
      <c r="R101" s="36">
        <f>SUMIFS(СВЦЭМ!$C$39:$C$782,СВЦЭМ!$A$39:$A$782,$A101,СВЦЭМ!$B$39:$B$782,R$83)+'СЕТ СН'!$H$12+СВЦЭМ!$D$10+'СЕТ СН'!$H$5-'СЕТ СН'!$H$20</f>
        <v>5287.7337928300003</v>
      </c>
      <c r="S101" s="36">
        <f>SUMIFS(СВЦЭМ!$C$39:$C$782,СВЦЭМ!$A$39:$A$782,$A101,СВЦЭМ!$B$39:$B$782,S$83)+'СЕТ СН'!$H$12+СВЦЭМ!$D$10+'СЕТ СН'!$H$5-'СЕТ СН'!$H$20</f>
        <v>5267.3337040100005</v>
      </c>
      <c r="T101" s="36">
        <f>SUMIFS(СВЦЭМ!$C$39:$C$782,СВЦЭМ!$A$39:$A$782,$A101,СВЦЭМ!$B$39:$B$782,T$83)+'СЕТ СН'!$H$12+СВЦЭМ!$D$10+'СЕТ СН'!$H$5-'СЕТ СН'!$H$20</f>
        <v>5232.3482130400007</v>
      </c>
      <c r="U101" s="36">
        <f>SUMIFS(СВЦЭМ!$C$39:$C$782,СВЦЭМ!$A$39:$A$782,$A101,СВЦЭМ!$B$39:$B$782,U$83)+'СЕТ СН'!$H$12+СВЦЭМ!$D$10+'СЕТ СН'!$H$5-'СЕТ СН'!$H$20</f>
        <v>5210.7816936600002</v>
      </c>
      <c r="V101" s="36">
        <f>SUMIFS(СВЦЭМ!$C$39:$C$782,СВЦЭМ!$A$39:$A$782,$A101,СВЦЭМ!$B$39:$B$782,V$83)+'СЕТ СН'!$H$12+СВЦЭМ!$D$10+'СЕТ СН'!$H$5-'СЕТ СН'!$H$20</f>
        <v>5179.7270365100003</v>
      </c>
      <c r="W101" s="36">
        <f>SUMIFS(СВЦЭМ!$C$39:$C$782,СВЦЭМ!$A$39:$A$782,$A101,СВЦЭМ!$B$39:$B$782,W$83)+'СЕТ СН'!$H$12+СВЦЭМ!$D$10+'СЕТ СН'!$H$5-'СЕТ СН'!$H$20</f>
        <v>5189.6119815100001</v>
      </c>
      <c r="X101" s="36">
        <f>SUMIFS(СВЦЭМ!$C$39:$C$782,СВЦЭМ!$A$39:$A$782,$A101,СВЦЭМ!$B$39:$B$782,X$83)+'СЕТ СН'!$H$12+СВЦЭМ!$D$10+'СЕТ СН'!$H$5-'СЕТ СН'!$H$20</f>
        <v>5213.2370147700003</v>
      </c>
      <c r="Y101" s="36">
        <f>SUMIFS(СВЦЭМ!$C$39:$C$782,СВЦЭМ!$A$39:$A$782,$A101,СВЦЭМ!$B$39:$B$782,Y$83)+'СЕТ СН'!$H$12+СВЦЭМ!$D$10+'СЕТ СН'!$H$5-'СЕТ СН'!$H$20</f>
        <v>5287.2600276200001</v>
      </c>
    </row>
    <row r="102" spans="1:25" ht="15.75" x14ac:dyDescent="0.2">
      <c r="A102" s="35">
        <f t="shared" si="2"/>
        <v>45096</v>
      </c>
      <c r="B102" s="36">
        <f>SUMIFS(СВЦЭМ!$C$39:$C$782,СВЦЭМ!$A$39:$A$782,$A102,СВЦЭМ!$B$39:$B$782,B$83)+'СЕТ СН'!$H$12+СВЦЭМ!$D$10+'СЕТ СН'!$H$5-'СЕТ СН'!$H$20</f>
        <v>5189.3697406000001</v>
      </c>
      <c r="C102" s="36">
        <f>SUMIFS(СВЦЭМ!$C$39:$C$782,СВЦЭМ!$A$39:$A$782,$A102,СВЦЭМ!$B$39:$B$782,C$83)+'СЕТ СН'!$H$12+СВЦЭМ!$D$10+'СЕТ СН'!$H$5-'СЕТ СН'!$H$20</f>
        <v>5276.1067170000006</v>
      </c>
      <c r="D102" s="36">
        <f>SUMIFS(СВЦЭМ!$C$39:$C$782,СВЦЭМ!$A$39:$A$782,$A102,СВЦЭМ!$B$39:$B$782,D$83)+'СЕТ СН'!$H$12+СВЦЭМ!$D$10+'СЕТ СН'!$H$5-'СЕТ СН'!$H$20</f>
        <v>5363.7066001500007</v>
      </c>
      <c r="E102" s="36">
        <f>SUMIFS(СВЦЭМ!$C$39:$C$782,СВЦЭМ!$A$39:$A$782,$A102,СВЦЭМ!$B$39:$B$782,E$83)+'СЕТ СН'!$H$12+СВЦЭМ!$D$10+'СЕТ СН'!$H$5-'СЕТ СН'!$H$20</f>
        <v>5330.2749626100003</v>
      </c>
      <c r="F102" s="36">
        <f>SUMIFS(СВЦЭМ!$C$39:$C$782,СВЦЭМ!$A$39:$A$782,$A102,СВЦЭМ!$B$39:$B$782,F$83)+'СЕТ СН'!$H$12+СВЦЭМ!$D$10+'СЕТ СН'!$H$5-'СЕТ СН'!$H$20</f>
        <v>5361.8475862900004</v>
      </c>
      <c r="G102" s="36">
        <f>SUMIFS(СВЦЭМ!$C$39:$C$782,СВЦЭМ!$A$39:$A$782,$A102,СВЦЭМ!$B$39:$B$782,G$83)+'СЕТ СН'!$H$12+СВЦЭМ!$D$10+'СЕТ СН'!$H$5-'СЕТ СН'!$H$20</f>
        <v>5381.4796132900001</v>
      </c>
      <c r="H102" s="36">
        <f>SUMIFS(СВЦЭМ!$C$39:$C$782,СВЦЭМ!$A$39:$A$782,$A102,СВЦЭМ!$B$39:$B$782,H$83)+'СЕТ СН'!$H$12+СВЦЭМ!$D$10+'СЕТ СН'!$H$5-'СЕТ СН'!$H$20</f>
        <v>5355.2990060000002</v>
      </c>
      <c r="I102" s="36">
        <f>SUMIFS(СВЦЭМ!$C$39:$C$782,СВЦЭМ!$A$39:$A$782,$A102,СВЦЭМ!$B$39:$B$782,I$83)+'СЕТ СН'!$H$12+СВЦЭМ!$D$10+'СЕТ СН'!$H$5-'СЕТ СН'!$H$20</f>
        <v>5188.8993879500003</v>
      </c>
      <c r="J102" s="36">
        <f>SUMIFS(СВЦЭМ!$C$39:$C$782,СВЦЭМ!$A$39:$A$782,$A102,СВЦЭМ!$B$39:$B$782,J$83)+'СЕТ СН'!$H$12+СВЦЭМ!$D$10+'СЕТ СН'!$H$5-'СЕТ СН'!$H$20</f>
        <v>5094.5149323900005</v>
      </c>
      <c r="K102" s="36">
        <f>SUMIFS(СВЦЭМ!$C$39:$C$782,СВЦЭМ!$A$39:$A$782,$A102,СВЦЭМ!$B$39:$B$782,K$83)+'СЕТ СН'!$H$12+СВЦЭМ!$D$10+'СЕТ СН'!$H$5-'СЕТ СН'!$H$20</f>
        <v>5061.7143156000002</v>
      </c>
      <c r="L102" s="36">
        <f>SUMIFS(СВЦЭМ!$C$39:$C$782,СВЦЭМ!$A$39:$A$782,$A102,СВЦЭМ!$B$39:$B$782,L$83)+'СЕТ СН'!$H$12+СВЦЭМ!$D$10+'СЕТ СН'!$H$5-'СЕТ СН'!$H$20</f>
        <v>5049.2890798099997</v>
      </c>
      <c r="M102" s="36">
        <f>SUMIFS(СВЦЭМ!$C$39:$C$782,СВЦЭМ!$A$39:$A$782,$A102,СВЦЭМ!$B$39:$B$782,M$83)+'СЕТ СН'!$H$12+СВЦЭМ!$D$10+'СЕТ СН'!$H$5-'СЕТ СН'!$H$20</f>
        <v>5052.02167009</v>
      </c>
      <c r="N102" s="36">
        <f>SUMIFS(СВЦЭМ!$C$39:$C$782,СВЦЭМ!$A$39:$A$782,$A102,СВЦЭМ!$B$39:$B$782,N$83)+'СЕТ СН'!$H$12+СВЦЭМ!$D$10+'СЕТ СН'!$H$5-'СЕТ СН'!$H$20</f>
        <v>5077.57799393</v>
      </c>
      <c r="O102" s="36">
        <f>SUMIFS(СВЦЭМ!$C$39:$C$782,СВЦЭМ!$A$39:$A$782,$A102,СВЦЭМ!$B$39:$B$782,O$83)+'СЕТ СН'!$H$12+СВЦЭМ!$D$10+'СЕТ СН'!$H$5-'СЕТ СН'!$H$20</f>
        <v>5103.7669429400003</v>
      </c>
      <c r="P102" s="36">
        <f>SUMIFS(СВЦЭМ!$C$39:$C$782,СВЦЭМ!$A$39:$A$782,$A102,СВЦЭМ!$B$39:$B$782,P$83)+'СЕТ СН'!$H$12+СВЦЭМ!$D$10+'СЕТ СН'!$H$5-'СЕТ СН'!$H$20</f>
        <v>5096.6533031300005</v>
      </c>
      <c r="Q102" s="36">
        <f>SUMIFS(СВЦЭМ!$C$39:$C$782,СВЦЭМ!$A$39:$A$782,$A102,СВЦЭМ!$B$39:$B$782,Q$83)+'СЕТ СН'!$H$12+СВЦЭМ!$D$10+'СЕТ СН'!$H$5-'СЕТ СН'!$H$20</f>
        <v>5100.3272444600007</v>
      </c>
      <c r="R102" s="36">
        <f>SUMIFS(СВЦЭМ!$C$39:$C$782,СВЦЭМ!$A$39:$A$782,$A102,СВЦЭМ!$B$39:$B$782,R$83)+'СЕТ СН'!$H$12+СВЦЭМ!$D$10+'СЕТ СН'!$H$5-'СЕТ СН'!$H$20</f>
        <v>5083.7605666500003</v>
      </c>
      <c r="S102" s="36">
        <f>SUMIFS(СВЦЭМ!$C$39:$C$782,СВЦЭМ!$A$39:$A$782,$A102,СВЦЭМ!$B$39:$B$782,S$83)+'СЕТ СН'!$H$12+СВЦЭМ!$D$10+'СЕТ СН'!$H$5-'СЕТ СН'!$H$20</f>
        <v>5065.3340266100004</v>
      </c>
      <c r="T102" s="36">
        <f>SUMIFS(СВЦЭМ!$C$39:$C$782,СВЦЭМ!$A$39:$A$782,$A102,СВЦЭМ!$B$39:$B$782,T$83)+'СЕТ СН'!$H$12+СВЦЭМ!$D$10+'СЕТ СН'!$H$5-'СЕТ СН'!$H$20</f>
        <v>5052.37780226</v>
      </c>
      <c r="U102" s="36">
        <f>SUMIFS(СВЦЭМ!$C$39:$C$782,СВЦЭМ!$A$39:$A$782,$A102,СВЦЭМ!$B$39:$B$782,U$83)+'СЕТ СН'!$H$12+СВЦЭМ!$D$10+'СЕТ СН'!$H$5-'СЕТ СН'!$H$20</f>
        <v>5055.6078144900002</v>
      </c>
      <c r="V102" s="36">
        <f>SUMIFS(СВЦЭМ!$C$39:$C$782,СВЦЭМ!$A$39:$A$782,$A102,СВЦЭМ!$B$39:$B$782,V$83)+'СЕТ СН'!$H$12+СВЦЭМ!$D$10+'СЕТ СН'!$H$5-'СЕТ СН'!$H$20</f>
        <v>5061.1295476300002</v>
      </c>
      <c r="W102" s="36">
        <f>SUMIFS(СВЦЭМ!$C$39:$C$782,СВЦЭМ!$A$39:$A$782,$A102,СВЦЭМ!$B$39:$B$782,W$83)+'СЕТ СН'!$H$12+СВЦЭМ!$D$10+'СЕТ СН'!$H$5-'СЕТ СН'!$H$20</f>
        <v>5021.7338192000007</v>
      </c>
      <c r="X102" s="36">
        <f>SUMIFS(СВЦЭМ!$C$39:$C$782,СВЦЭМ!$A$39:$A$782,$A102,СВЦЭМ!$B$39:$B$782,X$83)+'СЕТ СН'!$H$12+СВЦЭМ!$D$10+'СЕТ СН'!$H$5-'СЕТ СН'!$H$20</f>
        <v>5054.4305856500005</v>
      </c>
      <c r="Y102" s="36">
        <f>SUMIFS(СВЦЭМ!$C$39:$C$782,СВЦЭМ!$A$39:$A$782,$A102,СВЦЭМ!$B$39:$B$782,Y$83)+'СЕТ СН'!$H$12+СВЦЭМ!$D$10+'СЕТ СН'!$H$5-'СЕТ СН'!$H$20</f>
        <v>5115.2626555799998</v>
      </c>
    </row>
    <row r="103" spans="1:25" ht="15.75" x14ac:dyDescent="0.2">
      <c r="A103" s="35">
        <f t="shared" si="2"/>
        <v>45097</v>
      </c>
      <c r="B103" s="36">
        <f>SUMIFS(СВЦЭМ!$C$39:$C$782,СВЦЭМ!$A$39:$A$782,$A103,СВЦЭМ!$B$39:$B$782,B$83)+'СЕТ СН'!$H$12+СВЦЭМ!$D$10+'СЕТ СН'!$H$5-'СЕТ СН'!$H$20</f>
        <v>5223.04188677</v>
      </c>
      <c r="C103" s="36">
        <f>SUMIFS(СВЦЭМ!$C$39:$C$782,СВЦЭМ!$A$39:$A$782,$A103,СВЦЭМ!$B$39:$B$782,C$83)+'СЕТ СН'!$H$12+СВЦЭМ!$D$10+'СЕТ СН'!$H$5-'СЕТ СН'!$H$20</f>
        <v>5262.9941394300004</v>
      </c>
      <c r="D103" s="36">
        <f>SUMIFS(СВЦЭМ!$C$39:$C$782,СВЦЭМ!$A$39:$A$782,$A103,СВЦЭМ!$B$39:$B$782,D$83)+'СЕТ СН'!$H$12+СВЦЭМ!$D$10+'СЕТ СН'!$H$5-'СЕТ СН'!$H$20</f>
        <v>5338.18523112</v>
      </c>
      <c r="E103" s="36">
        <f>SUMIFS(СВЦЭМ!$C$39:$C$782,СВЦЭМ!$A$39:$A$782,$A103,СВЦЭМ!$B$39:$B$782,E$83)+'СЕТ СН'!$H$12+СВЦЭМ!$D$10+'СЕТ СН'!$H$5-'СЕТ СН'!$H$20</f>
        <v>5352.4023949800003</v>
      </c>
      <c r="F103" s="36">
        <f>SUMIFS(СВЦЭМ!$C$39:$C$782,СВЦЭМ!$A$39:$A$782,$A103,СВЦЭМ!$B$39:$B$782,F$83)+'СЕТ СН'!$H$12+СВЦЭМ!$D$10+'СЕТ СН'!$H$5-'СЕТ СН'!$H$20</f>
        <v>5360.9236121700005</v>
      </c>
      <c r="G103" s="36">
        <f>SUMIFS(СВЦЭМ!$C$39:$C$782,СВЦЭМ!$A$39:$A$782,$A103,СВЦЭМ!$B$39:$B$782,G$83)+'СЕТ СН'!$H$12+СВЦЭМ!$D$10+'СЕТ СН'!$H$5-'СЕТ СН'!$H$20</f>
        <v>5343.0518990300006</v>
      </c>
      <c r="H103" s="36">
        <f>SUMIFS(СВЦЭМ!$C$39:$C$782,СВЦЭМ!$A$39:$A$782,$A103,СВЦЭМ!$B$39:$B$782,H$83)+'СЕТ СН'!$H$12+СВЦЭМ!$D$10+'СЕТ СН'!$H$5-'СЕТ СН'!$H$20</f>
        <v>5249.4230010199999</v>
      </c>
      <c r="I103" s="36">
        <f>SUMIFS(СВЦЭМ!$C$39:$C$782,СВЦЭМ!$A$39:$A$782,$A103,СВЦЭМ!$B$39:$B$782,I$83)+'СЕТ СН'!$H$12+СВЦЭМ!$D$10+'СЕТ СН'!$H$5-'СЕТ СН'!$H$20</f>
        <v>5216.6327489900004</v>
      </c>
      <c r="J103" s="36">
        <f>SUMIFS(СВЦЭМ!$C$39:$C$782,СВЦЭМ!$A$39:$A$782,$A103,СВЦЭМ!$B$39:$B$782,J$83)+'СЕТ СН'!$H$12+СВЦЭМ!$D$10+'СЕТ СН'!$H$5-'СЕТ СН'!$H$20</f>
        <v>5155.6347329600003</v>
      </c>
      <c r="K103" s="36">
        <f>SUMIFS(СВЦЭМ!$C$39:$C$782,СВЦЭМ!$A$39:$A$782,$A103,СВЦЭМ!$B$39:$B$782,K$83)+'СЕТ СН'!$H$12+СВЦЭМ!$D$10+'СЕТ СН'!$H$5-'СЕТ СН'!$H$20</f>
        <v>5074.9514006899999</v>
      </c>
      <c r="L103" s="36">
        <f>SUMIFS(СВЦЭМ!$C$39:$C$782,СВЦЭМ!$A$39:$A$782,$A103,СВЦЭМ!$B$39:$B$782,L$83)+'СЕТ СН'!$H$12+СВЦЭМ!$D$10+'СЕТ СН'!$H$5-'СЕТ СН'!$H$20</f>
        <v>5053.4628071000006</v>
      </c>
      <c r="M103" s="36">
        <f>SUMIFS(СВЦЭМ!$C$39:$C$782,СВЦЭМ!$A$39:$A$782,$A103,СВЦЭМ!$B$39:$B$782,M$83)+'СЕТ СН'!$H$12+СВЦЭМ!$D$10+'СЕТ СН'!$H$5-'СЕТ СН'!$H$20</f>
        <v>5088.2892159600005</v>
      </c>
      <c r="N103" s="36">
        <f>SUMIFS(СВЦЭМ!$C$39:$C$782,СВЦЭМ!$A$39:$A$782,$A103,СВЦЭМ!$B$39:$B$782,N$83)+'СЕТ СН'!$H$12+СВЦЭМ!$D$10+'СЕТ СН'!$H$5-'СЕТ СН'!$H$20</f>
        <v>5118.8980366000005</v>
      </c>
      <c r="O103" s="36">
        <f>SUMIFS(СВЦЭМ!$C$39:$C$782,СВЦЭМ!$A$39:$A$782,$A103,СВЦЭМ!$B$39:$B$782,O$83)+'СЕТ СН'!$H$12+СВЦЭМ!$D$10+'СЕТ СН'!$H$5-'СЕТ СН'!$H$20</f>
        <v>5140.0521086400004</v>
      </c>
      <c r="P103" s="36">
        <f>SUMIFS(СВЦЭМ!$C$39:$C$782,СВЦЭМ!$A$39:$A$782,$A103,СВЦЭМ!$B$39:$B$782,P$83)+'СЕТ СН'!$H$12+СВЦЭМ!$D$10+'СЕТ СН'!$H$5-'СЕТ СН'!$H$20</f>
        <v>5153.64481978</v>
      </c>
      <c r="Q103" s="36">
        <f>SUMIFS(СВЦЭМ!$C$39:$C$782,СВЦЭМ!$A$39:$A$782,$A103,СВЦЭМ!$B$39:$B$782,Q$83)+'СЕТ СН'!$H$12+СВЦЭМ!$D$10+'СЕТ СН'!$H$5-'СЕТ СН'!$H$20</f>
        <v>5164.1304349600005</v>
      </c>
      <c r="R103" s="36">
        <f>SUMIFS(СВЦЭМ!$C$39:$C$782,СВЦЭМ!$A$39:$A$782,$A103,СВЦЭМ!$B$39:$B$782,R$83)+'СЕТ СН'!$H$12+СВЦЭМ!$D$10+'СЕТ СН'!$H$5-'СЕТ СН'!$H$20</f>
        <v>5142.2284427499999</v>
      </c>
      <c r="S103" s="36">
        <f>SUMIFS(СВЦЭМ!$C$39:$C$782,СВЦЭМ!$A$39:$A$782,$A103,СВЦЭМ!$B$39:$B$782,S$83)+'СЕТ СН'!$H$12+СВЦЭМ!$D$10+'СЕТ СН'!$H$5-'СЕТ СН'!$H$20</f>
        <v>5133.9061385200002</v>
      </c>
      <c r="T103" s="36">
        <f>SUMIFS(СВЦЭМ!$C$39:$C$782,СВЦЭМ!$A$39:$A$782,$A103,СВЦЭМ!$B$39:$B$782,T$83)+'СЕТ СН'!$H$12+СВЦЭМ!$D$10+'СЕТ СН'!$H$5-'СЕТ СН'!$H$20</f>
        <v>5124.7203140500005</v>
      </c>
      <c r="U103" s="36">
        <f>SUMIFS(СВЦЭМ!$C$39:$C$782,СВЦЭМ!$A$39:$A$782,$A103,СВЦЭМ!$B$39:$B$782,U$83)+'СЕТ СН'!$H$12+СВЦЭМ!$D$10+'СЕТ СН'!$H$5-'СЕТ СН'!$H$20</f>
        <v>5115.4434684999997</v>
      </c>
      <c r="V103" s="36">
        <f>SUMIFS(СВЦЭМ!$C$39:$C$782,СВЦЭМ!$A$39:$A$782,$A103,СВЦЭМ!$B$39:$B$782,V$83)+'СЕТ СН'!$H$12+СВЦЭМ!$D$10+'СЕТ СН'!$H$5-'СЕТ СН'!$H$20</f>
        <v>5136.9611080699997</v>
      </c>
      <c r="W103" s="36">
        <f>SUMIFS(СВЦЭМ!$C$39:$C$782,СВЦЭМ!$A$39:$A$782,$A103,СВЦЭМ!$B$39:$B$782,W$83)+'СЕТ СН'!$H$12+СВЦЭМ!$D$10+'СЕТ СН'!$H$5-'СЕТ СН'!$H$20</f>
        <v>5089.0647527399997</v>
      </c>
      <c r="X103" s="36">
        <f>SUMIFS(СВЦЭМ!$C$39:$C$782,СВЦЭМ!$A$39:$A$782,$A103,СВЦЭМ!$B$39:$B$782,X$83)+'СЕТ СН'!$H$12+СВЦЭМ!$D$10+'СЕТ СН'!$H$5-'СЕТ СН'!$H$20</f>
        <v>5135.1687395200006</v>
      </c>
      <c r="Y103" s="36">
        <f>SUMIFS(СВЦЭМ!$C$39:$C$782,СВЦЭМ!$A$39:$A$782,$A103,СВЦЭМ!$B$39:$B$782,Y$83)+'СЕТ СН'!$H$12+СВЦЭМ!$D$10+'СЕТ СН'!$H$5-'СЕТ СН'!$H$20</f>
        <v>5225.24725476</v>
      </c>
    </row>
    <row r="104" spans="1:25" ht="15.75" x14ac:dyDescent="0.2">
      <c r="A104" s="35">
        <f t="shared" si="2"/>
        <v>45098</v>
      </c>
      <c r="B104" s="36">
        <f>SUMIFS(СВЦЭМ!$C$39:$C$782,СВЦЭМ!$A$39:$A$782,$A104,СВЦЭМ!$B$39:$B$782,B$83)+'СЕТ СН'!$H$12+СВЦЭМ!$D$10+'СЕТ СН'!$H$5-'СЕТ СН'!$H$20</f>
        <v>5247.3515173400001</v>
      </c>
      <c r="C104" s="36">
        <f>SUMIFS(СВЦЭМ!$C$39:$C$782,СВЦЭМ!$A$39:$A$782,$A104,СВЦЭМ!$B$39:$B$782,C$83)+'СЕТ СН'!$H$12+СВЦЭМ!$D$10+'СЕТ СН'!$H$5-'СЕТ СН'!$H$20</f>
        <v>5360.4373273500005</v>
      </c>
      <c r="D104" s="36">
        <f>SUMIFS(СВЦЭМ!$C$39:$C$782,СВЦЭМ!$A$39:$A$782,$A104,СВЦЭМ!$B$39:$B$782,D$83)+'СЕТ СН'!$H$12+СВЦЭМ!$D$10+'СЕТ СН'!$H$5-'СЕТ СН'!$H$20</f>
        <v>5465.2228223600005</v>
      </c>
      <c r="E104" s="36">
        <f>SUMIFS(СВЦЭМ!$C$39:$C$782,СВЦЭМ!$A$39:$A$782,$A104,СВЦЭМ!$B$39:$B$782,E$83)+'СЕТ СН'!$H$12+СВЦЭМ!$D$10+'СЕТ СН'!$H$5-'СЕТ СН'!$H$20</f>
        <v>5473.6593656499999</v>
      </c>
      <c r="F104" s="36">
        <f>SUMIFS(СВЦЭМ!$C$39:$C$782,СВЦЭМ!$A$39:$A$782,$A104,СВЦЭМ!$B$39:$B$782,F$83)+'СЕТ СН'!$H$12+СВЦЭМ!$D$10+'СЕТ СН'!$H$5-'СЕТ СН'!$H$20</f>
        <v>5470.79446732</v>
      </c>
      <c r="G104" s="36">
        <f>SUMIFS(СВЦЭМ!$C$39:$C$782,СВЦЭМ!$A$39:$A$782,$A104,СВЦЭМ!$B$39:$B$782,G$83)+'СЕТ СН'!$H$12+СВЦЭМ!$D$10+'СЕТ СН'!$H$5-'СЕТ СН'!$H$20</f>
        <v>5421.1804675800004</v>
      </c>
      <c r="H104" s="36">
        <f>SUMIFS(СВЦЭМ!$C$39:$C$782,СВЦЭМ!$A$39:$A$782,$A104,СВЦЭМ!$B$39:$B$782,H$83)+'СЕТ СН'!$H$12+СВЦЭМ!$D$10+'СЕТ СН'!$H$5-'СЕТ СН'!$H$20</f>
        <v>5283.7035809600002</v>
      </c>
      <c r="I104" s="36">
        <f>SUMIFS(СВЦЭМ!$C$39:$C$782,СВЦЭМ!$A$39:$A$782,$A104,СВЦЭМ!$B$39:$B$782,I$83)+'СЕТ СН'!$H$12+СВЦЭМ!$D$10+'СЕТ СН'!$H$5-'СЕТ СН'!$H$20</f>
        <v>5212.5084767200005</v>
      </c>
      <c r="J104" s="36">
        <f>SUMIFS(СВЦЭМ!$C$39:$C$782,СВЦЭМ!$A$39:$A$782,$A104,СВЦЭМ!$B$39:$B$782,J$83)+'СЕТ СН'!$H$12+СВЦЭМ!$D$10+'СЕТ СН'!$H$5-'СЕТ СН'!$H$20</f>
        <v>5127.4954149100004</v>
      </c>
      <c r="K104" s="36">
        <f>SUMIFS(СВЦЭМ!$C$39:$C$782,СВЦЭМ!$A$39:$A$782,$A104,СВЦЭМ!$B$39:$B$782,K$83)+'СЕТ СН'!$H$12+СВЦЭМ!$D$10+'СЕТ СН'!$H$5-'СЕТ СН'!$H$20</f>
        <v>5124.1711099500008</v>
      </c>
      <c r="L104" s="36">
        <f>SUMIFS(СВЦЭМ!$C$39:$C$782,СВЦЭМ!$A$39:$A$782,$A104,СВЦЭМ!$B$39:$B$782,L$83)+'СЕТ СН'!$H$12+СВЦЭМ!$D$10+'СЕТ СН'!$H$5-'СЕТ СН'!$H$20</f>
        <v>5154.8582049500001</v>
      </c>
      <c r="M104" s="36">
        <f>SUMIFS(СВЦЭМ!$C$39:$C$782,СВЦЭМ!$A$39:$A$782,$A104,СВЦЭМ!$B$39:$B$782,M$83)+'СЕТ СН'!$H$12+СВЦЭМ!$D$10+'СЕТ СН'!$H$5-'СЕТ СН'!$H$20</f>
        <v>5174.3992301500002</v>
      </c>
      <c r="N104" s="36">
        <f>SUMIFS(СВЦЭМ!$C$39:$C$782,СВЦЭМ!$A$39:$A$782,$A104,СВЦЭМ!$B$39:$B$782,N$83)+'СЕТ СН'!$H$12+СВЦЭМ!$D$10+'СЕТ СН'!$H$5-'СЕТ СН'!$H$20</f>
        <v>5227.5537889000007</v>
      </c>
      <c r="O104" s="36">
        <f>SUMIFS(СВЦЭМ!$C$39:$C$782,СВЦЭМ!$A$39:$A$782,$A104,СВЦЭМ!$B$39:$B$782,O$83)+'СЕТ СН'!$H$12+СВЦЭМ!$D$10+'СЕТ СН'!$H$5-'СЕТ СН'!$H$20</f>
        <v>5188.6839661700005</v>
      </c>
      <c r="P104" s="36">
        <f>SUMIFS(СВЦЭМ!$C$39:$C$782,СВЦЭМ!$A$39:$A$782,$A104,СВЦЭМ!$B$39:$B$782,P$83)+'СЕТ СН'!$H$12+СВЦЭМ!$D$10+'СЕТ СН'!$H$5-'СЕТ СН'!$H$20</f>
        <v>5205.2447690200006</v>
      </c>
      <c r="Q104" s="36">
        <f>SUMIFS(СВЦЭМ!$C$39:$C$782,СВЦЭМ!$A$39:$A$782,$A104,СВЦЭМ!$B$39:$B$782,Q$83)+'СЕТ СН'!$H$12+СВЦЭМ!$D$10+'СЕТ СН'!$H$5-'СЕТ СН'!$H$20</f>
        <v>5206.4077021499997</v>
      </c>
      <c r="R104" s="36">
        <f>SUMIFS(СВЦЭМ!$C$39:$C$782,СВЦЭМ!$A$39:$A$782,$A104,СВЦЭМ!$B$39:$B$782,R$83)+'СЕТ СН'!$H$12+СВЦЭМ!$D$10+'СЕТ СН'!$H$5-'СЕТ СН'!$H$20</f>
        <v>5191.5159932200004</v>
      </c>
      <c r="S104" s="36">
        <f>SUMIFS(СВЦЭМ!$C$39:$C$782,СВЦЭМ!$A$39:$A$782,$A104,СВЦЭМ!$B$39:$B$782,S$83)+'СЕТ СН'!$H$12+СВЦЭМ!$D$10+'СЕТ СН'!$H$5-'СЕТ СН'!$H$20</f>
        <v>5174.6869537299999</v>
      </c>
      <c r="T104" s="36">
        <f>SUMIFS(СВЦЭМ!$C$39:$C$782,СВЦЭМ!$A$39:$A$782,$A104,СВЦЭМ!$B$39:$B$782,T$83)+'СЕТ СН'!$H$12+СВЦЭМ!$D$10+'СЕТ СН'!$H$5-'СЕТ СН'!$H$20</f>
        <v>5181.1983701600002</v>
      </c>
      <c r="U104" s="36">
        <f>SUMIFS(СВЦЭМ!$C$39:$C$782,СВЦЭМ!$A$39:$A$782,$A104,СВЦЭМ!$B$39:$B$782,U$83)+'СЕТ СН'!$H$12+СВЦЭМ!$D$10+'СЕТ СН'!$H$5-'СЕТ СН'!$H$20</f>
        <v>5169.2786929800004</v>
      </c>
      <c r="V104" s="36">
        <f>SUMIFS(СВЦЭМ!$C$39:$C$782,СВЦЭМ!$A$39:$A$782,$A104,СВЦЭМ!$B$39:$B$782,V$83)+'СЕТ СН'!$H$12+СВЦЭМ!$D$10+'СЕТ СН'!$H$5-'СЕТ СН'!$H$20</f>
        <v>5161.6905109100007</v>
      </c>
      <c r="W104" s="36">
        <f>SUMIFS(СВЦЭМ!$C$39:$C$782,СВЦЭМ!$A$39:$A$782,$A104,СВЦЭМ!$B$39:$B$782,W$83)+'СЕТ СН'!$H$12+СВЦЭМ!$D$10+'СЕТ СН'!$H$5-'СЕТ СН'!$H$20</f>
        <v>5181.3608739800002</v>
      </c>
      <c r="X104" s="36">
        <f>SUMIFS(СВЦЭМ!$C$39:$C$782,СВЦЭМ!$A$39:$A$782,$A104,СВЦЭМ!$B$39:$B$782,X$83)+'СЕТ СН'!$H$12+СВЦЭМ!$D$10+'СЕТ СН'!$H$5-'СЕТ СН'!$H$20</f>
        <v>5228.5066111400001</v>
      </c>
      <c r="Y104" s="36">
        <f>SUMIFS(СВЦЭМ!$C$39:$C$782,СВЦЭМ!$A$39:$A$782,$A104,СВЦЭМ!$B$39:$B$782,Y$83)+'СЕТ СН'!$H$12+СВЦЭМ!$D$10+'СЕТ СН'!$H$5-'СЕТ СН'!$H$20</f>
        <v>5330.5085381600002</v>
      </c>
    </row>
    <row r="105" spans="1:25" ht="15.75" x14ac:dyDescent="0.2">
      <c r="A105" s="35">
        <f t="shared" si="2"/>
        <v>45099</v>
      </c>
      <c r="B105" s="36">
        <f>SUMIFS(СВЦЭМ!$C$39:$C$782,СВЦЭМ!$A$39:$A$782,$A105,СВЦЭМ!$B$39:$B$782,B$83)+'СЕТ СН'!$H$12+СВЦЭМ!$D$10+'СЕТ СН'!$H$5-'СЕТ СН'!$H$20</f>
        <v>5354.9044390500003</v>
      </c>
      <c r="C105" s="36">
        <f>SUMIFS(СВЦЭМ!$C$39:$C$782,СВЦЭМ!$A$39:$A$782,$A105,СВЦЭМ!$B$39:$B$782,C$83)+'СЕТ СН'!$H$12+СВЦЭМ!$D$10+'СЕТ СН'!$H$5-'СЕТ СН'!$H$20</f>
        <v>5429.93291778</v>
      </c>
      <c r="D105" s="36">
        <f>SUMIFS(СВЦЭМ!$C$39:$C$782,СВЦЭМ!$A$39:$A$782,$A105,СВЦЭМ!$B$39:$B$782,D$83)+'СЕТ СН'!$H$12+СВЦЭМ!$D$10+'СЕТ СН'!$H$5-'СЕТ СН'!$H$20</f>
        <v>5447.9299672400002</v>
      </c>
      <c r="E105" s="36">
        <f>SUMIFS(СВЦЭМ!$C$39:$C$782,СВЦЭМ!$A$39:$A$782,$A105,СВЦЭМ!$B$39:$B$782,E$83)+'СЕТ СН'!$H$12+СВЦЭМ!$D$10+'СЕТ СН'!$H$5-'СЕТ СН'!$H$20</f>
        <v>5431.3037428600001</v>
      </c>
      <c r="F105" s="36">
        <f>SUMIFS(СВЦЭМ!$C$39:$C$782,СВЦЭМ!$A$39:$A$782,$A105,СВЦЭМ!$B$39:$B$782,F$83)+'СЕТ СН'!$H$12+СВЦЭМ!$D$10+'СЕТ СН'!$H$5-'СЕТ СН'!$H$20</f>
        <v>5431.5653588800005</v>
      </c>
      <c r="G105" s="36">
        <f>SUMIFS(СВЦЭМ!$C$39:$C$782,СВЦЭМ!$A$39:$A$782,$A105,СВЦЭМ!$B$39:$B$782,G$83)+'СЕТ СН'!$H$12+СВЦЭМ!$D$10+'СЕТ СН'!$H$5-'СЕТ СН'!$H$20</f>
        <v>5440.2217723499998</v>
      </c>
      <c r="H105" s="36">
        <f>SUMIFS(СВЦЭМ!$C$39:$C$782,СВЦЭМ!$A$39:$A$782,$A105,СВЦЭМ!$B$39:$B$782,H$83)+'СЕТ СН'!$H$12+СВЦЭМ!$D$10+'СЕТ СН'!$H$5-'СЕТ СН'!$H$20</f>
        <v>5262.6866843099997</v>
      </c>
      <c r="I105" s="36">
        <f>SUMIFS(СВЦЭМ!$C$39:$C$782,СВЦЭМ!$A$39:$A$782,$A105,СВЦЭМ!$B$39:$B$782,I$83)+'СЕТ СН'!$H$12+СВЦЭМ!$D$10+'СЕТ СН'!$H$5-'СЕТ СН'!$H$20</f>
        <v>5235.2894982500002</v>
      </c>
      <c r="J105" s="36">
        <f>SUMIFS(СВЦЭМ!$C$39:$C$782,СВЦЭМ!$A$39:$A$782,$A105,СВЦЭМ!$B$39:$B$782,J$83)+'СЕТ СН'!$H$12+СВЦЭМ!$D$10+'СЕТ СН'!$H$5-'СЕТ СН'!$H$20</f>
        <v>5154.0634593900004</v>
      </c>
      <c r="K105" s="36">
        <f>SUMIFS(СВЦЭМ!$C$39:$C$782,СВЦЭМ!$A$39:$A$782,$A105,СВЦЭМ!$B$39:$B$782,K$83)+'СЕТ СН'!$H$12+СВЦЭМ!$D$10+'СЕТ СН'!$H$5-'СЕТ СН'!$H$20</f>
        <v>5135.6954711400003</v>
      </c>
      <c r="L105" s="36">
        <f>SUMIFS(СВЦЭМ!$C$39:$C$782,СВЦЭМ!$A$39:$A$782,$A105,СВЦЭМ!$B$39:$B$782,L$83)+'СЕТ СН'!$H$12+СВЦЭМ!$D$10+'СЕТ СН'!$H$5-'СЕТ СН'!$H$20</f>
        <v>5135.9273772699999</v>
      </c>
      <c r="M105" s="36">
        <f>SUMIFS(СВЦЭМ!$C$39:$C$782,СВЦЭМ!$A$39:$A$782,$A105,СВЦЭМ!$B$39:$B$782,M$83)+'СЕТ СН'!$H$12+СВЦЭМ!$D$10+'СЕТ СН'!$H$5-'СЕТ СН'!$H$20</f>
        <v>5172.5565422</v>
      </c>
      <c r="N105" s="36">
        <f>SUMIFS(СВЦЭМ!$C$39:$C$782,СВЦЭМ!$A$39:$A$782,$A105,СВЦЭМ!$B$39:$B$782,N$83)+'СЕТ СН'!$H$12+СВЦЭМ!$D$10+'СЕТ СН'!$H$5-'СЕТ СН'!$H$20</f>
        <v>5211.17206437</v>
      </c>
      <c r="O105" s="36">
        <f>SUMIFS(СВЦЭМ!$C$39:$C$782,СВЦЭМ!$A$39:$A$782,$A105,СВЦЭМ!$B$39:$B$782,O$83)+'СЕТ СН'!$H$12+СВЦЭМ!$D$10+'СЕТ СН'!$H$5-'СЕТ СН'!$H$20</f>
        <v>5221.1105283200004</v>
      </c>
      <c r="P105" s="36">
        <f>SUMIFS(СВЦЭМ!$C$39:$C$782,СВЦЭМ!$A$39:$A$782,$A105,СВЦЭМ!$B$39:$B$782,P$83)+'СЕТ СН'!$H$12+СВЦЭМ!$D$10+'СЕТ СН'!$H$5-'СЕТ СН'!$H$20</f>
        <v>5216.7232896599999</v>
      </c>
      <c r="Q105" s="36">
        <f>SUMIFS(СВЦЭМ!$C$39:$C$782,СВЦЭМ!$A$39:$A$782,$A105,СВЦЭМ!$B$39:$B$782,Q$83)+'СЕТ СН'!$H$12+СВЦЭМ!$D$10+'СЕТ СН'!$H$5-'СЕТ СН'!$H$20</f>
        <v>5218.4472829100005</v>
      </c>
      <c r="R105" s="36">
        <f>SUMIFS(СВЦЭМ!$C$39:$C$782,СВЦЭМ!$A$39:$A$782,$A105,СВЦЭМ!$B$39:$B$782,R$83)+'СЕТ СН'!$H$12+СВЦЭМ!$D$10+'СЕТ СН'!$H$5-'СЕТ СН'!$H$20</f>
        <v>5199.3634033500002</v>
      </c>
      <c r="S105" s="36">
        <f>SUMIFS(СВЦЭМ!$C$39:$C$782,СВЦЭМ!$A$39:$A$782,$A105,СВЦЭМ!$B$39:$B$782,S$83)+'СЕТ СН'!$H$12+СВЦЭМ!$D$10+'СЕТ СН'!$H$5-'СЕТ СН'!$H$20</f>
        <v>5179.0224500300001</v>
      </c>
      <c r="T105" s="36">
        <f>SUMIFS(СВЦЭМ!$C$39:$C$782,СВЦЭМ!$A$39:$A$782,$A105,СВЦЭМ!$B$39:$B$782,T$83)+'СЕТ СН'!$H$12+СВЦЭМ!$D$10+'СЕТ СН'!$H$5-'СЕТ СН'!$H$20</f>
        <v>5195.68213087</v>
      </c>
      <c r="U105" s="36">
        <f>SUMIFS(СВЦЭМ!$C$39:$C$782,СВЦЭМ!$A$39:$A$782,$A105,СВЦЭМ!$B$39:$B$782,U$83)+'СЕТ СН'!$H$12+СВЦЭМ!$D$10+'СЕТ СН'!$H$5-'СЕТ СН'!$H$20</f>
        <v>5172.6092548500001</v>
      </c>
      <c r="V105" s="36">
        <f>SUMIFS(СВЦЭМ!$C$39:$C$782,СВЦЭМ!$A$39:$A$782,$A105,СВЦЭМ!$B$39:$B$782,V$83)+'СЕТ СН'!$H$12+СВЦЭМ!$D$10+'СЕТ СН'!$H$5-'СЕТ СН'!$H$20</f>
        <v>5128.4094413500006</v>
      </c>
      <c r="W105" s="36">
        <f>SUMIFS(СВЦЭМ!$C$39:$C$782,СВЦЭМ!$A$39:$A$782,$A105,СВЦЭМ!$B$39:$B$782,W$83)+'СЕТ СН'!$H$12+СВЦЭМ!$D$10+'СЕТ СН'!$H$5-'СЕТ СН'!$H$20</f>
        <v>5159.9111604700001</v>
      </c>
      <c r="X105" s="36">
        <f>SUMIFS(СВЦЭМ!$C$39:$C$782,СВЦЭМ!$A$39:$A$782,$A105,СВЦЭМ!$B$39:$B$782,X$83)+'СЕТ СН'!$H$12+СВЦЭМ!$D$10+'СЕТ СН'!$H$5-'СЕТ СН'!$H$20</f>
        <v>5220.6612144999999</v>
      </c>
      <c r="Y105" s="36">
        <f>SUMIFS(СВЦЭМ!$C$39:$C$782,СВЦЭМ!$A$39:$A$782,$A105,СВЦЭМ!$B$39:$B$782,Y$83)+'СЕТ СН'!$H$12+СВЦЭМ!$D$10+'СЕТ СН'!$H$5-'СЕТ СН'!$H$20</f>
        <v>5313.4121363000004</v>
      </c>
    </row>
    <row r="106" spans="1:25" ht="15.75" x14ac:dyDescent="0.2">
      <c r="A106" s="35">
        <f t="shared" si="2"/>
        <v>45100</v>
      </c>
      <c r="B106" s="36">
        <f>SUMIFS(СВЦЭМ!$C$39:$C$782,СВЦЭМ!$A$39:$A$782,$A106,СВЦЭМ!$B$39:$B$782,B$83)+'СЕТ СН'!$H$12+СВЦЭМ!$D$10+'СЕТ СН'!$H$5-'СЕТ СН'!$H$20</f>
        <v>5322.7562846700002</v>
      </c>
      <c r="C106" s="36">
        <f>SUMIFS(СВЦЭМ!$C$39:$C$782,СВЦЭМ!$A$39:$A$782,$A106,СВЦЭМ!$B$39:$B$782,C$83)+'СЕТ СН'!$H$12+СВЦЭМ!$D$10+'СЕТ СН'!$H$5-'СЕТ СН'!$H$20</f>
        <v>5446.3604651300002</v>
      </c>
      <c r="D106" s="36">
        <f>SUMIFS(СВЦЭМ!$C$39:$C$782,СВЦЭМ!$A$39:$A$782,$A106,СВЦЭМ!$B$39:$B$782,D$83)+'СЕТ СН'!$H$12+СВЦЭМ!$D$10+'СЕТ СН'!$H$5-'СЕТ СН'!$H$20</f>
        <v>5521.0679985000006</v>
      </c>
      <c r="E106" s="36">
        <f>SUMIFS(СВЦЭМ!$C$39:$C$782,СВЦЭМ!$A$39:$A$782,$A106,СВЦЭМ!$B$39:$B$782,E$83)+'СЕТ СН'!$H$12+СВЦЭМ!$D$10+'СЕТ СН'!$H$5-'СЕТ СН'!$H$20</f>
        <v>5496.8266428300003</v>
      </c>
      <c r="F106" s="36">
        <f>SUMIFS(СВЦЭМ!$C$39:$C$782,СВЦЭМ!$A$39:$A$782,$A106,СВЦЭМ!$B$39:$B$782,F$83)+'СЕТ СН'!$H$12+СВЦЭМ!$D$10+'СЕТ СН'!$H$5-'СЕТ СН'!$H$20</f>
        <v>5480.6696883800005</v>
      </c>
      <c r="G106" s="36">
        <f>SUMIFS(СВЦЭМ!$C$39:$C$782,СВЦЭМ!$A$39:$A$782,$A106,СВЦЭМ!$B$39:$B$782,G$83)+'СЕТ СН'!$H$12+СВЦЭМ!$D$10+'СЕТ СН'!$H$5-'СЕТ СН'!$H$20</f>
        <v>5395.5365727600001</v>
      </c>
      <c r="H106" s="36">
        <f>SUMIFS(СВЦЭМ!$C$39:$C$782,СВЦЭМ!$A$39:$A$782,$A106,СВЦЭМ!$B$39:$B$782,H$83)+'СЕТ СН'!$H$12+СВЦЭМ!$D$10+'СЕТ СН'!$H$5-'СЕТ СН'!$H$20</f>
        <v>5269.5118191600004</v>
      </c>
      <c r="I106" s="36">
        <f>SUMIFS(СВЦЭМ!$C$39:$C$782,СВЦЭМ!$A$39:$A$782,$A106,СВЦЭМ!$B$39:$B$782,I$83)+'СЕТ СН'!$H$12+СВЦЭМ!$D$10+'СЕТ СН'!$H$5-'СЕТ СН'!$H$20</f>
        <v>5138.27129298</v>
      </c>
      <c r="J106" s="36">
        <f>SUMIFS(СВЦЭМ!$C$39:$C$782,СВЦЭМ!$A$39:$A$782,$A106,СВЦЭМ!$B$39:$B$782,J$83)+'СЕТ СН'!$H$12+СВЦЭМ!$D$10+'СЕТ СН'!$H$5-'СЕТ СН'!$H$20</f>
        <v>5075.9006880699999</v>
      </c>
      <c r="K106" s="36">
        <f>SUMIFS(СВЦЭМ!$C$39:$C$782,СВЦЭМ!$A$39:$A$782,$A106,СВЦЭМ!$B$39:$B$782,K$83)+'СЕТ СН'!$H$12+СВЦЭМ!$D$10+'СЕТ СН'!$H$5-'СЕТ СН'!$H$20</f>
        <v>5017.33041323</v>
      </c>
      <c r="L106" s="36">
        <f>SUMIFS(СВЦЭМ!$C$39:$C$782,СВЦЭМ!$A$39:$A$782,$A106,СВЦЭМ!$B$39:$B$782,L$83)+'СЕТ СН'!$H$12+СВЦЭМ!$D$10+'СЕТ СН'!$H$5-'СЕТ СН'!$H$20</f>
        <v>4969.8848690000004</v>
      </c>
      <c r="M106" s="36">
        <f>SUMIFS(СВЦЭМ!$C$39:$C$782,СВЦЭМ!$A$39:$A$782,$A106,СВЦЭМ!$B$39:$B$782,M$83)+'СЕТ СН'!$H$12+СВЦЭМ!$D$10+'СЕТ СН'!$H$5-'СЕТ СН'!$H$20</f>
        <v>4985.0426265200003</v>
      </c>
      <c r="N106" s="36">
        <f>SUMIFS(СВЦЭМ!$C$39:$C$782,СВЦЭМ!$A$39:$A$782,$A106,СВЦЭМ!$B$39:$B$782,N$83)+'СЕТ СН'!$H$12+СВЦЭМ!$D$10+'СЕТ СН'!$H$5-'СЕТ СН'!$H$20</f>
        <v>5022.08879179</v>
      </c>
      <c r="O106" s="36">
        <f>SUMIFS(СВЦЭМ!$C$39:$C$782,СВЦЭМ!$A$39:$A$782,$A106,СВЦЭМ!$B$39:$B$782,O$83)+'СЕТ СН'!$H$12+СВЦЭМ!$D$10+'СЕТ СН'!$H$5-'СЕТ СН'!$H$20</f>
        <v>5053.5105232400001</v>
      </c>
      <c r="P106" s="36">
        <f>SUMIFS(СВЦЭМ!$C$39:$C$782,СВЦЭМ!$A$39:$A$782,$A106,СВЦЭМ!$B$39:$B$782,P$83)+'СЕТ СН'!$H$12+СВЦЭМ!$D$10+'СЕТ СН'!$H$5-'СЕТ СН'!$H$20</f>
        <v>5066.0783597899999</v>
      </c>
      <c r="Q106" s="36">
        <f>SUMIFS(СВЦЭМ!$C$39:$C$782,СВЦЭМ!$A$39:$A$782,$A106,СВЦЭМ!$B$39:$B$782,Q$83)+'СЕТ СН'!$H$12+СВЦЭМ!$D$10+'СЕТ СН'!$H$5-'СЕТ СН'!$H$20</f>
        <v>5069.3575707199998</v>
      </c>
      <c r="R106" s="36">
        <f>SUMIFS(СВЦЭМ!$C$39:$C$782,СВЦЭМ!$A$39:$A$782,$A106,СВЦЭМ!$B$39:$B$782,R$83)+'СЕТ СН'!$H$12+СВЦЭМ!$D$10+'СЕТ СН'!$H$5-'СЕТ СН'!$H$20</f>
        <v>5050.6268036600004</v>
      </c>
      <c r="S106" s="36">
        <f>SUMIFS(СВЦЭМ!$C$39:$C$782,СВЦЭМ!$A$39:$A$782,$A106,СВЦЭМ!$B$39:$B$782,S$83)+'СЕТ СН'!$H$12+СВЦЭМ!$D$10+'СЕТ СН'!$H$5-'СЕТ СН'!$H$20</f>
        <v>5031.84502806</v>
      </c>
      <c r="T106" s="36">
        <f>SUMIFS(СВЦЭМ!$C$39:$C$782,СВЦЭМ!$A$39:$A$782,$A106,СВЦЭМ!$B$39:$B$782,T$83)+'СЕТ СН'!$H$12+СВЦЭМ!$D$10+'СЕТ СН'!$H$5-'СЕТ СН'!$H$20</f>
        <v>5029.5554832600001</v>
      </c>
      <c r="U106" s="36">
        <f>SUMIFS(СВЦЭМ!$C$39:$C$782,СВЦЭМ!$A$39:$A$782,$A106,СВЦЭМ!$B$39:$B$782,U$83)+'СЕТ СН'!$H$12+СВЦЭМ!$D$10+'СЕТ СН'!$H$5-'СЕТ СН'!$H$20</f>
        <v>5042.8544441499998</v>
      </c>
      <c r="V106" s="36">
        <f>SUMIFS(СВЦЭМ!$C$39:$C$782,СВЦЭМ!$A$39:$A$782,$A106,СВЦЭМ!$B$39:$B$782,V$83)+'СЕТ СН'!$H$12+СВЦЭМ!$D$10+'СЕТ СН'!$H$5-'СЕТ СН'!$H$20</f>
        <v>5046.9515666799998</v>
      </c>
      <c r="W106" s="36">
        <f>SUMIFS(СВЦЭМ!$C$39:$C$782,СВЦЭМ!$A$39:$A$782,$A106,СВЦЭМ!$B$39:$B$782,W$83)+'СЕТ СН'!$H$12+СВЦЭМ!$D$10+'СЕТ СН'!$H$5-'СЕТ СН'!$H$20</f>
        <v>5026.2456054499999</v>
      </c>
      <c r="X106" s="36">
        <f>SUMIFS(СВЦЭМ!$C$39:$C$782,СВЦЭМ!$A$39:$A$782,$A106,СВЦЭМ!$B$39:$B$782,X$83)+'СЕТ СН'!$H$12+СВЦЭМ!$D$10+'СЕТ СН'!$H$5-'СЕТ СН'!$H$20</f>
        <v>5058.1974717000003</v>
      </c>
      <c r="Y106" s="36">
        <f>SUMIFS(СВЦЭМ!$C$39:$C$782,СВЦЭМ!$A$39:$A$782,$A106,СВЦЭМ!$B$39:$B$782,Y$83)+'СЕТ СН'!$H$12+СВЦЭМ!$D$10+'СЕТ СН'!$H$5-'СЕТ СН'!$H$20</f>
        <v>5205.1865769200003</v>
      </c>
    </row>
    <row r="107" spans="1:25" ht="15.75" x14ac:dyDescent="0.2">
      <c r="A107" s="35">
        <f t="shared" si="2"/>
        <v>45101</v>
      </c>
      <c r="B107" s="36">
        <f>SUMIFS(СВЦЭМ!$C$39:$C$782,СВЦЭМ!$A$39:$A$782,$A107,СВЦЭМ!$B$39:$B$782,B$83)+'СЕТ СН'!$H$12+СВЦЭМ!$D$10+'СЕТ СН'!$H$5-'СЕТ СН'!$H$20</f>
        <v>5189.0447533799997</v>
      </c>
      <c r="C107" s="36">
        <f>SUMIFS(СВЦЭМ!$C$39:$C$782,СВЦЭМ!$A$39:$A$782,$A107,СВЦЭМ!$B$39:$B$782,C$83)+'СЕТ СН'!$H$12+СВЦЭМ!$D$10+'СЕТ СН'!$H$5-'СЕТ СН'!$H$20</f>
        <v>5271.5524007000004</v>
      </c>
      <c r="D107" s="36">
        <f>SUMIFS(СВЦЭМ!$C$39:$C$782,СВЦЭМ!$A$39:$A$782,$A107,СВЦЭМ!$B$39:$B$782,D$83)+'СЕТ СН'!$H$12+СВЦЭМ!$D$10+'СЕТ СН'!$H$5-'СЕТ СН'!$H$20</f>
        <v>5357.3774716900007</v>
      </c>
      <c r="E107" s="36">
        <f>SUMIFS(СВЦЭМ!$C$39:$C$782,СВЦЭМ!$A$39:$A$782,$A107,СВЦЭМ!$B$39:$B$782,E$83)+'СЕТ СН'!$H$12+СВЦЭМ!$D$10+'СЕТ СН'!$H$5-'СЕТ СН'!$H$20</f>
        <v>5356.7535794300002</v>
      </c>
      <c r="F107" s="36">
        <f>SUMIFS(СВЦЭМ!$C$39:$C$782,СВЦЭМ!$A$39:$A$782,$A107,СВЦЭМ!$B$39:$B$782,F$83)+'СЕТ СН'!$H$12+СВЦЭМ!$D$10+'СЕТ СН'!$H$5-'СЕТ СН'!$H$20</f>
        <v>5354.3143560300005</v>
      </c>
      <c r="G107" s="36">
        <f>SUMIFS(СВЦЭМ!$C$39:$C$782,СВЦЭМ!$A$39:$A$782,$A107,СВЦЭМ!$B$39:$B$782,G$83)+'СЕТ СН'!$H$12+СВЦЭМ!$D$10+'СЕТ СН'!$H$5-'СЕТ СН'!$H$20</f>
        <v>5355.4420908499997</v>
      </c>
      <c r="H107" s="36">
        <f>SUMIFS(СВЦЭМ!$C$39:$C$782,СВЦЭМ!$A$39:$A$782,$A107,СВЦЭМ!$B$39:$B$782,H$83)+'СЕТ СН'!$H$12+СВЦЭМ!$D$10+'СЕТ СН'!$H$5-'СЕТ СН'!$H$20</f>
        <v>5304.8434615900005</v>
      </c>
      <c r="I107" s="36">
        <f>SUMIFS(СВЦЭМ!$C$39:$C$782,СВЦЭМ!$A$39:$A$782,$A107,СВЦЭМ!$B$39:$B$782,I$83)+'СЕТ СН'!$H$12+СВЦЭМ!$D$10+'СЕТ СН'!$H$5-'СЕТ СН'!$H$20</f>
        <v>5258.9531738900005</v>
      </c>
      <c r="J107" s="36">
        <f>SUMIFS(СВЦЭМ!$C$39:$C$782,СВЦЭМ!$A$39:$A$782,$A107,СВЦЭМ!$B$39:$B$782,J$83)+'СЕТ СН'!$H$12+СВЦЭМ!$D$10+'СЕТ СН'!$H$5-'СЕТ СН'!$H$20</f>
        <v>5154.0175814300001</v>
      </c>
      <c r="K107" s="36">
        <f>SUMIFS(СВЦЭМ!$C$39:$C$782,СВЦЭМ!$A$39:$A$782,$A107,СВЦЭМ!$B$39:$B$782,K$83)+'СЕТ СН'!$H$12+СВЦЭМ!$D$10+'СЕТ СН'!$H$5-'СЕТ СН'!$H$20</f>
        <v>5075.5553969800003</v>
      </c>
      <c r="L107" s="36">
        <f>SUMIFS(СВЦЭМ!$C$39:$C$782,СВЦЭМ!$A$39:$A$782,$A107,СВЦЭМ!$B$39:$B$782,L$83)+'СЕТ СН'!$H$12+СВЦЭМ!$D$10+'СЕТ СН'!$H$5-'СЕТ СН'!$H$20</f>
        <v>5064.6092846900001</v>
      </c>
      <c r="M107" s="36">
        <f>SUMIFS(СВЦЭМ!$C$39:$C$782,СВЦЭМ!$A$39:$A$782,$A107,СВЦЭМ!$B$39:$B$782,M$83)+'СЕТ СН'!$H$12+СВЦЭМ!$D$10+'СЕТ СН'!$H$5-'СЕТ СН'!$H$20</f>
        <v>5090.7177938700006</v>
      </c>
      <c r="N107" s="36">
        <f>SUMIFS(СВЦЭМ!$C$39:$C$782,СВЦЭМ!$A$39:$A$782,$A107,СВЦЭМ!$B$39:$B$782,N$83)+'СЕТ СН'!$H$12+СВЦЭМ!$D$10+'СЕТ СН'!$H$5-'СЕТ СН'!$H$20</f>
        <v>5152.4829736000002</v>
      </c>
      <c r="O107" s="36">
        <f>SUMIFS(СВЦЭМ!$C$39:$C$782,СВЦЭМ!$A$39:$A$782,$A107,СВЦЭМ!$B$39:$B$782,O$83)+'СЕТ СН'!$H$12+СВЦЭМ!$D$10+'СЕТ СН'!$H$5-'СЕТ СН'!$H$20</f>
        <v>5192.9799982900004</v>
      </c>
      <c r="P107" s="36">
        <f>SUMIFS(СВЦЭМ!$C$39:$C$782,СВЦЭМ!$A$39:$A$782,$A107,СВЦЭМ!$B$39:$B$782,P$83)+'СЕТ СН'!$H$12+СВЦЭМ!$D$10+'СЕТ СН'!$H$5-'СЕТ СН'!$H$20</f>
        <v>5199.4592253999999</v>
      </c>
      <c r="Q107" s="36">
        <f>SUMIFS(СВЦЭМ!$C$39:$C$782,СВЦЭМ!$A$39:$A$782,$A107,СВЦЭМ!$B$39:$B$782,Q$83)+'СЕТ СН'!$H$12+СВЦЭМ!$D$10+'СЕТ СН'!$H$5-'СЕТ СН'!$H$20</f>
        <v>5209.4526062900004</v>
      </c>
      <c r="R107" s="36">
        <f>SUMIFS(СВЦЭМ!$C$39:$C$782,СВЦЭМ!$A$39:$A$782,$A107,СВЦЭМ!$B$39:$B$782,R$83)+'СЕТ СН'!$H$12+СВЦЭМ!$D$10+'СЕТ СН'!$H$5-'СЕТ СН'!$H$20</f>
        <v>5185.2552633600008</v>
      </c>
      <c r="S107" s="36">
        <f>SUMIFS(СВЦЭМ!$C$39:$C$782,СВЦЭМ!$A$39:$A$782,$A107,СВЦЭМ!$B$39:$B$782,S$83)+'СЕТ СН'!$H$12+СВЦЭМ!$D$10+'СЕТ СН'!$H$5-'СЕТ СН'!$H$20</f>
        <v>5162.4787155800004</v>
      </c>
      <c r="T107" s="36">
        <f>SUMIFS(СВЦЭМ!$C$39:$C$782,СВЦЭМ!$A$39:$A$782,$A107,СВЦЭМ!$B$39:$B$782,T$83)+'СЕТ СН'!$H$12+СВЦЭМ!$D$10+'СЕТ СН'!$H$5-'СЕТ СН'!$H$20</f>
        <v>5191.4202986099999</v>
      </c>
      <c r="U107" s="36">
        <f>SUMIFS(СВЦЭМ!$C$39:$C$782,СВЦЭМ!$A$39:$A$782,$A107,СВЦЭМ!$B$39:$B$782,U$83)+'СЕТ СН'!$H$12+СВЦЭМ!$D$10+'СЕТ СН'!$H$5-'СЕТ СН'!$H$20</f>
        <v>5207.3382501100004</v>
      </c>
      <c r="V107" s="36">
        <f>SUMIFS(СВЦЭМ!$C$39:$C$782,СВЦЭМ!$A$39:$A$782,$A107,СВЦЭМ!$B$39:$B$782,V$83)+'СЕТ СН'!$H$12+СВЦЭМ!$D$10+'СЕТ СН'!$H$5-'СЕТ СН'!$H$20</f>
        <v>5208.4172420800005</v>
      </c>
      <c r="W107" s="36">
        <f>SUMIFS(СВЦЭМ!$C$39:$C$782,СВЦЭМ!$A$39:$A$782,$A107,СВЦЭМ!$B$39:$B$782,W$83)+'СЕТ СН'!$H$12+СВЦЭМ!$D$10+'СЕТ СН'!$H$5-'СЕТ СН'!$H$20</f>
        <v>5166.0155989200002</v>
      </c>
      <c r="X107" s="36">
        <f>SUMIFS(СВЦЭМ!$C$39:$C$782,СВЦЭМ!$A$39:$A$782,$A107,СВЦЭМ!$B$39:$B$782,X$83)+'СЕТ СН'!$H$12+СВЦЭМ!$D$10+'СЕТ СН'!$H$5-'СЕТ СН'!$H$20</f>
        <v>5200.5571589900001</v>
      </c>
      <c r="Y107" s="36">
        <f>SUMIFS(СВЦЭМ!$C$39:$C$782,СВЦЭМ!$A$39:$A$782,$A107,СВЦЭМ!$B$39:$B$782,Y$83)+'СЕТ СН'!$H$12+СВЦЭМ!$D$10+'СЕТ СН'!$H$5-'СЕТ СН'!$H$20</f>
        <v>5283.8296750300005</v>
      </c>
    </row>
    <row r="108" spans="1:25" ht="15.75" x14ac:dyDescent="0.2">
      <c r="A108" s="35">
        <f t="shared" si="2"/>
        <v>45102</v>
      </c>
      <c r="B108" s="36">
        <f>SUMIFS(СВЦЭМ!$C$39:$C$782,СВЦЭМ!$A$39:$A$782,$A108,СВЦЭМ!$B$39:$B$782,B$83)+'СЕТ СН'!$H$12+СВЦЭМ!$D$10+'СЕТ СН'!$H$5-'СЕТ СН'!$H$20</f>
        <v>5286.32783225</v>
      </c>
      <c r="C108" s="36">
        <f>SUMIFS(СВЦЭМ!$C$39:$C$782,СВЦЭМ!$A$39:$A$782,$A108,СВЦЭМ!$B$39:$B$782,C$83)+'СЕТ СН'!$H$12+СВЦЭМ!$D$10+'СЕТ СН'!$H$5-'СЕТ СН'!$H$20</f>
        <v>5355.4096561300003</v>
      </c>
      <c r="D108" s="36">
        <f>SUMIFS(СВЦЭМ!$C$39:$C$782,СВЦЭМ!$A$39:$A$782,$A108,СВЦЭМ!$B$39:$B$782,D$83)+'СЕТ СН'!$H$12+СВЦЭМ!$D$10+'СЕТ СН'!$H$5-'СЕТ СН'!$H$20</f>
        <v>5402.9240113300002</v>
      </c>
      <c r="E108" s="36">
        <f>SUMIFS(СВЦЭМ!$C$39:$C$782,СВЦЭМ!$A$39:$A$782,$A108,СВЦЭМ!$B$39:$B$782,E$83)+'СЕТ СН'!$H$12+СВЦЭМ!$D$10+'СЕТ СН'!$H$5-'СЕТ СН'!$H$20</f>
        <v>5468.3273121299999</v>
      </c>
      <c r="F108" s="36">
        <f>SUMIFS(СВЦЭМ!$C$39:$C$782,СВЦЭМ!$A$39:$A$782,$A108,СВЦЭМ!$B$39:$B$782,F$83)+'СЕТ СН'!$H$12+СВЦЭМ!$D$10+'СЕТ СН'!$H$5-'СЕТ СН'!$H$20</f>
        <v>5477.5177924600002</v>
      </c>
      <c r="G108" s="36">
        <f>SUMIFS(СВЦЭМ!$C$39:$C$782,СВЦЭМ!$A$39:$A$782,$A108,СВЦЭМ!$B$39:$B$782,G$83)+'СЕТ СН'!$H$12+СВЦЭМ!$D$10+'СЕТ СН'!$H$5-'СЕТ СН'!$H$20</f>
        <v>5370.8358207700003</v>
      </c>
      <c r="H108" s="36">
        <f>SUMIFS(СВЦЭМ!$C$39:$C$782,СВЦЭМ!$A$39:$A$782,$A108,СВЦЭМ!$B$39:$B$782,H$83)+'СЕТ СН'!$H$12+СВЦЭМ!$D$10+'СЕТ СН'!$H$5-'СЕТ СН'!$H$20</f>
        <v>5300.27674742</v>
      </c>
      <c r="I108" s="36">
        <f>SUMIFS(СВЦЭМ!$C$39:$C$782,СВЦЭМ!$A$39:$A$782,$A108,СВЦЭМ!$B$39:$B$782,I$83)+'СЕТ СН'!$H$12+СВЦЭМ!$D$10+'СЕТ СН'!$H$5-'СЕТ СН'!$H$20</f>
        <v>5273.1087802300008</v>
      </c>
      <c r="J108" s="36">
        <f>SUMIFS(СВЦЭМ!$C$39:$C$782,СВЦЭМ!$A$39:$A$782,$A108,СВЦЭМ!$B$39:$B$782,J$83)+'СЕТ СН'!$H$12+СВЦЭМ!$D$10+'СЕТ СН'!$H$5-'СЕТ СН'!$H$20</f>
        <v>5246.3171511999999</v>
      </c>
      <c r="K108" s="36">
        <f>SUMIFS(СВЦЭМ!$C$39:$C$782,СВЦЭМ!$A$39:$A$782,$A108,СВЦЭМ!$B$39:$B$782,K$83)+'СЕТ СН'!$H$12+СВЦЭМ!$D$10+'СЕТ СН'!$H$5-'СЕТ СН'!$H$20</f>
        <v>5164.9690279900005</v>
      </c>
      <c r="L108" s="36">
        <f>SUMIFS(СВЦЭМ!$C$39:$C$782,СВЦЭМ!$A$39:$A$782,$A108,СВЦЭМ!$B$39:$B$782,L$83)+'СЕТ СН'!$H$12+СВЦЭМ!$D$10+'СЕТ СН'!$H$5-'СЕТ СН'!$H$20</f>
        <v>5078.9114674499997</v>
      </c>
      <c r="M108" s="36">
        <f>SUMIFS(СВЦЭМ!$C$39:$C$782,СВЦЭМ!$A$39:$A$782,$A108,СВЦЭМ!$B$39:$B$782,M$83)+'СЕТ СН'!$H$12+СВЦЭМ!$D$10+'СЕТ СН'!$H$5-'СЕТ СН'!$H$20</f>
        <v>5098.8564558300004</v>
      </c>
      <c r="N108" s="36">
        <f>SUMIFS(СВЦЭМ!$C$39:$C$782,СВЦЭМ!$A$39:$A$782,$A108,СВЦЭМ!$B$39:$B$782,N$83)+'СЕТ СН'!$H$12+СВЦЭМ!$D$10+'СЕТ СН'!$H$5-'СЕТ СН'!$H$20</f>
        <v>5109.9977120599997</v>
      </c>
      <c r="O108" s="36">
        <f>SUMIFS(СВЦЭМ!$C$39:$C$782,СВЦЭМ!$A$39:$A$782,$A108,СВЦЭМ!$B$39:$B$782,O$83)+'СЕТ СН'!$H$12+СВЦЭМ!$D$10+'СЕТ СН'!$H$5-'СЕТ СН'!$H$20</f>
        <v>5123.2373087900005</v>
      </c>
      <c r="P108" s="36">
        <f>SUMIFS(СВЦЭМ!$C$39:$C$782,СВЦЭМ!$A$39:$A$782,$A108,СВЦЭМ!$B$39:$B$782,P$83)+'СЕТ СН'!$H$12+СВЦЭМ!$D$10+'СЕТ СН'!$H$5-'СЕТ СН'!$H$20</f>
        <v>5131.5428712400007</v>
      </c>
      <c r="Q108" s="36">
        <f>SUMIFS(СВЦЭМ!$C$39:$C$782,СВЦЭМ!$A$39:$A$782,$A108,СВЦЭМ!$B$39:$B$782,Q$83)+'СЕТ СН'!$H$12+СВЦЭМ!$D$10+'СЕТ СН'!$H$5-'СЕТ СН'!$H$20</f>
        <v>5139.8251833900003</v>
      </c>
      <c r="R108" s="36">
        <f>SUMIFS(СВЦЭМ!$C$39:$C$782,СВЦЭМ!$A$39:$A$782,$A108,СВЦЭМ!$B$39:$B$782,R$83)+'СЕТ СН'!$H$12+СВЦЭМ!$D$10+'СЕТ СН'!$H$5-'СЕТ СН'!$H$20</f>
        <v>5123.23935368</v>
      </c>
      <c r="S108" s="36">
        <f>SUMIFS(СВЦЭМ!$C$39:$C$782,СВЦЭМ!$A$39:$A$782,$A108,СВЦЭМ!$B$39:$B$782,S$83)+'СЕТ СН'!$H$12+СВЦЭМ!$D$10+'СЕТ СН'!$H$5-'СЕТ СН'!$H$20</f>
        <v>5113.6877626900005</v>
      </c>
      <c r="T108" s="36">
        <f>SUMIFS(СВЦЭМ!$C$39:$C$782,СВЦЭМ!$A$39:$A$782,$A108,СВЦЭМ!$B$39:$B$782,T$83)+'СЕТ СН'!$H$12+СВЦЭМ!$D$10+'СЕТ СН'!$H$5-'СЕТ СН'!$H$20</f>
        <v>5113.4862439900007</v>
      </c>
      <c r="U108" s="36">
        <f>SUMIFS(СВЦЭМ!$C$39:$C$782,СВЦЭМ!$A$39:$A$782,$A108,СВЦЭМ!$B$39:$B$782,U$83)+'СЕТ СН'!$H$12+СВЦЭМ!$D$10+'СЕТ СН'!$H$5-'СЕТ СН'!$H$20</f>
        <v>5118.31356125</v>
      </c>
      <c r="V108" s="36">
        <f>SUMIFS(СВЦЭМ!$C$39:$C$782,СВЦЭМ!$A$39:$A$782,$A108,СВЦЭМ!$B$39:$B$782,V$83)+'СЕТ СН'!$H$12+СВЦЭМ!$D$10+'СЕТ СН'!$H$5-'СЕТ СН'!$H$20</f>
        <v>5131.6305642400002</v>
      </c>
      <c r="W108" s="36">
        <f>SUMIFS(СВЦЭМ!$C$39:$C$782,СВЦЭМ!$A$39:$A$782,$A108,СВЦЭМ!$B$39:$B$782,W$83)+'СЕТ СН'!$H$12+СВЦЭМ!$D$10+'СЕТ СН'!$H$5-'СЕТ СН'!$H$20</f>
        <v>5099.1247983100002</v>
      </c>
      <c r="X108" s="36">
        <f>SUMIFS(СВЦЭМ!$C$39:$C$782,СВЦЭМ!$A$39:$A$782,$A108,СВЦЭМ!$B$39:$B$782,X$83)+'СЕТ СН'!$H$12+СВЦЭМ!$D$10+'СЕТ СН'!$H$5-'СЕТ СН'!$H$20</f>
        <v>5127.7624686100007</v>
      </c>
      <c r="Y108" s="36">
        <f>SUMIFS(СВЦЭМ!$C$39:$C$782,СВЦЭМ!$A$39:$A$782,$A108,СВЦЭМ!$B$39:$B$782,Y$83)+'СЕТ СН'!$H$12+СВЦЭМ!$D$10+'СЕТ СН'!$H$5-'СЕТ СН'!$H$20</f>
        <v>5279.60833929</v>
      </c>
    </row>
    <row r="109" spans="1:25" ht="15.75" x14ac:dyDescent="0.2">
      <c r="A109" s="35">
        <f t="shared" si="2"/>
        <v>45103</v>
      </c>
      <c r="B109" s="36">
        <f>SUMIFS(СВЦЭМ!$C$39:$C$782,СВЦЭМ!$A$39:$A$782,$A109,СВЦЭМ!$B$39:$B$782,B$83)+'СЕТ СН'!$H$12+СВЦЭМ!$D$10+'СЕТ СН'!$H$5-'СЕТ СН'!$H$20</f>
        <v>5392.3731989400003</v>
      </c>
      <c r="C109" s="36">
        <f>SUMIFS(СВЦЭМ!$C$39:$C$782,СВЦЭМ!$A$39:$A$782,$A109,СВЦЭМ!$B$39:$B$782,C$83)+'СЕТ СН'!$H$12+СВЦЭМ!$D$10+'СЕТ СН'!$H$5-'СЕТ СН'!$H$20</f>
        <v>5464.3969075300001</v>
      </c>
      <c r="D109" s="36">
        <f>SUMIFS(СВЦЭМ!$C$39:$C$782,СВЦЭМ!$A$39:$A$782,$A109,СВЦЭМ!$B$39:$B$782,D$83)+'СЕТ СН'!$H$12+СВЦЭМ!$D$10+'СЕТ СН'!$H$5-'СЕТ СН'!$H$20</f>
        <v>5511.5356851699999</v>
      </c>
      <c r="E109" s="36">
        <f>SUMIFS(СВЦЭМ!$C$39:$C$782,СВЦЭМ!$A$39:$A$782,$A109,СВЦЭМ!$B$39:$B$782,E$83)+'СЕТ СН'!$H$12+СВЦЭМ!$D$10+'СЕТ СН'!$H$5-'СЕТ СН'!$H$20</f>
        <v>5494.3586584300001</v>
      </c>
      <c r="F109" s="36">
        <f>SUMIFS(СВЦЭМ!$C$39:$C$782,СВЦЭМ!$A$39:$A$782,$A109,СВЦЭМ!$B$39:$B$782,F$83)+'СЕТ СН'!$H$12+СВЦЭМ!$D$10+'СЕТ СН'!$H$5-'СЕТ СН'!$H$20</f>
        <v>5481.9962040500004</v>
      </c>
      <c r="G109" s="36">
        <f>SUMIFS(СВЦЭМ!$C$39:$C$782,СВЦЭМ!$A$39:$A$782,$A109,СВЦЭМ!$B$39:$B$782,G$83)+'СЕТ СН'!$H$12+СВЦЭМ!$D$10+'СЕТ СН'!$H$5-'СЕТ СН'!$H$20</f>
        <v>5489.6944593799999</v>
      </c>
      <c r="H109" s="36">
        <f>SUMIFS(СВЦЭМ!$C$39:$C$782,СВЦЭМ!$A$39:$A$782,$A109,СВЦЭМ!$B$39:$B$782,H$83)+'СЕТ СН'!$H$12+СВЦЭМ!$D$10+'СЕТ СН'!$H$5-'СЕТ СН'!$H$20</f>
        <v>5361.8444539900001</v>
      </c>
      <c r="I109" s="36">
        <f>SUMIFS(СВЦЭМ!$C$39:$C$782,СВЦЭМ!$A$39:$A$782,$A109,СВЦЭМ!$B$39:$B$782,I$83)+'СЕТ СН'!$H$12+СВЦЭМ!$D$10+'СЕТ СН'!$H$5-'СЕТ СН'!$H$20</f>
        <v>5165.1209935400002</v>
      </c>
      <c r="J109" s="36">
        <f>SUMIFS(СВЦЭМ!$C$39:$C$782,СВЦЭМ!$A$39:$A$782,$A109,СВЦЭМ!$B$39:$B$782,J$83)+'СЕТ СН'!$H$12+СВЦЭМ!$D$10+'СЕТ СН'!$H$5-'СЕТ СН'!$H$20</f>
        <v>5075.7154306800003</v>
      </c>
      <c r="K109" s="36">
        <f>SUMIFS(СВЦЭМ!$C$39:$C$782,СВЦЭМ!$A$39:$A$782,$A109,СВЦЭМ!$B$39:$B$782,K$83)+'СЕТ СН'!$H$12+СВЦЭМ!$D$10+'СЕТ СН'!$H$5-'СЕТ СН'!$H$20</f>
        <v>5032.0528698200005</v>
      </c>
      <c r="L109" s="36">
        <f>SUMIFS(СВЦЭМ!$C$39:$C$782,СВЦЭМ!$A$39:$A$782,$A109,СВЦЭМ!$B$39:$B$782,L$83)+'СЕТ СН'!$H$12+СВЦЭМ!$D$10+'СЕТ СН'!$H$5-'СЕТ СН'!$H$20</f>
        <v>5008.5674573200004</v>
      </c>
      <c r="M109" s="36">
        <f>SUMIFS(СВЦЭМ!$C$39:$C$782,СВЦЭМ!$A$39:$A$782,$A109,СВЦЭМ!$B$39:$B$782,M$83)+'СЕТ СН'!$H$12+СВЦЭМ!$D$10+'СЕТ СН'!$H$5-'СЕТ СН'!$H$20</f>
        <v>5026.0381959400002</v>
      </c>
      <c r="N109" s="36">
        <f>SUMIFS(СВЦЭМ!$C$39:$C$782,СВЦЭМ!$A$39:$A$782,$A109,СВЦЭМ!$B$39:$B$782,N$83)+'СЕТ СН'!$H$12+СВЦЭМ!$D$10+'СЕТ СН'!$H$5-'СЕТ СН'!$H$20</f>
        <v>5054.0522629699999</v>
      </c>
      <c r="O109" s="36">
        <f>SUMIFS(СВЦЭМ!$C$39:$C$782,СВЦЭМ!$A$39:$A$782,$A109,СВЦЭМ!$B$39:$B$782,O$83)+'СЕТ СН'!$H$12+СВЦЭМ!$D$10+'СЕТ СН'!$H$5-'СЕТ СН'!$H$20</f>
        <v>5053.4577150300001</v>
      </c>
      <c r="P109" s="36">
        <f>SUMIFS(СВЦЭМ!$C$39:$C$782,СВЦЭМ!$A$39:$A$782,$A109,СВЦЭМ!$B$39:$B$782,P$83)+'СЕТ СН'!$H$12+СВЦЭМ!$D$10+'СЕТ СН'!$H$5-'СЕТ СН'!$H$20</f>
        <v>5066.8376085</v>
      </c>
      <c r="Q109" s="36">
        <f>SUMIFS(СВЦЭМ!$C$39:$C$782,СВЦЭМ!$A$39:$A$782,$A109,СВЦЭМ!$B$39:$B$782,Q$83)+'СЕТ СН'!$H$12+СВЦЭМ!$D$10+'СЕТ СН'!$H$5-'СЕТ СН'!$H$20</f>
        <v>5071.6446213100007</v>
      </c>
      <c r="R109" s="36">
        <f>SUMIFS(СВЦЭМ!$C$39:$C$782,СВЦЭМ!$A$39:$A$782,$A109,СВЦЭМ!$B$39:$B$782,R$83)+'СЕТ СН'!$H$12+СВЦЭМ!$D$10+'СЕТ СН'!$H$5-'СЕТ СН'!$H$20</f>
        <v>5054.5641937300006</v>
      </c>
      <c r="S109" s="36">
        <f>SUMIFS(СВЦЭМ!$C$39:$C$782,СВЦЭМ!$A$39:$A$782,$A109,СВЦЭМ!$B$39:$B$782,S$83)+'СЕТ СН'!$H$12+СВЦЭМ!$D$10+'СЕТ СН'!$H$5-'СЕТ СН'!$H$20</f>
        <v>5044.8666993500001</v>
      </c>
      <c r="T109" s="36">
        <f>SUMIFS(СВЦЭМ!$C$39:$C$782,СВЦЭМ!$A$39:$A$782,$A109,СВЦЭМ!$B$39:$B$782,T$83)+'СЕТ СН'!$H$12+СВЦЭМ!$D$10+'СЕТ СН'!$H$5-'СЕТ СН'!$H$20</f>
        <v>5045.0788421100006</v>
      </c>
      <c r="U109" s="36">
        <f>SUMIFS(СВЦЭМ!$C$39:$C$782,СВЦЭМ!$A$39:$A$782,$A109,СВЦЭМ!$B$39:$B$782,U$83)+'СЕТ СН'!$H$12+СВЦЭМ!$D$10+'СЕТ СН'!$H$5-'СЕТ СН'!$H$20</f>
        <v>5024.8824674400003</v>
      </c>
      <c r="V109" s="36">
        <f>SUMIFS(СВЦЭМ!$C$39:$C$782,СВЦЭМ!$A$39:$A$782,$A109,СВЦЭМ!$B$39:$B$782,V$83)+'СЕТ СН'!$H$12+СВЦЭМ!$D$10+'СЕТ СН'!$H$5-'СЕТ СН'!$H$20</f>
        <v>5037.5099019300005</v>
      </c>
      <c r="W109" s="36">
        <f>SUMIFS(СВЦЭМ!$C$39:$C$782,СВЦЭМ!$A$39:$A$782,$A109,СВЦЭМ!$B$39:$B$782,W$83)+'СЕТ СН'!$H$12+СВЦЭМ!$D$10+'СЕТ СН'!$H$5-'СЕТ СН'!$H$20</f>
        <v>5006.9856028200002</v>
      </c>
      <c r="X109" s="36">
        <f>SUMIFS(СВЦЭМ!$C$39:$C$782,СВЦЭМ!$A$39:$A$782,$A109,СВЦЭМ!$B$39:$B$782,X$83)+'СЕТ СН'!$H$12+СВЦЭМ!$D$10+'СЕТ СН'!$H$5-'СЕТ СН'!$H$20</f>
        <v>5058.8417856800006</v>
      </c>
      <c r="Y109" s="36">
        <f>SUMIFS(СВЦЭМ!$C$39:$C$782,СВЦЭМ!$A$39:$A$782,$A109,СВЦЭМ!$B$39:$B$782,Y$83)+'СЕТ СН'!$H$12+СВЦЭМ!$D$10+'СЕТ СН'!$H$5-'СЕТ СН'!$H$20</f>
        <v>5142.4733433199999</v>
      </c>
    </row>
    <row r="110" spans="1:25" ht="15.75" x14ac:dyDescent="0.2">
      <c r="A110" s="35">
        <f t="shared" si="2"/>
        <v>45104</v>
      </c>
      <c r="B110" s="36">
        <f>SUMIFS(СВЦЭМ!$C$39:$C$782,СВЦЭМ!$A$39:$A$782,$A110,СВЦЭМ!$B$39:$B$782,B$83)+'СЕТ СН'!$H$12+СВЦЭМ!$D$10+'СЕТ СН'!$H$5-'СЕТ СН'!$H$20</f>
        <v>5207.8530114599998</v>
      </c>
      <c r="C110" s="36">
        <f>SUMIFS(СВЦЭМ!$C$39:$C$782,СВЦЭМ!$A$39:$A$782,$A110,СВЦЭМ!$B$39:$B$782,C$83)+'СЕТ СН'!$H$12+СВЦЭМ!$D$10+'СЕТ СН'!$H$5-'СЕТ СН'!$H$20</f>
        <v>5259.35243997</v>
      </c>
      <c r="D110" s="36">
        <f>SUMIFS(СВЦЭМ!$C$39:$C$782,СВЦЭМ!$A$39:$A$782,$A110,СВЦЭМ!$B$39:$B$782,D$83)+'СЕТ СН'!$H$12+СВЦЭМ!$D$10+'СЕТ СН'!$H$5-'СЕТ СН'!$H$20</f>
        <v>5343.2241749700006</v>
      </c>
      <c r="E110" s="36">
        <f>SUMIFS(СВЦЭМ!$C$39:$C$782,СВЦЭМ!$A$39:$A$782,$A110,СВЦЭМ!$B$39:$B$782,E$83)+'СЕТ СН'!$H$12+СВЦЭМ!$D$10+'СЕТ СН'!$H$5-'СЕТ СН'!$H$20</f>
        <v>5319.2254664600005</v>
      </c>
      <c r="F110" s="36">
        <f>SUMIFS(СВЦЭМ!$C$39:$C$782,СВЦЭМ!$A$39:$A$782,$A110,СВЦЭМ!$B$39:$B$782,F$83)+'СЕТ СН'!$H$12+СВЦЭМ!$D$10+'СЕТ СН'!$H$5-'СЕТ СН'!$H$20</f>
        <v>5319.5644106899999</v>
      </c>
      <c r="G110" s="36">
        <f>SUMIFS(СВЦЭМ!$C$39:$C$782,СВЦЭМ!$A$39:$A$782,$A110,СВЦЭМ!$B$39:$B$782,G$83)+'СЕТ СН'!$H$12+СВЦЭМ!$D$10+'СЕТ СН'!$H$5-'СЕТ СН'!$H$20</f>
        <v>5307.9411144300002</v>
      </c>
      <c r="H110" s="36">
        <f>SUMIFS(СВЦЭМ!$C$39:$C$782,СВЦЭМ!$A$39:$A$782,$A110,СВЦЭМ!$B$39:$B$782,H$83)+'СЕТ СН'!$H$12+СВЦЭМ!$D$10+'СЕТ СН'!$H$5-'СЕТ СН'!$H$20</f>
        <v>5229.9042733200004</v>
      </c>
      <c r="I110" s="36">
        <f>SUMIFS(СВЦЭМ!$C$39:$C$782,СВЦЭМ!$A$39:$A$782,$A110,СВЦЭМ!$B$39:$B$782,I$83)+'СЕТ СН'!$H$12+СВЦЭМ!$D$10+'СЕТ СН'!$H$5-'СЕТ СН'!$H$20</f>
        <v>5103.8173168200001</v>
      </c>
      <c r="J110" s="36">
        <f>SUMIFS(СВЦЭМ!$C$39:$C$782,СВЦЭМ!$A$39:$A$782,$A110,СВЦЭМ!$B$39:$B$782,J$83)+'СЕТ СН'!$H$12+СВЦЭМ!$D$10+'СЕТ СН'!$H$5-'СЕТ СН'!$H$20</f>
        <v>5027.0849413400001</v>
      </c>
      <c r="K110" s="36">
        <f>SUMIFS(СВЦЭМ!$C$39:$C$782,СВЦЭМ!$A$39:$A$782,$A110,СВЦЭМ!$B$39:$B$782,K$83)+'СЕТ СН'!$H$12+СВЦЭМ!$D$10+'СЕТ СН'!$H$5-'СЕТ СН'!$H$20</f>
        <v>4966.1073852700001</v>
      </c>
      <c r="L110" s="36">
        <f>SUMIFS(СВЦЭМ!$C$39:$C$782,СВЦЭМ!$A$39:$A$782,$A110,СВЦЭМ!$B$39:$B$782,L$83)+'СЕТ СН'!$H$12+СВЦЭМ!$D$10+'СЕТ СН'!$H$5-'СЕТ СН'!$H$20</f>
        <v>4946.5122660300003</v>
      </c>
      <c r="M110" s="36">
        <f>SUMIFS(СВЦЭМ!$C$39:$C$782,СВЦЭМ!$A$39:$A$782,$A110,СВЦЭМ!$B$39:$B$782,M$83)+'СЕТ СН'!$H$12+СВЦЭМ!$D$10+'СЕТ СН'!$H$5-'СЕТ СН'!$H$20</f>
        <v>4944.55621436</v>
      </c>
      <c r="N110" s="36">
        <f>SUMIFS(СВЦЭМ!$C$39:$C$782,СВЦЭМ!$A$39:$A$782,$A110,СВЦЭМ!$B$39:$B$782,N$83)+'СЕТ СН'!$H$12+СВЦЭМ!$D$10+'СЕТ СН'!$H$5-'СЕТ СН'!$H$20</f>
        <v>4965.9202381699997</v>
      </c>
      <c r="O110" s="36">
        <f>SUMIFS(СВЦЭМ!$C$39:$C$782,СВЦЭМ!$A$39:$A$782,$A110,СВЦЭМ!$B$39:$B$782,O$83)+'СЕТ СН'!$H$12+СВЦЭМ!$D$10+'СЕТ СН'!$H$5-'СЕТ СН'!$H$20</f>
        <v>4960.8674364100007</v>
      </c>
      <c r="P110" s="36">
        <f>SUMIFS(СВЦЭМ!$C$39:$C$782,СВЦЭМ!$A$39:$A$782,$A110,СВЦЭМ!$B$39:$B$782,P$83)+'СЕТ СН'!$H$12+СВЦЭМ!$D$10+'СЕТ СН'!$H$5-'СЕТ СН'!$H$20</f>
        <v>4965.0368343099999</v>
      </c>
      <c r="Q110" s="36">
        <f>SUMIFS(СВЦЭМ!$C$39:$C$782,СВЦЭМ!$A$39:$A$782,$A110,СВЦЭМ!$B$39:$B$782,Q$83)+'СЕТ СН'!$H$12+СВЦЭМ!$D$10+'СЕТ СН'!$H$5-'СЕТ СН'!$H$20</f>
        <v>4956.0195957599999</v>
      </c>
      <c r="R110" s="36">
        <f>SUMIFS(СВЦЭМ!$C$39:$C$782,СВЦЭМ!$A$39:$A$782,$A110,СВЦЭМ!$B$39:$B$782,R$83)+'СЕТ СН'!$H$12+СВЦЭМ!$D$10+'СЕТ СН'!$H$5-'СЕТ СН'!$H$20</f>
        <v>4943.6461940600002</v>
      </c>
      <c r="S110" s="36">
        <f>SUMIFS(СВЦЭМ!$C$39:$C$782,СВЦЭМ!$A$39:$A$782,$A110,СВЦЭМ!$B$39:$B$782,S$83)+'СЕТ СН'!$H$12+СВЦЭМ!$D$10+'СЕТ СН'!$H$5-'СЕТ СН'!$H$20</f>
        <v>4934.8383154100002</v>
      </c>
      <c r="T110" s="36">
        <f>SUMIFS(СВЦЭМ!$C$39:$C$782,СВЦЭМ!$A$39:$A$782,$A110,СВЦЭМ!$B$39:$B$782,T$83)+'СЕТ СН'!$H$12+СВЦЭМ!$D$10+'СЕТ СН'!$H$5-'СЕТ СН'!$H$20</f>
        <v>4934.5936922999999</v>
      </c>
      <c r="U110" s="36">
        <f>SUMIFS(СВЦЭМ!$C$39:$C$782,СВЦЭМ!$A$39:$A$782,$A110,СВЦЭМ!$B$39:$B$782,U$83)+'СЕТ СН'!$H$12+СВЦЭМ!$D$10+'СЕТ СН'!$H$5-'СЕТ СН'!$H$20</f>
        <v>4940.46440308</v>
      </c>
      <c r="V110" s="36">
        <f>SUMIFS(СВЦЭМ!$C$39:$C$782,СВЦЭМ!$A$39:$A$782,$A110,СВЦЭМ!$B$39:$B$782,V$83)+'СЕТ СН'!$H$12+СВЦЭМ!$D$10+'СЕТ СН'!$H$5-'СЕТ СН'!$H$20</f>
        <v>4949.0979954800005</v>
      </c>
      <c r="W110" s="36">
        <f>SUMIFS(СВЦЭМ!$C$39:$C$782,СВЦЭМ!$A$39:$A$782,$A110,СВЦЭМ!$B$39:$B$782,W$83)+'СЕТ СН'!$H$12+СВЦЭМ!$D$10+'СЕТ СН'!$H$5-'СЕТ СН'!$H$20</f>
        <v>4906.7255986</v>
      </c>
      <c r="X110" s="36">
        <f>SUMIFS(СВЦЭМ!$C$39:$C$782,СВЦЭМ!$A$39:$A$782,$A110,СВЦЭМ!$B$39:$B$782,X$83)+'СЕТ СН'!$H$12+СВЦЭМ!$D$10+'СЕТ СН'!$H$5-'СЕТ СН'!$H$20</f>
        <v>4947.4915930400002</v>
      </c>
      <c r="Y110" s="36">
        <f>SUMIFS(СВЦЭМ!$C$39:$C$782,СВЦЭМ!$A$39:$A$782,$A110,СВЦЭМ!$B$39:$B$782,Y$83)+'СЕТ СН'!$H$12+СВЦЭМ!$D$10+'СЕТ СН'!$H$5-'СЕТ СН'!$H$20</f>
        <v>5041.7986188900004</v>
      </c>
    </row>
    <row r="111" spans="1:25" ht="15.75" x14ac:dyDescent="0.2">
      <c r="A111" s="35">
        <f t="shared" si="2"/>
        <v>45105</v>
      </c>
      <c r="B111" s="36">
        <f>SUMIFS(СВЦЭМ!$C$39:$C$782,СВЦЭМ!$A$39:$A$782,$A111,СВЦЭМ!$B$39:$B$782,B$83)+'СЕТ СН'!$H$12+СВЦЭМ!$D$10+'СЕТ СН'!$H$5-'СЕТ СН'!$H$20</f>
        <v>5127.8106762500001</v>
      </c>
      <c r="C111" s="36">
        <f>SUMIFS(СВЦЭМ!$C$39:$C$782,СВЦЭМ!$A$39:$A$782,$A111,СВЦЭМ!$B$39:$B$782,C$83)+'СЕТ СН'!$H$12+СВЦЭМ!$D$10+'СЕТ СН'!$H$5-'СЕТ СН'!$H$20</f>
        <v>5214.0282357900005</v>
      </c>
      <c r="D111" s="36">
        <f>SUMIFS(СВЦЭМ!$C$39:$C$782,СВЦЭМ!$A$39:$A$782,$A111,СВЦЭМ!$B$39:$B$782,D$83)+'СЕТ СН'!$H$12+СВЦЭМ!$D$10+'СЕТ СН'!$H$5-'СЕТ СН'!$H$20</f>
        <v>5296.1051626600001</v>
      </c>
      <c r="E111" s="36">
        <f>SUMIFS(СВЦЭМ!$C$39:$C$782,СВЦЭМ!$A$39:$A$782,$A111,СВЦЭМ!$B$39:$B$782,E$83)+'СЕТ СН'!$H$12+СВЦЭМ!$D$10+'СЕТ СН'!$H$5-'СЕТ СН'!$H$20</f>
        <v>5316.5643914900002</v>
      </c>
      <c r="F111" s="36">
        <f>SUMIFS(СВЦЭМ!$C$39:$C$782,СВЦЭМ!$A$39:$A$782,$A111,СВЦЭМ!$B$39:$B$782,F$83)+'СЕТ СН'!$H$12+СВЦЭМ!$D$10+'СЕТ СН'!$H$5-'СЕТ СН'!$H$20</f>
        <v>5316.1937542100004</v>
      </c>
      <c r="G111" s="36">
        <f>SUMIFS(СВЦЭМ!$C$39:$C$782,СВЦЭМ!$A$39:$A$782,$A111,СВЦЭМ!$B$39:$B$782,G$83)+'СЕТ СН'!$H$12+СВЦЭМ!$D$10+'СЕТ СН'!$H$5-'СЕТ СН'!$H$20</f>
        <v>5283.5858871600003</v>
      </c>
      <c r="H111" s="36">
        <f>SUMIFS(СВЦЭМ!$C$39:$C$782,СВЦЭМ!$A$39:$A$782,$A111,СВЦЭМ!$B$39:$B$782,H$83)+'СЕТ СН'!$H$12+СВЦЭМ!$D$10+'СЕТ СН'!$H$5-'СЕТ СН'!$H$20</f>
        <v>5177.0805685699997</v>
      </c>
      <c r="I111" s="36">
        <f>SUMIFS(СВЦЭМ!$C$39:$C$782,СВЦЭМ!$A$39:$A$782,$A111,СВЦЭМ!$B$39:$B$782,I$83)+'СЕТ СН'!$H$12+СВЦЭМ!$D$10+'СЕТ СН'!$H$5-'СЕТ СН'!$H$20</f>
        <v>5039.8650357500001</v>
      </c>
      <c r="J111" s="36">
        <f>SUMIFS(СВЦЭМ!$C$39:$C$782,СВЦЭМ!$A$39:$A$782,$A111,СВЦЭМ!$B$39:$B$782,J$83)+'СЕТ СН'!$H$12+СВЦЭМ!$D$10+'СЕТ СН'!$H$5-'СЕТ СН'!$H$20</f>
        <v>4971.6748367099999</v>
      </c>
      <c r="K111" s="36">
        <f>SUMIFS(СВЦЭМ!$C$39:$C$782,СВЦЭМ!$A$39:$A$782,$A111,СВЦЭМ!$B$39:$B$782,K$83)+'СЕТ СН'!$H$12+СВЦЭМ!$D$10+'СЕТ СН'!$H$5-'СЕТ СН'!$H$20</f>
        <v>4913.0300025500001</v>
      </c>
      <c r="L111" s="36">
        <f>SUMIFS(СВЦЭМ!$C$39:$C$782,СВЦЭМ!$A$39:$A$782,$A111,СВЦЭМ!$B$39:$B$782,L$83)+'СЕТ СН'!$H$12+СВЦЭМ!$D$10+'СЕТ СН'!$H$5-'СЕТ СН'!$H$20</f>
        <v>4917.8799108200001</v>
      </c>
      <c r="M111" s="36">
        <f>SUMIFS(СВЦЭМ!$C$39:$C$782,СВЦЭМ!$A$39:$A$782,$A111,СВЦЭМ!$B$39:$B$782,M$83)+'СЕТ СН'!$H$12+СВЦЭМ!$D$10+'СЕТ СН'!$H$5-'СЕТ СН'!$H$20</f>
        <v>4940.3561499799998</v>
      </c>
      <c r="N111" s="36">
        <f>SUMIFS(СВЦЭМ!$C$39:$C$782,СВЦЭМ!$A$39:$A$782,$A111,СВЦЭМ!$B$39:$B$782,N$83)+'СЕТ СН'!$H$12+СВЦЭМ!$D$10+'СЕТ СН'!$H$5-'СЕТ СН'!$H$20</f>
        <v>4982.4018996300001</v>
      </c>
      <c r="O111" s="36">
        <f>SUMIFS(СВЦЭМ!$C$39:$C$782,СВЦЭМ!$A$39:$A$782,$A111,СВЦЭМ!$B$39:$B$782,O$83)+'СЕТ СН'!$H$12+СВЦЭМ!$D$10+'СЕТ СН'!$H$5-'СЕТ СН'!$H$20</f>
        <v>4982.18134104</v>
      </c>
      <c r="P111" s="36">
        <f>SUMIFS(СВЦЭМ!$C$39:$C$782,СВЦЭМ!$A$39:$A$782,$A111,СВЦЭМ!$B$39:$B$782,P$83)+'СЕТ СН'!$H$12+СВЦЭМ!$D$10+'СЕТ СН'!$H$5-'СЕТ СН'!$H$20</f>
        <v>4967.32799832</v>
      </c>
      <c r="Q111" s="36">
        <f>SUMIFS(СВЦЭМ!$C$39:$C$782,СВЦЭМ!$A$39:$A$782,$A111,СВЦЭМ!$B$39:$B$782,Q$83)+'СЕТ СН'!$H$12+СВЦЭМ!$D$10+'СЕТ СН'!$H$5-'СЕТ СН'!$H$20</f>
        <v>4973.6492310600006</v>
      </c>
      <c r="R111" s="36">
        <f>SUMIFS(СВЦЭМ!$C$39:$C$782,СВЦЭМ!$A$39:$A$782,$A111,СВЦЭМ!$B$39:$B$782,R$83)+'СЕТ СН'!$H$12+СВЦЭМ!$D$10+'СЕТ СН'!$H$5-'СЕТ СН'!$H$20</f>
        <v>4941.9095753500005</v>
      </c>
      <c r="S111" s="36">
        <f>SUMIFS(СВЦЭМ!$C$39:$C$782,СВЦЭМ!$A$39:$A$782,$A111,СВЦЭМ!$B$39:$B$782,S$83)+'СЕТ СН'!$H$12+СВЦЭМ!$D$10+'СЕТ СН'!$H$5-'СЕТ СН'!$H$20</f>
        <v>4931.1310410100004</v>
      </c>
      <c r="T111" s="36">
        <f>SUMIFS(СВЦЭМ!$C$39:$C$782,СВЦЭМ!$A$39:$A$782,$A111,СВЦЭМ!$B$39:$B$782,T$83)+'СЕТ СН'!$H$12+СВЦЭМ!$D$10+'СЕТ СН'!$H$5-'СЕТ СН'!$H$20</f>
        <v>4933.2272787900001</v>
      </c>
      <c r="U111" s="36">
        <f>SUMIFS(СВЦЭМ!$C$39:$C$782,СВЦЭМ!$A$39:$A$782,$A111,СВЦЭМ!$B$39:$B$782,U$83)+'СЕТ СН'!$H$12+СВЦЭМ!$D$10+'СЕТ СН'!$H$5-'СЕТ СН'!$H$20</f>
        <v>4967.4434995600004</v>
      </c>
      <c r="V111" s="36">
        <f>SUMIFS(СВЦЭМ!$C$39:$C$782,СВЦЭМ!$A$39:$A$782,$A111,СВЦЭМ!$B$39:$B$782,V$83)+'СЕТ СН'!$H$12+СВЦЭМ!$D$10+'СЕТ СН'!$H$5-'СЕТ СН'!$H$20</f>
        <v>4968.7961591000003</v>
      </c>
      <c r="W111" s="36">
        <f>SUMIFS(СВЦЭМ!$C$39:$C$782,СВЦЭМ!$A$39:$A$782,$A111,СВЦЭМ!$B$39:$B$782,W$83)+'СЕТ СН'!$H$12+СВЦЭМ!$D$10+'СЕТ СН'!$H$5-'СЕТ СН'!$H$20</f>
        <v>4952.5882771900006</v>
      </c>
      <c r="X111" s="36">
        <f>SUMIFS(СВЦЭМ!$C$39:$C$782,СВЦЭМ!$A$39:$A$782,$A111,СВЦЭМ!$B$39:$B$782,X$83)+'СЕТ СН'!$H$12+СВЦЭМ!$D$10+'СЕТ СН'!$H$5-'СЕТ СН'!$H$20</f>
        <v>4976.0385440200007</v>
      </c>
      <c r="Y111" s="36">
        <f>SUMIFS(СВЦЭМ!$C$39:$C$782,СВЦЭМ!$A$39:$A$782,$A111,СВЦЭМ!$B$39:$B$782,Y$83)+'СЕТ СН'!$H$12+СВЦЭМ!$D$10+'СЕТ СН'!$H$5-'СЕТ СН'!$H$20</f>
        <v>5091.8403401400001</v>
      </c>
    </row>
    <row r="112" spans="1:25" ht="15.75" x14ac:dyDescent="0.2">
      <c r="A112" s="35">
        <f t="shared" si="2"/>
        <v>45106</v>
      </c>
      <c r="B112" s="36">
        <f>SUMIFS(СВЦЭМ!$C$39:$C$782,СВЦЭМ!$A$39:$A$782,$A112,СВЦЭМ!$B$39:$B$782,B$83)+'СЕТ СН'!$H$12+СВЦЭМ!$D$10+'СЕТ СН'!$H$5-'СЕТ СН'!$H$20</f>
        <v>5223.75070418</v>
      </c>
      <c r="C112" s="36">
        <f>SUMIFS(СВЦЭМ!$C$39:$C$782,СВЦЭМ!$A$39:$A$782,$A112,СВЦЭМ!$B$39:$B$782,C$83)+'СЕТ СН'!$H$12+СВЦЭМ!$D$10+'СЕТ СН'!$H$5-'СЕТ СН'!$H$20</f>
        <v>5282.2130085400004</v>
      </c>
      <c r="D112" s="36">
        <f>SUMIFS(СВЦЭМ!$C$39:$C$782,СВЦЭМ!$A$39:$A$782,$A112,СВЦЭМ!$B$39:$B$782,D$83)+'СЕТ СН'!$H$12+СВЦЭМ!$D$10+'СЕТ СН'!$H$5-'СЕТ СН'!$H$20</f>
        <v>5329.8661450300006</v>
      </c>
      <c r="E112" s="36">
        <f>SUMIFS(СВЦЭМ!$C$39:$C$782,СВЦЭМ!$A$39:$A$782,$A112,СВЦЭМ!$B$39:$B$782,E$83)+'СЕТ СН'!$H$12+СВЦЭМ!$D$10+'СЕТ СН'!$H$5-'СЕТ СН'!$H$20</f>
        <v>5335.2927532000003</v>
      </c>
      <c r="F112" s="36">
        <f>SUMIFS(СВЦЭМ!$C$39:$C$782,СВЦЭМ!$A$39:$A$782,$A112,СВЦЭМ!$B$39:$B$782,F$83)+'СЕТ СН'!$H$12+СВЦЭМ!$D$10+'СЕТ СН'!$H$5-'СЕТ СН'!$H$20</f>
        <v>5320.0215195500004</v>
      </c>
      <c r="G112" s="36">
        <f>SUMIFS(СВЦЭМ!$C$39:$C$782,СВЦЭМ!$A$39:$A$782,$A112,СВЦЭМ!$B$39:$B$782,G$83)+'СЕТ СН'!$H$12+СВЦЭМ!$D$10+'СЕТ СН'!$H$5-'СЕТ СН'!$H$20</f>
        <v>5323.2872864600004</v>
      </c>
      <c r="H112" s="36">
        <f>SUMIFS(СВЦЭМ!$C$39:$C$782,СВЦЭМ!$A$39:$A$782,$A112,СВЦЭМ!$B$39:$B$782,H$83)+'СЕТ СН'!$H$12+СВЦЭМ!$D$10+'СЕТ СН'!$H$5-'СЕТ СН'!$H$20</f>
        <v>5264.8165222200005</v>
      </c>
      <c r="I112" s="36">
        <f>SUMIFS(СВЦЭМ!$C$39:$C$782,СВЦЭМ!$A$39:$A$782,$A112,СВЦЭМ!$B$39:$B$782,I$83)+'СЕТ СН'!$H$12+СВЦЭМ!$D$10+'СЕТ СН'!$H$5-'СЕТ СН'!$H$20</f>
        <v>5167.6562025399999</v>
      </c>
      <c r="J112" s="36">
        <f>SUMIFS(СВЦЭМ!$C$39:$C$782,СВЦЭМ!$A$39:$A$782,$A112,СВЦЭМ!$B$39:$B$782,J$83)+'СЕТ СН'!$H$12+СВЦЭМ!$D$10+'СЕТ СН'!$H$5-'СЕТ СН'!$H$20</f>
        <v>5069.8254614100006</v>
      </c>
      <c r="K112" s="36">
        <f>SUMIFS(СВЦЭМ!$C$39:$C$782,СВЦЭМ!$A$39:$A$782,$A112,СВЦЭМ!$B$39:$B$782,K$83)+'СЕТ СН'!$H$12+СВЦЭМ!$D$10+'СЕТ СН'!$H$5-'СЕТ СН'!$H$20</f>
        <v>5015.3281413599998</v>
      </c>
      <c r="L112" s="36">
        <f>SUMIFS(СВЦЭМ!$C$39:$C$782,СВЦЭМ!$A$39:$A$782,$A112,СВЦЭМ!$B$39:$B$782,L$83)+'СЕТ СН'!$H$12+СВЦЭМ!$D$10+'СЕТ СН'!$H$5-'СЕТ СН'!$H$20</f>
        <v>5003.3072185999999</v>
      </c>
      <c r="M112" s="36">
        <f>SUMIFS(СВЦЭМ!$C$39:$C$782,СВЦЭМ!$A$39:$A$782,$A112,СВЦЭМ!$B$39:$B$782,M$83)+'СЕТ СН'!$H$12+СВЦЭМ!$D$10+'СЕТ СН'!$H$5-'СЕТ СН'!$H$20</f>
        <v>4992.8923064600003</v>
      </c>
      <c r="N112" s="36">
        <f>SUMIFS(СВЦЭМ!$C$39:$C$782,СВЦЭМ!$A$39:$A$782,$A112,СВЦЭМ!$B$39:$B$782,N$83)+'СЕТ СН'!$H$12+СВЦЭМ!$D$10+'СЕТ СН'!$H$5-'СЕТ СН'!$H$20</f>
        <v>5014.5174479500001</v>
      </c>
      <c r="O112" s="36">
        <f>SUMIFS(СВЦЭМ!$C$39:$C$782,СВЦЭМ!$A$39:$A$782,$A112,СВЦЭМ!$B$39:$B$782,O$83)+'СЕТ СН'!$H$12+СВЦЭМ!$D$10+'СЕТ СН'!$H$5-'СЕТ СН'!$H$20</f>
        <v>5015.4917896500001</v>
      </c>
      <c r="P112" s="36">
        <f>SUMIFS(СВЦЭМ!$C$39:$C$782,СВЦЭМ!$A$39:$A$782,$A112,СВЦЭМ!$B$39:$B$782,P$83)+'СЕТ СН'!$H$12+СВЦЭМ!$D$10+'СЕТ СН'!$H$5-'СЕТ СН'!$H$20</f>
        <v>5021.0111283400001</v>
      </c>
      <c r="Q112" s="36">
        <f>SUMIFS(СВЦЭМ!$C$39:$C$782,СВЦЭМ!$A$39:$A$782,$A112,СВЦЭМ!$B$39:$B$782,Q$83)+'СЕТ СН'!$H$12+СВЦЭМ!$D$10+'СЕТ СН'!$H$5-'СЕТ СН'!$H$20</f>
        <v>5025.6181900600004</v>
      </c>
      <c r="R112" s="36">
        <f>SUMIFS(СВЦЭМ!$C$39:$C$782,СВЦЭМ!$A$39:$A$782,$A112,СВЦЭМ!$B$39:$B$782,R$83)+'СЕТ СН'!$H$12+СВЦЭМ!$D$10+'СЕТ СН'!$H$5-'СЕТ СН'!$H$20</f>
        <v>5003.7008478500002</v>
      </c>
      <c r="S112" s="36">
        <f>SUMIFS(СВЦЭМ!$C$39:$C$782,СВЦЭМ!$A$39:$A$782,$A112,СВЦЭМ!$B$39:$B$782,S$83)+'СЕТ СН'!$H$12+СВЦЭМ!$D$10+'СЕТ СН'!$H$5-'СЕТ СН'!$H$20</f>
        <v>4996.7286699900005</v>
      </c>
      <c r="T112" s="36">
        <f>SUMIFS(СВЦЭМ!$C$39:$C$782,СВЦЭМ!$A$39:$A$782,$A112,СВЦЭМ!$B$39:$B$782,T$83)+'СЕТ СН'!$H$12+СВЦЭМ!$D$10+'СЕТ СН'!$H$5-'СЕТ СН'!$H$20</f>
        <v>5004.5276330100005</v>
      </c>
      <c r="U112" s="36">
        <f>SUMIFS(СВЦЭМ!$C$39:$C$782,СВЦЭМ!$A$39:$A$782,$A112,СВЦЭМ!$B$39:$B$782,U$83)+'СЕТ СН'!$H$12+СВЦЭМ!$D$10+'СЕТ СН'!$H$5-'СЕТ СН'!$H$20</f>
        <v>5013.05493458</v>
      </c>
      <c r="V112" s="36">
        <f>SUMIFS(СВЦЭМ!$C$39:$C$782,СВЦЭМ!$A$39:$A$782,$A112,СВЦЭМ!$B$39:$B$782,V$83)+'СЕТ СН'!$H$12+СВЦЭМ!$D$10+'СЕТ СН'!$H$5-'СЕТ СН'!$H$20</f>
        <v>5021.1544633700005</v>
      </c>
      <c r="W112" s="36">
        <f>SUMIFS(СВЦЭМ!$C$39:$C$782,СВЦЭМ!$A$39:$A$782,$A112,СВЦЭМ!$B$39:$B$782,W$83)+'СЕТ СН'!$H$12+СВЦЭМ!$D$10+'СЕТ СН'!$H$5-'СЕТ СН'!$H$20</f>
        <v>5016.5276798100003</v>
      </c>
      <c r="X112" s="36">
        <f>SUMIFS(СВЦЭМ!$C$39:$C$782,СВЦЭМ!$A$39:$A$782,$A112,СВЦЭМ!$B$39:$B$782,X$83)+'СЕТ СН'!$H$12+СВЦЭМ!$D$10+'СЕТ СН'!$H$5-'СЕТ СН'!$H$20</f>
        <v>5037.9776996600003</v>
      </c>
      <c r="Y112" s="36">
        <f>SUMIFS(СВЦЭМ!$C$39:$C$782,СВЦЭМ!$A$39:$A$782,$A112,СВЦЭМ!$B$39:$B$782,Y$83)+'СЕТ СН'!$H$12+СВЦЭМ!$D$10+'СЕТ СН'!$H$5-'СЕТ СН'!$H$20</f>
        <v>5163.4900315699997</v>
      </c>
    </row>
    <row r="113" spans="1:27" ht="15.75" x14ac:dyDescent="0.2">
      <c r="A113" s="35">
        <f t="shared" si="2"/>
        <v>45107</v>
      </c>
      <c r="B113" s="36">
        <f>SUMIFS(СВЦЭМ!$C$39:$C$782,СВЦЭМ!$A$39:$A$782,$A113,СВЦЭМ!$B$39:$B$782,B$83)+'СЕТ СН'!$H$12+СВЦЭМ!$D$10+'СЕТ СН'!$H$5-'СЕТ СН'!$H$20</f>
        <v>5203.9795016500002</v>
      </c>
      <c r="C113" s="36">
        <f>SUMIFS(СВЦЭМ!$C$39:$C$782,СВЦЭМ!$A$39:$A$782,$A113,СВЦЭМ!$B$39:$B$782,C$83)+'СЕТ СН'!$H$12+СВЦЭМ!$D$10+'СЕТ СН'!$H$5-'СЕТ СН'!$H$20</f>
        <v>5262.4366712199999</v>
      </c>
      <c r="D113" s="36">
        <f>SUMIFS(СВЦЭМ!$C$39:$C$782,СВЦЭМ!$A$39:$A$782,$A113,СВЦЭМ!$B$39:$B$782,D$83)+'СЕТ СН'!$H$12+СВЦЭМ!$D$10+'СЕТ СН'!$H$5-'СЕТ СН'!$H$20</f>
        <v>5347.9638689100002</v>
      </c>
      <c r="E113" s="36">
        <f>SUMIFS(СВЦЭМ!$C$39:$C$782,СВЦЭМ!$A$39:$A$782,$A113,СВЦЭМ!$B$39:$B$782,E$83)+'СЕТ СН'!$H$12+СВЦЭМ!$D$10+'СЕТ СН'!$H$5-'СЕТ СН'!$H$20</f>
        <v>5363.8517268000005</v>
      </c>
      <c r="F113" s="36">
        <f>SUMIFS(СВЦЭМ!$C$39:$C$782,СВЦЭМ!$A$39:$A$782,$A113,СВЦЭМ!$B$39:$B$782,F$83)+'СЕТ СН'!$H$12+СВЦЭМ!$D$10+'СЕТ СН'!$H$5-'СЕТ СН'!$H$20</f>
        <v>5407.7015166900001</v>
      </c>
      <c r="G113" s="36">
        <f>SUMIFS(СВЦЭМ!$C$39:$C$782,СВЦЭМ!$A$39:$A$782,$A113,СВЦЭМ!$B$39:$B$782,G$83)+'СЕТ СН'!$H$12+СВЦЭМ!$D$10+'СЕТ СН'!$H$5-'СЕТ СН'!$H$20</f>
        <v>5442.1063156800001</v>
      </c>
      <c r="H113" s="36">
        <f>SUMIFS(СВЦЭМ!$C$39:$C$782,СВЦЭМ!$A$39:$A$782,$A113,СВЦЭМ!$B$39:$B$782,H$83)+'СЕТ СН'!$H$12+СВЦЭМ!$D$10+'СЕТ СН'!$H$5-'СЕТ СН'!$H$20</f>
        <v>5342.7810199800006</v>
      </c>
      <c r="I113" s="36">
        <f>SUMIFS(СВЦЭМ!$C$39:$C$782,СВЦЭМ!$A$39:$A$782,$A113,СВЦЭМ!$B$39:$B$782,I$83)+'СЕТ СН'!$H$12+СВЦЭМ!$D$10+'СЕТ СН'!$H$5-'СЕТ СН'!$H$20</f>
        <v>5228.8338917500005</v>
      </c>
      <c r="J113" s="36">
        <f>SUMIFS(СВЦЭМ!$C$39:$C$782,СВЦЭМ!$A$39:$A$782,$A113,СВЦЭМ!$B$39:$B$782,J$83)+'СЕТ СН'!$H$12+СВЦЭМ!$D$10+'СЕТ СН'!$H$5-'СЕТ СН'!$H$20</f>
        <v>5144.9880594200004</v>
      </c>
      <c r="K113" s="36">
        <f>SUMIFS(СВЦЭМ!$C$39:$C$782,СВЦЭМ!$A$39:$A$782,$A113,СВЦЭМ!$B$39:$B$782,K$83)+'СЕТ СН'!$H$12+СВЦЭМ!$D$10+'СЕТ СН'!$H$5-'СЕТ СН'!$H$20</f>
        <v>5074.5768224100002</v>
      </c>
      <c r="L113" s="36">
        <f>SUMIFS(СВЦЭМ!$C$39:$C$782,СВЦЭМ!$A$39:$A$782,$A113,СВЦЭМ!$B$39:$B$782,L$83)+'СЕТ СН'!$H$12+СВЦЭМ!$D$10+'СЕТ СН'!$H$5-'СЕТ СН'!$H$20</f>
        <v>5041.2401947200005</v>
      </c>
      <c r="M113" s="36">
        <f>SUMIFS(СВЦЭМ!$C$39:$C$782,СВЦЭМ!$A$39:$A$782,$A113,СВЦЭМ!$B$39:$B$782,M$83)+'СЕТ СН'!$H$12+СВЦЭМ!$D$10+'СЕТ СН'!$H$5-'СЕТ СН'!$H$20</f>
        <v>5006.1786911700001</v>
      </c>
      <c r="N113" s="36">
        <f>SUMIFS(СВЦЭМ!$C$39:$C$782,СВЦЭМ!$A$39:$A$782,$A113,СВЦЭМ!$B$39:$B$782,N$83)+'СЕТ СН'!$H$12+СВЦЭМ!$D$10+'СЕТ СН'!$H$5-'СЕТ СН'!$H$20</f>
        <v>5049.3720897500007</v>
      </c>
      <c r="O113" s="36">
        <f>SUMIFS(СВЦЭМ!$C$39:$C$782,СВЦЭМ!$A$39:$A$782,$A113,СВЦЭМ!$B$39:$B$782,O$83)+'СЕТ СН'!$H$12+СВЦЭМ!$D$10+'СЕТ СН'!$H$5-'СЕТ СН'!$H$20</f>
        <v>5036.6810335800001</v>
      </c>
      <c r="P113" s="36">
        <f>SUMIFS(СВЦЭМ!$C$39:$C$782,СВЦЭМ!$A$39:$A$782,$A113,СВЦЭМ!$B$39:$B$782,P$83)+'СЕТ СН'!$H$12+СВЦЭМ!$D$10+'СЕТ СН'!$H$5-'СЕТ СН'!$H$20</f>
        <v>5046.2276734799998</v>
      </c>
      <c r="Q113" s="36">
        <f>SUMIFS(СВЦЭМ!$C$39:$C$782,СВЦЭМ!$A$39:$A$782,$A113,СВЦЭМ!$B$39:$B$782,Q$83)+'СЕТ СН'!$H$12+СВЦЭМ!$D$10+'СЕТ СН'!$H$5-'СЕТ СН'!$H$20</f>
        <v>5052.9130939200004</v>
      </c>
      <c r="R113" s="36">
        <f>SUMIFS(СВЦЭМ!$C$39:$C$782,СВЦЭМ!$A$39:$A$782,$A113,СВЦЭМ!$B$39:$B$782,R$83)+'СЕТ СН'!$H$12+СВЦЭМ!$D$10+'СЕТ СН'!$H$5-'СЕТ СН'!$H$20</f>
        <v>5041.1569889399998</v>
      </c>
      <c r="S113" s="36">
        <f>SUMIFS(СВЦЭМ!$C$39:$C$782,СВЦЭМ!$A$39:$A$782,$A113,СВЦЭМ!$B$39:$B$782,S$83)+'СЕТ СН'!$H$12+СВЦЭМ!$D$10+'СЕТ СН'!$H$5-'СЕТ СН'!$H$20</f>
        <v>5028.1126796600001</v>
      </c>
      <c r="T113" s="36">
        <f>SUMIFS(СВЦЭМ!$C$39:$C$782,СВЦЭМ!$A$39:$A$782,$A113,СВЦЭМ!$B$39:$B$782,T$83)+'СЕТ СН'!$H$12+СВЦЭМ!$D$10+'СЕТ СН'!$H$5-'СЕТ СН'!$H$20</f>
        <v>5025.7568838300003</v>
      </c>
      <c r="U113" s="36">
        <f>SUMIFS(СВЦЭМ!$C$39:$C$782,СВЦЭМ!$A$39:$A$782,$A113,СВЦЭМ!$B$39:$B$782,U$83)+'СЕТ СН'!$H$12+СВЦЭМ!$D$10+'СЕТ СН'!$H$5-'СЕТ СН'!$H$20</f>
        <v>5034.0136637600008</v>
      </c>
      <c r="V113" s="36">
        <f>SUMIFS(СВЦЭМ!$C$39:$C$782,СВЦЭМ!$A$39:$A$782,$A113,СВЦЭМ!$B$39:$B$782,V$83)+'СЕТ СН'!$H$12+СВЦЭМ!$D$10+'СЕТ СН'!$H$5-'СЕТ СН'!$H$20</f>
        <v>5059.2299316999997</v>
      </c>
      <c r="W113" s="36">
        <f>SUMIFS(СВЦЭМ!$C$39:$C$782,СВЦЭМ!$A$39:$A$782,$A113,СВЦЭМ!$B$39:$B$782,W$83)+'СЕТ СН'!$H$12+СВЦЭМ!$D$10+'СЕТ СН'!$H$5-'СЕТ СН'!$H$20</f>
        <v>5025.0684651700003</v>
      </c>
      <c r="X113" s="36">
        <f>SUMIFS(СВЦЭМ!$C$39:$C$782,СВЦЭМ!$A$39:$A$782,$A113,СВЦЭМ!$B$39:$B$782,X$83)+'СЕТ СН'!$H$12+СВЦЭМ!$D$10+'СЕТ СН'!$H$5-'СЕТ СН'!$H$20</f>
        <v>5061.8647781100008</v>
      </c>
      <c r="Y113" s="36">
        <f>SUMIFS(СВЦЭМ!$C$39:$C$782,СВЦЭМ!$A$39:$A$782,$A113,СВЦЭМ!$B$39:$B$782,Y$83)+'СЕТ СН'!$H$12+СВЦЭМ!$D$10+'СЕТ СН'!$H$5-'СЕТ СН'!$H$20</f>
        <v>5147.1974132900004</v>
      </c>
      <c r="AA113" s="37"/>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7"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38"/>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01.06.2023</v>
      </c>
      <c r="B120" s="36">
        <f>SUMIFS(СВЦЭМ!$C$39:$C$782,СВЦЭМ!$A$39:$A$782,$A120,СВЦЭМ!$B$39:$B$782,B$119)+'СЕТ СН'!$I$12+СВЦЭМ!$D$10+'СЕТ СН'!$I$5-'СЕТ СН'!$I$20</f>
        <v>5577.4733260600005</v>
      </c>
      <c r="C120" s="36">
        <f>SUMIFS(СВЦЭМ!$C$39:$C$782,СВЦЭМ!$A$39:$A$782,$A120,СВЦЭМ!$B$39:$B$782,C$119)+'СЕТ СН'!$I$12+СВЦЭМ!$D$10+'СЕТ СН'!$I$5-'СЕТ СН'!$I$20</f>
        <v>5654.82544684</v>
      </c>
      <c r="D120" s="36">
        <f>SUMIFS(СВЦЭМ!$C$39:$C$782,СВЦЭМ!$A$39:$A$782,$A120,СВЦЭМ!$B$39:$B$782,D$119)+'СЕТ СН'!$I$12+СВЦЭМ!$D$10+'СЕТ СН'!$I$5-'СЕТ СН'!$I$20</f>
        <v>5703.5137647299998</v>
      </c>
      <c r="E120" s="36">
        <f>SUMIFS(СВЦЭМ!$C$39:$C$782,СВЦЭМ!$A$39:$A$782,$A120,СВЦЭМ!$B$39:$B$782,E$119)+'СЕТ СН'!$I$12+СВЦЭМ!$D$10+'СЕТ СН'!$I$5-'СЕТ СН'!$I$20</f>
        <v>5735.6194281000007</v>
      </c>
      <c r="F120" s="36">
        <f>SUMIFS(СВЦЭМ!$C$39:$C$782,СВЦЭМ!$A$39:$A$782,$A120,СВЦЭМ!$B$39:$B$782,F$119)+'СЕТ СН'!$I$12+СВЦЭМ!$D$10+'СЕТ СН'!$I$5-'СЕТ СН'!$I$20</f>
        <v>5727.4687146900005</v>
      </c>
      <c r="G120" s="36">
        <f>SUMIFS(СВЦЭМ!$C$39:$C$782,СВЦЭМ!$A$39:$A$782,$A120,СВЦЭМ!$B$39:$B$782,G$119)+'СЕТ СН'!$I$12+СВЦЭМ!$D$10+'СЕТ СН'!$I$5-'СЕТ СН'!$I$20</f>
        <v>5718.65272602</v>
      </c>
      <c r="H120" s="36">
        <f>SUMIFS(СВЦЭМ!$C$39:$C$782,СВЦЭМ!$A$39:$A$782,$A120,СВЦЭМ!$B$39:$B$782,H$119)+'СЕТ СН'!$I$12+СВЦЭМ!$D$10+'СЕТ СН'!$I$5-'СЕТ СН'!$I$20</f>
        <v>5587.5503424400003</v>
      </c>
      <c r="I120" s="36">
        <f>SUMIFS(СВЦЭМ!$C$39:$C$782,СВЦЭМ!$A$39:$A$782,$A120,СВЦЭМ!$B$39:$B$782,I$119)+'СЕТ СН'!$I$12+СВЦЭМ!$D$10+'СЕТ СН'!$I$5-'СЕТ СН'!$I$20</f>
        <v>5508.1512657700005</v>
      </c>
      <c r="J120" s="36">
        <f>SUMIFS(СВЦЭМ!$C$39:$C$782,СВЦЭМ!$A$39:$A$782,$A120,СВЦЭМ!$B$39:$B$782,J$119)+'СЕТ СН'!$I$12+СВЦЭМ!$D$10+'СЕТ СН'!$I$5-'СЕТ СН'!$I$20</f>
        <v>5453.7849033399998</v>
      </c>
      <c r="K120" s="36">
        <f>SUMIFS(СВЦЭМ!$C$39:$C$782,СВЦЭМ!$A$39:$A$782,$A120,СВЦЭМ!$B$39:$B$782,K$119)+'СЕТ СН'!$I$12+СВЦЭМ!$D$10+'СЕТ СН'!$I$5-'СЕТ СН'!$I$20</f>
        <v>5464.3983403000002</v>
      </c>
      <c r="L120" s="36">
        <f>SUMIFS(СВЦЭМ!$C$39:$C$782,СВЦЭМ!$A$39:$A$782,$A120,СВЦЭМ!$B$39:$B$782,L$119)+'СЕТ СН'!$I$12+СВЦЭМ!$D$10+'СЕТ СН'!$I$5-'СЕТ СН'!$I$20</f>
        <v>5456.2184739700006</v>
      </c>
      <c r="M120" s="36">
        <f>SUMIFS(СВЦЭМ!$C$39:$C$782,СВЦЭМ!$A$39:$A$782,$A120,СВЦЭМ!$B$39:$B$782,M$119)+'СЕТ СН'!$I$12+СВЦЭМ!$D$10+'СЕТ СН'!$I$5-'СЕТ СН'!$I$20</f>
        <v>5489.1548481500004</v>
      </c>
      <c r="N120" s="36">
        <f>SUMIFS(СВЦЭМ!$C$39:$C$782,СВЦЭМ!$A$39:$A$782,$A120,СВЦЭМ!$B$39:$B$782,N$119)+'СЕТ СН'!$I$12+СВЦЭМ!$D$10+'СЕТ СН'!$I$5-'СЕТ СН'!$I$20</f>
        <v>5507.7953362200005</v>
      </c>
      <c r="O120" s="36">
        <f>SUMIFS(СВЦЭМ!$C$39:$C$782,СВЦЭМ!$A$39:$A$782,$A120,СВЦЭМ!$B$39:$B$782,O$119)+'СЕТ СН'!$I$12+СВЦЭМ!$D$10+'СЕТ СН'!$I$5-'СЕТ СН'!$I$20</f>
        <v>5505.96540628</v>
      </c>
      <c r="P120" s="36">
        <f>SUMIFS(СВЦЭМ!$C$39:$C$782,СВЦЭМ!$A$39:$A$782,$A120,СВЦЭМ!$B$39:$B$782,P$119)+'СЕТ СН'!$I$12+СВЦЭМ!$D$10+'СЕТ СН'!$I$5-'СЕТ СН'!$I$20</f>
        <v>5523.91235512</v>
      </c>
      <c r="Q120" s="36">
        <f>SUMIFS(СВЦЭМ!$C$39:$C$782,СВЦЭМ!$A$39:$A$782,$A120,СВЦЭМ!$B$39:$B$782,Q$119)+'СЕТ СН'!$I$12+СВЦЭМ!$D$10+'СЕТ СН'!$I$5-'СЕТ СН'!$I$20</f>
        <v>5532.39966301</v>
      </c>
      <c r="R120" s="36">
        <f>SUMIFS(СВЦЭМ!$C$39:$C$782,СВЦЭМ!$A$39:$A$782,$A120,СВЦЭМ!$B$39:$B$782,R$119)+'СЕТ СН'!$I$12+СВЦЭМ!$D$10+'СЕТ СН'!$I$5-'СЕТ СН'!$I$20</f>
        <v>5518.6520342599997</v>
      </c>
      <c r="S120" s="36">
        <f>SUMIFS(СВЦЭМ!$C$39:$C$782,СВЦЭМ!$A$39:$A$782,$A120,СВЦЭМ!$B$39:$B$782,S$119)+'СЕТ СН'!$I$12+СВЦЭМ!$D$10+'СЕТ СН'!$I$5-'СЕТ СН'!$I$20</f>
        <v>5492.4674079300003</v>
      </c>
      <c r="T120" s="36">
        <f>SUMIFS(СВЦЭМ!$C$39:$C$782,СВЦЭМ!$A$39:$A$782,$A120,СВЦЭМ!$B$39:$B$782,T$119)+'СЕТ СН'!$I$12+СВЦЭМ!$D$10+'СЕТ СН'!$I$5-'СЕТ СН'!$I$20</f>
        <v>5478.9879365300003</v>
      </c>
      <c r="U120" s="36">
        <f>SUMIFS(СВЦЭМ!$C$39:$C$782,СВЦЭМ!$A$39:$A$782,$A120,СВЦЭМ!$B$39:$B$782,U$119)+'СЕТ СН'!$I$12+СВЦЭМ!$D$10+'СЕТ СН'!$I$5-'СЕТ СН'!$I$20</f>
        <v>5466.73124431</v>
      </c>
      <c r="V120" s="36">
        <f>SUMIFS(СВЦЭМ!$C$39:$C$782,СВЦЭМ!$A$39:$A$782,$A120,СВЦЭМ!$B$39:$B$782,V$119)+'СЕТ СН'!$I$12+СВЦЭМ!$D$10+'СЕТ СН'!$I$5-'СЕТ СН'!$I$20</f>
        <v>5479.8254458800002</v>
      </c>
      <c r="W120" s="36">
        <f>SUMIFS(СВЦЭМ!$C$39:$C$782,СВЦЭМ!$A$39:$A$782,$A120,СВЦЭМ!$B$39:$B$782,W$119)+'СЕТ СН'!$I$12+СВЦЭМ!$D$10+'СЕТ СН'!$I$5-'СЕТ СН'!$I$20</f>
        <v>5426.6204991699997</v>
      </c>
      <c r="X120" s="36">
        <f>SUMIFS(СВЦЭМ!$C$39:$C$782,СВЦЭМ!$A$39:$A$782,$A120,СВЦЭМ!$B$39:$B$782,X$119)+'СЕТ СН'!$I$12+СВЦЭМ!$D$10+'СЕТ СН'!$I$5-'СЕТ СН'!$I$20</f>
        <v>5475.8042975099997</v>
      </c>
      <c r="Y120" s="36">
        <f>SUMIFS(СВЦЭМ!$C$39:$C$782,СВЦЭМ!$A$39:$A$782,$A120,СВЦЭМ!$B$39:$B$782,Y$119)+'СЕТ СН'!$I$12+СВЦЭМ!$D$10+'СЕТ СН'!$I$5-'СЕТ СН'!$I$20</f>
        <v>5505.2553742400005</v>
      </c>
    </row>
    <row r="121" spans="1:27" ht="15.75" x14ac:dyDescent="0.2">
      <c r="A121" s="35">
        <f>A120+1</f>
        <v>45079</v>
      </c>
      <c r="B121" s="36">
        <f>SUMIFS(СВЦЭМ!$C$39:$C$782,СВЦЭМ!$A$39:$A$782,$A121,СВЦЭМ!$B$39:$B$782,B$119)+'СЕТ СН'!$I$12+СВЦЭМ!$D$10+'СЕТ СН'!$I$5-'СЕТ СН'!$I$20</f>
        <v>5606.9906967699999</v>
      </c>
      <c r="C121" s="36">
        <f>SUMIFS(СВЦЭМ!$C$39:$C$782,СВЦЭМ!$A$39:$A$782,$A121,СВЦЭМ!$B$39:$B$782,C$119)+'СЕТ СН'!$I$12+СВЦЭМ!$D$10+'СЕТ СН'!$I$5-'СЕТ СН'!$I$20</f>
        <v>5636.6568828899999</v>
      </c>
      <c r="D121" s="36">
        <f>SUMIFS(СВЦЭМ!$C$39:$C$782,СВЦЭМ!$A$39:$A$782,$A121,СВЦЭМ!$B$39:$B$782,D$119)+'СЕТ СН'!$I$12+СВЦЭМ!$D$10+'СЕТ СН'!$I$5-'СЕТ СН'!$I$20</f>
        <v>5681.5634620999999</v>
      </c>
      <c r="E121" s="36">
        <f>SUMIFS(СВЦЭМ!$C$39:$C$782,СВЦЭМ!$A$39:$A$782,$A121,СВЦЭМ!$B$39:$B$782,E$119)+'СЕТ СН'!$I$12+СВЦЭМ!$D$10+'СЕТ СН'!$I$5-'СЕТ СН'!$I$20</f>
        <v>5687.3779786499999</v>
      </c>
      <c r="F121" s="36">
        <f>SUMIFS(СВЦЭМ!$C$39:$C$782,СВЦЭМ!$A$39:$A$782,$A121,СВЦЭМ!$B$39:$B$782,F$119)+'СЕТ СН'!$I$12+СВЦЭМ!$D$10+'СЕТ СН'!$I$5-'СЕТ СН'!$I$20</f>
        <v>5671.7687576300004</v>
      </c>
      <c r="G121" s="36">
        <f>SUMIFS(СВЦЭМ!$C$39:$C$782,СВЦЭМ!$A$39:$A$782,$A121,СВЦЭМ!$B$39:$B$782,G$119)+'СЕТ СН'!$I$12+СВЦЭМ!$D$10+'СЕТ СН'!$I$5-'СЕТ СН'!$I$20</f>
        <v>5646.9196085700005</v>
      </c>
      <c r="H121" s="36">
        <f>SUMIFS(СВЦЭМ!$C$39:$C$782,СВЦЭМ!$A$39:$A$782,$A121,СВЦЭМ!$B$39:$B$782,H$119)+'СЕТ СН'!$I$12+СВЦЭМ!$D$10+'СЕТ СН'!$I$5-'СЕТ СН'!$I$20</f>
        <v>5485.9892485800001</v>
      </c>
      <c r="I121" s="36">
        <f>SUMIFS(СВЦЭМ!$C$39:$C$782,СВЦЭМ!$A$39:$A$782,$A121,СВЦЭМ!$B$39:$B$782,I$119)+'СЕТ СН'!$I$12+СВЦЭМ!$D$10+'СЕТ СН'!$I$5-'СЕТ СН'!$I$20</f>
        <v>5525.0207803700005</v>
      </c>
      <c r="J121" s="36">
        <f>SUMIFS(СВЦЭМ!$C$39:$C$782,СВЦЭМ!$A$39:$A$782,$A121,СВЦЭМ!$B$39:$B$782,J$119)+'СЕТ СН'!$I$12+СВЦЭМ!$D$10+'СЕТ СН'!$I$5-'СЕТ СН'!$I$20</f>
        <v>5501.8221933800005</v>
      </c>
      <c r="K121" s="36">
        <f>SUMIFS(СВЦЭМ!$C$39:$C$782,СВЦЭМ!$A$39:$A$782,$A121,СВЦЭМ!$B$39:$B$782,K$119)+'СЕТ СН'!$I$12+СВЦЭМ!$D$10+'СЕТ СН'!$I$5-'СЕТ СН'!$I$20</f>
        <v>5466.4659107300004</v>
      </c>
      <c r="L121" s="36">
        <f>SUMIFS(СВЦЭМ!$C$39:$C$782,СВЦЭМ!$A$39:$A$782,$A121,СВЦЭМ!$B$39:$B$782,L$119)+'СЕТ СН'!$I$12+СВЦЭМ!$D$10+'СЕТ СН'!$I$5-'СЕТ СН'!$I$20</f>
        <v>5447.1840677300006</v>
      </c>
      <c r="M121" s="36">
        <f>SUMIFS(СВЦЭМ!$C$39:$C$782,СВЦЭМ!$A$39:$A$782,$A121,СВЦЭМ!$B$39:$B$782,M$119)+'СЕТ СН'!$I$12+СВЦЭМ!$D$10+'СЕТ СН'!$I$5-'СЕТ СН'!$I$20</f>
        <v>5475.6383453400003</v>
      </c>
      <c r="N121" s="36">
        <f>SUMIFS(СВЦЭМ!$C$39:$C$782,СВЦЭМ!$A$39:$A$782,$A121,СВЦЭМ!$B$39:$B$782,N$119)+'СЕТ СН'!$I$12+СВЦЭМ!$D$10+'СЕТ СН'!$I$5-'СЕТ СН'!$I$20</f>
        <v>5514.41704906</v>
      </c>
      <c r="O121" s="36">
        <f>SUMIFS(СВЦЭМ!$C$39:$C$782,СВЦЭМ!$A$39:$A$782,$A121,СВЦЭМ!$B$39:$B$782,O$119)+'СЕТ СН'!$I$12+СВЦЭМ!$D$10+'СЕТ СН'!$I$5-'СЕТ СН'!$I$20</f>
        <v>5511.3818157400001</v>
      </c>
      <c r="P121" s="36">
        <f>SUMIFS(СВЦЭМ!$C$39:$C$782,СВЦЭМ!$A$39:$A$782,$A121,СВЦЭМ!$B$39:$B$782,P$119)+'СЕТ СН'!$I$12+СВЦЭМ!$D$10+'СЕТ СН'!$I$5-'СЕТ СН'!$I$20</f>
        <v>5513.20794071</v>
      </c>
      <c r="Q121" s="36">
        <f>SUMIFS(СВЦЭМ!$C$39:$C$782,СВЦЭМ!$A$39:$A$782,$A121,СВЦЭМ!$B$39:$B$782,Q$119)+'СЕТ СН'!$I$12+СВЦЭМ!$D$10+'СЕТ СН'!$I$5-'СЕТ СН'!$I$20</f>
        <v>5530.5115423200004</v>
      </c>
      <c r="R121" s="36">
        <f>SUMIFS(СВЦЭМ!$C$39:$C$782,СВЦЭМ!$A$39:$A$782,$A121,СВЦЭМ!$B$39:$B$782,R$119)+'СЕТ СН'!$I$12+СВЦЭМ!$D$10+'СЕТ СН'!$I$5-'СЕТ СН'!$I$20</f>
        <v>5513.9710794100001</v>
      </c>
      <c r="S121" s="36">
        <f>SUMIFS(СВЦЭМ!$C$39:$C$782,СВЦЭМ!$A$39:$A$782,$A121,СВЦЭМ!$B$39:$B$782,S$119)+'СЕТ СН'!$I$12+СВЦЭМ!$D$10+'СЕТ СН'!$I$5-'СЕТ СН'!$I$20</f>
        <v>5501.1964638700001</v>
      </c>
      <c r="T121" s="36">
        <f>SUMIFS(СВЦЭМ!$C$39:$C$782,СВЦЭМ!$A$39:$A$782,$A121,СВЦЭМ!$B$39:$B$782,T$119)+'СЕТ СН'!$I$12+СВЦЭМ!$D$10+'СЕТ СН'!$I$5-'СЕТ СН'!$I$20</f>
        <v>5484.5440041900001</v>
      </c>
      <c r="U121" s="36">
        <f>SUMIFS(СВЦЭМ!$C$39:$C$782,СВЦЭМ!$A$39:$A$782,$A121,СВЦЭМ!$B$39:$B$782,U$119)+'СЕТ СН'!$I$12+СВЦЭМ!$D$10+'СЕТ СН'!$I$5-'СЕТ СН'!$I$20</f>
        <v>5431.2401260799998</v>
      </c>
      <c r="V121" s="36">
        <f>SUMIFS(СВЦЭМ!$C$39:$C$782,СВЦЭМ!$A$39:$A$782,$A121,СВЦЭМ!$B$39:$B$782,V$119)+'СЕТ СН'!$I$12+СВЦЭМ!$D$10+'СЕТ СН'!$I$5-'СЕТ СН'!$I$20</f>
        <v>5396.12512281</v>
      </c>
      <c r="W121" s="36">
        <f>SUMIFS(СВЦЭМ!$C$39:$C$782,СВЦЭМ!$A$39:$A$782,$A121,СВЦЭМ!$B$39:$B$782,W$119)+'СЕТ СН'!$I$12+СВЦЭМ!$D$10+'СЕТ СН'!$I$5-'СЕТ СН'!$I$20</f>
        <v>5405.37124718</v>
      </c>
      <c r="X121" s="36">
        <f>SUMIFS(СВЦЭМ!$C$39:$C$782,СВЦЭМ!$A$39:$A$782,$A121,СВЦЭМ!$B$39:$B$782,X$119)+'СЕТ СН'!$I$12+СВЦЭМ!$D$10+'СЕТ СН'!$I$5-'СЕТ СН'!$I$20</f>
        <v>5450.5430367700001</v>
      </c>
      <c r="Y121" s="36">
        <f>SUMIFS(СВЦЭМ!$C$39:$C$782,СВЦЭМ!$A$39:$A$782,$A121,СВЦЭМ!$B$39:$B$782,Y$119)+'СЕТ СН'!$I$12+СВЦЭМ!$D$10+'СЕТ СН'!$I$5-'СЕТ СН'!$I$20</f>
        <v>5497.3487568199998</v>
      </c>
    </row>
    <row r="122" spans="1:27" ht="15.75" x14ac:dyDescent="0.2">
      <c r="A122" s="35">
        <f t="shared" ref="A122:A149" si="3">A121+1</f>
        <v>45080</v>
      </c>
      <c r="B122" s="36">
        <f>SUMIFS(СВЦЭМ!$C$39:$C$782,СВЦЭМ!$A$39:$A$782,$A122,СВЦЭМ!$B$39:$B$782,B$119)+'СЕТ СН'!$I$12+СВЦЭМ!$D$10+'СЕТ СН'!$I$5-'СЕТ СН'!$I$20</f>
        <v>5533.1880681000002</v>
      </c>
      <c r="C122" s="36">
        <f>SUMIFS(СВЦЭМ!$C$39:$C$782,СВЦЭМ!$A$39:$A$782,$A122,СВЦЭМ!$B$39:$B$782,C$119)+'СЕТ СН'!$I$12+СВЦЭМ!$D$10+'СЕТ СН'!$I$5-'СЕТ СН'!$I$20</f>
        <v>5578.4576585200002</v>
      </c>
      <c r="D122" s="36">
        <f>SUMIFS(СВЦЭМ!$C$39:$C$782,СВЦЭМ!$A$39:$A$782,$A122,СВЦЭМ!$B$39:$B$782,D$119)+'СЕТ СН'!$I$12+СВЦЭМ!$D$10+'СЕТ СН'!$I$5-'СЕТ СН'!$I$20</f>
        <v>5683.8968968999998</v>
      </c>
      <c r="E122" s="36">
        <f>SUMIFS(СВЦЭМ!$C$39:$C$782,СВЦЭМ!$A$39:$A$782,$A122,СВЦЭМ!$B$39:$B$782,E$119)+'СЕТ СН'!$I$12+СВЦЭМ!$D$10+'СЕТ СН'!$I$5-'СЕТ СН'!$I$20</f>
        <v>5749.7827333900004</v>
      </c>
      <c r="F122" s="36">
        <f>SUMIFS(СВЦЭМ!$C$39:$C$782,СВЦЭМ!$A$39:$A$782,$A122,СВЦЭМ!$B$39:$B$782,F$119)+'СЕТ СН'!$I$12+СВЦЭМ!$D$10+'СЕТ СН'!$I$5-'СЕТ СН'!$I$20</f>
        <v>5705.63119534</v>
      </c>
      <c r="G122" s="36">
        <f>SUMIFS(СВЦЭМ!$C$39:$C$782,СВЦЭМ!$A$39:$A$782,$A122,СВЦЭМ!$B$39:$B$782,G$119)+'СЕТ СН'!$I$12+СВЦЭМ!$D$10+'СЕТ СН'!$I$5-'СЕТ СН'!$I$20</f>
        <v>5710.1391852699999</v>
      </c>
      <c r="H122" s="36">
        <f>SUMIFS(СВЦЭМ!$C$39:$C$782,СВЦЭМ!$A$39:$A$782,$A122,СВЦЭМ!$B$39:$B$782,H$119)+'СЕТ СН'!$I$12+СВЦЭМ!$D$10+'СЕТ СН'!$I$5-'СЕТ СН'!$I$20</f>
        <v>5625.7101084200003</v>
      </c>
      <c r="I122" s="36">
        <f>SUMIFS(СВЦЭМ!$C$39:$C$782,СВЦЭМ!$A$39:$A$782,$A122,СВЦЭМ!$B$39:$B$782,I$119)+'СЕТ СН'!$I$12+СВЦЭМ!$D$10+'СЕТ СН'!$I$5-'СЕТ СН'!$I$20</f>
        <v>5517.89065794</v>
      </c>
      <c r="J122" s="36">
        <f>SUMIFS(СВЦЭМ!$C$39:$C$782,СВЦЭМ!$A$39:$A$782,$A122,СВЦЭМ!$B$39:$B$782,J$119)+'СЕТ СН'!$I$12+СВЦЭМ!$D$10+'СЕТ СН'!$I$5-'СЕТ СН'!$I$20</f>
        <v>5417.3899112199997</v>
      </c>
      <c r="K122" s="36">
        <f>SUMIFS(СВЦЭМ!$C$39:$C$782,СВЦЭМ!$A$39:$A$782,$A122,СВЦЭМ!$B$39:$B$782,K$119)+'СЕТ СН'!$I$12+СВЦЭМ!$D$10+'СЕТ СН'!$I$5-'СЕТ СН'!$I$20</f>
        <v>5361.0104678400003</v>
      </c>
      <c r="L122" s="36">
        <f>SUMIFS(СВЦЭМ!$C$39:$C$782,СВЦЭМ!$A$39:$A$782,$A122,СВЦЭМ!$B$39:$B$782,L$119)+'СЕТ СН'!$I$12+СВЦЭМ!$D$10+'СЕТ СН'!$I$5-'СЕТ СН'!$I$20</f>
        <v>5351.0610636600004</v>
      </c>
      <c r="M122" s="36">
        <f>SUMIFS(СВЦЭМ!$C$39:$C$782,СВЦЭМ!$A$39:$A$782,$A122,СВЦЭМ!$B$39:$B$782,M$119)+'СЕТ СН'!$I$12+СВЦЭМ!$D$10+'СЕТ СН'!$I$5-'СЕТ СН'!$I$20</f>
        <v>5362.7310314300003</v>
      </c>
      <c r="N122" s="36">
        <f>SUMIFS(СВЦЭМ!$C$39:$C$782,СВЦЭМ!$A$39:$A$782,$A122,СВЦЭМ!$B$39:$B$782,N$119)+'СЕТ СН'!$I$12+СВЦЭМ!$D$10+'СЕТ СН'!$I$5-'СЕТ СН'!$I$20</f>
        <v>5381.4061714700001</v>
      </c>
      <c r="O122" s="36">
        <f>SUMIFS(СВЦЭМ!$C$39:$C$782,СВЦЭМ!$A$39:$A$782,$A122,СВЦЭМ!$B$39:$B$782,O$119)+'СЕТ СН'!$I$12+СВЦЭМ!$D$10+'СЕТ СН'!$I$5-'СЕТ СН'!$I$20</f>
        <v>5385.7243432499999</v>
      </c>
      <c r="P122" s="36">
        <f>SUMIFS(СВЦЭМ!$C$39:$C$782,СВЦЭМ!$A$39:$A$782,$A122,СВЦЭМ!$B$39:$B$782,P$119)+'СЕТ СН'!$I$12+СВЦЭМ!$D$10+'СЕТ СН'!$I$5-'СЕТ СН'!$I$20</f>
        <v>5400.99608644</v>
      </c>
      <c r="Q122" s="36">
        <f>SUMIFS(СВЦЭМ!$C$39:$C$782,СВЦЭМ!$A$39:$A$782,$A122,СВЦЭМ!$B$39:$B$782,Q$119)+'СЕТ СН'!$I$12+СВЦЭМ!$D$10+'СЕТ СН'!$I$5-'СЕТ СН'!$I$20</f>
        <v>5430.3736517500001</v>
      </c>
      <c r="R122" s="36">
        <f>SUMIFS(СВЦЭМ!$C$39:$C$782,СВЦЭМ!$A$39:$A$782,$A122,СВЦЭМ!$B$39:$B$782,R$119)+'СЕТ СН'!$I$12+СВЦЭМ!$D$10+'СЕТ СН'!$I$5-'СЕТ СН'!$I$20</f>
        <v>5420.0440670600001</v>
      </c>
      <c r="S122" s="36">
        <f>SUMIFS(СВЦЭМ!$C$39:$C$782,СВЦЭМ!$A$39:$A$782,$A122,СВЦЭМ!$B$39:$B$782,S$119)+'СЕТ СН'!$I$12+СВЦЭМ!$D$10+'СЕТ СН'!$I$5-'СЕТ СН'!$I$20</f>
        <v>5397.6816244500005</v>
      </c>
      <c r="T122" s="36">
        <f>SUMIFS(СВЦЭМ!$C$39:$C$782,СВЦЭМ!$A$39:$A$782,$A122,СВЦЭМ!$B$39:$B$782,T$119)+'СЕТ СН'!$I$12+СВЦЭМ!$D$10+'СЕТ СН'!$I$5-'СЕТ СН'!$I$20</f>
        <v>5387.8719357099999</v>
      </c>
      <c r="U122" s="36">
        <f>SUMIFS(СВЦЭМ!$C$39:$C$782,СВЦЭМ!$A$39:$A$782,$A122,СВЦЭМ!$B$39:$B$782,U$119)+'СЕТ СН'!$I$12+СВЦЭМ!$D$10+'СЕТ СН'!$I$5-'СЕТ СН'!$I$20</f>
        <v>5370.7495907700004</v>
      </c>
      <c r="V122" s="36">
        <f>SUMIFS(СВЦЭМ!$C$39:$C$782,СВЦЭМ!$A$39:$A$782,$A122,СВЦЭМ!$B$39:$B$782,V$119)+'СЕТ СН'!$I$12+СВЦЭМ!$D$10+'СЕТ СН'!$I$5-'СЕТ СН'!$I$20</f>
        <v>5365.0569746800002</v>
      </c>
      <c r="W122" s="36">
        <f>SUMIFS(СВЦЭМ!$C$39:$C$782,СВЦЭМ!$A$39:$A$782,$A122,СВЦЭМ!$B$39:$B$782,W$119)+'СЕТ СН'!$I$12+СВЦЭМ!$D$10+'СЕТ СН'!$I$5-'СЕТ СН'!$I$20</f>
        <v>5331.8025781200004</v>
      </c>
      <c r="X122" s="36">
        <f>SUMIFS(СВЦЭМ!$C$39:$C$782,СВЦЭМ!$A$39:$A$782,$A122,СВЦЭМ!$B$39:$B$782,X$119)+'СЕТ СН'!$I$12+СВЦЭМ!$D$10+'СЕТ СН'!$I$5-'СЕТ СН'!$I$20</f>
        <v>5371.6027706599998</v>
      </c>
      <c r="Y122" s="36">
        <f>SUMIFS(СВЦЭМ!$C$39:$C$782,СВЦЭМ!$A$39:$A$782,$A122,СВЦЭМ!$B$39:$B$782,Y$119)+'СЕТ СН'!$I$12+СВЦЭМ!$D$10+'СЕТ СН'!$I$5-'СЕТ СН'!$I$20</f>
        <v>5445.5793989700005</v>
      </c>
    </row>
    <row r="123" spans="1:27" ht="15.75" x14ac:dyDescent="0.2">
      <c r="A123" s="35">
        <f t="shared" si="3"/>
        <v>45081</v>
      </c>
      <c r="B123" s="36">
        <f>SUMIFS(СВЦЭМ!$C$39:$C$782,СВЦЭМ!$A$39:$A$782,$A123,СВЦЭМ!$B$39:$B$782,B$119)+'СЕТ СН'!$I$12+СВЦЭМ!$D$10+'СЕТ СН'!$I$5-'СЕТ СН'!$I$20</f>
        <v>5550.5640179299999</v>
      </c>
      <c r="C123" s="36">
        <f>SUMIFS(СВЦЭМ!$C$39:$C$782,СВЦЭМ!$A$39:$A$782,$A123,СВЦЭМ!$B$39:$B$782,C$119)+'СЕТ СН'!$I$12+СВЦЭМ!$D$10+'СЕТ СН'!$I$5-'СЕТ СН'!$I$20</f>
        <v>5632.0767808099999</v>
      </c>
      <c r="D123" s="36">
        <f>SUMIFS(СВЦЭМ!$C$39:$C$782,СВЦЭМ!$A$39:$A$782,$A123,СВЦЭМ!$B$39:$B$782,D$119)+'СЕТ СН'!$I$12+СВЦЭМ!$D$10+'СЕТ СН'!$I$5-'СЕТ СН'!$I$20</f>
        <v>5724.2823126700005</v>
      </c>
      <c r="E123" s="36">
        <f>SUMIFS(СВЦЭМ!$C$39:$C$782,СВЦЭМ!$A$39:$A$782,$A123,СВЦЭМ!$B$39:$B$782,E$119)+'СЕТ СН'!$I$12+СВЦЭМ!$D$10+'СЕТ СН'!$I$5-'СЕТ СН'!$I$20</f>
        <v>5737.2472248399999</v>
      </c>
      <c r="F123" s="36">
        <f>SUMIFS(СВЦЭМ!$C$39:$C$782,СВЦЭМ!$A$39:$A$782,$A123,СВЦЭМ!$B$39:$B$782,F$119)+'СЕТ СН'!$I$12+СВЦЭМ!$D$10+'СЕТ СН'!$I$5-'СЕТ СН'!$I$20</f>
        <v>5754.4957067800005</v>
      </c>
      <c r="G123" s="36">
        <f>SUMIFS(СВЦЭМ!$C$39:$C$782,СВЦЭМ!$A$39:$A$782,$A123,СВЦЭМ!$B$39:$B$782,G$119)+'СЕТ СН'!$I$12+СВЦЭМ!$D$10+'СЕТ СН'!$I$5-'СЕТ СН'!$I$20</f>
        <v>5740.3726541599999</v>
      </c>
      <c r="H123" s="36">
        <f>SUMIFS(СВЦЭМ!$C$39:$C$782,СВЦЭМ!$A$39:$A$782,$A123,СВЦЭМ!$B$39:$B$782,H$119)+'СЕТ СН'!$I$12+СВЦЭМ!$D$10+'СЕТ СН'!$I$5-'СЕТ СН'!$I$20</f>
        <v>5627.1528791999999</v>
      </c>
      <c r="I123" s="36">
        <f>SUMIFS(СВЦЭМ!$C$39:$C$782,СВЦЭМ!$A$39:$A$782,$A123,СВЦЭМ!$B$39:$B$782,I$119)+'СЕТ СН'!$I$12+СВЦЭМ!$D$10+'СЕТ СН'!$I$5-'СЕТ СН'!$I$20</f>
        <v>5533.9339576399998</v>
      </c>
      <c r="J123" s="36">
        <f>SUMIFS(СВЦЭМ!$C$39:$C$782,СВЦЭМ!$A$39:$A$782,$A123,СВЦЭМ!$B$39:$B$782,J$119)+'СЕТ СН'!$I$12+СВЦЭМ!$D$10+'СЕТ СН'!$I$5-'СЕТ СН'!$I$20</f>
        <v>5428.3348061100005</v>
      </c>
      <c r="K123" s="36">
        <f>SUMIFS(СВЦЭМ!$C$39:$C$782,СВЦЭМ!$A$39:$A$782,$A123,СВЦЭМ!$B$39:$B$782,K$119)+'СЕТ СН'!$I$12+СВЦЭМ!$D$10+'СЕТ СН'!$I$5-'СЕТ СН'!$I$20</f>
        <v>5389.6225390700001</v>
      </c>
      <c r="L123" s="36">
        <f>SUMIFS(СВЦЭМ!$C$39:$C$782,СВЦЭМ!$A$39:$A$782,$A123,СВЦЭМ!$B$39:$B$782,L$119)+'СЕТ СН'!$I$12+СВЦЭМ!$D$10+'СЕТ СН'!$I$5-'СЕТ СН'!$I$20</f>
        <v>5370.6420696900004</v>
      </c>
      <c r="M123" s="36">
        <f>SUMIFS(СВЦЭМ!$C$39:$C$782,СВЦЭМ!$A$39:$A$782,$A123,СВЦЭМ!$B$39:$B$782,M$119)+'СЕТ СН'!$I$12+СВЦЭМ!$D$10+'СЕТ СН'!$I$5-'СЕТ СН'!$I$20</f>
        <v>5373.7165037800005</v>
      </c>
      <c r="N123" s="36">
        <f>SUMIFS(СВЦЭМ!$C$39:$C$782,СВЦЭМ!$A$39:$A$782,$A123,СВЦЭМ!$B$39:$B$782,N$119)+'СЕТ СН'!$I$12+СВЦЭМ!$D$10+'СЕТ СН'!$I$5-'СЕТ СН'!$I$20</f>
        <v>5416.8374506700002</v>
      </c>
      <c r="O123" s="36">
        <f>SUMIFS(СВЦЭМ!$C$39:$C$782,СВЦЭМ!$A$39:$A$782,$A123,СВЦЭМ!$B$39:$B$782,O$119)+'СЕТ СН'!$I$12+СВЦЭМ!$D$10+'СЕТ СН'!$I$5-'СЕТ СН'!$I$20</f>
        <v>5425.8091212500003</v>
      </c>
      <c r="P123" s="36">
        <f>SUMIFS(СВЦЭМ!$C$39:$C$782,СВЦЭМ!$A$39:$A$782,$A123,СВЦЭМ!$B$39:$B$782,P$119)+'СЕТ СН'!$I$12+СВЦЭМ!$D$10+'СЕТ СН'!$I$5-'СЕТ СН'!$I$20</f>
        <v>5429.5669124800006</v>
      </c>
      <c r="Q123" s="36">
        <f>SUMIFS(СВЦЭМ!$C$39:$C$782,СВЦЭМ!$A$39:$A$782,$A123,СВЦЭМ!$B$39:$B$782,Q$119)+'СЕТ СН'!$I$12+СВЦЭМ!$D$10+'СЕТ СН'!$I$5-'СЕТ СН'!$I$20</f>
        <v>5457.0317934200002</v>
      </c>
      <c r="R123" s="36">
        <f>SUMIFS(СВЦЭМ!$C$39:$C$782,СВЦЭМ!$A$39:$A$782,$A123,СВЦЭМ!$B$39:$B$782,R$119)+'СЕТ СН'!$I$12+СВЦЭМ!$D$10+'СЕТ СН'!$I$5-'СЕТ СН'!$I$20</f>
        <v>5451.6892751200003</v>
      </c>
      <c r="S123" s="36">
        <f>SUMIFS(СВЦЭМ!$C$39:$C$782,СВЦЭМ!$A$39:$A$782,$A123,СВЦЭМ!$B$39:$B$782,S$119)+'СЕТ СН'!$I$12+СВЦЭМ!$D$10+'СЕТ СН'!$I$5-'СЕТ СН'!$I$20</f>
        <v>5432.9723661900007</v>
      </c>
      <c r="T123" s="36">
        <f>SUMIFS(СВЦЭМ!$C$39:$C$782,СВЦЭМ!$A$39:$A$782,$A123,СВЦЭМ!$B$39:$B$782,T$119)+'СЕТ СН'!$I$12+СВЦЭМ!$D$10+'СЕТ СН'!$I$5-'СЕТ СН'!$I$20</f>
        <v>5425.5566687200007</v>
      </c>
      <c r="U123" s="36">
        <f>SUMIFS(СВЦЭМ!$C$39:$C$782,СВЦЭМ!$A$39:$A$782,$A123,СВЦЭМ!$B$39:$B$782,U$119)+'СЕТ СН'!$I$12+СВЦЭМ!$D$10+'СЕТ СН'!$I$5-'СЕТ СН'!$I$20</f>
        <v>5357.8650465700002</v>
      </c>
      <c r="V123" s="36">
        <f>SUMIFS(СВЦЭМ!$C$39:$C$782,СВЦЭМ!$A$39:$A$782,$A123,СВЦЭМ!$B$39:$B$782,V$119)+'СЕТ СН'!$I$12+СВЦЭМ!$D$10+'СЕТ СН'!$I$5-'СЕТ СН'!$I$20</f>
        <v>5316.9078448500004</v>
      </c>
      <c r="W123" s="36">
        <f>SUMIFS(СВЦЭМ!$C$39:$C$782,СВЦЭМ!$A$39:$A$782,$A123,СВЦЭМ!$B$39:$B$782,W$119)+'СЕТ СН'!$I$12+СВЦЭМ!$D$10+'СЕТ СН'!$I$5-'СЕТ СН'!$I$20</f>
        <v>5329.4269499299999</v>
      </c>
      <c r="X123" s="36">
        <f>SUMIFS(СВЦЭМ!$C$39:$C$782,СВЦЭМ!$A$39:$A$782,$A123,СВЦЭМ!$B$39:$B$782,X$119)+'СЕТ СН'!$I$12+СВЦЭМ!$D$10+'СЕТ СН'!$I$5-'СЕТ СН'!$I$20</f>
        <v>5399.22585273</v>
      </c>
      <c r="Y123" s="36">
        <f>SUMIFS(СВЦЭМ!$C$39:$C$782,СВЦЭМ!$A$39:$A$782,$A123,СВЦЭМ!$B$39:$B$782,Y$119)+'СЕТ СН'!$I$12+СВЦЭМ!$D$10+'СЕТ СН'!$I$5-'СЕТ СН'!$I$20</f>
        <v>5475.1408979999997</v>
      </c>
    </row>
    <row r="124" spans="1:27" ht="15.75" x14ac:dyDescent="0.2">
      <c r="A124" s="35">
        <f t="shared" si="3"/>
        <v>45082</v>
      </c>
      <c r="B124" s="36">
        <f>SUMIFS(СВЦЭМ!$C$39:$C$782,СВЦЭМ!$A$39:$A$782,$A124,СВЦЭМ!$B$39:$B$782,B$119)+'СЕТ СН'!$I$12+СВЦЭМ!$D$10+'СЕТ СН'!$I$5-'СЕТ СН'!$I$20</f>
        <v>5531.1963090600002</v>
      </c>
      <c r="C124" s="36">
        <f>SUMIFS(СВЦЭМ!$C$39:$C$782,СВЦЭМ!$A$39:$A$782,$A124,СВЦЭМ!$B$39:$B$782,C$119)+'СЕТ СН'!$I$12+СВЦЭМ!$D$10+'СЕТ СН'!$I$5-'СЕТ СН'!$I$20</f>
        <v>5569.1210244499998</v>
      </c>
      <c r="D124" s="36">
        <f>SUMIFS(СВЦЭМ!$C$39:$C$782,СВЦЭМ!$A$39:$A$782,$A124,СВЦЭМ!$B$39:$B$782,D$119)+'СЕТ СН'!$I$12+СВЦЭМ!$D$10+'СЕТ СН'!$I$5-'СЕТ СН'!$I$20</f>
        <v>5618.1688147100003</v>
      </c>
      <c r="E124" s="36">
        <f>SUMIFS(СВЦЭМ!$C$39:$C$782,СВЦЭМ!$A$39:$A$782,$A124,СВЦЭМ!$B$39:$B$782,E$119)+'СЕТ СН'!$I$12+СВЦЭМ!$D$10+'СЕТ СН'!$I$5-'СЕТ СН'!$I$20</f>
        <v>5600.7929397600001</v>
      </c>
      <c r="F124" s="36">
        <f>SUMIFS(СВЦЭМ!$C$39:$C$782,СВЦЭМ!$A$39:$A$782,$A124,СВЦЭМ!$B$39:$B$782,F$119)+'СЕТ СН'!$I$12+СВЦЭМ!$D$10+'СЕТ СН'!$I$5-'СЕТ СН'!$I$20</f>
        <v>5592.3892884200004</v>
      </c>
      <c r="G124" s="36">
        <f>SUMIFS(СВЦЭМ!$C$39:$C$782,СВЦЭМ!$A$39:$A$782,$A124,СВЦЭМ!$B$39:$B$782,G$119)+'СЕТ СН'!$I$12+СВЦЭМ!$D$10+'СЕТ СН'!$I$5-'СЕТ СН'!$I$20</f>
        <v>5584.5994491500005</v>
      </c>
      <c r="H124" s="36">
        <f>SUMIFS(СВЦЭМ!$C$39:$C$782,СВЦЭМ!$A$39:$A$782,$A124,СВЦЭМ!$B$39:$B$782,H$119)+'СЕТ СН'!$I$12+СВЦЭМ!$D$10+'СЕТ СН'!$I$5-'СЕТ СН'!$I$20</f>
        <v>5549.99951951</v>
      </c>
      <c r="I124" s="36">
        <f>SUMIFS(СВЦЭМ!$C$39:$C$782,СВЦЭМ!$A$39:$A$782,$A124,СВЦЭМ!$B$39:$B$782,I$119)+'СЕТ СН'!$I$12+СВЦЭМ!$D$10+'СЕТ СН'!$I$5-'СЕТ СН'!$I$20</f>
        <v>5488.8903020400003</v>
      </c>
      <c r="J124" s="36">
        <f>SUMIFS(СВЦЭМ!$C$39:$C$782,СВЦЭМ!$A$39:$A$782,$A124,СВЦЭМ!$B$39:$B$782,J$119)+'СЕТ СН'!$I$12+СВЦЭМ!$D$10+'СЕТ СН'!$I$5-'СЕТ СН'!$I$20</f>
        <v>5521.8357319400002</v>
      </c>
      <c r="K124" s="36">
        <f>SUMIFS(СВЦЭМ!$C$39:$C$782,СВЦЭМ!$A$39:$A$782,$A124,СВЦЭМ!$B$39:$B$782,K$119)+'СЕТ СН'!$I$12+СВЦЭМ!$D$10+'СЕТ СН'!$I$5-'СЕТ СН'!$I$20</f>
        <v>5413.9901617300002</v>
      </c>
      <c r="L124" s="36">
        <f>SUMIFS(СВЦЭМ!$C$39:$C$782,СВЦЭМ!$A$39:$A$782,$A124,СВЦЭМ!$B$39:$B$782,L$119)+'СЕТ СН'!$I$12+СВЦЭМ!$D$10+'СЕТ СН'!$I$5-'СЕТ СН'!$I$20</f>
        <v>5395.92956142</v>
      </c>
      <c r="M124" s="36">
        <f>SUMIFS(СВЦЭМ!$C$39:$C$782,СВЦЭМ!$A$39:$A$782,$A124,СВЦЭМ!$B$39:$B$782,M$119)+'СЕТ СН'!$I$12+СВЦЭМ!$D$10+'СЕТ СН'!$I$5-'СЕТ СН'!$I$20</f>
        <v>5410.7076128099998</v>
      </c>
      <c r="N124" s="36">
        <f>SUMIFS(СВЦЭМ!$C$39:$C$782,СВЦЭМ!$A$39:$A$782,$A124,СВЦЭМ!$B$39:$B$782,N$119)+'СЕТ СН'!$I$12+СВЦЭМ!$D$10+'СЕТ СН'!$I$5-'СЕТ СН'!$I$20</f>
        <v>5455.1474808800003</v>
      </c>
      <c r="O124" s="36">
        <f>SUMIFS(СВЦЭМ!$C$39:$C$782,СВЦЭМ!$A$39:$A$782,$A124,СВЦЭМ!$B$39:$B$782,O$119)+'СЕТ СН'!$I$12+СВЦЭМ!$D$10+'СЕТ СН'!$I$5-'СЕТ СН'!$I$20</f>
        <v>5462.4812167500004</v>
      </c>
      <c r="P124" s="36">
        <f>SUMIFS(СВЦЭМ!$C$39:$C$782,СВЦЭМ!$A$39:$A$782,$A124,СВЦЭМ!$B$39:$B$782,P$119)+'СЕТ СН'!$I$12+СВЦЭМ!$D$10+'СЕТ СН'!$I$5-'СЕТ СН'!$I$20</f>
        <v>5481.4069810300007</v>
      </c>
      <c r="Q124" s="36">
        <f>SUMIFS(СВЦЭМ!$C$39:$C$782,СВЦЭМ!$A$39:$A$782,$A124,СВЦЭМ!$B$39:$B$782,Q$119)+'СЕТ СН'!$I$12+СВЦЭМ!$D$10+'СЕТ СН'!$I$5-'СЕТ СН'!$I$20</f>
        <v>5491.5879370399998</v>
      </c>
      <c r="R124" s="36">
        <f>SUMIFS(СВЦЭМ!$C$39:$C$782,СВЦЭМ!$A$39:$A$782,$A124,СВЦЭМ!$B$39:$B$782,R$119)+'СЕТ СН'!$I$12+СВЦЭМ!$D$10+'СЕТ СН'!$I$5-'СЕТ СН'!$I$20</f>
        <v>5513.6860943299998</v>
      </c>
      <c r="S124" s="36">
        <f>SUMIFS(СВЦЭМ!$C$39:$C$782,СВЦЭМ!$A$39:$A$782,$A124,СВЦЭМ!$B$39:$B$782,S$119)+'СЕТ СН'!$I$12+СВЦЭМ!$D$10+'СЕТ СН'!$I$5-'СЕТ СН'!$I$20</f>
        <v>5510.0455236799999</v>
      </c>
      <c r="T124" s="36">
        <f>SUMIFS(СВЦЭМ!$C$39:$C$782,СВЦЭМ!$A$39:$A$782,$A124,СВЦЭМ!$B$39:$B$782,T$119)+'СЕТ СН'!$I$12+СВЦЭМ!$D$10+'СЕТ СН'!$I$5-'СЕТ СН'!$I$20</f>
        <v>5477.0416340600004</v>
      </c>
      <c r="U124" s="36">
        <f>SUMIFS(СВЦЭМ!$C$39:$C$782,СВЦЭМ!$A$39:$A$782,$A124,СВЦЭМ!$B$39:$B$782,U$119)+'СЕТ СН'!$I$12+СВЦЭМ!$D$10+'СЕТ СН'!$I$5-'СЕТ СН'!$I$20</f>
        <v>5441.3700140700003</v>
      </c>
      <c r="V124" s="36">
        <f>SUMIFS(СВЦЭМ!$C$39:$C$782,СВЦЭМ!$A$39:$A$782,$A124,СВЦЭМ!$B$39:$B$782,V$119)+'СЕТ СН'!$I$12+СВЦЭМ!$D$10+'СЕТ СН'!$I$5-'СЕТ СН'!$I$20</f>
        <v>5383.2446069600001</v>
      </c>
      <c r="W124" s="36">
        <f>SUMIFS(СВЦЭМ!$C$39:$C$782,СВЦЭМ!$A$39:$A$782,$A124,СВЦЭМ!$B$39:$B$782,W$119)+'СЕТ СН'!$I$12+СВЦЭМ!$D$10+'СЕТ СН'!$I$5-'СЕТ СН'!$I$20</f>
        <v>5458.4514208000001</v>
      </c>
      <c r="X124" s="36">
        <f>SUMIFS(СВЦЭМ!$C$39:$C$782,СВЦЭМ!$A$39:$A$782,$A124,СВЦЭМ!$B$39:$B$782,X$119)+'СЕТ СН'!$I$12+СВЦЭМ!$D$10+'СЕТ СН'!$I$5-'СЕТ СН'!$I$20</f>
        <v>5510.1433118100003</v>
      </c>
      <c r="Y124" s="36">
        <f>SUMIFS(СВЦЭМ!$C$39:$C$782,СВЦЭМ!$A$39:$A$782,$A124,СВЦЭМ!$B$39:$B$782,Y$119)+'СЕТ СН'!$I$12+СВЦЭМ!$D$10+'СЕТ СН'!$I$5-'СЕТ СН'!$I$20</f>
        <v>5582.1029866600002</v>
      </c>
    </row>
    <row r="125" spans="1:27" ht="15.75" x14ac:dyDescent="0.2">
      <c r="A125" s="35">
        <f t="shared" si="3"/>
        <v>45083</v>
      </c>
      <c r="B125" s="36">
        <f>SUMIFS(СВЦЭМ!$C$39:$C$782,СВЦЭМ!$A$39:$A$782,$A125,СВЦЭМ!$B$39:$B$782,B$119)+'СЕТ СН'!$I$12+СВЦЭМ!$D$10+'СЕТ СН'!$I$5-'СЕТ СН'!$I$20</f>
        <v>5571.8785577400004</v>
      </c>
      <c r="C125" s="36">
        <f>SUMIFS(СВЦЭМ!$C$39:$C$782,СВЦЭМ!$A$39:$A$782,$A125,СВЦЭМ!$B$39:$B$782,C$119)+'СЕТ СН'!$I$12+СВЦЭМ!$D$10+'СЕТ СН'!$I$5-'СЕТ СН'!$I$20</f>
        <v>5660.6526926400002</v>
      </c>
      <c r="D125" s="36">
        <f>SUMIFS(СВЦЭМ!$C$39:$C$782,СВЦЭМ!$A$39:$A$782,$A125,СВЦЭМ!$B$39:$B$782,D$119)+'СЕТ СН'!$I$12+СВЦЭМ!$D$10+'СЕТ СН'!$I$5-'СЕТ СН'!$I$20</f>
        <v>5779.3893856900004</v>
      </c>
      <c r="E125" s="36">
        <f>SUMIFS(СВЦЭМ!$C$39:$C$782,СВЦЭМ!$A$39:$A$782,$A125,СВЦЭМ!$B$39:$B$782,E$119)+'СЕТ СН'!$I$12+СВЦЭМ!$D$10+'СЕТ СН'!$I$5-'СЕТ СН'!$I$20</f>
        <v>5765.0345465</v>
      </c>
      <c r="F125" s="36">
        <f>SUMIFS(СВЦЭМ!$C$39:$C$782,СВЦЭМ!$A$39:$A$782,$A125,СВЦЭМ!$B$39:$B$782,F$119)+'СЕТ СН'!$I$12+СВЦЭМ!$D$10+'СЕТ СН'!$I$5-'СЕТ СН'!$I$20</f>
        <v>5769.2497151699999</v>
      </c>
      <c r="G125" s="36">
        <f>SUMIFS(СВЦЭМ!$C$39:$C$782,СВЦЭМ!$A$39:$A$782,$A125,СВЦЭМ!$B$39:$B$782,G$119)+'СЕТ СН'!$I$12+СВЦЭМ!$D$10+'СЕТ СН'!$I$5-'СЕТ СН'!$I$20</f>
        <v>5671.8538708100004</v>
      </c>
      <c r="H125" s="36">
        <f>SUMIFS(СВЦЭМ!$C$39:$C$782,СВЦЭМ!$A$39:$A$782,$A125,СВЦЭМ!$B$39:$B$782,H$119)+'СЕТ СН'!$I$12+СВЦЭМ!$D$10+'СЕТ СН'!$I$5-'СЕТ СН'!$I$20</f>
        <v>5530.2726067900003</v>
      </c>
      <c r="I125" s="36">
        <f>SUMIFS(СВЦЭМ!$C$39:$C$782,СВЦЭМ!$A$39:$A$782,$A125,СВЦЭМ!$B$39:$B$782,I$119)+'СЕТ СН'!$I$12+СВЦЭМ!$D$10+'СЕТ СН'!$I$5-'СЕТ СН'!$I$20</f>
        <v>5464.7928409100005</v>
      </c>
      <c r="J125" s="36">
        <f>SUMIFS(СВЦЭМ!$C$39:$C$782,СВЦЭМ!$A$39:$A$782,$A125,СВЦЭМ!$B$39:$B$782,J$119)+'СЕТ СН'!$I$12+СВЦЭМ!$D$10+'СЕТ СН'!$I$5-'СЕТ СН'!$I$20</f>
        <v>5383.03178484</v>
      </c>
      <c r="K125" s="36">
        <f>SUMIFS(СВЦЭМ!$C$39:$C$782,СВЦЭМ!$A$39:$A$782,$A125,СВЦЭМ!$B$39:$B$782,K$119)+'СЕТ СН'!$I$12+СВЦЭМ!$D$10+'СЕТ СН'!$I$5-'СЕТ СН'!$I$20</f>
        <v>5333.8641216800006</v>
      </c>
      <c r="L125" s="36">
        <f>SUMIFS(СВЦЭМ!$C$39:$C$782,СВЦЭМ!$A$39:$A$782,$A125,СВЦЭМ!$B$39:$B$782,L$119)+'СЕТ СН'!$I$12+СВЦЭМ!$D$10+'СЕТ СН'!$I$5-'СЕТ СН'!$I$20</f>
        <v>5334.6178621899999</v>
      </c>
      <c r="M125" s="36">
        <f>SUMIFS(СВЦЭМ!$C$39:$C$782,СВЦЭМ!$A$39:$A$782,$A125,СВЦЭМ!$B$39:$B$782,M$119)+'СЕТ СН'!$I$12+СВЦЭМ!$D$10+'СЕТ СН'!$I$5-'СЕТ СН'!$I$20</f>
        <v>5335.8739873499999</v>
      </c>
      <c r="N125" s="36">
        <f>SUMIFS(СВЦЭМ!$C$39:$C$782,СВЦЭМ!$A$39:$A$782,$A125,СВЦЭМ!$B$39:$B$782,N$119)+'СЕТ СН'!$I$12+СВЦЭМ!$D$10+'СЕТ СН'!$I$5-'СЕТ СН'!$I$20</f>
        <v>5364.5988159900007</v>
      </c>
      <c r="O125" s="36">
        <f>SUMIFS(СВЦЭМ!$C$39:$C$782,СВЦЭМ!$A$39:$A$782,$A125,СВЦЭМ!$B$39:$B$782,O$119)+'СЕТ СН'!$I$12+СВЦЭМ!$D$10+'СЕТ СН'!$I$5-'СЕТ СН'!$I$20</f>
        <v>5362.7527043099999</v>
      </c>
      <c r="P125" s="36">
        <f>SUMIFS(СВЦЭМ!$C$39:$C$782,СВЦЭМ!$A$39:$A$782,$A125,СВЦЭМ!$B$39:$B$782,P$119)+'СЕТ СН'!$I$12+СВЦЭМ!$D$10+'СЕТ СН'!$I$5-'СЕТ СН'!$I$20</f>
        <v>5382.6507882100004</v>
      </c>
      <c r="Q125" s="36">
        <f>SUMIFS(СВЦЭМ!$C$39:$C$782,СВЦЭМ!$A$39:$A$782,$A125,СВЦЭМ!$B$39:$B$782,Q$119)+'СЕТ СН'!$I$12+СВЦЭМ!$D$10+'СЕТ СН'!$I$5-'СЕТ СН'!$I$20</f>
        <v>5400.6339474599999</v>
      </c>
      <c r="R125" s="36">
        <f>SUMIFS(СВЦЭМ!$C$39:$C$782,СВЦЭМ!$A$39:$A$782,$A125,СВЦЭМ!$B$39:$B$782,R$119)+'СЕТ СН'!$I$12+СВЦЭМ!$D$10+'СЕТ СН'!$I$5-'СЕТ СН'!$I$20</f>
        <v>5395.37222853</v>
      </c>
      <c r="S125" s="36">
        <f>SUMIFS(СВЦЭМ!$C$39:$C$782,СВЦЭМ!$A$39:$A$782,$A125,СВЦЭМ!$B$39:$B$782,S$119)+'СЕТ СН'!$I$12+СВЦЭМ!$D$10+'СЕТ СН'!$I$5-'СЕТ СН'!$I$20</f>
        <v>5377.59697873</v>
      </c>
      <c r="T125" s="36">
        <f>SUMIFS(СВЦЭМ!$C$39:$C$782,СВЦЭМ!$A$39:$A$782,$A125,СВЦЭМ!$B$39:$B$782,T$119)+'СЕТ СН'!$I$12+СВЦЭМ!$D$10+'СЕТ СН'!$I$5-'СЕТ СН'!$I$20</f>
        <v>5403.2358284500006</v>
      </c>
      <c r="U125" s="36">
        <f>SUMIFS(СВЦЭМ!$C$39:$C$782,СВЦЭМ!$A$39:$A$782,$A125,СВЦЭМ!$B$39:$B$782,U$119)+'СЕТ СН'!$I$12+СВЦЭМ!$D$10+'СЕТ СН'!$I$5-'СЕТ СН'!$I$20</f>
        <v>5350.5955647600003</v>
      </c>
      <c r="V125" s="36">
        <f>SUMIFS(СВЦЭМ!$C$39:$C$782,СВЦЭМ!$A$39:$A$782,$A125,СВЦЭМ!$B$39:$B$782,V$119)+'СЕТ СН'!$I$12+СВЦЭМ!$D$10+'СЕТ СН'!$I$5-'СЕТ СН'!$I$20</f>
        <v>5329.2656100000004</v>
      </c>
      <c r="W125" s="36">
        <f>SUMIFS(СВЦЭМ!$C$39:$C$782,СВЦЭМ!$A$39:$A$782,$A125,СВЦЭМ!$B$39:$B$782,W$119)+'СЕТ СН'!$I$12+СВЦЭМ!$D$10+'СЕТ СН'!$I$5-'СЕТ СН'!$I$20</f>
        <v>5338.5663438800002</v>
      </c>
      <c r="X125" s="36">
        <f>SUMIFS(СВЦЭМ!$C$39:$C$782,СВЦЭМ!$A$39:$A$782,$A125,СВЦЭМ!$B$39:$B$782,X$119)+'СЕТ СН'!$I$12+СВЦЭМ!$D$10+'СЕТ СН'!$I$5-'СЕТ СН'!$I$20</f>
        <v>5372.4273535100001</v>
      </c>
      <c r="Y125" s="36">
        <f>SUMIFS(СВЦЭМ!$C$39:$C$782,СВЦЭМ!$A$39:$A$782,$A125,СВЦЭМ!$B$39:$B$782,Y$119)+'СЕТ СН'!$I$12+СВЦЭМ!$D$10+'СЕТ СН'!$I$5-'СЕТ СН'!$I$20</f>
        <v>5459.6124058400001</v>
      </c>
    </row>
    <row r="126" spans="1:27" ht="15.75" x14ac:dyDescent="0.2">
      <c r="A126" s="35">
        <f t="shared" si="3"/>
        <v>45084</v>
      </c>
      <c r="B126" s="36">
        <f>SUMIFS(СВЦЭМ!$C$39:$C$782,СВЦЭМ!$A$39:$A$782,$A126,СВЦЭМ!$B$39:$B$782,B$119)+'СЕТ СН'!$I$12+СВЦЭМ!$D$10+'СЕТ СН'!$I$5-'СЕТ СН'!$I$20</f>
        <v>5610.82884577</v>
      </c>
      <c r="C126" s="36">
        <f>SUMIFS(СВЦЭМ!$C$39:$C$782,СВЦЭМ!$A$39:$A$782,$A126,СВЦЭМ!$B$39:$B$782,C$119)+'СЕТ СН'!$I$12+СВЦЭМ!$D$10+'СЕТ СН'!$I$5-'СЕТ СН'!$I$20</f>
        <v>5542.1323465799996</v>
      </c>
      <c r="D126" s="36">
        <f>SUMIFS(СВЦЭМ!$C$39:$C$782,СВЦЭМ!$A$39:$A$782,$A126,СВЦЭМ!$B$39:$B$782,D$119)+'СЕТ СН'!$I$12+СВЦЭМ!$D$10+'СЕТ СН'!$I$5-'СЕТ СН'!$I$20</f>
        <v>5733.9938896000003</v>
      </c>
      <c r="E126" s="36">
        <f>SUMIFS(СВЦЭМ!$C$39:$C$782,СВЦЭМ!$A$39:$A$782,$A126,СВЦЭМ!$B$39:$B$782,E$119)+'СЕТ СН'!$I$12+СВЦЭМ!$D$10+'СЕТ СН'!$I$5-'СЕТ СН'!$I$20</f>
        <v>5751.2808936300007</v>
      </c>
      <c r="F126" s="36">
        <f>SUMIFS(СВЦЭМ!$C$39:$C$782,СВЦЭМ!$A$39:$A$782,$A126,СВЦЭМ!$B$39:$B$782,F$119)+'СЕТ СН'!$I$12+СВЦЭМ!$D$10+'СЕТ СН'!$I$5-'СЕТ СН'!$I$20</f>
        <v>5740.71176784</v>
      </c>
      <c r="G126" s="36">
        <f>SUMIFS(СВЦЭМ!$C$39:$C$782,СВЦЭМ!$A$39:$A$782,$A126,СВЦЭМ!$B$39:$B$782,G$119)+'СЕТ СН'!$I$12+СВЦЭМ!$D$10+'СЕТ СН'!$I$5-'СЕТ СН'!$I$20</f>
        <v>5669.0735802400004</v>
      </c>
      <c r="H126" s="36">
        <f>SUMIFS(СВЦЭМ!$C$39:$C$782,СВЦЭМ!$A$39:$A$782,$A126,СВЦЭМ!$B$39:$B$782,H$119)+'СЕТ СН'!$I$12+СВЦЭМ!$D$10+'СЕТ СН'!$I$5-'СЕТ СН'!$I$20</f>
        <v>5540.28513561</v>
      </c>
      <c r="I126" s="36">
        <f>SUMIFS(СВЦЭМ!$C$39:$C$782,СВЦЭМ!$A$39:$A$782,$A126,СВЦЭМ!$B$39:$B$782,I$119)+'СЕТ СН'!$I$12+СВЦЭМ!$D$10+'СЕТ СН'!$I$5-'СЕТ СН'!$I$20</f>
        <v>5511.5732333800006</v>
      </c>
      <c r="J126" s="36">
        <f>SUMIFS(СВЦЭМ!$C$39:$C$782,СВЦЭМ!$A$39:$A$782,$A126,СВЦЭМ!$B$39:$B$782,J$119)+'СЕТ СН'!$I$12+СВЦЭМ!$D$10+'СЕТ СН'!$I$5-'СЕТ СН'!$I$20</f>
        <v>5412.2747908700003</v>
      </c>
      <c r="K126" s="36">
        <f>SUMIFS(СВЦЭМ!$C$39:$C$782,СВЦЭМ!$A$39:$A$782,$A126,СВЦЭМ!$B$39:$B$782,K$119)+'СЕТ СН'!$I$12+СВЦЭМ!$D$10+'СЕТ СН'!$I$5-'СЕТ СН'!$I$20</f>
        <v>5419.6888817100007</v>
      </c>
      <c r="L126" s="36">
        <f>SUMIFS(СВЦЭМ!$C$39:$C$782,СВЦЭМ!$A$39:$A$782,$A126,СВЦЭМ!$B$39:$B$782,L$119)+'СЕТ СН'!$I$12+СВЦЭМ!$D$10+'СЕТ СН'!$I$5-'СЕТ СН'!$I$20</f>
        <v>5435.7728590900006</v>
      </c>
      <c r="M126" s="36">
        <f>SUMIFS(СВЦЭМ!$C$39:$C$782,СВЦЭМ!$A$39:$A$782,$A126,СВЦЭМ!$B$39:$B$782,M$119)+'СЕТ СН'!$I$12+СВЦЭМ!$D$10+'СЕТ СН'!$I$5-'СЕТ СН'!$I$20</f>
        <v>5443.8897839199999</v>
      </c>
      <c r="N126" s="36">
        <f>SUMIFS(СВЦЭМ!$C$39:$C$782,СВЦЭМ!$A$39:$A$782,$A126,СВЦЭМ!$B$39:$B$782,N$119)+'СЕТ СН'!$I$12+СВЦЭМ!$D$10+'СЕТ СН'!$I$5-'СЕТ СН'!$I$20</f>
        <v>5465.5620582299998</v>
      </c>
      <c r="O126" s="36">
        <f>SUMIFS(СВЦЭМ!$C$39:$C$782,СВЦЭМ!$A$39:$A$782,$A126,СВЦЭМ!$B$39:$B$782,O$119)+'СЕТ СН'!$I$12+СВЦЭМ!$D$10+'СЕТ СН'!$I$5-'СЕТ СН'!$I$20</f>
        <v>5489.52333378</v>
      </c>
      <c r="P126" s="36">
        <f>SUMIFS(СВЦЭМ!$C$39:$C$782,СВЦЭМ!$A$39:$A$782,$A126,СВЦЭМ!$B$39:$B$782,P$119)+'СЕТ СН'!$I$12+СВЦЭМ!$D$10+'СЕТ СН'!$I$5-'СЕТ СН'!$I$20</f>
        <v>5512.1521104500007</v>
      </c>
      <c r="Q126" s="36">
        <f>SUMIFS(СВЦЭМ!$C$39:$C$782,СВЦЭМ!$A$39:$A$782,$A126,СВЦЭМ!$B$39:$B$782,Q$119)+'СЕТ СН'!$I$12+СВЦЭМ!$D$10+'СЕТ СН'!$I$5-'СЕТ СН'!$I$20</f>
        <v>5513.5822763699998</v>
      </c>
      <c r="R126" s="36">
        <f>SUMIFS(СВЦЭМ!$C$39:$C$782,СВЦЭМ!$A$39:$A$782,$A126,СВЦЭМ!$B$39:$B$782,R$119)+'СЕТ СН'!$I$12+СВЦЭМ!$D$10+'СЕТ СН'!$I$5-'СЕТ СН'!$I$20</f>
        <v>5483.44221397</v>
      </c>
      <c r="S126" s="36">
        <f>SUMIFS(СВЦЭМ!$C$39:$C$782,СВЦЭМ!$A$39:$A$782,$A126,СВЦЭМ!$B$39:$B$782,S$119)+'СЕТ СН'!$I$12+СВЦЭМ!$D$10+'СЕТ СН'!$I$5-'СЕТ СН'!$I$20</f>
        <v>5458.3421390800004</v>
      </c>
      <c r="T126" s="36">
        <f>SUMIFS(СВЦЭМ!$C$39:$C$782,СВЦЭМ!$A$39:$A$782,$A126,СВЦЭМ!$B$39:$B$782,T$119)+'СЕТ СН'!$I$12+СВЦЭМ!$D$10+'СЕТ СН'!$I$5-'СЕТ СН'!$I$20</f>
        <v>5440.7158399300006</v>
      </c>
      <c r="U126" s="36">
        <f>SUMIFS(СВЦЭМ!$C$39:$C$782,СВЦЭМ!$A$39:$A$782,$A126,СВЦЭМ!$B$39:$B$782,U$119)+'СЕТ СН'!$I$12+СВЦЭМ!$D$10+'СЕТ СН'!$I$5-'СЕТ СН'!$I$20</f>
        <v>5360.3789782000003</v>
      </c>
      <c r="V126" s="36">
        <f>SUMIFS(СВЦЭМ!$C$39:$C$782,СВЦЭМ!$A$39:$A$782,$A126,СВЦЭМ!$B$39:$B$782,V$119)+'СЕТ СН'!$I$12+СВЦЭМ!$D$10+'СЕТ СН'!$I$5-'СЕТ СН'!$I$20</f>
        <v>5386.4246121900005</v>
      </c>
      <c r="W126" s="36">
        <f>SUMIFS(СВЦЭМ!$C$39:$C$782,СВЦЭМ!$A$39:$A$782,$A126,СВЦЭМ!$B$39:$B$782,W$119)+'СЕТ СН'!$I$12+СВЦЭМ!$D$10+'СЕТ СН'!$I$5-'СЕТ СН'!$I$20</f>
        <v>5416.9690624600007</v>
      </c>
      <c r="X126" s="36">
        <f>SUMIFS(СВЦЭМ!$C$39:$C$782,СВЦЭМ!$A$39:$A$782,$A126,СВЦЭМ!$B$39:$B$782,X$119)+'СЕТ СН'!$I$12+СВЦЭМ!$D$10+'СЕТ СН'!$I$5-'СЕТ СН'!$I$20</f>
        <v>5482.1335818000007</v>
      </c>
      <c r="Y126" s="36">
        <f>SUMIFS(СВЦЭМ!$C$39:$C$782,СВЦЭМ!$A$39:$A$782,$A126,СВЦЭМ!$B$39:$B$782,Y$119)+'СЕТ СН'!$I$12+СВЦЭМ!$D$10+'СЕТ СН'!$I$5-'СЕТ СН'!$I$20</f>
        <v>5524.9056034700006</v>
      </c>
    </row>
    <row r="127" spans="1:27" ht="15.75" x14ac:dyDescent="0.2">
      <c r="A127" s="35">
        <f t="shared" si="3"/>
        <v>45085</v>
      </c>
      <c r="B127" s="36">
        <f>SUMIFS(СВЦЭМ!$C$39:$C$782,СВЦЭМ!$A$39:$A$782,$A127,СВЦЭМ!$B$39:$B$782,B$119)+'СЕТ СН'!$I$12+СВЦЭМ!$D$10+'СЕТ СН'!$I$5-'СЕТ СН'!$I$20</f>
        <v>5668.83614278</v>
      </c>
      <c r="C127" s="36">
        <f>SUMIFS(СВЦЭМ!$C$39:$C$782,СВЦЭМ!$A$39:$A$782,$A127,СВЦЭМ!$B$39:$B$782,C$119)+'СЕТ СН'!$I$12+СВЦЭМ!$D$10+'СЕТ СН'!$I$5-'СЕТ СН'!$I$20</f>
        <v>5708.1143519899997</v>
      </c>
      <c r="D127" s="36">
        <f>SUMIFS(СВЦЭМ!$C$39:$C$782,СВЦЭМ!$A$39:$A$782,$A127,СВЦЭМ!$B$39:$B$782,D$119)+'СЕТ СН'!$I$12+СВЦЭМ!$D$10+'СЕТ СН'!$I$5-'СЕТ СН'!$I$20</f>
        <v>5720.1013704899997</v>
      </c>
      <c r="E127" s="36">
        <f>SUMIFS(СВЦЭМ!$C$39:$C$782,СВЦЭМ!$A$39:$A$782,$A127,СВЦЭМ!$B$39:$B$782,E$119)+'СЕТ СН'!$I$12+СВЦЭМ!$D$10+'СЕТ СН'!$I$5-'СЕТ СН'!$I$20</f>
        <v>5723.3677219900001</v>
      </c>
      <c r="F127" s="36">
        <f>SUMIFS(СВЦЭМ!$C$39:$C$782,СВЦЭМ!$A$39:$A$782,$A127,СВЦЭМ!$B$39:$B$782,F$119)+'СЕТ СН'!$I$12+СВЦЭМ!$D$10+'СЕТ СН'!$I$5-'СЕТ СН'!$I$20</f>
        <v>5705.5325857999997</v>
      </c>
      <c r="G127" s="36">
        <f>SUMIFS(СВЦЭМ!$C$39:$C$782,СВЦЭМ!$A$39:$A$782,$A127,СВЦЭМ!$B$39:$B$782,G$119)+'СЕТ СН'!$I$12+СВЦЭМ!$D$10+'СЕТ СН'!$I$5-'СЕТ СН'!$I$20</f>
        <v>5663.6825327100005</v>
      </c>
      <c r="H127" s="36">
        <f>SUMIFS(СВЦЭМ!$C$39:$C$782,СВЦЭМ!$A$39:$A$782,$A127,СВЦЭМ!$B$39:$B$782,H$119)+'СЕТ СН'!$I$12+СВЦЭМ!$D$10+'СЕТ СН'!$I$5-'СЕТ СН'!$I$20</f>
        <v>5528.2482062700001</v>
      </c>
      <c r="I127" s="36">
        <f>SUMIFS(СВЦЭМ!$C$39:$C$782,СВЦЭМ!$A$39:$A$782,$A127,СВЦЭМ!$B$39:$B$782,I$119)+'СЕТ СН'!$I$12+СВЦЭМ!$D$10+'СЕТ СН'!$I$5-'СЕТ СН'!$I$20</f>
        <v>5485.0629442999998</v>
      </c>
      <c r="J127" s="36">
        <f>SUMIFS(СВЦЭМ!$C$39:$C$782,СВЦЭМ!$A$39:$A$782,$A127,СВЦЭМ!$B$39:$B$782,J$119)+'СЕТ СН'!$I$12+СВЦЭМ!$D$10+'СЕТ СН'!$I$5-'СЕТ СН'!$I$20</f>
        <v>5449.0791961000004</v>
      </c>
      <c r="K127" s="36">
        <f>SUMIFS(СВЦЭМ!$C$39:$C$782,СВЦЭМ!$A$39:$A$782,$A127,СВЦЭМ!$B$39:$B$782,K$119)+'СЕТ СН'!$I$12+СВЦЭМ!$D$10+'СЕТ СН'!$I$5-'СЕТ СН'!$I$20</f>
        <v>5422.0000388099998</v>
      </c>
      <c r="L127" s="36">
        <f>SUMIFS(СВЦЭМ!$C$39:$C$782,СВЦЭМ!$A$39:$A$782,$A127,СВЦЭМ!$B$39:$B$782,L$119)+'СЕТ СН'!$I$12+СВЦЭМ!$D$10+'СЕТ СН'!$I$5-'СЕТ СН'!$I$20</f>
        <v>5430.3957058200003</v>
      </c>
      <c r="M127" s="36">
        <f>SUMIFS(СВЦЭМ!$C$39:$C$782,СВЦЭМ!$A$39:$A$782,$A127,СВЦЭМ!$B$39:$B$782,M$119)+'СЕТ СН'!$I$12+СВЦЭМ!$D$10+'СЕТ СН'!$I$5-'СЕТ СН'!$I$20</f>
        <v>6409.8829570400003</v>
      </c>
      <c r="N127" s="36">
        <f>SUMIFS(СВЦЭМ!$C$39:$C$782,СВЦЭМ!$A$39:$A$782,$A127,СВЦЭМ!$B$39:$B$782,N$119)+'СЕТ СН'!$I$12+СВЦЭМ!$D$10+'СЕТ СН'!$I$5-'СЕТ СН'!$I$20</f>
        <v>14664.464106349998</v>
      </c>
      <c r="O127" s="36">
        <f>SUMIFS(СВЦЭМ!$C$39:$C$782,СВЦЭМ!$A$39:$A$782,$A127,СВЦЭМ!$B$39:$B$782,O$119)+'СЕТ СН'!$I$12+СВЦЭМ!$D$10+'СЕТ СН'!$I$5-'СЕТ СН'!$I$20</f>
        <v>5476.9633994900005</v>
      </c>
      <c r="P127" s="36">
        <f>SUMIFS(СВЦЭМ!$C$39:$C$782,СВЦЭМ!$A$39:$A$782,$A127,СВЦЭМ!$B$39:$B$782,P$119)+'СЕТ СН'!$I$12+СВЦЭМ!$D$10+'СЕТ СН'!$I$5-'СЕТ СН'!$I$20</f>
        <v>5484.8480571</v>
      </c>
      <c r="Q127" s="36">
        <f>SUMIFS(СВЦЭМ!$C$39:$C$782,СВЦЭМ!$A$39:$A$782,$A127,СВЦЭМ!$B$39:$B$782,Q$119)+'СЕТ СН'!$I$12+СВЦЭМ!$D$10+'СЕТ СН'!$I$5-'СЕТ СН'!$I$20</f>
        <v>5499.0051791700007</v>
      </c>
      <c r="R127" s="36">
        <f>SUMIFS(СВЦЭМ!$C$39:$C$782,СВЦЭМ!$A$39:$A$782,$A127,СВЦЭМ!$B$39:$B$782,R$119)+'СЕТ СН'!$I$12+СВЦЭМ!$D$10+'СЕТ СН'!$I$5-'СЕТ СН'!$I$20</f>
        <v>5477.9636038200006</v>
      </c>
      <c r="S127" s="36">
        <f>SUMIFS(СВЦЭМ!$C$39:$C$782,СВЦЭМ!$A$39:$A$782,$A127,СВЦЭМ!$B$39:$B$782,S$119)+'СЕТ СН'!$I$12+СВЦЭМ!$D$10+'СЕТ СН'!$I$5-'СЕТ СН'!$I$20</f>
        <v>5452.9940712799998</v>
      </c>
      <c r="T127" s="36">
        <f>SUMIFS(СВЦЭМ!$C$39:$C$782,СВЦЭМ!$A$39:$A$782,$A127,СВЦЭМ!$B$39:$B$782,T$119)+'СЕТ СН'!$I$12+СВЦЭМ!$D$10+'СЕТ СН'!$I$5-'СЕТ СН'!$I$20</f>
        <v>5437.1572881400007</v>
      </c>
      <c r="U127" s="36">
        <f>SUMIFS(СВЦЭМ!$C$39:$C$782,СВЦЭМ!$A$39:$A$782,$A127,СВЦЭМ!$B$39:$B$782,U$119)+'СЕТ СН'!$I$12+СВЦЭМ!$D$10+'СЕТ СН'!$I$5-'СЕТ СН'!$I$20</f>
        <v>11535.364423840001</v>
      </c>
      <c r="V127" s="36">
        <f>SUMIFS(СВЦЭМ!$C$39:$C$782,СВЦЭМ!$A$39:$A$782,$A127,СВЦЭМ!$B$39:$B$782,V$119)+'СЕТ СН'!$I$12+СВЦЭМ!$D$10+'СЕТ СН'!$I$5-'СЕТ СН'!$I$20</f>
        <v>5413.0156900000002</v>
      </c>
      <c r="W127" s="36">
        <f>SUMIFS(СВЦЭМ!$C$39:$C$782,СВЦЭМ!$A$39:$A$782,$A127,СВЦЭМ!$B$39:$B$782,W$119)+'СЕТ СН'!$I$12+СВЦЭМ!$D$10+'СЕТ СН'!$I$5-'СЕТ СН'!$I$20</f>
        <v>5402.4050946099997</v>
      </c>
      <c r="X127" s="36">
        <f>SUMIFS(СВЦЭМ!$C$39:$C$782,СВЦЭМ!$A$39:$A$782,$A127,СВЦЭМ!$B$39:$B$782,X$119)+'СЕТ СН'!$I$12+СВЦЭМ!$D$10+'СЕТ СН'!$I$5-'СЕТ СН'!$I$20</f>
        <v>5447.3860364000002</v>
      </c>
      <c r="Y127" s="36">
        <f>SUMIFS(СВЦЭМ!$C$39:$C$782,СВЦЭМ!$A$39:$A$782,$A127,СВЦЭМ!$B$39:$B$782,Y$119)+'СЕТ СН'!$I$12+СВЦЭМ!$D$10+'СЕТ СН'!$I$5-'СЕТ СН'!$I$20</f>
        <v>5579.3355298100005</v>
      </c>
    </row>
    <row r="128" spans="1:27" ht="15.75" x14ac:dyDescent="0.2">
      <c r="A128" s="35">
        <f t="shared" si="3"/>
        <v>45086</v>
      </c>
      <c r="B128" s="36">
        <f>SUMIFS(СВЦЭМ!$C$39:$C$782,СВЦЭМ!$A$39:$A$782,$A128,СВЦЭМ!$B$39:$B$782,B$119)+'СЕТ СН'!$I$12+СВЦЭМ!$D$10+'СЕТ СН'!$I$5-'СЕТ СН'!$I$20</f>
        <v>5533.9635172500002</v>
      </c>
      <c r="C128" s="36">
        <f>SUMIFS(СВЦЭМ!$C$39:$C$782,СВЦЭМ!$A$39:$A$782,$A128,СВЦЭМ!$B$39:$B$782,C$119)+'СЕТ СН'!$I$12+СВЦЭМ!$D$10+'СЕТ СН'!$I$5-'СЕТ СН'!$I$20</f>
        <v>5432.6986685100001</v>
      </c>
      <c r="D128" s="36">
        <f>SUMIFS(СВЦЭМ!$C$39:$C$782,СВЦЭМ!$A$39:$A$782,$A128,СВЦЭМ!$B$39:$B$782,D$119)+'СЕТ СН'!$I$12+СВЦЭМ!$D$10+'СЕТ СН'!$I$5-'СЕТ СН'!$I$20</f>
        <v>5494.0044195</v>
      </c>
      <c r="E128" s="36">
        <f>SUMIFS(СВЦЭМ!$C$39:$C$782,СВЦЭМ!$A$39:$A$782,$A128,СВЦЭМ!$B$39:$B$782,E$119)+'СЕТ СН'!$I$12+СВЦЭМ!$D$10+'СЕТ СН'!$I$5-'СЕТ СН'!$I$20</f>
        <v>5647.1476960800001</v>
      </c>
      <c r="F128" s="36">
        <f>SUMIFS(СВЦЭМ!$C$39:$C$782,СВЦЭМ!$A$39:$A$782,$A128,СВЦЭМ!$B$39:$B$782,F$119)+'СЕТ СН'!$I$12+СВЦЭМ!$D$10+'СЕТ СН'!$I$5-'СЕТ СН'!$I$20</f>
        <v>5617.4034737700003</v>
      </c>
      <c r="G128" s="36">
        <f>SUMIFS(СВЦЭМ!$C$39:$C$782,СВЦЭМ!$A$39:$A$782,$A128,СВЦЭМ!$B$39:$B$782,G$119)+'СЕТ СН'!$I$12+СВЦЭМ!$D$10+'СЕТ СН'!$I$5-'СЕТ СН'!$I$20</f>
        <v>5544.2195534500006</v>
      </c>
      <c r="H128" s="36">
        <f>SUMIFS(СВЦЭМ!$C$39:$C$782,СВЦЭМ!$A$39:$A$782,$A128,СВЦЭМ!$B$39:$B$782,H$119)+'СЕТ СН'!$I$12+СВЦЭМ!$D$10+'СЕТ СН'!$I$5-'СЕТ СН'!$I$20</f>
        <v>5401.4432005300005</v>
      </c>
      <c r="I128" s="36">
        <f>SUMIFS(СВЦЭМ!$C$39:$C$782,СВЦЭМ!$A$39:$A$782,$A128,СВЦЭМ!$B$39:$B$782,I$119)+'СЕТ СН'!$I$12+СВЦЭМ!$D$10+'СЕТ СН'!$I$5-'СЕТ СН'!$I$20</f>
        <v>5325.5742618300001</v>
      </c>
      <c r="J128" s="36">
        <f>SUMIFS(СВЦЭМ!$C$39:$C$782,СВЦЭМ!$A$39:$A$782,$A128,СВЦЭМ!$B$39:$B$782,J$119)+'СЕТ СН'!$I$12+СВЦЭМ!$D$10+'СЕТ СН'!$I$5-'СЕТ СН'!$I$20</f>
        <v>5249.3419977000003</v>
      </c>
      <c r="K128" s="36">
        <f>SUMIFS(СВЦЭМ!$C$39:$C$782,СВЦЭМ!$A$39:$A$782,$A128,СВЦЭМ!$B$39:$B$782,K$119)+'СЕТ СН'!$I$12+СВЦЭМ!$D$10+'СЕТ СН'!$I$5-'СЕТ СН'!$I$20</f>
        <v>5211.2608038500002</v>
      </c>
      <c r="L128" s="36">
        <f>SUMIFS(СВЦЭМ!$C$39:$C$782,СВЦЭМ!$A$39:$A$782,$A128,СВЦЭМ!$B$39:$B$782,L$119)+'СЕТ СН'!$I$12+СВЦЭМ!$D$10+'СЕТ СН'!$I$5-'СЕТ СН'!$I$20</f>
        <v>5192.71631996</v>
      </c>
      <c r="M128" s="36">
        <f>SUMIFS(СВЦЭМ!$C$39:$C$782,СВЦЭМ!$A$39:$A$782,$A128,СВЦЭМ!$B$39:$B$782,M$119)+'СЕТ СН'!$I$12+СВЦЭМ!$D$10+'СЕТ СН'!$I$5-'СЕТ СН'!$I$20</f>
        <v>5232.6017694900002</v>
      </c>
      <c r="N128" s="36">
        <f>SUMIFS(СВЦЭМ!$C$39:$C$782,СВЦЭМ!$A$39:$A$782,$A128,СВЦЭМ!$B$39:$B$782,N$119)+'СЕТ СН'!$I$12+СВЦЭМ!$D$10+'СЕТ СН'!$I$5-'СЕТ СН'!$I$20</f>
        <v>5258.3910685600003</v>
      </c>
      <c r="O128" s="36">
        <f>SUMIFS(СВЦЭМ!$C$39:$C$782,СВЦЭМ!$A$39:$A$782,$A128,СВЦЭМ!$B$39:$B$782,O$119)+'СЕТ СН'!$I$12+СВЦЭМ!$D$10+'СЕТ СН'!$I$5-'СЕТ СН'!$I$20</f>
        <v>5252.4326774600004</v>
      </c>
      <c r="P128" s="36">
        <f>SUMIFS(СВЦЭМ!$C$39:$C$782,СВЦЭМ!$A$39:$A$782,$A128,СВЦЭМ!$B$39:$B$782,P$119)+'СЕТ СН'!$I$12+СВЦЭМ!$D$10+'СЕТ СН'!$I$5-'СЕТ СН'!$I$20</f>
        <v>5266.3369572299998</v>
      </c>
      <c r="Q128" s="36">
        <f>SUMIFS(СВЦЭМ!$C$39:$C$782,СВЦЭМ!$A$39:$A$782,$A128,СВЦЭМ!$B$39:$B$782,Q$119)+'СЕТ СН'!$I$12+СВЦЭМ!$D$10+'СЕТ СН'!$I$5-'СЕТ СН'!$I$20</f>
        <v>5272.9599441099999</v>
      </c>
      <c r="R128" s="36">
        <f>SUMIFS(СВЦЭМ!$C$39:$C$782,СВЦЭМ!$A$39:$A$782,$A128,СВЦЭМ!$B$39:$B$782,R$119)+'СЕТ СН'!$I$12+СВЦЭМ!$D$10+'СЕТ СН'!$I$5-'СЕТ СН'!$I$20</f>
        <v>5266.7362978800002</v>
      </c>
      <c r="S128" s="36">
        <f>SUMIFS(СВЦЭМ!$C$39:$C$782,СВЦЭМ!$A$39:$A$782,$A128,СВЦЭМ!$B$39:$B$782,S$119)+'СЕТ СН'!$I$12+СВЦЭМ!$D$10+'СЕТ СН'!$I$5-'СЕТ СН'!$I$20</f>
        <v>5266.4509869900003</v>
      </c>
      <c r="T128" s="36">
        <f>SUMIFS(СВЦЭМ!$C$39:$C$782,СВЦЭМ!$A$39:$A$782,$A128,СВЦЭМ!$B$39:$B$782,T$119)+'СЕТ СН'!$I$12+СВЦЭМ!$D$10+'СЕТ СН'!$I$5-'СЕТ СН'!$I$20</f>
        <v>5253.6574854800001</v>
      </c>
      <c r="U128" s="36">
        <f>SUMIFS(СВЦЭМ!$C$39:$C$782,СВЦЭМ!$A$39:$A$782,$A128,СВЦЭМ!$B$39:$B$782,U$119)+'СЕТ СН'!$I$12+СВЦЭМ!$D$10+'СЕТ СН'!$I$5-'СЕТ СН'!$I$20</f>
        <v>5239.7248345500002</v>
      </c>
      <c r="V128" s="36">
        <f>SUMIFS(СВЦЭМ!$C$39:$C$782,СВЦЭМ!$A$39:$A$782,$A128,СВЦЭМ!$B$39:$B$782,V$119)+'СЕТ СН'!$I$12+СВЦЭМ!$D$10+'СЕТ СН'!$I$5-'СЕТ СН'!$I$20</f>
        <v>5206.4626723399997</v>
      </c>
      <c r="W128" s="36">
        <f>SUMIFS(СВЦЭМ!$C$39:$C$782,СВЦЭМ!$A$39:$A$782,$A128,СВЦЭМ!$B$39:$B$782,W$119)+'СЕТ СН'!$I$12+СВЦЭМ!$D$10+'СЕТ СН'!$I$5-'СЕТ СН'!$I$20</f>
        <v>5243.8742887200005</v>
      </c>
      <c r="X128" s="36">
        <f>SUMIFS(СВЦЭМ!$C$39:$C$782,СВЦЭМ!$A$39:$A$782,$A128,СВЦЭМ!$B$39:$B$782,X$119)+'СЕТ СН'!$I$12+СВЦЭМ!$D$10+'СЕТ СН'!$I$5-'СЕТ СН'!$I$20</f>
        <v>5261.7407153800004</v>
      </c>
      <c r="Y128" s="36">
        <f>SUMIFS(СВЦЭМ!$C$39:$C$782,СВЦЭМ!$A$39:$A$782,$A128,СВЦЭМ!$B$39:$B$782,Y$119)+'СЕТ СН'!$I$12+СВЦЭМ!$D$10+'СЕТ СН'!$I$5-'СЕТ СН'!$I$20</f>
        <v>5431.4084512200006</v>
      </c>
    </row>
    <row r="129" spans="1:25" ht="15.75" x14ac:dyDescent="0.2">
      <c r="A129" s="35">
        <f t="shared" si="3"/>
        <v>45087</v>
      </c>
      <c r="B129" s="36">
        <f>SUMIFS(СВЦЭМ!$C$39:$C$782,СВЦЭМ!$A$39:$A$782,$A129,СВЦЭМ!$B$39:$B$782,B$119)+'СЕТ СН'!$I$12+СВЦЭМ!$D$10+'СЕТ СН'!$I$5-'СЕТ СН'!$I$20</f>
        <v>5444.1234147000005</v>
      </c>
      <c r="C129" s="36">
        <f>SUMIFS(СВЦЭМ!$C$39:$C$782,СВЦЭМ!$A$39:$A$782,$A129,СВЦЭМ!$B$39:$B$782,C$119)+'СЕТ СН'!$I$12+СВЦЭМ!$D$10+'СЕТ СН'!$I$5-'СЕТ СН'!$I$20</f>
        <v>5479.0399612600004</v>
      </c>
      <c r="D129" s="36">
        <f>SUMIFS(СВЦЭМ!$C$39:$C$782,СВЦЭМ!$A$39:$A$782,$A129,СВЦЭМ!$B$39:$B$782,D$119)+'СЕТ СН'!$I$12+СВЦЭМ!$D$10+'СЕТ СН'!$I$5-'СЕТ СН'!$I$20</f>
        <v>5533.9655038700002</v>
      </c>
      <c r="E129" s="36">
        <f>SUMIFS(СВЦЭМ!$C$39:$C$782,СВЦЭМ!$A$39:$A$782,$A129,СВЦЭМ!$B$39:$B$782,E$119)+'СЕТ СН'!$I$12+СВЦЭМ!$D$10+'СЕТ СН'!$I$5-'СЕТ СН'!$I$20</f>
        <v>5565.0834844300007</v>
      </c>
      <c r="F129" s="36">
        <f>SUMIFS(СВЦЭМ!$C$39:$C$782,СВЦЭМ!$A$39:$A$782,$A129,СВЦЭМ!$B$39:$B$782,F$119)+'СЕТ СН'!$I$12+СВЦЭМ!$D$10+'СЕТ СН'!$I$5-'СЕТ СН'!$I$20</f>
        <v>5590.0144619299999</v>
      </c>
      <c r="G129" s="36">
        <f>SUMIFS(СВЦЭМ!$C$39:$C$782,СВЦЭМ!$A$39:$A$782,$A129,СВЦЭМ!$B$39:$B$782,G$119)+'СЕТ СН'!$I$12+СВЦЭМ!$D$10+'СЕТ СН'!$I$5-'СЕТ СН'!$I$20</f>
        <v>5589.3911725899998</v>
      </c>
      <c r="H129" s="36">
        <f>SUMIFS(СВЦЭМ!$C$39:$C$782,СВЦЭМ!$A$39:$A$782,$A129,СВЦЭМ!$B$39:$B$782,H$119)+'СЕТ СН'!$I$12+СВЦЭМ!$D$10+'СЕТ СН'!$I$5-'СЕТ СН'!$I$20</f>
        <v>5487.63332868</v>
      </c>
      <c r="I129" s="36">
        <f>SUMIFS(СВЦЭМ!$C$39:$C$782,СВЦЭМ!$A$39:$A$782,$A129,СВЦЭМ!$B$39:$B$782,I$119)+'СЕТ СН'!$I$12+СВЦЭМ!$D$10+'СЕТ СН'!$I$5-'СЕТ СН'!$I$20</f>
        <v>5479.7844257100005</v>
      </c>
      <c r="J129" s="36">
        <f>SUMIFS(СВЦЭМ!$C$39:$C$782,СВЦЭМ!$A$39:$A$782,$A129,СВЦЭМ!$B$39:$B$782,J$119)+'СЕТ СН'!$I$12+СВЦЭМ!$D$10+'СЕТ СН'!$I$5-'СЕТ СН'!$I$20</f>
        <v>5389.1504357000003</v>
      </c>
      <c r="K129" s="36">
        <f>SUMIFS(СВЦЭМ!$C$39:$C$782,СВЦЭМ!$A$39:$A$782,$A129,СВЦЭМ!$B$39:$B$782,K$119)+'СЕТ СН'!$I$12+СВЦЭМ!$D$10+'СЕТ СН'!$I$5-'СЕТ СН'!$I$20</f>
        <v>5306.9454809500003</v>
      </c>
      <c r="L129" s="36">
        <f>SUMIFS(СВЦЭМ!$C$39:$C$782,СВЦЭМ!$A$39:$A$782,$A129,СВЦЭМ!$B$39:$B$782,L$119)+'СЕТ СН'!$I$12+СВЦЭМ!$D$10+'СЕТ СН'!$I$5-'СЕТ СН'!$I$20</f>
        <v>5271.6212517700005</v>
      </c>
      <c r="M129" s="36">
        <f>SUMIFS(СВЦЭМ!$C$39:$C$782,СВЦЭМ!$A$39:$A$782,$A129,СВЦЭМ!$B$39:$B$782,M$119)+'СЕТ СН'!$I$12+СВЦЭМ!$D$10+'СЕТ СН'!$I$5-'СЕТ СН'!$I$20</f>
        <v>5258.7983091900005</v>
      </c>
      <c r="N129" s="36">
        <f>SUMIFS(СВЦЭМ!$C$39:$C$782,СВЦЭМ!$A$39:$A$782,$A129,СВЦЭМ!$B$39:$B$782,N$119)+'СЕТ СН'!$I$12+СВЦЭМ!$D$10+'СЕТ СН'!$I$5-'СЕТ СН'!$I$20</f>
        <v>5269.2275481899997</v>
      </c>
      <c r="O129" s="36">
        <f>SUMIFS(СВЦЭМ!$C$39:$C$782,СВЦЭМ!$A$39:$A$782,$A129,СВЦЭМ!$B$39:$B$782,O$119)+'СЕТ СН'!$I$12+СВЦЭМ!$D$10+'СЕТ СН'!$I$5-'СЕТ СН'!$I$20</f>
        <v>5281.2762744500005</v>
      </c>
      <c r="P129" s="36">
        <f>SUMIFS(СВЦЭМ!$C$39:$C$782,СВЦЭМ!$A$39:$A$782,$A129,СВЦЭМ!$B$39:$B$782,P$119)+'СЕТ СН'!$I$12+СВЦЭМ!$D$10+'СЕТ СН'!$I$5-'СЕТ СН'!$I$20</f>
        <v>5289.6489175200004</v>
      </c>
      <c r="Q129" s="36">
        <f>SUMIFS(СВЦЭМ!$C$39:$C$782,СВЦЭМ!$A$39:$A$782,$A129,СВЦЭМ!$B$39:$B$782,Q$119)+'СЕТ СН'!$I$12+СВЦЭМ!$D$10+'СЕТ СН'!$I$5-'СЕТ СН'!$I$20</f>
        <v>5301.6768175200004</v>
      </c>
      <c r="R129" s="36">
        <f>SUMIFS(СВЦЭМ!$C$39:$C$782,СВЦЭМ!$A$39:$A$782,$A129,СВЦЭМ!$B$39:$B$782,R$119)+'СЕТ СН'!$I$12+СВЦЭМ!$D$10+'СЕТ СН'!$I$5-'СЕТ СН'!$I$20</f>
        <v>5303.9701610400007</v>
      </c>
      <c r="S129" s="36">
        <f>SUMIFS(СВЦЭМ!$C$39:$C$782,СВЦЭМ!$A$39:$A$782,$A129,СВЦЭМ!$B$39:$B$782,S$119)+'СЕТ СН'!$I$12+СВЦЭМ!$D$10+'СЕТ СН'!$I$5-'СЕТ СН'!$I$20</f>
        <v>5279.9305150199998</v>
      </c>
      <c r="T129" s="36">
        <f>SUMIFS(СВЦЭМ!$C$39:$C$782,СВЦЭМ!$A$39:$A$782,$A129,СВЦЭМ!$B$39:$B$782,T$119)+'СЕТ СН'!$I$12+СВЦЭМ!$D$10+'СЕТ СН'!$I$5-'СЕТ СН'!$I$20</f>
        <v>5269.4937730399997</v>
      </c>
      <c r="U129" s="36">
        <f>SUMIFS(СВЦЭМ!$C$39:$C$782,СВЦЭМ!$A$39:$A$782,$A129,СВЦЭМ!$B$39:$B$782,U$119)+'СЕТ СН'!$I$12+СВЦЭМ!$D$10+'СЕТ СН'!$I$5-'СЕТ СН'!$I$20</f>
        <v>5269.7539855600007</v>
      </c>
      <c r="V129" s="36">
        <f>SUMIFS(СВЦЭМ!$C$39:$C$782,СВЦЭМ!$A$39:$A$782,$A129,СВЦЭМ!$B$39:$B$782,V$119)+'СЕТ СН'!$I$12+СВЦЭМ!$D$10+'СЕТ СН'!$I$5-'СЕТ СН'!$I$20</f>
        <v>5249.6131463500005</v>
      </c>
      <c r="W129" s="36">
        <f>SUMIFS(СВЦЭМ!$C$39:$C$782,СВЦЭМ!$A$39:$A$782,$A129,СВЦЭМ!$B$39:$B$782,W$119)+'СЕТ СН'!$I$12+СВЦЭМ!$D$10+'СЕТ СН'!$I$5-'СЕТ СН'!$I$20</f>
        <v>5219.7414977400003</v>
      </c>
      <c r="X129" s="36">
        <f>SUMIFS(СВЦЭМ!$C$39:$C$782,СВЦЭМ!$A$39:$A$782,$A129,СВЦЭМ!$B$39:$B$782,X$119)+'СЕТ СН'!$I$12+СВЦЭМ!$D$10+'СЕТ СН'!$I$5-'СЕТ СН'!$I$20</f>
        <v>5245.34582073</v>
      </c>
      <c r="Y129" s="36">
        <f>SUMIFS(СВЦЭМ!$C$39:$C$782,СВЦЭМ!$A$39:$A$782,$A129,СВЦЭМ!$B$39:$B$782,Y$119)+'СЕТ СН'!$I$12+СВЦЭМ!$D$10+'СЕТ СН'!$I$5-'СЕТ СН'!$I$20</f>
        <v>5328.0381939300005</v>
      </c>
    </row>
    <row r="130" spans="1:25" ht="15.75" x14ac:dyDescent="0.2">
      <c r="A130" s="35">
        <f t="shared" si="3"/>
        <v>45088</v>
      </c>
      <c r="B130" s="36">
        <f>SUMIFS(СВЦЭМ!$C$39:$C$782,СВЦЭМ!$A$39:$A$782,$A130,СВЦЭМ!$B$39:$B$782,B$119)+'СЕТ СН'!$I$12+СВЦЭМ!$D$10+'СЕТ СН'!$I$5-'СЕТ СН'!$I$20</f>
        <v>5409.7346446299998</v>
      </c>
      <c r="C130" s="36">
        <f>SUMIFS(СВЦЭМ!$C$39:$C$782,СВЦЭМ!$A$39:$A$782,$A130,СВЦЭМ!$B$39:$B$782,C$119)+'СЕТ СН'!$I$12+СВЦЭМ!$D$10+'СЕТ СН'!$I$5-'СЕТ СН'!$I$20</f>
        <v>5454.5412341700003</v>
      </c>
      <c r="D130" s="36">
        <f>SUMIFS(СВЦЭМ!$C$39:$C$782,СВЦЭМ!$A$39:$A$782,$A130,СВЦЭМ!$B$39:$B$782,D$119)+'СЕТ СН'!$I$12+СВЦЭМ!$D$10+'СЕТ СН'!$I$5-'СЕТ СН'!$I$20</f>
        <v>5526.7178040400004</v>
      </c>
      <c r="E130" s="36">
        <f>SUMIFS(СВЦЭМ!$C$39:$C$782,СВЦЭМ!$A$39:$A$782,$A130,СВЦЭМ!$B$39:$B$782,E$119)+'СЕТ СН'!$I$12+СВЦЭМ!$D$10+'СЕТ СН'!$I$5-'СЕТ СН'!$I$20</f>
        <v>5532.3536988200003</v>
      </c>
      <c r="F130" s="36">
        <f>SUMIFS(СВЦЭМ!$C$39:$C$782,СВЦЭМ!$A$39:$A$782,$A130,СВЦЭМ!$B$39:$B$782,F$119)+'СЕТ СН'!$I$12+СВЦЭМ!$D$10+'СЕТ СН'!$I$5-'СЕТ СН'!$I$20</f>
        <v>5534.4624981300003</v>
      </c>
      <c r="G130" s="36">
        <f>SUMIFS(СВЦЭМ!$C$39:$C$782,СВЦЭМ!$A$39:$A$782,$A130,СВЦЭМ!$B$39:$B$782,G$119)+'СЕТ СН'!$I$12+СВЦЭМ!$D$10+'СЕТ СН'!$I$5-'СЕТ СН'!$I$20</f>
        <v>5530.6486417800006</v>
      </c>
      <c r="H130" s="36">
        <f>SUMIFS(СВЦЭМ!$C$39:$C$782,СВЦЭМ!$A$39:$A$782,$A130,СВЦЭМ!$B$39:$B$782,H$119)+'СЕТ СН'!$I$12+СВЦЭМ!$D$10+'СЕТ СН'!$I$5-'СЕТ СН'!$I$20</f>
        <v>5442.3336113000005</v>
      </c>
      <c r="I130" s="36">
        <f>SUMIFS(СВЦЭМ!$C$39:$C$782,СВЦЭМ!$A$39:$A$782,$A130,СВЦЭМ!$B$39:$B$782,I$119)+'СЕТ СН'!$I$12+СВЦЭМ!$D$10+'СЕТ СН'!$I$5-'СЕТ СН'!$I$20</f>
        <v>5383.3998354699997</v>
      </c>
      <c r="J130" s="36">
        <f>SUMIFS(СВЦЭМ!$C$39:$C$782,СВЦЭМ!$A$39:$A$782,$A130,СВЦЭМ!$B$39:$B$782,J$119)+'СЕТ СН'!$I$12+СВЦЭМ!$D$10+'СЕТ СН'!$I$5-'СЕТ СН'!$I$20</f>
        <v>5323.4282069999999</v>
      </c>
      <c r="K130" s="36">
        <f>SUMIFS(СВЦЭМ!$C$39:$C$782,СВЦЭМ!$A$39:$A$782,$A130,СВЦЭМ!$B$39:$B$782,K$119)+'СЕТ СН'!$I$12+СВЦЭМ!$D$10+'СЕТ СН'!$I$5-'СЕТ СН'!$I$20</f>
        <v>5233.8700746499999</v>
      </c>
      <c r="L130" s="36">
        <f>SUMIFS(СВЦЭМ!$C$39:$C$782,СВЦЭМ!$A$39:$A$782,$A130,СВЦЭМ!$B$39:$B$782,L$119)+'СЕТ СН'!$I$12+СВЦЭМ!$D$10+'СЕТ СН'!$I$5-'СЕТ СН'!$I$20</f>
        <v>5239.5213096799998</v>
      </c>
      <c r="M130" s="36">
        <f>SUMIFS(СВЦЭМ!$C$39:$C$782,СВЦЭМ!$A$39:$A$782,$A130,СВЦЭМ!$B$39:$B$782,M$119)+'СЕТ СН'!$I$12+СВЦЭМ!$D$10+'СЕТ СН'!$I$5-'СЕТ СН'!$I$20</f>
        <v>5240.3650504699999</v>
      </c>
      <c r="N130" s="36">
        <f>SUMIFS(СВЦЭМ!$C$39:$C$782,СВЦЭМ!$A$39:$A$782,$A130,СВЦЭМ!$B$39:$B$782,N$119)+'СЕТ СН'!$I$12+СВЦЭМ!$D$10+'СЕТ СН'!$I$5-'СЕТ СН'!$I$20</f>
        <v>5249.8920320200004</v>
      </c>
      <c r="O130" s="36">
        <f>SUMIFS(СВЦЭМ!$C$39:$C$782,СВЦЭМ!$A$39:$A$782,$A130,СВЦЭМ!$B$39:$B$782,O$119)+'СЕТ СН'!$I$12+СВЦЭМ!$D$10+'СЕТ СН'!$I$5-'СЕТ СН'!$I$20</f>
        <v>5256.5700988500002</v>
      </c>
      <c r="P130" s="36">
        <f>SUMIFS(СВЦЭМ!$C$39:$C$782,СВЦЭМ!$A$39:$A$782,$A130,СВЦЭМ!$B$39:$B$782,P$119)+'СЕТ СН'!$I$12+СВЦЭМ!$D$10+'СЕТ СН'!$I$5-'СЕТ СН'!$I$20</f>
        <v>5263.5246397299998</v>
      </c>
      <c r="Q130" s="36">
        <f>SUMIFS(СВЦЭМ!$C$39:$C$782,СВЦЭМ!$A$39:$A$782,$A130,СВЦЭМ!$B$39:$B$782,Q$119)+'СЕТ СН'!$I$12+СВЦЭМ!$D$10+'СЕТ СН'!$I$5-'СЕТ СН'!$I$20</f>
        <v>5266.0885140400005</v>
      </c>
      <c r="R130" s="36">
        <f>SUMIFS(СВЦЭМ!$C$39:$C$782,СВЦЭМ!$A$39:$A$782,$A130,СВЦЭМ!$B$39:$B$782,R$119)+'СЕТ СН'!$I$12+СВЦЭМ!$D$10+'СЕТ СН'!$I$5-'СЕТ СН'!$I$20</f>
        <v>5258.5995739700002</v>
      </c>
      <c r="S130" s="36">
        <f>SUMIFS(СВЦЭМ!$C$39:$C$782,СВЦЭМ!$A$39:$A$782,$A130,СВЦЭМ!$B$39:$B$782,S$119)+'СЕТ СН'!$I$12+СВЦЭМ!$D$10+'СЕТ СН'!$I$5-'СЕТ СН'!$I$20</f>
        <v>5246.7711862100005</v>
      </c>
      <c r="T130" s="36">
        <f>SUMIFS(СВЦЭМ!$C$39:$C$782,СВЦЭМ!$A$39:$A$782,$A130,СВЦЭМ!$B$39:$B$782,T$119)+'СЕТ СН'!$I$12+СВЦЭМ!$D$10+'СЕТ СН'!$I$5-'СЕТ СН'!$I$20</f>
        <v>5247.8738778000006</v>
      </c>
      <c r="U130" s="36">
        <f>SUMIFS(СВЦЭМ!$C$39:$C$782,СВЦЭМ!$A$39:$A$782,$A130,СВЦЭМ!$B$39:$B$782,U$119)+'СЕТ СН'!$I$12+СВЦЭМ!$D$10+'СЕТ СН'!$I$5-'СЕТ СН'!$I$20</f>
        <v>5242.3083158999998</v>
      </c>
      <c r="V130" s="36">
        <f>SUMIFS(СВЦЭМ!$C$39:$C$782,СВЦЭМ!$A$39:$A$782,$A130,СВЦЭМ!$B$39:$B$782,V$119)+'СЕТ СН'!$I$12+СВЦЭМ!$D$10+'СЕТ СН'!$I$5-'СЕТ СН'!$I$20</f>
        <v>5237.8585668800006</v>
      </c>
      <c r="W130" s="36">
        <f>SUMIFS(СВЦЭМ!$C$39:$C$782,СВЦЭМ!$A$39:$A$782,$A130,СВЦЭМ!$B$39:$B$782,W$119)+'СЕТ СН'!$I$12+СВЦЭМ!$D$10+'СЕТ СН'!$I$5-'СЕТ СН'!$I$20</f>
        <v>5224.7239066100001</v>
      </c>
      <c r="X130" s="36">
        <f>SUMIFS(СВЦЭМ!$C$39:$C$782,СВЦЭМ!$A$39:$A$782,$A130,СВЦЭМ!$B$39:$B$782,X$119)+'СЕТ СН'!$I$12+СВЦЭМ!$D$10+'СЕТ СН'!$I$5-'СЕТ СН'!$I$20</f>
        <v>5244.2937303300005</v>
      </c>
      <c r="Y130" s="36">
        <f>SUMIFS(СВЦЭМ!$C$39:$C$782,СВЦЭМ!$A$39:$A$782,$A130,СВЦЭМ!$B$39:$B$782,Y$119)+'СЕТ СН'!$I$12+СВЦЭМ!$D$10+'СЕТ СН'!$I$5-'СЕТ СН'!$I$20</f>
        <v>5323.7672157100005</v>
      </c>
    </row>
    <row r="131" spans="1:25" ht="15.75" x14ac:dyDescent="0.2">
      <c r="A131" s="35">
        <f t="shared" si="3"/>
        <v>45089</v>
      </c>
      <c r="B131" s="36">
        <f>SUMIFS(СВЦЭМ!$C$39:$C$782,СВЦЭМ!$A$39:$A$782,$A131,СВЦЭМ!$B$39:$B$782,B$119)+'СЕТ СН'!$I$12+СВЦЭМ!$D$10+'СЕТ СН'!$I$5-'СЕТ СН'!$I$20</f>
        <v>5565.9904336100008</v>
      </c>
      <c r="C131" s="36">
        <f>SUMIFS(СВЦЭМ!$C$39:$C$782,СВЦЭМ!$A$39:$A$782,$A131,СВЦЭМ!$B$39:$B$782,C$119)+'СЕТ СН'!$I$12+СВЦЭМ!$D$10+'СЕТ СН'!$I$5-'СЕТ СН'!$I$20</f>
        <v>5602.7757291500002</v>
      </c>
      <c r="D131" s="36">
        <f>SUMIFS(СВЦЭМ!$C$39:$C$782,СВЦЭМ!$A$39:$A$782,$A131,СВЦЭМ!$B$39:$B$782,D$119)+'СЕТ СН'!$I$12+СВЦЭМ!$D$10+'СЕТ СН'!$I$5-'СЕТ СН'!$I$20</f>
        <v>5670.7609265900001</v>
      </c>
      <c r="E131" s="36">
        <f>SUMIFS(СВЦЭМ!$C$39:$C$782,СВЦЭМ!$A$39:$A$782,$A131,СВЦЭМ!$B$39:$B$782,E$119)+'СЕТ СН'!$I$12+СВЦЭМ!$D$10+'СЕТ СН'!$I$5-'СЕТ СН'!$I$20</f>
        <v>5655.3999181600002</v>
      </c>
      <c r="F131" s="36">
        <f>SUMIFS(СВЦЭМ!$C$39:$C$782,СВЦЭМ!$A$39:$A$782,$A131,СВЦЭМ!$B$39:$B$782,F$119)+'СЕТ СН'!$I$12+СВЦЭМ!$D$10+'СЕТ СН'!$I$5-'СЕТ СН'!$I$20</f>
        <v>5652.81920042</v>
      </c>
      <c r="G131" s="36">
        <f>SUMIFS(СВЦЭМ!$C$39:$C$782,СВЦЭМ!$A$39:$A$782,$A131,СВЦЭМ!$B$39:$B$782,G$119)+'СЕТ СН'!$I$12+СВЦЭМ!$D$10+'СЕТ СН'!$I$5-'СЕТ СН'!$I$20</f>
        <v>5645.2414952899999</v>
      </c>
      <c r="H131" s="36">
        <f>SUMIFS(СВЦЭМ!$C$39:$C$782,СВЦЭМ!$A$39:$A$782,$A131,СВЦЭМ!$B$39:$B$782,H$119)+'СЕТ СН'!$I$12+СВЦЭМ!$D$10+'СЕТ СН'!$I$5-'СЕТ СН'!$I$20</f>
        <v>5527.6047461600001</v>
      </c>
      <c r="I131" s="36">
        <f>SUMIFS(СВЦЭМ!$C$39:$C$782,СВЦЭМ!$A$39:$A$782,$A131,СВЦЭМ!$B$39:$B$782,I$119)+'СЕТ СН'!$I$12+СВЦЭМ!$D$10+'СЕТ СН'!$I$5-'СЕТ СН'!$I$20</f>
        <v>5459.8074738000005</v>
      </c>
      <c r="J131" s="36">
        <f>SUMIFS(СВЦЭМ!$C$39:$C$782,СВЦЭМ!$A$39:$A$782,$A131,СВЦЭМ!$B$39:$B$782,J$119)+'СЕТ СН'!$I$12+СВЦЭМ!$D$10+'СЕТ СН'!$I$5-'СЕТ СН'!$I$20</f>
        <v>5333.6974295800001</v>
      </c>
      <c r="K131" s="36">
        <f>SUMIFS(СВЦЭМ!$C$39:$C$782,СВЦЭМ!$A$39:$A$782,$A131,СВЦЭМ!$B$39:$B$782,K$119)+'СЕТ СН'!$I$12+СВЦЭМ!$D$10+'СЕТ СН'!$I$5-'СЕТ СН'!$I$20</f>
        <v>5309.5744532900007</v>
      </c>
      <c r="L131" s="36">
        <f>SUMIFS(СВЦЭМ!$C$39:$C$782,СВЦЭМ!$A$39:$A$782,$A131,СВЦЭМ!$B$39:$B$782,L$119)+'СЕТ СН'!$I$12+СВЦЭМ!$D$10+'СЕТ СН'!$I$5-'СЕТ СН'!$I$20</f>
        <v>5284.35744204</v>
      </c>
      <c r="M131" s="36">
        <f>SUMIFS(СВЦЭМ!$C$39:$C$782,СВЦЭМ!$A$39:$A$782,$A131,СВЦЭМ!$B$39:$B$782,M$119)+'СЕТ СН'!$I$12+СВЦЭМ!$D$10+'СЕТ СН'!$I$5-'СЕТ СН'!$I$20</f>
        <v>5326.9333182999999</v>
      </c>
      <c r="N131" s="36">
        <f>SUMIFS(СВЦЭМ!$C$39:$C$782,СВЦЭМ!$A$39:$A$782,$A131,СВЦЭМ!$B$39:$B$782,N$119)+'СЕТ СН'!$I$12+СВЦЭМ!$D$10+'СЕТ СН'!$I$5-'СЕТ СН'!$I$20</f>
        <v>5360.3177979900001</v>
      </c>
      <c r="O131" s="36">
        <f>SUMIFS(СВЦЭМ!$C$39:$C$782,СВЦЭМ!$A$39:$A$782,$A131,СВЦЭМ!$B$39:$B$782,O$119)+'СЕТ СН'!$I$12+СВЦЭМ!$D$10+'СЕТ СН'!$I$5-'СЕТ СН'!$I$20</f>
        <v>5391.5582949899999</v>
      </c>
      <c r="P131" s="36">
        <f>SUMIFS(СВЦЭМ!$C$39:$C$782,СВЦЭМ!$A$39:$A$782,$A131,СВЦЭМ!$B$39:$B$782,P$119)+'СЕТ СН'!$I$12+СВЦЭМ!$D$10+'СЕТ СН'!$I$5-'СЕТ СН'!$I$20</f>
        <v>5408.1178734800005</v>
      </c>
      <c r="Q131" s="36">
        <f>SUMIFS(СВЦЭМ!$C$39:$C$782,СВЦЭМ!$A$39:$A$782,$A131,СВЦЭМ!$B$39:$B$782,Q$119)+'СЕТ СН'!$I$12+СВЦЭМ!$D$10+'СЕТ СН'!$I$5-'СЕТ СН'!$I$20</f>
        <v>5427.3669027800006</v>
      </c>
      <c r="R131" s="36">
        <f>SUMIFS(СВЦЭМ!$C$39:$C$782,СВЦЭМ!$A$39:$A$782,$A131,СВЦЭМ!$B$39:$B$782,R$119)+'СЕТ СН'!$I$12+СВЦЭМ!$D$10+'СЕТ СН'!$I$5-'СЕТ СН'!$I$20</f>
        <v>5391.2041885500003</v>
      </c>
      <c r="S131" s="36">
        <f>SUMIFS(СВЦЭМ!$C$39:$C$782,СВЦЭМ!$A$39:$A$782,$A131,СВЦЭМ!$B$39:$B$782,S$119)+'СЕТ СН'!$I$12+СВЦЭМ!$D$10+'СЕТ СН'!$I$5-'СЕТ СН'!$I$20</f>
        <v>5370.1598499199999</v>
      </c>
      <c r="T131" s="36">
        <f>SUMIFS(СВЦЭМ!$C$39:$C$782,СВЦЭМ!$A$39:$A$782,$A131,СВЦЭМ!$B$39:$B$782,T$119)+'СЕТ СН'!$I$12+СВЦЭМ!$D$10+'СЕТ СН'!$I$5-'СЕТ СН'!$I$20</f>
        <v>5380.1622856800004</v>
      </c>
      <c r="U131" s="36">
        <f>SUMIFS(СВЦЭМ!$C$39:$C$782,СВЦЭМ!$A$39:$A$782,$A131,СВЦЭМ!$B$39:$B$782,U$119)+'СЕТ СН'!$I$12+СВЦЭМ!$D$10+'СЕТ СН'!$I$5-'СЕТ СН'!$I$20</f>
        <v>5305.2232604500005</v>
      </c>
      <c r="V131" s="36">
        <f>SUMIFS(СВЦЭМ!$C$39:$C$782,СВЦЭМ!$A$39:$A$782,$A131,СВЦЭМ!$B$39:$B$782,V$119)+'СЕТ СН'!$I$12+СВЦЭМ!$D$10+'СЕТ СН'!$I$5-'СЕТ СН'!$I$20</f>
        <v>5267.0873949200004</v>
      </c>
      <c r="W131" s="36">
        <f>SUMIFS(СВЦЭМ!$C$39:$C$782,СВЦЭМ!$A$39:$A$782,$A131,СВЦЭМ!$B$39:$B$782,W$119)+'СЕТ СН'!$I$12+СВЦЭМ!$D$10+'СЕТ СН'!$I$5-'СЕТ СН'!$I$20</f>
        <v>5274.3078206600003</v>
      </c>
      <c r="X131" s="36">
        <f>SUMIFS(СВЦЭМ!$C$39:$C$782,СВЦЭМ!$A$39:$A$782,$A131,СВЦЭМ!$B$39:$B$782,X$119)+'СЕТ СН'!$I$12+СВЦЭМ!$D$10+'СЕТ СН'!$I$5-'СЕТ СН'!$I$20</f>
        <v>5350.5625549100005</v>
      </c>
      <c r="Y131" s="36">
        <f>SUMIFS(СВЦЭМ!$C$39:$C$782,СВЦЭМ!$A$39:$A$782,$A131,СВЦЭМ!$B$39:$B$782,Y$119)+'СЕТ СН'!$I$12+СВЦЭМ!$D$10+'СЕТ СН'!$I$5-'СЕТ СН'!$I$20</f>
        <v>5419.2106300900004</v>
      </c>
    </row>
    <row r="132" spans="1:25" ht="15.75" x14ac:dyDescent="0.2">
      <c r="A132" s="35">
        <f t="shared" si="3"/>
        <v>45090</v>
      </c>
      <c r="B132" s="36">
        <f>SUMIFS(СВЦЭМ!$C$39:$C$782,СВЦЭМ!$A$39:$A$782,$A132,СВЦЭМ!$B$39:$B$782,B$119)+'СЕТ СН'!$I$12+СВЦЭМ!$D$10+'СЕТ СН'!$I$5-'СЕТ СН'!$I$20</f>
        <v>5488.7296716999999</v>
      </c>
      <c r="C132" s="36">
        <f>SUMIFS(СВЦЭМ!$C$39:$C$782,СВЦЭМ!$A$39:$A$782,$A132,СВЦЭМ!$B$39:$B$782,C$119)+'СЕТ СН'!$I$12+СВЦЭМ!$D$10+'СЕТ СН'!$I$5-'СЕТ СН'!$I$20</f>
        <v>5523.4378401900003</v>
      </c>
      <c r="D132" s="36">
        <f>SUMIFS(СВЦЭМ!$C$39:$C$782,СВЦЭМ!$A$39:$A$782,$A132,СВЦЭМ!$B$39:$B$782,D$119)+'СЕТ СН'!$I$12+СВЦЭМ!$D$10+'СЕТ СН'!$I$5-'СЕТ СН'!$I$20</f>
        <v>5594.3096247499998</v>
      </c>
      <c r="E132" s="36">
        <f>SUMIFS(СВЦЭМ!$C$39:$C$782,СВЦЭМ!$A$39:$A$782,$A132,СВЦЭМ!$B$39:$B$782,E$119)+'СЕТ СН'!$I$12+СВЦЭМ!$D$10+'СЕТ СН'!$I$5-'СЕТ СН'!$I$20</f>
        <v>5583.86179868</v>
      </c>
      <c r="F132" s="36">
        <f>SUMIFS(СВЦЭМ!$C$39:$C$782,СВЦЭМ!$A$39:$A$782,$A132,СВЦЭМ!$B$39:$B$782,F$119)+'СЕТ СН'!$I$12+СВЦЭМ!$D$10+'СЕТ СН'!$I$5-'СЕТ СН'!$I$20</f>
        <v>5575.2424487600001</v>
      </c>
      <c r="G132" s="36">
        <f>SUMIFS(СВЦЭМ!$C$39:$C$782,СВЦЭМ!$A$39:$A$782,$A132,СВЦЭМ!$B$39:$B$782,G$119)+'СЕТ СН'!$I$12+СВЦЭМ!$D$10+'СЕТ СН'!$I$5-'СЕТ СН'!$I$20</f>
        <v>5642.7700511399999</v>
      </c>
      <c r="H132" s="36">
        <f>SUMIFS(СВЦЭМ!$C$39:$C$782,СВЦЭМ!$A$39:$A$782,$A132,СВЦЭМ!$B$39:$B$782,H$119)+'СЕТ СН'!$I$12+СВЦЭМ!$D$10+'СЕТ СН'!$I$5-'СЕТ СН'!$I$20</f>
        <v>5553.5162353900005</v>
      </c>
      <c r="I132" s="36">
        <f>SUMIFS(СВЦЭМ!$C$39:$C$782,СВЦЭМ!$A$39:$A$782,$A132,СВЦЭМ!$B$39:$B$782,I$119)+'СЕТ СН'!$I$12+СВЦЭМ!$D$10+'СЕТ СН'!$I$5-'СЕТ СН'!$I$20</f>
        <v>5518.50541445</v>
      </c>
      <c r="J132" s="36">
        <f>SUMIFS(СВЦЭМ!$C$39:$C$782,СВЦЭМ!$A$39:$A$782,$A132,СВЦЭМ!$B$39:$B$782,J$119)+'СЕТ СН'!$I$12+СВЦЭМ!$D$10+'СЕТ СН'!$I$5-'СЕТ СН'!$I$20</f>
        <v>5447.0399354000001</v>
      </c>
      <c r="K132" s="36">
        <f>SUMIFS(СВЦЭМ!$C$39:$C$782,СВЦЭМ!$A$39:$A$782,$A132,СВЦЭМ!$B$39:$B$782,K$119)+'СЕТ СН'!$I$12+СВЦЭМ!$D$10+'СЕТ СН'!$I$5-'СЕТ СН'!$I$20</f>
        <v>5371.2164294200002</v>
      </c>
      <c r="L132" s="36">
        <f>SUMIFS(СВЦЭМ!$C$39:$C$782,СВЦЭМ!$A$39:$A$782,$A132,СВЦЭМ!$B$39:$B$782,L$119)+'СЕТ СН'!$I$12+СВЦЭМ!$D$10+'СЕТ СН'!$I$5-'СЕТ СН'!$I$20</f>
        <v>5381.9850689499999</v>
      </c>
      <c r="M132" s="36">
        <f>SUMIFS(СВЦЭМ!$C$39:$C$782,СВЦЭМ!$A$39:$A$782,$A132,СВЦЭМ!$B$39:$B$782,M$119)+'СЕТ СН'!$I$12+СВЦЭМ!$D$10+'СЕТ СН'!$I$5-'СЕТ СН'!$I$20</f>
        <v>5411.6839524100005</v>
      </c>
      <c r="N132" s="36">
        <f>SUMIFS(СВЦЭМ!$C$39:$C$782,СВЦЭМ!$A$39:$A$782,$A132,СВЦЭМ!$B$39:$B$782,N$119)+'СЕТ СН'!$I$12+СВЦЭМ!$D$10+'СЕТ СН'!$I$5-'СЕТ СН'!$I$20</f>
        <v>5473.5664389800004</v>
      </c>
      <c r="O132" s="36">
        <f>SUMIFS(СВЦЭМ!$C$39:$C$782,СВЦЭМ!$A$39:$A$782,$A132,СВЦЭМ!$B$39:$B$782,O$119)+'СЕТ СН'!$I$12+СВЦЭМ!$D$10+'СЕТ СН'!$I$5-'СЕТ СН'!$I$20</f>
        <v>5510.4020921954998</v>
      </c>
      <c r="P132" s="36">
        <f>SUMIFS(СВЦЭМ!$C$39:$C$782,СВЦЭМ!$A$39:$A$782,$A132,СВЦЭМ!$B$39:$B$782,P$119)+'СЕТ СН'!$I$12+СВЦЭМ!$D$10+'СЕТ СН'!$I$5-'СЕТ СН'!$I$20</f>
        <v>5439.2939405407506</v>
      </c>
      <c r="Q132" s="36">
        <f>SUMIFS(СВЦЭМ!$C$39:$C$782,СВЦЭМ!$A$39:$A$782,$A132,СВЦЭМ!$B$39:$B$782,Q$119)+'СЕТ СН'!$I$12+СВЦЭМ!$D$10+'СЕТ СН'!$I$5-'СЕТ СН'!$I$20</f>
        <v>5363.8495520906499</v>
      </c>
      <c r="R132" s="36">
        <f>SUMIFS(СВЦЭМ!$C$39:$C$782,СВЦЭМ!$A$39:$A$782,$A132,СВЦЭМ!$B$39:$B$782,R$119)+'СЕТ СН'!$I$12+СВЦЭМ!$D$10+'СЕТ СН'!$I$5-'СЕТ СН'!$I$20</f>
        <v>5374.5643484230004</v>
      </c>
      <c r="S132" s="36">
        <f>SUMIFS(СВЦЭМ!$C$39:$C$782,СВЦЭМ!$A$39:$A$782,$A132,СВЦЭМ!$B$39:$B$782,S$119)+'СЕТ СН'!$I$12+СВЦЭМ!$D$10+'СЕТ СН'!$I$5-'СЕТ СН'!$I$20</f>
        <v>5404.1147374657003</v>
      </c>
      <c r="T132" s="36">
        <f>SUMIFS(СВЦЭМ!$C$39:$C$782,СВЦЭМ!$A$39:$A$782,$A132,СВЦЭМ!$B$39:$B$782,T$119)+'СЕТ СН'!$I$12+СВЦЭМ!$D$10+'СЕТ СН'!$I$5-'СЕТ СН'!$I$20</f>
        <v>5465.6878116028502</v>
      </c>
      <c r="U132" s="36">
        <f>SUMIFS(СВЦЭМ!$C$39:$C$782,СВЦЭМ!$A$39:$A$782,$A132,СВЦЭМ!$B$39:$B$782,U$119)+'СЕТ СН'!$I$12+СВЦЭМ!$D$10+'СЕТ СН'!$I$5-'СЕТ СН'!$I$20</f>
        <v>5427.7297557900001</v>
      </c>
      <c r="V132" s="36">
        <f>SUMIFS(СВЦЭМ!$C$39:$C$782,СВЦЭМ!$A$39:$A$782,$A132,СВЦЭМ!$B$39:$B$782,V$119)+'СЕТ СН'!$I$12+СВЦЭМ!$D$10+'СЕТ СН'!$I$5-'СЕТ СН'!$I$20</f>
        <v>5412.5911379099998</v>
      </c>
      <c r="W132" s="36">
        <f>SUMIFS(СВЦЭМ!$C$39:$C$782,СВЦЭМ!$A$39:$A$782,$A132,СВЦЭМ!$B$39:$B$782,W$119)+'СЕТ СН'!$I$12+СВЦЭМ!$D$10+'СЕТ СН'!$I$5-'СЕТ СН'!$I$20</f>
        <v>5406.3682586000004</v>
      </c>
      <c r="X132" s="36">
        <f>SUMIFS(СВЦЭМ!$C$39:$C$782,СВЦЭМ!$A$39:$A$782,$A132,СВЦЭМ!$B$39:$B$782,X$119)+'СЕТ СН'!$I$12+СВЦЭМ!$D$10+'СЕТ СН'!$I$5-'СЕТ СН'!$I$20</f>
        <v>5457.3051025900004</v>
      </c>
      <c r="Y132" s="36">
        <f>SUMIFS(СВЦЭМ!$C$39:$C$782,СВЦЭМ!$A$39:$A$782,$A132,СВЦЭМ!$B$39:$B$782,Y$119)+'СЕТ СН'!$I$12+СВЦЭМ!$D$10+'СЕТ СН'!$I$5-'СЕТ СН'!$I$20</f>
        <v>5557.7033469799999</v>
      </c>
    </row>
    <row r="133" spans="1:25" ht="15.75" x14ac:dyDescent="0.2">
      <c r="A133" s="35">
        <f t="shared" si="3"/>
        <v>45091</v>
      </c>
      <c r="B133" s="36">
        <f>SUMIFS(СВЦЭМ!$C$39:$C$782,СВЦЭМ!$A$39:$A$782,$A133,СВЦЭМ!$B$39:$B$782,B$119)+'СЕТ СН'!$I$12+СВЦЭМ!$D$10+'СЕТ СН'!$I$5-'СЕТ СН'!$I$20</f>
        <v>5610.2978690099999</v>
      </c>
      <c r="C133" s="36">
        <f>SUMIFS(СВЦЭМ!$C$39:$C$782,СВЦЭМ!$A$39:$A$782,$A133,СВЦЭМ!$B$39:$B$782,C$119)+'СЕТ СН'!$I$12+СВЦЭМ!$D$10+'СЕТ СН'!$I$5-'СЕТ СН'!$I$20</f>
        <v>5694.0989387600002</v>
      </c>
      <c r="D133" s="36">
        <f>SUMIFS(СВЦЭМ!$C$39:$C$782,СВЦЭМ!$A$39:$A$782,$A133,СВЦЭМ!$B$39:$B$782,D$119)+'СЕТ СН'!$I$12+СВЦЭМ!$D$10+'СЕТ СН'!$I$5-'СЕТ СН'!$I$20</f>
        <v>5793.2704733200007</v>
      </c>
      <c r="E133" s="36">
        <f>SUMIFS(СВЦЭМ!$C$39:$C$782,СВЦЭМ!$A$39:$A$782,$A133,СВЦЭМ!$B$39:$B$782,E$119)+'СЕТ СН'!$I$12+СВЦЭМ!$D$10+'СЕТ СН'!$I$5-'СЕТ СН'!$I$20</f>
        <v>5804.5672060899997</v>
      </c>
      <c r="F133" s="36">
        <f>SUMIFS(СВЦЭМ!$C$39:$C$782,СВЦЭМ!$A$39:$A$782,$A133,СВЦЭМ!$B$39:$B$782,F$119)+'СЕТ СН'!$I$12+СВЦЭМ!$D$10+'СЕТ СН'!$I$5-'СЕТ СН'!$I$20</f>
        <v>5809.9690796100003</v>
      </c>
      <c r="G133" s="36">
        <f>SUMIFS(СВЦЭМ!$C$39:$C$782,СВЦЭМ!$A$39:$A$782,$A133,СВЦЭМ!$B$39:$B$782,G$119)+'СЕТ СН'!$I$12+СВЦЭМ!$D$10+'СЕТ СН'!$I$5-'СЕТ СН'!$I$20</f>
        <v>5797.0303388700004</v>
      </c>
      <c r="H133" s="36">
        <f>SUMIFS(СВЦЭМ!$C$39:$C$782,СВЦЭМ!$A$39:$A$782,$A133,СВЦЭМ!$B$39:$B$782,H$119)+'СЕТ СН'!$I$12+СВЦЭМ!$D$10+'СЕТ СН'!$I$5-'СЕТ СН'!$I$20</f>
        <v>5672.6030738099998</v>
      </c>
      <c r="I133" s="36">
        <f>SUMIFS(СВЦЭМ!$C$39:$C$782,СВЦЭМ!$A$39:$A$782,$A133,СВЦЭМ!$B$39:$B$782,I$119)+'СЕТ СН'!$I$12+СВЦЭМ!$D$10+'СЕТ СН'!$I$5-'СЕТ СН'!$I$20</f>
        <v>5569.1751338900003</v>
      </c>
      <c r="J133" s="36">
        <f>SUMIFS(СВЦЭМ!$C$39:$C$782,СВЦЭМ!$A$39:$A$782,$A133,СВЦЭМ!$B$39:$B$782,J$119)+'СЕТ СН'!$I$12+СВЦЭМ!$D$10+'СЕТ СН'!$I$5-'СЕТ СН'!$I$20</f>
        <v>5483.0112299700004</v>
      </c>
      <c r="K133" s="36">
        <f>SUMIFS(СВЦЭМ!$C$39:$C$782,СВЦЭМ!$A$39:$A$782,$A133,СВЦЭМ!$B$39:$B$782,K$119)+'СЕТ СН'!$I$12+СВЦЭМ!$D$10+'СЕТ СН'!$I$5-'СЕТ СН'!$I$20</f>
        <v>5467.1696948700001</v>
      </c>
      <c r="L133" s="36">
        <f>SUMIFS(СВЦЭМ!$C$39:$C$782,СВЦЭМ!$A$39:$A$782,$A133,СВЦЭМ!$B$39:$B$782,L$119)+'СЕТ СН'!$I$12+СВЦЭМ!$D$10+'СЕТ СН'!$I$5-'СЕТ СН'!$I$20</f>
        <v>5454.24194893</v>
      </c>
      <c r="M133" s="36">
        <f>SUMIFS(СВЦЭМ!$C$39:$C$782,СВЦЭМ!$A$39:$A$782,$A133,СВЦЭМ!$B$39:$B$782,M$119)+'СЕТ СН'!$I$12+СВЦЭМ!$D$10+'СЕТ СН'!$I$5-'СЕТ СН'!$I$20</f>
        <v>5484.74035895</v>
      </c>
      <c r="N133" s="36">
        <f>SUMIFS(СВЦЭМ!$C$39:$C$782,СВЦЭМ!$A$39:$A$782,$A133,СВЦЭМ!$B$39:$B$782,N$119)+'СЕТ СН'!$I$12+СВЦЭМ!$D$10+'СЕТ СН'!$I$5-'СЕТ СН'!$I$20</f>
        <v>5497.5213590800004</v>
      </c>
      <c r="O133" s="36">
        <f>SUMIFS(СВЦЭМ!$C$39:$C$782,СВЦЭМ!$A$39:$A$782,$A133,СВЦЭМ!$B$39:$B$782,O$119)+'СЕТ СН'!$I$12+СВЦЭМ!$D$10+'СЕТ СН'!$I$5-'СЕТ СН'!$I$20</f>
        <v>5560.8184630383003</v>
      </c>
      <c r="P133" s="36">
        <f>SUMIFS(СВЦЭМ!$C$39:$C$782,СВЦЭМ!$A$39:$A$782,$A133,СВЦЭМ!$B$39:$B$782,P$119)+'СЕТ СН'!$I$12+СВЦЭМ!$D$10+'СЕТ СН'!$I$5-'СЕТ СН'!$I$20</f>
        <v>5475.0853786379002</v>
      </c>
      <c r="Q133" s="36">
        <f>SUMIFS(СВЦЭМ!$C$39:$C$782,СВЦЭМ!$A$39:$A$782,$A133,СВЦЭМ!$B$39:$B$782,Q$119)+'СЕТ СН'!$I$12+СВЦЭМ!$D$10+'СЕТ СН'!$I$5-'СЕТ СН'!$I$20</f>
        <v>5459.3230512134005</v>
      </c>
      <c r="R133" s="36">
        <f>SUMIFS(СВЦЭМ!$C$39:$C$782,СВЦЭМ!$A$39:$A$782,$A133,СВЦЭМ!$B$39:$B$782,R$119)+'СЕТ СН'!$I$12+СВЦЭМ!$D$10+'СЕТ СН'!$I$5-'СЕТ СН'!$I$20</f>
        <v>5446.4599440030997</v>
      </c>
      <c r="S133" s="36">
        <f>SUMIFS(СВЦЭМ!$C$39:$C$782,СВЦЭМ!$A$39:$A$782,$A133,СВЦЭМ!$B$39:$B$782,S$119)+'СЕТ СН'!$I$12+СВЦЭМ!$D$10+'СЕТ СН'!$I$5-'СЕТ СН'!$I$20</f>
        <v>5476.805861973</v>
      </c>
      <c r="T133" s="36">
        <f>SUMIFS(СВЦЭМ!$C$39:$C$782,СВЦЭМ!$A$39:$A$782,$A133,СВЦЭМ!$B$39:$B$782,T$119)+'СЕТ СН'!$I$12+СВЦЭМ!$D$10+'СЕТ СН'!$I$5-'СЕТ СН'!$I$20</f>
        <v>5489.5229571023501</v>
      </c>
      <c r="U133" s="36">
        <f>SUMIFS(СВЦЭМ!$C$39:$C$782,СВЦЭМ!$A$39:$A$782,$A133,СВЦЭМ!$B$39:$B$782,U$119)+'СЕТ СН'!$I$12+СВЦЭМ!$D$10+'СЕТ СН'!$I$5-'СЕТ СН'!$I$20</f>
        <v>5489.4981204400001</v>
      </c>
      <c r="V133" s="36">
        <f>SUMIFS(СВЦЭМ!$C$39:$C$782,СВЦЭМ!$A$39:$A$782,$A133,СВЦЭМ!$B$39:$B$782,V$119)+'СЕТ СН'!$I$12+СВЦЭМ!$D$10+'СЕТ СН'!$I$5-'СЕТ СН'!$I$20</f>
        <v>5486.2473135700002</v>
      </c>
      <c r="W133" s="36">
        <f>SUMIFS(СВЦЭМ!$C$39:$C$782,СВЦЭМ!$A$39:$A$782,$A133,СВЦЭМ!$B$39:$B$782,W$119)+'СЕТ СН'!$I$12+СВЦЭМ!$D$10+'СЕТ СН'!$I$5-'СЕТ СН'!$I$20</f>
        <v>5452.4540439900002</v>
      </c>
      <c r="X133" s="36">
        <f>SUMIFS(СВЦЭМ!$C$39:$C$782,СВЦЭМ!$A$39:$A$782,$A133,СВЦЭМ!$B$39:$B$782,X$119)+'СЕТ СН'!$I$12+СВЦЭМ!$D$10+'СЕТ СН'!$I$5-'СЕТ СН'!$I$20</f>
        <v>5469.1496345100004</v>
      </c>
      <c r="Y133" s="36">
        <f>SUMIFS(СВЦЭМ!$C$39:$C$782,СВЦЭМ!$A$39:$A$782,$A133,СВЦЭМ!$B$39:$B$782,Y$119)+'СЕТ СН'!$I$12+СВЦЭМ!$D$10+'СЕТ СН'!$I$5-'СЕТ СН'!$I$20</f>
        <v>5524.5514788300006</v>
      </c>
    </row>
    <row r="134" spans="1:25" ht="15.75" x14ac:dyDescent="0.2">
      <c r="A134" s="35">
        <f t="shared" si="3"/>
        <v>45092</v>
      </c>
      <c r="B134" s="36">
        <f>SUMIFS(СВЦЭМ!$C$39:$C$782,СВЦЭМ!$A$39:$A$782,$A134,СВЦЭМ!$B$39:$B$782,B$119)+'СЕТ СН'!$I$12+СВЦЭМ!$D$10+'СЕТ СН'!$I$5-'СЕТ СН'!$I$20</f>
        <v>5400.3568716899999</v>
      </c>
      <c r="C134" s="36">
        <f>SUMIFS(СВЦЭМ!$C$39:$C$782,СВЦЭМ!$A$39:$A$782,$A134,СВЦЭМ!$B$39:$B$782,C$119)+'СЕТ СН'!$I$12+СВЦЭМ!$D$10+'СЕТ СН'!$I$5-'СЕТ СН'!$I$20</f>
        <v>5470.7900387299997</v>
      </c>
      <c r="D134" s="36">
        <f>SUMIFS(СВЦЭМ!$C$39:$C$782,СВЦЭМ!$A$39:$A$782,$A134,СВЦЭМ!$B$39:$B$782,D$119)+'СЕТ СН'!$I$12+СВЦЭМ!$D$10+'СЕТ СН'!$I$5-'СЕТ СН'!$I$20</f>
        <v>5543.2851323300001</v>
      </c>
      <c r="E134" s="36">
        <f>SUMIFS(СВЦЭМ!$C$39:$C$782,СВЦЭМ!$A$39:$A$782,$A134,СВЦЭМ!$B$39:$B$782,E$119)+'СЕТ СН'!$I$12+СВЦЭМ!$D$10+'СЕТ СН'!$I$5-'СЕТ СН'!$I$20</f>
        <v>5550.7932032400004</v>
      </c>
      <c r="F134" s="36">
        <f>SUMIFS(СВЦЭМ!$C$39:$C$782,СВЦЭМ!$A$39:$A$782,$A134,СВЦЭМ!$B$39:$B$782,F$119)+'СЕТ СН'!$I$12+СВЦЭМ!$D$10+'СЕТ СН'!$I$5-'СЕТ СН'!$I$20</f>
        <v>5524.0692348700004</v>
      </c>
      <c r="G134" s="36">
        <f>SUMIFS(СВЦЭМ!$C$39:$C$782,СВЦЭМ!$A$39:$A$782,$A134,СВЦЭМ!$B$39:$B$782,G$119)+'СЕТ СН'!$I$12+СВЦЭМ!$D$10+'СЕТ СН'!$I$5-'СЕТ СН'!$I$20</f>
        <v>5527.41805819</v>
      </c>
      <c r="H134" s="36">
        <f>SUMIFS(СВЦЭМ!$C$39:$C$782,СВЦЭМ!$A$39:$A$782,$A134,СВЦЭМ!$B$39:$B$782,H$119)+'СЕТ СН'!$I$12+СВЦЭМ!$D$10+'СЕТ СН'!$I$5-'СЕТ СН'!$I$20</f>
        <v>5403.72036424</v>
      </c>
      <c r="I134" s="36">
        <f>SUMIFS(СВЦЭМ!$C$39:$C$782,СВЦЭМ!$A$39:$A$782,$A134,СВЦЭМ!$B$39:$B$782,I$119)+'СЕТ СН'!$I$12+СВЦЭМ!$D$10+'СЕТ СН'!$I$5-'СЕТ СН'!$I$20</f>
        <v>5285.4590724400005</v>
      </c>
      <c r="J134" s="36">
        <f>SUMIFS(СВЦЭМ!$C$39:$C$782,СВЦЭМ!$A$39:$A$782,$A134,СВЦЭМ!$B$39:$B$782,J$119)+'СЕТ СН'!$I$12+СВЦЭМ!$D$10+'СЕТ СН'!$I$5-'СЕТ СН'!$I$20</f>
        <v>5244.7506018900003</v>
      </c>
      <c r="K134" s="36">
        <f>SUMIFS(СВЦЭМ!$C$39:$C$782,СВЦЭМ!$A$39:$A$782,$A134,СВЦЭМ!$B$39:$B$782,K$119)+'СЕТ СН'!$I$12+СВЦЭМ!$D$10+'СЕТ СН'!$I$5-'СЕТ СН'!$I$20</f>
        <v>5236.6281519900003</v>
      </c>
      <c r="L134" s="36">
        <f>SUMIFS(СВЦЭМ!$C$39:$C$782,СВЦЭМ!$A$39:$A$782,$A134,СВЦЭМ!$B$39:$B$782,L$119)+'СЕТ СН'!$I$12+СВЦЭМ!$D$10+'СЕТ СН'!$I$5-'СЕТ СН'!$I$20</f>
        <v>5214.4196409400001</v>
      </c>
      <c r="M134" s="36">
        <f>SUMIFS(СВЦЭМ!$C$39:$C$782,СВЦЭМ!$A$39:$A$782,$A134,СВЦЭМ!$B$39:$B$782,M$119)+'СЕТ СН'!$I$12+СВЦЭМ!$D$10+'СЕТ СН'!$I$5-'СЕТ СН'!$I$20</f>
        <v>5226.4802527400007</v>
      </c>
      <c r="N134" s="36">
        <f>SUMIFS(СВЦЭМ!$C$39:$C$782,СВЦЭМ!$A$39:$A$782,$A134,СВЦЭМ!$B$39:$B$782,N$119)+'СЕТ СН'!$I$12+СВЦЭМ!$D$10+'СЕТ СН'!$I$5-'СЕТ СН'!$I$20</f>
        <v>5253.6671504100004</v>
      </c>
      <c r="O134" s="36">
        <f>SUMIFS(СВЦЭМ!$C$39:$C$782,СВЦЭМ!$A$39:$A$782,$A134,СВЦЭМ!$B$39:$B$782,O$119)+'СЕТ СН'!$I$12+СВЦЭМ!$D$10+'СЕТ СН'!$I$5-'СЕТ СН'!$I$20</f>
        <v>5260.81338572</v>
      </c>
      <c r="P134" s="36">
        <f>SUMIFS(СВЦЭМ!$C$39:$C$782,СВЦЭМ!$A$39:$A$782,$A134,СВЦЭМ!$B$39:$B$782,P$119)+'СЕТ СН'!$I$12+СВЦЭМ!$D$10+'СЕТ СН'!$I$5-'СЕТ СН'!$I$20</f>
        <v>5276.81338684</v>
      </c>
      <c r="Q134" s="36">
        <f>SUMIFS(СВЦЭМ!$C$39:$C$782,СВЦЭМ!$A$39:$A$782,$A134,СВЦЭМ!$B$39:$B$782,Q$119)+'СЕТ СН'!$I$12+СВЦЭМ!$D$10+'СЕТ СН'!$I$5-'СЕТ СН'!$I$20</f>
        <v>5279.0299551999997</v>
      </c>
      <c r="R134" s="36">
        <f>SUMIFS(СВЦЭМ!$C$39:$C$782,СВЦЭМ!$A$39:$A$782,$A134,СВЦЭМ!$B$39:$B$782,R$119)+'СЕТ СН'!$I$12+СВЦЭМ!$D$10+'СЕТ СН'!$I$5-'СЕТ СН'!$I$20</f>
        <v>5235.2026742899998</v>
      </c>
      <c r="S134" s="36">
        <f>SUMIFS(СВЦЭМ!$C$39:$C$782,СВЦЭМ!$A$39:$A$782,$A134,СВЦЭМ!$B$39:$B$782,S$119)+'СЕТ СН'!$I$12+СВЦЭМ!$D$10+'СЕТ СН'!$I$5-'СЕТ СН'!$I$20</f>
        <v>5244.9987326400005</v>
      </c>
      <c r="T134" s="36">
        <f>SUMIFS(СВЦЭМ!$C$39:$C$782,СВЦЭМ!$A$39:$A$782,$A134,СВЦЭМ!$B$39:$B$782,T$119)+'СЕТ СН'!$I$12+СВЦЭМ!$D$10+'СЕТ СН'!$I$5-'СЕТ СН'!$I$20</f>
        <v>5243.9507020600004</v>
      </c>
      <c r="U134" s="36">
        <f>SUMIFS(СВЦЭМ!$C$39:$C$782,СВЦЭМ!$A$39:$A$782,$A134,СВЦЭМ!$B$39:$B$782,U$119)+'СЕТ СН'!$I$12+СВЦЭМ!$D$10+'СЕТ СН'!$I$5-'СЕТ СН'!$I$20</f>
        <v>5241.7982988500007</v>
      </c>
      <c r="V134" s="36">
        <f>SUMIFS(СВЦЭМ!$C$39:$C$782,СВЦЭМ!$A$39:$A$782,$A134,СВЦЭМ!$B$39:$B$782,V$119)+'СЕТ СН'!$I$12+СВЦЭМ!$D$10+'СЕТ СН'!$I$5-'СЕТ СН'!$I$20</f>
        <v>5266.0200143600005</v>
      </c>
      <c r="W134" s="36">
        <f>SUMIFS(СВЦЭМ!$C$39:$C$782,СВЦЭМ!$A$39:$A$782,$A134,СВЦЭМ!$B$39:$B$782,W$119)+'СЕТ СН'!$I$12+СВЦЭМ!$D$10+'СЕТ СН'!$I$5-'СЕТ СН'!$I$20</f>
        <v>5242.6130392200002</v>
      </c>
      <c r="X134" s="36">
        <f>SUMIFS(СВЦЭМ!$C$39:$C$782,СВЦЭМ!$A$39:$A$782,$A134,СВЦЭМ!$B$39:$B$782,X$119)+'СЕТ СН'!$I$12+СВЦЭМ!$D$10+'СЕТ СН'!$I$5-'СЕТ СН'!$I$20</f>
        <v>5266.1593583499998</v>
      </c>
      <c r="Y134" s="36">
        <f>SUMIFS(СВЦЭМ!$C$39:$C$782,СВЦЭМ!$A$39:$A$782,$A134,СВЦЭМ!$B$39:$B$782,Y$119)+'СЕТ СН'!$I$12+СВЦЭМ!$D$10+'СЕТ СН'!$I$5-'СЕТ СН'!$I$20</f>
        <v>5349.6468653700003</v>
      </c>
    </row>
    <row r="135" spans="1:25" ht="15.75" x14ac:dyDescent="0.2">
      <c r="A135" s="35">
        <f t="shared" si="3"/>
        <v>45093</v>
      </c>
      <c r="B135" s="36">
        <f>SUMIFS(СВЦЭМ!$C$39:$C$782,СВЦЭМ!$A$39:$A$782,$A135,СВЦЭМ!$B$39:$B$782,B$119)+'СЕТ СН'!$I$12+СВЦЭМ!$D$10+'СЕТ СН'!$I$5-'СЕТ СН'!$I$20</f>
        <v>5481.7561212199998</v>
      </c>
      <c r="C135" s="36">
        <f>SUMIFS(СВЦЭМ!$C$39:$C$782,СВЦЭМ!$A$39:$A$782,$A135,СВЦЭМ!$B$39:$B$782,C$119)+'СЕТ СН'!$I$12+СВЦЭМ!$D$10+'СЕТ СН'!$I$5-'СЕТ СН'!$I$20</f>
        <v>5536.22468252</v>
      </c>
      <c r="D135" s="36">
        <f>SUMIFS(СВЦЭМ!$C$39:$C$782,СВЦЭМ!$A$39:$A$782,$A135,СВЦЭМ!$B$39:$B$782,D$119)+'СЕТ СН'!$I$12+СВЦЭМ!$D$10+'СЕТ СН'!$I$5-'СЕТ СН'!$I$20</f>
        <v>5626.5498091600002</v>
      </c>
      <c r="E135" s="36">
        <f>SUMIFS(СВЦЭМ!$C$39:$C$782,СВЦЭМ!$A$39:$A$782,$A135,СВЦЭМ!$B$39:$B$782,E$119)+'СЕТ СН'!$I$12+СВЦЭМ!$D$10+'СЕТ СН'!$I$5-'СЕТ СН'!$I$20</f>
        <v>5641.1163779400003</v>
      </c>
      <c r="F135" s="36">
        <f>SUMIFS(СВЦЭМ!$C$39:$C$782,СВЦЭМ!$A$39:$A$782,$A135,СВЦЭМ!$B$39:$B$782,F$119)+'СЕТ СН'!$I$12+СВЦЭМ!$D$10+'СЕТ СН'!$I$5-'СЕТ СН'!$I$20</f>
        <v>5644.8952896999999</v>
      </c>
      <c r="G135" s="36">
        <f>SUMIFS(СВЦЭМ!$C$39:$C$782,СВЦЭМ!$A$39:$A$782,$A135,СВЦЭМ!$B$39:$B$782,G$119)+'СЕТ СН'!$I$12+СВЦЭМ!$D$10+'СЕТ СН'!$I$5-'СЕТ СН'!$I$20</f>
        <v>5605.2273468000003</v>
      </c>
      <c r="H135" s="36">
        <f>SUMIFS(СВЦЭМ!$C$39:$C$782,СВЦЭМ!$A$39:$A$782,$A135,СВЦЭМ!$B$39:$B$782,H$119)+'СЕТ СН'!$I$12+СВЦЭМ!$D$10+'СЕТ СН'!$I$5-'СЕТ СН'!$I$20</f>
        <v>5483.3698783899999</v>
      </c>
      <c r="I135" s="36">
        <f>SUMIFS(СВЦЭМ!$C$39:$C$782,СВЦЭМ!$A$39:$A$782,$A135,СВЦЭМ!$B$39:$B$782,I$119)+'СЕТ СН'!$I$12+СВЦЭМ!$D$10+'СЕТ СН'!$I$5-'СЕТ СН'!$I$20</f>
        <v>5424.9118659200003</v>
      </c>
      <c r="J135" s="36">
        <f>SUMIFS(СВЦЭМ!$C$39:$C$782,СВЦЭМ!$A$39:$A$782,$A135,СВЦЭМ!$B$39:$B$782,J$119)+'СЕТ СН'!$I$12+СВЦЭМ!$D$10+'СЕТ СН'!$I$5-'СЕТ СН'!$I$20</f>
        <v>5334.69487974</v>
      </c>
      <c r="K135" s="36">
        <f>SUMIFS(СВЦЭМ!$C$39:$C$782,СВЦЭМ!$A$39:$A$782,$A135,СВЦЭМ!$B$39:$B$782,K$119)+'СЕТ СН'!$I$12+СВЦЭМ!$D$10+'СЕТ СН'!$I$5-'СЕТ СН'!$I$20</f>
        <v>5355.6932856399999</v>
      </c>
      <c r="L135" s="36">
        <f>SUMIFS(СВЦЭМ!$C$39:$C$782,СВЦЭМ!$A$39:$A$782,$A135,СВЦЭМ!$B$39:$B$782,L$119)+'СЕТ СН'!$I$12+СВЦЭМ!$D$10+'СЕТ СН'!$I$5-'СЕТ СН'!$I$20</f>
        <v>5359.2788179100007</v>
      </c>
      <c r="M135" s="36">
        <f>SUMIFS(СВЦЭМ!$C$39:$C$782,СВЦЭМ!$A$39:$A$782,$A135,СВЦЭМ!$B$39:$B$782,M$119)+'СЕТ СН'!$I$12+СВЦЭМ!$D$10+'СЕТ СН'!$I$5-'СЕТ СН'!$I$20</f>
        <v>5387.4805940599999</v>
      </c>
      <c r="N135" s="36">
        <f>SUMIFS(СВЦЭМ!$C$39:$C$782,СВЦЭМ!$A$39:$A$782,$A135,СВЦЭМ!$B$39:$B$782,N$119)+'СЕТ СН'!$I$12+СВЦЭМ!$D$10+'СЕТ СН'!$I$5-'СЕТ СН'!$I$20</f>
        <v>5428.6405516699997</v>
      </c>
      <c r="O135" s="36">
        <f>SUMIFS(СВЦЭМ!$C$39:$C$782,СВЦЭМ!$A$39:$A$782,$A135,СВЦЭМ!$B$39:$B$782,O$119)+'СЕТ СН'!$I$12+СВЦЭМ!$D$10+'СЕТ СН'!$I$5-'СЕТ СН'!$I$20</f>
        <v>5430.3255186300003</v>
      </c>
      <c r="P135" s="36">
        <f>SUMIFS(СВЦЭМ!$C$39:$C$782,СВЦЭМ!$A$39:$A$782,$A135,СВЦЭМ!$B$39:$B$782,P$119)+'СЕТ СН'!$I$12+СВЦЭМ!$D$10+'СЕТ СН'!$I$5-'СЕТ СН'!$I$20</f>
        <v>5436.24111679</v>
      </c>
      <c r="Q135" s="36">
        <f>SUMIFS(СВЦЭМ!$C$39:$C$782,СВЦЭМ!$A$39:$A$782,$A135,СВЦЭМ!$B$39:$B$782,Q$119)+'СЕТ СН'!$I$12+СВЦЭМ!$D$10+'СЕТ СН'!$I$5-'СЕТ СН'!$I$20</f>
        <v>5421.7798677800001</v>
      </c>
      <c r="R135" s="36">
        <f>SUMIFS(СВЦЭМ!$C$39:$C$782,СВЦЭМ!$A$39:$A$782,$A135,СВЦЭМ!$B$39:$B$782,R$119)+'СЕТ СН'!$I$12+СВЦЭМ!$D$10+'СЕТ СН'!$I$5-'СЕТ СН'!$I$20</f>
        <v>5405.4218970900001</v>
      </c>
      <c r="S135" s="36">
        <f>SUMIFS(СВЦЭМ!$C$39:$C$782,СВЦЭМ!$A$39:$A$782,$A135,СВЦЭМ!$B$39:$B$782,S$119)+'СЕТ СН'!$I$12+СВЦЭМ!$D$10+'СЕТ СН'!$I$5-'СЕТ СН'!$I$20</f>
        <v>5379.6751530600004</v>
      </c>
      <c r="T135" s="36">
        <f>SUMIFS(СВЦЭМ!$C$39:$C$782,СВЦЭМ!$A$39:$A$782,$A135,СВЦЭМ!$B$39:$B$782,T$119)+'СЕТ СН'!$I$12+СВЦЭМ!$D$10+'СЕТ СН'!$I$5-'СЕТ СН'!$I$20</f>
        <v>5370.5827073700002</v>
      </c>
      <c r="U135" s="36">
        <f>SUMIFS(СВЦЭМ!$C$39:$C$782,СВЦЭМ!$A$39:$A$782,$A135,СВЦЭМ!$B$39:$B$782,U$119)+'СЕТ СН'!$I$12+СВЦЭМ!$D$10+'СЕТ СН'!$I$5-'СЕТ СН'!$I$20</f>
        <v>5371.8849969000003</v>
      </c>
      <c r="V135" s="36">
        <f>SUMIFS(СВЦЭМ!$C$39:$C$782,СВЦЭМ!$A$39:$A$782,$A135,СВЦЭМ!$B$39:$B$782,V$119)+'СЕТ СН'!$I$12+СВЦЭМ!$D$10+'СЕТ СН'!$I$5-'СЕТ СН'!$I$20</f>
        <v>5361.58589355</v>
      </c>
      <c r="W135" s="36">
        <f>SUMIFS(СВЦЭМ!$C$39:$C$782,СВЦЭМ!$A$39:$A$782,$A135,СВЦЭМ!$B$39:$B$782,W$119)+'СЕТ СН'!$I$12+СВЦЭМ!$D$10+'СЕТ СН'!$I$5-'СЕТ СН'!$I$20</f>
        <v>5324.5139857200002</v>
      </c>
      <c r="X135" s="36">
        <f>SUMIFS(СВЦЭМ!$C$39:$C$782,СВЦЭМ!$A$39:$A$782,$A135,СВЦЭМ!$B$39:$B$782,X$119)+'СЕТ СН'!$I$12+СВЦЭМ!$D$10+'СЕТ СН'!$I$5-'СЕТ СН'!$I$20</f>
        <v>5376.5497268899999</v>
      </c>
      <c r="Y135" s="36">
        <f>SUMIFS(СВЦЭМ!$C$39:$C$782,СВЦЭМ!$A$39:$A$782,$A135,СВЦЭМ!$B$39:$B$782,Y$119)+'СЕТ СН'!$I$12+СВЦЭМ!$D$10+'СЕТ СН'!$I$5-'СЕТ СН'!$I$20</f>
        <v>5520.8111087500001</v>
      </c>
    </row>
    <row r="136" spans="1:25" ht="15.75" x14ac:dyDescent="0.2">
      <c r="A136" s="35">
        <f t="shared" si="3"/>
        <v>45094</v>
      </c>
      <c r="B136" s="36">
        <f>SUMIFS(СВЦЭМ!$C$39:$C$782,СВЦЭМ!$A$39:$A$782,$A136,СВЦЭМ!$B$39:$B$782,B$119)+'СЕТ СН'!$I$12+СВЦЭМ!$D$10+'СЕТ СН'!$I$5-'СЕТ СН'!$I$20</f>
        <v>5378.50363139</v>
      </c>
      <c r="C136" s="36">
        <f>SUMIFS(СВЦЭМ!$C$39:$C$782,СВЦЭМ!$A$39:$A$782,$A136,СВЦЭМ!$B$39:$B$782,C$119)+'СЕТ СН'!$I$12+СВЦЭМ!$D$10+'СЕТ СН'!$I$5-'СЕТ СН'!$I$20</f>
        <v>5454.7145326</v>
      </c>
      <c r="D136" s="36">
        <f>SUMIFS(СВЦЭМ!$C$39:$C$782,СВЦЭМ!$A$39:$A$782,$A136,СВЦЭМ!$B$39:$B$782,D$119)+'СЕТ СН'!$I$12+СВЦЭМ!$D$10+'СЕТ СН'!$I$5-'СЕТ СН'!$I$20</f>
        <v>5485.0661530300004</v>
      </c>
      <c r="E136" s="36">
        <f>SUMIFS(СВЦЭМ!$C$39:$C$782,СВЦЭМ!$A$39:$A$782,$A136,СВЦЭМ!$B$39:$B$782,E$119)+'СЕТ СН'!$I$12+СВЦЭМ!$D$10+'СЕТ СН'!$I$5-'СЕТ СН'!$I$20</f>
        <v>5490.8777746100004</v>
      </c>
      <c r="F136" s="36">
        <f>SUMIFS(СВЦЭМ!$C$39:$C$782,СВЦЭМ!$A$39:$A$782,$A136,СВЦЭМ!$B$39:$B$782,F$119)+'СЕТ СН'!$I$12+СВЦЭМ!$D$10+'СЕТ СН'!$I$5-'СЕТ СН'!$I$20</f>
        <v>5477.62143836</v>
      </c>
      <c r="G136" s="36">
        <f>SUMIFS(СВЦЭМ!$C$39:$C$782,СВЦЭМ!$A$39:$A$782,$A136,СВЦЭМ!$B$39:$B$782,G$119)+'СЕТ СН'!$I$12+СВЦЭМ!$D$10+'СЕТ СН'!$I$5-'СЕТ СН'!$I$20</f>
        <v>5517.0359042400005</v>
      </c>
      <c r="H136" s="36">
        <f>SUMIFS(СВЦЭМ!$C$39:$C$782,СВЦЭМ!$A$39:$A$782,$A136,СВЦЭМ!$B$39:$B$782,H$119)+'СЕТ СН'!$I$12+СВЦЭМ!$D$10+'СЕТ СН'!$I$5-'СЕТ СН'!$I$20</f>
        <v>5452.7800486699998</v>
      </c>
      <c r="I136" s="36">
        <f>SUMIFS(СВЦЭМ!$C$39:$C$782,СВЦЭМ!$A$39:$A$782,$A136,СВЦЭМ!$B$39:$B$782,I$119)+'СЕТ СН'!$I$12+СВЦЭМ!$D$10+'СЕТ СН'!$I$5-'СЕТ СН'!$I$20</f>
        <v>5373.71611665</v>
      </c>
      <c r="J136" s="36">
        <f>SUMIFS(СВЦЭМ!$C$39:$C$782,СВЦЭМ!$A$39:$A$782,$A136,СВЦЭМ!$B$39:$B$782,J$119)+'СЕТ СН'!$I$12+СВЦЭМ!$D$10+'СЕТ СН'!$I$5-'СЕТ СН'!$I$20</f>
        <v>5264.3182064400007</v>
      </c>
      <c r="K136" s="36">
        <f>SUMIFS(СВЦЭМ!$C$39:$C$782,СВЦЭМ!$A$39:$A$782,$A136,СВЦЭМ!$B$39:$B$782,K$119)+'СЕТ СН'!$I$12+СВЦЭМ!$D$10+'СЕТ СН'!$I$5-'СЕТ СН'!$I$20</f>
        <v>5210.1630198600005</v>
      </c>
      <c r="L136" s="36">
        <f>SUMIFS(СВЦЭМ!$C$39:$C$782,СВЦЭМ!$A$39:$A$782,$A136,СВЦЭМ!$B$39:$B$782,L$119)+'СЕТ СН'!$I$12+СВЦЭМ!$D$10+'СЕТ СН'!$I$5-'СЕТ СН'!$I$20</f>
        <v>5187.9467057900001</v>
      </c>
      <c r="M136" s="36">
        <f>SUMIFS(СВЦЭМ!$C$39:$C$782,СВЦЭМ!$A$39:$A$782,$A136,СВЦЭМ!$B$39:$B$782,M$119)+'СЕТ СН'!$I$12+СВЦЭМ!$D$10+'СЕТ СН'!$I$5-'СЕТ СН'!$I$20</f>
        <v>5196.6371365300001</v>
      </c>
      <c r="N136" s="36">
        <f>SUMIFS(СВЦЭМ!$C$39:$C$782,СВЦЭМ!$A$39:$A$782,$A136,СВЦЭМ!$B$39:$B$782,N$119)+'СЕТ СН'!$I$12+СВЦЭМ!$D$10+'СЕТ СН'!$I$5-'СЕТ СН'!$I$20</f>
        <v>5226.3757812700005</v>
      </c>
      <c r="O136" s="36">
        <f>SUMIFS(СВЦЭМ!$C$39:$C$782,СВЦЭМ!$A$39:$A$782,$A136,СВЦЭМ!$B$39:$B$782,O$119)+'СЕТ СН'!$I$12+СВЦЭМ!$D$10+'СЕТ СН'!$I$5-'СЕТ СН'!$I$20</f>
        <v>5231.39404973</v>
      </c>
      <c r="P136" s="36">
        <f>SUMIFS(СВЦЭМ!$C$39:$C$782,СВЦЭМ!$A$39:$A$782,$A136,СВЦЭМ!$B$39:$B$782,P$119)+'СЕТ СН'!$I$12+СВЦЭМ!$D$10+'СЕТ СН'!$I$5-'СЕТ СН'!$I$20</f>
        <v>5250.7841797900001</v>
      </c>
      <c r="Q136" s="36">
        <f>SUMIFS(СВЦЭМ!$C$39:$C$782,СВЦЭМ!$A$39:$A$782,$A136,СВЦЭМ!$B$39:$B$782,Q$119)+'СЕТ СН'!$I$12+СВЦЭМ!$D$10+'СЕТ СН'!$I$5-'СЕТ СН'!$I$20</f>
        <v>5269.5583926500003</v>
      </c>
      <c r="R136" s="36">
        <f>SUMIFS(СВЦЭМ!$C$39:$C$782,СВЦЭМ!$A$39:$A$782,$A136,СВЦЭМ!$B$39:$B$782,R$119)+'СЕТ СН'!$I$12+СВЦЭМ!$D$10+'СЕТ СН'!$I$5-'СЕТ СН'!$I$20</f>
        <v>5258.8077206899998</v>
      </c>
      <c r="S136" s="36">
        <f>SUMIFS(СВЦЭМ!$C$39:$C$782,СВЦЭМ!$A$39:$A$782,$A136,СВЦЭМ!$B$39:$B$782,S$119)+'СЕТ СН'!$I$12+СВЦЭМ!$D$10+'СЕТ СН'!$I$5-'СЕТ СН'!$I$20</f>
        <v>5239.4677700700004</v>
      </c>
      <c r="T136" s="36">
        <f>SUMIFS(СВЦЭМ!$C$39:$C$782,СВЦЭМ!$A$39:$A$782,$A136,СВЦЭМ!$B$39:$B$782,T$119)+'СЕТ СН'!$I$12+СВЦЭМ!$D$10+'СЕТ СН'!$I$5-'СЕТ СН'!$I$20</f>
        <v>5220.1869928200003</v>
      </c>
      <c r="U136" s="36">
        <f>SUMIFS(СВЦЭМ!$C$39:$C$782,СВЦЭМ!$A$39:$A$782,$A136,СВЦЭМ!$B$39:$B$782,U$119)+'СЕТ СН'!$I$12+СВЦЭМ!$D$10+'СЕТ СН'!$I$5-'СЕТ СН'!$I$20</f>
        <v>5216.6288867599997</v>
      </c>
      <c r="V136" s="36">
        <f>SUMIFS(СВЦЭМ!$C$39:$C$782,СВЦЭМ!$A$39:$A$782,$A136,СВЦЭМ!$B$39:$B$782,V$119)+'СЕТ СН'!$I$12+СВЦЭМ!$D$10+'СЕТ СН'!$I$5-'СЕТ СН'!$I$20</f>
        <v>5203.9202012599999</v>
      </c>
      <c r="W136" s="36">
        <f>SUMIFS(СВЦЭМ!$C$39:$C$782,СВЦЭМ!$A$39:$A$782,$A136,СВЦЭМ!$B$39:$B$782,W$119)+'СЕТ СН'!$I$12+СВЦЭМ!$D$10+'СЕТ СН'!$I$5-'СЕТ СН'!$I$20</f>
        <v>5175.9087475200004</v>
      </c>
      <c r="X136" s="36">
        <f>SUMIFS(СВЦЭМ!$C$39:$C$782,СВЦЭМ!$A$39:$A$782,$A136,СВЦЭМ!$B$39:$B$782,X$119)+'СЕТ СН'!$I$12+СВЦЭМ!$D$10+'СЕТ СН'!$I$5-'СЕТ СН'!$I$20</f>
        <v>5231.3864849800002</v>
      </c>
      <c r="Y136" s="36">
        <f>SUMIFS(СВЦЭМ!$C$39:$C$782,СВЦЭМ!$A$39:$A$782,$A136,СВЦЭМ!$B$39:$B$782,Y$119)+'СЕТ СН'!$I$12+СВЦЭМ!$D$10+'СЕТ СН'!$I$5-'СЕТ СН'!$I$20</f>
        <v>5303.6882793499999</v>
      </c>
    </row>
    <row r="137" spans="1:25" ht="15.75" x14ac:dyDescent="0.2">
      <c r="A137" s="35">
        <f t="shared" si="3"/>
        <v>45095</v>
      </c>
      <c r="B137" s="36">
        <f>SUMIFS(СВЦЭМ!$C$39:$C$782,СВЦЭМ!$A$39:$A$782,$A137,СВЦЭМ!$B$39:$B$782,B$119)+'СЕТ СН'!$I$12+СВЦЭМ!$D$10+'СЕТ СН'!$I$5-'СЕТ СН'!$I$20</f>
        <v>5499.0281825299999</v>
      </c>
      <c r="C137" s="36">
        <f>SUMIFS(СВЦЭМ!$C$39:$C$782,СВЦЭМ!$A$39:$A$782,$A137,СВЦЭМ!$B$39:$B$782,C$119)+'СЕТ СН'!$I$12+СВЦЭМ!$D$10+'СЕТ СН'!$I$5-'СЕТ СН'!$I$20</f>
        <v>5598.6305772699998</v>
      </c>
      <c r="D137" s="36">
        <f>SUMIFS(СВЦЭМ!$C$39:$C$782,СВЦЭМ!$A$39:$A$782,$A137,СВЦЭМ!$B$39:$B$782,D$119)+'СЕТ СН'!$I$12+СВЦЭМ!$D$10+'СЕТ СН'!$I$5-'СЕТ СН'!$I$20</f>
        <v>5625.8421947799998</v>
      </c>
      <c r="E137" s="36">
        <f>SUMIFS(СВЦЭМ!$C$39:$C$782,СВЦЭМ!$A$39:$A$782,$A137,СВЦЭМ!$B$39:$B$782,E$119)+'СЕТ СН'!$I$12+СВЦЭМ!$D$10+'СЕТ СН'!$I$5-'СЕТ СН'!$I$20</f>
        <v>5656.0709725400002</v>
      </c>
      <c r="F137" s="36">
        <f>SUMIFS(СВЦЭМ!$C$39:$C$782,СВЦЭМ!$A$39:$A$782,$A137,СВЦЭМ!$B$39:$B$782,F$119)+'СЕТ СН'!$I$12+СВЦЭМ!$D$10+'СЕТ СН'!$I$5-'СЕТ СН'!$I$20</f>
        <v>5680.11638176</v>
      </c>
      <c r="G137" s="36">
        <f>SUMIFS(СВЦЭМ!$C$39:$C$782,СВЦЭМ!$A$39:$A$782,$A137,СВЦЭМ!$B$39:$B$782,G$119)+'СЕТ СН'!$I$12+СВЦЭМ!$D$10+'СЕТ СН'!$I$5-'СЕТ СН'!$I$20</f>
        <v>5677.6345326299997</v>
      </c>
      <c r="H137" s="36">
        <f>SUMIFS(СВЦЭМ!$C$39:$C$782,СВЦЭМ!$A$39:$A$782,$A137,СВЦЭМ!$B$39:$B$782,H$119)+'СЕТ СН'!$I$12+СВЦЭМ!$D$10+'СЕТ СН'!$I$5-'СЕТ СН'!$I$20</f>
        <v>5631.9739332700001</v>
      </c>
      <c r="I137" s="36">
        <f>SUMIFS(СВЦЭМ!$C$39:$C$782,СВЦЭМ!$A$39:$A$782,$A137,СВЦЭМ!$B$39:$B$782,I$119)+'СЕТ СН'!$I$12+СВЦЭМ!$D$10+'СЕТ СН'!$I$5-'СЕТ СН'!$I$20</f>
        <v>5602.9124407300005</v>
      </c>
      <c r="J137" s="36">
        <f>SUMIFS(СВЦЭМ!$C$39:$C$782,СВЦЭМ!$A$39:$A$782,$A137,СВЦЭМ!$B$39:$B$782,J$119)+'СЕТ СН'!$I$12+СВЦЭМ!$D$10+'СЕТ СН'!$I$5-'СЕТ СН'!$I$20</f>
        <v>5530.1349215800001</v>
      </c>
      <c r="K137" s="36">
        <f>SUMIFS(СВЦЭМ!$C$39:$C$782,СВЦЭМ!$A$39:$A$782,$A137,СВЦЭМ!$B$39:$B$782,K$119)+'СЕТ СН'!$I$12+СВЦЭМ!$D$10+'СЕТ СН'!$I$5-'СЕТ СН'!$I$20</f>
        <v>5482.67079818</v>
      </c>
      <c r="L137" s="36">
        <f>SUMIFS(СВЦЭМ!$C$39:$C$782,СВЦЭМ!$A$39:$A$782,$A137,СВЦЭМ!$B$39:$B$782,L$119)+'СЕТ СН'!$I$12+СВЦЭМ!$D$10+'СЕТ СН'!$I$5-'СЕТ СН'!$I$20</f>
        <v>5475.8986370299999</v>
      </c>
      <c r="M137" s="36">
        <f>SUMIFS(СВЦЭМ!$C$39:$C$782,СВЦЭМ!$A$39:$A$782,$A137,СВЦЭМ!$B$39:$B$782,M$119)+'СЕТ СН'!$I$12+СВЦЭМ!$D$10+'СЕТ СН'!$I$5-'СЕТ СН'!$I$20</f>
        <v>5510.6163132300007</v>
      </c>
      <c r="N137" s="36">
        <f>SUMIFS(СВЦЭМ!$C$39:$C$782,СВЦЭМ!$A$39:$A$782,$A137,СВЦЭМ!$B$39:$B$782,N$119)+'СЕТ СН'!$I$12+СВЦЭМ!$D$10+'СЕТ СН'!$I$5-'СЕТ СН'!$I$20</f>
        <v>5527.07114404</v>
      </c>
      <c r="O137" s="36">
        <f>SUMIFS(СВЦЭМ!$C$39:$C$782,СВЦЭМ!$A$39:$A$782,$A137,СВЦЭМ!$B$39:$B$782,O$119)+'СЕТ СН'!$I$12+СВЦЭМ!$D$10+'СЕТ СН'!$I$5-'СЕТ СН'!$I$20</f>
        <v>5538.9955162000006</v>
      </c>
      <c r="P137" s="36">
        <f>SUMIFS(СВЦЭМ!$C$39:$C$782,СВЦЭМ!$A$39:$A$782,$A137,СВЦЭМ!$B$39:$B$782,P$119)+'СЕТ СН'!$I$12+СВЦЭМ!$D$10+'СЕТ СН'!$I$5-'СЕТ СН'!$I$20</f>
        <v>5554.7047700500007</v>
      </c>
      <c r="Q137" s="36">
        <f>SUMIFS(СВЦЭМ!$C$39:$C$782,СВЦЭМ!$A$39:$A$782,$A137,СВЦЭМ!$B$39:$B$782,Q$119)+'СЕТ СН'!$I$12+СВЦЭМ!$D$10+'СЕТ СН'!$I$5-'СЕТ СН'!$I$20</f>
        <v>5556.5872275700003</v>
      </c>
      <c r="R137" s="36">
        <f>SUMIFS(СВЦЭМ!$C$39:$C$782,СВЦЭМ!$A$39:$A$782,$A137,СВЦЭМ!$B$39:$B$782,R$119)+'СЕТ СН'!$I$12+СВЦЭМ!$D$10+'СЕТ СН'!$I$5-'СЕТ СН'!$I$20</f>
        <v>5539.7537928300007</v>
      </c>
      <c r="S137" s="36">
        <f>SUMIFS(СВЦЭМ!$C$39:$C$782,СВЦЭМ!$A$39:$A$782,$A137,СВЦЭМ!$B$39:$B$782,S$119)+'СЕТ СН'!$I$12+СВЦЭМ!$D$10+'СЕТ СН'!$I$5-'СЕТ СН'!$I$20</f>
        <v>5519.35370401</v>
      </c>
      <c r="T137" s="36">
        <f>SUMIFS(СВЦЭМ!$C$39:$C$782,СВЦЭМ!$A$39:$A$782,$A137,СВЦЭМ!$B$39:$B$782,T$119)+'СЕТ СН'!$I$12+СВЦЭМ!$D$10+'СЕТ СН'!$I$5-'СЕТ СН'!$I$20</f>
        <v>5484.3682130400002</v>
      </c>
      <c r="U137" s="36">
        <f>SUMIFS(СВЦЭМ!$C$39:$C$782,СВЦЭМ!$A$39:$A$782,$A137,СВЦЭМ!$B$39:$B$782,U$119)+'СЕТ СН'!$I$12+СВЦЭМ!$D$10+'СЕТ СН'!$I$5-'СЕТ СН'!$I$20</f>
        <v>5462.8016936599997</v>
      </c>
      <c r="V137" s="36">
        <f>SUMIFS(СВЦЭМ!$C$39:$C$782,СВЦЭМ!$A$39:$A$782,$A137,СВЦЭМ!$B$39:$B$782,V$119)+'СЕТ СН'!$I$12+СВЦЭМ!$D$10+'СЕТ СН'!$I$5-'СЕТ СН'!$I$20</f>
        <v>5431.7470365099998</v>
      </c>
      <c r="W137" s="36">
        <f>SUMIFS(СВЦЭМ!$C$39:$C$782,СВЦЭМ!$A$39:$A$782,$A137,СВЦЭМ!$B$39:$B$782,W$119)+'СЕТ СН'!$I$12+СВЦЭМ!$D$10+'СЕТ СН'!$I$5-'СЕТ СН'!$I$20</f>
        <v>5441.6319815100005</v>
      </c>
      <c r="X137" s="36">
        <f>SUMIFS(СВЦЭМ!$C$39:$C$782,СВЦЭМ!$A$39:$A$782,$A137,СВЦЭМ!$B$39:$B$782,X$119)+'СЕТ СН'!$I$12+СВЦЭМ!$D$10+'СЕТ СН'!$I$5-'СЕТ СН'!$I$20</f>
        <v>5465.2570147700008</v>
      </c>
      <c r="Y137" s="36">
        <f>SUMIFS(СВЦЭМ!$C$39:$C$782,СВЦЭМ!$A$39:$A$782,$A137,СВЦЭМ!$B$39:$B$782,Y$119)+'СЕТ СН'!$I$12+СВЦЭМ!$D$10+'СЕТ СН'!$I$5-'СЕТ СН'!$I$20</f>
        <v>5539.2800276200005</v>
      </c>
    </row>
    <row r="138" spans="1:25" ht="15.75" x14ac:dyDescent="0.2">
      <c r="A138" s="35">
        <f t="shared" si="3"/>
        <v>45096</v>
      </c>
      <c r="B138" s="36">
        <f>SUMIFS(СВЦЭМ!$C$39:$C$782,СВЦЭМ!$A$39:$A$782,$A138,СВЦЭМ!$B$39:$B$782,B$119)+'СЕТ СН'!$I$12+СВЦЭМ!$D$10+'СЕТ СН'!$I$5-'СЕТ СН'!$I$20</f>
        <v>5441.3897405999996</v>
      </c>
      <c r="C138" s="36">
        <f>SUMIFS(СВЦЭМ!$C$39:$C$782,СВЦЭМ!$A$39:$A$782,$A138,СВЦЭМ!$B$39:$B$782,C$119)+'СЕТ СН'!$I$12+СВЦЭМ!$D$10+'СЕТ СН'!$I$5-'СЕТ СН'!$I$20</f>
        <v>5528.1267170000001</v>
      </c>
      <c r="D138" s="36">
        <f>SUMIFS(СВЦЭМ!$C$39:$C$782,СВЦЭМ!$A$39:$A$782,$A138,СВЦЭМ!$B$39:$B$782,D$119)+'СЕТ СН'!$I$12+СВЦЭМ!$D$10+'СЕТ СН'!$I$5-'СЕТ СН'!$I$20</f>
        <v>5615.7266001500002</v>
      </c>
      <c r="E138" s="36">
        <f>SUMIFS(СВЦЭМ!$C$39:$C$782,СВЦЭМ!$A$39:$A$782,$A138,СВЦЭМ!$B$39:$B$782,E$119)+'СЕТ СН'!$I$12+СВЦЭМ!$D$10+'СЕТ СН'!$I$5-'СЕТ СН'!$I$20</f>
        <v>5582.2949626099999</v>
      </c>
      <c r="F138" s="36">
        <f>SUMIFS(СВЦЭМ!$C$39:$C$782,СВЦЭМ!$A$39:$A$782,$A138,СВЦЭМ!$B$39:$B$782,F$119)+'СЕТ СН'!$I$12+СВЦЭМ!$D$10+'СЕТ СН'!$I$5-'СЕТ СН'!$I$20</f>
        <v>5613.86758629</v>
      </c>
      <c r="G138" s="36">
        <f>SUMIFS(СВЦЭМ!$C$39:$C$782,СВЦЭМ!$A$39:$A$782,$A138,СВЦЭМ!$B$39:$B$782,G$119)+'СЕТ СН'!$I$12+СВЦЭМ!$D$10+'СЕТ СН'!$I$5-'СЕТ СН'!$I$20</f>
        <v>5633.4996132900005</v>
      </c>
      <c r="H138" s="36">
        <f>SUMIFS(СВЦЭМ!$C$39:$C$782,СВЦЭМ!$A$39:$A$782,$A138,СВЦЭМ!$B$39:$B$782,H$119)+'СЕТ СН'!$I$12+СВЦЭМ!$D$10+'СЕТ СН'!$I$5-'СЕТ СН'!$I$20</f>
        <v>5607.3190059999997</v>
      </c>
      <c r="I138" s="36">
        <f>SUMIFS(СВЦЭМ!$C$39:$C$782,СВЦЭМ!$A$39:$A$782,$A138,СВЦЭМ!$B$39:$B$782,I$119)+'СЕТ СН'!$I$12+СВЦЭМ!$D$10+'СЕТ СН'!$I$5-'СЕТ СН'!$I$20</f>
        <v>5440.9193879499999</v>
      </c>
      <c r="J138" s="36">
        <f>SUMIFS(СВЦЭМ!$C$39:$C$782,СВЦЭМ!$A$39:$A$782,$A138,СВЦЭМ!$B$39:$B$782,J$119)+'СЕТ СН'!$I$12+СВЦЭМ!$D$10+'СЕТ СН'!$I$5-'СЕТ СН'!$I$20</f>
        <v>5346.53493239</v>
      </c>
      <c r="K138" s="36">
        <f>SUMIFS(СВЦЭМ!$C$39:$C$782,СВЦЭМ!$A$39:$A$782,$A138,СВЦЭМ!$B$39:$B$782,K$119)+'СЕТ СН'!$I$12+СВЦЭМ!$D$10+'СЕТ СН'!$I$5-'СЕТ СН'!$I$20</f>
        <v>5313.7343156000006</v>
      </c>
      <c r="L138" s="36">
        <f>SUMIFS(СВЦЭМ!$C$39:$C$782,СВЦЭМ!$A$39:$A$782,$A138,СВЦЭМ!$B$39:$B$782,L$119)+'СЕТ СН'!$I$12+СВЦЭМ!$D$10+'СЕТ СН'!$I$5-'СЕТ СН'!$I$20</f>
        <v>5301.3090798100002</v>
      </c>
      <c r="M138" s="36">
        <f>SUMIFS(СВЦЭМ!$C$39:$C$782,СВЦЭМ!$A$39:$A$782,$A138,СВЦЭМ!$B$39:$B$782,M$119)+'СЕТ СН'!$I$12+СВЦЭМ!$D$10+'СЕТ СН'!$I$5-'СЕТ СН'!$I$20</f>
        <v>5304.0416700900005</v>
      </c>
      <c r="N138" s="36">
        <f>SUMIFS(СВЦЭМ!$C$39:$C$782,СВЦЭМ!$A$39:$A$782,$A138,СВЦЭМ!$B$39:$B$782,N$119)+'СЕТ СН'!$I$12+СВЦЭМ!$D$10+'СЕТ СН'!$I$5-'СЕТ СН'!$I$20</f>
        <v>5329.5979939300005</v>
      </c>
      <c r="O138" s="36">
        <f>SUMIFS(СВЦЭМ!$C$39:$C$782,СВЦЭМ!$A$39:$A$782,$A138,СВЦЭМ!$B$39:$B$782,O$119)+'СЕТ СН'!$I$12+СВЦЭМ!$D$10+'СЕТ СН'!$I$5-'СЕТ СН'!$I$20</f>
        <v>5355.7869429399998</v>
      </c>
      <c r="P138" s="36">
        <f>SUMIFS(СВЦЭМ!$C$39:$C$782,СВЦЭМ!$A$39:$A$782,$A138,СВЦЭМ!$B$39:$B$782,P$119)+'СЕТ СН'!$I$12+СВЦЭМ!$D$10+'СЕТ СН'!$I$5-'СЕТ СН'!$I$20</f>
        <v>5348.67330313</v>
      </c>
      <c r="Q138" s="36">
        <f>SUMIFS(СВЦЭМ!$C$39:$C$782,СВЦЭМ!$A$39:$A$782,$A138,СВЦЭМ!$B$39:$B$782,Q$119)+'СЕТ СН'!$I$12+СВЦЭМ!$D$10+'СЕТ СН'!$I$5-'СЕТ СН'!$I$20</f>
        <v>5352.3472444600002</v>
      </c>
      <c r="R138" s="36">
        <f>SUMIFS(СВЦЭМ!$C$39:$C$782,СВЦЭМ!$A$39:$A$782,$A138,СВЦЭМ!$B$39:$B$782,R$119)+'СЕТ СН'!$I$12+СВЦЭМ!$D$10+'СЕТ СН'!$I$5-'СЕТ СН'!$I$20</f>
        <v>5335.7805666500008</v>
      </c>
      <c r="S138" s="36">
        <f>SUMIFS(СВЦЭМ!$C$39:$C$782,СВЦЭМ!$A$39:$A$782,$A138,СВЦЭМ!$B$39:$B$782,S$119)+'СЕТ СН'!$I$12+СВЦЭМ!$D$10+'СЕТ СН'!$I$5-'СЕТ СН'!$I$20</f>
        <v>5317.3540266099999</v>
      </c>
      <c r="T138" s="36">
        <f>SUMIFS(СВЦЭМ!$C$39:$C$782,СВЦЭМ!$A$39:$A$782,$A138,СВЦЭМ!$B$39:$B$782,T$119)+'СЕТ СН'!$I$12+СВЦЭМ!$D$10+'СЕТ СН'!$I$5-'СЕТ СН'!$I$20</f>
        <v>5304.3978022600004</v>
      </c>
      <c r="U138" s="36">
        <f>SUMIFS(СВЦЭМ!$C$39:$C$782,СВЦЭМ!$A$39:$A$782,$A138,СВЦЭМ!$B$39:$B$782,U$119)+'СЕТ СН'!$I$12+СВЦЭМ!$D$10+'СЕТ СН'!$I$5-'СЕТ СН'!$I$20</f>
        <v>5307.6278144900007</v>
      </c>
      <c r="V138" s="36">
        <f>SUMIFS(СВЦЭМ!$C$39:$C$782,СВЦЭМ!$A$39:$A$782,$A138,СВЦЭМ!$B$39:$B$782,V$119)+'СЕТ СН'!$I$12+СВЦЭМ!$D$10+'СЕТ СН'!$I$5-'СЕТ СН'!$I$20</f>
        <v>5313.1495476300006</v>
      </c>
      <c r="W138" s="36">
        <f>SUMIFS(СВЦЭМ!$C$39:$C$782,СВЦЭМ!$A$39:$A$782,$A138,СВЦЭМ!$B$39:$B$782,W$119)+'СЕТ СН'!$I$12+СВЦЭМ!$D$10+'СЕТ СН'!$I$5-'СЕТ СН'!$I$20</f>
        <v>5273.7538192000002</v>
      </c>
      <c r="X138" s="36">
        <f>SUMIFS(СВЦЭМ!$C$39:$C$782,СВЦЭМ!$A$39:$A$782,$A138,СВЦЭМ!$B$39:$B$782,X$119)+'СЕТ СН'!$I$12+СВЦЭМ!$D$10+'СЕТ СН'!$I$5-'СЕТ СН'!$I$20</f>
        <v>5306.45058565</v>
      </c>
      <c r="Y138" s="36">
        <f>SUMIFS(СВЦЭМ!$C$39:$C$782,СВЦЭМ!$A$39:$A$782,$A138,СВЦЭМ!$B$39:$B$782,Y$119)+'СЕТ СН'!$I$12+СВЦЭМ!$D$10+'СЕТ СН'!$I$5-'СЕТ СН'!$I$20</f>
        <v>5367.2826555800002</v>
      </c>
    </row>
    <row r="139" spans="1:25" ht="15.75" x14ac:dyDescent="0.2">
      <c r="A139" s="35">
        <f t="shared" si="3"/>
        <v>45097</v>
      </c>
      <c r="B139" s="36">
        <f>SUMIFS(СВЦЭМ!$C$39:$C$782,СВЦЭМ!$A$39:$A$782,$A139,СВЦЭМ!$B$39:$B$782,B$119)+'СЕТ СН'!$I$12+СВЦЭМ!$D$10+'СЕТ СН'!$I$5-'СЕТ СН'!$I$20</f>
        <v>5475.0618867700005</v>
      </c>
      <c r="C139" s="36">
        <f>SUMIFS(СВЦЭМ!$C$39:$C$782,СВЦЭМ!$A$39:$A$782,$A139,СВЦЭМ!$B$39:$B$782,C$119)+'СЕТ СН'!$I$12+СВЦЭМ!$D$10+'СЕТ СН'!$I$5-'СЕТ СН'!$I$20</f>
        <v>5515.0141394299999</v>
      </c>
      <c r="D139" s="36">
        <f>SUMIFS(СВЦЭМ!$C$39:$C$782,СВЦЭМ!$A$39:$A$782,$A139,СВЦЭМ!$B$39:$B$782,D$119)+'СЕТ СН'!$I$12+СВЦЭМ!$D$10+'СЕТ СН'!$I$5-'СЕТ СН'!$I$20</f>
        <v>5590.2052311200005</v>
      </c>
      <c r="E139" s="36">
        <f>SUMIFS(СВЦЭМ!$C$39:$C$782,СВЦЭМ!$A$39:$A$782,$A139,СВЦЭМ!$B$39:$B$782,E$119)+'СЕТ СН'!$I$12+СВЦЭМ!$D$10+'СЕТ СН'!$I$5-'СЕТ СН'!$I$20</f>
        <v>5604.4223949799998</v>
      </c>
      <c r="F139" s="36">
        <f>SUMIFS(СВЦЭМ!$C$39:$C$782,СВЦЭМ!$A$39:$A$782,$A139,СВЦЭМ!$B$39:$B$782,F$119)+'СЕТ СН'!$I$12+СВЦЭМ!$D$10+'СЕТ СН'!$I$5-'СЕТ СН'!$I$20</f>
        <v>5612.9436121700001</v>
      </c>
      <c r="G139" s="36">
        <f>SUMIFS(СВЦЭМ!$C$39:$C$782,СВЦЭМ!$A$39:$A$782,$A139,СВЦЭМ!$B$39:$B$782,G$119)+'СЕТ СН'!$I$12+СВЦЭМ!$D$10+'СЕТ СН'!$I$5-'СЕТ СН'!$I$20</f>
        <v>5595.0718990300002</v>
      </c>
      <c r="H139" s="36">
        <f>SUMIFS(СВЦЭМ!$C$39:$C$782,СВЦЭМ!$A$39:$A$782,$A139,СВЦЭМ!$B$39:$B$782,H$119)+'СЕТ СН'!$I$12+СВЦЭМ!$D$10+'СЕТ СН'!$I$5-'СЕТ СН'!$I$20</f>
        <v>5501.4430010200003</v>
      </c>
      <c r="I139" s="36">
        <f>SUMIFS(СВЦЭМ!$C$39:$C$782,СВЦЭМ!$A$39:$A$782,$A139,СВЦЭМ!$B$39:$B$782,I$119)+'СЕТ СН'!$I$12+СВЦЭМ!$D$10+'СЕТ СН'!$I$5-'СЕТ СН'!$I$20</f>
        <v>5468.65274899</v>
      </c>
      <c r="J139" s="36">
        <f>SUMIFS(СВЦЭМ!$C$39:$C$782,СВЦЭМ!$A$39:$A$782,$A139,СВЦЭМ!$B$39:$B$782,J$119)+'СЕТ СН'!$I$12+СВЦЭМ!$D$10+'СЕТ СН'!$I$5-'СЕТ СН'!$I$20</f>
        <v>5407.6547329599998</v>
      </c>
      <c r="K139" s="36">
        <f>SUMIFS(СВЦЭМ!$C$39:$C$782,СВЦЭМ!$A$39:$A$782,$A139,СВЦЭМ!$B$39:$B$782,K$119)+'СЕТ СН'!$I$12+СВЦЭМ!$D$10+'СЕТ СН'!$I$5-'СЕТ СН'!$I$20</f>
        <v>5326.9714006900003</v>
      </c>
      <c r="L139" s="36">
        <f>SUMIFS(СВЦЭМ!$C$39:$C$782,СВЦЭМ!$A$39:$A$782,$A139,СВЦЭМ!$B$39:$B$782,L$119)+'СЕТ СН'!$I$12+СВЦЭМ!$D$10+'СЕТ СН'!$I$5-'СЕТ СН'!$I$20</f>
        <v>5305.4828071000002</v>
      </c>
      <c r="M139" s="36">
        <f>SUMIFS(СВЦЭМ!$C$39:$C$782,СВЦЭМ!$A$39:$A$782,$A139,СВЦЭМ!$B$39:$B$782,M$119)+'СЕТ СН'!$I$12+СВЦЭМ!$D$10+'СЕТ СН'!$I$5-'СЕТ СН'!$I$20</f>
        <v>5340.3092159600001</v>
      </c>
      <c r="N139" s="36">
        <f>SUMIFS(СВЦЭМ!$C$39:$C$782,СВЦЭМ!$A$39:$A$782,$A139,СВЦЭМ!$B$39:$B$782,N$119)+'СЕТ СН'!$I$12+СВЦЭМ!$D$10+'СЕТ СН'!$I$5-'СЕТ СН'!$I$20</f>
        <v>5370.9180366000001</v>
      </c>
      <c r="O139" s="36">
        <f>SUMIFS(СВЦЭМ!$C$39:$C$782,СВЦЭМ!$A$39:$A$782,$A139,СВЦЭМ!$B$39:$B$782,O$119)+'СЕТ СН'!$I$12+СВЦЭМ!$D$10+'СЕТ СН'!$I$5-'СЕТ СН'!$I$20</f>
        <v>5392.0721086399999</v>
      </c>
      <c r="P139" s="36">
        <f>SUMIFS(СВЦЭМ!$C$39:$C$782,СВЦЭМ!$A$39:$A$782,$A139,СВЦЭМ!$B$39:$B$782,P$119)+'СЕТ СН'!$I$12+СВЦЭМ!$D$10+'СЕТ СН'!$I$5-'СЕТ СН'!$I$20</f>
        <v>5405.6648197800005</v>
      </c>
      <c r="Q139" s="36">
        <f>SUMIFS(СВЦЭМ!$C$39:$C$782,СВЦЭМ!$A$39:$A$782,$A139,СВЦЭМ!$B$39:$B$782,Q$119)+'СЕТ СН'!$I$12+СВЦЭМ!$D$10+'СЕТ СН'!$I$5-'СЕТ СН'!$I$20</f>
        <v>5416.15043496</v>
      </c>
      <c r="R139" s="36">
        <f>SUMIFS(СВЦЭМ!$C$39:$C$782,СВЦЭМ!$A$39:$A$782,$A139,СВЦЭМ!$B$39:$B$782,R$119)+'СЕТ СН'!$I$12+СВЦЭМ!$D$10+'СЕТ СН'!$I$5-'СЕТ СН'!$I$20</f>
        <v>5394.2484427500003</v>
      </c>
      <c r="S139" s="36">
        <f>SUMIFS(СВЦЭМ!$C$39:$C$782,СВЦЭМ!$A$39:$A$782,$A139,СВЦЭМ!$B$39:$B$782,S$119)+'СЕТ СН'!$I$12+СВЦЭМ!$D$10+'СЕТ СН'!$I$5-'СЕТ СН'!$I$20</f>
        <v>5385.9261385200007</v>
      </c>
      <c r="T139" s="36">
        <f>SUMIFS(СВЦЭМ!$C$39:$C$782,СВЦЭМ!$A$39:$A$782,$A139,СВЦЭМ!$B$39:$B$782,T$119)+'СЕТ СН'!$I$12+СВЦЭМ!$D$10+'СЕТ СН'!$I$5-'СЕТ СН'!$I$20</f>
        <v>5376.7403140500001</v>
      </c>
      <c r="U139" s="36">
        <f>SUMIFS(СВЦЭМ!$C$39:$C$782,СВЦЭМ!$A$39:$A$782,$A139,СВЦЭМ!$B$39:$B$782,U$119)+'СЕТ СН'!$I$12+СВЦЭМ!$D$10+'СЕТ СН'!$I$5-'СЕТ СН'!$I$20</f>
        <v>5367.4634685000001</v>
      </c>
      <c r="V139" s="36">
        <f>SUMIFS(СВЦЭМ!$C$39:$C$782,СВЦЭМ!$A$39:$A$782,$A139,СВЦЭМ!$B$39:$B$782,V$119)+'СЕТ СН'!$I$12+СВЦЭМ!$D$10+'СЕТ СН'!$I$5-'СЕТ СН'!$I$20</f>
        <v>5388.9811080700001</v>
      </c>
      <c r="W139" s="36">
        <f>SUMIFS(СВЦЭМ!$C$39:$C$782,СВЦЭМ!$A$39:$A$782,$A139,СВЦЭМ!$B$39:$B$782,W$119)+'СЕТ СН'!$I$12+СВЦЭМ!$D$10+'СЕТ СН'!$I$5-'СЕТ СН'!$I$20</f>
        <v>5341.0847527400001</v>
      </c>
      <c r="X139" s="36">
        <f>SUMIFS(СВЦЭМ!$C$39:$C$782,СВЦЭМ!$A$39:$A$782,$A139,СВЦЭМ!$B$39:$B$782,X$119)+'СЕТ СН'!$I$12+СВЦЭМ!$D$10+'СЕТ СН'!$I$5-'СЕТ СН'!$I$20</f>
        <v>5387.1887395200001</v>
      </c>
      <c r="Y139" s="36">
        <f>SUMIFS(СВЦЭМ!$C$39:$C$782,СВЦЭМ!$A$39:$A$782,$A139,СВЦЭМ!$B$39:$B$782,Y$119)+'СЕТ СН'!$I$12+СВЦЭМ!$D$10+'СЕТ СН'!$I$5-'СЕТ СН'!$I$20</f>
        <v>5477.2672547600005</v>
      </c>
    </row>
    <row r="140" spans="1:25" ht="15.75" x14ac:dyDescent="0.2">
      <c r="A140" s="35">
        <f t="shared" si="3"/>
        <v>45098</v>
      </c>
      <c r="B140" s="36">
        <f>SUMIFS(СВЦЭМ!$C$39:$C$782,СВЦЭМ!$A$39:$A$782,$A140,СВЦЭМ!$B$39:$B$782,B$119)+'СЕТ СН'!$I$12+СВЦЭМ!$D$10+'СЕТ СН'!$I$5-'СЕТ СН'!$I$20</f>
        <v>5499.3715173400005</v>
      </c>
      <c r="C140" s="36">
        <f>SUMIFS(СВЦЭМ!$C$39:$C$782,СВЦЭМ!$A$39:$A$782,$A140,СВЦЭМ!$B$39:$B$782,C$119)+'СЕТ СН'!$I$12+СВЦЭМ!$D$10+'СЕТ СН'!$I$5-'СЕТ СН'!$I$20</f>
        <v>5612.45732735</v>
      </c>
      <c r="D140" s="36">
        <f>SUMIFS(СВЦЭМ!$C$39:$C$782,СВЦЭМ!$A$39:$A$782,$A140,СВЦЭМ!$B$39:$B$782,D$119)+'СЕТ СН'!$I$12+СВЦЭМ!$D$10+'СЕТ СН'!$I$5-'СЕТ СН'!$I$20</f>
        <v>5717.24282236</v>
      </c>
      <c r="E140" s="36">
        <f>SUMIFS(СВЦЭМ!$C$39:$C$782,СВЦЭМ!$A$39:$A$782,$A140,СВЦЭМ!$B$39:$B$782,E$119)+'СЕТ СН'!$I$12+СВЦЭМ!$D$10+'СЕТ СН'!$I$5-'СЕТ СН'!$I$20</f>
        <v>5725.6793656500004</v>
      </c>
      <c r="F140" s="36">
        <f>SUMIFS(СВЦЭМ!$C$39:$C$782,СВЦЭМ!$A$39:$A$782,$A140,СВЦЭМ!$B$39:$B$782,F$119)+'СЕТ СН'!$I$12+СВЦЭМ!$D$10+'СЕТ СН'!$I$5-'СЕТ СН'!$I$20</f>
        <v>5722.8144673200004</v>
      </c>
      <c r="G140" s="36">
        <f>SUMIFS(СВЦЭМ!$C$39:$C$782,СВЦЭМ!$A$39:$A$782,$A140,СВЦЭМ!$B$39:$B$782,G$119)+'СЕТ СН'!$I$12+СВЦЭМ!$D$10+'СЕТ СН'!$I$5-'СЕТ СН'!$I$20</f>
        <v>5673.2004675799999</v>
      </c>
      <c r="H140" s="36">
        <f>SUMIFS(СВЦЭМ!$C$39:$C$782,СВЦЭМ!$A$39:$A$782,$A140,СВЦЭМ!$B$39:$B$782,H$119)+'СЕТ СН'!$I$12+СВЦЭМ!$D$10+'СЕТ СН'!$I$5-'СЕТ СН'!$I$20</f>
        <v>5535.7235809600006</v>
      </c>
      <c r="I140" s="36">
        <f>SUMIFS(СВЦЭМ!$C$39:$C$782,СВЦЭМ!$A$39:$A$782,$A140,СВЦЭМ!$B$39:$B$782,I$119)+'СЕТ СН'!$I$12+СВЦЭМ!$D$10+'СЕТ СН'!$I$5-'СЕТ СН'!$I$20</f>
        <v>5464.5284767200001</v>
      </c>
      <c r="J140" s="36">
        <f>SUMIFS(СВЦЭМ!$C$39:$C$782,СВЦЭМ!$A$39:$A$782,$A140,СВЦЭМ!$B$39:$B$782,J$119)+'СЕТ СН'!$I$12+СВЦЭМ!$D$10+'СЕТ СН'!$I$5-'СЕТ СН'!$I$20</f>
        <v>5379.5154149099999</v>
      </c>
      <c r="K140" s="36">
        <f>SUMIFS(СВЦЭМ!$C$39:$C$782,СВЦЭМ!$A$39:$A$782,$A140,СВЦЭМ!$B$39:$B$782,K$119)+'СЕТ СН'!$I$12+СВЦЭМ!$D$10+'СЕТ СН'!$I$5-'СЕТ СН'!$I$20</f>
        <v>5376.1911099500003</v>
      </c>
      <c r="L140" s="36">
        <f>SUMIFS(СВЦЭМ!$C$39:$C$782,СВЦЭМ!$A$39:$A$782,$A140,СВЦЭМ!$B$39:$B$782,L$119)+'СЕТ СН'!$I$12+СВЦЭМ!$D$10+'СЕТ СН'!$I$5-'СЕТ СН'!$I$20</f>
        <v>5406.8782049500005</v>
      </c>
      <c r="M140" s="36">
        <f>SUMIFS(СВЦЭМ!$C$39:$C$782,СВЦЭМ!$A$39:$A$782,$A140,СВЦЭМ!$B$39:$B$782,M$119)+'СЕТ СН'!$I$12+СВЦЭМ!$D$10+'СЕТ СН'!$I$5-'СЕТ СН'!$I$20</f>
        <v>5426.4192301500007</v>
      </c>
      <c r="N140" s="36">
        <f>SUMIFS(СВЦЭМ!$C$39:$C$782,СВЦЭМ!$A$39:$A$782,$A140,СВЦЭМ!$B$39:$B$782,N$119)+'СЕТ СН'!$I$12+СВЦЭМ!$D$10+'СЕТ СН'!$I$5-'СЕТ СН'!$I$20</f>
        <v>5479.5737889000002</v>
      </c>
      <c r="O140" s="36">
        <f>SUMIFS(СВЦЭМ!$C$39:$C$782,СВЦЭМ!$A$39:$A$782,$A140,СВЦЭМ!$B$39:$B$782,O$119)+'СЕТ СН'!$I$12+СВЦЭМ!$D$10+'СЕТ СН'!$I$5-'СЕТ СН'!$I$20</f>
        <v>5440.7039661700001</v>
      </c>
      <c r="P140" s="36">
        <f>SUMIFS(СВЦЭМ!$C$39:$C$782,СВЦЭМ!$A$39:$A$782,$A140,СВЦЭМ!$B$39:$B$782,P$119)+'СЕТ СН'!$I$12+СВЦЭМ!$D$10+'СЕТ СН'!$I$5-'СЕТ СН'!$I$20</f>
        <v>5457.2647690200001</v>
      </c>
      <c r="Q140" s="36">
        <f>SUMIFS(СВЦЭМ!$C$39:$C$782,СВЦЭМ!$A$39:$A$782,$A140,СВЦЭМ!$B$39:$B$782,Q$119)+'СЕТ СН'!$I$12+СВЦЭМ!$D$10+'СЕТ СН'!$I$5-'СЕТ СН'!$I$20</f>
        <v>5458.4277021500002</v>
      </c>
      <c r="R140" s="36">
        <f>SUMIFS(СВЦЭМ!$C$39:$C$782,СВЦЭМ!$A$39:$A$782,$A140,СВЦЭМ!$B$39:$B$782,R$119)+'СЕТ СН'!$I$12+СВЦЭМ!$D$10+'СЕТ СН'!$I$5-'СЕТ СН'!$I$20</f>
        <v>5443.5359932199999</v>
      </c>
      <c r="S140" s="36">
        <f>SUMIFS(СВЦЭМ!$C$39:$C$782,СВЦЭМ!$A$39:$A$782,$A140,СВЦЭМ!$B$39:$B$782,S$119)+'СЕТ СН'!$I$12+СВЦЭМ!$D$10+'СЕТ СН'!$I$5-'СЕТ СН'!$I$20</f>
        <v>5426.7069537300004</v>
      </c>
      <c r="T140" s="36">
        <f>SUMIFS(СВЦЭМ!$C$39:$C$782,СВЦЭМ!$A$39:$A$782,$A140,СВЦЭМ!$B$39:$B$782,T$119)+'СЕТ СН'!$I$12+СВЦЭМ!$D$10+'СЕТ СН'!$I$5-'СЕТ СН'!$I$20</f>
        <v>5433.2183701600006</v>
      </c>
      <c r="U140" s="36">
        <f>SUMIFS(СВЦЭМ!$C$39:$C$782,СВЦЭМ!$A$39:$A$782,$A140,СВЦЭМ!$B$39:$B$782,U$119)+'СЕТ СН'!$I$12+СВЦЭМ!$D$10+'СЕТ СН'!$I$5-'СЕТ СН'!$I$20</f>
        <v>5421.2986929799999</v>
      </c>
      <c r="V140" s="36">
        <f>SUMIFS(СВЦЭМ!$C$39:$C$782,СВЦЭМ!$A$39:$A$782,$A140,СВЦЭМ!$B$39:$B$782,V$119)+'СЕТ СН'!$I$12+СВЦЭМ!$D$10+'СЕТ СН'!$I$5-'СЕТ СН'!$I$20</f>
        <v>5413.7105109100003</v>
      </c>
      <c r="W140" s="36">
        <f>SUMIFS(СВЦЭМ!$C$39:$C$782,СВЦЭМ!$A$39:$A$782,$A140,СВЦЭМ!$B$39:$B$782,W$119)+'СЕТ СН'!$I$12+СВЦЭМ!$D$10+'СЕТ СН'!$I$5-'СЕТ СН'!$I$20</f>
        <v>5433.3808739800006</v>
      </c>
      <c r="X140" s="36">
        <f>SUMIFS(СВЦЭМ!$C$39:$C$782,СВЦЭМ!$A$39:$A$782,$A140,СВЦЭМ!$B$39:$B$782,X$119)+'СЕТ СН'!$I$12+СВЦЭМ!$D$10+'СЕТ СН'!$I$5-'СЕТ СН'!$I$20</f>
        <v>5480.5266111399997</v>
      </c>
      <c r="Y140" s="36">
        <f>SUMIFS(СВЦЭМ!$C$39:$C$782,СВЦЭМ!$A$39:$A$782,$A140,СВЦЭМ!$B$39:$B$782,Y$119)+'СЕТ СН'!$I$12+СВЦЭМ!$D$10+'СЕТ СН'!$I$5-'СЕТ СН'!$I$20</f>
        <v>5582.5285381600006</v>
      </c>
    </row>
    <row r="141" spans="1:25" ht="15.75" x14ac:dyDescent="0.2">
      <c r="A141" s="35">
        <f t="shared" si="3"/>
        <v>45099</v>
      </c>
      <c r="B141" s="36">
        <f>SUMIFS(СВЦЭМ!$C$39:$C$782,СВЦЭМ!$A$39:$A$782,$A141,СВЦЭМ!$B$39:$B$782,B$119)+'СЕТ СН'!$I$12+СВЦЭМ!$D$10+'СЕТ СН'!$I$5-'СЕТ СН'!$I$20</f>
        <v>5606.9244390500007</v>
      </c>
      <c r="C141" s="36">
        <f>SUMIFS(СВЦЭМ!$C$39:$C$782,СВЦЭМ!$A$39:$A$782,$A141,СВЦЭМ!$B$39:$B$782,C$119)+'СЕТ СН'!$I$12+СВЦЭМ!$D$10+'СЕТ СН'!$I$5-'СЕТ СН'!$I$20</f>
        <v>5681.9529177800005</v>
      </c>
      <c r="D141" s="36">
        <f>SUMIFS(СВЦЭМ!$C$39:$C$782,СВЦЭМ!$A$39:$A$782,$A141,СВЦЭМ!$B$39:$B$782,D$119)+'СЕТ СН'!$I$12+СВЦЭМ!$D$10+'СЕТ СН'!$I$5-'СЕТ СН'!$I$20</f>
        <v>5699.9499672399998</v>
      </c>
      <c r="E141" s="36">
        <f>SUMIFS(СВЦЭМ!$C$39:$C$782,СВЦЭМ!$A$39:$A$782,$A141,СВЦЭМ!$B$39:$B$782,E$119)+'СЕТ СН'!$I$12+СВЦЭМ!$D$10+'СЕТ СН'!$I$5-'СЕТ СН'!$I$20</f>
        <v>5683.3237428600005</v>
      </c>
      <c r="F141" s="36">
        <f>SUMIFS(СВЦЭМ!$C$39:$C$782,СВЦЭМ!$A$39:$A$782,$A141,СВЦЭМ!$B$39:$B$782,F$119)+'СЕТ СН'!$I$12+СВЦЭМ!$D$10+'СЕТ СН'!$I$5-'СЕТ СН'!$I$20</f>
        <v>5683.5853588800001</v>
      </c>
      <c r="G141" s="36">
        <f>SUMIFS(СВЦЭМ!$C$39:$C$782,СВЦЭМ!$A$39:$A$782,$A141,СВЦЭМ!$B$39:$B$782,G$119)+'СЕТ СН'!$I$12+СВЦЭМ!$D$10+'СЕТ СН'!$I$5-'СЕТ СН'!$I$20</f>
        <v>5692.2417723500002</v>
      </c>
      <c r="H141" s="36">
        <f>SUMIFS(СВЦЭМ!$C$39:$C$782,СВЦЭМ!$A$39:$A$782,$A141,СВЦЭМ!$B$39:$B$782,H$119)+'СЕТ СН'!$I$12+СВЦЭМ!$D$10+'СЕТ СН'!$I$5-'СЕТ СН'!$I$20</f>
        <v>5514.7066843100001</v>
      </c>
      <c r="I141" s="36">
        <f>SUMIFS(СВЦЭМ!$C$39:$C$782,СВЦЭМ!$A$39:$A$782,$A141,СВЦЭМ!$B$39:$B$782,I$119)+'СЕТ СН'!$I$12+СВЦЭМ!$D$10+'СЕТ СН'!$I$5-'СЕТ СН'!$I$20</f>
        <v>5487.3094982500006</v>
      </c>
      <c r="J141" s="36">
        <f>SUMIFS(СВЦЭМ!$C$39:$C$782,СВЦЭМ!$A$39:$A$782,$A141,СВЦЭМ!$B$39:$B$782,J$119)+'СЕТ СН'!$I$12+СВЦЭМ!$D$10+'СЕТ СН'!$I$5-'СЕТ СН'!$I$20</f>
        <v>5406.0834593899999</v>
      </c>
      <c r="K141" s="36">
        <f>SUMIFS(СВЦЭМ!$C$39:$C$782,СВЦЭМ!$A$39:$A$782,$A141,СВЦЭМ!$B$39:$B$782,K$119)+'СЕТ СН'!$I$12+СВЦЭМ!$D$10+'СЕТ СН'!$I$5-'СЕТ СН'!$I$20</f>
        <v>5387.7154711399999</v>
      </c>
      <c r="L141" s="36">
        <f>SUMIFS(СВЦЭМ!$C$39:$C$782,СВЦЭМ!$A$39:$A$782,$A141,СВЦЭМ!$B$39:$B$782,L$119)+'СЕТ СН'!$I$12+СВЦЭМ!$D$10+'СЕТ СН'!$I$5-'СЕТ СН'!$I$20</f>
        <v>5387.9473772700003</v>
      </c>
      <c r="M141" s="36">
        <f>SUMIFS(СВЦЭМ!$C$39:$C$782,СВЦЭМ!$A$39:$A$782,$A141,СВЦЭМ!$B$39:$B$782,M$119)+'СЕТ СН'!$I$12+СВЦЭМ!$D$10+'СЕТ СН'!$I$5-'СЕТ СН'!$I$20</f>
        <v>5424.5765422000004</v>
      </c>
      <c r="N141" s="36">
        <f>SUMIFS(СВЦЭМ!$C$39:$C$782,СВЦЭМ!$A$39:$A$782,$A141,СВЦЭМ!$B$39:$B$782,N$119)+'СЕТ СН'!$I$12+СВЦЭМ!$D$10+'СЕТ СН'!$I$5-'СЕТ СН'!$I$20</f>
        <v>5463.1920643700005</v>
      </c>
      <c r="O141" s="36">
        <f>SUMIFS(СВЦЭМ!$C$39:$C$782,СВЦЭМ!$A$39:$A$782,$A141,СВЦЭМ!$B$39:$B$782,O$119)+'СЕТ СН'!$I$12+СВЦЭМ!$D$10+'СЕТ СН'!$I$5-'СЕТ СН'!$I$20</f>
        <v>5473.1305283199999</v>
      </c>
      <c r="P141" s="36">
        <f>SUMIFS(СВЦЭМ!$C$39:$C$782,СВЦЭМ!$A$39:$A$782,$A141,СВЦЭМ!$B$39:$B$782,P$119)+'СЕТ СН'!$I$12+СВЦЭМ!$D$10+'СЕТ СН'!$I$5-'СЕТ СН'!$I$20</f>
        <v>5468.7432896600003</v>
      </c>
      <c r="Q141" s="36">
        <f>SUMIFS(СВЦЭМ!$C$39:$C$782,СВЦЭМ!$A$39:$A$782,$A141,СВЦЭМ!$B$39:$B$782,Q$119)+'СЕТ СН'!$I$12+СВЦЭМ!$D$10+'СЕТ СН'!$I$5-'СЕТ СН'!$I$20</f>
        <v>5470.46728291</v>
      </c>
      <c r="R141" s="36">
        <f>SUMIFS(СВЦЭМ!$C$39:$C$782,СВЦЭМ!$A$39:$A$782,$A141,СВЦЭМ!$B$39:$B$782,R$119)+'СЕТ СН'!$I$12+СВЦЭМ!$D$10+'СЕТ СН'!$I$5-'СЕТ СН'!$I$20</f>
        <v>5451.3834033500007</v>
      </c>
      <c r="S141" s="36">
        <f>SUMIFS(СВЦЭМ!$C$39:$C$782,СВЦЭМ!$A$39:$A$782,$A141,СВЦЭМ!$B$39:$B$782,S$119)+'СЕТ СН'!$I$12+СВЦЭМ!$D$10+'СЕТ СН'!$I$5-'СЕТ СН'!$I$20</f>
        <v>5431.0424500300005</v>
      </c>
      <c r="T141" s="36">
        <f>SUMIFS(СВЦЭМ!$C$39:$C$782,СВЦЭМ!$A$39:$A$782,$A141,СВЦЭМ!$B$39:$B$782,T$119)+'СЕТ СН'!$I$12+СВЦЭМ!$D$10+'СЕТ СН'!$I$5-'СЕТ СН'!$I$20</f>
        <v>5447.7021308700005</v>
      </c>
      <c r="U141" s="36">
        <f>SUMIFS(СВЦЭМ!$C$39:$C$782,СВЦЭМ!$A$39:$A$782,$A141,СВЦЭМ!$B$39:$B$782,U$119)+'СЕТ СН'!$I$12+СВЦЭМ!$D$10+'СЕТ СН'!$I$5-'СЕТ СН'!$I$20</f>
        <v>5424.6292548500005</v>
      </c>
      <c r="V141" s="36">
        <f>SUMIFS(СВЦЭМ!$C$39:$C$782,СВЦЭМ!$A$39:$A$782,$A141,СВЦЭМ!$B$39:$B$782,V$119)+'СЕТ СН'!$I$12+СВЦЭМ!$D$10+'СЕТ СН'!$I$5-'СЕТ СН'!$I$20</f>
        <v>5380.4294413500002</v>
      </c>
      <c r="W141" s="36">
        <f>SUMIFS(СВЦЭМ!$C$39:$C$782,СВЦЭМ!$A$39:$A$782,$A141,СВЦЭМ!$B$39:$B$782,W$119)+'СЕТ СН'!$I$12+СВЦЭМ!$D$10+'СЕТ СН'!$I$5-'СЕТ СН'!$I$20</f>
        <v>5411.9311604699997</v>
      </c>
      <c r="X141" s="36">
        <f>SUMIFS(СВЦЭМ!$C$39:$C$782,СВЦЭМ!$A$39:$A$782,$A141,СВЦЭМ!$B$39:$B$782,X$119)+'СЕТ СН'!$I$12+СВЦЭМ!$D$10+'СЕТ СН'!$I$5-'СЕТ СН'!$I$20</f>
        <v>5472.6812145000004</v>
      </c>
      <c r="Y141" s="36">
        <f>SUMIFS(СВЦЭМ!$C$39:$C$782,СВЦЭМ!$A$39:$A$782,$A141,СВЦЭМ!$B$39:$B$782,Y$119)+'СЕТ СН'!$I$12+СВЦЭМ!$D$10+'СЕТ СН'!$I$5-'СЕТ СН'!$I$20</f>
        <v>5565.4321362999999</v>
      </c>
    </row>
    <row r="142" spans="1:25" ht="15.75" x14ac:dyDescent="0.2">
      <c r="A142" s="35">
        <f t="shared" si="3"/>
        <v>45100</v>
      </c>
      <c r="B142" s="36">
        <f>SUMIFS(СВЦЭМ!$C$39:$C$782,СВЦЭМ!$A$39:$A$782,$A142,СВЦЭМ!$B$39:$B$782,B$119)+'СЕТ СН'!$I$12+СВЦЭМ!$D$10+'СЕТ СН'!$I$5-'СЕТ СН'!$I$20</f>
        <v>5574.7762846700007</v>
      </c>
      <c r="C142" s="36">
        <f>SUMIFS(СВЦЭМ!$C$39:$C$782,СВЦЭМ!$A$39:$A$782,$A142,СВЦЭМ!$B$39:$B$782,C$119)+'СЕТ СН'!$I$12+СВЦЭМ!$D$10+'СЕТ СН'!$I$5-'СЕТ СН'!$I$20</f>
        <v>5698.3804651299997</v>
      </c>
      <c r="D142" s="36">
        <f>SUMIFS(СВЦЭМ!$C$39:$C$782,СВЦЭМ!$A$39:$A$782,$A142,СВЦЭМ!$B$39:$B$782,D$119)+'СЕТ СН'!$I$12+СВЦЭМ!$D$10+'СЕТ СН'!$I$5-'СЕТ СН'!$I$20</f>
        <v>5773.0879985000001</v>
      </c>
      <c r="E142" s="36">
        <f>SUMIFS(СВЦЭМ!$C$39:$C$782,СВЦЭМ!$A$39:$A$782,$A142,СВЦЭМ!$B$39:$B$782,E$119)+'СЕТ СН'!$I$12+СВЦЭМ!$D$10+'СЕТ СН'!$I$5-'СЕТ СН'!$I$20</f>
        <v>5748.8466428299998</v>
      </c>
      <c r="F142" s="36">
        <f>SUMIFS(СВЦЭМ!$C$39:$C$782,СВЦЭМ!$A$39:$A$782,$A142,СВЦЭМ!$B$39:$B$782,F$119)+'СЕТ СН'!$I$12+СВЦЭМ!$D$10+'СЕТ СН'!$I$5-'СЕТ СН'!$I$20</f>
        <v>5732.68968838</v>
      </c>
      <c r="G142" s="36">
        <f>SUMIFS(СВЦЭМ!$C$39:$C$782,СВЦЭМ!$A$39:$A$782,$A142,СВЦЭМ!$B$39:$B$782,G$119)+'СЕТ СН'!$I$12+СВЦЭМ!$D$10+'СЕТ СН'!$I$5-'СЕТ СН'!$I$20</f>
        <v>5647.5565727600006</v>
      </c>
      <c r="H142" s="36">
        <f>SUMIFS(СВЦЭМ!$C$39:$C$782,СВЦЭМ!$A$39:$A$782,$A142,СВЦЭМ!$B$39:$B$782,H$119)+'СЕТ СН'!$I$12+СВЦЭМ!$D$10+'СЕТ СН'!$I$5-'СЕТ СН'!$I$20</f>
        <v>5521.5318191599999</v>
      </c>
      <c r="I142" s="36">
        <f>SUMIFS(СВЦЭМ!$C$39:$C$782,СВЦЭМ!$A$39:$A$782,$A142,СВЦЭМ!$B$39:$B$782,I$119)+'СЕТ СН'!$I$12+СВЦЭМ!$D$10+'СЕТ СН'!$I$5-'СЕТ СН'!$I$20</f>
        <v>5390.2912929800004</v>
      </c>
      <c r="J142" s="36">
        <f>SUMIFS(СВЦЭМ!$C$39:$C$782,СВЦЭМ!$A$39:$A$782,$A142,СВЦЭМ!$B$39:$B$782,J$119)+'СЕТ СН'!$I$12+СВЦЭМ!$D$10+'СЕТ СН'!$I$5-'СЕТ СН'!$I$20</f>
        <v>5327.9206880700003</v>
      </c>
      <c r="K142" s="36">
        <f>SUMIFS(СВЦЭМ!$C$39:$C$782,СВЦЭМ!$A$39:$A$782,$A142,СВЦЭМ!$B$39:$B$782,K$119)+'СЕТ СН'!$I$12+СВЦЭМ!$D$10+'СЕТ СН'!$I$5-'СЕТ СН'!$I$20</f>
        <v>5269.3504132300004</v>
      </c>
      <c r="L142" s="36">
        <f>SUMIFS(СВЦЭМ!$C$39:$C$782,СВЦЭМ!$A$39:$A$782,$A142,СВЦЭМ!$B$39:$B$782,L$119)+'СЕТ СН'!$I$12+СВЦЭМ!$D$10+'СЕТ СН'!$I$5-'СЕТ СН'!$I$20</f>
        <v>5221.904869</v>
      </c>
      <c r="M142" s="36">
        <f>SUMIFS(СВЦЭМ!$C$39:$C$782,СВЦЭМ!$A$39:$A$782,$A142,СВЦЭМ!$B$39:$B$782,M$119)+'СЕТ СН'!$I$12+СВЦЭМ!$D$10+'СЕТ СН'!$I$5-'СЕТ СН'!$I$20</f>
        <v>5237.0626265199999</v>
      </c>
      <c r="N142" s="36">
        <f>SUMIFS(СВЦЭМ!$C$39:$C$782,СВЦЭМ!$A$39:$A$782,$A142,СВЦЭМ!$B$39:$B$782,N$119)+'СЕТ СН'!$I$12+СВЦЭМ!$D$10+'СЕТ СН'!$I$5-'СЕТ СН'!$I$20</f>
        <v>5274.1087917900004</v>
      </c>
      <c r="O142" s="36">
        <f>SUMIFS(СВЦЭМ!$C$39:$C$782,СВЦЭМ!$A$39:$A$782,$A142,СВЦЭМ!$B$39:$B$782,O$119)+'СЕТ СН'!$I$12+СВЦЭМ!$D$10+'СЕТ СН'!$I$5-'СЕТ СН'!$I$20</f>
        <v>5305.5305232400005</v>
      </c>
      <c r="P142" s="36">
        <f>SUMIFS(СВЦЭМ!$C$39:$C$782,СВЦЭМ!$A$39:$A$782,$A142,СВЦЭМ!$B$39:$B$782,P$119)+'СЕТ СН'!$I$12+СВЦЭМ!$D$10+'СЕТ СН'!$I$5-'СЕТ СН'!$I$20</f>
        <v>5318.0983597900004</v>
      </c>
      <c r="Q142" s="36">
        <f>SUMIFS(СВЦЭМ!$C$39:$C$782,СВЦЭМ!$A$39:$A$782,$A142,СВЦЭМ!$B$39:$B$782,Q$119)+'СЕТ СН'!$I$12+СВЦЭМ!$D$10+'СЕТ СН'!$I$5-'СЕТ СН'!$I$20</f>
        <v>5321.3775707200002</v>
      </c>
      <c r="R142" s="36">
        <f>SUMIFS(СВЦЭМ!$C$39:$C$782,СВЦЭМ!$A$39:$A$782,$A142,СВЦЭМ!$B$39:$B$782,R$119)+'СЕТ СН'!$I$12+СВЦЭМ!$D$10+'СЕТ СН'!$I$5-'СЕТ СН'!$I$20</f>
        <v>5302.6468036599999</v>
      </c>
      <c r="S142" s="36">
        <f>SUMIFS(СВЦЭМ!$C$39:$C$782,СВЦЭМ!$A$39:$A$782,$A142,СВЦЭМ!$B$39:$B$782,S$119)+'СЕТ СН'!$I$12+СВЦЭМ!$D$10+'СЕТ СН'!$I$5-'СЕТ СН'!$I$20</f>
        <v>5283.8650280600004</v>
      </c>
      <c r="T142" s="36">
        <f>SUMIFS(СВЦЭМ!$C$39:$C$782,СВЦЭМ!$A$39:$A$782,$A142,СВЦЭМ!$B$39:$B$782,T$119)+'СЕТ СН'!$I$12+СВЦЭМ!$D$10+'СЕТ СН'!$I$5-'СЕТ СН'!$I$20</f>
        <v>5281.5754832600005</v>
      </c>
      <c r="U142" s="36">
        <f>SUMIFS(СВЦЭМ!$C$39:$C$782,СВЦЭМ!$A$39:$A$782,$A142,СВЦЭМ!$B$39:$B$782,U$119)+'СЕТ СН'!$I$12+СВЦЭМ!$D$10+'СЕТ СН'!$I$5-'СЕТ СН'!$I$20</f>
        <v>5294.8744441500003</v>
      </c>
      <c r="V142" s="36">
        <f>SUMIFS(СВЦЭМ!$C$39:$C$782,СВЦЭМ!$A$39:$A$782,$A142,СВЦЭМ!$B$39:$B$782,V$119)+'СЕТ СН'!$I$12+СВЦЭМ!$D$10+'СЕТ СН'!$I$5-'СЕТ СН'!$I$20</f>
        <v>5298.9715666800003</v>
      </c>
      <c r="W142" s="36">
        <f>SUMIFS(СВЦЭМ!$C$39:$C$782,СВЦЭМ!$A$39:$A$782,$A142,СВЦЭМ!$B$39:$B$782,W$119)+'СЕТ СН'!$I$12+СВЦЭМ!$D$10+'СЕТ СН'!$I$5-'СЕТ СН'!$I$20</f>
        <v>5278.2656054500003</v>
      </c>
      <c r="X142" s="36">
        <f>SUMIFS(СВЦЭМ!$C$39:$C$782,СВЦЭМ!$A$39:$A$782,$A142,СВЦЭМ!$B$39:$B$782,X$119)+'СЕТ СН'!$I$12+СВЦЭМ!$D$10+'СЕТ СН'!$I$5-'СЕТ СН'!$I$20</f>
        <v>5310.2174716999998</v>
      </c>
      <c r="Y142" s="36">
        <f>SUMIFS(СВЦЭМ!$C$39:$C$782,СВЦЭМ!$A$39:$A$782,$A142,СВЦЭМ!$B$39:$B$782,Y$119)+'СЕТ СН'!$I$12+СВЦЭМ!$D$10+'СЕТ СН'!$I$5-'СЕТ СН'!$I$20</f>
        <v>5457.2065769199999</v>
      </c>
    </row>
    <row r="143" spans="1:25" ht="15.75" x14ac:dyDescent="0.2">
      <c r="A143" s="35">
        <f t="shared" si="3"/>
        <v>45101</v>
      </c>
      <c r="B143" s="36">
        <f>SUMIFS(СВЦЭМ!$C$39:$C$782,СВЦЭМ!$A$39:$A$782,$A143,СВЦЭМ!$B$39:$B$782,B$119)+'СЕТ СН'!$I$12+СВЦЭМ!$D$10+'СЕТ СН'!$I$5-'СЕТ СН'!$I$20</f>
        <v>5441.0647533800002</v>
      </c>
      <c r="C143" s="36">
        <f>SUMIFS(СВЦЭМ!$C$39:$C$782,СВЦЭМ!$A$39:$A$782,$A143,СВЦЭМ!$B$39:$B$782,C$119)+'СЕТ СН'!$I$12+СВЦЭМ!$D$10+'СЕТ СН'!$I$5-'СЕТ СН'!$I$20</f>
        <v>5523.5724006999999</v>
      </c>
      <c r="D143" s="36">
        <f>SUMIFS(СВЦЭМ!$C$39:$C$782,СВЦЭМ!$A$39:$A$782,$A143,СВЦЭМ!$B$39:$B$782,D$119)+'СЕТ СН'!$I$12+СВЦЭМ!$D$10+'СЕТ СН'!$I$5-'СЕТ СН'!$I$20</f>
        <v>5609.3974716900002</v>
      </c>
      <c r="E143" s="36">
        <f>SUMIFS(СВЦЭМ!$C$39:$C$782,СВЦЭМ!$A$39:$A$782,$A143,СВЦЭМ!$B$39:$B$782,E$119)+'СЕТ СН'!$I$12+СВЦЭМ!$D$10+'СЕТ СН'!$I$5-'СЕТ СН'!$I$20</f>
        <v>5608.7735794300006</v>
      </c>
      <c r="F143" s="36">
        <f>SUMIFS(СВЦЭМ!$C$39:$C$782,СВЦЭМ!$A$39:$A$782,$A143,СВЦЭМ!$B$39:$B$782,F$119)+'СЕТ СН'!$I$12+СВЦЭМ!$D$10+'СЕТ СН'!$I$5-'СЕТ СН'!$I$20</f>
        <v>5606.33435603</v>
      </c>
      <c r="G143" s="36">
        <f>SUMIFS(СВЦЭМ!$C$39:$C$782,СВЦЭМ!$A$39:$A$782,$A143,СВЦЭМ!$B$39:$B$782,G$119)+'СЕТ СН'!$I$12+СВЦЭМ!$D$10+'СЕТ СН'!$I$5-'СЕТ СН'!$I$20</f>
        <v>5607.4620908500001</v>
      </c>
      <c r="H143" s="36">
        <f>SUMIFS(СВЦЭМ!$C$39:$C$782,СВЦЭМ!$A$39:$A$782,$A143,СВЦЭМ!$B$39:$B$782,H$119)+'СЕТ СН'!$I$12+СВЦЭМ!$D$10+'СЕТ СН'!$I$5-'СЕТ СН'!$I$20</f>
        <v>5556.86346159</v>
      </c>
      <c r="I143" s="36">
        <f>SUMIFS(СВЦЭМ!$C$39:$C$782,СВЦЭМ!$A$39:$A$782,$A143,СВЦЭМ!$B$39:$B$782,I$119)+'СЕТ СН'!$I$12+СВЦЭМ!$D$10+'СЕТ СН'!$I$5-'СЕТ СН'!$I$20</f>
        <v>5510.97317389</v>
      </c>
      <c r="J143" s="36">
        <f>SUMIFS(СВЦЭМ!$C$39:$C$782,СВЦЭМ!$A$39:$A$782,$A143,СВЦЭМ!$B$39:$B$782,J$119)+'СЕТ СН'!$I$12+СВЦЭМ!$D$10+'СЕТ СН'!$I$5-'СЕТ СН'!$I$20</f>
        <v>5406.0375814300005</v>
      </c>
      <c r="K143" s="36">
        <f>SUMIFS(СВЦЭМ!$C$39:$C$782,СВЦЭМ!$A$39:$A$782,$A143,СВЦЭМ!$B$39:$B$782,K$119)+'СЕТ СН'!$I$12+СВЦЭМ!$D$10+'СЕТ СН'!$I$5-'СЕТ СН'!$I$20</f>
        <v>5327.5753969800007</v>
      </c>
      <c r="L143" s="36">
        <f>SUMIFS(СВЦЭМ!$C$39:$C$782,СВЦЭМ!$A$39:$A$782,$A143,СВЦЭМ!$B$39:$B$782,L$119)+'СЕТ СН'!$I$12+СВЦЭМ!$D$10+'СЕТ СН'!$I$5-'СЕТ СН'!$I$20</f>
        <v>5316.6292846900005</v>
      </c>
      <c r="M143" s="36">
        <f>SUMIFS(СВЦЭМ!$C$39:$C$782,СВЦЭМ!$A$39:$A$782,$A143,СВЦЭМ!$B$39:$B$782,M$119)+'СЕТ СН'!$I$12+СВЦЭМ!$D$10+'СЕТ СН'!$I$5-'СЕТ СН'!$I$20</f>
        <v>5342.7377938700001</v>
      </c>
      <c r="N143" s="36">
        <f>SUMIFS(СВЦЭМ!$C$39:$C$782,СВЦЭМ!$A$39:$A$782,$A143,СВЦЭМ!$B$39:$B$782,N$119)+'СЕТ СН'!$I$12+СВЦЭМ!$D$10+'СЕТ СН'!$I$5-'СЕТ СН'!$I$20</f>
        <v>5404.5029735999997</v>
      </c>
      <c r="O143" s="36">
        <f>SUMIFS(СВЦЭМ!$C$39:$C$782,СВЦЭМ!$A$39:$A$782,$A143,СВЦЭМ!$B$39:$B$782,O$119)+'СЕТ СН'!$I$12+СВЦЭМ!$D$10+'СЕТ СН'!$I$5-'СЕТ СН'!$I$20</f>
        <v>5444.9999982899999</v>
      </c>
      <c r="P143" s="36">
        <f>SUMIFS(СВЦЭМ!$C$39:$C$782,СВЦЭМ!$A$39:$A$782,$A143,СВЦЭМ!$B$39:$B$782,P$119)+'СЕТ СН'!$I$12+СВЦЭМ!$D$10+'СЕТ СН'!$I$5-'СЕТ СН'!$I$20</f>
        <v>5451.4792254000004</v>
      </c>
      <c r="Q143" s="36">
        <f>SUMIFS(СВЦЭМ!$C$39:$C$782,СВЦЭМ!$A$39:$A$782,$A143,СВЦЭМ!$B$39:$B$782,Q$119)+'СЕТ СН'!$I$12+СВЦЭМ!$D$10+'СЕТ СН'!$I$5-'СЕТ СН'!$I$20</f>
        <v>5461.4726062899999</v>
      </c>
      <c r="R143" s="36">
        <f>SUMIFS(СВЦЭМ!$C$39:$C$782,СВЦЭМ!$A$39:$A$782,$A143,СВЦЭМ!$B$39:$B$782,R$119)+'СЕТ СН'!$I$12+СВЦЭМ!$D$10+'СЕТ СН'!$I$5-'СЕТ СН'!$I$20</f>
        <v>5437.2752633600003</v>
      </c>
      <c r="S143" s="36">
        <f>SUMIFS(СВЦЭМ!$C$39:$C$782,СВЦЭМ!$A$39:$A$782,$A143,СВЦЭМ!$B$39:$B$782,S$119)+'СЕТ СН'!$I$12+СВЦЭМ!$D$10+'СЕТ СН'!$I$5-'СЕТ СН'!$I$20</f>
        <v>5414.49871558</v>
      </c>
      <c r="T143" s="36">
        <f>SUMIFS(СВЦЭМ!$C$39:$C$782,СВЦЭМ!$A$39:$A$782,$A143,СВЦЭМ!$B$39:$B$782,T$119)+'СЕТ СН'!$I$12+СВЦЭМ!$D$10+'СЕТ СН'!$I$5-'СЕТ СН'!$I$20</f>
        <v>5443.4402986100004</v>
      </c>
      <c r="U143" s="36">
        <f>SUMIFS(СВЦЭМ!$C$39:$C$782,СВЦЭМ!$A$39:$A$782,$A143,СВЦЭМ!$B$39:$B$782,U$119)+'СЕТ СН'!$I$12+СВЦЭМ!$D$10+'СЕТ СН'!$I$5-'СЕТ СН'!$I$20</f>
        <v>5459.35825011</v>
      </c>
      <c r="V143" s="36">
        <f>SUMIFS(СВЦЭМ!$C$39:$C$782,СВЦЭМ!$A$39:$A$782,$A143,СВЦЭМ!$B$39:$B$782,V$119)+'СЕТ СН'!$I$12+СВЦЭМ!$D$10+'СЕТ СН'!$I$5-'СЕТ СН'!$I$20</f>
        <v>5460.43724208</v>
      </c>
      <c r="W143" s="36">
        <f>SUMIFS(СВЦЭМ!$C$39:$C$782,СВЦЭМ!$A$39:$A$782,$A143,СВЦЭМ!$B$39:$B$782,W$119)+'СЕТ СН'!$I$12+СВЦЭМ!$D$10+'СЕТ СН'!$I$5-'СЕТ СН'!$I$20</f>
        <v>5418.0355989199998</v>
      </c>
      <c r="X143" s="36">
        <f>SUMIFS(СВЦЭМ!$C$39:$C$782,СВЦЭМ!$A$39:$A$782,$A143,СВЦЭМ!$B$39:$B$782,X$119)+'СЕТ СН'!$I$12+СВЦЭМ!$D$10+'СЕТ СН'!$I$5-'СЕТ СН'!$I$20</f>
        <v>5452.5771589900005</v>
      </c>
      <c r="Y143" s="36">
        <f>SUMIFS(СВЦЭМ!$C$39:$C$782,СВЦЭМ!$A$39:$A$782,$A143,СВЦЭМ!$B$39:$B$782,Y$119)+'СЕТ СН'!$I$12+СВЦЭМ!$D$10+'СЕТ СН'!$I$5-'СЕТ СН'!$I$20</f>
        <v>5535.8496750300001</v>
      </c>
    </row>
    <row r="144" spans="1:25" ht="15.75" x14ac:dyDescent="0.2">
      <c r="A144" s="35">
        <f t="shared" si="3"/>
        <v>45102</v>
      </c>
      <c r="B144" s="36">
        <f>SUMIFS(СВЦЭМ!$C$39:$C$782,СВЦЭМ!$A$39:$A$782,$A144,СВЦЭМ!$B$39:$B$782,B$119)+'СЕТ СН'!$I$12+СВЦЭМ!$D$10+'СЕТ СН'!$I$5-'СЕТ СН'!$I$20</f>
        <v>5538.3478322500005</v>
      </c>
      <c r="C144" s="36">
        <f>SUMIFS(СВЦЭМ!$C$39:$C$782,СВЦЭМ!$A$39:$A$782,$A144,СВЦЭМ!$B$39:$B$782,C$119)+'СЕТ СН'!$I$12+СВЦЭМ!$D$10+'СЕТ СН'!$I$5-'СЕТ СН'!$I$20</f>
        <v>5607.4296561299998</v>
      </c>
      <c r="D144" s="36">
        <f>SUMIFS(СВЦЭМ!$C$39:$C$782,СВЦЭМ!$A$39:$A$782,$A144,СВЦЭМ!$B$39:$B$782,D$119)+'СЕТ СН'!$I$12+СВЦЭМ!$D$10+'СЕТ СН'!$I$5-'СЕТ СН'!$I$20</f>
        <v>5654.9440113300006</v>
      </c>
      <c r="E144" s="36">
        <f>SUMIFS(СВЦЭМ!$C$39:$C$782,СВЦЭМ!$A$39:$A$782,$A144,СВЦЭМ!$B$39:$B$782,E$119)+'СЕТ СН'!$I$12+СВЦЭМ!$D$10+'СЕТ СН'!$I$5-'СЕТ СН'!$I$20</f>
        <v>5720.3473121300003</v>
      </c>
      <c r="F144" s="36">
        <f>SUMIFS(СВЦЭМ!$C$39:$C$782,СВЦЭМ!$A$39:$A$782,$A144,СВЦЭМ!$B$39:$B$782,F$119)+'СЕТ СН'!$I$12+СВЦЭМ!$D$10+'СЕТ СН'!$I$5-'СЕТ СН'!$I$20</f>
        <v>5729.5377924599998</v>
      </c>
      <c r="G144" s="36">
        <f>SUMIFS(СВЦЭМ!$C$39:$C$782,СВЦЭМ!$A$39:$A$782,$A144,СВЦЭМ!$B$39:$B$782,G$119)+'СЕТ СН'!$I$12+СВЦЭМ!$D$10+'СЕТ СН'!$I$5-'СЕТ СН'!$I$20</f>
        <v>5622.8558207700007</v>
      </c>
      <c r="H144" s="36">
        <f>SUMIFS(СВЦЭМ!$C$39:$C$782,СВЦЭМ!$A$39:$A$782,$A144,СВЦЭМ!$B$39:$B$782,H$119)+'СЕТ СН'!$I$12+СВЦЭМ!$D$10+'СЕТ СН'!$I$5-'СЕТ СН'!$I$20</f>
        <v>5552.2967474200004</v>
      </c>
      <c r="I144" s="36">
        <f>SUMIFS(СВЦЭМ!$C$39:$C$782,СВЦЭМ!$A$39:$A$782,$A144,СВЦЭМ!$B$39:$B$782,I$119)+'СЕТ СН'!$I$12+СВЦЭМ!$D$10+'СЕТ СН'!$I$5-'СЕТ СН'!$I$20</f>
        <v>5525.1287802300003</v>
      </c>
      <c r="J144" s="36">
        <f>SUMIFS(СВЦЭМ!$C$39:$C$782,СВЦЭМ!$A$39:$A$782,$A144,СВЦЭМ!$B$39:$B$782,J$119)+'СЕТ СН'!$I$12+СВЦЭМ!$D$10+'СЕТ СН'!$I$5-'СЕТ СН'!$I$20</f>
        <v>5498.3371512000003</v>
      </c>
      <c r="K144" s="36">
        <f>SUMIFS(СВЦЭМ!$C$39:$C$782,СВЦЭМ!$A$39:$A$782,$A144,СВЦЭМ!$B$39:$B$782,K$119)+'СЕТ СН'!$I$12+СВЦЭМ!$D$10+'СЕТ СН'!$I$5-'СЕТ СН'!$I$20</f>
        <v>5416.9890279900001</v>
      </c>
      <c r="L144" s="36">
        <f>SUMIFS(СВЦЭМ!$C$39:$C$782,СВЦЭМ!$A$39:$A$782,$A144,СВЦЭМ!$B$39:$B$782,L$119)+'СЕТ СН'!$I$12+СВЦЭМ!$D$10+'СЕТ СН'!$I$5-'СЕТ СН'!$I$20</f>
        <v>5330.9314674500001</v>
      </c>
      <c r="M144" s="36">
        <f>SUMIFS(СВЦЭМ!$C$39:$C$782,СВЦЭМ!$A$39:$A$782,$A144,СВЦЭМ!$B$39:$B$782,M$119)+'СЕТ СН'!$I$12+СВЦЭМ!$D$10+'СЕТ СН'!$I$5-'СЕТ СН'!$I$20</f>
        <v>5350.8764558299999</v>
      </c>
      <c r="N144" s="36">
        <f>SUMIFS(СВЦЭМ!$C$39:$C$782,СВЦЭМ!$A$39:$A$782,$A144,СВЦЭМ!$B$39:$B$782,N$119)+'СЕТ СН'!$I$12+СВЦЭМ!$D$10+'СЕТ СН'!$I$5-'СЕТ СН'!$I$20</f>
        <v>5362.0177120600001</v>
      </c>
      <c r="O144" s="36">
        <f>SUMIFS(СВЦЭМ!$C$39:$C$782,СВЦЭМ!$A$39:$A$782,$A144,СВЦЭМ!$B$39:$B$782,O$119)+'СЕТ СН'!$I$12+СВЦЭМ!$D$10+'СЕТ СН'!$I$5-'СЕТ СН'!$I$20</f>
        <v>5375.25730879</v>
      </c>
      <c r="P144" s="36">
        <f>SUMIFS(СВЦЭМ!$C$39:$C$782,СВЦЭМ!$A$39:$A$782,$A144,СВЦЭМ!$B$39:$B$782,P$119)+'СЕТ СН'!$I$12+СВЦЭМ!$D$10+'СЕТ СН'!$I$5-'СЕТ СН'!$I$20</f>
        <v>5383.5628712400003</v>
      </c>
      <c r="Q144" s="36">
        <f>SUMIFS(СВЦЭМ!$C$39:$C$782,СВЦЭМ!$A$39:$A$782,$A144,СВЦЭМ!$B$39:$B$782,Q$119)+'СЕТ СН'!$I$12+СВЦЭМ!$D$10+'СЕТ СН'!$I$5-'СЕТ СН'!$I$20</f>
        <v>5391.8451833899999</v>
      </c>
      <c r="R144" s="36">
        <f>SUMIFS(СВЦЭМ!$C$39:$C$782,СВЦЭМ!$A$39:$A$782,$A144,СВЦЭМ!$B$39:$B$782,R$119)+'СЕТ СН'!$I$12+СВЦЭМ!$D$10+'СЕТ СН'!$I$5-'СЕТ СН'!$I$20</f>
        <v>5375.2593536800005</v>
      </c>
      <c r="S144" s="36">
        <f>SUMIFS(СВЦЭМ!$C$39:$C$782,СВЦЭМ!$A$39:$A$782,$A144,СВЦЭМ!$B$39:$B$782,S$119)+'СЕТ СН'!$I$12+СВЦЭМ!$D$10+'СЕТ СН'!$I$5-'СЕТ СН'!$I$20</f>
        <v>5365.70776269</v>
      </c>
      <c r="T144" s="36">
        <f>SUMIFS(СВЦЭМ!$C$39:$C$782,СВЦЭМ!$A$39:$A$782,$A144,СВЦЭМ!$B$39:$B$782,T$119)+'СЕТ СН'!$I$12+СВЦЭМ!$D$10+'СЕТ СН'!$I$5-'СЕТ СН'!$I$20</f>
        <v>5365.5062439900003</v>
      </c>
      <c r="U144" s="36">
        <f>SUMIFS(СВЦЭМ!$C$39:$C$782,СВЦЭМ!$A$39:$A$782,$A144,СВЦЭМ!$B$39:$B$782,U$119)+'СЕТ СН'!$I$12+СВЦЭМ!$D$10+'СЕТ СН'!$I$5-'СЕТ СН'!$I$20</f>
        <v>5370.3335612500005</v>
      </c>
      <c r="V144" s="36">
        <f>SUMIFS(СВЦЭМ!$C$39:$C$782,СВЦЭМ!$A$39:$A$782,$A144,СВЦЭМ!$B$39:$B$782,V$119)+'СЕТ СН'!$I$12+СВЦЭМ!$D$10+'СЕТ СН'!$I$5-'СЕТ СН'!$I$20</f>
        <v>5383.6505642400007</v>
      </c>
      <c r="W144" s="36">
        <f>SUMIFS(СВЦЭМ!$C$39:$C$782,СВЦЭМ!$A$39:$A$782,$A144,СВЦЭМ!$B$39:$B$782,W$119)+'СЕТ СН'!$I$12+СВЦЭМ!$D$10+'СЕТ СН'!$I$5-'СЕТ СН'!$I$20</f>
        <v>5351.1447983100006</v>
      </c>
      <c r="X144" s="36">
        <f>SUMIFS(СВЦЭМ!$C$39:$C$782,СВЦЭМ!$A$39:$A$782,$A144,СВЦЭМ!$B$39:$B$782,X$119)+'СЕТ СН'!$I$12+СВЦЭМ!$D$10+'СЕТ СН'!$I$5-'СЕТ СН'!$I$20</f>
        <v>5379.7824686100003</v>
      </c>
      <c r="Y144" s="36">
        <f>SUMIFS(СВЦЭМ!$C$39:$C$782,СВЦЭМ!$A$39:$A$782,$A144,СВЦЭМ!$B$39:$B$782,Y$119)+'СЕТ СН'!$I$12+СВЦЭМ!$D$10+'СЕТ СН'!$I$5-'СЕТ СН'!$I$20</f>
        <v>5531.6283392900004</v>
      </c>
    </row>
    <row r="145" spans="1:26" ht="15.75" x14ac:dyDescent="0.2">
      <c r="A145" s="35">
        <f t="shared" si="3"/>
        <v>45103</v>
      </c>
      <c r="B145" s="36">
        <f>SUMIFS(СВЦЭМ!$C$39:$C$782,СВЦЭМ!$A$39:$A$782,$A145,СВЦЭМ!$B$39:$B$782,B$119)+'СЕТ СН'!$I$12+СВЦЭМ!$D$10+'СЕТ СН'!$I$5-'СЕТ СН'!$I$20</f>
        <v>5644.3931989400007</v>
      </c>
      <c r="C145" s="36">
        <f>SUMIFS(СВЦЭМ!$C$39:$C$782,СВЦЭМ!$A$39:$A$782,$A145,СВЦЭМ!$B$39:$B$782,C$119)+'СЕТ СН'!$I$12+СВЦЭМ!$D$10+'СЕТ СН'!$I$5-'СЕТ СН'!$I$20</f>
        <v>5716.4169075299997</v>
      </c>
      <c r="D145" s="36">
        <f>SUMIFS(СВЦЭМ!$C$39:$C$782,СВЦЭМ!$A$39:$A$782,$A145,СВЦЭМ!$B$39:$B$782,D$119)+'СЕТ СН'!$I$12+СВЦЭМ!$D$10+'СЕТ СН'!$I$5-'СЕТ СН'!$I$20</f>
        <v>5763.5556851700003</v>
      </c>
      <c r="E145" s="36">
        <f>SUMIFS(СВЦЭМ!$C$39:$C$782,СВЦЭМ!$A$39:$A$782,$A145,СВЦЭМ!$B$39:$B$782,E$119)+'СЕТ СН'!$I$12+СВЦЭМ!$D$10+'СЕТ СН'!$I$5-'СЕТ СН'!$I$20</f>
        <v>5746.3786584299996</v>
      </c>
      <c r="F145" s="36">
        <f>SUMIFS(СВЦЭМ!$C$39:$C$782,СВЦЭМ!$A$39:$A$782,$A145,СВЦЭМ!$B$39:$B$782,F$119)+'СЕТ СН'!$I$12+СВЦЭМ!$D$10+'СЕТ СН'!$I$5-'СЕТ СН'!$I$20</f>
        <v>5734.0162040499999</v>
      </c>
      <c r="G145" s="36">
        <f>SUMIFS(СВЦЭМ!$C$39:$C$782,СВЦЭМ!$A$39:$A$782,$A145,СВЦЭМ!$B$39:$B$782,G$119)+'СЕТ СН'!$I$12+СВЦЭМ!$D$10+'СЕТ СН'!$I$5-'СЕТ СН'!$I$20</f>
        <v>5741.7144593800003</v>
      </c>
      <c r="H145" s="36">
        <f>SUMIFS(СВЦЭМ!$C$39:$C$782,СВЦЭМ!$A$39:$A$782,$A145,СВЦЭМ!$B$39:$B$782,H$119)+'СЕТ СН'!$I$12+СВЦЭМ!$D$10+'СЕТ СН'!$I$5-'СЕТ СН'!$I$20</f>
        <v>5613.8644539899997</v>
      </c>
      <c r="I145" s="36">
        <f>SUMIFS(СВЦЭМ!$C$39:$C$782,СВЦЭМ!$A$39:$A$782,$A145,СВЦЭМ!$B$39:$B$782,I$119)+'СЕТ СН'!$I$12+СВЦЭМ!$D$10+'СЕТ СН'!$I$5-'СЕТ СН'!$I$20</f>
        <v>5417.1409935400006</v>
      </c>
      <c r="J145" s="36">
        <f>SUMIFS(СВЦЭМ!$C$39:$C$782,СВЦЭМ!$A$39:$A$782,$A145,СВЦЭМ!$B$39:$B$782,J$119)+'СЕТ СН'!$I$12+СВЦЭМ!$D$10+'СЕТ СН'!$I$5-'СЕТ СН'!$I$20</f>
        <v>5327.7354306800007</v>
      </c>
      <c r="K145" s="36">
        <f>SUMIFS(СВЦЭМ!$C$39:$C$782,СВЦЭМ!$A$39:$A$782,$A145,СВЦЭМ!$B$39:$B$782,K$119)+'СЕТ СН'!$I$12+СВЦЭМ!$D$10+'СЕТ СН'!$I$5-'СЕТ СН'!$I$20</f>
        <v>5284.0728698200001</v>
      </c>
      <c r="L145" s="36">
        <f>SUMIFS(СВЦЭМ!$C$39:$C$782,СВЦЭМ!$A$39:$A$782,$A145,СВЦЭМ!$B$39:$B$782,L$119)+'СЕТ СН'!$I$12+СВЦЭМ!$D$10+'СЕТ СН'!$I$5-'СЕТ СН'!$I$20</f>
        <v>5260.5874573199999</v>
      </c>
      <c r="M145" s="36">
        <f>SUMIFS(СВЦЭМ!$C$39:$C$782,СВЦЭМ!$A$39:$A$782,$A145,СВЦЭМ!$B$39:$B$782,M$119)+'СЕТ СН'!$I$12+СВЦЭМ!$D$10+'СЕТ СН'!$I$5-'СЕТ СН'!$I$20</f>
        <v>5278.0581959400006</v>
      </c>
      <c r="N145" s="36">
        <f>SUMIFS(СВЦЭМ!$C$39:$C$782,СВЦЭМ!$A$39:$A$782,$A145,СВЦЭМ!$B$39:$B$782,N$119)+'СЕТ СН'!$I$12+СВЦЭМ!$D$10+'СЕТ СН'!$I$5-'СЕТ СН'!$I$20</f>
        <v>5306.0722629700003</v>
      </c>
      <c r="O145" s="36">
        <f>SUMIFS(СВЦЭМ!$C$39:$C$782,СВЦЭМ!$A$39:$A$782,$A145,СВЦЭМ!$B$39:$B$782,O$119)+'СЕТ СН'!$I$12+СВЦЭМ!$D$10+'СЕТ СН'!$I$5-'СЕТ СН'!$I$20</f>
        <v>5305.4777150299997</v>
      </c>
      <c r="P145" s="36">
        <f>SUMIFS(СВЦЭМ!$C$39:$C$782,СВЦЭМ!$A$39:$A$782,$A145,СВЦЭМ!$B$39:$B$782,P$119)+'СЕТ СН'!$I$12+СВЦЭМ!$D$10+'СЕТ СН'!$I$5-'СЕТ СН'!$I$20</f>
        <v>5318.8576085000004</v>
      </c>
      <c r="Q145" s="36">
        <f>SUMIFS(СВЦЭМ!$C$39:$C$782,СВЦЭМ!$A$39:$A$782,$A145,СВЦЭМ!$B$39:$B$782,Q$119)+'СЕТ СН'!$I$12+СВЦЭМ!$D$10+'СЕТ СН'!$I$5-'СЕТ СН'!$I$20</f>
        <v>5323.6646213100003</v>
      </c>
      <c r="R145" s="36">
        <f>SUMIFS(СВЦЭМ!$C$39:$C$782,СВЦЭМ!$A$39:$A$782,$A145,СВЦЭМ!$B$39:$B$782,R$119)+'СЕТ СН'!$I$12+СВЦЭМ!$D$10+'СЕТ СН'!$I$5-'СЕТ СН'!$I$20</f>
        <v>5306.5841937300002</v>
      </c>
      <c r="S145" s="36">
        <f>SUMIFS(СВЦЭМ!$C$39:$C$782,СВЦЭМ!$A$39:$A$782,$A145,СВЦЭМ!$B$39:$B$782,S$119)+'СЕТ СН'!$I$12+СВЦЭМ!$D$10+'СЕТ СН'!$I$5-'СЕТ СН'!$I$20</f>
        <v>5296.8866993500005</v>
      </c>
      <c r="T145" s="36">
        <f>SUMIFS(СВЦЭМ!$C$39:$C$782,СВЦЭМ!$A$39:$A$782,$A145,СВЦЭМ!$B$39:$B$782,T$119)+'СЕТ СН'!$I$12+СВЦЭМ!$D$10+'СЕТ СН'!$I$5-'СЕТ СН'!$I$20</f>
        <v>5297.0988421100001</v>
      </c>
      <c r="U145" s="36">
        <f>SUMIFS(СВЦЭМ!$C$39:$C$782,СВЦЭМ!$A$39:$A$782,$A145,СВЦЭМ!$B$39:$B$782,U$119)+'СЕТ СН'!$I$12+СВЦЭМ!$D$10+'СЕТ СН'!$I$5-'СЕТ СН'!$I$20</f>
        <v>5276.9024674400007</v>
      </c>
      <c r="V145" s="36">
        <f>SUMIFS(СВЦЭМ!$C$39:$C$782,СВЦЭМ!$A$39:$A$782,$A145,СВЦЭМ!$B$39:$B$782,V$119)+'СЕТ СН'!$I$12+СВЦЭМ!$D$10+'СЕТ СН'!$I$5-'СЕТ СН'!$I$20</f>
        <v>5289.5299019300001</v>
      </c>
      <c r="W145" s="36">
        <f>SUMIFS(СВЦЭМ!$C$39:$C$782,СВЦЭМ!$A$39:$A$782,$A145,СВЦЭМ!$B$39:$B$782,W$119)+'СЕТ СН'!$I$12+СВЦЭМ!$D$10+'СЕТ СН'!$I$5-'СЕТ СН'!$I$20</f>
        <v>5259.0056028199997</v>
      </c>
      <c r="X145" s="36">
        <f>SUMIFS(СВЦЭМ!$C$39:$C$782,СВЦЭМ!$A$39:$A$782,$A145,СВЦЭМ!$B$39:$B$782,X$119)+'СЕТ СН'!$I$12+СВЦЭМ!$D$10+'СЕТ СН'!$I$5-'СЕТ СН'!$I$20</f>
        <v>5310.8617856800001</v>
      </c>
      <c r="Y145" s="36">
        <f>SUMIFS(СВЦЭМ!$C$39:$C$782,СВЦЭМ!$A$39:$A$782,$A145,СВЦЭМ!$B$39:$B$782,Y$119)+'СЕТ СН'!$I$12+СВЦЭМ!$D$10+'СЕТ СН'!$I$5-'СЕТ СН'!$I$20</f>
        <v>5394.4933433200003</v>
      </c>
    </row>
    <row r="146" spans="1:26" ht="15.75" x14ac:dyDescent="0.2">
      <c r="A146" s="35">
        <f t="shared" si="3"/>
        <v>45104</v>
      </c>
      <c r="B146" s="36">
        <f>SUMIFS(СВЦЭМ!$C$39:$C$782,СВЦЭМ!$A$39:$A$782,$A146,СВЦЭМ!$B$39:$B$782,B$119)+'СЕТ СН'!$I$12+СВЦЭМ!$D$10+'СЕТ СН'!$I$5-'СЕТ СН'!$I$20</f>
        <v>5459.8730114600003</v>
      </c>
      <c r="C146" s="36">
        <f>SUMIFS(СВЦЭМ!$C$39:$C$782,СВЦЭМ!$A$39:$A$782,$A146,СВЦЭМ!$B$39:$B$782,C$119)+'СЕТ СН'!$I$12+СВЦЭМ!$D$10+'СЕТ СН'!$I$5-'СЕТ СН'!$I$20</f>
        <v>5511.3724399700004</v>
      </c>
      <c r="D146" s="36">
        <f>SUMIFS(СВЦЭМ!$C$39:$C$782,СВЦЭМ!$A$39:$A$782,$A146,СВЦЭМ!$B$39:$B$782,D$119)+'СЕТ СН'!$I$12+СВЦЭМ!$D$10+'СЕТ СН'!$I$5-'СЕТ СН'!$I$20</f>
        <v>5595.2441749700001</v>
      </c>
      <c r="E146" s="36">
        <f>SUMIFS(СВЦЭМ!$C$39:$C$782,СВЦЭМ!$A$39:$A$782,$A146,СВЦЭМ!$B$39:$B$782,E$119)+'СЕТ СН'!$I$12+СВЦЭМ!$D$10+'СЕТ СН'!$I$5-'СЕТ СН'!$I$20</f>
        <v>5571.24546646</v>
      </c>
      <c r="F146" s="36">
        <f>SUMIFS(СВЦЭМ!$C$39:$C$782,СВЦЭМ!$A$39:$A$782,$A146,СВЦЭМ!$B$39:$B$782,F$119)+'СЕТ СН'!$I$12+СВЦЭМ!$D$10+'СЕТ СН'!$I$5-'СЕТ СН'!$I$20</f>
        <v>5571.5844106900004</v>
      </c>
      <c r="G146" s="36">
        <f>SUMIFS(СВЦЭМ!$C$39:$C$782,СВЦЭМ!$A$39:$A$782,$A146,СВЦЭМ!$B$39:$B$782,G$119)+'СЕТ СН'!$I$12+СВЦЭМ!$D$10+'СЕТ СН'!$I$5-'СЕТ СН'!$I$20</f>
        <v>5559.9611144299997</v>
      </c>
      <c r="H146" s="36">
        <f>SUMIFS(СВЦЭМ!$C$39:$C$782,СВЦЭМ!$A$39:$A$782,$A146,СВЦЭМ!$B$39:$B$782,H$119)+'СЕТ СН'!$I$12+СВЦЭМ!$D$10+'СЕТ СН'!$I$5-'СЕТ СН'!$I$20</f>
        <v>5481.9242733199999</v>
      </c>
      <c r="I146" s="36">
        <f>SUMIFS(СВЦЭМ!$C$39:$C$782,СВЦЭМ!$A$39:$A$782,$A146,СВЦЭМ!$B$39:$B$782,I$119)+'СЕТ СН'!$I$12+СВЦЭМ!$D$10+'СЕТ СН'!$I$5-'СЕТ СН'!$I$20</f>
        <v>5355.8373168200005</v>
      </c>
      <c r="J146" s="36">
        <f>SUMIFS(СВЦЭМ!$C$39:$C$782,СВЦЭМ!$A$39:$A$782,$A146,СВЦЭМ!$B$39:$B$782,J$119)+'СЕТ СН'!$I$12+СВЦЭМ!$D$10+'СЕТ СН'!$I$5-'СЕТ СН'!$I$20</f>
        <v>5279.1049413399996</v>
      </c>
      <c r="K146" s="36">
        <f>SUMIFS(СВЦЭМ!$C$39:$C$782,СВЦЭМ!$A$39:$A$782,$A146,СВЦЭМ!$B$39:$B$782,K$119)+'СЕТ СН'!$I$12+СВЦЭМ!$D$10+'СЕТ СН'!$I$5-'СЕТ СН'!$I$20</f>
        <v>5218.1273852699996</v>
      </c>
      <c r="L146" s="36">
        <f>SUMIFS(СВЦЭМ!$C$39:$C$782,СВЦЭМ!$A$39:$A$782,$A146,СВЦЭМ!$B$39:$B$782,L$119)+'СЕТ СН'!$I$12+СВЦЭМ!$D$10+'СЕТ СН'!$I$5-'СЕТ СН'!$I$20</f>
        <v>5198.5322660300008</v>
      </c>
      <c r="M146" s="36">
        <f>SUMIFS(СВЦЭМ!$C$39:$C$782,СВЦЭМ!$A$39:$A$782,$A146,СВЦЭМ!$B$39:$B$782,M$119)+'СЕТ СН'!$I$12+СВЦЭМ!$D$10+'СЕТ СН'!$I$5-'СЕТ СН'!$I$20</f>
        <v>5196.5762143600004</v>
      </c>
      <c r="N146" s="36">
        <f>SUMIFS(СВЦЭМ!$C$39:$C$782,СВЦЭМ!$A$39:$A$782,$A146,СВЦЭМ!$B$39:$B$782,N$119)+'СЕТ СН'!$I$12+СВЦЭМ!$D$10+'СЕТ СН'!$I$5-'СЕТ СН'!$I$20</f>
        <v>5217.9402381700002</v>
      </c>
      <c r="O146" s="36">
        <f>SUMIFS(СВЦЭМ!$C$39:$C$782,СВЦЭМ!$A$39:$A$782,$A146,СВЦЭМ!$B$39:$B$782,O$119)+'СЕТ СН'!$I$12+СВЦЭМ!$D$10+'СЕТ СН'!$I$5-'СЕТ СН'!$I$20</f>
        <v>5212.8874364100002</v>
      </c>
      <c r="P146" s="36">
        <f>SUMIFS(СВЦЭМ!$C$39:$C$782,СВЦЭМ!$A$39:$A$782,$A146,СВЦЭМ!$B$39:$B$782,P$119)+'СЕТ СН'!$I$12+СВЦЭМ!$D$10+'СЕТ СН'!$I$5-'СЕТ СН'!$I$20</f>
        <v>5217.0568343100003</v>
      </c>
      <c r="Q146" s="36">
        <f>SUMIFS(СВЦЭМ!$C$39:$C$782,СВЦЭМ!$A$39:$A$782,$A146,СВЦЭМ!$B$39:$B$782,Q$119)+'СЕТ СН'!$I$12+СВЦЭМ!$D$10+'СЕТ СН'!$I$5-'СЕТ СН'!$I$20</f>
        <v>5208.0395957600003</v>
      </c>
      <c r="R146" s="36">
        <f>SUMIFS(СВЦЭМ!$C$39:$C$782,СВЦЭМ!$A$39:$A$782,$A146,СВЦЭМ!$B$39:$B$782,R$119)+'СЕТ СН'!$I$12+СВЦЭМ!$D$10+'СЕТ СН'!$I$5-'СЕТ СН'!$I$20</f>
        <v>5195.6661940600006</v>
      </c>
      <c r="S146" s="36">
        <f>SUMIFS(СВЦЭМ!$C$39:$C$782,СВЦЭМ!$A$39:$A$782,$A146,СВЦЭМ!$B$39:$B$782,S$119)+'СЕТ СН'!$I$12+СВЦЭМ!$D$10+'СЕТ СН'!$I$5-'СЕТ СН'!$I$20</f>
        <v>5186.8583154099997</v>
      </c>
      <c r="T146" s="36">
        <f>SUMIFS(СВЦЭМ!$C$39:$C$782,СВЦЭМ!$A$39:$A$782,$A146,СВЦЭМ!$B$39:$B$782,T$119)+'СЕТ СН'!$I$12+СВЦЭМ!$D$10+'СЕТ СН'!$I$5-'СЕТ СН'!$I$20</f>
        <v>5186.6136923000004</v>
      </c>
      <c r="U146" s="36">
        <f>SUMIFS(СВЦЭМ!$C$39:$C$782,СВЦЭМ!$A$39:$A$782,$A146,СВЦЭМ!$B$39:$B$782,U$119)+'СЕТ СН'!$I$12+СВЦЭМ!$D$10+'СЕТ СН'!$I$5-'СЕТ СН'!$I$20</f>
        <v>5192.4844030800004</v>
      </c>
      <c r="V146" s="36">
        <f>SUMIFS(СВЦЭМ!$C$39:$C$782,СВЦЭМ!$A$39:$A$782,$A146,СВЦЭМ!$B$39:$B$782,V$119)+'СЕТ СН'!$I$12+СВЦЭМ!$D$10+'СЕТ СН'!$I$5-'СЕТ СН'!$I$20</f>
        <v>5201.11799548</v>
      </c>
      <c r="W146" s="36">
        <f>SUMIFS(СВЦЭМ!$C$39:$C$782,СВЦЭМ!$A$39:$A$782,$A146,СВЦЭМ!$B$39:$B$782,W$119)+'СЕТ СН'!$I$12+СВЦЭМ!$D$10+'СЕТ СН'!$I$5-'СЕТ СН'!$I$20</f>
        <v>5158.7455986000004</v>
      </c>
      <c r="X146" s="36">
        <f>SUMIFS(СВЦЭМ!$C$39:$C$782,СВЦЭМ!$A$39:$A$782,$A146,СВЦЭМ!$B$39:$B$782,X$119)+'СЕТ СН'!$I$12+СВЦЭМ!$D$10+'СЕТ СН'!$I$5-'СЕТ СН'!$I$20</f>
        <v>5199.5115930400007</v>
      </c>
      <c r="Y146" s="36">
        <f>SUMIFS(СВЦЭМ!$C$39:$C$782,СВЦЭМ!$A$39:$A$782,$A146,СВЦЭМ!$B$39:$B$782,Y$119)+'СЕТ СН'!$I$12+СВЦЭМ!$D$10+'СЕТ СН'!$I$5-'СЕТ СН'!$I$20</f>
        <v>5293.8186188899999</v>
      </c>
    </row>
    <row r="147" spans="1:26" ht="15.75" x14ac:dyDescent="0.2">
      <c r="A147" s="35">
        <f t="shared" si="3"/>
        <v>45105</v>
      </c>
      <c r="B147" s="36">
        <f>SUMIFS(СВЦЭМ!$C$39:$C$782,СВЦЭМ!$A$39:$A$782,$A147,СВЦЭМ!$B$39:$B$782,B$119)+'СЕТ СН'!$I$12+СВЦЭМ!$D$10+'СЕТ СН'!$I$5-'СЕТ СН'!$I$20</f>
        <v>5379.8306762499997</v>
      </c>
      <c r="C147" s="36">
        <f>SUMIFS(СВЦЭМ!$C$39:$C$782,СВЦЭМ!$A$39:$A$782,$A147,СВЦЭМ!$B$39:$B$782,C$119)+'СЕТ СН'!$I$12+СВЦЭМ!$D$10+'СЕТ СН'!$I$5-'СЕТ СН'!$I$20</f>
        <v>5466.04823579</v>
      </c>
      <c r="D147" s="36">
        <f>SUMIFS(СВЦЭМ!$C$39:$C$782,СВЦЭМ!$A$39:$A$782,$A147,СВЦЭМ!$B$39:$B$782,D$119)+'СЕТ СН'!$I$12+СВЦЭМ!$D$10+'СЕТ СН'!$I$5-'СЕТ СН'!$I$20</f>
        <v>5548.1251626600006</v>
      </c>
      <c r="E147" s="36">
        <f>SUMIFS(СВЦЭМ!$C$39:$C$782,СВЦЭМ!$A$39:$A$782,$A147,СВЦЭМ!$B$39:$B$782,E$119)+'СЕТ СН'!$I$12+СВЦЭМ!$D$10+'СЕТ СН'!$I$5-'СЕТ СН'!$I$20</f>
        <v>5568.5843914899997</v>
      </c>
      <c r="F147" s="36">
        <f>SUMIFS(СВЦЭМ!$C$39:$C$782,СВЦЭМ!$A$39:$A$782,$A147,СВЦЭМ!$B$39:$B$782,F$119)+'СЕТ СН'!$I$12+СВЦЭМ!$D$10+'СЕТ СН'!$I$5-'СЕТ СН'!$I$20</f>
        <v>5568.2137542099999</v>
      </c>
      <c r="G147" s="36">
        <f>SUMIFS(СВЦЭМ!$C$39:$C$782,СВЦЭМ!$A$39:$A$782,$A147,СВЦЭМ!$B$39:$B$782,G$119)+'СЕТ СН'!$I$12+СВЦЭМ!$D$10+'СЕТ СН'!$I$5-'СЕТ СН'!$I$20</f>
        <v>5535.6058871599998</v>
      </c>
      <c r="H147" s="36">
        <f>SUMIFS(СВЦЭМ!$C$39:$C$782,СВЦЭМ!$A$39:$A$782,$A147,СВЦЭМ!$B$39:$B$782,H$119)+'СЕТ СН'!$I$12+СВЦЭМ!$D$10+'СЕТ СН'!$I$5-'СЕТ СН'!$I$20</f>
        <v>5429.1005685700002</v>
      </c>
      <c r="I147" s="36">
        <f>SUMIFS(СВЦЭМ!$C$39:$C$782,СВЦЭМ!$A$39:$A$782,$A147,СВЦЭМ!$B$39:$B$782,I$119)+'СЕТ СН'!$I$12+СВЦЭМ!$D$10+'СЕТ СН'!$I$5-'СЕТ СН'!$I$20</f>
        <v>5291.8850357500005</v>
      </c>
      <c r="J147" s="36">
        <f>SUMIFS(СВЦЭМ!$C$39:$C$782,СВЦЭМ!$A$39:$A$782,$A147,СВЦЭМ!$B$39:$B$782,J$119)+'СЕТ СН'!$I$12+СВЦЭМ!$D$10+'СЕТ СН'!$I$5-'СЕТ СН'!$I$20</f>
        <v>5223.6948367100003</v>
      </c>
      <c r="K147" s="36">
        <f>SUMIFS(СВЦЭМ!$C$39:$C$782,СВЦЭМ!$A$39:$A$782,$A147,СВЦЭМ!$B$39:$B$782,K$119)+'СЕТ СН'!$I$12+СВЦЭМ!$D$10+'СЕТ СН'!$I$5-'СЕТ СН'!$I$20</f>
        <v>5165.0500025500005</v>
      </c>
      <c r="L147" s="36">
        <f>SUMIFS(СВЦЭМ!$C$39:$C$782,СВЦЭМ!$A$39:$A$782,$A147,СВЦЭМ!$B$39:$B$782,L$119)+'СЕТ СН'!$I$12+СВЦЭМ!$D$10+'СЕТ СН'!$I$5-'СЕТ СН'!$I$20</f>
        <v>5169.8999108200005</v>
      </c>
      <c r="M147" s="36">
        <f>SUMIFS(СВЦЭМ!$C$39:$C$782,СВЦЭМ!$A$39:$A$782,$A147,СВЦЭМ!$B$39:$B$782,M$119)+'СЕТ СН'!$I$12+СВЦЭМ!$D$10+'СЕТ СН'!$I$5-'СЕТ СН'!$I$20</f>
        <v>5192.3761499800003</v>
      </c>
      <c r="N147" s="36">
        <f>SUMIFS(СВЦЭМ!$C$39:$C$782,СВЦЭМ!$A$39:$A$782,$A147,СВЦЭМ!$B$39:$B$782,N$119)+'СЕТ СН'!$I$12+СВЦЭМ!$D$10+'СЕТ СН'!$I$5-'СЕТ СН'!$I$20</f>
        <v>5234.4218996300006</v>
      </c>
      <c r="O147" s="36">
        <f>SUMIFS(СВЦЭМ!$C$39:$C$782,СВЦЭМ!$A$39:$A$782,$A147,СВЦЭМ!$B$39:$B$782,O$119)+'СЕТ СН'!$I$12+СВЦЭМ!$D$10+'СЕТ СН'!$I$5-'СЕТ СН'!$I$20</f>
        <v>5234.2013410400004</v>
      </c>
      <c r="P147" s="36">
        <f>SUMIFS(СВЦЭМ!$C$39:$C$782,СВЦЭМ!$A$39:$A$782,$A147,СВЦЭМ!$B$39:$B$782,P$119)+'СЕТ СН'!$I$12+СВЦЭМ!$D$10+'СЕТ СН'!$I$5-'СЕТ СН'!$I$20</f>
        <v>5219.3479983200004</v>
      </c>
      <c r="Q147" s="36">
        <f>SUMIFS(СВЦЭМ!$C$39:$C$782,СВЦЭМ!$A$39:$A$782,$A147,СВЦЭМ!$B$39:$B$782,Q$119)+'СЕТ СН'!$I$12+СВЦЭМ!$D$10+'СЕТ СН'!$I$5-'СЕТ СН'!$I$20</f>
        <v>5225.6692310600001</v>
      </c>
      <c r="R147" s="36">
        <f>SUMIFS(СВЦЭМ!$C$39:$C$782,СВЦЭМ!$A$39:$A$782,$A147,СВЦЭМ!$B$39:$B$782,R$119)+'СЕТ СН'!$I$12+СВЦЭМ!$D$10+'СЕТ СН'!$I$5-'СЕТ СН'!$I$20</f>
        <v>5193.9295753500001</v>
      </c>
      <c r="S147" s="36">
        <f>SUMIFS(СВЦЭМ!$C$39:$C$782,СВЦЭМ!$A$39:$A$782,$A147,СВЦЭМ!$B$39:$B$782,S$119)+'СЕТ СН'!$I$12+СВЦЭМ!$D$10+'СЕТ СН'!$I$5-'СЕТ СН'!$I$20</f>
        <v>5183.15104101</v>
      </c>
      <c r="T147" s="36">
        <f>SUMIFS(СВЦЭМ!$C$39:$C$782,СВЦЭМ!$A$39:$A$782,$A147,СВЦЭМ!$B$39:$B$782,T$119)+'СЕТ СН'!$I$12+СВЦЭМ!$D$10+'СЕТ СН'!$I$5-'СЕТ СН'!$I$20</f>
        <v>5185.2472787900006</v>
      </c>
      <c r="U147" s="36">
        <f>SUMIFS(СВЦЭМ!$C$39:$C$782,СВЦЭМ!$A$39:$A$782,$A147,СВЦЭМ!$B$39:$B$782,U$119)+'СЕТ СН'!$I$12+СВЦЭМ!$D$10+'СЕТ СН'!$I$5-'СЕТ СН'!$I$20</f>
        <v>5219.4634995599999</v>
      </c>
      <c r="V147" s="36">
        <f>SUMIFS(СВЦЭМ!$C$39:$C$782,СВЦЭМ!$A$39:$A$782,$A147,СВЦЭМ!$B$39:$B$782,V$119)+'СЕТ СН'!$I$12+СВЦЭМ!$D$10+'СЕТ СН'!$I$5-'СЕТ СН'!$I$20</f>
        <v>5220.8161591000007</v>
      </c>
      <c r="W147" s="36">
        <f>SUMIFS(СВЦЭМ!$C$39:$C$782,СВЦЭМ!$A$39:$A$782,$A147,СВЦЭМ!$B$39:$B$782,W$119)+'СЕТ СН'!$I$12+СВЦЭМ!$D$10+'СЕТ СН'!$I$5-'СЕТ СН'!$I$20</f>
        <v>5204.6082771900001</v>
      </c>
      <c r="X147" s="36">
        <f>SUMIFS(СВЦЭМ!$C$39:$C$782,СВЦЭМ!$A$39:$A$782,$A147,СВЦЭМ!$B$39:$B$782,X$119)+'СЕТ СН'!$I$12+СВЦЭМ!$D$10+'СЕТ СН'!$I$5-'СЕТ СН'!$I$20</f>
        <v>5228.0585440200002</v>
      </c>
      <c r="Y147" s="36">
        <f>SUMIFS(СВЦЭМ!$C$39:$C$782,СВЦЭМ!$A$39:$A$782,$A147,СВЦЭМ!$B$39:$B$782,Y$119)+'СЕТ СН'!$I$12+СВЦЭМ!$D$10+'СЕТ СН'!$I$5-'СЕТ СН'!$I$20</f>
        <v>5343.8603401400005</v>
      </c>
    </row>
    <row r="148" spans="1:26" ht="15.75" x14ac:dyDescent="0.2">
      <c r="A148" s="35">
        <f t="shared" si="3"/>
        <v>45106</v>
      </c>
      <c r="B148" s="36">
        <f>SUMIFS(СВЦЭМ!$C$39:$C$782,СВЦЭМ!$A$39:$A$782,$A148,СВЦЭМ!$B$39:$B$782,B$119)+'СЕТ СН'!$I$12+СВЦЭМ!$D$10+'СЕТ СН'!$I$5-'СЕТ СН'!$I$20</f>
        <v>5475.7707041800004</v>
      </c>
      <c r="C148" s="36">
        <f>SUMIFS(СВЦЭМ!$C$39:$C$782,СВЦЭМ!$A$39:$A$782,$A148,СВЦЭМ!$B$39:$B$782,C$119)+'СЕТ СН'!$I$12+СВЦЭМ!$D$10+'СЕТ СН'!$I$5-'СЕТ СН'!$I$20</f>
        <v>5534.2330085399999</v>
      </c>
      <c r="D148" s="36">
        <f>SUMIFS(СВЦЭМ!$C$39:$C$782,СВЦЭМ!$A$39:$A$782,$A148,СВЦЭМ!$B$39:$B$782,D$119)+'СЕТ СН'!$I$12+СВЦЭМ!$D$10+'СЕТ СН'!$I$5-'СЕТ СН'!$I$20</f>
        <v>5581.8861450300001</v>
      </c>
      <c r="E148" s="36">
        <f>SUMIFS(СВЦЭМ!$C$39:$C$782,СВЦЭМ!$A$39:$A$782,$A148,СВЦЭМ!$B$39:$B$782,E$119)+'СЕТ СН'!$I$12+СВЦЭМ!$D$10+'СЕТ СН'!$I$5-'СЕТ СН'!$I$20</f>
        <v>5587.3127531999999</v>
      </c>
      <c r="F148" s="36">
        <f>SUMIFS(СВЦЭМ!$C$39:$C$782,СВЦЭМ!$A$39:$A$782,$A148,СВЦЭМ!$B$39:$B$782,F$119)+'СЕТ СН'!$I$12+СВЦЭМ!$D$10+'СЕТ СН'!$I$5-'СЕТ СН'!$I$20</f>
        <v>5572.04151955</v>
      </c>
      <c r="G148" s="36">
        <f>SUMIFS(СВЦЭМ!$C$39:$C$782,СВЦЭМ!$A$39:$A$782,$A148,СВЦЭМ!$B$39:$B$782,G$119)+'СЕТ СН'!$I$12+СВЦЭМ!$D$10+'СЕТ СН'!$I$5-'СЕТ СН'!$I$20</f>
        <v>5575.3072864599999</v>
      </c>
      <c r="H148" s="36">
        <f>SUMIFS(СВЦЭМ!$C$39:$C$782,СВЦЭМ!$A$39:$A$782,$A148,СВЦЭМ!$B$39:$B$782,H$119)+'СЕТ СН'!$I$12+СВЦЭМ!$D$10+'СЕТ СН'!$I$5-'СЕТ СН'!$I$20</f>
        <v>5516.83652222</v>
      </c>
      <c r="I148" s="36">
        <f>SUMIFS(СВЦЭМ!$C$39:$C$782,СВЦЭМ!$A$39:$A$782,$A148,СВЦЭМ!$B$39:$B$782,I$119)+'СЕТ СН'!$I$12+СВЦЭМ!$D$10+'СЕТ СН'!$I$5-'СЕТ СН'!$I$20</f>
        <v>5419.6762025400003</v>
      </c>
      <c r="J148" s="36">
        <f>SUMIFS(СВЦЭМ!$C$39:$C$782,СВЦЭМ!$A$39:$A$782,$A148,СВЦЭМ!$B$39:$B$782,J$119)+'СЕТ СН'!$I$12+СВЦЭМ!$D$10+'СЕТ СН'!$I$5-'СЕТ СН'!$I$20</f>
        <v>5321.8454614100001</v>
      </c>
      <c r="K148" s="36">
        <f>SUMIFS(СВЦЭМ!$C$39:$C$782,СВЦЭМ!$A$39:$A$782,$A148,СВЦЭМ!$B$39:$B$782,K$119)+'СЕТ СН'!$I$12+СВЦЭМ!$D$10+'СЕТ СН'!$I$5-'СЕТ СН'!$I$20</f>
        <v>5267.3481413600002</v>
      </c>
      <c r="L148" s="36">
        <f>SUMIFS(СВЦЭМ!$C$39:$C$782,СВЦЭМ!$A$39:$A$782,$A148,СВЦЭМ!$B$39:$B$782,L$119)+'СЕТ СН'!$I$12+СВЦЭМ!$D$10+'СЕТ СН'!$I$5-'СЕТ СН'!$I$20</f>
        <v>5255.3272186000004</v>
      </c>
      <c r="M148" s="36">
        <f>SUMIFS(СВЦЭМ!$C$39:$C$782,СВЦЭМ!$A$39:$A$782,$A148,СВЦЭМ!$B$39:$B$782,M$119)+'СЕТ СН'!$I$12+СВЦЭМ!$D$10+'СЕТ СН'!$I$5-'СЕТ СН'!$I$20</f>
        <v>5244.9123064600008</v>
      </c>
      <c r="N148" s="36">
        <f>SUMIFS(СВЦЭМ!$C$39:$C$782,СВЦЭМ!$A$39:$A$782,$A148,СВЦЭМ!$B$39:$B$782,N$119)+'СЕТ СН'!$I$12+СВЦЭМ!$D$10+'СЕТ СН'!$I$5-'СЕТ СН'!$I$20</f>
        <v>5266.5374479500006</v>
      </c>
      <c r="O148" s="36">
        <f>SUMIFS(СВЦЭМ!$C$39:$C$782,СВЦЭМ!$A$39:$A$782,$A148,СВЦЭМ!$B$39:$B$782,O$119)+'СЕТ СН'!$I$12+СВЦЭМ!$D$10+'СЕТ СН'!$I$5-'СЕТ СН'!$I$20</f>
        <v>5267.5117896500005</v>
      </c>
      <c r="P148" s="36">
        <f>SUMIFS(СВЦЭМ!$C$39:$C$782,СВЦЭМ!$A$39:$A$782,$A148,СВЦЭМ!$B$39:$B$782,P$119)+'СЕТ СН'!$I$12+СВЦЭМ!$D$10+'СЕТ СН'!$I$5-'СЕТ СН'!$I$20</f>
        <v>5273.0311283400006</v>
      </c>
      <c r="Q148" s="36">
        <f>SUMIFS(СВЦЭМ!$C$39:$C$782,СВЦЭМ!$A$39:$A$782,$A148,СВЦЭМ!$B$39:$B$782,Q$119)+'СЕТ СН'!$I$12+СВЦЭМ!$D$10+'СЕТ СН'!$I$5-'СЕТ СН'!$I$20</f>
        <v>5277.6381900599999</v>
      </c>
      <c r="R148" s="36">
        <f>SUMIFS(СВЦЭМ!$C$39:$C$782,СВЦЭМ!$A$39:$A$782,$A148,СВЦЭМ!$B$39:$B$782,R$119)+'СЕТ СН'!$I$12+СВЦЭМ!$D$10+'СЕТ СН'!$I$5-'СЕТ СН'!$I$20</f>
        <v>5255.7208478499997</v>
      </c>
      <c r="S148" s="36">
        <f>SUMIFS(СВЦЭМ!$C$39:$C$782,СВЦЭМ!$A$39:$A$782,$A148,СВЦЭМ!$B$39:$B$782,S$119)+'СЕТ СН'!$I$12+СВЦЭМ!$D$10+'СЕТ СН'!$I$5-'СЕТ СН'!$I$20</f>
        <v>5248.7486699900001</v>
      </c>
      <c r="T148" s="36">
        <f>SUMIFS(СВЦЭМ!$C$39:$C$782,СВЦЭМ!$A$39:$A$782,$A148,СВЦЭМ!$B$39:$B$782,T$119)+'СЕТ СН'!$I$12+СВЦЭМ!$D$10+'СЕТ СН'!$I$5-'СЕТ СН'!$I$20</f>
        <v>5256.54763301</v>
      </c>
      <c r="U148" s="36">
        <f>SUMIFS(СВЦЭМ!$C$39:$C$782,СВЦЭМ!$A$39:$A$782,$A148,СВЦЭМ!$B$39:$B$782,U$119)+'СЕТ СН'!$I$12+СВЦЭМ!$D$10+'СЕТ СН'!$I$5-'СЕТ СН'!$I$20</f>
        <v>5265.0749345800004</v>
      </c>
      <c r="V148" s="36">
        <f>SUMIFS(СВЦЭМ!$C$39:$C$782,СВЦЭМ!$A$39:$A$782,$A148,СВЦЭМ!$B$39:$B$782,V$119)+'СЕТ СН'!$I$12+СВЦЭМ!$D$10+'СЕТ СН'!$I$5-'СЕТ СН'!$I$20</f>
        <v>5273.17446337</v>
      </c>
      <c r="W148" s="36">
        <f>SUMIFS(СВЦЭМ!$C$39:$C$782,СВЦЭМ!$A$39:$A$782,$A148,СВЦЭМ!$B$39:$B$782,W$119)+'СЕТ СН'!$I$12+СВЦЭМ!$D$10+'СЕТ СН'!$I$5-'СЕТ СН'!$I$20</f>
        <v>5268.5476798099999</v>
      </c>
      <c r="X148" s="36">
        <f>SUMIFS(СВЦЭМ!$C$39:$C$782,СВЦЭМ!$A$39:$A$782,$A148,СВЦЭМ!$B$39:$B$782,X$119)+'СЕТ СН'!$I$12+СВЦЭМ!$D$10+'СЕТ СН'!$I$5-'СЕТ СН'!$I$20</f>
        <v>5289.9976996599999</v>
      </c>
      <c r="Y148" s="36">
        <f>SUMIFS(СВЦЭМ!$C$39:$C$782,СВЦЭМ!$A$39:$A$782,$A148,СВЦЭМ!$B$39:$B$782,Y$119)+'СЕТ СН'!$I$12+СВЦЭМ!$D$10+'СЕТ СН'!$I$5-'СЕТ СН'!$I$20</f>
        <v>5415.5100315700001</v>
      </c>
    </row>
    <row r="149" spans="1:26" ht="15.75" x14ac:dyDescent="0.2">
      <c r="A149" s="35">
        <f t="shared" si="3"/>
        <v>45107</v>
      </c>
      <c r="B149" s="36">
        <f>SUMIFS(СВЦЭМ!$C$39:$C$782,СВЦЭМ!$A$39:$A$782,$A149,СВЦЭМ!$B$39:$B$782,B$119)+'СЕТ СН'!$I$12+СВЦЭМ!$D$10+'СЕТ СН'!$I$5-'СЕТ СН'!$I$20</f>
        <v>5455.9995016499997</v>
      </c>
      <c r="C149" s="36">
        <f>SUMIFS(СВЦЭМ!$C$39:$C$782,СВЦЭМ!$A$39:$A$782,$A149,СВЦЭМ!$B$39:$B$782,C$119)+'СЕТ СН'!$I$12+СВЦЭМ!$D$10+'СЕТ СН'!$I$5-'СЕТ СН'!$I$20</f>
        <v>5514.4566712200003</v>
      </c>
      <c r="D149" s="36">
        <f>SUMIFS(СВЦЭМ!$C$39:$C$782,СВЦЭМ!$A$39:$A$782,$A149,СВЦЭМ!$B$39:$B$782,D$119)+'СЕТ СН'!$I$12+СВЦЭМ!$D$10+'СЕТ СН'!$I$5-'СЕТ СН'!$I$20</f>
        <v>5599.9838689099997</v>
      </c>
      <c r="E149" s="36">
        <f>SUMIFS(СВЦЭМ!$C$39:$C$782,СВЦЭМ!$A$39:$A$782,$A149,СВЦЭМ!$B$39:$B$782,E$119)+'СЕТ СН'!$I$12+СВЦЭМ!$D$10+'СЕТ СН'!$I$5-'СЕТ СН'!$I$20</f>
        <v>5615.8717268</v>
      </c>
      <c r="F149" s="36">
        <f>SUMIFS(СВЦЭМ!$C$39:$C$782,СВЦЭМ!$A$39:$A$782,$A149,СВЦЭМ!$B$39:$B$782,F$119)+'СЕТ СН'!$I$12+СВЦЭМ!$D$10+'СЕТ СН'!$I$5-'СЕТ СН'!$I$20</f>
        <v>5659.7215166900005</v>
      </c>
      <c r="G149" s="36">
        <f>SUMIFS(СВЦЭМ!$C$39:$C$782,СВЦЭМ!$A$39:$A$782,$A149,СВЦЭМ!$B$39:$B$782,G$119)+'СЕТ СН'!$I$12+СВЦЭМ!$D$10+'СЕТ СН'!$I$5-'СЕТ СН'!$I$20</f>
        <v>5694.1263156800005</v>
      </c>
      <c r="H149" s="36">
        <f>SUMIFS(СВЦЭМ!$C$39:$C$782,СВЦЭМ!$A$39:$A$782,$A149,СВЦЭМ!$B$39:$B$782,H$119)+'СЕТ СН'!$I$12+СВЦЭМ!$D$10+'СЕТ СН'!$I$5-'СЕТ СН'!$I$20</f>
        <v>5594.8010199800001</v>
      </c>
      <c r="I149" s="36">
        <f>SUMIFS(СВЦЭМ!$C$39:$C$782,СВЦЭМ!$A$39:$A$782,$A149,СВЦЭМ!$B$39:$B$782,I$119)+'СЕТ СН'!$I$12+СВЦЭМ!$D$10+'СЕТ СН'!$I$5-'СЕТ СН'!$I$20</f>
        <v>5480.85389175</v>
      </c>
      <c r="J149" s="36">
        <f>SUMIFS(СВЦЭМ!$C$39:$C$782,СВЦЭМ!$A$39:$A$782,$A149,СВЦЭМ!$B$39:$B$782,J$119)+'СЕТ СН'!$I$12+СВЦЭМ!$D$10+'СЕТ СН'!$I$5-'СЕТ СН'!$I$20</f>
        <v>5397.0080594199999</v>
      </c>
      <c r="K149" s="36">
        <f>SUMIFS(СВЦЭМ!$C$39:$C$782,СВЦЭМ!$A$39:$A$782,$A149,СВЦЭМ!$B$39:$B$782,K$119)+'СЕТ СН'!$I$12+СВЦЭМ!$D$10+'СЕТ СН'!$I$5-'СЕТ СН'!$I$20</f>
        <v>5326.5968224099997</v>
      </c>
      <c r="L149" s="36">
        <f>SUMIFS(СВЦЭМ!$C$39:$C$782,СВЦЭМ!$A$39:$A$782,$A149,СВЦЭМ!$B$39:$B$782,L$119)+'СЕТ СН'!$I$12+СВЦЭМ!$D$10+'СЕТ СН'!$I$5-'СЕТ СН'!$I$20</f>
        <v>5293.2601947200001</v>
      </c>
      <c r="M149" s="36">
        <f>SUMIFS(СВЦЭМ!$C$39:$C$782,СВЦЭМ!$A$39:$A$782,$A149,СВЦЭМ!$B$39:$B$782,M$119)+'СЕТ СН'!$I$12+СВЦЭМ!$D$10+'СЕТ СН'!$I$5-'СЕТ СН'!$I$20</f>
        <v>5258.1986911700005</v>
      </c>
      <c r="N149" s="36">
        <f>SUMIFS(СВЦЭМ!$C$39:$C$782,СВЦЭМ!$A$39:$A$782,$A149,СВЦЭМ!$B$39:$B$782,N$119)+'СЕТ СН'!$I$12+СВЦЭМ!$D$10+'СЕТ СН'!$I$5-'СЕТ СН'!$I$20</f>
        <v>5301.3920897500002</v>
      </c>
      <c r="O149" s="36">
        <f>SUMIFS(СВЦЭМ!$C$39:$C$782,СВЦЭМ!$A$39:$A$782,$A149,СВЦЭМ!$B$39:$B$782,O$119)+'СЕТ СН'!$I$12+СВЦЭМ!$D$10+'СЕТ СН'!$I$5-'СЕТ СН'!$I$20</f>
        <v>5288.7010335800005</v>
      </c>
      <c r="P149" s="36">
        <f>SUMIFS(СВЦЭМ!$C$39:$C$782,СВЦЭМ!$A$39:$A$782,$A149,СВЦЭМ!$B$39:$B$782,P$119)+'СЕТ СН'!$I$12+СВЦЭМ!$D$10+'СЕТ СН'!$I$5-'СЕТ СН'!$I$20</f>
        <v>5298.2476734800002</v>
      </c>
      <c r="Q149" s="36">
        <f>SUMIFS(СВЦЭМ!$C$39:$C$782,СВЦЭМ!$A$39:$A$782,$A149,СВЦЭМ!$B$39:$B$782,Q$119)+'СЕТ СН'!$I$12+СВЦЭМ!$D$10+'СЕТ СН'!$I$5-'СЕТ СН'!$I$20</f>
        <v>5304.9330939199999</v>
      </c>
      <c r="R149" s="36">
        <f>SUMIFS(СВЦЭМ!$C$39:$C$782,СВЦЭМ!$A$39:$A$782,$A149,СВЦЭМ!$B$39:$B$782,R$119)+'СЕТ СН'!$I$12+СВЦЭМ!$D$10+'СЕТ СН'!$I$5-'СЕТ СН'!$I$20</f>
        <v>5293.1769889400002</v>
      </c>
      <c r="S149" s="36">
        <f>SUMIFS(СВЦЭМ!$C$39:$C$782,СВЦЭМ!$A$39:$A$782,$A149,СВЦЭМ!$B$39:$B$782,S$119)+'СЕТ СН'!$I$12+СВЦЭМ!$D$10+'СЕТ СН'!$I$5-'СЕТ СН'!$I$20</f>
        <v>5280.1326796600006</v>
      </c>
      <c r="T149" s="36">
        <f>SUMIFS(СВЦЭМ!$C$39:$C$782,СВЦЭМ!$A$39:$A$782,$A149,СВЦЭМ!$B$39:$B$782,T$119)+'СЕТ СН'!$I$12+СВЦЭМ!$D$10+'СЕТ СН'!$I$5-'СЕТ СН'!$I$20</f>
        <v>5277.7768838299999</v>
      </c>
      <c r="U149" s="36">
        <f>SUMIFS(СВЦЭМ!$C$39:$C$782,СВЦЭМ!$A$39:$A$782,$A149,СВЦЭМ!$B$39:$B$782,U$119)+'СЕТ СН'!$I$12+СВЦЭМ!$D$10+'СЕТ СН'!$I$5-'СЕТ СН'!$I$20</f>
        <v>5286.0336637600003</v>
      </c>
      <c r="V149" s="36">
        <f>SUMIFS(СВЦЭМ!$C$39:$C$782,СВЦЭМ!$A$39:$A$782,$A149,СВЦЭМ!$B$39:$B$782,V$119)+'СЕТ СН'!$I$12+СВЦЭМ!$D$10+'СЕТ СН'!$I$5-'СЕТ СН'!$I$20</f>
        <v>5311.2499317000002</v>
      </c>
      <c r="W149" s="36">
        <f>SUMIFS(СВЦЭМ!$C$39:$C$782,СВЦЭМ!$A$39:$A$782,$A149,СВЦЭМ!$B$39:$B$782,W$119)+'СЕТ СН'!$I$12+СВЦЭМ!$D$10+'СЕТ СН'!$I$5-'СЕТ СН'!$I$20</f>
        <v>5277.0884651699998</v>
      </c>
      <c r="X149" s="36">
        <f>SUMIFS(СВЦЭМ!$C$39:$C$782,СВЦЭМ!$A$39:$A$782,$A149,СВЦЭМ!$B$39:$B$782,X$119)+'СЕТ СН'!$I$12+СВЦЭМ!$D$10+'СЕТ СН'!$I$5-'СЕТ СН'!$I$20</f>
        <v>5313.8847781100003</v>
      </c>
      <c r="Y149" s="36">
        <f>SUMIFS(СВЦЭМ!$C$39:$C$782,СВЦЭМ!$A$39:$A$782,$A149,СВЦЭМ!$B$39:$B$782,Y$119)+'СЕТ СН'!$I$12+СВЦЭМ!$D$10+'СЕТ СН'!$I$5-'СЕТ СН'!$I$20</f>
        <v>5399.21741329</v>
      </c>
    </row>
    <row r="150" spans="1:26"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26" t="s">
        <v>74</v>
      </c>
      <c r="B153" s="126"/>
      <c r="C153" s="126"/>
      <c r="D153" s="126"/>
      <c r="E153" s="126"/>
      <c r="F153" s="126"/>
      <c r="G153" s="126"/>
      <c r="H153" s="126"/>
      <c r="I153" s="126"/>
      <c r="J153" s="126"/>
      <c r="K153" s="126"/>
      <c r="L153" s="126"/>
      <c r="M153" s="126"/>
      <c r="N153" s="127" t="s">
        <v>29</v>
      </c>
      <c r="O153" s="127"/>
      <c r="P153" s="127"/>
      <c r="Q153" s="127"/>
      <c r="R153" s="127"/>
      <c r="S153" s="127"/>
      <c r="T153" s="127"/>
      <c r="U153" s="127"/>
      <c r="V153" s="39"/>
      <c r="W153" s="39"/>
      <c r="X153" s="39"/>
      <c r="Y153" s="39"/>
      <c r="Z153" s="39"/>
    </row>
    <row r="154" spans="1:26" ht="15.75" x14ac:dyDescent="0.2">
      <c r="A154" s="126"/>
      <c r="B154" s="126"/>
      <c r="C154" s="126"/>
      <c r="D154" s="126"/>
      <c r="E154" s="126"/>
      <c r="F154" s="126"/>
      <c r="G154" s="126"/>
      <c r="H154" s="126"/>
      <c r="I154" s="126"/>
      <c r="J154" s="126"/>
      <c r="K154" s="126"/>
      <c r="L154" s="126"/>
      <c r="M154" s="126"/>
      <c r="N154" s="128" t="s">
        <v>0</v>
      </c>
      <c r="O154" s="128"/>
      <c r="P154" s="128" t="s">
        <v>1</v>
      </c>
      <c r="Q154" s="128"/>
      <c r="R154" s="128" t="s">
        <v>2</v>
      </c>
      <c r="S154" s="128"/>
      <c r="T154" s="128" t="s">
        <v>3</v>
      </c>
      <c r="U154" s="128"/>
      <c r="V154" s="39"/>
      <c r="W154" s="39"/>
      <c r="X154" s="39"/>
      <c r="Y154" s="39"/>
      <c r="Z154" s="39"/>
    </row>
    <row r="155" spans="1:26" ht="15.75" customHeight="1" x14ac:dyDescent="0.2">
      <c r="A155" s="126"/>
      <c r="B155" s="126"/>
      <c r="C155" s="126"/>
      <c r="D155" s="126"/>
      <c r="E155" s="126"/>
      <c r="F155" s="126"/>
      <c r="G155" s="126"/>
      <c r="H155" s="126"/>
      <c r="I155" s="126"/>
      <c r="J155" s="126"/>
      <c r="K155" s="126"/>
      <c r="L155" s="126"/>
      <c r="M155" s="126"/>
      <c r="N155" s="129">
        <f>СВЦЭМ!$D$12+'СЕТ СН'!$F$13-'СЕТ СН'!$F$21</f>
        <v>623545.01569773734</v>
      </c>
      <c r="O155" s="130"/>
      <c r="P155" s="129">
        <f>СВЦЭМ!$D$12+'СЕТ СН'!$F$13-'СЕТ СН'!$G$21</f>
        <v>623545.01569773734</v>
      </c>
      <c r="Q155" s="130"/>
      <c r="R155" s="129">
        <f>СВЦЭМ!$D$12+'СЕТ СН'!$F$13-'СЕТ СН'!$H$21</f>
        <v>623545.01569773734</v>
      </c>
      <c r="S155" s="130"/>
      <c r="T155" s="129">
        <f>СВЦЭМ!$D$12+'СЕТ СН'!$F$13-'СЕТ СН'!$I$21</f>
        <v>623545.01569773734</v>
      </c>
      <c r="U155" s="130"/>
      <c r="V155" s="40"/>
      <c r="W155" s="40"/>
      <c r="X155" s="40"/>
      <c r="Y155" s="30"/>
    </row>
    <row r="156" spans="1:26" x14ac:dyDescent="0.25">
      <c r="A156" s="140"/>
      <c r="B156" s="140"/>
      <c r="C156" s="140"/>
      <c r="D156" s="140"/>
      <c r="E156" s="140"/>
      <c r="F156" s="141"/>
      <c r="G156" s="141"/>
      <c r="H156" s="141"/>
      <c r="I156" s="141"/>
      <c r="J156" s="141"/>
      <c r="K156" s="141"/>
      <c r="L156" s="141"/>
      <c r="M156" s="141"/>
    </row>
  </sheetData>
  <sheetProtection password="CF36" sheet="1" objects="1" scenarios="1" formatCells="0" formatColumns="0" formatRows="0" insertColumns="0" insertRows="0" insertHyperlinks="0" deleteColumns="0" deleteRows="0" sort="0" autoFilter="0" pivotTables="0"/>
  <mergeCells count="26">
    <mergeCell ref="A1:Y1"/>
    <mergeCell ref="A3:Y3"/>
    <mergeCell ref="A4:Y4"/>
    <mergeCell ref="A9:A11"/>
    <mergeCell ref="B9:Y10"/>
    <mergeCell ref="A156:E156"/>
    <mergeCell ref="F156:G156"/>
    <mergeCell ref="H156:I156"/>
    <mergeCell ref="J156:K156"/>
    <mergeCell ref="L156:M156"/>
    <mergeCell ref="B117:Y118"/>
    <mergeCell ref="A81:A83"/>
    <mergeCell ref="B81:Y82"/>
    <mergeCell ref="A45:A47"/>
    <mergeCell ref="B45:Y46"/>
    <mergeCell ref="A117:A119"/>
    <mergeCell ref="A153:M155"/>
    <mergeCell ref="N153:U153"/>
    <mergeCell ref="N154:O154"/>
    <mergeCell ref="P154:Q154"/>
    <mergeCell ref="R154:S154"/>
    <mergeCell ref="T154:U154"/>
    <mergeCell ref="N155:O155"/>
    <mergeCell ref="P155:Q155"/>
    <mergeCell ref="R155:S155"/>
    <mergeCell ref="T155:U155"/>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1.25" defaultRowHeight="15" x14ac:dyDescent="0.25"/>
  <cols>
    <col min="1" max="25" width="11.25" style="41"/>
    <col min="26" max="16384" width="11.25" style="30"/>
  </cols>
  <sheetData>
    <row r="1" spans="1:27" ht="30.75" customHeight="1" x14ac:dyDescent="0.2">
      <c r="A1" s="14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июне 2023 г.</v>
      </c>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43" t="s">
        <v>39</v>
      </c>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1:27" ht="33" customHeight="1" x14ac:dyDescent="0.2">
      <c r="A4" s="156" t="s">
        <v>9</v>
      </c>
      <c r="B4" s="156"/>
      <c r="C4" s="156"/>
      <c r="D4" s="156"/>
      <c r="E4" s="156"/>
      <c r="F4" s="156"/>
      <c r="G4" s="156"/>
      <c r="H4" s="156"/>
      <c r="I4" s="156"/>
      <c r="J4" s="156"/>
      <c r="K4" s="156"/>
      <c r="L4" s="156"/>
      <c r="M4" s="156"/>
      <c r="N4" s="156"/>
      <c r="O4" s="156"/>
      <c r="P4" s="156"/>
      <c r="Q4" s="156"/>
      <c r="R4" s="156"/>
      <c r="S4" s="156"/>
      <c r="T4" s="156"/>
      <c r="U4" s="156"/>
      <c r="V4" s="156"/>
      <c r="W4" s="156"/>
      <c r="X4" s="156"/>
      <c r="Y4" s="156"/>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7"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38"/>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01.06.2023</v>
      </c>
      <c r="B12" s="36">
        <f>SUMIFS(СВЦЭМ!$C$39:$C$782,СВЦЭМ!$A$39:$A$782,$A12,СВЦЭМ!$B$39:$B$782,B$11)+'СЕТ СН'!$F$12+СВЦЭМ!$D$10+'СЕТ СН'!$F$6-'СЕТ СН'!$F$22</f>
        <v>1918.0033260599998</v>
      </c>
      <c r="C12" s="36">
        <f>SUMIFS(СВЦЭМ!$C$39:$C$782,СВЦЭМ!$A$39:$A$782,$A12,СВЦЭМ!$B$39:$B$782,C$11)+'СЕТ СН'!$F$12+СВЦЭМ!$D$10+'СЕТ СН'!$F$6-'СЕТ СН'!$F$22</f>
        <v>1995.3554468400002</v>
      </c>
      <c r="D12" s="36">
        <f>SUMIFS(СВЦЭМ!$C$39:$C$782,СВЦЭМ!$A$39:$A$782,$A12,СВЦЭМ!$B$39:$B$782,D$11)+'СЕТ СН'!$F$12+СВЦЭМ!$D$10+'СЕТ СН'!$F$6-'СЕТ СН'!$F$22</f>
        <v>2044.04376473</v>
      </c>
      <c r="E12" s="36">
        <f>SUMIFS(СВЦЭМ!$C$39:$C$782,СВЦЭМ!$A$39:$A$782,$A12,СВЦЭМ!$B$39:$B$782,E$11)+'СЕТ СН'!$F$12+СВЦЭМ!$D$10+'СЕТ СН'!$F$6-'СЕТ СН'!$F$22</f>
        <v>2076.1494281</v>
      </c>
      <c r="F12" s="36">
        <f>SUMIFS(СВЦЭМ!$C$39:$C$782,СВЦЭМ!$A$39:$A$782,$A12,СВЦЭМ!$B$39:$B$782,F$11)+'СЕТ СН'!$F$12+СВЦЭМ!$D$10+'СЕТ СН'!$F$6-'СЕТ СН'!$F$22</f>
        <v>2067.9987146900003</v>
      </c>
      <c r="G12" s="36">
        <f>SUMIFS(СВЦЭМ!$C$39:$C$782,СВЦЭМ!$A$39:$A$782,$A12,СВЦЭМ!$B$39:$B$782,G$11)+'СЕТ СН'!$F$12+СВЦЭМ!$D$10+'СЕТ СН'!$F$6-'СЕТ СН'!$F$22</f>
        <v>2059.1827260200002</v>
      </c>
      <c r="H12" s="36">
        <f>SUMIFS(СВЦЭМ!$C$39:$C$782,СВЦЭМ!$A$39:$A$782,$A12,СВЦЭМ!$B$39:$B$782,H$11)+'СЕТ СН'!$F$12+СВЦЭМ!$D$10+'СЕТ СН'!$F$6-'СЕТ СН'!$F$22</f>
        <v>1928.0803424400001</v>
      </c>
      <c r="I12" s="36">
        <f>SUMIFS(СВЦЭМ!$C$39:$C$782,СВЦЭМ!$A$39:$A$782,$A12,СВЦЭМ!$B$39:$B$782,I$11)+'СЕТ СН'!$F$12+СВЦЭМ!$D$10+'СЕТ СН'!$F$6-'СЕТ СН'!$F$22</f>
        <v>1848.6812657700002</v>
      </c>
      <c r="J12" s="36">
        <f>SUMIFS(СВЦЭМ!$C$39:$C$782,СВЦЭМ!$A$39:$A$782,$A12,СВЦЭМ!$B$39:$B$782,J$11)+'СЕТ СН'!$F$12+СВЦЭМ!$D$10+'СЕТ СН'!$F$6-'СЕТ СН'!$F$22</f>
        <v>1794.31490334</v>
      </c>
      <c r="K12" s="36">
        <f>SUMIFS(СВЦЭМ!$C$39:$C$782,СВЦЭМ!$A$39:$A$782,$A12,СВЦЭМ!$B$39:$B$782,K$11)+'СЕТ СН'!$F$12+СВЦЭМ!$D$10+'СЕТ СН'!$F$6-'СЕТ СН'!$F$22</f>
        <v>1804.9283402999999</v>
      </c>
      <c r="L12" s="36">
        <f>SUMIFS(СВЦЭМ!$C$39:$C$782,СВЦЭМ!$A$39:$A$782,$A12,СВЦЭМ!$B$39:$B$782,L$11)+'СЕТ СН'!$F$12+СВЦЭМ!$D$10+'СЕТ СН'!$F$6-'СЕТ СН'!$F$22</f>
        <v>1796.7484739699998</v>
      </c>
      <c r="M12" s="36">
        <f>SUMIFS(СВЦЭМ!$C$39:$C$782,СВЦЭМ!$A$39:$A$782,$A12,СВЦЭМ!$B$39:$B$782,M$11)+'СЕТ СН'!$F$12+СВЦЭМ!$D$10+'СЕТ СН'!$F$6-'СЕТ СН'!$F$22</f>
        <v>1829.6848481500001</v>
      </c>
      <c r="N12" s="36">
        <f>SUMIFS(СВЦЭМ!$C$39:$C$782,СВЦЭМ!$A$39:$A$782,$A12,СВЦЭМ!$B$39:$B$782,N$11)+'СЕТ СН'!$F$12+СВЦЭМ!$D$10+'СЕТ СН'!$F$6-'СЕТ СН'!$F$22</f>
        <v>1848.3253362200003</v>
      </c>
      <c r="O12" s="36">
        <f>SUMIFS(СВЦЭМ!$C$39:$C$782,СВЦЭМ!$A$39:$A$782,$A12,СВЦЭМ!$B$39:$B$782,O$11)+'СЕТ СН'!$F$12+СВЦЭМ!$D$10+'СЕТ СН'!$F$6-'СЕТ СН'!$F$22</f>
        <v>1846.4954062800002</v>
      </c>
      <c r="P12" s="36">
        <f>SUMIFS(СВЦЭМ!$C$39:$C$782,СВЦЭМ!$A$39:$A$782,$A12,СВЦЭМ!$B$39:$B$782,P$11)+'СЕТ СН'!$F$12+СВЦЭМ!$D$10+'СЕТ СН'!$F$6-'СЕТ СН'!$F$22</f>
        <v>1864.4423551200002</v>
      </c>
      <c r="Q12" s="36">
        <f>SUMIFS(СВЦЭМ!$C$39:$C$782,СВЦЭМ!$A$39:$A$782,$A12,СВЦЭМ!$B$39:$B$782,Q$11)+'СЕТ СН'!$F$12+СВЦЭМ!$D$10+'СЕТ СН'!$F$6-'СЕТ СН'!$F$22</f>
        <v>1872.9296630100002</v>
      </c>
      <c r="R12" s="36">
        <f>SUMIFS(СВЦЭМ!$C$39:$C$782,СВЦЭМ!$A$39:$A$782,$A12,СВЦЭМ!$B$39:$B$782,R$11)+'СЕТ СН'!$F$12+СВЦЭМ!$D$10+'СЕТ СН'!$F$6-'СЕТ СН'!$F$22</f>
        <v>1859.1820342599999</v>
      </c>
      <c r="S12" s="36">
        <f>SUMIFS(СВЦЭМ!$C$39:$C$782,СВЦЭМ!$A$39:$A$782,$A12,СВЦЭМ!$B$39:$B$782,S$11)+'СЕТ СН'!$F$12+СВЦЭМ!$D$10+'СЕТ СН'!$F$6-'СЕТ СН'!$F$22</f>
        <v>1832.99740793</v>
      </c>
      <c r="T12" s="36">
        <f>SUMIFS(СВЦЭМ!$C$39:$C$782,СВЦЭМ!$A$39:$A$782,$A12,СВЦЭМ!$B$39:$B$782,T$11)+'СЕТ СН'!$F$12+СВЦЭМ!$D$10+'СЕТ СН'!$F$6-'СЕТ СН'!$F$22</f>
        <v>1819.51793653</v>
      </c>
      <c r="U12" s="36">
        <f>SUMIFS(СВЦЭМ!$C$39:$C$782,СВЦЭМ!$A$39:$A$782,$A12,СВЦЭМ!$B$39:$B$782,U$11)+'СЕТ СН'!$F$12+СВЦЭМ!$D$10+'СЕТ СН'!$F$6-'СЕТ СН'!$F$22</f>
        <v>1807.2612443100002</v>
      </c>
      <c r="V12" s="36">
        <f>SUMIFS(СВЦЭМ!$C$39:$C$782,СВЦЭМ!$A$39:$A$782,$A12,СВЦЭМ!$B$39:$B$782,V$11)+'СЕТ СН'!$F$12+СВЦЭМ!$D$10+'СЕТ СН'!$F$6-'СЕТ СН'!$F$22</f>
        <v>1820.3554458799999</v>
      </c>
      <c r="W12" s="36">
        <f>SUMIFS(СВЦЭМ!$C$39:$C$782,СВЦЭМ!$A$39:$A$782,$A12,СВЦЭМ!$B$39:$B$782,W$11)+'СЕТ СН'!$F$12+СВЦЭМ!$D$10+'СЕТ СН'!$F$6-'СЕТ СН'!$F$22</f>
        <v>1767.1504991699999</v>
      </c>
      <c r="X12" s="36">
        <f>SUMIFS(СВЦЭМ!$C$39:$C$782,СВЦЭМ!$A$39:$A$782,$A12,СВЦЭМ!$B$39:$B$782,X$11)+'СЕТ СН'!$F$12+СВЦЭМ!$D$10+'СЕТ СН'!$F$6-'СЕТ СН'!$F$22</f>
        <v>1816.3342975099999</v>
      </c>
      <c r="Y12" s="36">
        <f>SUMIFS(СВЦЭМ!$C$39:$C$782,СВЦЭМ!$A$39:$A$782,$A12,СВЦЭМ!$B$39:$B$782,Y$11)+'СЕТ СН'!$F$12+СВЦЭМ!$D$10+'СЕТ СН'!$F$6-'СЕТ СН'!$F$22</f>
        <v>1845.7853742400002</v>
      </c>
      <c r="AA12" s="37"/>
    </row>
    <row r="13" spans="1:27" ht="15.75" x14ac:dyDescent="0.2">
      <c r="A13" s="35">
        <f>A12+1</f>
        <v>45079</v>
      </c>
      <c r="B13" s="36">
        <f>SUMIFS(СВЦЭМ!$C$39:$C$782,СВЦЭМ!$A$39:$A$782,$A13,СВЦЭМ!$B$39:$B$782,B$11)+'СЕТ СН'!$F$12+СВЦЭМ!$D$10+'СЕТ СН'!$F$6-'СЕТ СН'!$F$22</f>
        <v>1947.5206967700001</v>
      </c>
      <c r="C13" s="36">
        <f>SUMIFS(СВЦЭМ!$C$39:$C$782,СВЦЭМ!$A$39:$A$782,$A13,СВЦЭМ!$B$39:$B$782,C$11)+'СЕТ СН'!$F$12+СВЦЭМ!$D$10+'СЕТ СН'!$F$6-'СЕТ СН'!$F$22</f>
        <v>1977.1868828900001</v>
      </c>
      <c r="D13" s="36">
        <f>SUMIFS(СВЦЭМ!$C$39:$C$782,СВЦЭМ!$A$39:$A$782,$A13,СВЦЭМ!$B$39:$B$782,D$11)+'СЕТ СН'!$F$12+СВЦЭМ!$D$10+'СЕТ СН'!$F$6-'СЕТ СН'!$F$22</f>
        <v>2022.0934621000001</v>
      </c>
      <c r="E13" s="36">
        <f>SUMIFS(СВЦЭМ!$C$39:$C$782,СВЦЭМ!$A$39:$A$782,$A13,СВЦЭМ!$B$39:$B$782,E$11)+'СЕТ СН'!$F$12+СВЦЭМ!$D$10+'СЕТ СН'!$F$6-'СЕТ СН'!$F$22</f>
        <v>2027.9079786500001</v>
      </c>
      <c r="F13" s="36">
        <f>SUMIFS(СВЦЭМ!$C$39:$C$782,СВЦЭМ!$A$39:$A$782,$A13,СВЦЭМ!$B$39:$B$782,F$11)+'СЕТ СН'!$F$12+СВЦЭМ!$D$10+'СЕТ СН'!$F$6-'СЕТ СН'!$F$22</f>
        <v>2012.2987576300002</v>
      </c>
      <c r="G13" s="36">
        <f>SUMIFS(СВЦЭМ!$C$39:$C$782,СВЦЭМ!$A$39:$A$782,$A13,СВЦЭМ!$B$39:$B$782,G$11)+'СЕТ СН'!$F$12+СВЦЭМ!$D$10+'СЕТ СН'!$F$6-'СЕТ СН'!$F$22</f>
        <v>1987.4496085700002</v>
      </c>
      <c r="H13" s="36">
        <f>SUMIFS(СВЦЭМ!$C$39:$C$782,СВЦЭМ!$A$39:$A$782,$A13,СВЦЭМ!$B$39:$B$782,H$11)+'СЕТ СН'!$F$12+СВЦЭМ!$D$10+'СЕТ СН'!$F$6-'СЕТ СН'!$F$22</f>
        <v>1826.5192485799998</v>
      </c>
      <c r="I13" s="36">
        <f>SUMIFS(СВЦЭМ!$C$39:$C$782,СВЦЭМ!$A$39:$A$782,$A13,СВЦЭМ!$B$39:$B$782,I$11)+'СЕТ СН'!$F$12+СВЦЭМ!$D$10+'СЕТ СН'!$F$6-'СЕТ СН'!$F$22</f>
        <v>1865.5507803700002</v>
      </c>
      <c r="J13" s="36">
        <f>SUMIFS(СВЦЭМ!$C$39:$C$782,СВЦЭМ!$A$39:$A$782,$A13,СВЦЭМ!$B$39:$B$782,J$11)+'СЕТ СН'!$F$12+СВЦЭМ!$D$10+'СЕТ СН'!$F$6-'СЕТ СН'!$F$22</f>
        <v>1842.3521933800002</v>
      </c>
      <c r="K13" s="36">
        <f>SUMIFS(СВЦЭМ!$C$39:$C$782,СВЦЭМ!$A$39:$A$782,$A13,СВЦЭМ!$B$39:$B$782,K$11)+'СЕТ СН'!$F$12+СВЦЭМ!$D$10+'СЕТ СН'!$F$6-'СЕТ СН'!$F$22</f>
        <v>1806.9959107300001</v>
      </c>
      <c r="L13" s="36">
        <f>SUMIFS(СВЦЭМ!$C$39:$C$782,СВЦЭМ!$A$39:$A$782,$A13,СВЦЭМ!$B$39:$B$782,L$11)+'СЕТ СН'!$F$12+СВЦЭМ!$D$10+'СЕТ СН'!$F$6-'СЕТ СН'!$F$22</f>
        <v>1787.7140677299999</v>
      </c>
      <c r="M13" s="36">
        <f>SUMIFS(СВЦЭМ!$C$39:$C$782,СВЦЭМ!$A$39:$A$782,$A13,СВЦЭМ!$B$39:$B$782,M$11)+'СЕТ СН'!$F$12+СВЦЭМ!$D$10+'СЕТ СН'!$F$6-'СЕТ СН'!$F$22</f>
        <v>1816.1683453400001</v>
      </c>
      <c r="N13" s="36">
        <f>SUMIFS(СВЦЭМ!$C$39:$C$782,СВЦЭМ!$A$39:$A$782,$A13,СВЦЭМ!$B$39:$B$782,N$11)+'СЕТ СН'!$F$12+СВЦЭМ!$D$10+'СЕТ СН'!$F$6-'СЕТ СН'!$F$22</f>
        <v>1854.9470490600002</v>
      </c>
      <c r="O13" s="36">
        <f>SUMIFS(СВЦЭМ!$C$39:$C$782,СВЦЭМ!$A$39:$A$782,$A13,СВЦЭМ!$B$39:$B$782,O$11)+'СЕТ СН'!$F$12+СВЦЭМ!$D$10+'СЕТ СН'!$F$6-'СЕТ СН'!$F$22</f>
        <v>1851.9118157399998</v>
      </c>
      <c r="P13" s="36">
        <f>SUMIFS(СВЦЭМ!$C$39:$C$782,СВЦЭМ!$A$39:$A$782,$A13,СВЦЭМ!$B$39:$B$782,P$11)+'СЕТ СН'!$F$12+СВЦЭМ!$D$10+'СЕТ СН'!$F$6-'СЕТ СН'!$F$22</f>
        <v>1853.7379407100002</v>
      </c>
      <c r="Q13" s="36">
        <f>SUMIFS(СВЦЭМ!$C$39:$C$782,СВЦЭМ!$A$39:$A$782,$A13,СВЦЭМ!$B$39:$B$782,Q$11)+'СЕТ СН'!$F$12+СВЦЭМ!$D$10+'СЕТ СН'!$F$6-'СЕТ СН'!$F$22</f>
        <v>1871.0415423200002</v>
      </c>
      <c r="R13" s="36">
        <f>SUMIFS(СВЦЭМ!$C$39:$C$782,СВЦЭМ!$A$39:$A$782,$A13,СВЦЭМ!$B$39:$B$782,R$11)+'СЕТ СН'!$F$12+СВЦЭМ!$D$10+'СЕТ СН'!$F$6-'СЕТ СН'!$F$22</f>
        <v>1854.5010794099999</v>
      </c>
      <c r="S13" s="36">
        <f>SUMIFS(СВЦЭМ!$C$39:$C$782,СВЦЭМ!$A$39:$A$782,$A13,СВЦЭМ!$B$39:$B$782,S$11)+'СЕТ СН'!$F$12+СВЦЭМ!$D$10+'СЕТ СН'!$F$6-'СЕТ СН'!$F$22</f>
        <v>1841.7264638699999</v>
      </c>
      <c r="T13" s="36">
        <f>SUMIFS(СВЦЭМ!$C$39:$C$782,СВЦЭМ!$A$39:$A$782,$A13,СВЦЭМ!$B$39:$B$782,T$11)+'СЕТ СН'!$F$12+СВЦЭМ!$D$10+'СЕТ СН'!$F$6-'СЕТ СН'!$F$22</f>
        <v>1825.0740041899999</v>
      </c>
      <c r="U13" s="36">
        <f>SUMIFS(СВЦЭМ!$C$39:$C$782,СВЦЭМ!$A$39:$A$782,$A13,СВЦЭМ!$B$39:$B$782,U$11)+'СЕТ СН'!$F$12+СВЦЭМ!$D$10+'СЕТ СН'!$F$6-'СЕТ СН'!$F$22</f>
        <v>1771.77012608</v>
      </c>
      <c r="V13" s="36">
        <f>SUMIFS(СВЦЭМ!$C$39:$C$782,СВЦЭМ!$A$39:$A$782,$A13,СВЦЭМ!$B$39:$B$782,V$11)+'СЕТ СН'!$F$12+СВЦЭМ!$D$10+'СЕТ СН'!$F$6-'СЕТ СН'!$F$22</f>
        <v>1736.6551228100002</v>
      </c>
      <c r="W13" s="36">
        <f>SUMIFS(СВЦЭМ!$C$39:$C$782,СВЦЭМ!$A$39:$A$782,$A13,СВЦЭМ!$B$39:$B$782,W$11)+'СЕТ СН'!$F$12+СВЦЭМ!$D$10+'СЕТ СН'!$F$6-'СЕТ СН'!$F$22</f>
        <v>1745.9012471800002</v>
      </c>
      <c r="X13" s="36">
        <f>SUMIFS(СВЦЭМ!$C$39:$C$782,СВЦЭМ!$A$39:$A$782,$A13,СВЦЭМ!$B$39:$B$782,X$11)+'СЕТ СН'!$F$12+СВЦЭМ!$D$10+'СЕТ СН'!$F$6-'СЕТ СН'!$F$22</f>
        <v>1791.0730367700003</v>
      </c>
      <c r="Y13" s="36">
        <f>SUMIFS(СВЦЭМ!$C$39:$C$782,СВЦЭМ!$A$39:$A$782,$A13,СВЦЭМ!$B$39:$B$782,Y$11)+'СЕТ СН'!$F$12+СВЦЭМ!$D$10+'СЕТ СН'!$F$6-'СЕТ СН'!$F$22</f>
        <v>1837.87875682</v>
      </c>
    </row>
    <row r="14" spans="1:27" ht="15.75" x14ac:dyDescent="0.2">
      <c r="A14" s="35">
        <f t="shared" ref="A14:A41" si="0">A13+1</f>
        <v>45080</v>
      </c>
      <c r="B14" s="36">
        <f>SUMIFS(СВЦЭМ!$C$39:$C$782,СВЦЭМ!$A$39:$A$782,$A14,СВЦЭМ!$B$39:$B$782,B$11)+'СЕТ СН'!$F$12+СВЦЭМ!$D$10+'СЕТ СН'!$F$6-'СЕТ СН'!$F$22</f>
        <v>1873.7180681</v>
      </c>
      <c r="C14" s="36">
        <f>SUMIFS(СВЦЭМ!$C$39:$C$782,СВЦЭМ!$A$39:$A$782,$A14,СВЦЭМ!$B$39:$B$782,C$11)+'СЕТ СН'!$F$12+СВЦЭМ!$D$10+'СЕТ СН'!$F$6-'СЕТ СН'!$F$22</f>
        <v>1918.98765852</v>
      </c>
      <c r="D14" s="36">
        <f>SUMIFS(СВЦЭМ!$C$39:$C$782,СВЦЭМ!$A$39:$A$782,$A14,СВЦЭМ!$B$39:$B$782,D$11)+'СЕТ СН'!$F$12+СВЦЭМ!$D$10+'СЕТ СН'!$F$6-'СЕТ СН'!$F$22</f>
        <v>2024.4268969</v>
      </c>
      <c r="E14" s="36">
        <f>SUMIFS(СВЦЭМ!$C$39:$C$782,СВЦЭМ!$A$39:$A$782,$A14,СВЦЭМ!$B$39:$B$782,E$11)+'СЕТ СН'!$F$12+СВЦЭМ!$D$10+'СЕТ СН'!$F$6-'СЕТ СН'!$F$22</f>
        <v>2090.3127333900002</v>
      </c>
      <c r="F14" s="36">
        <f>SUMIFS(СВЦЭМ!$C$39:$C$782,СВЦЭМ!$A$39:$A$782,$A14,СВЦЭМ!$B$39:$B$782,F$11)+'СЕТ СН'!$F$12+СВЦЭМ!$D$10+'СЕТ СН'!$F$6-'СЕТ СН'!$F$22</f>
        <v>2046.1611953400002</v>
      </c>
      <c r="G14" s="36">
        <f>SUMIFS(СВЦЭМ!$C$39:$C$782,СВЦЭМ!$A$39:$A$782,$A14,СВЦЭМ!$B$39:$B$782,G$11)+'СЕТ СН'!$F$12+СВЦЭМ!$D$10+'СЕТ СН'!$F$6-'СЕТ СН'!$F$22</f>
        <v>2050.6691852700001</v>
      </c>
      <c r="H14" s="36">
        <f>SUMIFS(СВЦЭМ!$C$39:$C$782,СВЦЭМ!$A$39:$A$782,$A14,СВЦЭМ!$B$39:$B$782,H$11)+'СЕТ СН'!$F$12+СВЦЭМ!$D$10+'СЕТ СН'!$F$6-'СЕТ СН'!$F$22</f>
        <v>1966.2401084200001</v>
      </c>
      <c r="I14" s="36">
        <f>SUMIFS(СВЦЭМ!$C$39:$C$782,СВЦЭМ!$A$39:$A$782,$A14,СВЦЭМ!$B$39:$B$782,I$11)+'СЕТ СН'!$F$12+СВЦЭМ!$D$10+'СЕТ СН'!$F$6-'СЕТ СН'!$F$22</f>
        <v>1858.4206579400002</v>
      </c>
      <c r="J14" s="36">
        <f>SUMIFS(СВЦЭМ!$C$39:$C$782,СВЦЭМ!$A$39:$A$782,$A14,СВЦЭМ!$B$39:$B$782,J$11)+'СЕТ СН'!$F$12+СВЦЭМ!$D$10+'СЕТ СН'!$F$6-'СЕТ СН'!$F$22</f>
        <v>1757.9199112199999</v>
      </c>
      <c r="K14" s="36">
        <f>SUMIFS(СВЦЭМ!$C$39:$C$782,СВЦЭМ!$A$39:$A$782,$A14,СВЦЭМ!$B$39:$B$782,K$11)+'СЕТ СН'!$F$12+СВЦЭМ!$D$10+'СЕТ СН'!$F$6-'СЕТ СН'!$F$22</f>
        <v>1701.54046784</v>
      </c>
      <c r="L14" s="36">
        <f>SUMIFS(СВЦЭМ!$C$39:$C$782,СВЦЭМ!$A$39:$A$782,$A14,СВЦЭМ!$B$39:$B$782,L$11)+'СЕТ СН'!$F$12+СВЦЭМ!$D$10+'СЕТ СН'!$F$6-'СЕТ СН'!$F$22</f>
        <v>1691.5910636600001</v>
      </c>
      <c r="M14" s="36">
        <f>SUMIFS(СВЦЭМ!$C$39:$C$782,СВЦЭМ!$A$39:$A$782,$A14,СВЦЭМ!$B$39:$B$782,M$11)+'СЕТ СН'!$F$12+СВЦЭМ!$D$10+'СЕТ СН'!$F$6-'СЕТ СН'!$F$22</f>
        <v>1703.26103143</v>
      </c>
      <c r="N14" s="36">
        <f>SUMIFS(СВЦЭМ!$C$39:$C$782,СВЦЭМ!$A$39:$A$782,$A14,СВЦЭМ!$B$39:$B$782,N$11)+'СЕТ СН'!$F$12+СВЦЭМ!$D$10+'СЕТ СН'!$F$6-'СЕТ СН'!$F$22</f>
        <v>1721.9361714699999</v>
      </c>
      <c r="O14" s="36">
        <f>SUMIFS(СВЦЭМ!$C$39:$C$782,СВЦЭМ!$A$39:$A$782,$A14,СВЦЭМ!$B$39:$B$782,O$11)+'СЕТ СН'!$F$12+СВЦЭМ!$D$10+'СЕТ СН'!$F$6-'СЕТ СН'!$F$22</f>
        <v>1726.2543432500001</v>
      </c>
      <c r="P14" s="36">
        <f>SUMIFS(СВЦЭМ!$C$39:$C$782,СВЦЭМ!$A$39:$A$782,$A14,СВЦЭМ!$B$39:$B$782,P$11)+'СЕТ СН'!$F$12+СВЦЭМ!$D$10+'СЕТ СН'!$F$6-'СЕТ СН'!$F$22</f>
        <v>1741.5260864400002</v>
      </c>
      <c r="Q14" s="36">
        <f>SUMIFS(СВЦЭМ!$C$39:$C$782,СВЦЭМ!$A$39:$A$782,$A14,СВЦЭМ!$B$39:$B$782,Q$11)+'СЕТ СН'!$F$12+СВЦЭМ!$D$10+'СЕТ СН'!$F$6-'СЕТ СН'!$F$22</f>
        <v>1770.9036517499999</v>
      </c>
      <c r="R14" s="36">
        <f>SUMIFS(СВЦЭМ!$C$39:$C$782,СВЦЭМ!$A$39:$A$782,$A14,СВЦЭМ!$B$39:$B$782,R$11)+'СЕТ СН'!$F$12+СВЦЭМ!$D$10+'СЕТ СН'!$F$6-'СЕТ СН'!$F$22</f>
        <v>1760.5740670599998</v>
      </c>
      <c r="S14" s="36">
        <f>SUMIFS(СВЦЭМ!$C$39:$C$782,СВЦЭМ!$A$39:$A$782,$A14,СВЦЭМ!$B$39:$B$782,S$11)+'СЕТ СН'!$F$12+СВЦЭМ!$D$10+'СЕТ СН'!$F$6-'СЕТ СН'!$F$22</f>
        <v>1738.2116244500003</v>
      </c>
      <c r="T14" s="36">
        <f>SUMIFS(СВЦЭМ!$C$39:$C$782,СВЦЭМ!$A$39:$A$782,$A14,СВЦЭМ!$B$39:$B$782,T$11)+'СЕТ СН'!$F$12+СВЦЭМ!$D$10+'СЕТ СН'!$F$6-'СЕТ СН'!$F$22</f>
        <v>1728.4019357100001</v>
      </c>
      <c r="U14" s="36">
        <f>SUMIFS(СВЦЭМ!$C$39:$C$782,СВЦЭМ!$A$39:$A$782,$A14,СВЦЭМ!$B$39:$B$782,U$11)+'СЕТ СН'!$F$12+СВЦЭМ!$D$10+'СЕТ СН'!$F$6-'СЕТ СН'!$F$22</f>
        <v>1711.2795907700001</v>
      </c>
      <c r="V14" s="36">
        <f>SUMIFS(СВЦЭМ!$C$39:$C$782,СВЦЭМ!$A$39:$A$782,$A14,СВЦЭМ!$B$39:$B$782,V$11)+'СЕТ СН'!$F$12+СВЦЭМ!$D$10+'СЕТ СН'!$F$6-'СЕТ СН'!$F$22</f>
        <v>1705.5869746799999</v>
      </c>
      <c r="W14" s="36">
        <f>SUMIFS(СВЦЭМ!$C$39:$C$782,СВЦЭМ!$A$39:$A$782,$A14,СВЦЭМ!$B$39:$B$782,W$11)+'СЕТ СН'!$F$12+СВЦЭМ!$D$10+'СЕТ СН'!$F$6-'СЕТ СН'!$F$22</f>
        <v>1672.3325781200001</v>
      </c>
      <c r="X14" s="36">
        <f>SUMIFS(СВЦЭМ!$C$39:$C$782,СВЦЭМ!$A$39:$A$782,$A14,СВЦЭМ!$B$39:$B$782,X$11)+'СЕТ СН'!$F$12+СВЦЭМ!$D$10+'СЕТ СН'!$F$6-'СЕТ СН'!$F$22</f>
        <v>1712.13277066</v>
      </c>
      <c r="Y14" s="36">
        <f>SUMIFS(СВЦЭМ!$C$39:$C$782,СВЦЭМ!$A$39:$A$782,$A14,СВЦЭМ!$B$39:$B$782,Y$11)+'СЕТ СН'!$F$12+СВЦЭМ!$D$10+'СЕТ СН'!$F$6-'СЕТ СН'!$F$22</f>
        <v>1786.1093989700003</v>
      </c>
    </row>
    <row r="15" spans="1:27" ht="15.75" x14ac:dyDescent="0.2">
      <c r="A15" s="35">
        <f t="shared" si="0"/>
        <v>45081</v>
      </c>
      <c r="B15" s="36">
        <f>SUMIFS(СВЦЭМ!$C$39:$C$782,СВЦЭМ!$A$39:$A$782,$A15,СВЦЭМ!$B$39:$B$782,B$11)+'СЕТ СН'!$F$12+СВЦЭМ!$D$10+'СЕТ СН'!$F$6-'СЕТ СН'!$F$22</f>
        <v>1891.0940179300001</v>
      </c>
      <c r="C15" s="36">
        <f>SUMIFS(СВЦЭМ!$C$39:$C$782,СВЦЭМ!$A$39:$A$782,$A15,СВЦЭМ!$B$39:$B$782,C$11)+'СЕТ СН'!$F$12+СВЦЭМ!$D$10+'СЕТ СН'!$F$6-'СЕТ СН'!$F$22</f>
        <v>1972.6067808100001</v>
      </c>
      <c r="D15" s="36">
        <f>SUMIFS(СВЦЭМ!$C$39:$C$782,СВЦЭМ!$A$39:$A$782,$A15,СВЦЭМ!$B$39:$B$782,D$11)+'СЕТ СН'!$F$12+СВЦЭМ!$D$10+'СЕТ СН'!$F$6-'СЕТ СН'!$F$22</f>
        <v>2064.8123126700002</v>
      </c>
      <c r="E15" s="36">
        <f>SUMIFS(СВЦЭМ!$C$39:$C$782,СВЦЭМ!$A$39:$A$782,$A15,СВЦЭМ!$B$39:$B$782,E$11)+'СЕТ СН'!$F$12+СВЦЭМ!$D$10+'СЕТ СН'!$F$6-'СЕТ СН'!$F$22</f>
        <v>2077.7772248400001</v>
      </c>
      <c r="F15" s="36">
        <f>SUMIFS(СВЦЭМ!$C$39:$C$782,СВЦЭМ!$A$39:$A$782,$A15,СВЦЭМ!$B$39:$B$782,F$11)+'СЕТ СН'!$F$12+СВЦЭМ!$D$10+'СЕТ СН'!$F$6-'СЕТ СН'!$F$22</f>
        <v>2095.0257067799998</v>
      </c>
      <c r="G15" s="36">
        <f>SUMIFS(СВЦЭМ!$C$39:$C$782,СВЦЭМ!$A$39:$A$782,$A15,СВЦЭМ!$B$39:$B$782,G$11)+'СЕТ СН'!$F$12+СВЦЭМ!$D$10+'СЕТ СН'!$F$6-'СЕТ СН'!$F$22</f>
        <v>2080.9026541600001</v>
      </c>
      <c r="H15" s="36">
        <f>SUMIFS(СВЦЭМ!$C$39:$C$782,СВЦЭМ!$A$39:$A$782,$A15,СВЦЭМ!$B$39:$B$782,H$11)+'СЕТ СН'!$F$12+СВЦЭМ!$D$10+'СЕТ СН'!$F$6-'СЕТ СН'!$F$22</f>
        <v>1967.6828792000001</v>
      </c>
      <c r="I15" s="36">
        <f>SUMIFS(СВЦЭМ!$C$39:$C$782,СВЦЭМ!$A$39:$A$782,$A15,СВЦЭМ!$B$39:$B$782,I$11)+'СЕТ СН'!$F$12+СВЦЭМ!$D$10+'СЕТ СН'!$F$6-'СЕТ СН'!$F$22</f>
        <v>1874.46395764</v>
      </c>
      <c r="J15" s="36">
        <f>SUMIFS(СВЦЭМ!$C$39:$C$782,СВЦЭМ!$A$39:$A$782,$A15,СВЦЭМ!$B$39:$B$782,J$11)+'СЕТ СН'!$F$12+СВЦЭМ!$D$10+'СЕТ СН'!$F$6-'СЕТ СН'!$F$22</f>
        <v>1768.8648061100002</v>
      </c>
      <c r="K15" s="36">
        <f>SUMIFS(СВЦЭМ!$C$39:$C$782,СВЦЭМ!$A$39:$A$782,$A15,СВЦЭМ!$B$39:$B$782,K$11)+'СЕТ СН'!$F$12+СВЦЭМ!$D$10+'СЕТ СН'!$F$6-'СЕТ СН'!$F$22</f>
        <v>1730.1525390699999</v>
      </c>
      <c r="L15" s="36">
        <f>SUMIFS(СВЦЭМ!$C$39:$C$782,СВЦЭМ!$A$39:$A$782,$A15,СВЦЭМ!$B$39:$B$782,L$11)+'СЕТ СН'!$F$12+СВЦЭМ!$D$10+'СЕТ СН'!$F$6-'СЕТ СН'!$F$22</f>
        <v>1711.1720696900002</v>
      </c>
      <c r="M15" s="36">
        <f>SUMIFS(СВЦЭМ!$C$39:$C$782,СВЦЭМ!$A$39:$A$782,$A15,СВЦЭМ!$B$39:$B$782,M$11)+'СЕТ СН'!$F$12+СВЦЭМ!$D$10+'СЕТ СН'!$F$6-'СЕТ СН'!$F$22</f>
        <v>1714.2465037800002</v>
      </c>
      <c r="N15" s="36">
        <f>SUMIFS(СВЦЭМ!$C$39:$C$782,СВЦЭМ!$A$39:$A$782,$A15,СВЦЭМ!$B$39:$B$782,N$11)+'СЕТ СН'!$F$12+СВЦЭМ!$D$10+'СЕТ СН'!$F$6-'СЕТ СН'!$F$22</f>
        <v>1757.3674506699999</v>
      </c>
      <c r="O15" s="36">
        <f>SUMIFS(СВЦЭМ!$C$39:$C$782,СВЦЭМ!$A$39:$A$782,$A15,СВЦЭМ!$B$39:$B$782,O$11)+'СЕТ СН'!$F$12+СВЦЭМ!$D$10+'СЕТ СН'!$F$6-'СЕТ СН'!$F$22</f>
        <v>1766.3391212500001</v>
      </c>
      <c r="P15" s="36">
        <f>SUMIFS(СВЦЭМ!$C$39:$C$782,СВЦЭМ!$A$39:$A$782,$A15,СВЦЭМ!$B$39:$B$782,P$11)+'СЕТ СН'!$F$12+СВЦЭМ!$D$10+'СЕТ СН'!$F$6-'СЕТ СН'!$F$22</f>
        <v>1770.0969124799999</v>
      </c>
      <c r="Q15" s="36">
        <f>SUMIFS(СВЦЭМ!$C$39:$C$782,СВЦЭМ!$A$39:$A$782,$A15,СВЦЭМ!$B$39:$B$782,Q$11)+'СЕТ СН'!$F$12+СВЦЭМ!$D$10+'СЕТ СН'!$F$6-'СЕТ СН'!$F$22</f>
        <v>1797.56179342</v>
      </c>
      <c r="R15" s="36">
        <f>SUMIFS(СВЦЭМ!$C$39:$C$782,СВЦЭМ!$A$39:$A$782,$A15,СВЦЭМ!$B$39:$B$782,R$11)+'СЕТ СН'!$F$12+СВЦЭМ!$D$10+'СЕТ СН'!$F$6-'СЕТ СН'!$F$22</f>
        <v>1792.21927512</v>
      </c>
      <c r="S15" s="36">
        <f>SUMIFS(СВЦЭМ!$C$39:$C$782,СВЦЭМ!$A$39:$A$782,$A15,СВЦЭМ!$B$39:$B$782,S$11)+'СЕТ СН'!$F$12+СВЦЭМ!$D$10+'СЕТ СН'!$F$6-'СЕТ СН'!$F$22</f>
        <v>1773.50236619</v>
      </c>
      <c r="T15" s="36">
        <f>SUMIFS(СВЦЭМ!$C$39:$C$782,СВЦЭМ!$A$39:$A$782,$A15,СВЦЭМ!$B$39:$B$782,T$11)+'СЕТ СН'!$F$12+СВЦЭМ!$D$10+'СЕТ СН'!$F$6-'СЕТ СН'!$F$22</f>
        <v>1766.08666872</v>
      </c>
      <c r="U15" s="36">
        <f>SUMIFS(СВЦЭМ!$C$39:$C$782,СВЦЭМ!$A$39:$A$782,$A15,СВЦЭМ!$B$39:$B$782,U$11)+'СЕТ СН'!$F$12+СВЦЭМ!$D$10+'СЕТ СН'!$F$6-'СЕТ СН'!$F$22</f>
        <v>1698.39504657</v>
      </c>
      <c r="V15" s="36">
        <f>SUMIFS(СВЦЭМ!$C$39:$C$782,СВЦЭМ!$A$39:$A$782,$A15,СВЦЭМ!$B$39:$B$782,V$11)+'СЕТ СН'!$F$12+СВЦЭМ!$D$10+'СЕТ СН'!$F$6-'СЕТ СН'!$F$22</f>
        <v>1657.4378448500001</v>
      </c>
      <c r="W15" s="36">
        <f>SUMIFS(СВЦЭМ!$C$39:$C$782,СВЦЭМ!$A$39:$A$782,$A15,СВЦЭМ!$B$39:$B$782,W$11)+'СЕТ СН'!$F$12+СВЦЭМ!$D$10+'СЕТ СН'!$F$6-'СЕТ СН'!$F$22</f>
        <v>1669.9569499300001</v>
      </c>
      <c r="X15" s="36">
        <f>SUMIFS(СВЦЭМ!$C$39:$C$782,СВЦЭМ!$A$39:$A$782,$A15,СВЦЭМ!$B$39:$B$782,X$11)+'СЕТ СН'!$F$12+СВЦЭМ!$D$10+'СЕТ СН'!$F$6-'СЕТ СН'!$F$22</f>
        <v>1739.7558527300002</v>
      </c>
      <c r="Y15" s="36">
        <f>SUMIFS(СВЦЭМ!$C$39:$C$782,СВЦЭМ!$A$39:$A$782,$A15,СВЦЭМ!$B$39:$B$782,Y$11)+'СЕТ СН'!$F$12+СВЦЭМ!$D$10+'СЕТ СН'!$F$6-'СЕТ СН'!$F$22</f>
        <v>1815.6708979999999</v>
      </c>
    </row>
    <row r="16" spans="1:27" ht="15.75" x14ac:dyDescent="0.2">
      <c r="A16" s="35">
        <f t="shared" si="0"/>
        <v>45082</v>
      </c>
      <c r="B16" s="36">
        <f>SUMIFS(СВЦЭМ!$C$39:$C$782,СВЦЭМ!$A$39:$A$782,$A16,СВЦЭМ!$B$39:$B$782,B$11)+'СЕТ СН'!$F$12+СВЦЭМ!$D$10+'СЕТ СН'!$F$6-'СЕТ СН'!$F$22</f>
        <v>1871.7263090599999</v>
      </c>
      <c r="C16" s="36">
        <f>SUMIFS(СВЦЭМ!$C$39:$C$782,СВЦЭМ!$A$39:$A$782,$A16,СВЦЭМ!$B$39:$B$782,C$11)+'СЕТ СН'!$F$12+СВЦЭМ!$D$10+'СЕТ СН'!$F$6-'СЕТ СН'!$F$22</f>
        <v>1909.65102445</v>
      </c>
      <c r="D16" s="36">
        <f>SUMIFS(СВЦЭМ!$C$39:$C$782,СВЦЭМ!$A$39:$A$782,$A16,СВЦЭМ!$B$39:$B$782,D$11)+'СЕТ СН'!$F$12+СВЦЭМ!$D$10+'СЕТ СН'!$F$6-'СЕТ СН'!$F$22</f>
        <v>1958.6988147100001</v>
      </c>
      <c r="E16" s="36">
        <f>SUMIFS(СВЦЭМ!$C$39:$C$782,СВЦЭМ!$A$39:$A$782,$A16,СВЦЭМ!$B$39:$B$782,E$11)+'СЕТ СН'!$F$12+СВЦЭМ!$D$10+'СЕТ СН'!$F$6-'СЕТ СН'!$F$22</f>
        <v>1941.3229397600003</v>
      </c>
      <c r="F16" s="36">
        <f>SUMIFS(СВЦЭМ!$C$39:$C$782,СВЦЭМ!$A$39:$A$782,$A16,СВЦЭМ!$B$39:$B$782,F$11)+'СЕТ СН'!$F$12+СВЦЭМ!$D$10+'СЕТ СН'!$F$6-'СЕТ СН'!$F$22</f>
        <v>1932.9192884200002</v>
      </c>
      <c r="G16" s="36">
        <f>SUMIFS(СВЦЭМ!$C$39:$C$782,СВЦЭМ!$A$39:$A$782,$A16,СВЦЭМ!$B$39:$B$782,G$11)+'СЕТ СН'!$F$12+СВЦЭМ!$D$10+'СЕТ СН'!$F$6-'СЕТ СН'!$F$22</f>
        <v>1925.1294491500003</v>
      </c>
      <c r="H16" s="36">
        <f>SUMIFS(СВЦЭМ!$C$39:$C$782,СВЦЭМ!$A$39:$A$782,$A16,СВЦЭМ!$B$39:$B$782,H$11)+'СЕТ СН'!$F$12+СВЦЭМ!$D$10+'СЕТ СН'!$F$6-'СЕТ СН'!$F$22</f>
        <v>1890.5295195100002</v>
      </c>
      <c r="I16" s="36">
        <f>SUMIFS(СВЦЭМ!$C$39:$C$782,СВЦЭМ!$A$39:$A$782,$A16,СВЦЭМ!$B$39:$B$782,I$11)+'СЕТ СН'!$F$12+СВЦЭМ!$D$10+'СЕТ СН'!$F$6-'СЕТ СН'!$F$22</f>
        <v>1829.42030204</v>
      </c>
      <c r="J16" s="36">
        <f>SUMIFS(СВЦЭМ!$C$39:$C$782,СВЦЭМ!$A$39:$A$782,$A16,СВЦЭМ!$B$39:$B$782,J$11)+'СЕТ СН'!$F$12+СВЦЭМ!$D$10+'СЕТ СН'!$F$6-'СЕТ СН'!$F$22</f>
        <v>1862.3657319399999</v>
      </c>
      <c r="K16" s="36">
        <f>SUMIFS(СВЦЭМ!$C$39:$C$782,СВЦЭМ!$A$39:$A$782,$A16,СВЦЭМ!$B$39:$B$782,K$11)+'СЕТ СН'!$F$12+СВЦЭМ!$D$10+'СЕТ СН'!$F$6-'СЕТ СН'!$F$22</f>
        <v>1754.5201617299999</v>
      </c>
      <c r="L16" s="36">
        <f>SUMIFS(СВЦЭМ!$C$39:$C$782,СВЦЭМ!$A$39:$A$782,$A16,СВЦЭМ!$B$39:$B$782,L$11)+'СЕТ СН'!$F$12+СВЦЭМ!$D$10+'СЕТ СН'!$F$6-'СЕТ СН'!$F$22</f>
        <v>1736.4595614200002</v>
      </c>
      <c r="M16" s="36">
        <f>SUMIFS(СВЦЭМ!$C$39:$C$782,СВЦЭМ!$A$39:$A$782,$A16,СВЦЭМ!$B$39:$B$782,M$11)+'СЕТ СН'!$F$12+СВЦЭМ!$D$10+'СЕТ СН'!$F$6-'СЕТ СН'!$F$22</f>
        <v>1751.23761281</v>
      </c>
      <c r="N16" s="36">
        <f>SUMIFS(СВЦЭМ!$C$39:$C$782,СВЦЭМ!$A$39:$A$782,$A16,СВЦЭМ!$B$39:$B$782,N$11)+'СЕТ СН'!$F$12+СВЦЭМ!$D$10+'СЕТ СН'!$F$6-'СЕТ СН'!$F$22</f>
        <v>1795.6774808800001</v>
      </c>
      <c r="O16" s="36">
        <f>SUMIFS(СВЦЭМ!$C$39:$C$782,СВЦЭМ!$A$39:$A$782,$A16,СВЦЭМ!$B$39:$B$782,O$11)+'СЕТ СН'!$F$12+СВЦЭМ!$D$10+'СЕТ СН'!$F$6-'СЕТ СН'!$F$22</f>
        <v>1803.0112167500001</v>
      </c>
      <c r="P16" s="36">
        <f>SUMIFS(СВЦЭМ!$C$39:$C$782,СВЦЭМ!$A$39:$A$782,$A16,СВЦЭМ!$B$39:$B$782,P$11)+'СЕТ СН'!$F$12+СВЦЭМ!$D$10+'СЕТ СН'!$F$6-'СЕТ СН'!$F$22</f>
        <v>1821.93698103</v>
      </c>
      <c r="Q16" s="36">
        <f>SUMIFS(СВЦЭМ!$C$39:$C$782,СВЦЭМ!$A$39:$A$782,$A16,СВЦЭМ!$B$39:$B$782,Q$11)+'СЕТ СН'!$F$12+СВЦЭМ!$D$10+'СЕТ СН'!$F$6-'СЕТ СН'!$F$22</f>
        <v>1832.11793704</v>
      </c>
      <c r="R16" s="36">
        <f>SUMIFS(СВЦЭМ!$C$39:$C$782,СВЦЭМ!$A$39:$A$782,$A16,СВЦЭМ!$B$39:$B$782,R$11)+'СЕТ СН'!$F$12+СВЦЭМ!$D$10+'СЕТ СН'!$F$6-'СЕТ СН'!$F$22</f>
        <v>1854.21609433</v>
      </c>
      <c r="S16" s="36">
        <f>SUMIFS(СВЦЭМ!$C$39:$C$782,СВЦЭМ!$A$39:$A$782,$A16,СВЦЭМ!$B$39:$B$782,S$11)+'СЕТ СН'!$F$12+СВЦЭМ!$D$10+'СЕТ СН'!$F$6-'СЕТ СН'!$F$22</f>
        <v>1850.5755236800001</v>
      </c>
      <c r="T16" s="36">
        <f>SUMIFS(СВЦЭМ!$C$39:$C$782,СВЦЭМ!$A$39:$A$782,$A16,СВЦЭМ!$B$39:$B$782,T$11)+'СЕТ СН'!$F$12+СВЦЭМ!$D$10+'СЕТ СН'!$F$6-'СЕТ СН'!$F$22</f>
        <v>1817.5716340600002</v>
      </c>
      <c r="U16" s="36">
        <f>SUMIFS(СВЦЭМ!$C$39:$C$782,СВЦЭМ!$A$39:$A$782,$A16,СВЦЭМ!$B$39:$B$782,U$11)+'СЕТ СН'!$F$12+СВЦЭМ!$D$10+'СЕТ СН'!$F$6-'СЕТ СН'!$F$22</f>
        <v>1781.90001407</v>
      </c>
      <c r="V16" s="36">
        <f>SUMIFS(СВЦЭМ!$C$39:$C$782,СВЦЭМ!$A$39:$A$782,$A16,СВЦЭМ!$B$39:$B$782,V$11)+'СЕТ СН'!$F$12+СВЦЭМ!$D$10+'СЕТ СН'!$F$6-'СЕТ СН'!$F$22</f>
        <v>1723.7746069600003</v>
      </c>
      <c r="W16" s="36">
        <f>SUMIFS(СВЦЭМ!$C$39:$C$782,СВЦЭМ!$A$39:$A$782,$A16,СВЦЭМ!$B$39:$B$782,W$11)+'СЕТ СН'!$F$12+СВЦЭМ!$D$10+'СЕТ СН'!$F$6-'СЕТ СН'!$F$22</f>
        <v>1798.9814208000003</v>
      </c>
      <c r="X16" s="36">
        <f>SUMIFS(СВЦЭМ!$C$39:$C$782,СВЦЭМ!$A$39:$A$782,$A16,СВЦЭМ!$B$39:$B$782,X$11)+'СЕТ СН'!$F$12+СВЦЭМ!$D$10+'СЕТ СН'!$F$6-'СЕТ СН'!$F$22</f>
        <v>1850.6733118100001</v>
      </c>
      <c r="Y16" s="36">
        <f>SUMIFS(СВЦЭМ!$C$39:$C$782,СВЦЭМ!$A$39:$A$782,$A16,СВЦЭМ!$B$39:$B$782,Y$11)+'СЕТ СН'!$F$12+СВЦЭМ!$D$10+'СЕТ СН'!$F$6-'СЕТ СН'!$F$22</f>
        <v>1922.6329866599999</v>
      </c>
    </row>
    <row r="17" spans="1:25" ht="15.75" x14ac:dyDescent="0.2">
      <c r="A17" s="35">
        <f t="shared" si="0"/>
        <v>45083</v>
      </c>
      <c r="B17" s="36">
        <f>SUMIFS(СВЦЭМ!$C$39:$C$782,СВЦЭМ!$A$39:$A$782,$A17,СВЦЭМ!$B$39:$B$782,B$11)+'СЕТ СН'!$F$12+СВЦЭМ!$D$10+'СЕТ СН'!$F$6-'СЕТ СН'!$F$22</f>
        <v>1912.4085577400001</v>
      </c>
      <c r="C17" s="36">
        <f>SUMIFS(СВЦЭМ!$C$39:$C$782,СВЦЭМ!$A$39:$A$782,$A17,СВЦЭМ!$B$39:$B$782,C$11)+'СЕТ СН'!$F$12+СВЦЭМ!$D$10+'СЕТ СН'!$F$6-'СЕТ СН'!$F$22</f>
        <v>2001.1826926399999</v>
      </c>
      <c r="D17" s="36">
        <f>SUMIFS(СВЦЭМ!$C$39:$C$782,СВЦЭМ!$A$39:$A$782,$A17,СВЦЭМ!$B$39:$B$782,D$11)+'СЕТ СН'!$F$12+СВЦЭМ!$D$10+'СЕТ СН'!$F$6-'СЕТ СН'!$F$22</f>
        <v>2119.9193856900001</v>
      </c>
      <c r="E17" s="36">
        <f>SUMIFS(СВЦЭМ!$C$39:$C$782,СВЦЭМ!$A$39:$A$782,$A17,СВЦЭМ!$B$39:$B$782,E$11)+'СЕТ СН'!$F$12+СВЦЭМ!$D$10+'СЕТ СН'!$F$6-'СЕТ СН'!$F$22</f>
        <v>2105.5645465000002</v>
      </c>
      <c r="F17" s="36">
        <f>SUMIFS(СВЦЭМ!$C$39:$C$782,СВЦЭМ!$A$39:$A$782,$A17,СВЦЭМ!$B$39:$B$782,F$11)+'СЕТ СН'!$F$12+СВЦЭМ!$D$10+'СЕТ СН'!$F$6-'СЕТ СН'!$F$22</f>
        <v>2109.7797151700001</v>
      </c>
      <c r="G17" s="36">
        <f>SUMIFS(СВЦЭМ!$C$39:$C$782,СВЦЭМ!$A$39:$A$782,$A17,СВЦЭМ!$B$39:$B$782,G$11)+'СЕТ СН'!$F$12+СВЦЭМ!$D$10+'СЕТ СН'!$F$6-'СЕТ СН'!$F$22</f>
        <v>2012.3838708100002</v>
      </c>
      <c r="H17" s="36">
        <f>SUMIFS(СВЦЭМ!$C$39:$C$782,СВЦЭМ!$A$39:$A$782,$A17,СВЦЭМ!$B$39:$B$782,H$11)+'СЕТ СН'!$F$12+СВЦЭМ!$D$10+'СЕТ СН'!$F$6-'СЕТ СН'!$F$22</f>
        <v>1870.80260679</v>
      </c>
      <c r="I17" s="36">
        <f>SUMIFS(СВЦЭМ!$C$39:$C$782,СВЦЭМ!$A$39:$A$782,$A17,СВЦЭМ!$B$39:$B$782,I$11)+'СЕТ СН'!$F$12+СВЦЭМ!$D$10+'СЕТ СН'!$F$6-'СЕТ СН'!$F$22</f>
        <v>1805.3228409100002</v>
      </c>
      <c r="J17" s="36">
        <f>SUMIFS(СВЦЭМ!$C$39:$C$782,СВЦЭМ!$A$39:$A$782,$A17,СВЦЭМ!$B$39:$B$782,J$11)+'СЕТ СН'!$F$12+СВЦЭМ!$D$10+'СЕТ СН'!$F$6-'СЕТ СН'!$F$22</f>
        <v>1723.5617848400002</v>
      </c>
      <c r="K17" s="36">
        <f>SUMIFS(СВЦЭМ!$C$39:$C$782,СВЦЭМ!$A$39:$A$782,$A17,СВЦЭМ!$B$39:$B$782,K$11)+'СЕТ СН'!$F$12+СВЦЭМ!$D$10+'СЕТ СН'!$F$6-'СЕТ СН'!$F$22</f>
        <v>1674.3941216799999</v>
      </c>
      <c r="L17" s="36">
        <f>SUMIFS(СВЦЭМ!$C$39:$C$782,СВЦЭМ!$A$39:$A$782,$A17,СВЦЭМ!$B$39:$B$782,L$11)+'СЕТ СН'!$F$12+СВЦЭМ!$D$10+'СЕТ СН'!$F$6-'СЕТ СН'!$F$22</f>
        <v>1675.1478621900001</v>
      </c>
      <c r="M17" s="36">
        <f>SUMIFS(СВЦЭМ!$C$39:$C$782,СВЦЭМ!$A$39:$A$782,$A17,СВЦЭМ!$B$39:$B$782,M$11)+'СЕТ СН'!$F$12+СВЦЭМ!$D$10+'СЕТ СН'!$F$6-'СЕТ СН'!$F$22</f>
        <v>1676.4039873500001</v>
      </c>
      <c r="N17" s="36">
        <f>SUMIFS(СВЦЭМ!$C$39:$C$782,СВЦЭМ!$A$39:$A$782,$A17,СВЦЭМ!$B$39:$B$782,N$11)+'СЕТ СН'!$F$12+СВЦЭМ!$D$10+'СЕТ СН'!$F$6-'СЕТ СН'!$F$22</f>
        <v>1705.12881599</v>
      </c>
      <c r="O17" s="36">
        <f>SUMIFS(СВЦЭМ!$C$39:$C$782,СВЦЭМ!$A$39:$A$782,$A17,СВЦЭМ!$B$39:$B$782,O$11)+'СЕТ СН'!$F$12+СВЦЭМ!$D$10+'СЕТ СН'!$F$6-'СЕТ СН'!$F$22</f>
        <v>1703.2827043100001</v>
      </c>
      <c r="P17" s="36">
        <f>SUMIFS(СВЦЭМ!$C$39:$C$782,СВЦЭМ!$A$39:$A$782,$A17,СВЦЭМ!$B$39:$B$782,P$11)+'СЕТ СН'!$F$12+СВЦЭМ!$D$10+'СЕТ СН'!$F$6-'СЕТ СН'!$F$22</f>
        <v>1723.1807882100002</v>
      </c>
      <c r="Q17" s="36">
        <f>SUMIFS(СВЦЭМ!$C$39:$C$782,СВЦЭМ!$A$39:$A$782,$A17,СВЦЭМ!$B$39:$B$782,Q$11)+'СЕТ СН'!$F$12+СВЦЭМ!$D$10+'СЕТ СН'!$F$6-'СЕТ СН'!$F$22</f>
        <v>1741.1639474600001</v>
      </c>
      <c r="R17" s="36">
        <f>SUMIFS(СВЦЭМ!$C$39:$C$782,СВЦЭМ!$A$39:$A$782,$A17,СВЦЭМ!$B$39:$B$782,R$11)+'СЕТ СН'!$F$12+СВЦЭМ!$D$10+'СЕТ СН'!$F$6-'СЕТ СН'!$F$22</f>
        <v>1735.9022285300002</v>
      </c>
      <c r="S17" s="36">
        <f>SUMIFS(СВЦЭМ!$C$39:$C$782,СВЦЭМ!$A$39:$A$782,$A17,СВЦЭМ!$B$39:$B$782,S$11)+'СЕТ СН'!$F$12+СВЦЭМ!$D$10+'СЕТ СН'!$F$6-'СЕТ СН'!$F$22</f>
        <v>1718.1269787300002</v>
      </c>
      <c r="T17" s="36">
        <f>SUMIFS(СВЦЭМ!$C$39:$C$782,СВЦЭМ!$A$39:$A$782,$A17,СВЦЭМ!$B$39:$B$782,T$11)+'СЕТ СН'!$F$12+СВЦЭМ!$D$10+'СЕТ СН'!$F$6-'СЕТ СН'!$F$22</f>
        <v>1743.7658284499998</v>
      </c>
      <c r="U17" s="36">
        <f>SUMIFS(СВЦЭМ!$C$39:$C$782,СВЦЭМ!$A$39:$A$782,$A17,СВЦЭМ!$B$39:$B$782,U$11)+'СЕТ СН'!$F$12+СВЦЭМ!$D$10+'СЕТ СН'!$F$6-'СЕТ СН'!$F$22</f>
        <v>1691.1255647600001</v>
      </c>
      <c r="V17" s="36">
        <f>SUMIFS(СВЦЭМ!$C$39:$C$782,СВЦЭМ!$A$39:$A$782,$A17,СВЦЭМ!$B$39:$B$782,V$11)+'СЕТ СН'!$F$12+СВЦЭМ!$D$10+'СЕТ СН'!$F$6-'СЕТ СН'!$F$22</f>
        <v>1669.7956100000001</v>
      </c>
      <c r="W17" s="36">
        <f>SUMIFS(СВЦЭМ!$C$39:$C$782,СВЦЭМ!$A$39:$A$782,$A17,СВЦЭМ!$B$39:$B$782,W$11)+'СЕТ СН'!$F$12+СВЦЭМ!$D$10+'СЕТ СН'!$F$6-'СЕТ СН'!$F$22</f>
        <v>1679.0963438799999</v>
      </c>
      <c r="X17" s="36">
        <f>SUMIFS(СВЦЭМ!$C$39:$C$782,СВЦЭМ!$A$39:$A$782,$A17,СВЦЭМ!$B$39:$B$782,X$11)+'СЕТ СН'!$F$12+СВЦЭМ!$D$10+'СЕТ СН'!$F$6-'СЕТ СН'!$F$22</f>
        <v>1712.9573535099998</v>
      </c>
      <c r="Y17" s="36">
        <f>SUMIFS(СВЦЭМ!$C$39:$C$782,СВЦЭМ!$A$39:$A$782,$A17,СВЦЭМ!$B$39:$B$782,Y$11)+'СЕТ СН'!$F$12+СВЦЭМ!$D$10+'СЕТ СН'!$F$6-'СЕТ СН'!$F$22</f>
        <v>1800.1424058400003</v>
      </c>
    </row>
    <row r="18" spans="1:25" ht="15.75" x14ac:dyDescent="0.2">
      <c r="A18" s="35">
        <f t="shared" si="0"/>
        <v>45084</v>
      </c>
      <c r="B18" s="36">
        <f>SUMIFS(СВЦЭМ!$C$39:$C$782,СВЦЭМ!$A$39:$A$782,$A18,СВЦЭМ!$B$39:$B$782,B$11)+'СЕТ СН'!$F$12+СВЦЭМ!$D$10+'СЕТ СН'!$F$6-'СЕТ СН'!$F$22</f>
        <v>1951.3588457700002</v>
      </c>
      <c r="C18" s="36">
        <f>SUMIFS(СВЦЭМ!$C$39:$C$782,СВЦЭМ!$A$39:$A$782,$A18,СВЦЭМ!$B$39:$B$782,C$11)+'СЕТ СН'!$F$12+СВЦЭМ!$D$10+'СЕТ СН'!$F$6-'СЕТ СН'!$F$22</f>
        <v>1882.6623465799998</v>
      </c>
      <c r="D18" s="36">
        <f>SUMIFS(СВЦЭМ!$C$39:$C$782,СВЦЭМ!$A$39:$A$782,$A18,СВЦЭМ!$B$39:$B$782,D$11)+'СЕТ СН'!$F$12+СВЦЭМ!$D$10+'СЕТ СН'!$F$6-'СЕТ СН'!$F$22</f>
        <v>2074.5238896000001</v>
      </c>
      <c r="E18" s="36">
        <f>SUMIFS(СВЦЭМ!$C$39:$C$782,СВЦЭМ!$A$39:$A$782,$A18,СВЦЭМ!$B$39:$B$782,E$11)+'СЕТ СН'!$F$12+СВЦЭМ!$D$10+'СЕТ СН'!$F$6-'СЕТ СН'!$F$22</f>
        <v>2091.81089363</v>
      </c>
      <c r="F18" s="36">
        <f>SUMIFS(СВЦЭМ!$C$39:$C$782,СВЦЭМ!$A$39:$A$782,$A18,СВЦЭМ!$B$39:$B$782,F$11)+'СЕТ СН'!$F$12+СВЦЭМ!$D$10+'СЕТ СН'!$F$6-'СЕТ СН'!$F$22</f>
        <v>2081.2417678400002</v>
      </c>
      <c r="G18" s="36">
        <f>SUMIFS(СВЦЭМ!$C$39:$C$782,СВЦЭМ!$A$39:$A$782,$A18,СВЦЭМ!$B$39:$B$782,G$11)+'СЕТ СН'!$F$12+СВЦЭМ!$D$10+'СЕТ СН'!$F$6-'СЕТ СН'!$F$22</f>
        <v>2009.6035802400002</v>
      </c>
      <c r="H18" s="36">
        <f>SUMIFS(СВЦЭМ!$C$39:$C$782,СВЦЭМ!$A$39:$A$782,$A18,СВЦЭМ!$B$39:$B$782,H$11)+'СЕТ СН'!$F$12+СВЦЭМ!$D$10+'СЕТ СН'!$F$6-'СЕТ СН'!$F$22</f>
        <v>1880.8151356100002</v>
      </c>
      <c r="I18" s="36">
        <f>SUMIFS(СВЦЭМ!$C$39:$C$782,СВЦЭМ!$A$39:$A$782,$A18,СВЦЭМ!$B$39:$B$782,I$11)+'СЕТ СН'!$F$12+СВЦЭМ!$D$10+'СЕТ СН'!$F$6-'СЕТ СН'!$F$22</f>
        <v>1852.1032333799999</v>
      </c>
      <c r="J18" s="36">
        <f>SUMIFS(СВЦЭМ!$C$39:$C$782,СВЦЭМ!$A$39:$A$782,$A18,СВЦЭМ!$B$39:$B$782,J$11)+'СЕТ СН'!$F$12+СВЦЭМ!$D$10+'СЕТ СН'!$F$6-'СЕТ СН'!$F$22</f>
        <v>1752.80479087</v>
      </c>
      <c r="K18" s="36">
        <f>SUMIFS(СВЦЭМ!$C$39:$C$782,СВЦЭМ!$A$39:$A$782,$A18,СВЦЭМ!$B$39:$B$782,K$11)+'СЕТ СН'!$F$12+СВЦЭМ!$D$10+'СЕТ СН'!$F$6-'СЕТ СН'!$F$22</f>
        <v>1760.21888171</v>
      </c>
      <c r="L18" s="36">
        <f>SUMIFS(СВЦЭМ!$C$39:$C$782,СВЦЭМ!$A$39:$A$782,$A18,СВЦЭМ!$B$39:$B$782,L$11)+'СЕТ СН'!$F$12+СВЦЭМ!$D$10+'СЕТ СН'!$F$6-'СЕТ СН'!$F$22</f>
        <v>1776.3028590899999</v>
      </c>
      <c r="M18" s="36">
        <f>SUMIFS(СВЦЭМ!$C$39:$C$782,СВЦЭМ!$A$39:$A$782,$A18,СВЦЭМ!$B$39:$B$782,M$11)+'СЕТ СН'!$F$12+СВЦЭМ!$D$10+'СЕТ СН'!$F$6-'СЕТ СН'!$F$22</f>
        <v>1784.4197839200001</v>
      </c>
      <c r="N18" s="36">
        <f>SUMIFS(СВЦЭМ!$C$39:$C$782,СВЦЭМ!$A$39:$A$782,$A18,СВЦЭМ!$B$39:$B$782,N$11)+'СЕТ СН'!$F$12+СВЦЭМ!$D$10+'СЕТ СН'!$F$6-'СЕТ СН'!$F$22</f>
        <v>1806.09205823</v>
      </c>
      <c r="O18" s="36">
        <f>SUMIFS(СВЦЭМ!$C$39:$C$782,СВЦЭМ!$A$39:$A$782,$A18,СВЦЭМ!$B$39:$B$782,O$11)+'СЕТ СН'!$F$12+СВЦЭМ!$D$10+'СЕТ СН'!$F$6-'СЕТ СН'!$F$22</f>
        <v>1830.0533337800002</v>
      </c>
      <c r="P18" s="36">
        <f>SUMIFS(СВЦЭМ!$C$39:$C$782,СВЦЭМ!$A$39:$A$782,$A18,СВЦЭМ!$B$39:$B$782,P$11)+'СЕТ СН'!$F$12+СВЦЭМ!$D$10+'СЕТ СН'!$F$6-'СЕТ СН'!$F$22</f>
        <v>1852.68211045</v>
      </c>
      <c r="Q18" s="36">
        <f>SUMIFS(СВЦЭМ!$C$39:$C$782,СВЦЭМ!$A$39:$A$782,$A18,СВЦЭМ!$B$39:$B$782,Q$11)+'СЕТ СН'!$F$12+СВЦЭМ!$D$10+'СЕТ СН'!$F$6-'СЕТ СН'!$F$22</f>
        <v>1854.11227637</v>
      </c>
      <c r="R18" s="36">
        <f>SUMIFS(СВЦЭМ!$C$39:$C$782,СВЦЭМ!$A$39:$A$782,$A18,СВЦЭМ!$B$39:$B$782,R$11)+'СЕТ СН'!$F$12+СВЦЭМ!$D$10+'СЕТ СН'!$F$6-'СЕТ СН'!$F$22</f>
        <v>1823.9722139700002</v>
      </c>
      <c r="S18" s="36">
        <f>SUMIFS(СВЦЭМ!$C$39:$C$782,СВЦЭМ!$A$39:$A$782,$A18,СВЦЭМ!$B$39:$B$782,S$11)+'СЕТ СН'!$F$12+СВЦЭМ!$D$10+'СЕТ СН'!$F$6-'СЕТ СН'!$F$22</f>
        <v>1798.8721390800001</v>
      </c>
      <c r="T18" s="36">
        <f>SUMIFS(СВЦЭМ!$C$39:$C$782,СВЦЭМ!$A$39:$A$782,$A18,СВЦЭМ!$B$39:$B$782,T$11)+'СЕТ СН'!$F$12+СВЦЭМ!$D$10+'СЕТ СН'!$F$6-'СЕТ СН'!$F$22</f>
        <v>1781.2458399299999</v>
      </c>
      <c r="U18" s="36">
        <f>SUMIFS(СВЦЭМ!$C$39:$C$782,СВЦЭМ!$A$39:$A$782,$A18,СВЦЭМ!$B$39:$B$782,U$11)+'СЕТ СН'!$F$12+СВЦЭМ!$D$10+'СЕТ СН'!$F$6-'СЕТ СН'!$F$22</f>
        <v>1700.9089782000001</v>
      </c>
      <c r="V18" s="36">
        <f>SUMIFS(СВЦЭМ!$C$39:$C$782,СВЦЭМ!$A$39:$A$782,$A18,СВЦЭМ!$B$39:$B$782,V$11)+'СЕТ СН'!$F$12+СВЦЭМ!$D$10+'СЕТ СН'!$F$6-'СЕТ СН'!$F$22</f>
        <v>1726.9546121900003</v>
      </c>
      <c r="W18" s="36">
        <f>SUMIFS(СВЦЭМ!$C$39:$C$782,СВЦЭМ!$A$39:$A$782,$A18,СВЦЭМ!$B$39:$B$782,W$11)+'СЕТ СН'!$F$12+СВЦЭМ!$D$10+'СЕТ СН'!$F$6-'СЕТ СН'!$F$22</f>
        <v>1757.49906246</v>
      </c>
      <c r="X18" s="36">
        <f>SUMIFS(СВЦЭМ!$C$39:$C$782,СВЦЭМ!$A$39:$A$782,$A18,СВЦЭМ!$B$39:$B$782,X$11)+'СЕТ СН'!$F$12+СВЦЭМ!$D$10+'СЕТ СН'!$F$6-'СЕТ СН'!$F$22</f>
        <v>1822.6635818</v>
      </c>
      <c r="Y18" s="36">
        <f>SUMIFS(СВЦЭМ!$C$39:$C$782,СВЦЭМ!$A$39:$A$782,$A18,СВЦЭМ!$B$39:$B$782,Y$11)+'СЕТ СН'!$F$12+СВЦЭМ!$D$10+'СЕТ СН'!$F$6-'СЕТ СН'!$F$22</f>
        <v>1865.4356034699999</v>
      </c>
    </row>
    <row r="19" spans="1:25" ht="15.75" x14ac:dyDescent="0.2">
      <c r="A19" s="35">
        <f t="shared" si="0"/>
        <v>45085</v>
      </c>
      <c r="B19" s="36">
        <f>SUMIFS(СВЦЭМ!$C$39:$C$782,СВЦЭМ!$A$39:$A$782,$A19,СВЦЭМ!$B$39:$B$782,B$11)+'СЕТ СН'!$F$12+СВЦЭМ!$D$10+'СЕТ СН'!$F$6-'СЕТ СН'!$F$22</f>
        <v>2009.3661427800002</v>
      </c>
      <c r="C19" s="36">
        <f>SUMIFS(СВЦЭМ!$C$39:$C$782,СВЦЭМ!$A$39:$A$782,$A19,СВЦЭМ!$B$39:$B$782,C$11)+'СЕТ СН'!$F$12+СВЦЭМ!$D$10+'СЕТ СН'!$F$6-'СЕТ СН'!$F$22</f>
        <v>2048.6443519899999</v>
      </c>
      <c r="D19" s="36">
        <f>SUMIFS(СВЦЭМ!$C$39:$C$782,СВЦЭМ!$A$39:$A$782,$A19,СВЦЭМ!$B$39:$B$782,D$11)+'СЕТ СН'!$F$12+СВЦЭМ!$D$10+'СЕТ СН'!$F$6-'СЕТ СН'!$F$22</f>
        <v>2060.6313704899999</v>
      </c>
      <c r="E19" s="36">
        <f>SUMIFS(СВЦЭМ!$C$39:$C$782,СВЦЭМ!$A$39:$A$782,$A19,СВЦЭМ!$B$39:$B$782,E$11)+'СЕТ СН'!$F$12+СВЦЭМ!$D$10+'СЕТ СН'!$F$6-'СЕТ СН'!$F$22</f>
        <v>2063.8977219900003</v>
      </c>
      <c r="F19" s="36">
        <f>SUMIFS(СВЦЭМ!$C$39:$C$782,СВЦЭМ!$A$39:$A$782,$A19,СВЦЭМ!$B$39:$B$782,F$11)+'СЕТ СН'!$F$12+СВЦЭМ!$D$10+'СЕТ СН'!$F$6-'СЕТ СН'!$F$22</f>
        <v>2046.0625857999999</v>
      </c>
      <c r="G19" s="36">
        <f>SUMIFS(СВЦЭМ!$C$39:$C$782,СВЦЭМ!$A$39:$A$782,$A19,СВЦЭМ!$B$39:$B$782,G$11)+'СЕТ СН'!$F$12+СВЦЭМ!$D$10+'СЕТ СН'!$F$6-'СЕТ СН'!$F$22</f>
        <v>2004.2125327100002</v>
      </c>
      <c r="H19" s="36">
        <f>SUMIFS(СВЦЭМ!$C$39:$C$782,СВЦЭМ!$A$39:$A$782,$A19,СВЦЭМ!$B$39:$B$782,H$11)+'СЕТ СН'!$F$12+СВЦЭМ!$D$10+'СЕТ СН'!$F$6-'СЕТ СН'!$F$22</f>
        <v>1868.7782062700003</v>
      </c>
      <c r="I19" s="36">
        <f>SUMIFS(СВЦЭМ!$C$39:$C$782,СВЦЭМ!$A$39:$A$782,$A19,СВЦЭМ!$B$39:$B$782,I$11)+'СЕТ СН'!$F$12+СВЦЭМ!$D$10+'СЕТ СН'!$F$6-'СЕТ СН'!$F$22</f>
        <v>1825.5929443</v>
      </c>
      <c r="J19" s="36">
        <f>SUMIFS(СВЦЭМ!$C$39:$C$782,СВЦЭМ!$A$39:$A$782,$A19,СВЦЭМ!$B$39:$B$782,J$11)+'СЕТ СН'!$F$12+СВЦЭМ!$D$10+'СЕТ СН'!$F$6-'СЕТ СН'!$F$22</f>
        <v>1789.6091961000002</v>
      </c>
      <c r="K19" s="36">
        <f>SUMIFS(СВЦЭМ!$C$39:$C$782,СВЦЭМ!$A$39:$A$782,$A19,СВЦЭМ!$B$39:$B$782,K$11)+'СЕТ СН'!$F$12+СВЦЭМ!$D$10+'СЕТ СН'!$F$6-'СЕТ СН'!$F$22</f>
        <v>1762.53003881</v>
      </c>
      <c r="L19" s="36">
        <f>SUMIFS(СВЦЭМ!$C$39:$C$782,СВЦЭМ!$A$39:$A$782,$A19,СВЦЭМ!$B$39:$B$782,L$11)+'СЕТ СН'!$F$12+СВЦЭМ!$D$10+'СЕТ СН'!$F$6-'СЕТ СН'!$F$22</f>
        <v>1770.9257058200001</v>
      </c>
      <c r="M19" s="36">
        <f>SUMIFS(СВЦЭМ!$C$39:$C$782,СВЦЭМ!$A$39:$A$782,$A19,СВЦЭМ!$B$39:$B$782,M$11)+'СЕТ СН'!$F$12+СВЦЭМ!$D$10+'СЕТ СН'!$F$6-'СЕТ СН'!$F$22</f>
        <v>2750.41295704</v>
      </c>
      <c r="N19" s="36">
        <f>SUMIFS(СВЦЭМ!$C$39:$C$782,СВЦЭМ!$A$39:$A$782,$A19,СВЦЭМ!$B$39:$B$782,N$11)+'СЕТ СН'!$F$12+СВЦЭМ!$D$10+'СЕТ СН'!$F$6-'СЕТ СН'!$F$22</f>
        <v>11004.994106349999</v>
      </c>
      <c r="O19" s="36">
        <f>SUMIFS(СВЦЭМ!$C$39:$C$782,СВЦЭМ!$A$39:$A$782,$A19,СВЦЭМ!$B$39:$B$782,O$11)+'СЕТ СН'!$F$12+СВЦЭМ!$D$10+'СЕТ СН'!$F$6-'СЕТ СН'!$F$22</f>
        <v>1817.4933994900002</v>
      </c>
      <c r="P19" s="36">
        <f>SUMIFS(СВЦЭМ!$C$39:$C$782,СВЦЭМ!$A$39:$A$782,$A19,СВЦЭМ!$B$39:$B$782,P$11)+'СЕТ СН'!$F$12+СВЦЭМ!$D$10+'СЕТ СН'!$F$6-'СЕТ СН'!$F$22</f>
        <v>1825.3780571000002</v>
      </c>
      <c r="Q19" s="36">
        <f>SUMIFS(СВЦЭМ!$C$39:$C$782,СВЦЭМ!$A$39:$A$782,$A19,СВЦЭМ!$B$39:$B$782,Q$11)+'СЕТ СН'!$F$12+СВЦЭМ!$D$10+'СЕТ СН'!$F$6-'СЕТ СН'!$F$22</f>
        <v>1839.53517917</v>
      </c>
      <c r="R19" s="36">
        <f>SUMIFS(СВЦЭМ!$C$39:$C$782,СВЦЭМ!$A$39:$A$782,$A19,СВЦЭМ!$B$39:$B$782,R$11)+'СЕТ СН'!$F$12+СВЦЭМ!$D$10+'СЕТ СН'!$F$6-'СЕТ СН'!$F$22</f>
        <v>1818.4936038199999</v>
      </c>
      <c r="S19" s="36">
        <f>SUMIFS(СВЦЭМ!$C$39:$C$782,СВЦЭМ!$A$39:$A$782,$A19,СВЦЭМ!$B$39:$B$782,S$11)+'СЕТ СН'!$F$12+СВЦЭМ!$D$10+'СЕТ СН'!$F$6-'СЕТ СН'!$F$22</f>
        <v>1793.52407128</v>
      </c>
      <c r="T19" s="36">
        <f>SUMIFS(СВЦЭМ!$C$39:$C$782,СВЦЭМ!$A$39:$A$782,$A19,СВЦЭМ!$B$39:$B$782,T$11)+'СЕТ СН'!$F$12+СВЦЭМ!$D$10+'СЕТ СН'!$F$6-'СЕТ СН'!$F$22</f>
        <v>1777.68728814</v>
      </c>
      <c r="U19" s="36">
        <f>SUMIFS(СВЦЭМ!$C$39:$C$782,СВЦЭМ!$A$39:$A$782,$A19,СВЦЭМ!$B$39:$B$782,U$11)+'СЕТ СН'!$F$12+СВЦЭМ!$D$10+'СЕТ СН'!$F$6-'СЕТ СН'!$F$22</f>
        <v>7875.8944238399999</v>
      </c>
      <c r="V19" s="36">
        <f>SUMIFS(СВЦЭМ!$C$39:$C$782,СВЦЭМ!$A$39:$A$782,$A19,СВЦЭМ!$B$39:$B$782,V$11)+'СЕТ СН'!$F$12+СВЦЭМ!$D$10+'СЕТ СН'!$F$6-'СЕТ СН'!$F$22</f>
        <v>1753.5456899999999</v>
      </c>
      <c r="W19" s="36">
        <f>SUMIFS(СВЦЭМ!$C$39:$C$782,СВЦЭМ!$A$39:$A$782,$A19,СВЦЭМ!$B$39:$B$782,W$11)+'СЕТ СН'!$F$12+СВЦЭМ!$D$10+'СЕТ СН'!$F$6-'СЕТ СН'!$F$22</f>
        <v>1742.9350946099999</v>
      </c>
      <c r="X19" s="36">
        <f>SUMIFS(СВЦЭМ!$C$39:$C$782,СВЦЭМ!$A$39:$A$782,$A19,СВЦЭМ!$B$39:$B$782,X$11)+'СЕТ СН'!$F$12+СВЦЭМ!$D$10+'СЕТ СН'!$F$6-'СЕТ СН'!$F$22</f>
        <v>1787.9160363999999</v>
      </c>
      <c r="Y19" s="36">
        <f>SUMIFS(СВЦЭМ!$C$39:$C$782,СВЦЭМ!$A$39:$A$782,$A19,СВЦЭМ!$B$39:$B$782,Y$11)+'СЕТ СН'!$F$12+СВЦЭМ!$D$10+'СЕТ СН'!$F$6-'СЕТ СН'!$F$22</f>
        <v>1919.8655298100002</v>
      </c>
    </row>
    <row r="20" spans="1:25" ht="15.75" x14ac:dyDescent="0.2">
      <c r="A20" s="35">
        <f t="shared" si="0"/>
        <v>45086</v>
      </c>
      <c r="B20" s="36">
        <f>SUMIFS(СВЦЭМ!$C$39:$C$782,СВЦЭМ!$A$39:$A$782,$A20,СВЦЭМ!$B$39:$B$782,B$11)+'СЕТ СН'!$F$12+СВЦЭМ!$D$10+'СЕТ СН'!$F$6-'СЕТ СН'!$F$22</f>
        <v>1874.49351725</v>
      </c>
      <c r="C20" s="36">
        <f>SUMIFS(СВЦЭМ!$C$39:$C$782,СВЦЭМ!$A$39:$A$782,$A20,СВЦЭМ!$B$39:$B$782,C$11)+'СЕТ СН'!$F$12+СВЦЭМ!$D$10+'СЕТ СН'!$F$6-'СЕТ СН'!$F$22</f>
        <v>1773.2286685100003</v>
      </c>
      <c r="D20" s="36">
        <f>SUMIFS(СВЦЭМ!$C$39:$C$782,СВЦЭМ!$A$39:$A$782,$A20,СВЦЭМ!$B$39:$B$782,D$11)+'СЕТ СН'!$F$12+СВЦЭМ!$D$10+'СЕТ СН'!$F$6-'СЕТ СН'!$F$22</f>
        <v>1834.5344195000002</v>
      </c>
      <c r="E20" s="36">
        <f>SUMIFS(СВЦЭМ!$C$39:$C$782,СВЦЭМ!$A$39:$A$782,$A20,СВЦЭМ!$B$39:$B$782,E$11)+'СЕТ СН'!$F$12+СВЦЭМ!$D$10+'СЕТ СН'!$F$6-'СЕТ СН'!$F$22</f>
        <v>1987.6776960800003</v>
      </c>
      <c r="F20" s="36">
        <f>SUMIFS(СВЦЭМ!$C$39:$C$782,СВЦЭМ!$A$39:$A$782,$A20,СВЦЭМ!$B$39:$B$782,F$11)+'СЕТ СН'!$F$12+СВЦЭМ!$D$10+'СЕТ СН'!$F$6-'СЕТ СН'!$F$22</f>
        <v>1957.9334737700001</v>
      </c>
      <c r="G20" s="36">
        <f>SUMIFS(СВЦЭМ!$C$39:$C$782,СВЦЭМ!$A$39:$A$782,$A20,СВЦЭМ!$B$39:$B$782,G$11)+'СЕТ СН'!$F$12+СВЦЭМ!$D$10+'СЕТ СН'!$F$6-'СЕТ СН'!$F$22</f>
        <v>1884.7495534499999</v>
      </c>
      <c r="H20" s="36">
        <f>SUMIFS(СВЦЭМ!$C$39:$C$782,СВЦЭМ!$A$39:$A$782,$A20,СВЦЭМ!$B$39:$B$782,H$11)+'СЕТ СН'!$F$12+СВЦЭМ!$D$10+'СЕТ СН'!$F$6-'СЕТ СН'!$F$22</f>
        <v>1741.9732005300002</v>
      </c>
      <c r="I20" s="36">
        <f>SUMIFS(СВЦЭМ!$C$39:$C$782,СВЦЭМ!$A$39:$A$782,$A20,СВЦЭМ!$B$39:$B$782,I$11)+'СЕТ СН'!$F$12+СВЦЭМ!$D$10+'СЕТ СН'!$F$6-'СЕТ СН'!$F$22</f>
        <v>1666.1042618300003</v>
      </c>
      <c r="J20" s="36">
        <f>SUMIFS(СВЦЭМ!$C$39:$C$782,СВЦЭМ!$A$39:$A$782,$A20,СВЦЭМ!$B$39:$B$782,J$11)+'СЕТ СН'!$F$12+СВЦЭМ!$D$10+'СЕТ СН'!$F$6-'СЕТ СН'!$F$22</f>
        <v>1589.8719977000001</v>
      </c>
      <c r="K20" s="36">
        <f>SUMIFS(СВЦЭМ!$C$39:$C$782,СВЦЭМ!$A$39:$A$782,$A20,СВЦЭМ!$B$39:$B$782,K$11)+'СЕТ СН'!$F$12+СВЦЭМ!$D$10+'СЕТ СН'!$F$6-'СЕТ СН'!$F$22</f>
        <v>1551.79080385</v>
      </c>
      <c r="L20" s="36">
        <f>SUMIFS(СВЦЭМ!$C$39:$C$782,СВЦЭМ!$A$39:$A$782,$A20,СВЦЭМ!$B$39:$B$782,L$11)+'СЕТ СН'!$F$12+СВЦЭМ!$D$10+'СЕТ СН'!$F$6-'СЕТ СН'!$F$22</f>
        <v>1533.2463199600002</v>
      </c>
      <c r="M20" s="36">
        <f>SUMIFS(СВЦЭМ!$C$39:$C$782,СВЦЭМ!$A$39:$A$782,$A20,СВЦЭМ!$B$39:$B$782,M$11)+'СЕТ СН'!$F$12+СВЦЭМ!$D$10+'СЕТ СН'!$F$6-'СЕТ СН'!$F$22</f>
        <v>1573.1317694899999</v>
      </c>
      <c r="N20" s="36">
        <f>SUMIFS(СВЦЭМ!$C$39:$C$782,СВЦЭМ!$A$39:$A$782,$A20,СВЦЭМ!$B$39:$B$782,N$11)+'СЕТ СН'!$F$12+СВЦЭМ!$D$10+'СЕТ СН'!$F$6-'СЕТ СН'!$F$22</f>
        <v>1598.9210685600001</v>
      </c>
      <c r="O20" s="36">
        <f>SUMIFS(СВЦЭМ!$C$39:$C$782,СВЦЭМ!$A$39:$A$782,$A20,СВЦЭМ!$B$39:$B$782,O$11)+'СЕТ СН'!$F$12+СВЦЭМ!$D$10+'СЕТ СН'!$F$6-'СЕТ СН'!$F$22</f>
        <v>1592.9626774600001</v>
      </c>
      <c r="P20" s="36">
        <f>SUMIFS(СВЦЭМ!$C$39:$C$782,СВЦЭМ!$A$39:$A$782,$A20,СВЦЭМ!$B$39:$B$782,P$11)+'СЕТ СН'!$F$12+СВЦЭМ!$D$10+'СЕТ СН'!$F$6-'СЕТ СН'!$F$22</f>
        <v>1606.86695723</v>
      </c>
      <c r="Q20" s="36">
        <f>SUMIFS(СВЦЭМ!$C$39:$C$782,СВЦЭМ!$A$39:$A$782,$A20,СВЦЭМ!$B$39:$B$782,Q$11)+'СЕТ СН'!$F$12+СВЦЭМ!$D$10+'СЕТ СН'!$F$6-'СЕТ СН'!$F$22</f>
        <v>1613.4899441100001</v>
      </c>
      <c r="R20" s="36">
        <f>SUMIFS(СВЦЭМ!$C$39:$C$782,СВЦЭМ!$A$39:$A$782,$A20,СВЦЭМ!$B$39:$B$782,R$11)+'СЕТ СН'!$F$12+СВЦЭМ!$D$10+'СЕТ СН'!$F$6-'СЕТ СН'!$F$22</f>
        <v>1607.2662978799999</v>
      </c>
      <c r="S20" s="36">
        <f>SUMIFS(СВЦЭМ!$C$39:$C$782,СВЦЭМ!$A$39:$A$782,$A20,СВЦЭМ!$B$39:$B$782,S$11)+'СЕТ СН'!$F$12+СВЦЭМ!$D$10+'СЕТ СН'!$F$6-'СЕТ СН'!$F$22</f>
        <v>1606.98098699</v>
      </c>
      <c r="T20" s="36">
        <f>SUMIFS(СВЦЭМ!$C$39:$C$782,СВЦЭМ!$A$39:$A$782,$A20,СВЦЭМ!$B$39:$B$782,T$11)+'СЕТ СН'!$F$12+СВЦЭМ!$D$10+'СЕТ СН'!$F$6-'СЕТ СН'!$F$22</f>
        <v>1594.1874854799999</v>
      </c>
      <c r="U20" s="36">
        <f>SUMIFS(СВЦЭМ!$C$39:$C$782,СВЦЭМ!$A$39:$A$782,$A20,СВЦЭМ!$B$39:$B$782,U$11)+'СЕТ СН'!$F$12+СВЦЭМ!$D$10+'СЕТ СН'!$F$6-'СЕТ СН'!$F$22</f>
        <v>1580.2548345499999</v>
      </c>
      <c r="V20" s="36">
        <f>SUMIFS(СВЦЭМ!$C$39:$C$782,СВЦЭМ!$A$39:$A$782,$A20,СВЦЭМ!$B$39:$B$782,V$11)+'СЕТ СН'!$F$12+СВЦЭМ!$D$10+'СЕТ СН'!$F$6-'СЕТ СН'!$F$22</f>
        <v>1546.9926723399999</v>
      </c>
      <c r="W20" s="36">
        <f>SUMIFS(СВЦЭМ!$C$39:$C$782,СВЦЭМ!$A$39:$A$782,$A20,СВЦЭМ!$B$39:$B$782,W$11)+'СЕТ СН'!$F$12+СВЦЭМ!$D$10+'СЕТ СН'!$F$6-'СЕТ СН'!$F$22</f>
        <v>1584.4042887199998</v>
      </c>
      <c r="X20" s="36">
        <f>SUMIFS(СВЦЭМ!$C$39:$C$782,СВЦЭМ!$A$39:$A$782,$A20,СВЦЭМ!$B$39:$B$782,X$11)+'СЕТ СН'!$F$12+СВЦЭМ!$D$10+'СЕТ СН'!$F$6-'СЕТ СН'!$F$22</f>
        <v>1602.2707153800002</v>
      </c>
      <c r="Y20" s="36">
        <f>SUMIFS(СВЦЭМ!$C$39:$C$782,СВЦЭМ!$A$39:$A$782,$A20,СВЦЭМ!$B$39:$B$782,Y$11)+'СЕТ СН'!$F$12+СВЦЭМ!$D$10+'СЕТ СН'!$F$6-'СЕТ СН'!$F$22</f>
        <v>1771.9384512199999</v>
      </c>
    </row>
    <row r="21" spans="1:25" ht="15.75" x14ac:dyDescent="0.2">
      <c r="A21" s="35">
        <f t="shared" si="0"/>
        <v>45087</v>
      </c>
      <c r="B21" s="36">
        <f>SUMIFS(СВЦЭМ!$C$39:$C$782,СВЦЭМ!$A$39:$A$782,$A21,СВЦЭМ!$B$39:$B$782,B$11)+'СЕТ СН'!$F$12+СВЦЭМ!$D$10+'СЕТ СН'!$F$6-'СЕТ СН'!$F$22</f>
        <v>1784.6534147000002</v>
      </c>
      <c r="C21" s="36">
        <f>SUMIFS(СВЦЭМ!$C$39:$C$782,СВЦЭМ!$A$39:$A$782,$A21,СВЦЭМ!$B$39:$B$782,C$11)+'СЕТ СН'!$F$12+СВЦЭМ!$D$10+'СЕТ СН'!$F$6-'СЕТ СН'!$F$22</f>
        <v>1819.5699612600001</v>
      </c>
      <c r="D21" s="36">
        <f>SUMIFS(СВЦЭМ!$C$39:$C$782,СВЦЭМ!$A$39:$A$782,$A21,СВЦЭМ!$B$39:$B$782,D$11)+'СЕТ СН'!$F$12+СВЦЭМ!$D$10+'СЕТ СН'!$F$6-'СЕТ СН'!$F$22</f>
        <v>1874.49550387</v>
      </c>
      <c r="E21" s="36">
        <f>SUMIFS(СВЦЭМ!$C$39:$C$782,СВЦЭМ!$A$39:$A$782,$A21,СВЦЭМ!$B$39:$B$782,E$11)+'СЕТ СН'!$F$12+СВЦЭМ!$D$10+'СЕТ СН'!$F$6-'СЕТ СН'!$F$22</f>
        <v>1905.61348443</v>
      </c>
      <c r="F21" s="36">
        <f>SUMIFS(СВЦЭМ!$C$39:$C$782,СВЦЭМ!$A$39:$A$782,$A21,СВЦЭМ!$B$39:$B$782,F$11)+'СЕТ СН'!$F$12+СВЦЭМ!$D$10+'СЕТ СН'!$F$6-'СЕТ СН'!$F$22</f>
        <v>1930.5444619300001</v>
      </c>
      <c r="G21" s="36">
        <f>SUMIFS(СВЦЭМ!$C$39:$C$782,СВЦЭМ!$A$39:$A$782,$A21,СВЦЭМ!$B$39:$B$782,G$11)+'СЕТ СН'!$F$12+СВЦЭМ!$D$10+'СЕТ СН'!$F$6-'СЕТ СН'!$F$22</f>
        <v>1929.92117259</v>
      </c>
      <c r="H21" s="36">
        <f>SUMIFS(СВЦЭМ!$C$39:$C$782,СВЦЭМ!$A$39:$A$782,$A21,СВЦЭМ!$B$39:$B$782,H$11)+'СЕТ СН'!$F$12+СВЦЭМ!$D$10+'СЕТ СН'!$F$6-'СЕТ СН'!$F$22</f>
        <v>1828.1633286800002</v>
      </c>
      <c r="I21" s="36">
        <f>SUMIFS(СВЦЭМ!$C$39:$C$782,СВЦЭМ!$A$39:$A$782,$A21,СВЦЭМ!$B$39:$B$782,I$11)+'СЕТ СН'!$F$12+СВЦЭМ!$D$10+'СЕТ СН'!$F$6-'СЕТ СН'!$F$22</f>
        <v>1820.3144257100003</v>
      </c>
      <c r="J21" s="36">
        <f>SUMIFS(СВЦЭМ!$C$39:$C$782,СВЦЭМ!$A$39:$A$782,$A21,СВЦЭМ!$B$39:$B$782,J$11)+'СЕТ СН'!$F$12+СВЦЭМ!$D$10+'СЕТ СН'!$F$6-'СЕТ СН'!$F$22</f>
        <v>1729.6804357000001</v>
      </c>
      <c r="K21" s="36">
        <f>SUMIFS(СВЦЭМ!$C$39:$C$782,СВЦЭМ!$A$39:$A$782,$A21,СВЦЭМ!$B$39:$B$782,K$11)+'СЕТ СН'!$F$12+СВЦЭМ!$D$10+'СЕТ СН'!$F$6-'СЕТ СН'!$F$22</f>
        <v>1647.47548095</v>
      </c>
      <c r="L21" s="36">
        <f>SUMIFS(СВЦЭМ!$C$39:$C$782,СВЦЭМ!$A$39:$A$782,$A21,СВЦЭМ!$B$39:$B$782,L$11)+'СЕТ СН'!$F$12+СВЦЭМ!$D$10+'СЕТ СН'!$F$6-'СЕТ СН'!$F$22</f>
        <v>1612.1512517700003</v>
      </c>
      <c r="M21" s="36">
        <f>SUMIFS(СВЦЭМ!$C$39:$C$782,СВЦЭМ!$A$39:$A$782,$A21,СВЦЭМ!$B$39:$B$782,M$11)+'СЕТ СН'!$F$12+СВЦЭМ!$D$10+'СЕТ СН'!$F$6-'СЕТ СН'!$F$22</f>
        <v>1599.3283091900003</v>
      </c>
      <c r="N21" s="36">
        <f>SUMIFS(СВЦЭМ!$C$39:$C$782,СВЦЭМ!$A$39:$A$782,$A21,СВЦЭМ!$B$39:$B$782,N$11)+'СЕТ СН'!$F$12+СВЦЭМ!$D$10+'СЕТ СН'!$F$6-'СЕТ СН'!$F$22</f>
        <v>1609.7575481899999</v>
      </c>
      <c r="O21" s="36">
        <f>SUMIFS(СВЦЭМ!$C$39:$C$782,СВЦЭМ!$A$39:$A$782,$A21,СВЦЭМ!$B$39:$B$782,O$11)+'СЕТ СН'!$F$12+СВЦЭМ!$D$10+'СЕТ СН'!$F$6-'СЕТ СН'!$F$22</f>
        <v>1621.8062744500003</v>
      </c>
      <c r="P21" s="36">
        <f>SUMIFS(СВЦЭМ!$C$39:$C$782,СВЦЭМ!$A$39:$A$782,$A21,СВЦЭМ!$B$39:$B$782,P$11)+'СЕТ СН'!$F$12+СВЦЭМ!$D$10+'СЕТ СН'!$F$6-'СЕТ СН'!$F$22</f>
        <v>1630.1789175200001</v>
      </c>
      <c r="Q21" s="36">
        <f>SUMIFS(СВЦЭМ!$C$39:$C$782,СВЦЭМ!$A$39:$A$782,$A21,СВЦЭМ!$B$39:$B$782,Q$11)+'СЕТ СН'!$F$12+СВЦЭМ!$D$10+'СЕТ СН'!$F$6-'СЕТ СН'!$F$22</f>
        <v>1642.2068175200002</v>
      </c>
      <c r="R21" s="36">
        <f>SUMIFS(СВЦЭМ!$C$39:$C$782,СВЦЭМ!$A$39:$A$782,$A21,СВЦЭМ!$B$39:$B$782,R$11)+'СЕТ СН'!$F$12+СВЦЭМ!$D$10+'СЕТ СН'!$F$6-'СЕТ СН'!$F$22</f>
        <v>1644.50016104</v>
      </c>
      <c r="S21" s="36">
        <f>SUMIFS(СВЦЭМ!$C$39:$C$782,СВЦЭМ!$A$39:$A$782,$A21,СВЦЭМ!$B$39:$B$782,S$11)+'СЕТ СН'!$F$12+СВЦЭМ!$D$10+'СЕТ СН'!$F$6-'СЕТ СН'!$F$22</f>
        <v>1620.46051502</v>
      </c>
      <c r="T21" s="36">
        <f>SUMIFS(СВЦЭМ!$C$39:$C$782,СВЦЭМ!$A$39:$A$782,$A21,СВЦЭМ!$B$39:$B$782,T$11)+'СЕТ СН'!$F$12+СВЦЭМ!$D$10+'СЕТ СН'!$F$6-'СЕТ СН'!$F$22</f>
        <v>1610.0237730399999</v>
      </c>
      <c r="U21" s="36">
        <f>SUMIFS(СВЦЭМ!$C$39:$C$782,СВЦЭМ!$A$39:$A$782,$A21,СВЦЭМ!$B$39:$B$782,U$11)+'СЕТ СН'!$F$12+СВЦЭМ!$D$10+'СЕТ СН'!$F$6-'СЕТ СН'!$F$22</f>
        <v>1610.28398556</v>
      </c>
      <c r="V21" s="36">
        <f>SUMIFS(СВЦЭМ!$C$39:$C$782,СВЦЭМ!$A$39:$A$782,$A21,СВЦЭМ!$B$39:$B$782,V$11)+'СЕТ СН'!$F$12+СВЦЭМ!$D$10+'СЕТ СН'!$F$6-'СЕТ СН'!$F$22</f>
        <v>1590.1431463500003</v>
      </c>
      <c r="W21" s="36">
        <f>SUMIFS(СВЦЭМ!$C$39:$C$782,СВЦЭМ!$A$39:$A$782,$A21,СВЦЭМ!$B$39:$B$782,W$11)+'СЕТ СН'!$F$12+СВЦЭМ!$D$10+'СЕТ СН'!$F$6-'СЕТ СН'!$F$22</f>
        <v>1560.2714977400001</v>
      </c>
      <c r="X21" s="36">
        <f>SUMIFS(СВЦЭМ!$C$39:$C$782,СВЦЭМ!$A$39:$A$782,$A21,СВЦЭМ!$B$39:$B$782,X$11)+'СЕТ СН'!$F$12+СВЦЭМ!$D$10+'СЕТ СН'!$F$6-'СЕТ СН'!$F$22</f>
        <v>1585.8758207300002</v>
      </c>
      <c r="Y21" s="36">
        <f>SUMIFS(СВЦЭМ!$C$39:$C$782,СВЦЭМ!$A$39:$A$782,$A21,СВЦЭМ!$B$39:$B$782,Y$11)+'СЕТ СН'!$F$12+СВЦЭМ!$D$10+'СЕТ СН'!$F$6-'СЕТ СН'!$F$22</f>
        <v>1668.5681939300002</v>
      </c>
    </row>
    <row r="22" spans="1:25" ht="15.75" x14ac:dyDescent="0.2">
      <c r="A22" s="35">
        <f t="shared" si="0"/>
        <v>45088</v>
      </c>
      <c r="B22" s="36">
        <f>SUMIFS(СВЦЭМ!$C$39:$C$782,СВЦЭМ!$A$39:$A$782,$A22,СВЦЭМ!$B$39:$B$782,B$11)+'СЕТ СН'!$F$12+СВЦЭМ!$D$10+'СЕТ СН'!$F$6-'СЕТ СН'!$F$22</f>
        <v>1750.26464463</v>
      </c>
      <c r="C22" s="36">
        <f>SUMIFS(СВЦЭМ!$C$39:$C$782,СВЦЭМ!$A$39:$A$782,$A22,СВЦЭМ!$B$39:$B$782,C$11)+'СЕТ СН'!$F$12+СВЦЭМ!$D$10+'СЕТ СН'!$F$6-'СЕТ СН'!$F$22</f>
        <v>1795.07123417</v>
      </c>
      <c r="D22" s="36">
        <f>SUMIFS(СВЦЭМ!$C$39:$C$782,СВЦЭМ!$A$39:$A$782,$A22,СВЦЭМ!$B$39:$B$782,D$11)+'СЕТ СН'!$F$12+СВЦЭМ!$D$10+'СЕТ СН'!$F$6-'СЕТ СН'!$F$22</f>
        <v>1867.2478040400001</v>
      </c>
      <c r="E22" s="36">
        <f>SUMIFS(СВЦЭМ!$C$39:$C$782,СВЦЭМ!$A$39:$A$782,$A22,СВЦЭМ!$B$39:$B$782,E$11)+'СЕТ СН'!$F$12+СВЦЭМ!$D$10+'СЕТ СН'!$F$6-'СЕТ СН'!$F$22</f>
        <v>1872.8836988200001</v>
      </c>
      <c r="F22" s="36">
        <f>SUMIFS(СВЦЭМ!$C$39:$C$782,СВЦЭМ!$A$39:$A$782,$A22,СВЦЭМ!$B$39:$B$782,F$11)+'СЕТ СН'!$F$12+СВЦЭМ!$D$10+'СЕТ СН'!$F$6-'СЕТ СН'!$F$22</f>
        <v>1874.9924981300001</v>
      </c>
      <c r="G22" s="36">
        <f>SUMIFS(СВЦЭМ!$C$39:$C$782,СВЦЭМ!$A$39:$A$782,$A22,СВЦЭМ!$B$39:$B$782,G$11)+'СЕТ СН'!$F$12+СВЦЭМ!$D$10+'СЕТ СН'!$F$6-'СЕТ СН'!$F$22</f>
        <v>1871.1786417799999</v>
      </c>
      <c r="H22" s="36">
        <f>SUMIFS(СВЦЭМ!$C$39:$C$782,СВЦЭМ!$A$39:$A$782,$A22,СВЦЭМ!$B$39:$B$782,H$11)+'СЕТ СН'!$F$12+СВЦЭМ!$D$10+'СЕТ СН'!$F$6-'СЕТ СН'!$F$22</f>
        <v>1782.8636113000002</v>
      </c>
      <c r="I22" s="36">
        <f>SUMIFS(СВЦЭМ!$C$39:$C$782,СВЦЭМ!$A$39:$A$782,$A22,СВЦЭМ!$B$39:$B$782,I$11)+'СЕТ СН'!$F$12+СВЦЭМ!$D$10+'СЕТ СН'!$F$6-'СЕТ СН'!$F$22</f>
        <v>1723.9298354699999</v>
      </c>
      <c r="J22" s="36">
        <f>SUMIFS(СВЦЭМ!$C$39:$C$782,СВЦЭМ!$A$39:$A$782,$A22,СВЦЭМ!$B$39:$B$782,J$11)+'СЕТ СН'!$F$12+СВЦЭМ!$D$10+'СЕТ СН'!$F$6-'СЕТ СН'!$F$22</f>
        <v>1663.9582070000001</v>
      </c>
      <c r="K22" s="36">
        <f>SUMIFS(СВЦЭМ!$C$39:$C$782,СВЦЭМ!$A$39:$A$782,$A22,СВЦЭМ!$B$39:$B$782,K$11)+'СЕТ СН'!$F$12+СВЦЭМ!$D$10+'СЕТ СН'!$F$6-'СЕТ СН'!$F$22</f>
        <v>1574.4000746500001</v>
      </c>
      <c r="L22" s="36">
        <f>SUMIFS(СВЦЭМ!$C$39:$C$782,СВЦЭМ!$A$39:$A$782,$A22,СВЦЭМ!$B$39:$B$782,L$11)+'СЕТ СН'!$F$12+СВЦЭМ!$D$10+'СЕТ СН'!$F$6-'СЕТ СН'!$F$22</f>
        <v>1580.05130968</v>
      </c>
      <c r="M22" s="36">
        <f>SUMIFS(СВЦЭМ!$C$39:$C$782,СВЦЭМ!$A$39:$A$782,$A22,СВЦЭМ!$B$39:$B$782,M$11)+'СЕТ СН'!$F$12+СВЦЭМ!$D$10+'СЕТ СН'!$F$6-'СЕТ СН'!$F$22</f>
        <v>1580.8950504700001</v>
      </c>
      <c r="N22" s="36">
        <f>SUMIFS(СВЦЭМ!$C$39:$C$782,СВЦЭМ!$A$39:$A$782,$A22,СВЦЭМ!$B$39:$B$782,N$11)+'СЕТ СН'!$F$12+СВЦЭМ!$D$10+'СЕТ СН'!$F$6-'СЕТ СН'!$F$22</f>
        <v>1590.4220320200002</v>
      </c>
      <c r="O22" s="36">
        <f>SUMIFS(СВЦЭМ!$C$39:$C$782,СВЦЭМ!$A$39:$A$782,$A22,СВЦЭМ!$B$39:$B$782,O$11)+'СЕТ СН'!$F$12+СВЦЭМ!$D$10+'СЕТ СН'!$F$6-'СЕТ СН'!$F$22</f>
        <v>1597.10009885</v>
      </c>
      <c r="P22" s="36">
        <f>SUMIFS(СВЦЭМ!$C$39:$C$782,СВЦЭМ!$A$39:$A$782,$A22,СВЦЭМ!$B$39:$B$782,P$11)+'СЕТ СН'!$F$12+СВЦЭМ!$D$10+'СЕТ СН'!$F$6-'СЕТ СН'!$F$22</f>
        <v>1604.05463973</v>
      </c>
      <c r="Q22" s="36">
        <f>SUMIFS(СВЦЭМ!$C$39:$C$782,СВЦЭМ!$A$39:$A$782,$A22,СВЦЭМ!$B$39:$B$782,Q$11)+'СЕТ СН'!$F$12+СВЦЭМ!$D$10+'СЕТ СН'!$F$6-'СЕТ СН'!$F$22</f>
        <v>1606.6185140400003</v>
      </c>
      <c r="R22" s="36">
        <f>SUMIFS(СВЦЭМ!$C$39:$C$782,СВЦЭМ!$A$39:$A$782,$A22,СВЦЭМ!$B$39:$B$782,R$11)+'СЕТ СН'!$F$12+СВЦЭМ!$D$10+'СЕТ СН'!$F$6-'СЕТ СН'!$F$22</f>
        <v>1599.1295739699999</v>
      </c>
      <c r="S22" s="36">
        <f>SUMIFS(СВЦЭМ!$C$39:$C$782,СВЦЭМ!$A$39:$A$782,$A22,СВЦЭМ!$B$39:$B$782,S$11)+'СЕТ СН'!$F$12+СВЦЭМ!$D$10+'СЕТ СН'!$F$6-'СЕТ СН'!$F$22</f>
        <v>1587.3011862100002</v>
      </c>
      <c r="T22" s="36">
        <f>SUMIFS(СВЦЭМ!$C$39:$C$782,СВЦЭМ!$A$39:$A$782,$A22,СВЦЭМ!$B$39:$B$782,T$11)+'СЕТ СН'!$F$12+СВЦЭМ!$D$10+'СЕТ СН'!$F$6-'СЕТ СН'!$F$22</f>
        <v>1588.4038777999999</v>
      </c>
      <c r="U22" s="36">
        <f>SUMIFS(СВЦЭМ!$C$39:$C$782,СВЦЭМ!$A$39:$A$782,$A22,СВЦЭМ!$B$39:$B$782,U$11)+'СЕТ СН'!$F$12+СВЦЭМ!$D$10+'СЕТ СН'!$F$6-'СЕТ СН'!$F$22</f>
        <v>1582.8383159</v>
      </c>
      <c r="V22" s="36">
        <f>SUMIFS(СВЦЭМ!$C$39:$C$782,СВЦЭМ!$A$39:$A$782,$A22,СВЦЭМ!$B$39:$B$782,V$11)+'СЕТ СН'!$F$12+СВЦЭМ!$D$10+'СЕТ СН'!$F$6-'СЕТ СН'!$F$22</f>
        <v>1578.3885668799999</v>
      </c>
      <c r="W22" s="36">
        <f>SUMIFS(СВЦЭМ!$C$39:$C$782,СВЦЭМ!$A$39:$A$782,$A22,СВЦЭМ!$B$39:$B$782,W$11)+'СЕТ СН'!$F$12+СВЦЭМ!$D$10+'СЕТ СН'!$F$6-'СЕТ СН'!$F$22</f>
        <v>1565.2539066099998</v>
      </c>
      <c r="X22" s="36">
        <f>SUMIFS(СВЦЭМ!$C$39:$C$782,СВЦЭМ!$A$39:$A$782,$A22,СВЦЭМ!$B$39:$B$782,X$11)+'СЕТ СН'!$F$12+СВЦЭМ!$D$10+'СЕТ СН'!$F$6-'СЕТ СН'!$F$22</f>
        <v>1584.8237303300002</v>
      </c>
      <c r="Y22" s="36">
        <f>SUMIFS(СВЦЭМ!$C$39:$C$782,СВЦЭМ!$A$39:$A$782,$A22,СВЦЭМ!$B$39:$B$782,Y$11)+'СЕТ СН'!$F$12+СВЦЭМ!$D$10+'СЕТ СН'!$F$6-'СЕТ СН'!$F$22</f>
        <v>1664.2972157100003</v>
      </c>
    </row>
    <row r="23" spans="1:25" ht="15.75" x14ac:dyDescent="0.2">
      <c r="A23" s="35">
        <f t="shared" si="0"/>
        <v>45089</v>
      </c>
      <c r="B23" s="36">
        <f>SUMIFS(СВЦЭМ!$C$39:$C$782,СВЦЭМ!$A$39:$A$782,$A23,СВЦЭМ!$B$39:$B$782,B$11)+'СЕТ СН'!$F$12+СВЦЭМ!$D$10+'СЕТ СН'!$F$6-'СЕТ СН'!$F$22</f>
        <v>1906.5204336100001</v>
      </c>
      <c r="C23" s="36">
        <f>SUMIFS(СВЦЭМ!$C$39:$C$782,СВЦЭМ!$A$39:$A$782,$A23,СВЦЭМ!$B$39:$B$782,C$11)+'СЕТ СН'!$F$12+СВЦЭМ!$D$10+'СЕТ СН'!$F$6-'СЕТ СН'!$F$22</f>
        <v>1943.3057291499999</v>
      </c>
      <c r="D23" s="36">
        <f>SUMIFS(СВЦЭМ!$C$39:$C$782,СВЦЭМ!$A$39:$A$782,$A23,СВЦЭМ!$B$39:$B$782,D$11)+'СЕТ СН'!$F$12+СВЦЭМ!$D$10+'СЕТ СН'!$F$6-'СЕТ СН'!$F$22</f>
        <v>2011.2909265900003</v>
      </c>
      <c r="E23" s="36">
        <f>SUMIFS(СВЦЭМ!$C$39:$C$782,СВЦЭМ!$A$39:$A$782,$A23,СВЦЭМ!$B$39:$B$782,E$11)+'СЕТ СН'!$F$12+СВЦЭМ!$D$10+'СЕТ СН'!$F$6-'СЕТ СН'!$F$22</f>
        <v>1995.9299181599999</v>
      </c>
      <c r="F23" s="36">
        <f>SUMIFS(СВЦЭМ!$C$39:$C$782,СВЦЭМ!$A$39:$A$782,$A23,СВЦЭМ!$B$39:$B$782,F$11)+'СЕТ СН'!$F$12+СВЦЭМ!$D$10+'СЕТ СН'!$F$6-'СЕТ СН'!$F$22</f>
        <v>1993.3492004200002</v>
      </c>
      <c r="G23" s="36">
        <f>SUMIFS(СВЦЭМ!$C$39:$C$782,СВЦЭМ!$A$39:$A$782,$A23,СВЦЭМ!$B$39:$B$782,G$11)+'СЕТ СН'!$F$12+СВЦЭМ!$D$10+'СЕТ СН'!$F$6-'СЕТ СН'!$F$22</f>
        <v>1985.7714952900001</v>
      </c>
      <c r="H23" s="36">
        <f>SUMIFS(СВЦЭМ!$C$39:$C$782,СВЦЭМ!$A$39:$A$782,$A23,СВЦЭМ!$B$39:$B$782,H$11)+'СЕТ СН'!$F$12+СВЦЭМ!$D$10+'СЕТ СН'!$F$6-'СЕТ СН'!$F$22</f>
        <v>1868.1347461599998</v>
      </c>
      <c r="I23" s="36">
        <f>SUMIFS(СВЦЭМ!$C$39:$C$782,СВЦЭМ!$A$39:$A$782,$A23,СВЦЭМ!$B$39:$B$782,I$11)+'СЕТ СН'!$F$12+СВЦЭМ!$D$10+'СЕТ СН'!$F$6-'СЕТ СН'!$F$22</f>
        <v>1800.3374738000002</v>
      </c>
      <c r="J23" s="36">
        <f>SUMIFS(СВЦЭМ!$C$39:$C$782,СВЦЭМ!$A$39:$A$782,$A23,СВЦЭМ!$B$39:$B$782,J$11)+'СЕТ СН'!$F$12+СВЦЭМ!$D$10+'СЕТ СН'!$F$6-'СЕТ СН'!$F$22</f>
        <v>1674.2274295800003</v>
      </c>
      <c r="K23" s="36">
        <f>SUMIFS(СВЦЭМ!$C$39:$C$782,СВЦЭМ!$A$39:$A$782,$A23,СВЦЭМ!$B$39:$B$782,K$11)+'СЕТ СН'!$F$12+СВЦЭМ!$D$10+'СЕТ СН'!$F$6-'СЕТ СН'!$F$22</f>
        <v>1650.10445329</v>
      </c>
      <c r="L23" s="36">
        <f>SUMIFS(СВЦЭМ!$C$39:$C$782,СВЦЭМ!$A$39:$A$782,$A23,СВЦЭМ!$B$39:$B$782,L$11)+'СЕТ СН'!$F$12+СВЦЭМ!$D$10+'СЕТ СН'!$F$6-'СЕТ СН'!$F$22</f>
        <v>1624.8874420400002</v>
      </c>
      <c r="M23" s="36">
        <f>SUMIFS(СВЦЭМ!$C$39:$C$782,СВЦЭМ!$A$39:$A$782,$A23,СВЦЭМ!$B$39:$B$782,M$11)+'СЕТ СН'!$F$12+СВЦЭМ!$D$10+'СЕТ СН'!$F$6-'СЕТ СН'!$F$22</f>
        <v>1667.4633183000001</v>
      </c>
      <c r="N23" s="36">
        <f>SUMIFS(СВЦЭМ!$C$39:$C$782,СВЦЭМ!$A$39:$A$782,$A23,СВЦЭМ!$B$39:$B$782,N$11)+'СЕТ СН'!$F$12+СВЦЭМ!$D$10+'СЕТ СН'!$F$6-'СЕТ СН'!$F$22</f>
        <v>1700.8477979899999</v>
      </c>
      <c r="O23" s="36">
        <f>SUMIFS(СВЦЭМ!$C$39:$C$782,СВЦЭМ!$A$39:$A$782,$A23,СВЦЭМ!$B$39:$B$782,O$11)+'СЕТ СН'!$F$12+СВЦЭМ!$D$10+'СЕТ СН'!$F$6-'СЕТ СН'!$F$22</f>
        <v>1732.0882949900001</v>
      </c>
      <c r="P23" s="36">
        <f>SUMIFS(СВЦЭМ!$C$39:$C$782,СВЦЭМ!$A$39:$A$782,$A23,СВЦЭМ!$B$39:$B$782,P$11)+'СЕТ СН'!$F$12+СВЦЭМ!$D$10+'СЕТ СН'!$F$6-'СЕТ СН'!$F$22</f>
        <v>1748.6478734800003</v>
      </c>
      <c r="Q23" s="36">
        <f>SUMIFS(СВЦЭМ!$C$39:$C$782,СВЦЭМ!$A$39:$A$782,$A23,СВЦЭМ!$B$39:$B$782,Q$11)+'СЕТ СН'!$F$12+СВЦЭМ!$D$10+'СЕТ СН'!$F$6-'СЕТ СН'!$F$22</f>
        <v>1767.8969027799999</v>
      </c>
      <c r="R23" s="36">
        <f>SUMIFS(СВЦЭМ!$C$39:$C$782,СВЦЭМ!$A$39:$A$782,$A23,СВЦЭМ!$B$39:$B$782,R$11)+'СЕТ СН'!$F$12+СВЦЭМ!$D$10+'СЕТ СН'!$F$6-'СЕТ СН'!$F$22</f>
        <v>1731.73418855</v>
      </c>
      <c r="S23" s="36">
        <f>SUMIFS(СВЦЭМ!$C$39:$C$782,СВЦЭМ!$A$39:$A$782,$A23,СВЦЭМ!$B$39:$B$782,S$11)+'СЕТ СН'!$F$12+СВЦЭМ!$D$10+'СЕТ СН'!$F$6-'СЕТ СН'!$F$22</f>
        <v>1710.6898499200001</v>
      </c>
      <c r="T23" s="36">
        <f>SUMIFS(СВЦЭМ!$C$39:$C$782,СВЦЭМ!$A$39:$A$782,$A23,СВЦЭМ!$B$39:$B$782,T$11)+'СЕТ СН'!$F$12+СВЦЭМ!$D$10+'СЕТ СН'!$F$6-'СЕТ СН'!$F$22</f>
        <v>1720.6922856800002</v>
      </c>
      <c r="U23" s="36">
        <f>SUMIFS(СВЦЭМ!$C$39:$C$782,СВЦЭМ!$A$39:$A$782,$A23,СВЦЭМ!$B$39:$B$782,U$11)+'СЕТ СН'!$F$12+СВЦЭМ!$D$10+'СЕТ СН'!$F$6-'СЕТ СН'!$F$22</f>
        <v>1645.7532604500002</v>
      </c>
      <c r="V23" s="36">
        <f>SUMIFS(СВЦЭМ!$C$39:$C$782,СВЦЭМ!$A$39:$A$782,$A23,СВЦЭМ!$B$39:$B$782,V$11)+'СЕТ СН'!$F$12+СВЦЭМ!$D$10+'СЕТ СН'!$F$6-'СЕТ СН'!$F$22</f>
        <v>1607.6173949200002</v>
      </c>
      <c r="W23" s="36">
        <f>SUMIFS(СВЦЭМ!$C$39:$C$782,СВЦЭМ!$A$39:$A$782,$A23,СВЦЭМ!$B$39:$B$782,W$11)+'СЕТ СН'!$F$12+СВЦЭМ!$D$10+'СЕТ СН'!$F$6-'СЕТ СН'!$F$22</f>
        <v>1614.83782066</v>
      </c>
      <c r="X23" s="36">
        <f>SUMIFS(СВЦЭМ!$C$39:$C$782,СВЦЭМ!$A$39:$A$782,$A23,СВЦЭМ!$B$39:$B$782,X$11)+'СЕТ СН'!$F$12+СВЦЭМ!$D$10+'СЕТ СН'!$F$6-'СЕТ СН'!$F$22</f>
        <v>1691.0925549100002</v>
      </c>
      <c r="Y23" s="36">
        <f>SUMIFS(СВЦЭМ!$C$39:$C$782,СВЦЭМ!$A$39:$A$782,$A23,СВЦЭМ!$B$39:$B$782,Y$11)+'СЕТ СН'!$F$12+СВЦЭМ!$D$10+'СЕТ СН'!$F$6-'СЕТ СН'!$F$22</f>
        <v>1759.7406300900002</v>
      </c>
    </row>
    <row r="24" spans="1:25" ht="15.75" x14ac:dyDescent="0.2">
      <c r="A24" s="35">
        <f t="shared" si="0"/>
        <v>45090</v>
      </c>
      <c r="B24" s="36">
        <f>SUMIFS(СВЦЭМ!$C$39:$C$782,СВЦЭМ!$A$39:$A$782,$A24,СВЦЭМ!$B$39:$B$782,B$11)+'СЕТ СН'!$F$12+СВЦЭМ!$D$10+'СЕТ СН'!$F$6-'СЕТ СН'!$F$22</f>
        <v>1829.2596717000001</v>
      </c>
      <c r="C24" s="36">
        <f>SUMIFS(СВЦЭМ!$C$39:$C$782,СВЦЭМ!$A$39:$A$782,$A24,СВЦЭМ!$B$39:$B$782,C$11)+'СЕТ СН'!$F$12+СВЦЭМ!$D$10+'СЕТ СН'!$F$6-'СЕТ СН'!$F$22</f>
        <v>1863.9678401900001</v>
      </c>
      <c r="D24" s="36">
        <f>SUMIFS(СВЦЭМ!$C$39:$C$782,СВЦЭМ!$A$39:$A$782,$A24,СВЦЭМ!$B$39:$B$782,D$11)+'СЕТ СН'!$F$12+СВЦЭМ!$D$10+'СЕТ СН'!$F$6-'СЕТ СН'!$F$22</f>
        <v>1934.83962475</v>
      </c>
      <c r="E24" s="36">
        <f>SUMIFS(СВЦЭМ!$C$39:$C$782,СВЦЭМ!$A$39:$A$782,$A24,СВЦЭМ!$B$39:$B$782,E$11)+'СЕТ СН'!$F$12+СВЦЭМ!$D$10+'СЕТ СН'!$F$6-'СЕТ СН'!$F$22</f>
        <v>1924.3917986800002</v>
      </c>
      <c r="F24" s="36">
        <f>SUMIFS(СВЦЭМ!$C$39:$C$782,СВЦЭМ!$A$39:$A$782,$A24,СВЦЭМ!$B$39:$B$782,F$11)+'СЕТ СН'!$F$12+СВЦЭМ!$D$10+'СЕТ СН'!$F$6-'СЕТ СН'!$F$22</f>
        <v>1915.7724487599999</v>
      </c>
      <c r="G24" s="36">
        <f>SUMIFS(СВЦЭМ!$C$39:$C$782,СВЦЭМ!$A$39:$A$782,$A24,СВЦЭМ!$B$39:$B$782,G$11)+'СЕТ СН'!$F$12+СВЦЭМ!$D$10+'СЕТ СН'!$F$6-'СЕТ СН'!$F$22</f>
        <v>1983.3000511400001</v>
      </c>
      <c r="H24" s="36">
        <f>SUMIFS(СВЦЭМ!$C$39:$C$782,СВЦЭМ!$A$39:$A$782,$A24,СВЦЭМ!$B$39:$B$782,H$11)+'СЕТ СН'!$F$12+СВЦЭМ!$D$10+'СЕТ СН'!$F$6-'СЕТ СН'!$F$22</f>
        <v>1894.0462353900002</v>
      </c>
      <c r="I24" s="36">
        <f>SUMIFS(СВЦЭМ!$C$39:$C$782,СВЦЭМ!$A$39:$A$782,$A24,СВЦЭМ!$B$39:$B$782,I$11)+'СЕТ СН'!$F$12+СВЦЭМ!$D$10+'СЕТ СН'!$F$6-'СЕТ СН'!$F$22</f>
        <v>1859.0354144500002</v>
      </c>
      <c r="J24" s="36">
        <f>SUMIFS(СВЦЭМ!$C$39:$C$782,СВЦЭМ!$A$39:$A$782,$A24,СВЦЭМ!$B$39:$B$782,J$11)+'СЕТ СН'!$F$12+СВЦЭМ!$D$10+'СЕТ СН'!$F$6-'СЕТ СН'!$F$22</f>
        <v>1787.5699353999998</v>
      </c>
      <c r="K24" s="36">
        <f>SUMIFS(СВЦЭМ!$C$39:$C$782,СВЦЭМ!$A$39:$A$782,$A24,СВЦЭМ!$B$39:$B$782,K$11)+'СЕТ СН'!$F$12+СВЦЭМ!$D$10+'СЕТ СН'!$F$6-'СЕТ СН'!$F$22</f>
        <v>1711.7464294199999</v>
      </c>
      <c r="L24" s="36">
        <f>SUMIFS(СВЦЭМ!$C$39:$C$782,СВЦЭМ!$A$39:$A$782,$A24,СВЦЭМ!$B$39:$B$782,L$11)+'СЕТ СН'!$F$12+СВЦЭМ!$D$10+'СЕТ СН'!$F$6-'СЕТ СН'!$F$22</f>
        <v>1722.5150689500001</v>
      </c>
      <c r="M24" s="36">
        <f>SUMIFS(СВЦЭМ!$C$39:$C$782,СВЦЭМ!$A$39:$A$782,$A24,СВЦЭМ!$B$39:$B$782,M$11)+'СЕТ СН'!$F$12+СВЦЭМ!$D$10+'СЕТ СН'!$F$6-'СЕТ СН'!$F$22</f>
        <v>1752.2139524100003</v>
      </c>
      <c r="N24" s="36">
        <f>SUMIFS(СВЦЭМ!$C$39:$C$782,СВЦЭМ!$A$39:$A$782,$A24,СВЦЭМ!$B$39:$B$782,N$11)+'СЕТ СН'!$F$12+СВЦЭМ!$D$10+'СЕТ СН'!$F$6-'СЕТ СН'!$F$22</f>
        <v>1814.0964389800001</v>
      </c>
      <c r="O24" s="36">
        <f>SUMIFS(СВЦЭМ!$C$39:$C$782,СВЦЭМ!$A$39:$A$782,$A24,СВЦЭМ!$B$39:$B$782,O$11)+'СЕТ СН'!$F$12+СВЦЭМ!$D$10+'СЕТ СН'!$F$6-'СЕТ СН'!$F$22</f>
        <v>1850.9320921955</v>
      </c>
      <c r="P24" s="36">
        <f>SUMIFS(СВЦЭМ!$C$39:$C$782,СВЦЭМ!$A$39:$A$782,$A24,СВЦЭМ!$B$39:$B$782,P$11)+'СЕТ СН'!$F$12+СВЦЭМ!$D$10+'СЕТ СН'!$F$6-'СЕТ СН'!$F$22</f>
        <v>1779.8239405407498</v>
      </c>
      <c r="Q24" s="36">
        <f>SUMIFS(СВЦЭМ!$C$39:$C$782,СВЦЭМ!$A$39:$A$782,$A24,СВЦЭМ!$B$39:$B$782,Q$11)+'СЕТ СН'!$F$12+СВЦЭМ!$D$10+'СЕТ СН'!$F$6-'СЕТ СН'!$F$22</f>
        <v>1704.3795520906501</v>
      </c>
      <c r="R24" s="36">
        <f>SUMIFS(СВЦЭМ!$C$39:$C$782,СВЦЭМ!$A$39:$A$782,$A24,СВЦЭМ!$B$39:$B$782,R$11)+'СЕТ СН'!$F$12+СВЦЭМ!$D$10+'СЕТ СН'!$F$6-'СЕТ СН'!$F$22</f>
        <v>1715.0943484230002</v>
      </c>
      <c r="S24" s="36">
        <f>SUMIFS(СВЦЭМ!$C$39:$C$782,СВЦЭМ!$A$39:$A$782,$A24,СВЦЭМ!$B$39:$B$782,S$11)+'СЕТ СН'!$F$12+СВЦЭМ!$D$10+'СЕТ СН'!$F$6-'СЕТ СН'!$F$22</f>
        <v>1744.6447374657</v>
      </c>
      <c r="T24" s="36">
        <f>SUMIFS(СВЦЭМ!$C$39:$C$782,СВЦЭМ!$A$39:$A$782,$A24,СВЦЭМ!$B$39:$B$782,T$11)+'СЕТ СН'!$F$12+СВЦЭМ!$D$10+'СЕТ СН'!$F$6-'СЕТ СН'!$F$22</f>
        <v>1806.2178116028499</v>
      </c>
      <c r="U24" s="36">
        <f>SUMIFS(СВЦЭМ!$C$39:$C$782,СВЦЭМ!$A$39:$A$782,$A24,СВЦЭМ!$B$39:$B$782,U$11)+'СЕТ СН'!$F$12+СВЦЭМ!$D$10+'СЕТ СН'!$F$6-'СЕТ СН'!$F$22</f>
        <v>1768.2597557899999</v>
      </c>
      <c r="V24" s="36">
        <f>SUMIFS(СВЦЭМ!$C$39:$C$782,СВЦЭМ!$A$39:$A$782,$A24,СВЦЭМ!$B$39:$B$782,V$11)+'СЕТ СН'!$F$12+СВЦЭМ!$D$10+'СЕТ СН'!$F$6-'СЕТ СН'!$F$22</f>
        <v>1753.12113791</v>
      </c>
      <c r="W24" s="36">
        <f>SUMIFS(СВЦЭМ!$C$39:$C$782,СВЦЭМ!$A$39:$A$782,$A24,СВЦЭМ!$B$39:$B$782,W$11)+'СЕТ СН'!$F$12+СВЦЭМ!$D$10+'СЕТ СН'!$F$6-'СЕТ СН'!$F$22</f>
        <v>1746.8982586000002</v>
      </c>
      <c r="X24" s="36">
        <f>SUMIFS(СВЦЭМ!$C$39:$C$782,СВЦЭМ!$A$39:$A$782,$A24,СВЦЭМ!$B$39:$B$782,X$11)+'СЕТ СН'!$F$12+СВЦЭМ!$D$10+'СЕТ СН'!$F$6-'СЕТ СН'!$F$22</f>
        <v>1797.8351025900001</v>
      </c>
      <c r="Y24" s="36">
        <f>SUMIFS(СВЦЭМ!$C$39:$C$782,СВЦЭМ!$A$39:$A$782,$A24,СВЦЭМ!$B$39:$B$782,Y$11)+'СЕТ СН'!$F$12+СВЦЭМ!$D$10+'СЕТ СН'!$F$6-'СЕТ СН'!$F$22</f>
        <v>1898.2333469800001</v>
      </c>
    </row>
    <row r="25" spans="1:25" ht="15.75" x14ac:dyDescent="0.2">
      <c r="A25" s="35">
        <f t="shared" si="0"/>
        <v>45091</v>
      </c>
      <c r="B25" s="36">
        <f>SUMIFS(СВЦЭМ!$C$39:$C$782,СВЦЭМ!$A$39:$A$782,$A25,СВЦЭМ!$B$39:$B$782,B$11)+'СЕТ СН'!$F$12+СВЦЭМ!$D$10+'СЕТ СН'!$F$6-'СЕТ СН'!$F$22</f>
        <v>1950.8278690100001</v>
      </c>
      <c r="C25" s="36">
        <f>SUMIFS(СВЦЭМ!$C$39:$C$782,СВЦЭМ!$A$39:$A$782,$A25,СВЦЭМ!$B$39:$B$782,C$11)+'СЕТ СН'!$F$12+СВЦЭМ!$D$10+'СЕТ СН'!$F$6-'СЕТ СН'!$F$22</f>
        <v>2034.62893876</v>
      </c>
      <c r="D25" s="36">
        <f>SUMIFS(СВЦЭМ!$C$39:$C$782,СВЦЭМ!$A$39:$A$782,$A25,СВЦЭМ!$B$39:$B$782,D$11)+'СЕТ СН'!$F$12+СВЦЭМ!$D$10+'СЕТ СН'!$F$6-'СЕТ СН'!$F$22</f>
        <v>2133.80047332</v>
      </c>
      <c r="E25" s="36">
        <f>SUMIFS(СВЦЭМ!$C$39:$C$782,СВЦЭМ!$A$39:$A$782,$A25,СВЦЭМ!$B$39:$B$782,E$11)+'СЕТ СН'!$F$12+СВЦЭМ!$D$10+'СЕТ СН'!$F$6-'СЕТ СН'!$F$22</f>
        <v>2145.0972060899999</v>
      </c>
      <c r="F25" s="36">
        <f>SUMIFS(СВЦЭМ!$C$39:$C$782,СВЦЭМ!$A$39:$A$782,$A25,СВЦЭМ!$B$39:$B$782,F$11)+'СЕТ СН'!$F$12+СВЦЭМ!$D$10+'СЕТ СН'!$F$6-'СЕТ СН'!$F$22</f>
        <v>2150.4990796100001</v>
      </c>
      <c r="G25" s="36">
        <f>SUMIFS(СВЦЭМ!$C$39:$C$782,СВЦЭМ!$A$39:$A$782,$A25,СВЦЭМ!$B$39:$B$782,G$11)+'СЕТ СН'!$F$12+СВЦЭМ!$D$10+'СЕТ СН'!$F$6-'СЕТ СН'!$F$22</f>
        <v>2137.5603388700001</v>
      </c>
      <c r="H25" s="36">
        <f>SUMIFS(СВЦЭМ!$C$39:$C$782,СВЦЭМ!$A$39:$A$782,$A25,СВЦЭМ!$B$39:$B$782,H$11)+'СЕТ СН'!$F$12+СВЦЭМ!$D$10+'СЕТ СН'!$F$6-'СЕТ СН'!$F$22</f>
        <v>2013.13307381</v>
      </c>
      <c r="I25" s="36">
        <f>SUMIFS(СВЦЭМ!$C$39:$C$782,СВЦЭМ!$A$39:$A$782,$A25,СВЦЭМ!$B$39:$B$782,I$11)+'СЕТ СН'!$F$12+СВЦЭМ!$D$10+'СЕТ СН'!$F$6-'СЕТ СН'!$F$22</f>
        <v>1909.7051338900001</v>
      </c>
      <c r="J25" s="36">
        <f>SUMIFS(СВЦЭМ!$C$39:$C$782,СВЦЭМ!$A$39:$A$782,$A25,СВЦЭМ!$B$39:$B$782,J$11)+'СЕТ СН'!$F$12+СВЦЭМ!$D$10+'СЕТ СН'!$F$6-'СЕТ СН'!$F$22</f>
        <v>1823.5412299700001</v>
      </c>
      <c r="K25" s="36">
        <f>SUMIFS(СВЦЭМ!$C$39:$C$782,СВЦЭМ!$A$39:$A$782,$A25,СВЦЭМ!$B$39:$B$782,K$11)+'СЕТ СН'!$F$12+СВЦЭМ!$D$10+'СЕТ СН'!$F$6-'СЕТ СН'!$F$22</f>
        <v>1807.6996948700003</v>
      </c>
      <c r="L25" s="36">
        <f>SUMIFS(СВЦЭМ!$C$39:$C$782,СВЦЭМ!$A$39:$A$782,$A25,СВЦЭМ!$B$39:$B$782,L$11)+'СЕТ СН'!$F$12+СВЦЭМ!$D$10+'СЕТ СН'!$F$6-'СЕТ СН'!$F$22</f>
        <v>1794.7719489300002</v>
      </c>
      <c r="M25" s="36">
        <f>SUMIFS(СВЦЭМ!$C$39:$C$782,СВЦЭМ!$A$39:$A$782,$A25,СВЦЭМ!$B$39:$B$782,M$11)+'СЕТ СН'!$F$12+СВЦЭМ!$D$10+'СЕТ СН'!$F$6-'СЕТ СН'!$F$22</f>
        <v>1825.2703589500002</v>
      </c>
      <c r="N25" s="36">
        <f>SUMIFS(СВЦЭМ!$C$39:$C$782,СВЦЭМ!$A$39:$A$782,$A25,СВЦЭМ!$B$39:$B$782,N$11)+'СЕТ СН'!$F$12+СВЦЭМ!$D$10+'СЕТ СН'!$F$6-'СЕТ СН'!$F$22</f>
        <v>1838.0513590800001</v>
      </c>
      <c r="O25" s="36">
        <f>SUMIFS(СВЦЭМ!$C$39:$C$782,СВЦЭМ!$A$39:$A$782,$A25,СВЦЭМ!$B$39:$B$782,O$11)+'СЕТ СН'!$F$12+СВЦЭМ!$D$10+'СЕТ СН'!$F$6-'СЕТ СН'!$F$22</f>
        <v>1901.3484630383</v>
      </c>
      <c r="P25" s="36">
        <f>SUMIFS(СВЦЭМ!$C$39:$C$782,СВЦЭМ!$A$39:$A$782,$A25,СВЦЭМ!$B$39:$B$782,P$11)+'СЕТ СН'!$F$12+СВЦЭМ!$D$10+'СЕТ СН'!$F$6-'СЕТ СН'!$F$22</f>
        <v>1815.6153786379</v>
      </c>
      <c r="Q25" s="36">
        <f>SUMIFS(СВЦЭМ!$C$39:$C$782,СВЦЭМ!$A$39:$A$782,$A25,СВЦЭМ!$B$39:$B$782,Q$11)+'СЕТ СН'!$F$12+СВЦЭМ!$D$10+'СЕТ СН'!$F$6-'СЕТ СН'!$F$22</f>
        <v>1799.8530512134002</v>
      </c>
      <c r="R25" s="36">
        <f>SUMIFS(СВЦЭМ!$C$39:$C$782,СВЦЭМ!$A$39:$A$782,$A25,СВЦЭМ!$B$39:$B$782,R$11)+'СЕТ СН'!$F$12+СВЦЭМ!$D$10+'СЕТ СН'!$F$6-'СЕТ СН'!$F$22</f>
        <v>1786.9899440030999</v>
      </c>
      <c r="S25" s="36">
        <f>SUMIFS(СВЦЭМ!$C$39:$C$782,СВЦЭМ!$A$39:$A$782,$A25,СВЦЭМ!$B$39:$B$782,S$11)+'СЕТ СН'!$F$12+СВЦЭМ!$D$10+'СЕТ СН'!$F$6-'СЕТ СН'!$F$22</f>
        <v>1817.3358619730002</v>
      </c>
      <c r="T25" s="36">
        <f>SUMIFS(СВЦЭМ!$C$39:$C$782,СВЦЭМ!$A$39:$A$782,$A25,СВЦЭМ!$B$39:$B$782,T$11)+'СЕТ СН'!$F$12+СВЦЭМ!$D$10+'СЕТ СН'!$F$6-'СЕТ СН'!$F$22</f>
        <v>1830.0529571023499</v>
      </c>
      <c r="U25" s="36">
        <f>SUMIFS(СВЦЭМ!$C$39:$C$782,СВЦЭМ!$A$39:$A$782,$A25,СВЦЭМ!$B$39:$B$782,U$11)+'СЕТ СН'!$F$12+СВЦЭМ!$D$10+'СЕТ СН'!$F$6-'СЕТ СН'!$F$22</f>
        <v>1830.0281204399998</v>
      </c>
      <c r="V25" s="36">
        <f>SUMIFS(СВЦЭМ!$C$39:$C$782,СВЦЭМ!$A$39:$A$782,$A25,СВЦЭМ!$B$39:$B$782,V$11)+'СЕТ СН'!$F$12+СВЦЭМ!$D$10+'СЕТ СН'!$F$6-'СЕТ СН'!$F$22</f>
        <v>1826.7773135699999</v>
      </c>
      <c r="W25" s="36">
        <f>SUMIFS(СВЦЭМ!$C$39:$C$782,СВЦЭМ!$A$39:$A$782,$A25,СВЦЭМ!$B$39:$B$782,W$11)+'СЕТ СН'!$F$12+СВЦЭМ!$D$10+'СЕТ СН'!$F$6-'СЕТ СН'!$F$22</f>
        <v>1792.9840439899999</v>
      </c>
      <c r="X25" s="36">
        <f>SUMIFS(СВЦЭМ!$C$39:$C$782,СВЦЭМ!$A$39:$A$782,$A25,СВЦЭМ!$B$39:$B$782,X$11)+'СЕТ СН'!$F$12+СВЦЭМ!$D$10+'СЕТ СН'!$F$6-'СЕТ СН'!$F$22</f>
        <v>1809.6796345100001</v>
      </c>
      <c r="Y25" s="36">
        <f>SUMIFS(СВЦЭМ!$C$39:$C$782,СВЦЭМ!$A$39:$A$782,$A25,СВЦЭМ!$B$39:$B$782,Y$11)+'СЕТ СН'!$F$12+СВЦЭМ!$D$10+'СЕТ СН'!$F$6-'СЕТ СН'!$F$22</f>
        <v>1865.0814788299999</v>
      </c>
    </row>
    <row r="26" spans="1:25" ht="15.75" x14ac:dyDescent="0.2">
      <c r="A26" s="35">
        <f t="shared" si="0"/>
        <v>45092</v>
      </c>
      <c r="B26" s="36">
        <f>SUMIFS(СВЦЭМ!$C$39:$C$782,СВЦЭМ!$A$39:$A$782,$A26,СВЦЭМ!$B$39:$B$782,B$11)+'СЕТ СН'!$F$12+СВЦЭМ!$D$10+'СЕТ СН'!$F$6-'СЕТ СН'!$F$22</f>
        <v>1740.8868716900001</v>
      </c>
      <c r="C26" s="36">
        <f>SUMIFS(СВЦЭМ!$C$39:$C$782,СВЦЭМ!$A$39:$A$782,$A26,СВЦЭМ!$B$39:$B$782,C$11)+'СЕТ СН'!$F$12+СВЦЭМ!$D$10+'СЕТ СН'!$F$6-'СЕТ СН'!$F$22</f>
        <v>1811.3200387299999</v>
      </c>
      <c r="D26" s="36">
        <f>SUMIFS(СВЦЭМ!$C$39:$C$782,СВЦЭМ!$A$39:$A$782,$A26,СВЦЭМ!$B$39:$B$782,D$11)+'СЕТ СН'!$F$12+СВЦЭМ!$D$10+'СЕТ СН'!$F$6-'СЕТ СН'!$F$22</f>
        <v>1883.8151323299999</v>
      </c>
      <c r="E26" s="36">
        <f>SUMIFS(СВЦЭМ!$C$39:$C$782,СВЦЭМ!$A$39:$A$782,$A26,СВЦЭМ!$B$39:$B$782,E$11)+'СЕТ СН'!$F$12+СВЦЭМ!$D$10+'СЕТ СН'!$F$6-'СЕТ СН'!$F$22</f>
        <v>1891.3232032400001</v>
      </c>
      <c r="F26" s="36">
        <f>SUMIFS(СВЦЭМ!$C$39:$C$782,СВЦЭМ!$A$39:$A$782,$A26,СВЦЭМ!$B$39:$B$782,F$11)+'СЕТ СН'!$F$12+СВЦЭМ!$D$10+'СЕТ СН'!$F$6-'СЕТ СН'!$F$22</f>
        <v>1864.5992348700001</v>
      </c>
      <c r="G26" s="36">
        <f>SUMIFS(СВЦЭМ!$C$39:$C$782,СВЦЭМ!$A$39:$A$782,$A26,СВЦЭМ!$B$39:$B$782,G$11)+'СЕТ СН'!$F$12+СВЦЭМ!$D$10+'СЕТ СН'!$F$6-'СЕТ СН'!$F$22</f>
        <v>1867.9480581900002</v>
      </c>
      <c r="H26" s="36">
        <f>SUMIFS(СВЦЭМ!$C$39:$C$782,СВЦЭМ!$A$39:$A$782,$A26,СВЦЭМ!$B$39:$B$782,H$11)+'СЕТ СН'!$F$12+СВЦЭМ!$D$10+'СЕТ СН'!$F$6-'СЕТ СН'!$F$22</f>
        <v>1744.2503642400002</v>
      </c>
      <c r="I26" s="36">
        <f>SUMIFS(СВЦЭМ!$C$39:$C$782,СВЦЭМ!$A$39:$A$782,$A26,СВЦЭМ!$B$39:$B$782,I$11)+'СЕТ СН'!$F$12+СВЦЭМ!$D$10+'СЕТ СН'!$F$6-'СЕТ СН'!$F$22</f>
        <v>1625.9890724400002</v>
      </c>
      <c r="J26" s="36">
        <f>SUMIFS(СВЦЭМ!$C$39:$C$782,СВЦЭМ!$A$39:$A$782,$A26,СВЦЭМ!$B$39:$B$782,J$11)+'СЕТ СН'!$F$12+СВЦЭМ!$D$10+'СЕТ СН'!$F$6-'СЕТ СН'!$F$22</f>
        <v>1585.2806018900001</v>
      </c>
      <c r="K26" s="36">
        <f>SUMIFS(СВЦЭМ!$C$39:$C$782,СВЦЭМ!$A$39:$A$782,$A26,СВЦЭМ!$B$39:$B$782,K$11)+'СЕТ СН'!$F$12+СВЦЭМ!$D$10+'СЕТ СН'!$F$6-'СЕТ СН'!$F$22</f>
        <v>1577.1581519900001</v>
      </c>
      <c r="L26" s="36">
        <f>SUMIFS(СВЦЭМ!$C$39:$C$782,СВЦЭМ!$A$39:$A$782,$A26,СВЦЭМ!$B$39:$B$782,L$11)+'СЕТ СН'!$F$12+СВЦЭМ!$D$10+'СЕТ СН'!$F$6-'СЕТ СН'!$F$22</f>
        <v>1554.9496409399999</v>
      </c>
      <c r="M26" s="36">
        <f>SUMIFS(СВЦЭМ!$C$39:$C$782,СВЦЭМ!$A$39:$A$782,$A26,СВЦЭМ!$B$39:$B$782,M$11)+'СЕТ СН'!$F$12+СВЦЭМ!$D$10+'СЕТ СН'!$F$6-'СЕТ СН'!$F$22</f>
        <v>1567.0102527399999</v>
      </c>
      <c r="N26" s="36">
        <f>SUMIFS(СВЦЭМ!$C$39:$C$782,СВЦЭМ!$A$39:$A$782,$A26,СВЦЭМ!$B$39:$B$782,N$11)+'СЕТ СН'!$F$12+СВЦЭМ!$D$10+'СЕТ СН'!$F$6-'СЕТ СН'!$F$22</f>
        <v>1594.1971504100002</v>
      </c>
      <c r="O26" s="36">
        <f>SUMIFS(СВЦЭМ!$C$39:$C$782,СВЦЭМ!$A$39:$A$782,$A26,СВЦЭМ!$B$39:$B$782,O$11)+'СЕТ СН'!$F$12+СВЦЭМ!$D$10+'СЕТ СН'!$F$6-'СЕТ СН'!$F$22</f>
        <v>1601.3433857200002</v>
      </c>
      <c r="P26" s="36">
        <f>SUMIFS(СВЦЭМ!$C$39:$C$782,СВЦЭМ!$A$39:$A$782,$A26,СВЦЭМ!$B$39:$B$782,P$11)+'СЕТ СН'!$F$12+СВЦЭМ!$D$10+'СЕТ СН'!$F$6-'СЕТ СН'!$F$22</f>
        <v>1617.3433868400002</v>
      </c>
      <c r="Q26" s="36">
        <f>SUMIFS(СВЦЭМ!$C$39:$C$782,СВЦЭМ!$A$39:$A$782,$A26,СВЦЭМ!$B$39:$B$782,Q$11)+'СЕТ СН'!$F$12+СВЦЭМ!$D$10+'СЕТ СН'!$F$6-'СЕТ СН'!$F$22</f>
        <v>1619.5599551999999</v>
      </c>
      <c r="R26" s="36">
        <f>SUMIFS(СВЦЭМ!$C$39:$C$782,СВЦЭМ!$A$39:$A$782,$A26,СВЦЭМ!$B$39:$B$782,R$11)+'СЕТ СН'!$F$12+СВЦЭМ!$D$10+'СЕТ СН'!$F$6-'СЕТ СН'!$F$22</f>
        <v>1575.73267429</v>
      </c>
      <c r="S26" s="36">
        <f>SUMIFS(СВЦЭМ!$C$39:$C$782,СВЦЭМ!$A$39:$A$782,$A26,СВЦЭМ!$B$39:$B$782,S$11)+'СЕТ СН'!$F$12+СВЦЭМ!$D$10+'СЕТ СН'!$F$6-'СЕТ СН'!$F$22</f>
        <v>1585.5287326400003</v>
      </c>
      <c r="T26" s="36">
        <f>SUMIFS(СВЦЭМ!$C$39:$C$782,СВЦЭМ!$A$39:$A$782,$A26,СВЦЭМ!$B$39:$B$782,T$11)+'СЕТ СН'!$F$12+СВЦЭМ!$D$10+'СЕТ СН'!$F$6-'СЕТ СН'!$F$22</f>
        <v>1584.4807020600001</v>
      </c>
      <c r="U26" s="36">
        <f>SUMIFS(СВЦЭМ!$C$39:$C$782,СВЦЭМ!$A$39:$A$782,$A26,СВЦЭМ!$B$39:$B$782,U$11)+'СЕТ СН'!$F$12+СВЦЭМ!$D$10+'СЕТ СН'!$F$6-'СЕТ СН'!$F$22</f>
        <v>1582.32829885</v>
      </c>
      <c r="V26" s="36">
        <f>SUMIFS(СВЦЭМ!$C$39:$C$782,СВЦЭМ!$A$39:$A$782,$A26,СВЦЭМ!$B$39:$B$782,V$11)+'СЕТ СН'!$F$12+СВЦЭМ!$D$10+'СЕТ СН'!$F$6-'СЕТ СН'!$F$22</f>
        <v>1606.5500143600002</v>
      </c>
      <c r="W26" s="36">
        <f>SUMIFS(СВЦЭМ!$C$39:$C$782,СВЦЭМ!$A$39:$A$782,$A26,СВЦЭМ!$B$39:$B$782,W$11)+'СЕТ СН'!$F$12+СВЦЭМ!$D$10+'СЕТ СН'!$F$6-'СЕТ СН'!$F$22</f>
        <v>1583.14303922</v>
      </c>
      <c r="X26" s="36">
        <f>SUMIFS(СВЦЭМ!$C$39:$C$782,СВЦЭМ!$A$39:$A$782,$A26,СВЦЭМ!$B$39:$B$782,X$11)+'СЕТ СН'!$F$12+СВЦЭМ!$D$10+'СЕТ СН'!$F$6-'СЕТ СН'!$F$22</f>
        <v>1606.68935835</v>
      </c>
      <c r="Y26" s="36">
        <f>SUMIFS(СВЦЭМ!$C$39:$C$782,СВЦЭМ!$A$39:$A$782,$A26,СВЦЭМ!$B$39:$B$782,Y$11)+'СЕТ СН'!$F$12+СВЦЭМ!$D$10+'СЕТ СН'!$F$6-'СЕТ СН'!$F$22</f>
        <v>1690.1768653700001</v>
      </c>
    </row>
    <row r="27" spans="1:25" ht="15.75" x14ac:dyDescent="0.2">
      <c r="A27" s="35">
        <f t="shared" si="0"/>
        <v>45093</v>
      </c>
      <c r="B27" s="36">
        <f>SUMIFS(СВЦЭМ!$C$39:$C$782,СВЦЭМ!$A$39:$A$782,$A27,СВЦЭМ!$B$39:$B$782,B$11)+'СЕТ СН'!$F$12+СВЦЭМ!$D$10+'СЕТ СН'!$F$6-'СЕТ СН'!$F$22</f>
        <v>1822.28612122</v>
      </c>
      <c r="C27" s="36">
        <f>SUMIFS(СВЦЭМ!$C$39:$C$782,СВЦЭМ!$A$39:$A$782,$A27,СВЦЭМ!$B$39:$B$782,C$11)+'СЕТ СН'!$F$12+СВЦЭМ!$D$10+'СЕТ СН'!$F$6-'СЕТ СН'!$F$22</f>
        <v>1876.7546825200002</v>
      </c>
      <c r="D27" s="36">
        <f>SUMIFS(СВЦЭМ!$C$39:$C$782,СВЦЭМ!$A$39:$A$782,$A27,СВЦЭМ!$B$39:$B$782,D$11)+'СЕТ СН'!$F$12+СВЦЭМ!$D$10+'СЕТ СН'!$F$6-'СЕТ СН'!$F$22</f>
        <v>1967.07980916</v>
      </c>
      <c r="E27" s="36">
        <f>SUMIFS(СВЦЭМ!$C$39:$C$782,СВЦЭМ!$A$39:$A$782,$A27,СВЦЭМ!$B$39:$B$782,E$11)+'СЕТ СН'!$F$12+СВЦЭМ!$D$10+'СЕТ СН'!$F$6-'СЕТ СН'!$F$22</f>
        <v>1981.6463779400001</v>
      </c>
      <c r="F27" s="36">
        <f>SUMIFS(СВЦЭМ!$C$39:$C$782,СВЦЭМ!$A$39:$A$782,$A27,СВЦЭМ!$B$39:$B$782,F$11)+'СЕТ СН'!$F$12+СВЦЭМ!$D$10+'СЕТ СН'!$F$6-'СЕТ СН'!$F$22</f>
        <v>1985.4252897000001</v>
      </c>
      <c r="G27" s="36">
        <f>SUMIFS(СВЦЭМ!$C$39:$C$782,СВЦЭМ!$A$39:$A$782,$A27,СВЦЭМ!$B$39:$B$782,G$11)+'СЕТ СН'!$F$12+СВЦЭМ!$D$10+'СЕТ СН'!$F$6-'СЕТ СН'!$F$22</f>
        <v>1945.7573468000001</v>
      </c>
      <c r="H27" s="36">
        <f>SUMIFS(СВЦЭМ!$C$39:$C$782,СВЦЭМ!$A$39:$A$782,$A27,СВЦЭМ!$B$39:$B$782,H$11)+'СЕТ СН'!$F$12+СВЦЭМ!$D$10+'СЕТ СН'!$F$6-'СЕТ СН'!$F$22</f>
        <v>1823.8998783900001</v>
      </c>
      <c r="I27" s="36">
        <f>SUMIFS(СВЦЭМ!$C$39:$C$782,СВЦЭМ!$A$39:$A$782,$A27,СВЦЭМ!$B$39:$B$782,I$11)+'СЕТ СН'!$F$12+СВЦЭМ!$D$10+'СЕТ СН'!$F$6-'СЕТ СН'!$F$22</f>
        <v>1765.4418659200001</v>
      </c>
      <c r="J27" s="36">
        <f>SUMIFS(СВЦЭМ!$C$39:$C$782,СВЦЭМ!$A$39:$A$782,$A27,СВЦЭМ!$B$39:$B$782,J$11)+'СЕТ СН'!$F$12+СВЦЭМ!$D$10+'СЕТ СН'!$F$6-'СЕТ СН'!$F$22</f>
        <v>1675.2248797400002</v>
      </c>
      <c r="K27" s="36">
        <f>SUMIFS(СВЦЭМ!$C$39:$C$782,СВЦЭМ!$A$39:$A$782,$A27,СВЦЭМ!$B$39:$B$782,K$11)+'СЕТ СН'!$F$12+СВЦЭМ!$D$10+'СЕТ СН'!$F$6-'СЕТ СН'!$F$22</f>
        <v>1696.2232856400001</v>
      </c>
      <c r="L27" s="36">
        <f>SUMIFS(СВЦЭМ!$C$39:$C$782,СВЦЭМ!$A$39:$A$782,$A27,СВЦЭМ!$B$39:$B$782,L$11)+'СЕТ СН'!$F$12+СВЦЭМ!$D$10+'СЕТ СН'!$F$6-'СЕТ СН'!$F$22</f>
        <v>1699.80881791</v>
      </c>
      <c r="M27" s="36">
        <f>SUMIFS(СВЦЭМ!$C$39:$C$782,СВЦЭМ!$A$39:$A$782,$A27,СВЦЭМ!$B$39:$B$782,M$11)+'СЕТ СН'!$F$12+СВЦЭМ!$D$10+'СЕТ СН'!$F$6-'СЕТ СН'!$F$22</f>
        <v>1728.0105940600001</v>
      </c>
      <c r="N27" s="36">
        <f>SUMIFS(СВЦЭМ!$C$39:$C$782,СВЦЭМ!$A$39:$A$782,$A27,СВЦЭМ!$B$39:$B$782,N$11)+'СЕТ СН'!$F$12+СВЦЭМ!$D$10+'СЕТ СН'!$F$6-'СЕТ СН'!$F$22</f>
        <v>1769.1705516699999</v>
      </c>
      <c r="O27" s="36">
        <f>SUMIFS(СВЦЭМ!$C$39:$C$782,СВЦЭМ!$A$39:$A$782,$A27,СВЦЭМ!$B$39:$B$782,O$11)+'СЕТ СН'!$F$12+СВЦЭМ!$D$10+'СЕТ СН'!$F$6-'СЕТ СН'!$F$22</f>
        <v>1770.85551863</v>
      </c>
      <c r="P27" s="36">
        <f>SUMIFS(СВЦЭМ!$C$39:$C$782,СВЦЭМ!$A$39:$A$782,$A27,СВЦЭМ!$B$39:$B$782,P$11)+'СЕТ СН'!$F$12+СВЦЭМ!$D$10+'СЕТ СН'!$F$6-'СЕТ СН'!$F$22</f>
        <v>1776.7711167900002</v>
      </c>
      <c r="Q27" s="36">
        <f>SUMIFS(СВЦЭМ!$C$39:$C$782,СВЦЭМ!$A$39:$A$782,$A27,СВЦЭМ!$B$39:$B$782,Q$11)+'СЕТ СН'!$F$12+СВЦЭМ!$D$10+'СЕТ СН'!$F$6-'СЕТ СН'!$F$22</f>
        <v>1762.3098677799999</v>
      </c>
      <c r="R27" s="36">
        <f>SUMIFS(СВЦЭМ!$C$39:$C$782,СВЦЭМ!$A$39:$A$782,$A27,СВЦЭМ!$B$39:$B$782,R$11)+'СЕТ СН'!$F$12+СВЦЭМ!$D$10+'СЕТ СН'!$F$6-'СЕТ СН'!$F$22</f>
        <v>1745.9518970899999</v>
      </c>
      <c r="S27" s="36">
        <f>SUMIFS(СВЦЭМ!$C$39:$C$782,СВЦЭМ!$A$39:$A$782,$A27,СВЦЭМ!$B$39:$B$782,S$11)+'СЕТ СН'!$F$12+СВЦЭМ!$D$10+'СЕТ СН'!$F$6-'СЕТ СН'!$F$22</f>
        <v>1720.2051530600002</v>
      </c>
      <c r="T27" s="36">
        <f>SUMIFS(СВЦЭМ!$C$39:$C$782,СВЦЭМ!$A$39:$A$782,$A27,СВЦЭМ!$B$39:$B$782,T$11)+'СЕТ СН'!$F$12+СВЦЭМ!$D$10+'СЕТ СН'!$F$6-'СЕТ СН'!$F$22</f>
        <v>1711.11270737</v>
      </c>
      <c r="U27" s="36">
        <f>SUMIFS(СВЦЭМ!$C$39:$C$782,СВЦЭМ!$A$39:$A$782,$A27,СВЦЭМ!$B$39:$B$782,U$11)+'СЕТ СН'!$F$12+СВЦЭМ!$D$10+'СЕТ СН'!$F$6-'СЕТ СН'!$F$22</f>
        <v>1712.4149969</v>
      </c>
      <c r="V27" s="36">
        <f>SUMIFS(СВЦЭМ!$C$39:$C$782,СВЦЭМ!$A$39:$A$782,$A27,СВЦЭМ!$B$39:$B$782,V$11)+'СЕТ СН'!$F$12+СВЦЭМ!$D$10+'СЕТ СН'!$F$6-'СЕТ СН'!$F$22</f>
        <v>1702.1158935500002</v>
      </c>
      <c r="W27" s="36">
        <f>SUMIFS(СВЦЭМ!$C$39:$C$782,СВЦЭМ!$A$39:$A$782,$A27,СВЦЭМ!$B$39:$B$782,W$11)+'СЕТ СН'!$F$12+СВЦЭМ!$D$10+'СЕТ СН'!$F$6-'СЕТ СН'!$F$22</f>
        <v>1665.0439857199999</v>
      </c>
      <c r="X27" s="36">
        <f>SUMIFS(СВЦЭМ!$C$39:$C$782,СВЦЭМ!$A$39:$A$782,$A27,СВЦЭМ!$B$39:$B$782,X$11)+'СЕТ СН'!$F$12+СВЦЭМ!$D$10+'СЕТ СН'!$F$6-'СЕТ СН'!$F$22</f>
        <v>1717.0797268900001</v>
      </c>
      <c r="Y27" s="36">
        <f>SUMIFS(СВЦЭМ!$C$39:$C$782,СВЦЭМ!$A$39:$A$782,$A27,СВЦЭМ!$B$39:$B$782,Y$11)+'СЕТ СН'!$F$12+СВЦЭМ!$D$10+'СЕТ СН'!$F$6-'СЕТ СН'!$F$22</f>
        <v>1861.3411087499999</v>
      </c>
    </row>
    <row r="28" spans="1:25" ht="15.75" x14ac:dyDescent="0.2">
      <c r="A28" s="35">
        <f t="shared" si="0"/>
        <v>45094</v>
      </c>
      <c r="B28" s="36">
        <f>SUMIFS(СВЦЭМ!$C$39:$C$782,СВЦЭМ!$A$39:$A$782,$A28,СВЦЭМ!$B$39:$B$782,B$11)+'СЕТ СН'!$F$12+СВЦЭМ!$D$10+'СЕТ СН'!$F$6-'СЕТ СН'!$F$22</f>
        <v>1719.0336313900002</v>
      </c>
      <c r="C28" s="36">
        <f>SUMIFS(СВЦЭМ!$C$39:$C$782,СВЦЭМ!$A$39:$A$782,$A28,СВЦЭМ!$B$39:$B$782,C$11)+'СЕТ СН'!$F$12+СВЦЭМ!$D$10+'СЕТ СН'!$F$6-'СЕТ СН'!$F$22</f>
        <v>1795.2445326000002</v>
      </c>
      <c r="D28" s="36">
        <f>SUMIFS(СВЦЭМ!$C$39:$C$782,СВЦЭМ!$A$39:$A$782,$A28,СВЦЭМ!$B$39:$B$782,D$11)+'СЕТ СН'!$F$12+СВЦЭМ!$D$10+'СЕТ СН'!$F$6-'СЕТ СН'!$F$22</f>
        <v>1825.5961530300001</v>
      </c>
      <c r="E28" s="36">
        <f>SUMIFS(СВЦЭМ!$C$39:$C$782,СВЦЭМ!$A$39:$A$782,$A28,СВЦЭМ!$B$39:$B$782,E$11)+'СЕТ СН'!$F$12+СВЦЭМ!$D$10+'СЕТ СН'!$F$6-'СЕТ СН'!$F$22</f>
        <v>1831.4077746100002</v>
      </c>
      <c r="F28" s="36">
        <f>SUMIFS(СВЦЭМ!$C$39:$C$782,СВЦЭМ!$A$39:$A$782,$A28,СВЦЭМ!$B$39:$B$782,F$11)+'СЕТ СН'!$F$12+СВЦЭМ!$D$10+'СЕТ СН'!$F$6-'СЕТ СН'!$F$22</f>
        <v>1818.1514383600002</v>
      </c>
      <c r="G28" s="36">
        <f>SUMIFS(СВЦЭМ!$C$39:$C$782,СВЦЭМ!$A$39:$A$782,$A28,СВЦЭМ!$B$39:$B$782,G$11)+'СЕТ СН'!$F$12+СВЦЭМ!$D$10+'СЕТ СН'!$F$6-'СЕТ СН'!$F$22</f>
        <v>1857.5659042400002</v>
      </c>
      <c r="H28" s="36">
        <f>SUMIFS(СВЦЭМ!$C$39:$C$782,СВЦЭМ!$A$39:$A$782,$A28,СВЦЭМ!$B$39:$B$782,H$11)+'СЕТ СН'!$F$12+СВЦЭМ!$D$10+'СЕТ СН'!$F$6-'СЕТ СН'!$F$22</f>
        <v>1793.31004867</v>
      </c>
      <c r="I28" s="36">
        <f>SUMIFS(СВЦЭМ!$C$39:$C$782,СВЦЭМ!$A$39:$A$782,$A28,СВЦЭМ!$B$39:$B$782,I$11)+'СЕТ СН'!$F$12+СВЦЭМ!$D$10+'СЕТ СН'!$F$6-'СЕТ СН'!$F$22</f>
        <v>1714.2461166500002</v>
      </c>
      <c r="J28" s="36">
        <f>SUMIFS(СВЦЭМ!$C$39:$C$782,СВЦЭМ!$A$39:$A$782,$A28,СВЦЭМ!$B$39:$B$782,J$11)+'СЕТ СН'!$F$12+СВЦЭМ!$D$10+'СЕТ СН'!$F$6-'СЕТ СН'!$F$22</f>
        <v>1604.84820644</v>
      </c>
      <c r="K28" s="36">
        <f>SUMIFS(СВЦЭМ!$C$39:$C$782,СВЦЭМ!$A$39:$A$782,$A28,СВЦЭМ!$B$39:$B$782,K$11)+'СЕТ СН'!$F$12+СВЦЭМ!$D$10+'СЕТ СН'!$F$6-'СЕТ СН'!$F$22</f>
        <v>1550.6930198600003</v>
      </c>
      <c r="L28" s="36">
        <f>SUMIFS(СВЦЭМ!$C$39:$C$782,СВЦЭМ!$A$39:$A$782,$A28,СВЦЭМ!$B$39:$B$782,L$11)+'СЕТ СН'!$F$12+СВЦЭМ!$D$10+'СЕТ СН'!$F$6-'СЕТ СН'!$F$22</f>
        <v>1528.4767057899999</v>
      </c>
      <c r="M28" s="36">
        <f>SUMIFS(СВЦЭМ!$C$39:$C$782,СВЦЭМ!$A$39:$A$782,$A28,СВЦЭМ!$B$39:$B$782,M$11)+'СЕТ СН'!$F$12+СВЦЭМ!$D$10+'СЕТ СН'!$F$6-'СЕТ СН'!$F$22</f>
        <v>1537.1671365299999</v>
      </c>
      <c r="N28" s="36">
        <f>SUMIFS(СВЦЭМ!$C$39:$C$782,СВЦЭМ!$A$39:$A$782,$A28,СВЦЭМ!$B$39:$B$782,N$11)+'СЕТ СН'!$F$12+СВЦЭМ!$D$10+'СЕТ СН'!$F$6-'СЕТ СН'!$F$22</f>
        <v>1566.9057812700003</v>
      </c>
      <c r="O28" s="36">
        <f>SUMIFS(СВЦЭМ!$C$39:$C$782,СВЦЭМ!$A$39:$A$782,$A28,СВЦЭМ!$B$39:$B$782,O$11)+'СЕТ СН'!$F$12+СВЦЭМ!$D$10+'СЕТ СН'!$F$6-'СЕТ СН'!$F$22</f>
        <v>1571.9240497300002</v>
      </c>
      <c r="P28" s="36">
        <f>SUMIFS(СВЦЭМ!$C$39:$C$782,СВЦЭМ!$A$39:$A$782,$A28,СВЦЭМ!$B$39:$B$782,P$11)+'СЕТ СН'!$F$12+СВЦЭМ!$D$10+'СЕТ СН'!$F$6-'СЕТ СН'!$F$22</f>
        <v>1591.3141797900003</v>
      </c>
      <c r="Q28" s="36">
        <f>SUMIFS(СВЦЭМ!$C$39:$C$782,СВЦЭМ!$A$39:$A$782,$A28,СВЦЭМ!$B$39:$B$782,Q$11)+'СЕТ СН'!$F$12+СВЦЭМ!$D$10+'СЕТ СН'!$F$6-'СЕТ СН'!$F$22</f>
        <v>1610.0883926500001</v>
      </c>
      <c r="R28" s="36">
        <f>SUMIFS(СВЦЭМ!$C$39:$C$782,СВЦЭМ!$A$39:$A$782,$A28,СВЦЭМ!$B$39:$B$782,R$11)+'СЕТ СН'!$F$12+СВЦЭМ!$D$10+'СЕТ СН'!$F$6-'СЕТ СН'!$F$22</f>
        <v>1599.33772069</v>
      </c>
      <c r="S28" s="36">
        <f>SUMIFS(СВЦЭМ!$C$39:$C$782,СВЦЭМ!$A$39:$A$782,$A28,СВЦЭМ!$B$39:$B$782,S$11)+'СЕТ СН'!$F$12+СВЦЭМ!$D$10+'СЕТ СН'!$F$6-'СЕТ СН'!$F$22</f>
        <v>1579.9977700700001</v>
      </c>
      <c r="T28" s="36">
        <f>SUMIFS(СВЦЭМ!$C$39:$C$782,СВЦЭМ!$A$39:$A$782,$A28,СВЦЭМ!$B$39:$B$782,T$11)+'СЕТ СН'!$F$12+СВЦЭМ!$D$10+'СЕТ СН'!$F$6-'СЕТ СН'!$F$22</f>
        <v>1560.7169928200001</v>
      </c>
      <c r="U28" s="36">
        <f>SUMIFS(СВЦЭМ!$C$39:$C$782,СВЦЭМ!$A$39:$A$782,$A28,СВЦЭМ!$B$39:$B$782,U$11)+'СЕТ СН'!$F$12+СВЦЭМ!$D$10+'СЕТ СН'!$F$6-'СЕТ СН'!$F$22</f>
        <v>1557.1588867599999</v>
      </c>
      <c r="V28" s="36">
        <f>SUMIFS(СВЦЭМ!$C$39:$C$782,СВЦЭМ!$A$39:$A$782,$A28,СВЦЭМ!$B$39:$B$782,V$11)+'СЕТ СН'!$F$12+СВЦЭМ!$D$10+'СЕТ СН'!$F$6-'СЕТ СН'!$F$22</f>
        <v>1544.4502012600001</v>
      </c>
      <c r="W28" s="36">
        <f>SUMIFS(СВЦЭМ!$C$39:$C$782,СВЦЭМ!$A$39:$A$782,$A28,СВЦЭМ!$B$39:$B$782,W$11)+'СЕТ СН'!$F$12+СВЦЭМ!$D$10+'СЕТ СН'!$F$6-'СЕТ СН'!$F$22</f>
        <v>1516.4387475200001</v>
      </c>
      <c r="X28" s="36">
        <f>SUMIFS(СВЦЭМ!$C$39:$C$782,СВЦЭМ!$A$39:$A$782,$A28,СВЦЭМ!$B$39:$B$782,X$11)+'СЕТ СН'!$F$12+СВЦЭМ!$D$10+'СЕТ СН'!$F$6-'СЕТ СН'!$F$22</f>
        <v>1571.91648498</v>
      </c>
      <c r="Y28" s="36">
        <f>SUMIFS(СВЦЭМ!$C$39:$C$782,СВЦЭМ!$A$39:$A$782,$A28,СВЦЭМ!$B$39:$B$782,Y$11)+'СЕТ СН'!$F$12+СВЦЭМ!$D$10+'СЕТ СН'!$F$6-'СЕТ СН'!$F$22</f>
        <v>1644.2182793500001</v>
      </c>
    </row>
    <row r="29" spans="1:25" ht="15.75" x14ac:dyDescent="0.2">
      <c r="A29" s="35">
        <f t="shared" si="0"/>
        <v>45095</v>
      </c>
      <c r="B29" s="36">
        <f>SUMIFS(СВЦЭМ!$C$39:$C$782,СВЦЭМ!$A$39:$A$782,$A29,СВЦЭМ!$B$39:$B$782,B$11)+'СЕТ СН'!$F$12+СВЦЭМ!$D$10+'СЕТ СН'!$F$6-'СЕТ СН'!$F$22</f>
        <v>1839.5581825300001</v>
      </c>
      <c r="C29" s="36">
        <f>SUMIFS(СВЦЭМ!$C$39:$C$782,СВЦЭМ!$A$39:$A$782,$A29,СВЦЭМ!$B$39:$B$782,C$11)+'СЕТ СН'!$F$12+СВЦЭМ!$D$10+'СЕТ СН'!$F$6-'СЕТ СН'!$F$22</f>
        <v>1939.16057727</v>
      </c>
      <c r="D29" s="36">
        <f>SUMIFS(СВЦЭМ!$C$39:$C$782,СВЦЭМ!$A$39:$A$782,$A29,СВЦЭМ!$B$39:$B$782,D$11)+'СЕТ СН'!$F$12+СВЦЭМ!$D$10+'СЕТ СН'!$F$6-'СЕТ СН'!$F$22</f>
        <v>1966.37219478</v>
      </c>
      <c r="E29" s="36">
        <f>SUMIFS(СВЦЭМ!$C$39:$C$782,СВЦЭМ!$A$39:$A$782,$A29,СВЦЭМ!$B$39:$B$782,E$11)+'СЕТ СН'!$F$12+СВЦЭМ!$D$10+'СЕТ СН'!$F$6-'СЕТ СН'!$F$22</f>
        <v>1996.6009725399999</v>
      </c>
      <c r="F29" s="36">
        <f>SUMIFS(СВЦЭМ!$C$39:$C$782,СВЦЭМ!$A$39:$A$782,$A29,СВЦЭМ!$B$39:$B$782,F$11)+'СЕТ СН'!$F$12+СВЦЭМ!$D$10+'СЕТ СН'!$F$6-'СЕТ СН'!$F$22</f>
        <v>2020.6463817600002</v>
      </c>
      <c r="G29" s="36">
        <f>SUMIFS(СВЦЭМ!$C$39:$C$782,СВЦЭМ!$A$39:$A$782,$A29,СВЦЭМ!$B$39:$B$782,G$11)+'СЕТ СН'!$F$12+СВЦЭМ!$D$10+'СЕТ СН'!$F$6-'СЕТ СН'!$F$22</f>
        <v>2018.1645326299999</v>
      </c>
      <c r="H29" s="36">
        <f>SUMIFS(СВЦЭМ!$C$39:$C$782,СВЦЭМ!$A$39:$A$782,$A29,СВЦЭМ!$B$39:$B$782,H$11)+'СЕТ СН'!$F$12+СВЦЭМ!$D$10+'СЕТ СН'!$F$6-'СЕТ СН'!$F$22</f>
        <v>1972.5039332699998</v>
      </c>
      <c r="I29" s="36">
        <f>SUMIFS(СВЦЭМ!$C$39:$C$782,СВЦЭМ!$A$39:$A$782,$A29,СВЦЭМ!$B$39:$B$782,I$11)+'СЕТ СН'!$F$12+СВЦЭМ!$D$10+'СЕТ СН'!$F$6-'СЕТ СН'!$F$22</f>
        <v>1943.4424407300003</v>
      </c>
      <c r="J29" s="36">
        <f>SUMIFS(СВЦЭМ!$C$39:$C$782,СВЦЭМ!$A$39:$A$782,$A29,СВЦЭМ!$B$39:$B$782,J$11)+'СЕТ СН'!$F$12+СВЦЭМ!$D$10+'СЕТ СН'!$F$6-'СЕТ СН'!$F$22</f>
        <v>1870.6649215800003</v>
      </c>
      <c r="K29" s="36">
        <f>SUMIFS(СВЦЭМ!$C$39:$C$782,СВЦЭМ!$A$39:$A$782,$A29,СВЦЭМ!$B$39:$B$782,K$11)+'СЕТ СН'!$F$12+СВЦЭМ!$D$10+'СЕТ СН'!$F$6-'СЕТ СН'!$F$22</f>
        <v>1823.2007981800002</v>
      </c>
      <c r="L29" s="36">
        <f>SUMIFS(СВЦЭМ!$C$39:$C$782,СВЦЭМ!$A$39:$A$782,$A29,СВЦЭМ!$B$39:$B$782,L$11)+'СЕТ СН'!$F$12+СВЦЭМ!$D$10+'СЕТ СН'!$F$6-'СЕТ СН'!$F$22</f>
        <v>1816.4286370300001</v>
      </c>
      <c r="M29" s="36">
        <f>SUMIFS(СВЦЭМ!$C$39:$C$782,СВЦЭМ!$A$39:$A$782,$A29,СВЦЭМ!$B$39:$B$782,M$11)+'СЕТ СН'!$F$12+СВЦЭМ!$D$10+'СЕТ СН'!$F$6-'СЕТ СН'!$F$22</f>
        <v>1851.14631323</v>
      </c>
      <c r="N29" s="36">
        <f>SUMIFS(СВЦЭМ!$C$39:$C$782,СВЦЭМ!$A$39:$A$782,$A29,СВЦЭМ!$B$39:$B$782,N$11)+'СЕТ СН'!$F$12+СВЦЭМ!$D$10+'СЕТ СН'!$F$6-'СЕТ СН'!$F$22</f>
        <v>1867.6011440400002</v>
      </c>
      <c r="O29" s="36">
        <f>SUMIFS(СВЦЭМ!$C$39:$C$782,СВЦЭМ!$A$39:$A$782,$A29,СВЦЭМ!$B$39:$B$782,O$11)+'СЕТ СН'!$F$12+СВЦЭМ!$D$10+'СЕТ СН'!$F$6-'СЕТ СН'!$F$22</f>
        <v>1879.5255161999999</v>
      </c>
      <c r="P29" s="36">
        <f>SUMIFS(СВЦЭМ!$C$39:$C$782,СВЦЭМ!$A$39:$A$782,$A29,СВЦЭМ!$B$39:$B$782,P$11)+'СЕТ СН'!$F$12+СВЦЭМ!$D$10+'СЕТ СН'!$F$6-'СЕТ СН'!$F$22</f>
        <v>1895.23477005</v>
      </c>
      <c r="Q29" s="36">
        <f>SUMIFS(СВЦЭМ!$C$39:$C$782,СВЦЭМ!$A$39:$A$782,$A29,СВЦЭМ!$B$39:$B$782,Q$11)+'СЕТ СН'!$F$12+СВЦЭМ!$D$10+'СЕТ СН'!$F$6-'СЕТ СН'!$F$22</f>
        <v>1897.1172275700001</v>
      </c>
      <c r="R29" s="36">
        <f>SUMIFS(СВЦЭМ!$C$39:$C$782,СВЦЭМ!$A$39:$A$782,$A29,СВЦЭМ!$B$39:$B$782,R$11)+'СЕТ СН'!$F$12+СВЦЭМ!$D$10+'СЕТ СН'!$F$6-'СЕТ СН'!$F$22</f>
        <v>1880.28379283</v>
      </c>
      <c r="S29" s="36">
        <f>SUMIFS(СВЦЭМ!$C$39:$C$782,СВЦЭМ!$A$39:$A$782,$A29,СВЦЭМ!$B$39:$B$782,S$11)+'СЕТ СН'!$F$12+СВЦЭМ!$D$10+'СЕТ СН'!$F$6-'СЕТ СН'!$F$22</f>
        <v>1859.8837040100002</v>
      </c>
      <c r="T29" s="36">
        <f>SUMIFS(СВЦЭМ!$C$39:$C$782,СВЦЭМ!$A$39:$A$782,$A29,СВЦЭМ!$B$39:$B$782,T$11)+'СЕТ СН'!$F$12+СВЦЭМ!$D$10+'СЕТ СН'!$F$6-'СЕТ СН'!$F$22</f>
        <v>1824.89821304</v>
      </c>
      <c r="U29" s="36">
        <f>SUMIFS(СВЦЭМ!$C$39:$C$782,СВЦЭМ!$A$39:$A$782,$A29,СВЦЭМ!$B$39:$B$782,U$11)+'СЕТ СН'!$F$12+СВЦЭМ!$D$10+'СЕТ СН'!$F$6-'СЕТ СН'!$F$22</f>
        <v>1803.3316936599999</v>
      </c>
      <c r="V29" s="36">
        <f>SUMIFS(СВЦЭМ!$C$39:$C$782,СВЦЭМ!$A$39:$A$782,$A29,СВЦЭМ!$B$39:$B$782,V$11)+'СЕТ СН'!$F$12+СВЦЭМ!$D$10+'СЕТ СН'!$F$6-'СЕТ СН'!$F$22</f>
        <v>1772.27703651</v>
      </c>
      <c r="W29" s="36">
        <f>SUMIFS(СВЦЭМ!$C$39:$C$782,СВЦЭМ!$A$39:$A$782,$A29,СВЦЭМ!$B$39:$B$782,W$11)+'СЕТ СН'!$F$12+СВЦЭМ!$D$10+'СЕТ СН'!$F$6-'СЕТ СН'!$F$22</f>
        <v>1782.1619815100003</v>
      </c>
      <c r="X29" s="36">
        <f>SUMIFS(СВЦЭМ!$C$39:$C$782,СВЦЭМ!$A$39:$A$782,$A29,СВЦЭМ!$B$39:$B$782,X$11)+'СЕТ СН'!$F$12+СВЦЭМ!$D$10+'СЕТ СН'!$F$6-'СЕТ СН'!$F$22</f>
        <v>1805.78701477</v>
      </c>
      <c r="Y29" s="36">
        <f>SUMIFS(СВЦЭМ!$C$39:$C$782,СВЦЭМ!$A$39:$A$782,$A29,СВЦЭМ!$B$39:$B$782,Y$11)+'СЕТ СН'!$F$12+СВЦЭМ!$D$10+'СЕТ СН'!$F$6-'СЕТ СН'!$F$22</f>
        <v>1879.8100276200003</v>
      </c>
    </row>
    <row r="30" spans="1:25" ht="15.75" x14ac:dyDescent="0.2">
      <c r="A30" s="35">
        <f t="shared" si="0"/>
        <v>45096</v>
      </c>
      <c r="B30" s="36">
        <f>SUMIFS(СВЦЭМ!$C$39:$C$782,СВЦЭМ!$A$39:$A$782,$A30,СВЦЭМ!$B$39:$B$782,B$11)+'СЕТ СН'!$F$12+СВЦЭМ!$D$10+'СЕТ СН'!$F$6-'СЕТ СН'!$F$22</f>
        <v>1781.9197405999998</v>
      </c>
      <c r="C30" s="36">
        <f>SUMIFS(СВЦЭМ!$C$39:$C$782,СВЦЭМ!$A$39:$A$782,$A30,СВЦЭМ!$B$39:$B$782,C$11)+'СЕТ СН'!$F$12+СВЦЭМ!$D$10+'СЕТ СН'!$F$6-'СЕТ СН'!$F$22</f>
        <v>1868.6567169999998</v>
      </c>
      <c r="D30" s="36">
        <f>SUMIFS(СВЦЭМ!$C$39:$C$782,СВЦЭМ!$A$39:$A$782,$A30,СВЦЭМ!$B$39:$B$782,D$11)+'СЕТ СН'!$F$12+СВЦЭМ!$D$10+'СЕТ СН'!$F$6-'СЕТ СН'!$F$22</f>
        <v>1956.2566001499999</v>
      </c>
      <c r="E30" s="36">
        <f>SUMIFS(СВЦЭМ!$C$39:$C$782,СВЦЭМ!$A$39:$A$782,$A30,СВЦЭМ!$B$39:$B$782,E$11)+'СЕТ СН'!$F$12+СВЦЭМ!$D$10+'СЕТ СН'!$F$6-'СЕТ СН'!$F$22</f>
        <v>1922.8249626100001</v>
      </c>
      <c r="F30" s="36">
        <f>SUMIFS(СВЦЭМ!$C$39:$C$782,СВЦЭМ!$A$39:$A$782,$A30,СВЦЭМ!$B$39:$B$782,F$11)+'СЕТ СН'!$F$12+СВЦЭМ!$D$10+'СЕТ СН'!$F$6-'СЕТ СН'!$F$22</f>
        <v>1954.3975862900002</v>
      </c>
      <c r="G30" s="36">
        <f>SUMIFS(СВЦЭМ!$C$39:$C$782,СВЦЭМ!$A$39:$A$782,$A30,СВЦЭМ!$B$39:$B$782,G$11)+'СЕТ СН'!$F$12+СВЦЭМ!$D$10+'СЕТ СН'!$F$6-'СЕТ СН'!$F$22</f>
        <v>1974.0296132900003</v>
      </c>
      <c r="H30" s="36">
        <f>SUMIFS(СВЦЭМ!$C$39:$C$782,СВЦЭМ!$A$39:$A$782,$A30,СВЦЭМ!$B$39:$B$782,H$11)+'СЕТ СН'!$F$12+СВЦЭМ!$D$10+'СЕТ СН'!$F$6-'СЕТ СН'!$F$22</f>
        <v>1947.8490059999999</v>
      </c>
      <c r="I30" s="36">
        <f>SUMIFS(СВЦЭМ!$C$39:$C$782,СВЦЭМ!$A$39:$A$782,$A30,СВЦЭМ!$B$39:$B$782,I$11)+'СЕТ СН'!$F$12+СВЦЭМ!$D$10+'СЕТ СН'!$F$6-'СЕТ СН'!$F$22</f>
        <v>1781.4493879500001</v>
      </c>
      <c r="J30" s="36">
        <f>SUMIFS(СВЦЭМ!$C$39:$C$782,СВЦЭМ!$A$39:$A$782,$A30,СВЦЭМ!$B$39:$B$782,J$11)+'СЕТ СН'!$F$12+СВЦЭМ!$D$10+'СЕТ СН'!$F$6-'СЕТ СН'!$F$22</f>
        <v>1687.0649323900002</v>
      </c>
      <c r="K30" s="36">
        <f>SUMIFS(СВЦЭМ!$C$39:$C$782,СВЦЭМ!$A$39:$A$782,$A30,СВЦЭМ!$B$39:$B$782,K$11)+'СЕТ СН'!$F$12+СВЦЭМ!$D$10+'СЕТ СН'!$F$6-'СЕТ СН'!$F$22</f>
        <v>1654.2643155999999</v>
      </c>
      <c r="L30" s="36">
        <f>SUMIFS(СВЦЭМ!$C$39:$C$782,СВЦЭМ!$A$39:$A$782,$A30,СВЦЭМ!$B$39:$B$782,L$11)+'СЕТ СН'!$F$12+СВЦЭМ!$D$10+'СЕТ СН'!$F$6-'СЕТ СН'!$F$22</f>
        <v>1641.8390798099999</v>
      </c>
      <c r="M30" s="36">
        <f>SUMIFS(СВЦЭМ!$C$39:$C$782,СВЦЭМ!$A$39:$A$782,$A30,СВЦЭМ!$B$39:$B$782,M$11)+'СЕТ СН'!$F$12+СВЦЭМ!$D$10+'СЕТ СН'!$F$6-'СЕТ СН'!$F$22</f>
        <v>1644.5716700900002</v>
      </c>
      <c r="N30" s="36">
        <f>SUMIFS(СВЦЭМ!$C$39:$C$782,СВЦЭМ!$A$39:$A$782,$A30,СВЦЭМ!$B$39:$B$782,N$11)+'СЕТ СН'!$F$12+СВЦЭМ!$D$10+'СЕТ СН'!$F$6-'СЕТ СН'!$F$22</f>
        <v>1670.1279939300002</v>
      </c>
      <c r="O30" s="36">
        <f>SUMIFS(СВЦЭМ!$C$39:$C$782,СВЦЭМ!$A$39:$A$782,$A30,СВЦЭМ!$B$39:$B$782,O$11)+'СЕТ СН'!$F$12+СВЦЭМ!$D$10+'СЕТ СН'!$F$6-'СЕТ СН'!$F$22</f>
        <v>1696.31694294</v>
      </c>
      <c r="P30" s="36">
        <f>SUMIFS(СВЦЭМ!$C$39:$C$782,СВЦЭМ!$A$39:$A$782,$A30,СВЦЭМ!$B$39:$B$782,P$11)+'СЕТ СН'!$F$12+СВЦЭМ!$D$10+'СЕТ СН'!$F$6-'СЕТ СН'!$F$22</f>
        <v>1689.2033031300002</v>
      </c>
      <c r="Q30" s="36">
        <f>SUMIFS(СВЦЭМ!$C$39:$C$782,СВЦЭМ!$A$39:$A$782,$A30,СВЦЭМ!$B$39:$B$782,Q$11)+'СЕТ СН'!$F$12+СВЦЭМ!$D$10+'СЕТ СН'!$F$6-'СЕТ СН'!$F$22</f>
        <v>1692.8772444599999</v>
      </c>
      <c r="R30" s="36">
        <f>SUMIFS(СВЦЭМ!$C$39:$C$782,СВЦЭМ!$A$39:$A$782,$A30,СВЦЭМ!$B$39:$B$782,R$11)+'СЕТ СН'!$F$12+СВЦЭМ!$D$10+'СЕТ СН'!$F$6-'СЕТ СН'!$F$22</f>
        <v>1676.3105666500001</v>
      </c>
      <c r="S30" s="36">
        <f>SUMIFS(СВЦЭМ!$C$39:$C$782,СВЦЭМ!$A$39:$A$782,$A30,СВЦЭМ!$B$39:$B$782,S$11)+'СЕТ СН'!$F$12+СВЦЭМ!$D$10+'СЕТ СН'!$F$6-'СЕТ СН'!$F$22</f>
        <v>1657.8840266100001</v>
      </c>
      <c r="T30" s="36">
        <f>SUMIFS(СВЦЭМ!$C$39:$C$782,СВЦЭМ!$A$39:$A$782,$A30,СВЦЭМ!$B$39:$B$782,T$11)+'СЕТ СН'!$F$12+СВЦЭМ!$D$10+'СЕТ СН'!$F$6-'СЕТ СН'!$F$22</f>
        <v>1644.9278022600001</v>
      </c>
      <c r="U30" s="36">
        <f>SUMIFS(СВЦЭМ!$C$39:$C$782,СВЦЭМ!$A$39:$A$782,$A30,СВЦЭМ!$B$39:$B$782,U$11)+'СЕТ СН'!$F$12+СВЦЭМ!$D$10+'СЕТ СН'!$F$6-'СЕТ СН'!$F$22</f>
        <v>1648.15781449</v>
      </c>
      <c r="V30" s="36">
        <f>SUMIFS(СВЦЭМ!$C$39:$C$782,СВЦЭМ!$A$39:$A$782,$A30,СВЦЭМ!$B$39:$B$782,V$11)+'СЕТ СН'!$F$12+СВЦЭМ!$D$10+'СЕТ СН'!$F$6-'СЕТ СН'!$F$22</f>
        <v>1653.6795476299999</v>
      </c>
      <c r="W30" s="36">
        <f>SUMIFS(СВЦЭМ!$C$39:$C$782,СВЦЭМ!$A$39:$A$782,$A30,СВЦЭМ!$B$39:$B$782,W$11)+'СЕТ СН'!$F$12+СВЦЭМ!$D$10+'СЕТ СН'!$F$6-'СЕТ СН'!$F$22</f>
        <v>1614.2838191999999</v>
      </c>
      <c r="X30" s="36">
        <f>SUMIFS(СВЦЭМ!$C$39:$C$782,СВЦЭМ!$A$39:$A$782,$A30,СВЦЭМ!$B$39:$B$782,X$11)+'СЕТ СН'!$F$12+СВЦЭМ!$D$10+'СЕТ СН'!$F$6-'СЕТ СН'!$F$22</f>
        <v>1646.9805856500002</v>
      </c>
      <c r="Y30" s="36">
        <f>SUMIFS(СВЦЭМ!$C$39:$C$782,СВЦЭМ!$A$39:$A$782,$A30,СВЦЭМ!$B$39:$B$782,Y$11)+'СЕТ СН'!$F$12+СВЦЭМ!$D$10+'СЕТ СН'!$F$6-'СЕТ СН'!$F$22</f>
        <v>1707.81265558</v>
      </c>
    </row>
    <row r="31" spans="1:25" ht="15.75" x14ac:dyDescent="0.2">
      <c r="A31" s="35">
        <f t="shared" si="0"/>
        <v>45097</v>
      </c>
      <c r="B31" s="36">
        <f>SUMIFS(СВЦЭМ!$C$39:$C$782,СВЦЭМ!$A$39:$A$782,$A31,СВЦЭМ!$B$39:$B$782,B$11)+'СЕТ СН'!$F$12+СВЦЭМ!$D$10+'СЕТ СН'!$F$6-'СЕТ СН'!$F$22</f>
        <v>1815.5918867700002</v>
      </c>
      <c r="C31" s="36">
        <f>SUMIFS(СВЦЭМ!$C$39:$C$782,СВЦЭМ!$A$39:$A$782,$A31,СВЦЭМ!$B$39:$B$782,C$11)+'СЕТ СН'!$F$12+СВЦЭМ!$D$10+'СЕТ СН'!$F$6-'СЕТ СН'!$F$22</f>
        <v>1855.5441394300001</v>
      </c>
      <c r="D31" s="36">
        <f>SUMIFS(СВЦЭМ!$C$39:$C$782,СВЦЭМ!$A$39:$A$782,$A31,СВЦЭМ!$B$39:$B$782,D$11)+'СЕТ СН'!$F$12+СВЦЭМ!$D$10+'СЕТ СН'!$F$6-'СЕТ СН'!$F$22</f>
        <v>1930.7352311200002</v>
      </c>
      <c r="E31" s="36">
        <f>SUMIFS(СВЦЭМ!$C$39:$C$782,СВЦЭМ!$A$39:$A$782,$A31,СВЦЭМ!$B$39:$B$782,E$11)+'СЕТ СН'!$F$12+СВЦЭМ!$D$10+'СЕТ СН'!$F$6-'СЕТ СН'!$F$22</f>
        <v>1944.95239498</v>
      </c>
      <c r="F31" s="36">
        <f>SUMIFS(СВЦЭМ!$C$39:$C$782,СВЦЭМ!$A$39:$A$782,$A31,СВЦЭМ!$B$39:$B$782,F$11)+'СЕТ СН'!$F$12+СВЦЭМ!$D$10+'СЕТ СН'!$F$6-'СЕТ СН'!$F$22</f>
        <v>1953.4736121700003</v>
      </c>
      <c r="G31" s="36">
        <f>SUMIFS(СВЦЭМ!$C$39:$C$782,СВЦЭМ!$A$39:$A$782,$A31,СВЦЭМ!$B$39:$B$782,G$11)+'СЕТ СН'!$F$12+СВЦЭМ!$D$10+'СЕТ СН'!$F$6-'СЕТ СН'!$F$22</f>
        <v>1935.6018990299999</v>
      </c>
      <c r="H31" s="36">
        <f>SUMIFS(СВЦЭМ!$C$39:$C$782,СВЦЭМ!$A$39:$A$782,$A31,СВЦЭМ!$B$39:$B$782,H$11)+'СЕТ СН'!$F$12+СВЦЭМ!$D$10+'СЕТ СН'!$F$6-'СЕТ СН'!$F$22</f>
        <v>1841.9730010200001</v>
      </c>
      <c r="I31" s="36">
        <f>SUMIFS(СВЦЭМ!$C$39:$C$782,СВЦЭМ!$A$39:$A$782,$A31,СВЦЭМ!$B$39:$B$782,I$11)+'СЕТ СН'!$F$12+СВЦЭМ!$D$10+'СЕТ СН'!$F$6-'СЕТ СН'!$F$22</f>
        <v>1809.1827489900002</v>
      </c>
      <c r="J31" s="36">
        <f>SUMIFS(СВЦЭМ!$C$39:$C$782,СВЦЭМ!$A$39:$A$782,$A31,СВЦЭМ!$B$39:$B$782,J$11)+'СЕТ СН'!$F$12+СВЦЭМ!$D$10+'СЕТ СН'!$F$6-'СЕТ СН'!$F$22</f>
        <v>1748.18473296</v>
      </c>
      <c r="K31" s="36">
        <f>SUMIFS(СВЦЭМ!$C$39:$C$782,СВЦЭМ!$A$39:$A$782,$A31,СВЦЭМ!$B$39:$B$782,K$11)+'СЕТ СН'!$F$12+СВЦЭМ!$D$10+'СЕТ СН'!$F$6-'СЕТ СН'!$F$22</f>
        <v>1667.5014006900001</v>
      </c>
      <c r="L31" s="36">
        <f>SUMIFS(СВЦЭМ!$C$39:$C$782,СВЦЭМ!$A$39:$A$782,$A31,СВЦЭМ!$B$39:$B$782,L$11)+'СЕТ СН'!$F$12+СВЦЭМ!$D$10+'СЕТ СН'!$F$6-'СЕТ СН'!$F$22</f>
        <v>1646.0128070999999</v>
      </c>
      <c r="M31" s="36">
        <f>SUMIFS(СВЦЭМ!$C$39:$C$782,СВЦЭМ!$A$39:$A$782,$A31,СВЦЭМ!$B$39:$B$782,M$11)+'СЕТ СН'!$F$12+СВЦЭМ!$D$10+'СЕТ СН'!$F$6-'СЕТ СН'!$F$22</f>
        <v>1680.8392159600003</v>
      </c>
      <c r="N31" s="36">
        <f>SUMIFS(СВЦЭМ!$C$39:$C$782,СВЦЭМ!$A$39:$A$782,$A31,СВЦЭМ!$B$39:$B$782,N$11)+'СЕТ СН'!$F$12+СВЦЭМ!$D$10+'СЕТ СН'!$F$6-'СЕТ СН'!$F$22</f>
        <v>1711.4480366000003</v>
      </c>
      <c r="O31" s="36">
        <f>SUMIFS(СВЦЭМ!$C$39:$C$782,СВЦЭМ!$A$39:$A$782,$A31,СВЦЭМ!$B$39:$B$782,O$11)+'СЕТ СН'!$F$12+СВЦЭМ!$D$10+'СЕТ СН'!$F$6-'СЕТ СН'!$F$22</f>
        <v>1732.6021086400001</v>
      </c>
      <c r="P31" s="36">
        <f>SUMIFS(СВЦЭМ!$C$39:$C$782,СВЦЭМ!$A$39:$A$782,$A31,СВЦЭМ!$B$39:$B$782,P$11)+'СЕТ СН'!$F$12+СВЦЭМ!$D$10+'СЕТ СН'!$F$6-'СЕТ СН'!$F$22</f>
        <v>1746.1948197800002</v>
      </c>
      <c r="Q31" s="36">
        <f>SUMIFS(СВЦЭМ!$C$39:$C$782,СВЦЭМ!$A$39:$A$782,$A31,СВЦЭМ!$B$39:$B$782,Q$11)+'СЕТ СН'!$F$12+СВЦЭМ!$D$10+'СЕТ СН'!$F$6-'СЕТ СН'!$F$22</f>
        <v>1756.6804349600002</v>
      </c>
      <c r="R31" s="36">
        <f>SUMIFS(СВЦЭМ!$C$39:$C$782,СВЦЭМ!$A$39:$A$782,$A31,СВЦЭМ!$B$39:$B$782,R$11)+'СЕТ СН'!$F$12+СВЦЭМ!$D$10+'СЕТ СН'!$F$6-'СЕТ СН'!$F$22</f>
        <v>1734.7784427500001</v>
      </c>
      <c r="S31" s="36">
        <f>SUMIFS(СВЦЭМ!$C$39:$C$782,СВЦЭМ!$A$39:$A$782,$A31,СВЦЭМ!$B$39:$B$782,S$11)+'СЕТ СН'!$F$12+СВЦЭМ!$D$10+'СЕТ СН'!$F$6-'СЕТ СН'!$F$22</f>
        <v>1726.45613852</v>
      </c>
      <c r="T31" s="36">
        <f>SUMIFS(СВЦЭМ!$C$39:$C$782,СВЦЭМ!$A$39:$A$782,$A31,СВЦЭМ!$B$39:$B$782,T$11)+'СЕТ СН'!$F$12+СВЦЭМ!$D$10+'СЕТ СН'!$F$6-'СЕТ СН'!$F$22</f>
        <v>1717.2703140500003</v>
      </c>
      <c r="U31" s="36">
        <f>SUMIFS(СВЦЭМ!$C$39:$C$782,СВЦЭМ!$A$39:$A$782,$A31,СВЦЭМ!$B$39:$B$782,U$11)+'СЕТ СН'!$F$12+СВЦЭМ!$D$10+'СЕТ СН'!$F$6-'СЕТ СН'!$F$22</f>
        <v>1707.9934684999998</v>
      </c>
      <c r="V31" s="36">
        <f>SUMIFS(СВЦЭМ!$C$39:$C$782,СВЦЭМ!$A$39:$A$782,$A31,СВЦЭМ!$B$39:$B$782,V$11)+'СЕТ СН'!$F$12+СВЦЭМ!$D$10+'СЕТ СН'!$F$6-'СЕТ СН'!$F$22</f>
        <v>1729.5111080699999</v>
      </c>
      <c r="W31" s="36">
        <f>SUMIFS(СВЦЭМ!$C$39:$C$782,СВЦЭМ!$A$39:$A$782,$A31,СВЦЭМ!$B$39:$B$782,W$11)+'СЕТ СН'!$F$12+СВЦЭМ!$D$10+'СЕТ СН'!$F$6-'СЕТ СН'!$F$22</f>
        <v>1681.6147527399999</v>
      </c>
      <c r="X31" s="36">
        <f>SUMIFS(СВЦЭМ!$C$39:$C$782,СВЦЭМ!$A$39:$A$782,$A31,СВЦЭМ!$B$39:$B$782,X$11)+'СЕТ СН'!$F$12+СВЦЭМ!$D$10+'СЕТ СН'!$F$6-'СЕТ СН'!$F$22</f>
        <v>1727.7187395199999</v>
      </c>
      <c r="Y31" s="36">
        <f>SUMIFS(СВЦЭМ!$C$39:$C$782,СВЦЭМ!$A$39:$A$782,$A31,СВЦЭМ!$B$39:$B$782,Y$11)+'СЕТ СН'!$F$12+СВЦЭМ!$D$10+'СЕТ СН'!$F$6-'СЕТ СН'!$F$22</f>
        <v>1817.7972547600002</v>
      </c>
    </row>
    <row r="32" spans="1:25" ht="15.75" x14ac:dyDescent="0.2">
      <c r="A32" s="35">
        <f t="shared" si="0"/>
        <v>45098</v>
      </c>
      <c r="B32" s="36">
        <f>SUMIFS(СВЦЭМ!$C$39:$C$782,СВЦЭМ!$A$39:$A$782,$A32,СВЦЭМ!$B$39:$B$782,B$11)+'СЕТ СН'!$F$12+СВЦЭМ!$D$10+'СЕТ СН'!$F$6-'СЕТ СН'!$F$22</f>
        <v>1839.9015173400003</v>
      </c>
      <c r="C32" s="36">
        <f>SUMIFS(СВЦЭМ!$C$39:$C$782,СВЦЭМ!$A$39:$A$782,$A32,СВЦЭМ!$B$39:$B$782,C$11)+'СЕТ СН'!$F$12+СВЦЭМ!$D$10+'СЕТ СН'!$F$6-'СЕТ СН'!$F$22</f>
        <v>1952.9873273500002</v>
      </c>
      <c r="D32" s="36">
        <f>SUMIFS(СВЦЭМ!$C$39:$C$782,СВЦЭМ!$A$39:$A$782,$A32,СВЦЭМ!$B$39:$B$782,D$11)+'СЕТ СН'!$F$12+СВЦЭМ!$D$10+'СЕТ СН'!$F$6-'СЕТ СН'!$F$22</f>
        <v>2057.7728223600002</v>
      </c>
      <c r="E32" s="36">
        <f>SUMIFS(СВЦЭМ!$C$39:$C$782,СВЦЭМ!$A$39:$A$782,$A32,СВЦЭМ!$B$39:$B$782,E$11)+'СЕТ СН'!$F$12+СВЦЭМ!$D$10+'СЕТ СН'!$F$6-'СЕТ СН'!$F$22</f>
        <v>2066.2093656500001</v>
      </c>
      <c r="F32" s="36">
        <f>SUMIFS(СВЦЭМ!$C$39:$C$782,СВЦЭМ!$A$39:$A$782,$A32,СВЦЭМ!$B$39:$B$782,F$11)+'СЕТ СН'!$F$12+СВЦЭМ!$D$10+'СЕТ СН'!$F$6-'СЕТ СН'!$F$22</f>
        <v>2063.3444673200001</v>
      </c>
      <c r="G32" s="36">
        <f>SUMIFS(СВЦЭМ!$C$39:$C$782,СВЦЭМ!$A$39:$A$782,$A32,СВЦЭМ!$B$39:$B$782,G$11)+'СЕТ СН'!$F$12+СВЦЭМ!$D$10+'СЕТ СН'!$F$6-'СЕТ СН'!$F$22</f>
        <v>2013.7304675800001</v>
      </c>
      <c r="H32" s="36">
        <f>SUMIFS(СВЦЭМ!$C$39:$C$782,СВЦЭМ!$A$39:$A$782,$A32,СВЦЭМ!$B$39:$B$782,H$11)+'СЕТ СН'!$F$12+СВЦЭМ!$D$10+'СЕТ СН'!$F$6-'СЕТ СН'!$F$22</f>
        <v>1876.2535809599999</v>
      </c>
      <c r="I32" s="36">
        <f>SUMIFS(СВЦЭМ!$C$39:$C$782,СВЦЭМ!$A$39:$A$782,$A32,СВЦЭМ!$B$39:$B$782,I$11)+'СЕТ СН'!$F$12+СВЦЭМ!$D$10+'СЕТ СН'!$F$6-'СЕТ СН'!$F$22</f>
        <v>1805.0584767200003</v>
      </c>
      <c r="J32" s="36">
        <f>SUMIFS(СВЦЭМ!$C$39:$C$782,СВЦЭМ!$A$39:$A$782,$A32,СВЦЭМ!$B$39:$B$782,J$11)+'СЕТ СН'!$F$12+СВЦЭМ!$D$10+'СЕТ СН'!$F$6-'СЕТ СН'!$F$22</f>
        <v>1720.0454149100001</v>
      </c>
      <c r="K32" s="36">
        <f>SUMIFS(СВЦЭМ!$C$39:$C$782,СВЦЭМ!$A$39:$A$782,$A32,СВЦЭМ!$B$39:$B$782,K$11)+'СЕТ СН'!$F$12+СВЦЭМ!$D$10+'СЕТ СН'!$F$6-'СЕТ СН'!$F$22</f>
        <v>1716.72110995</v>
      </c>
      <c r="L32" s="36">
        <f>SUMIFS(СВЦЭМ!$C$39:$C$782,СВЦЭМ!$A$39:$A$782,$A32,СВЦЭМ!$B$39:$B$782,L$11)+'СЕТ СН'!$F$12+СВЦЭМ!$D$10+'СЕТ СН'!$F$6-'СЕТ СН'!$F$22</f>
        <v>1747.4082049500003</v>
      </c>
      <c r="M32" s="36">
        <f>SUMIFS(СВЦЭМ!$C$39:$C$782,СВЦЭМ!$A$39:$A$782,$A32,СВЦЭМ!$B$39:$B$782,M$11)+'СЕТ СН'!$F$12+СВЦЭМ!$D$10+'СЕТ СН'!$F$6-'СЕТ СН'!$F$22</f>
        <v>1766.9492301499999</v>
      </c>
      <c r="N32" s="36">
        <f>SUMIFS(СВЦЭМ!$C$39:$C$782,СВЦЭМ!$A$39:$A$782,$A32,СВЦЭМ!$B$39:$B$782,N$11)+'СЕТ СН'!$F$12+СВЦЭМ!$D$10+'СЕТ СН'!$F$6-'СЕТ СН'!$F$22</f>
        <v>1820.1037888999999</v>
      </c>
      <c r="O32" s="36">
        <f>SUMIFS(СВЦЭМ!$C$39:$C$782,СВЦЭМ!$A$39:$A$782,$A32,СВЦЭМ!$B$39:$B$782,O$11)+'СЕТ СН'!$F$12+СВЦЭМ!$D$10+'СЕТ СН'!$F$6-'СЕТ СН'!$F$22</f>
        <v>1781.2339661700003</v>
      </c>
      <c r="P32" s="36">
        <f>SUMIFS(СВЦЭМ!$C$39:$C$782,СВЦЭМ!$A$39:$A$782,$A32,СВЦЭМ!$B$39:$B$782,P$11)+'СЕТ СН'!$F$12+СВЦЭМ!$D$10+'СЕТ СН'!$F$6-'СЕТ СН'!$F$22</f>
        <v>1797.7947690199999</v>
      </c>
      <c r="Q32" s="36">
        <f>SUMIFS(СВЦЭМ!$C$39:$C$782,СВЦЭМ!$A$39:$A$782,$A32,СВЦЭМ!$B$39:$B$782,Q$11)+'СЕТ СН'!$F$12+СВЦЭМ!$D$10+'СЕТ СН'!$F$6-'СЕТ СН'!$F$22</f>
        <v>1798.9577021499999</v>
      </c>
      <c r="R32" s="36">
        <f>SUMIFS(СВЦЭМ!$C$39:$C$782,СВЦЭМ!$A$39:$A$782,$A32,СВЦЭМ!$B$39:$B$782,R$11)+'СЕТ СН'!$F$12+СВЦЭМ!$D$10+'СЕТ СН'!$F$6-'СЕТ СН'!$F$22</f>
        <v>1784.0659932200001</v>
      </c>
      <c r="S32" s="36">
        <f>SUMIFS(СВЦЭМ!$C$39:$C$782,СВЦЭМ!$A$39:$A$782,$A32,СВЦЭМ!$B$39:$B$782,S$11)+'СЕТ СН'!$F$12+СВЦЭМ!$D$10+'СЕТ СН'!$F$6-'СЕТ СН'!$F$22</f>
        <v>1767.2369537300001</v>
      </c>
      <c r="T32" s="36">
        <f>SUMIFS(СВЦЭМ!$C$39:$C$782,СВЦЭМ!$A$39:$A$782,$A32,СВЦЭМ!$B$39:$B$782,T$11)+'СЕТ СН'!$F$12+СВЦЭМ!$D$10+'СЕТ СН'!$F$6-'СЕТ СН'!$F$22</f>
        <v>1773.7483701599999</v>
      </c>
      <c r="U32" s="36">
        <f>SUMIFS(СВЦЭМ!$C$39:$C$782,СВЦЭМ!$A$39:$A$782,$A32,СВЦЭМ!$B$39:$B$782,U$11)+'СЕТ СН'!$F$12+СВЦЭМ!$D$10+'СЕТ СН'!$F$6-'СЕТ СН'!$F$22</f>
        <v>1761.8286929800001</v>
      </c>
      <c r="V32" s="36">
        <f>SUMIFS(СВЦЭМ!$C$39:$C$782,СВЦЭМ!$A$39:$A$782,$A32,СВЦЭМ!$B$39:$B$782,V$11)+'СЕТ СН'!$F$12+СВЦЭМ!$D$10+'СЕТ СН'!$F$6-'СЕТ СН'!$F$22</f>
        <v>1754.24051091</v>
      </c>
      <c r="W32" s="36">
        <f>SUMIFS(СВЦЭМ!$C$39:$C$782,СВЦЭМ!$A$39:$A$782,$A32,СВЦЭМ!$B$39:$B$782,W$11)+'СЕТ СН'!$F$12+СВЦЭМ!$D$10+'СЕТ СН'!$F$6-'СЕТ СН'!$F$22</f>
        <v>1773.9108739799999</v>
      </c>
      <c r="X32" s="36">
        <f>SUMIFS(СВЦЭМ!$C$39:$C$782,СВЦЭМ!$A$39:$A$782,$A32,СВЦЭМ!$B$39:$B$782,X$11)+'СЕТ СН'!$F$12+СВЦЭМ!$D$10+'СЕТ СН'!$F$6-'СЕТ СН'!$F$22</f>
        <v>1821.0566111399999</v>
      </c>
      <c r="Y32" s="36">
        <f>SUMIFS(СВЦЭМ!$C$39:$C$782,СВЦЭМ!$A$39:$A$782,$A32,СВЦЭМ!$B$39:$B$782,Y$11)+'СЕТ СН'!$F$12+СВЦЭМ!$D$10+'СЕТ СН'!$F$6-'СЕТ СН'!$F$22</f>
        <v>1923.0585381599999</v>
      </c>
    </row>
    <row r="33" spans="1:25" ht="15.75" x14ac:dyDescent="0.2">
      <c r="A33" s="35">
        <f t="shared" si="0"/>
        <v>45099</v>
      </c>
      <c r="B33" s="36">
        <f>SUMIFS(СВЦЭМ!$C$39:$C$782,СВЦЭМ!$A$39:$A$782,$A33,СВЦЭМ!$B$39:$B$782,B$11)+'СЕТ СН'!$F$12+СВЦЭМ!$D$10+'СЕТ СН'!$F$6-'СЕТ СН'!$F$22</f>
        <v>1947.45443905</v>
      </c>
      <c r="C33" s="36">
        <f>SUMIFS(СВЦЭМ!$C$39:$C$782,СВЦЭМ!$A$39:$A$782,$A33,СВЦЭМ!$B$39:$B$782,C$11)+'СЕТ СН'!$F$12+СВЦЭМ!$D$10+'СЕТ СН'!$F$6-'СЕТ СН'!$F$22</f>
        <v>2022.4829177800002</v>
      </c>
      <c r="D33" s="36">
        <f>SUMIFS(СВЦЭМ!$C$39:$C$782,СВЦЭМ!$A$39:$A$782,$A33,СВЦЭМ!$B$39:$B$782,D$11)+'СЕТ СН'!$F$12+СВЦЭМ!$D$10+'СЕТ СН'!$F$6-'СЕТ СН'!$F$22</f>
        <v>2040.47996724</v>
      </c>
      <c r="E33" s="36">
        <f>SUMIFS(СВЦЭМ!$C$39:$C$782,СВЦЭМ!$A$39:$A$782,$A33,СВЦЭМ!$B$39:$B$782,E$11)+'СЕТ СН'!$F$12+СВЦЭМ!$D$10+'СЕТ СН'!$F$6-'СЕТ СН'!$F$22</f>
        <v>2023.8537428600002</v>
      </c>
      <c r="F33" s="36">
        <f>SUMIFS(СВЦЭМ!$C$39:$C$782,СВЦЭМ!$A$39:$A$782,$A33,СВЦЭМ!$B$39:$B$782,F$11)+'СЕТ СН'!$F$12+СВЦЭМ!$D$10+'СЕТ СН'!$F$6-'СЕТ СН'!$F$22</f>
        <v>2024.1153588800003</v>
      </c>
      <c r="G33" s="36">
        <f>SUMIFS(СВЦЭМ!$C$39:$C$782,СВЦЭМ!$A$39:$A$782,$A33,СВЦЭМ!$B$39:$B$782,G$11)+'СЕТ СН'!$F$12+СВЦЭМ!$D$10+'СЕТ СН'!$F$6-'СЕТ СН'!$F$22</f>
        <v>2032.77177235</v>
      </c>
      <c r="H33" s="36">
        <f>SUMIFS(СВЦЭМ!$C$39:$C$782,СВЦЭМ!$A$39:$A$782,$A33,СВЦЭМ!$B$39:$B$782,H$11)+'СЕТ СН'!$F$12+СВЦЭМ!$D$10+'СЕТ СН'!$F$6-'СЕТ СН'!$F$22</f>
        <v>1855.2366843099999</v>
      </c>
      <c r="I33" s="36">
        <f>SUMIFS(СВЦЭМ!$C$39:$C$782,СВЦЭМ!$A$39:$A$782,$A33,СВЦЭМ!$B$39:$B$782,I$11)+'СЕТ СН'!$F$12+СВЦЭМ!$D$10+'СЕТ СН'!$F$6-'СЕТ СН'!$F$22</f>
        <v>1827.8394982499999</v>
      </c>
      <c r="J33" s="36">
        <f>SUMIFS(СВЦЭМ!$C$39:$C$782,СВЦЭМ!$A$39:$A$782,$A33,СВЦЭМ!$B$39:$B$782,J$11)+'СЕТ СН'!$F$12+СВЦЭМ!$D$10+'СЕТ СН'!$F$6-'СЕТ СН'!$F$22</f>
        <v>1746.6134593900001</v>
      </c>
      <c r="K33" s="36">
        <f>SUMIFS(СВЦЭМ!$C$39:$C$782,СВЦЭМ!$A$39:$A$782,$A33,СВЦЭМ!$B$39:$B$782,K$11)+'СЕТ СН'!$F$12+СВЦЭМ!$D$10+'СЕТ СН'!$F$6-'СЕТ СН'!$F$22</f>
        <v>1728.2454711400001</v>
      </c>
      <c r="L33" s="36">
        <f>SUMIFS(СВЦЭМ!$C$39:$C$782,СВЦЭМ!$A$39:$A$782,$A33,СВЦЭМ!$B$39:$B$782,L$11)+'СЕТ СН'!$F$12+СВЦЭМ!$D$10+'СЕТ СН'!$F$6-'СЕТ СН'!$F$22</f>
        <v>1728.47737727</v>
      </c>
      <c r="M33" s="36">
        <f>SUMIFS(СВЦЭМ!$C$39:$C$782,СВЦЭМ!$A$39:$A$782,$A33,СВЦЭМ!$B$39:$B$782,M$11)+'СЕТ СН'!$F$12+СВЦЭМ!$D$10+'СЕТ СН'!$F$6-'СЕТ СН'!$F$22</f>
        <v>1765.1065422000001</v>
      </c>
      <c r="N33" s="36">
        <f>SUMIFS(СВЦЭМ!$C$39:$C$782,СВЦЭМ!$A$39:$A$782,$A33,СВЦЭМ!$B$39:$B$782,N$11)+'СЕТ СН'!$F$12+СВЦЭМ!$D$10+'СЕТ СН'!$F$6-'СЕТ СН'!$F$22</f>
        <v>1803.7220643700002</v>
      </c>
      <c r="O33" s="36">
        <f>SUMIFS(СВЦЭМ!$C$39:$C$782,СВЦЭМ!$A$39:$A$782,$A33,СВЦЭМ!$B$39:$B$782,O$11)+'СЕТ СН'!$F$12+СВЦЭМ!$D$10+'СЕТ СН'!$F$6-'СЕТ СН'!$F$22</f>
        <v>1813.6605283200001</v>
      </c>
      <c r="P33" s="36">
        <f>SUMIFS(СВЦЭМ!$C$39:$C$782,СВЦЭМ!$A$39:$A$782,$A33,СВЦЭМ!$B$39:$B$782,P$11)+'СЕТ СН'!$F$12+СВЦЭМ!$D$10+'СЕТ СН'!$F$6-'СЕТ СН'!$F$22</f>
        <v>1809.27328966</v>
      </c>
      <c r="Q33" s="36">
        <f>SUMIFS(СВЦЭМ!$C$39:$C$782,СВЦЭМ!$A$39:$A$782,$A33,СВЦЭМ!$B$39:$B$782,Q$11)+'СЕТ СН'!$F$12+СВЦЭМ!$D$10+'СЕТ СН'!$F$6-'СЕТ СН'!$F$22</f>
        <v>1810.9972829100002</v>
      </c>
      <c r="R33" s="36">
        <f>SUMIFS(СВЦЭМ!$C$39:$C$782,СВЦЭМ!$A$39:$A$782,$A33,СВЦЭМ!$B$39:$B$782,R$11)+'СЕТ СН'!$F$12+СВЦЭМ!$D$10+'СЕТ СН'!$F$6-'СЕТ СН'!$F$22</f>
        <v>1791.91340335</v>
      </c>
      <c r="S33" s="36">
        <f>SUMIFS(СВЦЭМ!$C$39:$C$782,СВЦЭМ!$A$39:$A$782,$A33,СВЦЭМ!$B$39:$B$782,S$11)+'СЕТ СН'!$F$12+СВЦЭМ!$D$10+'СЕТ СН'!$F$6-'СЕТ СН'!$F$22</f>
        <v>1771.5724500300003</v>
      </c>
      <c r="T33" s="36">
        <f>SUMIFS(СВЦЭМ!$C$39:$C$782,СВЦЭМ!$A$39:$A$782,$A33,СВЦЭМ!$B$39:$B$782,T$11)+'СЕТ СН'!$F$12+СВЦЭМ!$D$10+'СЕТ СН'!$F$6-'СЕТ СН'!$F$22</f>
        <v>1788.2321308700002</v>
      </c>
      <c r="U33" s="36">
        <f>SUMIFS(СВЦЭМ!$C$39:$C$782,СВЦЭМ!$A$39:$A$782,$A33,СВЦЭМ!$B$39:$B$782,U$11)+'СЕТ СН'!$F$12+СВЦЭМ!$D$10+'СЕТ СН'!$F$6-'СЕТ СН'!$F$22</f>
        <v>1765.1592548500003</v>
      </c>
      <c r="V33" s="36">
        <f>SUMIFS(СВЦЭМ!$C$39:$C$782,СВЦЭМ!$A$39:$A$782,$A33,СВЦЭМ!$B$39:$B$782,V$11)+'СЕТ СН'!$F$12+СВЦЭМ!$D$10+'СЕТ СН'!$F$6-'СЕТ СН'!$F$22</f>
        <v>1720.9594413499999</v>
      </c>
      <c r="W33" s="36">
        <f>SUMIFS(СВЦЭМ!$C$39:$C$782,СВЦЭМ!$A$39:$A$782,$A33,СВЦЭМ!$B$39:$B$782,W$11)+'СЕТ СН'!$F$12+СВЦЭМ!$D$10+'СЕТ СН'!$F$6-'СЕТ СН'!$F$22</f>
        <v>1752.4611604699999</v>
      </c>
      <c r="X33" s="36">
        <f>SUMIFS(СВЦЭМ!$C$39:$C$782,СВЦЭМ!$A$39:$A$782,$A33,СВЦЭМ!$B$39:$B$782,X$11)+'СЕТ СН'!$F$12+СВЦЭМ!$D$10+'СЕТ СН'!$F$6-'СЕТ СН'!$F$22</f>
        <v>1813.2112145000001</v>
      </c>
      <c r="Y33" s="36">
        <f>SUMIFS(СВЦЭМ!$C$39:$C$782,СВЦЭМ!$A$39:$A$782,$A33,СВЦЭМ!$B$39:$B$782,Y$11)+'СЕТ СН'!$F$12+СВЦЭМ!$D$10+'СЕТ СН'!$F$6-'СЕТ СН'!$F$22</f>
        <v>1905.9621363000001</v>
      </c>
    </row>
    <row r="34" spans="1:25" ht="15.75" x14ac:dyDescent="0.2">
      <c r="A34" s="35">
        <f t="shared" si="0"/>
        <v>45100</v>
      </c>
      <c r="B34" s="36">
        <f>SUMIFS(СВЦЭМ!$C$39:$C$782,СВЦЭМ!$A$39:$A$782,$A34,СВЦЭМ!$B$39:$B$782,B$11)+'СЕТ СН'!$F$12+СВЦЭМ!$D$10+'СЕТ СН'!$F$6-'СЕТ СН'!$F$22</f>
        <v>1915.30628467</v>
      </c>
      <c r="C34" s="36">
        <f>SUMIFS(СВЦЭМ!$C$39:$C$782,СВЦЭМ!$A$39:$A$782,$A34,СВЦЭМ!$B$39:$B$782,C$11)+'СЕТ СН'!$F$12+СВЦЭМ!$D$10+'СЕТ СН'!$F$6-'СЕТ СН'!$F$22</f>
        <v>2038.9104651299999</v>
      </c>
      <c r="D34" s="36">
        <f>SUMIFS(СВЦЭМ!$C$39:$C$782,СВЦЭМ!$A$39:$A$782,$A34,СВЦЭМ!$B$39:$B$782,D$11)+'СЕТ СН'!$F$12+СВЦЭМ!$D$10+'СЕТ СН'!$F$6-'СЕТ СН'!$F$22</f>
        <v>2113.6179984999999</v>
      </c>
      <c r="E34" s="36">
        <f>SUMIFS(СВЦЭМ!$C$39:$C$782,СВЦЭМ!$A$39:$A$782,$A34,СВЦЭМ!$B$39:$B$782,E$11)+'СЕТ СН'!$F$12+СВЦЭМ!$D$10+'СЕТ СН'!$F$6-'СЕТ СН'!$F$22</f>
        <v>2089.37664283</v>
      </c>
      <c r="F34" s="36">
        <f>SUMIFS(СВЦЭМ!$C$39:$C$782,СВЦЭМ!$A$39:$A$782,$A34,СВЦЭМ!$B$39:$B$782,F$11)+'СЕТ СН'!$F$12+СВЦЭМ!$D$10+'СЕТ СН'!$F$6-'СЕТ СН'!$F$22</f>
        <v>2073.2196883800002</v>
      </c>
      <c r="G34" s="36">
        <f>SUMIFS(СВЦЭМ!$C$39:$C$782,СВЦЭМ!$A$39:$A$782,$A34,СВЦЭМ!$B$39:$B$782,G$11)+'СЕТ СН'!$F$12+СВЦЭМ!$D$10+'СЕТ СН'!$F$6-'СЕТ СН'!$F$22</f>
        <v>1988.0865727599999</v>
      </c>
      <c r="H34" s="36">
        <f>SUMIFS(СВЦЭМ!$C$39:$C$782,СВЦЭМ!$A$39:$A$782,$A34,СВЦЭМ!$B$39:$B$782,H$11)+'СЕТ СН'!$F$12+СВЦЭМ!$D$10+'СЕТ СН'!$F$6-'СЕТ СН'!$F$22</f>
        <v>1862.0618191600001</v>
      </c>
      <c r="I34" s="36">
        <f>SUMIFS(СВЦЭМ!$C$39:$C$782,СВЦЭМ!$A$39:$A$782,$A34,СВЦЭМ!$B$39:$B$782,I$11)+'СЕТ СН'!$F$12+СВЦЭМ!$D$10+'СЕТ СН'!$F$6-'СЕТ СН'!$F$22</f>
        <v>1730.8212929800002</v>
      </c>
      <c r="J34" s="36">
        <f>SUMIFS(СВЦЭМ!$C$39:$C$782,СВЦЭМ!$A$39:$A$782,$A34,СВЦЭМ!$B$39:$B$782,J$11)+'СЕТ СН'!$F$12+СВЦЭМ!$D$10+'СЕТ СН'!$F$6-'СЕТ СН'!$F$22</f>
        <v>1668.4506880700001</v>
      </c>
      <c r="K34" s="36">
        <f>SUMIFS(СВЦЭМ!$C$39:$C$782,СВЦЭМ!$A$39:$A$782,$A34,СВЦЭМ!$B$39:$B$782,K$11)+'СЕТ СН'!$F$12+СВЦЭМ!$D$10+'СЕТ СН'!$F$6-'СЕТ СН'!$F$22</f>
        <v>1609.8804132300002</v>
      </c>
      <c r="L34" s="36">
        <f>SUMIFS(СВЦЭМ!$C$39:$C$782,СВЦЭМ!$A$39:$A$782,$A34,СВЦЭМ!$B$39:$B$782,L$11)+'СЕТ СН'!$F$12+СВЦЭМ!$D$10+'СЕТ СН'!$F$6-'СЕТ СН'!$F$22</f>
        <v>1562.4348690000002</v>
      </c>
      <c r="M34" s="36">
        <f>SUMIFS(СВЦЭМ!$C$39:$C$782,СВЦЭМ!$A$39:$A$782,$A34,СВЦЭМ!$B$39:$B$782,M$11)+'СЕТ СН'!$F$12+СВЦЭМ!$D$10+'СЕТ СН'!$F$6-'СЕТ СН'!$F$22</f>
        <v>1577.5926265200001</v>
      </c>
      <c r="N34" s="36">
        <f>SUMIFS(СВЦЭМ!$C$39:$C$782,СВЦЭМ!$A$39:$A$782,$A34,СВЦЭМ!$B$39:$B$782,N$11)+'СЕТ СН'!$F$12+СВЦЭМ!$D$10+'СЕТ СН'!$F$6-'СЕТ СН'!$F$22</f>
        <v>1614.6387917900001</v>
      </c>
      <c r="O34" s="36">
        <f>SUMIFS(СВЦЭМ!$C$39:$C$782,СВЦЭМ!$A$39:$A$782,$A34,СВЦЭМ!$B$39:$B$782,O$11)+'СЕТ СН'!$F$12+СВЦЭМ!$D$10+'СЕТ СН'!$F$6-'СЕТ СН'!$F$22</f>
        <v>1646.0605232399998</v>
      </c>
      <c r="P34" s="36">
        <f>SUMIFS(СВЦЭМ!$C$39:$C$782,СВЦЭМ!$A$39:$A$782,$A34,СВЦЭМ!$B$39:$B$782,P$11)+'СЕТ СН'!$F$12+СВЦЭМ!$D$10+'СЕТ СН'!$F$6-'СЕТ СН'!$F$22</f>
        <v>1658.6283597900001</v>
      </c>
      <c r="Q34" s="36">
        <f>SUMIFS(СВЦЭМ!$C$39:$C$782,СВЦЭМ!$A$39:$A$782,$A34,СВЦЭМ!$B$39:$B$782,Q$11)+'СЕТ СН'!$F$12+СВЦЭМ!$D$10+'СЕТ СН'!$F$6-'СЕТ СН'!$F$22</f>
        <v>1661.90757072</v>
      </c>
      <c r="R34" s="36">
        <f>SUMIFS(СВЦЭМ!$C$39:$C$782,СВЦЭМ!$A$39:$A$782,$A34,СВЦЭМ!$B$39:$B$782,R$11)+'СЕТ СН'!$F$12+СВЦЭМ!$D$10+'СЕТ СН'!$F$6-'СЕТ СН'!$F$22</f>
        <v>1643.1768036600001</v>
      </c>
      <c r="S34" s="36">
        <f>SUMIFS(СВЦЭМ!$C$39:$C$782,СВЦЭМ!$A$39:$A$782,$A34,СВЦЭМ!$B$39:$B$782,S$11)+'СЕТ СН'!$F$12+СВЦЭМ!$D$10+'СЕТ СН'!$F$6-'СЕТ СН'!$F$22</f>
        <v>1624.3950280600002</v>
      </c>
      <c r="T34" s="36">
        <f>SUMIFS(СВЦЭМ!$C$39:$C$782,СВЦЭМ!$A$39:$A$782,$A34,СВЦЭМ!$B$39:$B$782,T$11)+'СЕТ СН'!$F$12+СВЦЭМ!$D$10+'СЕТ СН'!$F$6-'СЕТ СН'!$F$22</f>
        <v>1622.1054832600003</v>
      </c>
      <c r="U34" s="36">
        <f>SUMIFS(СВЦЭМ!$C$39:$C$782,СВЦЭМ!$A$39:$A$782,$A34,СВЦЭМ!$B$39:$B$782,U$11)+'СЕТ СН'!$F$12+СВЦЭМ!$D$10+'СЕТ СН'!$F$6-'СЕТ СН'!$F$22</f>
        <v>1635.40444415</v>
      </c>
      <c r="V34" s="36">
        <f>SUMIFS(СВЦЭМ!$C$39:$C$782,СВЦЭМ!$A$39:$A$782,$A34,СВЦЭМ!$B$39:$B$782,V$11)+'СЕТ СН'!$F$12+СВЦЭМ!$D$10+'СЕТ СН'!$F$6-'СЕТ СН'!$F$22</f>
        <v>1639.50156668</v>
      </c>
      <c r="W34" s="36">
        <f>SUMIFS(СВЦЭМ!$C$39:$C$782,СВЦЭМ!$A$39:$A$782,$A34,СВЦЭМ!$B$39:$B$782,W$11)+'СЕТ СН'!$F$12+СВЦЭМ!$D$10+'СЕТ СН'!$F$6-'СЕТ СН'!$F$22</f>
        <v>1618.79560545</v>
      </c>
      <c r="X34" s="36">
        <f>SUMIFS(СВЦЭМ!$C$39:$C$782,СВЦЭМ!$A$39:$A$782,$A34,СВЦЭМ!$B$39:$B$782,X$11)+'СЕТ СН'!$F$12+СВЦЭМ!$D$10+'СЕТ СН'!$F$6-'СЕТ СН'!$F$22</f>
        <v>1650.7474717</v>
      </c>
      <c r="Y34" s="36">
        <f>SUMIFS(СВЦЭМ!$C$39:$C$782,СВЦЭМ!$A$39:$A$782,$A34,СВЦЭМ!$B$39:$B$782,Y$11)+'СЕТ СН'!$F$12+СВЦЭМ!$D$10+'СЕТ СН'!$F$6-'СЕТ СН'!$F$22</f>
        <v>1797.7365769200001</v>
      </c>
    </row>
    <row r="35" spans="1:25" ht="15.75" x14ac:dyDescent="0.2">
      <c r="A35" s="35">
        <f t="shared" si="0"/>
        <v>45101</v>
      </c>
      <c r="B35" s="36">
        <f>SUMIFS(СВЦЭМ!$C$39:$C$782,СВЦЭМ!$A$39:$A$782,$A35,СВЦЭМ!$B$39:$B$782,B$11)+'СЕТ СН'!$F$12+СВЦЭМ!$D$10+'СЕТ СН'!$F$6-'СЕТ СН'!$F$22</f>
        <v>1781.5947533799999</v>
      </c>
      <c r="C35" s="36">
        <f>SUMIFS(СВЦЭМ!$C$39:$C$782,СВЦЭМ!$A$39:$A$782,$A35,СВЦЭМ!$B$39:$B$782,C$11)+'СЕТ СН'!$F$12+СВЦЭМ!$D$10+'СЕТ СН'!$F$6-'СЕТ СН'!$F$22</f>
        <v>1864.1024007000001</v>
      </c>
      <c r="D35" s="36">
        <f>SUMIFS(СВЦЭМ!$C$39:$C$782,СВЦЭМ!$A$39:$A$782,$A35,СВЦЭМ!$B$39:$B$782,D$11)+'СЕТ СН'!$F$12+СВЦЭМ!$D$10+'СЕТ СН'!$F$6-'СЕТ СН'!$F$22</f>
        <v>1949.9274716899999</v>
      </c>
      <c r="E35" s="36">
        <f>SUMIFS(СВЦЭМ!$C$39:$C$782,СВЦЭМ!$A$39:$A$782,$A35,СВЦЭМ!$B$39:$B$782,E$11)+'СЕТ СН'!$F$12+СВЦЭМ!$D$10+'СЕТ СН'!$F$6-'СЕТ СН'!$F$22</f>
        <v>1949.3035794299999</v>
      </c>
      <c r="F35" s="36">
        <f>SUMIFS(СВЦЭМ!$C$39:$C$782,СВЦЭМ!$A$39:$A$782,$A35,СВЦЭМ!$B$39:$B$782,F$11)+'СЕТ СН'!$F$12+СВЦЭМ!$D$10+'СЕТ СН'!$F$6-'СЕТ СН'!$F$22</f>
        <v>1946.8643560300002</v>
      </c>
      <c r="G35" s="36">
        <f>SUMIFS(СВЦЭМ!$C$39:$C$782,СВЦЭМ!$A$39:$A$782,$A35,СВЦЭМ!$B$39:$B$782,G$11)+'СЕТ СН'!$F$12+СВЦЭМ!$D$10+'СЕТ СН'!$F$6-'СЕТ СН'!$F$22</f>
        <v>1947.9920908499998</v>
      </c>
      <c r="H35" s="36">
        <f>SUMIFS(СВЦЭМ!$C$39:$C$782,СВЦЭМ!$A$39:$A$782,$A35,СВЦЭМ!$B$39:$B$782,H$11)+'СЕТ СН'!$F$12+СВЦЭМ!$D$10+'СЕТ СН'!$F$6-'СЕТ СН'!$F$22</f>
        <v>1897.3934615900002</v>
      </c>
      <c r="I35" s="36">
        <f>SUMIFS(СВЦЭМ!$C$39:$C$782,СВЦЭМ!$A$39:$A$782,$A35,СВЦЭМ!$B$39:$B$782,I$11)+'СЕТ СН'!$F$12+СВЦЭМ!$D$10+'СЕТ СН'!$F$6-'СЕТ СН'!$F$22</f>
        <v>1851.5031738900002</v>
      </c>
      <c r="J35" s="36">
        <f>SUMIFS(СВЦЭМ!$C$39:$C$782,СВЦЭМ!$A$39:$A$782,$A35,СВЦЭМ!$B$39:$B$782,J$11)+'СЕТ СН'!$F$12+СВЦЭМ!$D$10+'СЕТ СН'!$F$6-'СЕТ СН'!$F$22</f>
        <v>1746.5675814300002</v>
      </c>
      <c r="K35" s="36">
        <f>SUMIFS(СВЦЭМ!$C$39:$C$782,СВЦЭМ!$A$39:$A$782,$A35,СВЦЭМ!$B$39:$B$782,K$11)+'СЕТ СН'!$F$12+СВЦЭМ!$D$10+'СЕТ СН'!$F$6-'СЕТ СН'!$F$22</f>
        <v>1668.10539698</v>
      </c>
      <c r="L35" s="36">
        <f>SUMIFS(СВЦЭМ!$C$39:$C$782,СВЦЭМ!$A$39:$A$782,$A35,СВЦЭМ!$B$39:$B$782,L$11)+'СЕТ СН'!$F$12+СВЦЭМ!$D$10+'СЕТ СН'!$F$6-'СЕТ СН'!$F$22</f>
        <v>1657.1592846900003</v>
      </c>
      <c r="M35" s="36">
        <f>SUMIFS(СВЦЭМ!$C$39:$C$782,СВЦЭМ!$A$39:$A$782,$A35,СВЦЭМ!$B$39:$B$782,M$11)+'СЕТ СН'!$F$12+СВЦЭМ!$D$10+'СЕТ СН'!$F$6-'СЕТ СН'!$F$22</f>
        <v>1683.2677938699999</v>
      </c>
      <c r="N35" s="36">
        <f>SUMIFS(СВЦЭМ!$C$39:$C$782,СВЦЭМ!$A$39:$A$782,$A35,СВЦЭМ!$B$39:$B$782,N$11)+'СЕТ СН'!$F$12+СВЦЭМ!$D$10+'СЕТ СН'!$F$6-'СЕТ СН'!$F$22</f>
        <v>1745.0329735999999</v>
      </c>
      <c r="O35" s="36">
        <f>SUMIFS(СВЦЭМ!$C$39:$C$782,СВЦЭМ!$A$39:$A$782,$A35,СВЦЭМ!$B$39:$B$782,O$11)+'СЕТ СН'!$F$12+СВЦЭМ!$D$10+'СЕТ СН'!$F$6-'СЕТ СН'!$F$22</f>
        <v>1785.5299982900001</v>
      </c>
      <c r="P35" s="36">
        <f>SUMIFS(СВЦЭМ!$C$39:$C$782,СВЦЭМ!$A$39:$A$782,$A35,СВЦЭМ!$B$39:$B$782,P$11)+'СЕТ СН'!$F$12+СВЦЭМ!$D$10+'СЕТ СН'!$F$6-'СЕТ СН'!$F$22</f>
        <v>1792.0092254000001</v>
      </c>
      <c r="Q35" s="36">
        <f>SUMIFS(СВЦЭМ!$C$39:$C$782,СВЦЭМ!$A$39:$A$782,$A35,СВЦЭМ!$B$39:$B$782,Q$11)+'СЕТ СН'!$F$12+СВЦЭМ!$D$10+'СЕТ СН'!$F$6-'СЕТ СН'!$F$22</f>
        <v>1802.0026062900001</v>
      </c>
      <c r="R35" s="36">
        <f>SUMIFS(СВЦЭМ!$C$39:$C$782,СВЦЭМ!$A$39:$A$782,$A35,СВЦЭМ!$B$39:$B$782,R$11)+'СЕТ СН'!$F$12+СВЦЭМ!$D$10+'СЕТ СН'!$F$6-'СЕТ СН'!$F$22</f>
        <v>1777.80526336</v>
      </c>
      <c r="S35" s="36">
        <f>SUMIFS(СВЦЭМ!$C$39:$C$782,СВЦЭМ!$A$39:$A$782,$A35,СВЦЭМ!$B$39:$B$782,S$11)+'СЕТ СН'!$F$12+СВЦЭМ!$D$10+'СЕТ СН'!$F$6-'СЕТ СН'!$F$22</f>
        <v>1755.0287155800002</v>
      </c>
      <c r="T35" s="36">
        <f>SUMIFS(СВЦЭМ!$C$39:$C$782,СВЦЭМ!$A$39:$A$782,$A35,СВЦЭМ!$B$39:$B$782,T$11)+'СЕТ СН'!$F$12+СВЦЭМ!$D$10+'СЕТ СН'!$F$6-'СЕТ СН'!$F$22</f>
        <v>1783.9702986100001</v>
      </c>
      <c r="U35" s="36">
        <f>SUMIFS(СВЦЭМ!$C$39:$C$782,СВЦЭМ!$A$39:$A$782,$A35,СВЦЭМ!$B$39:$B$782,U$11)+'СЕТ СН'!$F$12+СВЦЭМ!$D$10+'СЕТ СН'!$F$6-'СЕТ СН'!$F$22</f>
        <v>1799.8882501100002</v>
      </c>
      <c r="V35" s="36">
        <f>SUMIFS(СВЦЭМ!$C$39:$C$782,СВЦЭМ!$A$39:$A$782,$A35,СВЦЭМ!$B$39:$B$782,V$11)+'СЕТ СН'!$F$12+СВЦЭМ!$D$10+'СЕТ СН'!$F$6-'СЕТ СН'!$F$22</f>
        <v>1800.9672420800002</v>
      </c>
      <c r="W35" s="36">
        <f>SUMIFS(СВЦЭМ!$C$39:$C$782,СВЦЭМ!$A$39:$A$782,$A35,СВЦЭМ!$B$39:$B$782,W$11)+'СЕТ СН'!$F$12+СВЦЭМ!$D$10+'СЕТ СН'!$F$6-'СЕТ СН'!$F$22</f>
        <v>1758.56559892</v>
      </c>
      <c r="X35" s="36">
        <f>SUMIFS(СВЦЭМ!$C$39:$C$782,СВЦЭМ!$A$39:$A$782,$A35,СВЦЭМ!$B$39:$B$782,X$11)+'СЕТ СН'!$F$12+СВЦЭМ!$D$10+'СЕТ СН'!$F$6-'СЕТ СН'!$F$22</f>
        <v>1793.1071589900002</v>
      </c>
      <c r="Y35" s="36">
        <f>SUMIFS(СВЦЭМ!$C$39:$C$782,СВЦЭМ!$A$39:$A$782,$A35,СВЦЭМ!$B$39:$B$782,Y$11)+'СЕТ СН'!$F$12+СВЦЭМ!$D$10+'СЕТ СН'!$F$6-'СЕТ СН'!$F$22</f>
        <v>1876.3796750300003</v>
      </c>
    </row>
    <row r="36" spans="1:25" ht="15.75" x14ac:dyDescent="0.2">
      <c r="A36" s="35">
        <f t="shared" si="0"/>
        <v>45102</v>
      </c>
      <c r="B36" s="36">
        <f>SUMIFS(СВЦЭМ!$C$39:$C$782,СВЦЭМ!$A$39:$A$782,$A36,СВЦЭМ!$B$39:$B$782,B$11)+'СЕТ СН'!$F$12+СВЦЭМ!$D$10+'СЕТ СН'!$F$6-'СЕТ СН'!$F$22</f>
        <v>1878.8778322500002</v>
      </c>
      <c r="C36" s="36">
        <f>SUMIFS(СВЦЭМ!$C$39:$C$782,СВЦЭМ!$A$39:$A$782,$A36,СВЦЭМ!$B$39:$B$782,C$11)+'СЕТ СН'!$F$12+СВЦЭМ!$D$10+'СЕТ СН'!$F$6-'СЕТ СН'!$F$22</f>
        <v>1947.95965613</v>
      </c>
      <c r="D36" s="36">
        <f>SUMIFS(СВЦЭМ!$C$39:$C$782,СВЦЭМ!$A$39:$A$782,$A36,СВЦЭМ!$B$39:$B$782,D$11)+'СЕТ СН'!$F$12+СВЦЭМ!$D$10+'СЕТ СН'!$F$6-'СЕТ СН'!$F$22</f>
        <v>1995.4740113299999</v>
      </c>
      <c r="E36" s="36">
        <f>SUMIFS(СВЦЭМ!$C$39:$C$782,СВЦЭМ!$A$39:$A$782,$A36,СВЦЭМ!$B$39:$B$782,E$11)+'СЕТ СН'!$F$12+СВЦЭМ!$D$10+'СЕТ СН'!$F$6-'СЕТ СН'!$F$22</f>
        <v>2060.8773121300001</v>
      </c>
      <c r="F36" s="36">
        <f>SUMIFS(СВЦЭМ!$C$39:$C$782,СВЦЭМ!$A$39:$A$782,$A36,СВЦЭМ!$B$39:$B$782,F$11)+'СЕТ СН'!$F$12+СВЦЭМ!$D$10+'СЕТ СН'!$F$6-'СЕТ СН'!$F$22</f>
        <v>2070.06779246</v>
      </c>
      <c r="G36" s="36">
        <f>SUMIFS(СВЦЭМ!$C$39:$C$782,СВЦЭМ!$A$39:$A$782,$A36,СВЦЭМ!$B$39:$B$782,G$11)+'СЕТ СН'!$F$12+СВЦЭМ!$D$10+'СЕТ СН'!$F$6-'СЕТ СН'!$F$22</f>
        <v>1963.38582077</v>
      </c>
      <c r="H36" s="36">
        <f>SUMIFS(СВЦЭМ!$C$39:$C$782,СВЦЭМ!$A$39:$A$782,$A36,СВЦЭМ!$B$39:$B$782,H$11)+'СЕТ СН'!$F$12+СВЦЭМ!$D$10+'СЕТ СН'!$F$6-'СЕТ СН'!$F$22</f>
        <v>1892.8267474200002</v>
      </c>
      <c r="I36" s="36">
        <f>SUMIFS(СВЦЭМ!$C$39:$C$782,СВЦЭМ!$A$39:$A$782,$A36,СВЦЭМ!$B$39:$B$782,I$11)+'СЕТ СН'!$F$12+СВЦЭМ!$D$10+'СЕТ СН'!$F$6-'СЕТ СН'!$F$22</f>
        <v>1865.65878023</v>
      </c>
      <c r="J36" s="36">
        <f>SUMIFS(СВЦЭМ!$C$39:$C$782,СВЦЭМ!$A$39:$A$782,$A36,СВЦЭМ!$B$39:$B$782,J$11)+'СЕТ СН'!$F$12+СВЦЭМ!$D$10+'СЕТ СН'!$F$6-'СЕТ СН'!$F$22</f>
        <v>1838.8671512000001</v>
      </c>
      <c r="K36" s="36">
        <f>SUMIFS(СВЦЭМ!$C$39:$C$782,СВЦЭМ!$A$39:$A$782,$A36,СВЦЭМ!$B$39:$B$782,K$11)+'СЕТ СН'!$F$12+СВЦЭМ!$D$10+'СЕТ СН'!$F$6-'СЕТ СН'!$F$22</f>
        <v>1757.5190279900003</v>
      </c>
      <c r="L36" s="36">
        <f>SUMIFS(СВЦЭМ!$C$39:$C$782,СВЦЭМ!$A$39:$A$782,$A36,СВЦЭМ!$B$39:$B$782,L$11)+'СЕТ СН'!$F$12+СВЦЭМ!$D$10+'СЕТ СН'!$F$6-'СЕТ СН'!$F$22</f>
        <v>1671.4614674499999</v>
      </c>
      <c r="M36" s="36">
        <f>SUMIFS(СВЦЭМ!$C$39:$C$782,СВЦЭМ!$A$39:$A$782,$A36,СВЦЭМ!$B$39:$B$782,M$11)+'СЕТ СН'!$F$12+СВЦЭМ!$D$10+'СЕТ СН'!$F$6-'СЕТ СН'!$F$22</f>
        <v>1691.4064558300001</v>
      </c>
      <c r="N36" s="36">
        <f>SUMIFS(СВЦЭМ!$C$39:$C$782,СВЦЭМ!$A$39:$A$782,$A36,СВЦЭМ!$B$39:$B$782,N$11)+'СЕТ СН'!$F$12+СВЦЭМ!$D$10+'СЕТ СН'!$F$6-'СЕТ СН'!$F$22</f>
        <v>1702.5477120599999</v>
      </c>
      <c r="O36" s="36">
        <f>SUMIFS(СВЦЭМ!$C$39:$C$782,СВЦЭМ!$A$39:$A$782,$A36,СВЦЭМ!$B$39:$B$782,O$11)+'СЕТ СН'!$F$12+СВЦЭМ!$D$10+'СЕТ СН'!$F$6-'СЕТ СН'!$F$22</f>
        <v>1715.7873087900002</v>
      </c>
      <c r="P36" s="36">
        <f>SUMIFS(СВЦЭМ!$C$39:$C$782,СВЦЭМ!$A$39:$A$782,$A36,СВЦЭМ!$B$39:$B$782,P$11)+'СЕТ СН'!$F$12+СВЦЭМ!$D$10+'СЕТ СН'!$F$6-'СЕТ СН'!$F$22</f>
        <v>1724.09287124</v>
      </c>
      <c r="Q36" s="36">
        <f>SUMIFS(СВЦЭМ!$C$39:$C$782,СВЦЭМ!$A$39:$A$782,$A36,СВЦЭМ!$B$39:$B$782,Q$11)+'СЕТ СН'!$F$12+СВЦЭМ!$D$10+'СЕТ СН'!$F$6-'СЕТ СН'!$F$22</f>
        <v>1732.3751833900001</v>
      </c>
      <c r="R36" s="36">
        <f>SUMIFS(СВЦЭМ!$C$39:$C$782,СВЦЭМ!$A$39:$A$782,$A36,СВЦЭМ!$B$39:$B$782,R$11)+'СЕТ СН'!$F$12+СВЦЭМ!$D$10+'СЕТ СН'!$F$6-'СЕТ СН'!$F$22</f>
        <v>1715.7893536800002</v>
      </c>
      <c r="S36" s="36">
        <f>SUMIFS(СВЦЭМ!$C$39:$C$782,СВЦЭМ!$A$39:$A$782,$A36,СВЦЭМ!$B$39:$B$782,S$11)+'СЕТ СН'!$F$12+СВЦЭМ!$D$10+'СЕТ СН'!$F$6-'СЕТ СН'!$F$22</f>
        <v>1706.2377626900002</v>
      </c>
      <c r="T36" s="36">
        <f>SUMIFS(СВЦЭМ!$C$39:$C$782,СВЦЭМ!$A$39:$A$782,$A36,СВЦЭМ!$B$39:$B$782,T$11)+'СЕТ СН'!$F$12+СВЦЭМ!$D$10+'СЕТ СН'!$F$6-'СЕТ СН'!$F$22</f>
        <v>1706.03624399</v>
      </c>
      <c r="U36" s="36">
        <f>SUMIFS(СВЦЭМ!$C$39:$C$782,СВЦЭМ!$A$39:$A$782,$A36,СВЦЭМ!$B$39:$B$782,U$11)+'СЕТ СН'!$F$12+СВЦЭМ!$D$10+'СЕТ СН'!$F$6-'СЕТ СН'!$F$22</f>
        <v>1710.8635612500002</v>
      </c>
      <c r="V36" s="36">
        <f>SUMIFS(СВЦЭМ!$C$39:$C$782,СВЦЭМ!$A$39:$A$782,$A36,СВЦЭМ!$B$39:$B$782,V$11)+'СЕТ СН'!$F$12+СВЦЭМ!$D$10+'СЕТ СН'!$F$6-'СЕТ СН'!$F$22</f>
        <v>1724.18056424</v>
      </c>
      <c r="W36" s="36">
        <f>SUMIFS(СВЦЭМ!$C$39:$C$782,СВЦЭМ!$A$39:$A$782,$A36,СВЦЭМ!$B$39:$B$782,W$11)+'СЕТ СН'!$F$12+СВЦЭМ!$D$10+'СЕТ СН'!$F$6-'СЕТ СН'!$F$22</f>
        <v>1691.6747983099999</v>
      </c>
      <c r="X36" s="36">
        <f>SUMIFS(СВЦЭМ!$C$39:$C$782,СВЦЭМ!$A$39:$A$782,$A36,СВЦЭМ!$B$39:$B$782,X$11)+'СЕТ СН'!$F$12+СВЦЭМ!$D$10+'СЕТ СН'!$F$6-'СЕТ СН'!$F$22</f>
        <v>1720.31246861</v>
      </c>
      <c r="Y36" s="36">
        <f>SUMIFS(СВЦЭМ!$C$39:$C$782,СВЦЭМ!$A$39:$A$782,$A36,СВЦЭМ!$B$39:$B$782,Y$11)+'СЕТ СН'!$F$12+СВЦЭМ!$D$10+'СЕТ СН'!$F$6-'СЕТ СН'!$F$22</f>
        <v>1872.1583392900002</v>
      </c>
    </row>
    <row r="37" spans="1:25" ht="15.75" x14ac:dyDescent="0.2">
      <c r="A37" s="35">
        <f t="shared" si="0"/>
        <v>45103</v>
      </c>
      <c r="B37" s="36">
        <f>SUMIFS(СВЦЭМ!$C$39:$C$782,СВЦЭМ!$A$39:$A$782,$A37,СВЦЭМ!$B$39:$B$782,B$11)+'СЕТ СН'!$F$12+СВЦЭМ!$D$10+'СЕТ СН'!$F$6-'СЕТ СН'!$F$22</f>
        <v>1984.92319894</v>
      </c>
      <c r="C37" s="36">
        <f>SUMIFS(СВЦЭМ!$C$39:$C$782,СВЦЭМ!$A$39:$A$782,$A37,СВЦЭМ!$B$39:$B$782,C$11)+'СЕТ СН'!$F$12+СВЦЭМ!$D$10+'СЕТ СН'!$F$6-'СЕТ СН'!$F$22</f>
        <v>2056.9469075299999</v>
      </c>
      <c r="D37" s="36">
        <f>SUMIFS(СВЦЭМ!$C$39:$C$782,СВЦЭМ!$A$39:$A$782,$A37,СВЦЭМ!$B$39:$B$782,D$11)+'СЕТ СН'!$F$12+СВЦЭМ!$D$10+'СЕТ СН'!$F$6-'СЕТ СН'!$F$22</f>
        <v>2104.08568517</v>
      </c>
      <c r="E37" s="36">
        <f>SUMIFS(СВЦЭМ!$C$39:$C$782,СВЦЭМ!$A$39:$A$782,$A37,СВЦЭМ!$B$39:$B$782,E$11)+'СЕТ СН'!$F$12+СВЦЭМ!$D$10+'СЕТ СН'!$F$6-'СЕТ СН'!$F$22</f>
        <v>2086.9086584299998</v>
      </c>
      <c r="F37" s="36">
        <f>SUMIFS(СВЦЭМ!$C$39:$C$782,СВЦЭМ!$A$39:$A$782,$A37,СВЦЭМ!$B$39:$B$782,F$11)+'СЕТ СН'!$F$12+СВЦЭМ!$D$10+'СЕТ СН'!$F$6-'СЕТ СН'!$F$22</f>
        <v>2074.5462040500001</v>
      </c>
      <c r="G37" s="36">
        <f>SUMIFS(СВЦЭМ!$C$39:$C$782,СВЦЭМ!$A$39:$A$782,$A37,СВЦЭМ!$B$39:$B$782,G$11)+'СЕТ СН'!$F$12+СВЦЭМ!$D$10+'СЕТ СН'!$F$6-'СЕТ СН'!$F$22</f>
        <v>2082.2444593800001</v>
      </c>
      <c r="H37" s="36">
        <f>SUMIFS(СВЦЭМ!$C$39:$C$782,СВЦЭМ!$A$39:$A$782,$A37,СВЦЭМ!$B$39:$B$782,H$11)+'СЕТ СН'!$F$12+СВЦЭМ!$D$10+'СЕТ СН'!$F$6-'СЕТ СН'!$F$22</f>
        <v>1954.3944539899999</v>
      </c>
      <c r="I37" s="36">
        <f>SUMIFS(СВЦЭМ!$C$39:$C$782,СВЦЭМ!$A$39:$A$782,$A37,СВЦЭМ!$B$39:$B$782,I$11)+'СЕТ СН'!$F$12+СВЦЭМ!$D$10+'СЕТ СН'!$F$6-'СЕТ СН'!$F$22</f>
        <v>1757.6709935399999</v>
      </c>
      <c r="J37" s="36">
        <f>SUMIFS(СВЦЭМ!$C$39:$C$782,СВЦЭМ!$A$39:$A$782,$A37,СВЦЭМ!$B$39:$B$782,J$11)+'СЕТ СН'!$F$12+СВЦЭМ!$D$10+'СЕТ СН'!$F$6-'СЕТ СН'!$F$22</f>
        <v>1668.26543068</v>
      </c>
      <c r="K37" s="36">
        <f>SUMIFS(СВЦЭМ!$C$39:$C$782,СВЦЭМ!$A$39:$A$782,$A37,СВЦЭМ!$B$39:$B$782,K$11)+'СЕТ СН'!$F$12+СВЦЭМ!$D$10+'СЕТ СН'!$F$6-'СЕТ СН'!$F$22</f>
        <v>1624.6028698200003</v>
      </c>
      <c r="L37" s="36">
        <f>SUMIFS(СВЦЭМ!$C$39:$C$782,СВЦЭМ!$A$39:$A$782,$A37,СВЦЭМ!$B$39:$B$782,L$11)+'СЕТ СН'!$F$12+СВЦЭМ!$D$10+'СЕТ СН'!$F$6-'СЕТ СН'!$F$22</f>
        <v>1601.1174573200001</v>
      </c>
      <c r="M37" s="36">
        <f>SUMIFS(СВЦЭМ!$C$39:$C$782,СВЦЭМ!$A$39:$A$782,$A37,СВЦЭМ!$B$39:$B$782,M$11)+'СЕТ СН'!$F$12+СВЦЭМ!$D$10+'СЕТ СН'!$F$6-'СЕТ СН'!$F$22</f>
        <v>1618.5881959399999</v>
      </c>
      <c r="N37" s="36">
        <f>SUMIFS(СВЦЭМ!$C$39:$C$782,СВЦЭМ!$A$39:$A$782,$A37,СВЦЭМ!$B$39:$B$782,N$11)+'СЕТ СН'!$F$12+СВЦЭМ!$D$10+'СЕТ СН'!$F$6-'СЕТ СН'!$F$22</f>
        <v>1646.6022629700001</v>
      </c>
      <c r="O37" s="36">
        <f>SUMIFS(СВЦЭМ!$C$39:$C$782,СВЦЭМ!$A$39:$A$782,$A37,СВЦЭМ!$B$39:$B$782,O$11)+'СЕТ СН'!$F$12+СВЦЭМ!$D$10+'СЕТ СН'!$F$6-'СЕТ СН'!$F$22</f>
        <v>1646.0077150299999</v>
      </c>
      <c r="P37" s="36">
        <f>SUMIFS(СВЦЭМ!$C$39:$C$782,СВЦЭМ!$A$39:$A$782,$A37,СВЦЭМ!$B$39:$B$782,P$11)+'СЕТ СН'!$F$12+СВЦЭМ!$D$10+'СЕТ СН'!$F$6-'СЕТ СН'!$F$22</f>
        <v>1659.3876085000002</v>
      </c>
      <c r="Q37" s="36">
        <f>SUMIFS(СВЦЭМ!$C$39:$C$782,СВЦЭМ!$A$39:$A$782,$A37,СВЦЭМ!$B$39:$B$782,Q$11)+'СЕТ СН'!$F$12+СВЦЭМ!$D$10+'СЕТ СН'!$F$6-'СЕТ СН'!$F$22</f>
        <v>1664.19462131</v>
      </c>
      <c r="R37" s="36">
        <f>SUMIFS(СВЦЭМ!$C$39:$C$782,СВЦЭМ!$A$39:$A$782,$A37,СВЦЭМ!$B$39:$B$782,R$11)+'СЕТ СН'!$F$12+СВЦЭМ!$D$10+'СЕТ СН'!$F$6-'СЕТ СН'!$F$22</f>
        <v>1647.1141937299999</v>
      </c>
      <c r="S37" s="36">
        <f>SUMIFS(СВЦЭМ!$C$39:$C$782,СВЦЭМ!$A$39:$A$782,$A37,СВЦЭМ!$B$39:$B$782,S$11)+'СЕТ СН'!$F$12+СВЦЭМ!$D$10+'СЕТ СН'!$F$6-'СЕТ СН'!$F$22</f>
        <v>1637.4166993500003</v>
      </c>
      <c r="T37" s="36">
        <f>SUMIFS(СВЦЭМ!$C$39:$C$782,СВЦЭМ!$A$39:$A$782,$A37,СВЦЭМ!$B$39:$B$782,T$11)+'СЕТ СН'!$F$12+СВЦЭМ!$D$10+'СЕТ СН'!$F$6-'СЕТ СН'!$F$22</f>
        <v>1637.6288421100003</v>
      </c>
      <c r="U37" s="36">
        <f>SUMIFS(СВЦЭМ!$C$39:$C$782,СВЦЭМ!$A$39:$A$782,$A37,СВЦЭМ!$B$39:$B$782,U$11)+'СЕТ СН'!$F$12+СВЦЭМ!$D$10+'СЕТ СН'!$F$6-'СЕТ СН'!$F$22</f>
        <v>1617.43246744</v>
      </c>
      <c r="V37" s="36">
        <f>SUMIFS(СВЦЭМ!$C$39:$C$782,СВЦЭМ!$A$39:$A$782,$A37,СВЦЭМ!$B$39:$B$782,V$11)+'СЕТ СН'!$F$12+СВЦЭМ!$D$10+'СЕТ СН'!$F$6-'СЕТ СН'!$F$22</f>
        <v>1630.0599019300003</v>
      </c>
      <c r="W37" s="36">
        <f>SUMIFS(СВЦЭМ!$C$39:$C$782,СВЦЭМ!$A$39:$A$782,$A37,СВЦЭМ!$B$39:$B$782,W$11)+'СЕТ СН'!$F$12+СВЦЭМ!$D$10+'СЕТ СН'!$F$6-'СЕТ СН'!$F$22</f>
        <v>1599.5356028199999</v>
      </c>
      <c r="X37" s="36">
        <f>SUMIFS(СВЦЭМ!$C$39:$C$782,СВЦЭМ!$A$39:$A$782,$A37,СВЦЭМ!$B$39:$B$782,X$11)+'СЕТ СН'!$F$12+СВЦЭМ!$D$10+'СЕТ СН'!$F$6-'СЕТ СН'!$F$22</f>
        <v>1651.3917856799999</v>
      </c>
      <c r="Y37" s="36">
        <f>SUMIFS(СВЦЭМ!$C$39:$C$782,СВЦЭМ!$A$39:$A$782,$A37,СВЦЭМ!$B$39:$B$782,Y$11)+'СЕТ СН'!$F$12+СВЦЭМ!$D$10+'СЕТ СН'!$F$6-'СЕТ СН'!$F$22</f>
        <v>1735.0233433200001</v>
      </c>
    </row>
    <row r="38" spans="1:25" ht="15.75" x14ac:dyDescent="0.2">
      <c r="A38" s="35">
        <f t="shared" si="0"/>
        <v>45104</v>
      </c>
      <c r="B38" s="36">
        <f>SUMIFS(СВЦЭМ!$C$39:$C$782,СВЦЭМ!$A$39:$A$782,$A38,СВЦЭМ!$B$39:$B$782,B$11)+'СЕТ СН'!$F$12+СВЦЭМ!$D$10+'СЕТ СН'!$F$6-'СЕТ СН'!$F$22</f>
        <v>1800.40301146</v>
      </c>
      <c r="C38" s="36">
        <f>SUMIFS(СВЦЭМ!$C$39:$C$782,СВЦЭМ!$A$39:$A$782,$A38,СВЦЭМ!$B$39:$B$782,C$11)+'СЕТ СН'!$F$12+СВЦЭМ!$D$10+'СЕТ СН'!$F$6-'СЕТ СН'!$F$22</f>
        <v>1851.9024399700002</v>
      </c>
      <c r="D38" s="36">
        <f>SUMIFS(СВЦЭМ!$C$39:$C$782,СВЦЭМ!$A$39:$A$782,$A38,СВЦЭМ!$B$39:$B$782,D$11)+'СЕТ СН'!$F$12+СВЦЭМ!$D$10+'СЕТ СН'!$F$6-'СЕТ СН'!$F$22</f>
        <v>1935.7741749699999</v>
      </c>
      <c r="E38" s="36">
        <f>SUMIFS(СВЦЭМ!$C$39:$C$782,СВЦЭМ!$A$39:$A$782,$A38,СВЦЭМ!$B$39:$B$782,E$11)+'СЕТ СН'!$F$12+СВЦЭМ!$D$10+'СЕТ СН'!$F$6-'СЕТ СН'!$F$22</f>
        <v>1911.7754664600002</v>
      </c>
      <c r="F38" s="36">
        <f>SUMIFS(СВЦЭМ!$C$39:$C$782,СВЦЭМ!$A$39:$A$782,$A38,СВЦЭМ!$B$39:$B$782,F$11)+'СЕТ СН'!$F$12+СВЦЭМ!$D$10+'СЕТ СН'!$F$6-'СЕТ СН'!$F$22</f>
        <v>1912.1144106900001</v>
      </c>
      <c r="G38" s="36">
        <f>SUMIFS(СВЦЭМ!$C$39:$C$782,СВЦЭМ!$A$39:$A$782,$A38,СВЦЭМ!$B$39:$B$782,G$11)+'СЕТ СН'!$F$12+СВЦЭМ!$D$10+'СЕТ СН'!$F$6-'СЕТ СН'!$F$22</f>
        <v>1900.4911144299999</v>
      </c>
      <c r="H38" s="36">
        <f>SUMIFS(СВЦЭМ!$C$39:$C$782,СВЦЭМ!$A$39:$A$782,$A38,СВЦЭМ!$B$39:$B$782,H$11)+'СЕТ СН'!$F$12+СВЦЭМ!$D$10+'СЕТ СН'!$F$6-'СЕТ СН'!$F$22</f>
        <v>1822.4542733200001</v>
      </c>
      <c r="I38" s="36">
        <f>SUMIFS(СВЦЭМ!$C$39:$C$782,СВЦЭМ!$A$39:$A$782,$A38,СВЦЭМ!$B$39:$B$782,I$11)+'СЕТ СН'!$F$12+СВЦЭМ!$D$10+'СЕТ СН'!$F$6-'СЕТ СН'!$F$22</f>
        <v>1696.3673168200003</v>
      </c>
      <c r="J38" s="36">
        <f>SUMIFS(СВЦЭМ!$C$39:$C$782,СВЦЭМ!$A$39:$A$782,$A38,СВЦЭМ!$B$39:$B$782,J$11)+'СЕТ СН'!$F$12+СВЦЭМ!$D$10+'СЕТ СН'!$F$6-'СЕТ СН'!$F$22</f>
        <v>1619.6349413399998</v>
      </c>
      <c r="K38" s="36">
        <f>SUMIFS(СВЦЭМ!$C$39:$C$782,СВЦЭМ!$A$39:$A$782,$A38,СВЦЭМ!$B$39:$B$782,K$11)+'СЕТ СН'!$F$12+СВЦЭМ!$D$10+'СЕТ СН'!$F$6-'СЕТ СН'!$F$22</f>
        <v>1558.6573852699998</v>
      </c>
      <c r="L38" s="36">
        <f>SUMIFS(СВЦЭМ!$C$39:$C$782,СВЦЭМ!$A$39:$A$782,$A38,СВЦЭМ!$B$39:$B$782,L$11)+'СЕТ СН'!$F$12+СВЦЭМ!$D$10+'СЕТ СН'!$F$6-'СЕТ СН'!$F$22</f>
        <v>1539.06226603</v>
      </c>
      <c r="M38" s="36">
        <f>SUMIFS(СВЦЭМ!$C$39:$C$782,СВЦЭМ!$A$39:$A$782,$A38,СВЦЭМ!$B$39:$B$782,M$11)+'СЕТ СН'!$F$12+СВЦЭМ!$D$10+'СЕТ СН'!$F$6-'СЕТ СН'!$F$22</f>
        <v>1537.1062143600002</v>
      </c>
      <c r="N38" s="36">
        <f>SUMIFS(СВЦЭМ!$C$39:$C$782,СВЦЭМ!$A$39:$A$782,$A38,СВЦЭМ!$B$39:$B$782,N$11)+'СЕТ СН'!$F$12+СВЦЭМ!$D$10+'СЕТ СН'!$F$6-'СЕТ СН'!$F$22</f>
        <v>1558.4702381699999</v>
      </c>
      <c r="O38" s="36">
        <f>SUMIFS(СВЦЭМ!$C$39:$C$782,СВЦЭМ!$A$39:$A$782,$A38,СВЦЭМ!$B$39:$B$782,O$11)+'СЕТ СН'!$F$12+СВЦЭМ!$D$10+'СЕТ СН'!$F$6-'СЕТ СН'!$F$22</f>
        <v>1553.4174364099999</v>
      </c>
      <c r="P38" s="36">
        <f>SUMIFS(СВЦЭМ!$C$39:$C$782,СВЦЭМ!$A$39:$A$782,$A38,СВЦЭМ!$B$39:$B$782,P$11)+'СЕТ СН'!$F$12+СВЦЭМ!$D$10+'СЕТ СН'!$F$6-'СЕТ СН'!$F$22</f>
        <v>1557.5868343100001</v>
      </c>
      <c r="Q38" s="36">
        <f>SUMIFS(СВЦЭМ!$C$39:$C$782,СВЦЭМ!$A$39:$A$782,$A38,СВЦЭМ!$B$39:$B$782,Q$11)+'СЕТ СН'!$F$12+СВЦЭМ!$D$10+'СЕТ СН'!$F$6-'СЕТ СН'!$F$22</f>
        <v>1548.5695957600001</v>
      </c>
      <c r="R38" s="36">
        <f>SUMIFS(СВЦЭМ!$C$39:$C$782,СВЦЭМ!$A$39:$A$782,$A38,СВЦЭМ!$B$39:$B$782,R$11)+'СЕТ СН'!$F$12+СВЦЭМ!$D$10+'СЕТ СН'!$F$6-'СЕТ СН'!$F$22</f>
        <v>1536.1961940599999</v>
      </c>
      <c r="S38" s="36">
        <f>SUMIFS(СВЦЭМ!$C$39:$C$782,СВЦЭМ!$A$39:$A$782,$A38,СВЦЭМ!$B$39:$B$782,S$11)+'СЕТ СН'!$F$12+СВЦЭМ!$D$10+'СЕТ СН'!$F$6-'СЕТ СН'!$F$22</f>
        <v>1527.3883154099999</v>
      </c>
      <c r="T38" s="36">
        <f>SUMIFS(СВЦЭМ!$C$39:$C$782,СВЦЭМ!$A$39:$A$782,$A38,СВЦЭМ!$B$39:$B$782,T$11)+'СЕТ СН'!$F$12+СВЦЭМ!$D$10+'СЕТ СН'!$F$6-'СЕТ СН'!$F$22</f>
        <v>1527.1436923000001</v>
      </c>
      <c r="U38" s="36">
        <f>SUMIFS(СВЦЭМ!$C$39:$C$782,СВЦЭМ!$A$39:$A$782,$A38,СВЦЭМ!$B$39:$B$782,U$11)+'СЕТ СН'!$F$12+СВЦЭМ!$D$10+'СЕТ СН'!$F$6-'СЕТ СН'!$F$22</f>
        <v>1533.0144030800002</v>
      </c>
      <c r="V38" s="36">
        <f>SUMIFS(СВЦЭМ!$C$39:$C$782,СВЦЭМ!$A$39:$A$782,$A38,СВЦЭМ!$B$39:$B$782,V$11)+'СЕТ СН'!$F$12+СВЦЭМ!$D$10+'СЕТ СН'!$F$6-'СЕТ СН'!$F$22</f>
        <v>1541.6479954800002</v>
      </c>
      <c r="W38" s="36">
        <f>SUMIFS(СВЦЭМ!$C$39:$C$782,СВЦЭМ!$A$39:$A$782,$A38,СВЦЭМ!$B$39:$B$782,W$11)+'СЕТ СН'!$F$12+СВЦЭМ!$D$10+'СЕТ СН'!$F$6-'СЕТ СН'!$F$22</f>
        <v>1499.2755986000002</v>
      </c>
      <c r="X38" s="36">
        <f>SUMIFS(СВЦЭМ!$C$39:$C$782,СВЦЭМ!$A$39:$A$782,$A38,СВЦЭМ!$B$39:$B$782,X$11)+'СЕТ СН'!$F$12+СВЦЭМ!$D$10+'СЕТ СН'!$F$6-'СЕТ СН'!$F$22</f>
        <v>1540.04159304</v>
      </c>
      <c r="Y38" s="36">
        <f>SUMIFS(СВЦЭМ!$C$39:$C$782,СВЦЭМ!$A$39:$A$782,$A38,СВЦЭМ!$B$39:$B$782,Y$11)+'СЕТ СН'!$F$12+СВЦЭМ!$D$10+'СЕТ СН'!$F$6-'СЕТ СН'!$F$22</f>
        <v>1634.3486188900001</v>
      </c>
    </row>
    <row r="39" spans="1:25" ht="15.75" x14ac:dyDescent="0.2">
      <c r="A39" s="35">
        <f t="shared" si="0"/>
        <v>45105</v>
      </c>
      <c r="B39" s="36">
        <f>SUMIFS(СВЦЭМ!$C$39:$C$782,СВЦЭМ!$A$39:$A$782,$A39,СВЦЭМ!$B$39:$B$782,B$11)+'СЕТ СН'!$F$12+СВЦЭМ!$D$10+'СЕТ СН'!$F$6-'СЕТ СН'!$F$22</f>
        <v>1720.3606762499999</v>
      </c>
      <c r="C39" s="36">
        <f>SUMIFS(СВЦЭМ!$C$39:$C$782,СВЦЭМ!$A$39:$A$782,$A39,СВЦЭМ!$B$39:$B$782,C$11)+'СЕТ СН'!$F$12+СВЦЭМ!$D$10+'СЕТ СН'!$F$6-'СЕТ СН'!$F$22</f>
        <v>1806.5782357900002</v>
      </c>
      <c r="D39" s="36">
        <f>SUMIFS(СВЦЭМ!$C$39:$C$782,СВЦЭМ!$A$39:$A$782,$A39,СВЦЭМ!$B$39:$B$782,D$11)+'СЕТ СН'!$F$12+СВЦЭМ!$D$10+'СЕТ СН'!$F$6-'СЕТ СН'!$F$22</f>
        <v>1888.6551626599999</v>
      </c>
      <c r="E39" s="36">
        <f>SUMIFS(СВЦЭМ!$C$39:$C$782,СВЦЭМ!$A$39:$A$782,$A39,СВЦЭМ!$B$39:$B$782,E$11)+'СЕТ СН'!$F$12+СВЦЭМ!$D$10+'СЕТ СН'!$F$6-'СЕТ СН'!$F$22</f>
        <v>1909.1143914899999</v>
      </c>
      <c r="F39" s="36">
        <f>SUMIFS(СВЦЭМ!$C$39:$C$782,СВЦЭМ!$A$39:$A$782,$A39,СВЦЭМ!$B$39:$B$782,F$11)+'СЕТ СН'!$F$12+СВЦЭМ!$D$10+'СЕТ СН'!$F$6-'СЕТ СН'!$F$22</f>
        <v>1908.7437542100001</v>
      </c>
      <c r="G39" s="36">
        <f>SUMIFS(СВЦЭМ!$C$39:$C$782,СВЦЭМ!$A$39:$A$782,$A39,СВЦЭМ!$B$39:$B$782,G$11)+'СЕТ СН'!$F$12+СВЦЭМ!$D$10+'СЕТ СН'!$F$6-'СЕТ СН'!$F$22</f>
        <v>1876.13588716</v>
      </c>
      <c r="H39" s="36">
        <f>SUMIFS(СВЦЭМ!$C$39:$C$782,СВЦЭМ!$A$39:$A$782,$A39,СВЦЭМ!$B$39:$B$782,H$11)+'СЕТ СН'!$F$12+СВЦЭМ!$D$10+'СЕТ СН'!$F$6-'СЕТ СН'!$F$22</f>
        <v>1769.6305685699999</v>
      </c>
      <c r="I39" s="36">
        <f>SUMIFS(СВЦЭМ!$C$39:$C$782,СВЦЭМ!$A$39:$A$782,$A39,СВЦЭМ!$B$39:$B$782,I$11)+'СЕТ СН'!$F$12+СВЦЭМ!$D$10+'СЕТ СН'!$F$6-'СЕТ СН'!$F$22</f>
        <v>1632.4150357500002</v>
      </c>
      <c r="J39" s="36">
        <f>SUMIFS(СВЦЭМ!$C$39:$C$782,СВЦЭМ!$A$39:$A$782,$A39,СВЦЭМ!$B$39:$B$782,J$11)+'СЕТ СН'!$F$12+СВЦЭМ!$D$10+'СЕТ СН'!$F$6-'СЕТ СН'!$F$22</f>
        <v>1564.2248367100001</v>
      </c>
      <c r="K39" s="36">
        <f>SUMIFS(СВЦЭМ!$C$39:$C$782,СВЦЭМ!$A$39:$A$782,$A39,СВЦЭМ!$B$39:$B$782,K$11)+'СЕТ СН'!$F$12+СВЦЭМ!$D$10+'СЕТ СН'!$F$6-'СЕТ СН'!$F$22</f>
        <v>1505.5800025500002</v>
      </c>
      <c r="L39" s="36">
        <f>SUMIFS(СВЦЭМ!$C$39:$C$782,СВЦЭМ!$A$39:$A$782,$A39,СВЦЭМ!$B$39:$B$782,L$11)+'СЕТ СН'!$F$12+СВЦЭМ!$D$10+'СЕТ СН'!$F$6-'СЕТ СН'!$F$22</f>
        <v>1510.4299108200003</v>
      </c>
      <c r="M39" s="36">
        <f>SUMIFS(СВЦЭМ!$C$39:$C$782,СВЦЭМ!$A$39:$A$782,$A39,СВЦЭМ!$B$39:$B$782,M$11)+'СЕТ СН'!$F$12+СВЦЭМ!$D$10+'СЕТ СН'!$F$6-'СЕТ СН'!$F$22</f>
        <v>1532.90614998</v>
      </c>
      <c r="N39" s="36">
        <f>SUMIFS(СВЦЭМ!$C$39:$C$782,СВЦЭМ!$A$39:$A$782,$A39,СВЦЭМ!$B$39:$B$782,N$11)+'СЕТ СН'!$F$12+СВЦЭМ!$D$10+'СЕТ СН'!$F$6-'СЕТ СН'!$F$22</f>
        <v>1574.9518996299998</v>
      </c>
      <c r="O39" s="36">
        <f>SUMIFS(СВЦЭМ!$C$39:$C$782,СВЦЭМ!$A$39:$A$782,$A39,СВЦЭМ!$B$39:$B$782,O$11)+'СЕТ СН'!$F$12+СВЦЭМ!$D$10+'СЕТ СН'!$F$6-'СЕТ СН'!$F$22</f>
        <v>1574.7313410400002</v>
      </c>
      <c r="P39" s="36">
        <f>SUMIFS(СВЦЭМ!$C$39:$C$782,СВЦЭМ!$A$39:$A$782,$A39,СВЦЭМ!$B$39:$B$782,P$11)+'СЕТ СН'!$F$12+СВЦЭМ!$D$10+'СЕТ СН'!$F$6-'СЕТ СН'!$F$22</f>
        <v>1559.8779983200002</v>
      </c>
      <c r="Q39" s="36">
        <f>SUMIFS(СВЦЭМ!$C$39:$C$782,СВЦЭМ!$A$39:$A$782,$A39,СВЦЭМ!$B$39:$B$782,Q$11)+'СЕТ СН'!$F$12+СВЦЭМ!$D$10+'СЕТ СН'!$F$6-'СЕТ СН'!$F$22</f>
        <v>1566.1992310599999</v>
      </c>
      <c r="R39" s="36">
        <f>SUMIFS(СВЦЭМ!$C$39:$C$782,СВЦЭМ!$A$39:$A$782,$A39,СВЦЭМ!$B$39:$B$782,R$11)+'СЕТ СН'!$F$12+СВЦЭМ!$D$10+'СЕТ СН'!$F$6-'СЕТ СН'!$F$22</f>
        <v>1534.4595753500003</v>
      </c>
      <c r="S39" s="36">
        <f>SUMIFS(СВЦЭМ!$C$39:$C$782,СВЦЭМ!$A$39:$A$782,$A39,СВЦЭМ!$B$39:$B$782,S$11)+'СЕТ СН'!$F$12+СВЦЭМ!$D$10+'СЕТ СН'!$F$6-'СЕТ СН'!$F$22</f>
        <v>1523.6810410100002</v>
      </c>
      <c r="T39" s="36">
        <f>SUMIFS(СВЦЭМ!$C$39:$C$782,СВЦЭМ!$A$39:$A$782,$A39,СВЦЭМ!$B$39:$B$782,T$11)+'СЕТ СН'!$F$12+СВЦЭМ!$D$10+'СЕТ СН'!$F$6-'СЕТ СН'!$F$22</f>
        <v>1525.7772787899999</v>
      </c>
      <c r="U39" s="36">
        <f>SUMIFS(СВЦЭМ!$C$39:$C$782,СВЦЭМ!$A$39:$A$782,$A39,СВЦЭМ!$B$39:$B$782,U$11)+'СЕТ СН'!$F$12+СВЦЭМ!$D$10+'СЕТ СН'!$F$6-'СЕТ СН'!$F$22</f>
        <v>1559.9934995600001</v>
      </c>
      <c r="V39" s="36">
        <f>SUMIFS(СВЦЭМ!$C$39:$C$782,СВЦЭМ!$A$39:$A$782,$A39,СВЦЭМ!$B$39:$B$782,V$11)+'СЕТ СН'!$F$12+СВЦЭМ!$D$10+'СЕТ СН'!$F$6-'СЕТ СН'!$F$22</f>
        <v>1561.3461591</v>
      </c>
      <c r="W39" s="36">
        <f>SUMIFS(СВЦЭМ!$C$39:$C$782,СВЦЭМ!$A$39:$A$782,$A39,СВЦЭМ!$B$39:$B$782,W$11)+'СЕТ СН'!$F$12+СВЦЭМ!$D$10+'СЕТ СН'!$F$6-'СЕТ СН'!$F$22</f>
        <v>1545.1382771900003</v>
      </c>
      <c r="X39" s="36">
        <f>SUMIFS(СВЦЭМ!$C$39:$C$782,СВЦЭМ!$A$39:$A$782,$A39,СВЦЭМ!$B$39:$B$782,X$11)+'СЕТ СН'!$F$12+СВЦЭМ!$D$10+'СЕТ СН'!$F$6-'СЕТ СН'!$F$22</f>
        <v>1568.58854402</v>
      </c>
      <c r="Y39" s="36">
        <f>SUMIFS(СВЦЭМ!$C$39:$C$782,СВЦЭМ!$A$39:$A$782,$A39,СВЦЭМ!$B$39:$B$782,Y$11)+'СЕТ СН'!$F$12+СВЦЭМ!$D$10+'СЕТ СН'!$F$6-'СЕТ СН'!$F$22</f>
        <v>1684.3903401400003</v>
      </c>
    </row>
    <row r="40" spans="1:25" ht="15.75" x14ac:dyDescent="0.2">
      <c r="A40" s="35">
        <f t="shared" si="0"/>
        <v>45106</v>
      </c>
      <c r="B40" s="36">
        <f>SUMIFS(СВЦЭМ!$C$39:$C$782,СВЦЭМ!$A$39:$A$782,$A40,СВЦЭМ!$B$39:$B$782,B$11)+'СЕТ СН'!$F$12+СВЦЭМ!$D$10+'СЕТ СН'!$F$6-'СЕТ СН'!$F$22</f>
        <v>1816.3007041800001</v>
      </c>
      <c r="C40" s="36">
        <f>SUMIFS(СВЦЭМ!$C$39:$C$782,СВЦЭМ!$A$39:$A$782,$A40,СВЦЭМ!$B$39:$B$782,C$11)+'СЕТ СН'!$F$12+СВЦЭМ!$D$10+'СЕТ СН'!$F$6-'СЕТ СН'!$F$22</f>
        <v>1874.7630085400001</v>
      </c>
      <c r="D40" s="36">
        <f>SUMIFS(СВЦЭМ!$C$39:$C$782,СВЦЭМ!$A$39:$A$782,$A40,СВЦЭМ!$B$39:$B$782,D$11)+'СЕТ СН'!$F$12+СВЦЭМ!$D$10+'СЕТ СН'!$F$6-'СЕТ СН'!$F$22</f>
        <v>1922.4161450300003</v>
      </c>
      <c r="E40" s="36">
        <f>SUMIFS(СВЦЭМ!$C$39:$C$782,СВЦЭМ!$A$39:$A$782,$A40,СВЦЭМ!$B$39:$B$782,E$11)+'СЕТ СН'!$F$12+СВЦЭМ!$D$10+'СЕТ СН'!$F$6-'СЕТ СН'!$F$22</f>
        <v>1927.8427532000001</v>
      </c>
      <c r="F40" s="36">
        <f>SUMIFS(СВЦЭМ!$C$39:$C$782,СВЦЭМ!$A$39:$A$782,$A40,СВЦЭМ!$B$39:$B$782,F$11)+'СЕТ СН'!$F$12+СВЦЭМ!$D$10+'СЕТ СН'!$F$6-'СЕТ СН'!$F$22</f>
        <v>1912.5715195500002</v>
      </c>
      <c r="G40" s="36">
        <f>SUMIFS(СВЦЭМ!$C$39:$C$782,СВЦЭМ!$A$39:$A$782,$A40,СВЦЭМ!$B$39:$B$782,G$11)+'СЕТ СН'!$F$12+СВЦЭМ!$D$10+'СЕТ СН'!$F$6-'СЕТ СН'!$F$22</f>
        <v>1915.8372864600001</v>
      </c>
      <c r="H40" s="36">
        <f>SUMIFS(СВЦЭМ!$C$39:$C$782,СВЦЭМ!$A$39:$A$782,$A40,СВЦЭМ!$B$39:$B$782,H$11)+'СЕТ СН'!$F$12+СВЦЭМ!$D$10+'СЕТ СН'!$F$6-'СЕТ СН'!$F$22</f>
        <v>1857.3665222200002</v>
      </c>
      <c r="I40" s="36">
        <f>SUMIFS(СВЦЭМ!$C$39:$C$782,СВЦЭМ!$A$39:$A$782,$A40,СВЦЭМ!$B$39:$B$782,I$11)+'СЕТ СН'!$F$12+СВЦЭМ!$D$10+'СЕТ СН'!$F$6-'СЕТ СН'!$F$22</f>
        <v>1760.20620254</v>
      </c>
      <c r="J40" s="36">
        <f>SUMIFS(СВЦЭМ!$C$39:$C$782,СВЦЭМ!$A$39:$A$782,$A40,СВЦЭМ!$B$39:$B$782,J$11)+'СЕТ СН'!$F$12+СВЦЭМ!$D$10+'СЕТ СН'!$F$6-'СЕТ СН'!$F$22</f>
        <v>1662.3754614099998</v>
      </c>
      <c r="K40" s="36">
        <f>SUMIFS(СВЦЭМ!$C$39:$C$782,СВЦЭМ!$A$39:$A$782,$A40,СВЦЭМ!$B$39:$B$782,K$11)+'СЕТ СН'!$F$12+СВЦЭМ!$D$10+'СЕТ СН'!$F$6-'СЕТ СН'!$F$22</f>
        <v>1607.87814136</v>
      </c>
      <c r="L40" s="36">
        <f>SUMIFS(СВЦЭМ!$C$39:$C$782,СВЦЭМ!$A$39:$A$782,$A40,СВЦЭМ!$B$39:$B$782,L$11)+'СЕТ СН'!$F$12+СВЦЭМ!$D$10+'СЕТ СН'!$F$6-'СЕТ СН'!$F$22</f>
        <v>1595.8572186000001</v>
      </c>
      <c r="M40" s="36">
        <f>SUMIFS(СВЦЭМ!$C$39:$C$782,СВЦЭМ!$A$39:$A$782,$A40,СВЦЭМ!$B$39:$B$782,M$11)+'СЕТ СН'!$F$12+СВЦЭМ!$D$10+'СЕТ СН'!$F$6-'СЕТ СН'!$F$22</f>
        <v>1585.4423064600001</v>
      </c>
      <c r="N40" s="36">
        <f>SUMIFS(СВЦЭМ!$C$39:$C$782,СВЦЭМ!$A$39:$A$782,$A40,СВЦЭМ!$B$39:$B$782,N$11)+'СЕТ СН'!$F$12+СВЦЭМ!$D$10+'СЕТ СН'!$F$6-'СЕТ СН'!$F$22</f>
        <v>1607.0674479499999</v>
      </c>
      <c r="O40" s="36">
        <f>SUMIFS(СВЦЭМ!$C$39:$C$782,СВЦЭМ!$A$39:$A$782,$A40,СВЦЭМ!$B$39:$B$782,O$11)+'СЕТ СН'!$F$12+СВЦЭМ!$D$10+'СЕТ СН'!$F$6-'СЕТ СН'!$F$22</f>
        <v>1608.0417896500003</v>
      </c>
      <c r="P40" s="36">
        <f>SUMIFS(СВЦЭМ!$C$39:$C$782,СВЦЭМ!$A$39:$A$782,$A40,СВЦЭМ!$B$39:$B$782,P$11)+'СЕТ СН'!$F$12+СВЦЭМ!$D$10+'СЕТ СН'!$F$6-'СЕТ СН'!$F$22</f>
        <v>1613.5611283399999</v>
      </c>
      <c r="Q40" s="36">
        <f>SUMIFS(СВЦЭМ!$C$39:$C$782,СВЦЭМ!$A$39:$A$782,$A40,СВЦЭМ!$B$39:$B$782,Q$11)+'СЕТ СН'!$F$12+СВЦЭМ!$D$10+'СЕТ СН'!$F$6-'СЕТ СН'!$F$22</f>
        <v>1618.1681900600001</v>
      </c>
      <c r="R40" s="36">
        <f>SUMIFS(СВЦЭМ!$C$39:$C$782,СВЦЭМ!$A$39:$A$782,$A40,СВЦЭМ!$B$39:$B$782,R$11)+'СЕТ СН'!$F$12+СВЦЭМ!$D$10+'СЕТ СН'!$F$6-'СЕТ СН'!$F$22</f>
        <v>1596.2508478499999</v>
      </c>
      <c r="S40" s="36">
        <f>SUMIFS(СВЦЭМ!$C$39:$C$782,СВЦЭМ!$A$39:$A$782,$A40,СВЦЭМ!$B$39:$B$782,S$11)+'СЕТ СН'!$F$12+СВЦЭМ!$D$10+'СЕТ СН'!$F$6-'СЕТ СН'!$F$22</f>
        <v>1589.2786699900003</v>
      </c>
      <c r="T40" s="36">
        <f>SUMIFS(СВЦЭМ!$C$39:$C$782,СВЦЭМ!$A$39:$A$782,$A40,СВЦЭМ!$B$39:$B$782,T$11)+'СЕТ СН'!$F$12+СВЦЭМ!$D$10+'СЕТ СН'!$F$6-'СЕТ СН'!$F$22</f>
        <v>1597.0776330100002</v>
      </c>
      <c r="U40" s="36">
        <f>SUMIFS(СВЦЭМ!$C$39:$C$782,СВЦЭМ!$A$39:$A$782,$A40,СВЦЭМ!$B$39:$B$782,U$11)+'СЕТ СН'!$F$12+СВЦЭМ!$D$10+'СЕТ СН'!$F$6-'СЕТ СН'!$F$22</f>
        <v>1605.6049345800002</v>
      </c>
      <c r="V40" s="36">
        <f>SUMIFS(СВЦЭМ!$C$39:$C$782,СВЦЭМ!$A$39:$A$782,$A40,СВЦЭМ!$B$39:$B$782,V$11)+'СЕТ СН'!$F$12+СВЦЭМ!$D$10+'СЕТ СН'!$F$6-'СЕТ СН'!$F$22</f>
        <v>1613.7044633700002</v>
      </c>
      <c r="W40" s="36">
        <f>SUMIFS(СВЦЭМ!$C$39:$C$782,СВЦЭМ!$A$39:$A$782,$A40,СВЦЭМ!$B$39:$B$782,W$11)+'СЕТ СН'!$F$12+СВЦЭМ!$D$10+'СЕТ СН'!$F$6-'СЕТ СН'!$F$22</f>
        <v>1609.0776798100001</v>
      </c>
      <c r="X40" s="36">
        <f>SUMIFS(СВЦЭМ!$C$39:$C$782,СВЦЭМ!$A$39:$A$782,$A40,СВЦЭМ!$B$39:$B$782,X$11)+'СЕТ СН'!$F$12+СВЦЭМ!$D$10+'СЕТ СН'!$F$6-'СЕТ СН'!$F$22</f>
        <v>1630.5276996600001</v>
      </c>
      <c r="Y40" s="36">
        <f>SUMIFS(СВЦЭМ!$C$39:$C$782,СВЦЭМ!$A$39:$A$782,$A40,СВЦЭМ!$B$39:$B$782,Y$11)+'СЕТ СН'!$F$12+СВЦЭМ!$D$10+'СЕТ СН'!$F$6-'СЕТ СН'!$F$22</f>
        <v>1756.0400315699999</v>
      </c>
    </row>
    <row r="41" spans="1:25" ht="15.75" x14ac:dyDescent="0.2">
      <c r="A41" s="35">
        <f t="shared" si="0"/>
        <v>45107</v>
      </c>
      <c r="B41" s="36">
        <f>SUMIFS(СВЦЭМ!$C$39:$C$782,СВЦЭМ!$A$39:$A$782,$A41,СВЦЭМ!$B$39:$B$782,B$11)+'СЕТ СН'!$F$12+СВЦЭМ!$D$10+'СЕТ СН'!$F$6-'СЕТ СН'!$F$22</f>
        <v>1796.5295016499999</v>
      </c>
      <c r="C41" s="36">
        <f>SUMIFS(СВЦЭМ!$C$39:$C$782,СВЦЭМ!$A$39:$A$782,$A41,СВЦЭМ!$B$39:$B$782,C$11)+'СЕТ СН'!$F$12+СВЦЭМ!$D$10+'СЕТ СН'!$F$6-'СЕТ СН'!$F$22</f>
        <v>1854.9866712200001</v>
      </c>
      <c r="D41" s="36">
        <f>SUMIFS(СВЦЭМ!$C$39:$C$782,СВЦЭМ!$A$39:$A$782,$A41,СВЦЭМ!$B$39:$B$782,D$11)+'СЕТ СН'!$F$12+СВЦЭМ!$D$10+'СЕТ СН'!$F$6-'СЕТ СН'!$F$22</f>
        <v>1940.5138689099999</v>
      </c>
      <c r="E41" s="36">
        <f>SUMIFS(СВЦЭМ!$C$39:$C$782,СВЦЭМ!$A$39:$A$782,$A41,СВЦЭМ!$B$39:$B$782,E$11)+'СЕТ СН'!$F$12+СВЦЭМ!$D$10+'СЕТ СН'!$F$6-'СЕТ СН'!$F$22</f>
        <v>1956.4017268000002</v>
      </c>
      <c r="F41" s="36">
        <f>SUMIFS(СВЦЭМ!$C$39:$C$782,СВЦЭМ!$A$39:$A$782,$A41,СВЦЭМ!$B$39:$B$782,F$11)+'СЕТ СН'!$F$12+СВЦЭМ!$D$10+'СЕТ СН'!$F$6-'СЕТ СН'!$F$22</f>
        <v>2000.2515166900002</v>
      </c>
      <c r="G41" s="36">
        <f>SUMIFS(СВЦЭМ!$C$39:$C$782,СВЦЭМ!$A$39:$A$782,$A41,СВЦЭМ!$B$39:$B$782,G$11)+'СЕТ СН'!$F$12+СВЦЭМ!$D$10+'СЕТ СН'!$F$6-'СЕТ СН'!$F$22</f>
        <v>2034.6563156800003</v>
      </c>
      <c r="H41" s="36">
        <f>SUMIFS(СВЦЭМ!$C$39:$C$782,СВЦЭМ!$A$39:$A$782,$A41,СВЦЭМ!$B$39:$B$782,H$11)+'СЕТ СН'!$F$12+СВЦЭМ!$D$10+'СЕТ СН'!$F$6-'СЕТ СН'!$F$22</f>
        <v>1935.3310199799998</v>
      </c>
      <c r="I41" s="36">
        <f>SUMIFS(СВЦЭМ!$C$39:$C$782,СВЦЭМ!$A$39:$A$782,$A41,СВЦЭМ!$B$39:$B$782,I$11)+'СЕТ СН'!$F$12+СВЦЭМ!$D$10+'СЕТ СН'!$F$6-'СЕТ СН'!$F$22</f>
        <v>1821.3838917500002</v>
      </c>
      <c r="J41" s="36">
        <f>SUMIFS(СВЦЭМ!$C$39:$C$782,СВЦЭМ!$A$39:$A$782,$A41,СВЦЭМ!$B$39:$B$782,J$11)+'СЕТ СН'!$F$12+СВЦЭМ!$D$10+'СЕТ СН'!$F$6-'СЕТ СН'!$F$22</f>
        <v>1737.5380594200001</v>
      </c>
      <c r="K41" s="36">
        <f>SUMIFS(СВЦЭМ!$C$39:$C$782,СВЦЭМ!$A$39:$A$782,$A41,СВЦЭМ!$B$39:$B$782,K$11)+'СЕТ СН'!$F$12+СВЦЭМ!$D$10+'СЕТ СН'!$F$6-'СЕТ СН'!$F$22</f>
        <v>1667.1268224099999</v>
      </c>
      <c r="L41" s="36">
        <f>SUMIFS(СВЦЭМ!$C$39:$C$782,СВЦЭМ!$A$39:$A$782,$A41,СВЦЭМ!$B$39:$B$782,L$11)+'СЕТ СН'!$F$12+СВЦЭМ!$D$10+'СЕТ СН'!$F$6-'СЕТ СН'!$F$22</f>
        <v>1633.7901947200003</v>
      </c>
      <c r="M41" s="36">
        <f>SUMIFS(СВЦЭМ!$C$39:$C$782,СВЦЭМ!$A$39:$A$782,$A41,СВЦЭМ!$B$39:$B$782,M$11)+'СЕТ СН'!$F$12+СВЦЭМ!$D$10+'СЕТ СН'!$F$6-'СЕТ СН'!$F$22</f>
        <v>1598.7286911700003</v>
      </c>
      <c r="N41" s="36">
        <f>SUMIFS(СВЦЭМ!$C$39:$C$782,СВЦЭМ!$A$39:$A$782,$A41,СВЦЭМ!$B$39:$B$782,N$11)+'СЕТ СН'!$F$12+СВЦЭМ!$D$10+'СЕТ СН'!$F$6-'СЕТ СН'!$F$22</f>
        <v>1641.9220897499999</v>
      </c>
      <c r="O41" s="36">
        <f>SUMIFS(СВЦЭМ!$C$39:$C$782,СВЦЭМ!$A$39:$A$782,$A41,СВЦЭМ!$B$39:$B$782,O$11)+'СЕТ СН'!$F$12+СВЦЭМ!$D$10+'СЕТ СН'!$F$6-'СЕТ СН'!$F$22</f>
        <v>1629.2310335800003</v>
      </c>
      <c r="P41" s="36">
        <f>SUMIFS(СВЦЭМ!$C$39:$C$782,СВЦЭМ!$A$39:$A$782,$A41,СВЦЭМ!$B$39:$B$782,P$11)+'СЕТ СН'!$F$12+СВЦЭМ!$D$10+'СЕТ СН'!$F$6-'СЕТ СН'!$F$22</f>
        <v>1638.77767348</v>
      </c>
      <c r="Q41" s="36">
        <f>SUMIFS(СВЦЭМ!$C$39:$C$782,СВЦЭМ!$A$39:$A$782,$A41,СВЦЭМ!$B$39:$B$782,Q$11)+'СЕТ СН'!$F$12+СВЦЭМ!$D$10+'СЕТ СН'!$F$6-'СЕТ СН'!$F$22</f>
        <v>1645.4630939200001</v>
      </c>
      <c r="R41" s="36">
        <f>SUMIFS(СВЦЭМ!$C$39:$C$782,СВЦЭМ!$A$39:$A$782,$A41,СВЦЭМ!$B$39:$B$782,R$11)+'СЕТ СН'!$F$12+СВЦЭМ!$D$10+'СЕТ СН'!$F$6-'СЕТ СН'!$F$22</f>
        <v>1633.70698894</v>
      </c>
      <c r="S41" s="36">
        <f>SUMIFS(СВЦЭМ!$C$39:$C$782,СВЦЭМ!$A$39:$A$782,$A41,СВЦЭМ!$B$39:$B$782,S$11)+'СЕТ СН'!$F$12+СВЦЭМ!$D$10+'СЕТ СН'!$F$6-'СЕТ СН'!$F$22</f>
        <v>1620.6626796599999</v>
      </c>
      <c r="T41" s="36">
        <f>SUMIFS(СВЦЭМ!$C$39:$C$782,СВЦЭМ!$A$39:$A$782,$A41,СВЦЭМ!$B$39:$B$782,T$11)+'СЕТ СН'!$F$12+СВЦЭМ!$D$10+'СЕТ СН'!$F$6-'СЕТ СН'!$F$22</f>
        <v>1618.3068838300001</v>
      </c>
      <c r="U41" s="36">
        <f>SUMIFS(СВЦЭМ!$C$39:$C$782,СВЦЭМ!$A$39:$A$782,$A41,СВЦЭМ!$B$39:$B$782,U$11)+'СЕТ СН'!$F$12+СВЦЭМ!$D$10+'СЕТ СН'!$F$6-'СЕТ СН'!$F$22</f>
        <v>1626.5636637600001</v>
      </c>
      <c r="V41" s="36">
        <f>SUMIFS(СВЦЭМ!$C$39:$C$782,СВЦЭМ!$A$39:$A$782,$A41,СВЦЭМ!$B$39:$B$782,V$11)+'СЕТ СН'!$F$12+СВЦЭМ!$D$10+'СЕТ СН'!$F$6-'СЕТ СН'!$F$22</f>
        <v>1651.7799316999999</v>
      </c>
      <c r="W41" s="36">
        <f>SUMIFS(СВЦЭМ!$C$39:$C$782,СВЦЭМ!$A$39:$A$782,$A41,СВЦЭМ!$B$39:$B$782,W$11)+'СЕТ СН'!$F$12+СВЦЭМ!$D$10+'СЕТ СН'!$F$6-'СЕТ СН'!$F$22</f>
        <v>1617.61846517</v>
      </c>
      <c r="X41" s="36">
        <f>SUMIFS(СВЦЭМ!$C$39:$C$782,СВЦЭМ!$A$39:$A$782,$A41,СВЦЭМ!$B$39:$B$782,X$11)+'СЕТ СН'!$F$12+СВЦЭМ!$D$10+'СЕТ СН'!$F$6-'СЕТ СН'!$F$22</f>
        <v>1654.41477811</v>
      </c>
      <c r="Y41" s="36">
        <f>SUMIFS(СВЦЭМ!$C$39:$C$782,СВЦЭМ!$A$39:$A$782,$A41,СВЦЭМ!$B$39:$B$782,Y$11)+'СЕТ СН'!$F$12+СВЦЭМ!$D$10+'СЕТ СН'!$F$6-'СЕТ СН'!$F$22</f>
        <v>1739.7474132900002</v>
      </c>
    </row>
    <row r="42" spans="1:25"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7"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5" ht="12.75" customHeight="1" x14ac:dyDescent="0.2">
      <c r="A46" s="138"/>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5" ht="12.75" customHeight="1" x14ac:dyDescent="0.2">
      <c r="A47" s="13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01.06.2023</v>
      </c>
      <c r="B48" s="36">
        <f>SUMIFS(СВЦЭМ!$C$39:$C$782,СВЦЭМ!$A$39:$A$782,$A48,СВЦЭМ!$B$39:$B$782,B$47)+'СЕТ СН'!$G$12+СВЦЭМ!$D$10+'СЕТ СН'!$G$6-'СЕТ СН'!$G$22</f>
        <v>2062.78332606</v>
      </c>
      <c r="C48" s="36">
        <f>SUMIFS(СВЦЭМ!$C$39:$C$782,СВЦЭМ!$A$39:$A$782,$A48,СВЦЭМ!$B$39:$B$782,C$47)+'СЕТ СН'!$G$12+СВЦЭМ!$D$10+'СЕТ СН'!$G$6-'СЕТ СН'!$G$22</f>
        <v>2140.13544684</v>
      </c>
      <c r="D48" s="36">
        <f>SUMIFS(СВЦЭМ!$C$39:$C$782,СВЦЭМ!$A$39:$A$782,$A48,СВЦЭМ!$B$39:$B$782,D$47)+'СЕТ СН'!$G$12+СВЦЭМ!$D$10+'СЕТ СН'!$G$6-'СЕТ СН'!$G$22</f>
        <v>2188.8237647300002</v>
      </c>
      <c r="E48" s="36">
        <f>SUMIFS(СВЦЭМ!$C$39:$C$782,СВЦЭМ!$A$39:$A$782,$A48,СВЦЭМ!$B$39:$B$782,E$47)+'СЕТ СН'!$G$12+СВЦЭМ!$D$10+'СЕТ СН'!$G$6-'СЕТ СН'!$G$22</f>
        <v>2220.9294281000002</v>
      </c>
      <c r="F48" s="36">
        <f>SUMIFS(СВЦЭМ!$C$39:$C$782,СВЦЭМ!$A$39:$A$782,$A48,СВЦЭМ!$B$39:$B$782,F$47)+'СЕТ СН'!$G$12+СВЦЭМ!$D$10+'СЕТ СН'!$G$6-'СЕТ СН'!$G$22</f>
        <v>2212.77871469</v>
      </c>
      <c r="G48" s="36">
        <f>SUMIFS(СВЦЭМ!$C$39:$C$782,СВЦЭМ!$A$39:$A$782,$A48,СВЦЭМ!$B$39:$B$782,G$47)+'СЕТ СН'!$G$12+СВЦЭМ!$D$10+'СЕТ СН'!$G$6-'СЕТ СН'!$G$22</f>
        <v>2203.96272602</v>
      </c>
      <c r="H48" s="36">
        <f>SUMIFS(СВЦЭМ!$C$39:$C$782,СВЦЭМ!$A$39:$A$782,$A48,СВЦЭМ!$B$39:$B$782,H$47)+'СЕТ СН'!$G$12+СВЦЭМ!$D$10+'СЕТ СН'!$G$6-'СЕТ СН'!$G$22</f>
        <v>2072.8603424399998</v>
      </c>
      <c r="I48" s="36">
        <f>SUMIFS(СВЦЭМ!$C$39:$C$782,СВЦЭМ!$A$39:$A$782,$A48,СВЦЭМ!$B$39:$B$782,I$47)+'СЕТ СН'!$G$12+СВЦЭМ!$D$10+'СЕТ СН'!$G$6-'СЕТ СН'!$G$22</f>
        <v>1993.46126577</v>
      </c>
      <c r="J48" s="36">
        <f>SUMIFS(СВЦЭМ!$C$39:$C$782,СВЦЭМ!$A$39:$A$782,$A48,СВЦЭМ!$B$39:$B$782,J$47)+'СЕТ СН'!$G$12+СВЦЭМ!$D$10+'СЕТ СН'!$G$6-'СЕТ СН'!$G$22</f>
        <v>1939.0949033400002</v>
      </c>
      <c r="K48" s="36">
        <f>SUMIFS(СВЦЭМ!$C$39:$C$782,СВЦЭМ!$A$39:$A$782,$A48,СВЦЭМ!$B$39:$B$782,K$47)+'СЕТ СН'!$G$12+СВЦЭМ!$D$10+'СЕТ СН'!$G$6-'СЕТ СН'!$G$22</f>
        <v>1949.7083403000001</v>
      </c>
      <c r="L48" s="36">
        <f>SUMIFS(СВЦЭМ!$C$39:$C$782,СВЦЭМ!$A$39:$A$782,$A48,СВЦЭМ!$B$39:$B$782,L$47)+'СЕТ СН'!$G$12+СВЦЭМ!$D$10+'СЕТ СН'!$G$6-'СЕТ СН'!$G$22</f>
        <v>1941.5284739700001</v>
      </c>
      <c r="M48" s="36">
        <f>SUMIFS(СВЦЭМ!$C$39:$C$782,СВЦЭМ!$A$39:$A$782,$A48,СВЦЭМ!$B$39:$B$782,M$47)+'СЕТ СН'!$G$12+СВЦЭМ!$D$10+'СЕТ СН'!$G$6-'СЕТ СН'!$G$22</f>
        <v>1974.4648481499999</v>
      </c>
      <c r="N48" s="36">
        <f>SUMIFS(СВЦЭМ!$C$39:$C$782,СВЦЭМ!$A$39:$A$782,$A48,СВЦЭМ!$B$39:$B$782,N$47)+'СЕТ СН'!$G$12+СВЦЭМ!$D$10+'СЕТ СН'!$G$6-'СЕТ СН'!$G$22</f>
        <v>1993.10533622</v>
      </c>
      <c r="O48" s="36">
        <f>SUMIFS(СВЦЭМ!$C$39:$C$782,СВЦЭМ!$A$39:$A$782,$A48,СВЦЭМ!$B$39:$B$782,O$47)+'СЕТ СН'!$G$12+СВЦЭМ!$D$10+'СЕТ СН'!$G$6-'СЕТ СН'!$G$22</f>
        <v>1991.27540628</v>
      </c>
      <c r="P48" s="36">
        <f>SUMIFS(СВЦЭМ!$C$39:$C$782,СВЦЭМ!$A$39:$A$782,$A48,СВЦЭМ!$B$39:$B$782,P$47)+'СЕТ СН'!$G$12+СВЦЭМ!$D$10+'СЕТ СН'!$G$6-'СЕТ СН'!$G$22</f>
        <v>2009.22235512</v>
      </c>
      <c r="Q48" s="36">
        <f>SUMIFS(СВЦЭМ!$C$39:$C$782,СВЦЭМ!$A$39:$A$782,$A48,СВЦЭМ!$B$39:$B$782,Q$47)+'СЕТ СН'!$G$12+СВЦЭМ!$D$10+'СЕТ СН'!$G$6-'СЕТ СН'!$G$22</f>
        <v>2017.70966301</v>
      </c>
      <c r="R48" s="36">
        <f>SUMIFS(СВЦЭМ!$C$39:$C$782,СВЦЭМ!$A$39:$A$782,$A48,СВЦЭМ!$B$39:$B$782,R$47)+'СЕТ СН'!$G$12+СВЦЭМ!$D$10+'СЕТ СН'!$G$6-'СЕТ СН'!$G$22</f>
        <v>2003.9620342600001</v>
      </c>
      <c r="S48" s="36">
        <f>SUMIFS(СВЦЭМ!$C$39:$C$782,СВЦЭМ!$A$39:$A$782,$A48,СВЦЭМ!$B$39:$B$782,S$47)+'СЕТ СН'!$G$12+СВЦЭМ!$D$10+'СЕТ СН'!$G$6-'СЕТ СН'!$G$22</f>
        <v>1977.7774079300002</v>
      </c>
      <c r="T48" s="36">
        <f>SUMIFS(СВЦЭМ!$C$39:$C$782,СВЦЭМ!$A$39:$A$782,$A48,СВЦЭМ!$B$39:$B$782,T$47)+'СЕТ СН'!$G$12+СВЦЭМ!$D$10+'СЕТ СН'!$G$6-'СЕТ СН'!$G$22</f>
        <v>1964.2979365300002</v>
      </c>
      <c r="U48" s="36">
        <f>SUMIFS(СВЦЭМ!$C$39:$C$782,СВЦЭМ!$A$39:$A$782,$A48,СВЦЭМ!$B$39:$B$782,U$47)+'СЕТ СН'!$G$12+СВЦЭМ!$D$10+'СЕТ СН'!$G$6-'СЕТ СН'!$G$22</f>
        <v>1952.0412443099999</v>
      </c>
      <c r="V48" s="36">
        <f>SUMIFS(СВЦЭМ!$C$39:$C$782,СВЦЭМ!$A$39:$A$782,$A48,СВЦЭМ!$B$39:$B$782,V$47)+'СЕТ СН'!$G$12+СВЦЭМ!$D$10+'СЕТ СН'!$G$6-'СЕТ СН'!$G$22</f>
        <v>1965.1354458800001</v>
      </c>
      <c r="W48" s="36">
        <f>SUMIFS(СВЦЭМ!$C$39:$C$782,СВЦЭМ!$A$39:$A$782,$A48,СВЦЭМ!$B$39:$B$782,W$47)+'СЕТ СН'!$G$12+СВЦЭМ!$D$10+'СЕТ СН'!$G$6-'СЕТ СН'!$G$22</f>
        <v>1911.9304991700001</v>
      </c>
      <c r="X48" s="36">
        <f>SUMIFS(СВЦЭМ!$C$39:$C$782,СВЦЭМ!$A$39:$A$782,$A48,СВЦЭМ!$B$39:$B$782,X$47)+'СЕТ СН'!$G$12+СВЦЭМ!$D$10+'СЕТ СН'!$G$6-'СЕТ СН'!$G$22</f>
        <v>1961.1142975100001</v>
      </c>
      <c r="Y48" s="36">
        <f>SUMIFS(СВЦЭМ!$C$39:$C$782,СВЦЭМ!$A$39:$A$782,$A48,СВЦЭМ!$B$39:$B$782,Y$47)+'СЕТ СН'!$G$12+СВЦЭМ!$D$10+'СЕТ СН'!$G$6-'СЕТ СН'!$G$22</f>
        <v>1990.56537424</v>
      </c>
    </row>
    <row r="49" spans="1:25" ht="15.75" x14ac:dyDescent="0.2">
      <c r="A49" s="35">
        <f>A48+1</f>
        <v>45079</v>
      </c>
      <c r="B49" s="36">
        <f>SUMIFS(СВЦЭМ!$C$39:$C$782,СВЦЭМ!$A$39:$A$782,$A49,СВЦЭМ!$B$39:$B$782,B$47)+'СЕТ СН'!$G$12+СВЦЭМ!$D$10+'СЕТ СН'!$G$6-'СЕТ СН'!$G$22</f>
        <v>2092.3006967699998</v>
      </c>
      <c r="C49" s="36">
        <f>SUMIFS(СВЦЭМ!$C$39:$C$782,СВЦЭМ!$A$39:$A$782,$A49,СВЦЭМ!$B$39:$B$782,C$47)+'СЕТ СН'!$G$12+СВЦЭМ!$D$10+'СЕТ СН'!$G$6-'СЕТ СН'!$G$22</f>
        <v>2121.9668828899999</v>
      </c>
      <c r="D49" s="36">
        <f>SUMIFS(СВЦЭМ!$C$39:$C$782,СВЦЭМ!$A$39:$A$782,$A49,СВЦЭМ!$B$39:$B$782,D$47)+'СЕТ СН'!$G$12+СВЦЭМ!$D$10+'СЕТ СН'!$G$6-'СЕТ СН'!$G$22</f>
        <v>2166.8734620999999</v>
      </c>
      <c r="E49" s="36">
        <f>SUMIFS(СВЦЭМ!$C$39:$C$782,СВЦЭМ!$A$39:$A$782,$A49,СВЦЭМ!$B$39:$B$782,E$47)+'СЕТ СН'!$G$12+СВЦЭМ!$D$10+'СЕТ СН'!$G$6-'СЕТ СН'!$G$22</f>
        <v>2172.6879786499999</v>
      </c>
      <c r="F49" s="36">
        <f>SUMIFS(СВЦЭМ!$C$39:$C$782,СВЦЭМ!$A$39:$A$782,$A49,СВЦЭМ!$B$39:$B$782,F$47)+'СЕТ СН'!$G$12+СВЦЭМ!$D$10+'СЕТ СН'!$G$6-'СЕТ СН'!$G$22</f>
        <v>2157.0787576299999</v>
      </c>
      <c r="G49" s="36">
        <f>SUMIFS(СВЦЭМ!$C$39:$C$782,СВЦЭМ!$A$39:$A$782,$A49,СВЦЭМ!$B$39:$B$782,G$47)+'СЕТ СН'!$G$12+СВЦЭМ!$D$10+'СЕТ СН'!$G$6-'СЕТ СН'!$G$22</f>
        <v>2132.22960857</v>
      </c>
      <c r="H49" s="36">
        <f>SUMIFS(СВЦЭМ!$C$39:$C$782,СВЦЭМ!$A$39:$A$782,$A49,СВЦЭМ!$B$39:$B$782,H$47)+'СЕТ СН'!$G$12+СВЦЭМ!$D$10+'СЕТ СН'!$G$6-'СЕТ СН'!$G$22</f>
        <v>1971.29924858</v>
      </c>
      <c r="I49" s="36">
        <f>SUMIFS(СВЦЭМ!$C$39:$C$782,СВЦЭМ!$A$39:$A$782,$A49,СВЦЭМ!$B$39:$B$782,I$47)+'СЕТ СН'!$G$12+СВЦЭМ!$D$10+'СЕТ СН'!$G$6-'СЕТ СН'!$G$22</f>
        <v>2010.33078037</v>
      </c>
      <c r="J49" s="36">
        <f>SUMIFS(СВЦЭМ!$C$39:$C$782,СВЦЭМ!$A$39:$A$782,$A49,СВЦЭМ!$B$39:$B$782,J$47)+'СЕТ СН'!$G$12+СВЦЭМ!$D$10+'СЕТ СН'!$G$6-'СЕТ СН'!$G$22</f>
        <v>1987.13219338</v>
      </c>
      <c r="K49" s="36">
        <f>SUMIFS(СВЦЭМ!$C$39:$C$782,СВЦЭМ!$A$39:$A$782,$A49,СВЦЭМ!$B$39:$B$782,K$47)+'СЕТ СН'!$G$12+СВЦЭМ!$D$10+'СЕТ СН'!$G$6-'СЕТ СН'!$G$22</f>
        <v>1951.7759107299999</v>
      </c>
      <c r="L49" s="36">
        <f>SUMIFS(СВЦЭМ!$C$39:$C$782,СВЦЭМ!$A$39:$A$782,$A49,СВЦЭМ!$B$39:$B$782,L$47)+'СЕТ СН'!$G$12+СВЦЭМ!$D$10+'СЕТ СН'!$G$6-'СЕТ СН'!$G$22</f>
        <v>1932.4940677300001</v>
      </c>
      <c r="M49" s="36">
        <f>SUMIFS(СВЦЭМ!$C$39:$C$782,СВЦЭМ!$A$39:$A$782,$A49,СВЦЭМ!$B$39:$B$782,M$47)+'СЕТ СН'!$G$12+СВЦЭМ!$D$10+'СЕТ СН'!$G$6-'СЕТ СН'!$G$22</f>
        <v>1960.9483453399998</v>
      </c>
      <c r="N49" s="36">
        <f>SUMIFS(СВЦЭМ!$C$39:$C$782,СВЦЭМ!$A$39:$A$782,$A49,СВЦЭМ!$B$39:$B$782,N$47)+'СЕТ СН'!$G$12+СВЦЭМ!$D$10+'СЕТ СН'!$G$6-'СЕТ СН'!$G$22</f>
        <v>1999.7270490599999</v>
      </c>
      <c r="O49" s="36">
        <f>SUMIFS(СВЦЭМ!$C$39:$C$782,СВЦЭМ!$A$39:$A$782,$A49,СВЦЭМ!$B$39:$B$782,O$47)+'СЕТ СН'!$G$12+СВЦЭМ!$D$10+'СЕТ СН'!$G$6-'СЕТ СН'!$G$22</f>
        <v>1996.69181574</v>
      </c>
      <c r="P49" s="36">
        <f>SUMIFS(СВЦЭМ!$C$39:$C$782,СВЦЭМ!$A$39:$A$782,$A49,СВЦЭМ!$B$39:$B$782,P$47)+'СЕТ СН'!$G$12+СВЦЭМ!$D$10+'СЕТ СН'!$G$6-'СЕТ СН'!$G$22</f>
        <v>1998.5179407099999</v>
      </c>
      <c r="Q49" s="36">
        <f>SUMIFS(СВЦЭМ!$C$39:$C$782,СВЦЭМ!$A$39:$A$782,$A49,СВЦЭМ!$B$39:$B$782,Q$47)+'СЕТ СН'!$G$12+СВЦЭМ!$D$10+'СЕТ СН'!$G$6-'СЕТ СН'!$G$22</f>
        <v>2015.8215423199999</v>
      </c>
      <c r="R49" s="36">
        <f>SUMIFS(СВЦЭМ!$C$39:$C$782,СВЦЭМ!$A$39:$A$782,$A49,СВЦЭМ!$B$39:$B$782,R$47)+'СЕТ СН'!$G$12+СВЦЭМ!$D$10+'СЕТ СН'!$G$6-'СЕТ СН'!$G$22</f>
        <v>1999.2810794100001</v>
      </c>
      <c r="S49" s="36">
        <f>SUMIFS(СВЦЭМ!$C$39:$C$782,СВЦЭМ!$A$39:$A$782,$A49,СВЦЭМ!$B$39:$B$782,S$47)+'СЕТ СН'!$G$12+СВЦЭМ!$D$10+'СЕТ СН'!$G$6-'СЕТ СН'!$G$22</f>
        <v>1986.5064638700001</v>
      </c>
      <c r="T49" s="36">
        <f>SUMIFS(СВЦЭМ!$C$39:$C$782,СВЦЭМ!$A$39:$A$782,$A49,СВЦЭМ!$B$39:$B$782,T$47)+'СЕТ СН'!$G$12+СВЦЭМ!$D$10+'СЕТ СН'!$G$6-'СЕТ СН'!$G$22</f>
        <v>1969.8540041900001</v>
      </c>
      <c r="U49" s="36">
        <f>SUMIFS(СВЦЭМ!$C$39:$C$782,СВЦЭМ!$A$39:$A$782,$A49,СВЦЭМ!$B$39:$B$782,U$47)+'СЕТ СН'!$G$12+СВЦЭМ!$D$10+'СЕТ СН'!$G$6-'СЕТ СН'!$G$22</f>
        <v>1916.5501260800002</v>
      </c>
      <c r="V49" s="36">
        <f>SUMIFS(СВЦЭМ!$C$39:$C$782,СВЦЭМ!$A$39:$A$782,$A49,СВЦЭМ!$B$39:$B$782,V$47)+'СЕТ СН'!$G$12+СВЦЭМ!$D$10+'СЕТ СН'!$G$6-'СЕТ СН'!$G$22</f>
        <v>1881.4351228099999</v>
      </c>
      <c r="W49" s="36">
        <f>SUMIFS(СВЦЭМ!$C$39:$C$782,СВЦЭМ!$A$39:$A$782,$A49,СВЦЭМ!$B$39:$B$782,W$47)+'СЕТ СН'!$G$12+СВЦЭМ!$D$10+'СЕТ СН'!$G$6-'СЕТ СН'!$G$22</f>
        <v>1890.6812471799999</v>
      </c>
      <c r="X49" s="36">
        <f>SUMIFS(СВЦЭМ!$C$39:$C$782,СВЦЭМ!$A$39:$A$782,$A49,СВЦЭМ!$B$39:$B$782,X$47)+'СЕТ СН'!$G$12+СВЦЭМ!$D$10+'СЕТ СН'!$G$6-'СЕТ СН'!$G$22</f>
        <v>1935.85303677</v>
      </c>
      <c r="Y49" s="36">
        <f>SUMIFS(СВЦЭМ!$C$39:$C$782,СВЦЭМ!$A$39:$A$782,$A49,СВЦЭМ!$B$39:$B$782,Y$47)+'СЕТ СН'!$G$12+СВЦЭМ!$D$10+'СЕТ СН'!$G$6-'СЕТ СН'!$G$22</f>
        <v>1982.6587568200002</v>
      </c>
    </row>
    <row r="50" spans="1:25" ht="15.75" x14ac:dyDescent="0.2">
      <c r="A50" s="35">
        <f t="shared" ref="A50:A77" si="1">A49+1</f>
        <v>45080</v>
      </c>
      <c r="B50" s="36">
        <f>SUMIFS(СВЦЭМ!$C$39:$C$782,СВЦЭМ!$A$39:$A$782,$A50,СВЦЭМ!$B$39:$B$782,B$47)+'СЕТ СН'!$G$12+СВЦЭМ!$D$10+'СЕТ СН'!$G$6-'СЕТ СН'!$G$22</f>
        <v>2018.4980681000002</v>
      </c>
      <c r="C50" s="36">
        <f>SUMIFS(СВЦЭМ!$C$39:$C$782,СВЦЭМ!$A$39:$A$782,$A50,СВЦЭМ!$B$39:$B$782,C$47)+'СЕТ СН'!$G$12+СВЦЭМ!$D$10+'СЕТ СН'!$G$6-'СЕТ СН'!$G$22</f>
        <v>2063.7676585200002</v>
      </c>
      <c r="D50" s="36">
        <f>SUMIFS(СВЦЭМ!$C$39:$C$782,СВЦЭМ!$A$39:$A$782,$A50,СВЦЭМ!$B$39:$B$782,D$47)+'СЕТ СН'!$G$12+СВЦЭМ!$D$10+'СЕТ СН'!$G$6-'СЕТ СН'!$G$22</f>
        <v>2169.2068969000002</v>
      </c>
      <c r="E50" s="36">
        <f>SUMIFS(СВЦЭМ!$C$39:$C$782,СВЦЭМ!$A$39:$A$782,$A50,СВЦЭМ!$B$39:$B$782,E$47)+'СЕТ СН'!$G$12+СВЦЭМ!$D$10+'СЕТ СН'!$G$6-'СЕТ СН'!$G$22</f>
        <v>2235.0927333899999</v>
      </c>
      <c r="F50" s="36">
        <f>SUMIFS(СВЦЭМ!$C$39:$C$782,СВЦЭМ!$A$39:$A$782,$A50,СВЦЭМ!$B$39:$B$782,F$47)+'СЕТ СН'!$G$12+СВЦЭМ!$D$10+'СЕТ СН'!$G$6-'СЕТ СН'!$G$22</f>
        <v>2190.9411953399999</v>
      </c>
      <c r="G50" s="36">
        <f>SUMIFS(СВЦЭМ!$C$39:$C$782,СВЦЭМ!$A$39:$A$782,$A50,СВЦЭМ!$B$39:$B$782,G$47)+'СЕТ СН'!$G$12+СВЦЭМ!$D$10+'СЕТ СН'!$G$6-'СЕТ СН'!$G$22</f>
        <v>2195.4491852699998</v>
      </c>
      <c r="H50" s="36">
        <f>SUMIFS(СВЦЭМ!$C$39:$C$782,СВЦЭМ!$A$39:$A$782,$A50,СВЦЭМ!$B$39:$B$782,H$47)+'СЕТ СН'!$G$12+СВЦЭМ!$D$10+'СЕТ СН'!$G$6-'СЕТ СН'!$G$22</f>
        <v>2111.0201084199998</v>
      </c>
      <c r="I50" s="36">
        <f>SUMIFS(СВЦЭМ!$C$39:$C$782,СВЦЭМ!$A$39:$A$782,$A50,СВЦЭМ!$B$39:$B$782,I$47)+'СЕТ СН'!$G$12+СВЦЭМ!$D$10+'СЕТ СН'!$G$6-'СЕТ СН'!$G$22</f>
        <v>2003.2006579399999</v>
      </c>
      <c r="J50" s="36">
        <f>SUMIFS(СВЦЭМ!$C$39:$C$782,СВЦЭМ!$A$39:$A$782,$A50,СВЦЭМ!$B$39:$B$782,J$47)+'СЕТ СН'!$G$12+СВЦЭМ!$D$10+'СЕТ СН'!$G$6-'СЕТ СН'!$G$22</f>
        <v>1902.6999112200001</v>
      </c>
      <c r="K50" s="36">
        <f>SUMIFS(СВЦЭМ!$C$39:$C$782,СВЦЭМ!$A$39:$A$782,$A50,СВЦЭМ!$B$39:$B$782,K$47)+'СЕТ СН'!$G$12+СВЦЭМ!$D$10+'СЕТ СН'!$G$6-'СЕТ СН'!$G$22</f>
        <v>1846.3204678400002</v>
      </c>
      <c r="L50" s="36">
        <f>SUMIFS(СВЦЭМ!$C$39:$C$782,СВЦЭМ!$A$39:$A$782,$A50,СВЦЭМ!$B$39:$B$782,L$47)+'СЕТ СН'!$G$12+СВЦЭМ!$D$10+'СЕТ СН'!$G$6-'СЕТ СН'!$G$22</f>
        <v>1836.3710636599999</v>
      </c>
      <c r="M50" s="36">
        <f>SUMIFS(СВЦЭМ!$C$39:$C$782,СВЦЭМ!$A$39:$A$782,$A50,СВЦЭМ!$B$39:$B$782,M$47)+'СЕТ СН'!$G$12+СВЦЭМ!$D$10+'СЕТ СН'!$G$6-'СЕТ СН'!$G$22</f>
        <v>1848.0410314300002</v>
      </c>
      <c r="N50" s="36">
        <f>SUMIFS(СВЦЭМ!$C$39:$C$782,СВЦЭМ!$A$39:$A$782,$A50,СВЦЭМ!$B$39:$B$782,N$47)+'СЕТ СН'!$G$12+СВЦЭМ!$D$10+'СЕТ СН'!$G$6-'СЕТ СН'!$G$22</f>
        <v>1866.7161714700001</v>
      </c>
      <c r="O50" s="36">
        <f>SUMIFS(СВЦЭМ!$C$39:$C$782,СВЦЭМ!$A$39:$A$782,$A50,СВЦЭМ!$B$39:$B$782,O$47)+'СЕТ СН'!$G$12+СВЦЭМ!$D$10+'СЕТ СН'!$G$6-'СЕТ СН'!$G$22</f>
        <v>1871.0343432499999</v>
      </c>
      <c r="P50" s="36">
        <f>SUMIFS(СВЦЭМ!$C$39:$C$782,СВЦЭМ!$A$39:$A$782,$A50,СВЦЭМ!$B$39:$B$782,P$47)+'СЕТ СН'!$G$12+СВЦЭМ!$D$10+'СЕТ СН'!$G$6-'СЕТ СН'!$G$22</f>
        <v>1886.3060864399999</v>
      </c>
      <c r="Q50" s="36">
        <f>SUMIFS(СВЦЭМ!$C$39:$C$782,СВЦЭМ!$A$39:$A$782,$A50,СВЦЭМ!$B$39:$B$782,Q$47)+'СЕТ СН'!$G$12+СВЦЭМ!$D$10+'СЕТ СН'!$G$6-'СЕТ СН'!$G$22</f>
        <v>1915.6836517500001</v>
      </c>
      <c r="R50" s="36">
        <f>SUMIFS(СВЦЭМ!$C$39:$C$782,СВЦЭМ!$A$39:$A$782,$A50,СВЦЭМ!$B$39:$B$782,R$47)+'СЕТ СН'!$G$12+СВЦЭМ!$D$10+'СЕТ СН'!$G$6-'СЕТ СН'!$G$22</f>
        <v>1905.35406706</v>
      </c>
      <c r="S50" s="36">
        <f>SUMIFS(СВЦЭМ!$C$39:$C$782,СВЦЭМ!$A$39:$A$782,$A50,СВЦЭМ!$B$39:$B$782,S$47)+'СЕТ СН'!$G$12+СВЦЭМ!$D$10+'СЕТ СН'!$G$6-'СЕТ СН'!$G$22</f>
        <v>1882.99162445</v>
      </c>
      <c r="T50" s="36">
        <f>SUMIFS(СВЦЭМ!$C$39:$C$782,СВЦЭМ!$A$39:$A$782,$A50,СВЦЭМ!$B$39:$B$782,T$47)+'СЕТ СН'!$G$12+СВЦЭМ!$D$10+'СЕТ СН'!$G$6-'СЕТ СН'!$G$22</f>
        <v>1873.1819357099998</v>
      </c>
      <c r="U50" s="36">
        <f>SUMIFS(СВЦЭМ!$C$39:$C$782,СВЦЭМ!$A$39:$A$782,$A50,СВЦЭМ!$B$39:$B$782,U$47)+'СЕТ СН'!$G$12+СВЦЭМ!$D$10+'СЕТ СН'!$G$6-'СЕТ СН'!$G$22</f>
        <v>1856.0595907699999</v>
      </c>
      <c r="V50" s="36">
        <f>SUMIFS(СВЦЭМ!$C$39:$C$782,СВЦЭМ!$A$39:$A$782,$A50,СВЦЭМ!$B$39:$B$782,V$47)+'СЕТ СН'!$G$12+СВЦЭМ!$D$10+'СЕТ СН'!$G$6-'СЕТ СН'!$G$22</f>
        <v>1850.3669746800001</v>
      </c>
      <c r="W50" s="36">
        <f>SUMIFS(СВЦЭМ!$C$39:$C$782,СВЦЭМ!$A$39:$A$782,$A50,СВЦЭМ!$B$39:$B$782,W$47)+'СЕТ СН'!$G$12+СВЦЭМ!$D$10+'СЕТ СН'!$G$6-'СЕТ СН'!$G$22</f>
        <v>1817.1125781199999</v>
      </c>
      <c r="X50" s="36">
        <f>SUMIFS(СВЦЭМ!$C$39:$C$782,СВЦЭМ!$A$39:$A$782,$A50,СВЦЭМ!$B$39:$B$782,X$47)+'СЕТ СН'!$G$12+СВЦЭМ!$D$10+'СЕТ СН'!$G$6-'СЕТ СН'!$G$22</f>
        <v>1856.9127706600002</v>
      </c>
      <c r="Y50" s="36">
        <f>SUMIFS(СВЦЭМ!$C$39:$C$782,СВЦЭМ!$A$39:$A$782,$A50,СВЦЭМ!$B$39:$B$782,Y$47)+'СЕТ СН'!$G$12+СВЦЭМ!$D$10+'СЕТ СН'!$G$6-'СЕТ СН'!$G$22</f>
        <v>1930.88939897</v>
      </c>
    </row>
    <row r="51" spans="1:25" ht="15.75" x14ac:dyDescent="0.2">
      <c r="A51" s="35">
        <f t="shared" si="1"/>
        <v>45081</v>
      </c>
      <c r="B51" s="36">
        <f>SUMIFS(СВЦЭМ!$C$39:$C$782,СВЦЭМ!$A$39:$A$782,$A51,СВЦЭМ!$B$39:$B$782,B$47)+'СЕТ СН'!$G$12+СВЦЭМ!$D$10+'СЕТ СН'!$G$6-'СЕТ СН'!$G$22</f>
        <v>2035.8740179299998</v>
      </c>
      <c r="C51" s="36">
        <f>SUMIFS(СВЦЭМ!$C$39:$C$782,СВЦЭМ!$A$39:$A$782,$A51,СВЦЭМ!$B$39:$B$782,C$47)+'СЕТ СН'!$G$12+СВЦЭМ!$D$10+'СЕТ СН'!$G$6-'СЕТ СН'!$G$22</f>
        <v>2117.3867808099999</v>
      </c>
      <c r="D51" s="36">
        <f>SUMIFS(СВЦЭМ!$C$39:$C$782,СВЦЭМ!$A$39:$A$782,$A51,СВЦЭМ!$B$39:$B$782,D$47)+'СЕТ СН'!$G$12+СВЦЭМ!$D$10+'СЕТ СН'!$G$6-'СЕТ СН'!$G$22</f>
        <v>2209.59231267</v>
      </c>
      <c r="E51" s="36">
        <f>SUMIFS(СВЦЭМ!$C$39:$C$782,СВЦЭМ!$A$39:$A$782,$A51,СВЦЭМ!$B$39:$B$782,E$47)+'СЕТ СН'!$G$12+СВЦЭМ!$D$10+'СЕТ СН'!$G$6-'СЕТ СН'!$G$22</f>
        <v>2222.5572248399999</v>
      </c>
      <c r="F51" s="36">
        <f>SUMIFS(СВЦЭМ!$C$39:$C$782,СВЦЭМ!$A$39:$A$782,$A51,СВЦЭМ!$B$39:$B$782,F$47)+'СЕТ СН'!$G$12+СВЦЭМ!$D$10+'СЕТ СН'!$G$6-'СЕТ СН'!$G$22</f>
        <v>2239.80570678</v>
      </c>
      <c r="G51" s="36">
        <f>SUMIFS(СВЦЭМ!$C$39:$C$782,СВЦЭМ!$A$39:$A$782,$A51,СВЦЭМ!$B$39:$B$782,G$47)+'СЕТ СН'!$G$12+СВЦЭМ!$D$10+'СЕТ СН'!$G$6-'СЕТ СН'!$G$22</f>
        <v>2225.6826541599999</v>
      </c>
      <c r="H51" s="36">
        <f>SUMIFS(СВЦЭМ!$C$39:$C$782,СВЦЭМ!$A$39:$A$782,$A51,СВЦЭМ!$B$39:$B$782,H$47)+'СЕТ СН'!$G$12+СВЦЭМ!$D$10+'СЕТ СН'!$G$6-'СЕТ СН'!$G$22</f>
        <v>2112.4628791999999</v>
      </c>
      <c r="I51" s="36">
        <f>SUMIFS(СВЦЭМ!$C$39:$C$782,СВЦЭМ!$A$39:$A$782,$A51,СВЦЭМ!$B$39:$B$782,I$47)+'СЕТ СН'!$G$12+СВЦЭМ!$D$10+'СЕТ СН'!$G$6-'СЕТ СН'!$G$22</f>
        <v>2019.2439576400002</v>
      </c>
      <c r="J51" s="36">
        <f>SUMIFS(СВЦЭМ!$C$39:$C$782,СВЦЭМ!$A$39:$A$782,$A51,СВЦЭМ!$B$39:$B$782,J$47)+'СЕТ СН'!$G$12+СВЦЭМ!$D$10+'СЕТ СН'!$G$6-'СЕТ СН'!$G$22</f>
        <v>1913.64480611</v>
      </c>
      <c r="K51" s="36">
        <f>SUMIFS(СВЦЭМ!$C$39:$C$782,СВЦЭМ!$A$39:$A$782,$A51,СВЦЭМ!$B$39:$B$782,K$47)+'СЕТ СН'!$G$12+СВЦЭМ!$D$10+'СЕТ СН'!$G$6-'СЕТ СН'!$G$22</f>
        <v>1874.9325390700001</v>
      </c>
      <c r="L51" s="36">
        <f>SUMIFS(СВЦЭМ!$C$39:$C$782,СВЦЭМ!$A$39:$A$782,$A51,СВЦЭМ!$B$39:$B$782,L$47)+'СЕТ СН'!$G$12+СВЦЭМ!$D$10+'СЕТ СН'!$G$6-'СЕТ СН'!$G$22</f>
        <v>1855.9520696899999</v>
      </c>
      <c r="M51" s="36">
        <f>SUMIFS(СВЦЭМ!$C$39:$C$782,СВЦЭМ!$A$39:$A$782,$A51,СВЦЭМ!$B$39:$B$782,M$47)+'СЕТ СН'!$G$12+СВЦЭМ!$D$10+'СЕТ СН'!$G$6-'СЕТ СН'!$G$22</f>
        <v>1859.02650378</v>
      </c>
      <c r="N51" s="36">
        <f>SUMIFS(СВЦЭМ!$C$39:$C$782,СВЦЭМ!$A$39:$A$782,$A51,СВЦЭМ!$B$39:$B$782,N$47)+'СЕТ СН'!$G$12+СВЦЭМ!$D$10+'СЕТ СН'!$G$6-'СЕТ СН'!$G$22</f>
        <v>1902.1474506700001</v>
      </c>
      <c r="O51" s="36">
        <f>SUMIFS(СВЦЭМ!$C$39:$C$782,СВЦЭМ!$A$39:$A$782,$A51,СВЦЭМ!$B$39:$B$782,O$47)+'СЕТ СН'!$G$12+СВЦЭМ!$D$10+'СЕТ СН'!$G$6-'СЕТ СН'!$G$22</f>
        <v>1911.1191212499998</v>
      </c>
      <c r="P51" s="36">
        <f>SUMIFS(СВЦЭМ!$C$39:$C$782,СВЦЭМ!$A$39:$A$782,$A51,СВЦЭМ!$B$39:$B$782,P$47)+'СЕТ СН'!$G$12+СВЦЭМ!$D$10+'СЕТ СН'!$G$6-'СЕТ СН'!$G$22</f>
        <v>1914.8769124800001</v>
      </c>
      <c r="Q51" s="36">
        <f>SUMIFS(СВЦЭМ!$C$39:$C$782,СВЦЭМ!$A$39:$A$782,$A51,СВЦЭМ!$B$39:$B$782,Q$47)+'СЕТ СН'!$G$12+СВЦЭМ!$D$10+'СЕТ СН'!$G$6-'СЕТ СН'!$G$22</f>
        <v>1942.3417934200002</v>
      </c>
      <c r="R51" s="36">
        <f>SUMIFS(СВЦЭМ!$C$39:$C$782,СВЦЭМ!$A$39:$A$782,$A51,СВЦЭМ!$B$39:$B$782,R$47)+'СЕТ СН'!$G$12+СВЦЭМ!$D$10+'СЕТ СН'!$G$6-'СЕТ СН'!$G$22</f>
        <v>1936.9992751200002</v>
      </c>
      <c r="S51" s="36">
        <f>SUMIFS(СВЦЭМ!$C$39:$C$782,СВЦЭМ!$A$39:$A$782,$A51,СВЦЭМ!$B$39:$B$782,S$47)+'СЕТ СН'!$G$12+СВЦЭМ!$D$10+'СЕТ СН'!$G$6-'СЕТ СН'!$G$22</f>
        <v>1918.2823661900002</v>
      </c>
      <c r="T51" s="36">
        <f>SUMIFS(СВЦЭМ!$C$39:$C$782,СВЦЭМ!$A$39:$A$782,$A51,СВЦЭМ!$B$39:$B$782,T$47)+'СЕТ СН'!$G$12+СВЦЭМ!$D$10+'СЕТ СН'!$G$6-'СЕТ СН'!$G$22</f>
        <v>1910.8666687200002</v>
      </c>
      <c r="U51" s="36">
        <f>SUMIFS(СВЦЭМ!$C$39:$C$782,СВЦЭМ!$A$39:$A$782,$A51,СВЦЭМ!$B$39:$B$782,U$47)+'СЕТ СН'!$G$12+СВЦЭМ!$D$10+'СЕТ СН'!$G$6-'СЕТ СН'!$G$22</f>
        <v>1843.1750465700002</v>
      </c>
      <c r="V51" s="36">
        <f>SUMIFS(СВЦЭМ!$C$39:$C$782,СВЦЭМ!$A$39:$A$782,$A51,СВЦЭМ!$B$39:$B$782,V$47)+'СЕТ СН'!$G$12+СВЦЭМ!$D$10+'СЕТ СН'!$G$6-'СЕТ СН'!$G$22</f>
        <v>1802.2178448499999</v>
      </c>
      <c r="W51" s="36">
        <f>SUMIFS(СВЦЭМ!$C$39:$C$782,СВЦЭМ!$A$39:$A$782,$A51,СВЦЭМ!$B$39:$B$782,W$47)+'СЕТ СН'!$G$12+СВЦЭМ!$D$10+'СЕТ СН'!$G$6-'СЕТ СН'!$G$22</f>
        <v>1814.7369499299998</v>
      </c>
      <c r="X51" s="36">
        <f>SUMIFS(СВЦЭМ!$C$39:$C$782,СВЦЭМ!$A$39:$A$782,$A51,СВЦЭМ!$B$39:$B$782,X$47)+'СЕТ СН'!$G$12+СВЦЭМ!$D$10+'СЕТ СН'!$G$6-'СЕТ СН'!$G$22</f>
        <v>1884.53585273</v>
      </c>
      <c r="Y51" s="36">
        <f>SUMIFS(СВЦЭМ!$C$39:$C$782,СВЦЭМ!$A$39:$A$782,$A51,СВЦЭМ!$B$39:$B$782,Y$47)+'СЕТ СН'!$G$12+СВЦЭМ!$D$10+'СЕТ СН'!$G$6-'СЕТ СН'!$G$22</f>
        <v>1960.4508980000001</v>
      </c>
    </row>
    <row r="52" spans="1:25" ht="15.75" x14ac:dyDescent="0.2">
      <c r="A52" s="35">
        <f t="shared" si="1"/>
        <v>45082</v>
      </c>
      <c r="B52" s="36">
        <f>SUMIFS(СВЦЭМ!$C$39:$C$782,СВЦЭМ!$A$39:$A$782,$A52,СВЦЭМ!$B$39:$B$782,B$47)+'СЕТ СН'!$G$12+СВЦЭМ!$D$10+'СЕТ СН'!$G$6-'СЕТ СН'!$G$22</f>
        <v>2016.5063090600001</v>
      </c>
      <c r="C52" s="36">
        <f>SUMIFS(СВЦЭМ!$C$39:$C$782,СВЦЭМ!$A$39:$A$782,$A52,СВЦЭМ!$B$39:$B$782,C$47)+'СЕТ СН'!$G$12+СВЦЭМ!$D$10+'СЕТ СН'!$G$6-'СЕТ СН'!$G$22</f>
        <v>2054.4310244500002</v>
      </c>
      <c r="D52" s="36">
        <f>SUMIFS(СВЦЭМ!$C$39:$C$782,СВЦЭМ!$A$39:$A$782,$A52,СВЦЭМ!$B$39:$B$782,D$47)+'СЕТ СН'!$G$12+СВЦЭМ!$D$10+'СЕТ СН'!$G$6-'СЕТ СН'!$G$22</f>
        <v>2103.4788147099998</v>
      </c>
      <c r="E52" s="36">
        <f>SUMIFS(СВЦЭМ!$C$39:$C$782,СВЦЭМ!$A$39:$A$782,$A52,СВЦЭМ!$B$39:$B$782,E$47)+'СЕТ СН'!$G$12+СВЦЭМ!$D$10+'СЕТ СН'!$G$6-'СЕТ СН'!$G$22</f>
        <v>2086.10293976</v>
      </c>
      <c r="F52" s="36">
        <f>SUMIFS(СВЦЭМ!$C$39:$C$782,СВЦЭМ!$A$39:$A$782,$A52,СВЦЭМ!$B$39:$B$782,F$47)+'СЕТ СН'!$G$12+СВЦЭМ!$D$10+'СЕТ СН'!$G$6-'СЕТ СН'!$G$22</f>
        <v>2077.6992884199999</v>
      </c>
      <c r="G52" s="36">
        <f>SUMIFS(СВЦЭМ!$C$39:$C$782,СВЦЭМ!$A$39:$A$782,$A52,СВЦЭМ!$B$39:$B$782,G$47)+'СЕТ СН'!$G$12+СВЦЭМ!$D$10+'СЕТ СН'!$G$6-'СЕТ СН'!$G$22</f>
        <v>2069.90944915</v>
      </c>
      <c r="H52" s="36">
        <f>SUMIFS(СВЦЭМ!$C$39:$C$782,СВЦЭМ!$A$39:$A$782,$A52,СВЦЭМ!$B$39:$B$782,H$47)+'СЕТ СН'!$G$12+СВЦЭМ!$D$10+'СЕТ СН'!$G$6-'СЕТ СН'!$G$22</f>
        <v>2035.30951951</v>
      </c>
      <c r="I52" s="36">
        <f>SUMIFS(СВЦЭМ!$C$39:$C$782,СВЦЭМ!$A$39:$A$782,$A52,СВЦЭМ!$B$39:$B$782,I$47)+'СЕТ СН'!$G$12+СВЦЭМ!$D$10+'СЕТ СН'!$G$6-'СЕТ СН'!$G$22</f>
        <v>1974.2003020400002</v>
      </c>
      <c r="J52" s="36">
        <f>SUMIFS(СВЦЭМ!$C$39:$C$782,СВЦЭМ!$A$39:$A$782,$A52,СВЦЭМ!$B$39:$B$782,J$47)+'СЕТ СН'!$G$12+СВЦЭМ!$D$10+'СЕТ СН'!$G$6-'СЕТ СН'!$G$22</f>
        <v>2007.1457319400001</v>
      </c>
      <c r="K52" s="36">
        <f>SUMIFS(СВЦЭМ!$C$39:$C$782,СВЦЭМ!$A$39:$A$782,$A52,СВЦЭМ!$B$39:$B$782,K$47)+'СЕТ СН'!$G$12+СВЦЭМ!$D$10+'СЕТ СН'!$G$6-'СЕТ СН'!$G$22</f>
        <v>1899.3001617300001</v>
      </c>
      <c r="L52" s="36">
        <f>SUMIFS(СВЦЭМ!$C$39:$C$782,СВЦЭМ!$A$39:$A$782,$A52,СВЦЭМ!$B$39:$B$782,L$47)+'СЕТ СН'!$G$12+СВЦЭМ!$D$10+'СЕТ СН'!$G$6-'СЕТ СН'!$G$22</f>
        <v>1881.23956142</v>
      </c>
      <c r="M52" s="36">
        <f>SUMIFS(СВЦЭМ!$C$39:$C$782,СВЦЭМ!$A$39:$A$782,$A52,СВЦЭМ!$B$39:$B$782,M$47)+'СЕТ СН'!$G$12+СВЦЭМ!$D$10+'СЕТ СН'!$G$6-'СЕТ СН'!$G$22</f>
        <v>1896.0176128100002</v>
      </c>
      <c r="N52" s="36">
        <f>SUMIFS(СВЦЭМ!$C$39:$C$782,СВЦЭМ!$A$39:$A$782,$A52,СВЦЭМ!$B$39:$B$782,N$47)+'СЕТ СН'!$G$12+СВЦЭМ!$D$10+'СЕТ СН'!$G$6-'СЕТ СН'!$G$22</f>
        <v>1940.4574808799998</v>
      </c>
      <c r="O52" s="36">
        <f>SUMIFS(СВЦЭМ!$C$39:$C$782,СВЦЭМ!$A$39:$A$782,$A52,СВЦЭМ!$B$39:$B$782,O$47)+'СЕТ СН'!$G$12+СВЦЭМ!$D$10+'СЕТ СН'!$G$6-'СЕТ СН'!$G$22</f>
        <v>1947.7912167499999</v>
      </c>
      <c r="P52" s="36">
        <f>SUMIFS(СВЦЭМ!$C$39:$C$782,СВЦЭМ!$A$39:$A$782,$A52,СВЦЭМ!$B$39:$B$782,P$47)+'СЕТ СН'!$G$12+СВЦЭМ!$D$10+'СЕТ СН'!$G$6-'СЕТ СН'!$G$22</f>
        <v>1966.7169810300002</v>
      </c>
      <c r="Q52" s="36">
        <f>SUMIFS(СВЦЭМ!$C$39:$C$782,СВЦЭМ!$A$39:$A$782,$A52,СВЦЭМ!$B$39:$B$782,Q$47)+'СЕТ СН'!$G$12+СВЦЭМ!$D$10+'СЕТ СН'!$G$6-'СЕТ СН'!$G$22</f>
        <v>1976.8979370400002</v>
      </c>
      <c r="R52" s="36">
        <f>SUMIFS(СВЦЭМ!$C$39:$C$782,СВЦЭМ!$A$39:$A$782,$A52,СВЦЭМ!$B$39:$B$782,R$47)+'СЕТ СН'!$G$12+СВЦЭМ!$D$10+'СЕТ СН'!$G$6-'СЕТ СН'!$G$22</f>
        <v>1998.9960943300002</v>
      </c>
      <c r="S52" s="36">
        <f>SUMIFS(СВЦЭМ!$C$39:$C$782,СВЦЭМ!$A$39:$A$782,$A52,СВЦЭМ!$B$39:$B$782,S$47)+'СЕТ СН'!$G$12+СВЦЭМ!$D$10+'СЕТ СН'!$G$6-'СЕТ СН'!$G$22</f>
        <v>1995.3555236799998</v>
      </c>
      <c r="T52" s="36">
        <f>SUMIFS(СВЦЭМ!$C$39:$C$782,СВЦЭМ!$A$39:$A$782,$A52,СВЦЭМ!$B$39:$B$782,T$47)+'СЕТ СН'!$G$12+СВЦЭМ!$D$10+'СЕТ СН'!$G$6-'СЕТ СН'!$G$22</f>
        <v>1962.3516340599999</v>
      </c>
      <c r="U52" s="36">
        <f>SUMIFS(СВЦЭМ!$C$39:$C$782,СВЦЭМ!$A$39:$A$782,$A52,СВЦЭМ!$B$39:$B$782,U$47)+'СЕТ СН'!$G$12+СВЦЭМ!$D$10+'СЕТ СН'!$G$6-'СЕТ СН'!$G$22</f>
        <v>1926.6800140700002</v>
      </c>
      <c r="V52" s="36">
        <f>SUMIFS(СВЦЭМ!$C$39:$C$782,СВЦЭМ!$A$39:$A$782,$A52,СВЦЭМ!$B$39:$B$782,V$47)+'СЕТ СН'!$G$12+СВЦЭМ!$D$10+'СЕТ СН'!$G$6-'СЕТ СН'!$G$22</f>
        <v>1868.55460696</v>
      </c>
      <c r="W52" s="36">
        <f>SUMIFS(СВЦЭМ!$C$39:$C$782,СВЦЭМ!$A$39:$A$782,$A52,СВЦЭМ!$B$39:$B$782,W$47)+'СЕТ СН'!$G$12+СВЦЭМ!$D$10+'СЕТ СН'!$G$6-'СЕТ СН'!$G$22</f>
        <v>1943.7614208</v>
      </c>
      <c r="X52" s="36">
        <f>SUMIFS(СВЦЭМ!$C$39:$C$782,СВЦЭМ!$A$39:$A$782,$A52,СВЦЭМ!$B$39:$B$782,X$47)+'СЕТ СН'!$G$12+СВЦЭМ!$D$10+'СЕТ СН'!$G$6-'СЕТ СН'!$G$22</f>
        <v>1995.4533118099998</v>
      </c>
      <c r="Y52" s="36">
        <f>SUMIFS(СВЦЭМ!$C$39:$C$782,СВЦЭМ!$A$39:$A$782,$A52,СВЦЭМ!$B$39:$B$782,Y$47)+'СЕТ СН'!$G$12+СВЦЭМ!$D$10+'СЕТ СН'!$G$6-'СЕТ СН'!$G$22</f>
        <v>2067.4129866600001</v>
      </c>
    </row>
    <row r="53" spans="1:25" ht="15.75" x14ac:dyDescent="0.2">
      <c r="A53" s="35">
        <f t="shared" si="1"/>
        <v>45083</v>
      </c>
      <c r="B53" s="36">
        <f>SUMIFS(СВЦЭМ!$C$39:$C$782,СВЦЭМ!$A$39:$A$782,$A53,СВЦЭМ!$B$39:$B$782,B$47)+'СЕТ СН'!$G$12+СВЦЭМ!$D$10+'СЕТ СН'!$G$6-'СЕТ СН'!$G$22</f>
        <v>2057.1885577399999</v>
      </c>
      <c r="C53" s="36">
        <f>SUMIFS(СВЦЭМ!$C$39:$C$782,СВЦЭМ!$A$39:$A$782,$A53,СВЦЭМ!$B$39:$B$782,C$47)+'СЕТ СН'!$G$12+СВЦЭМ!$D$10+'СЕТ СН'!$G$6-'СЕТ СН'!$G$22</f>
        <v>2145.9626926400001</v>
      </c>
      <c r="D53" s="36">
        <f>SUMIFS(СВЦЭМ!$C$39:$C$782,СВЦЭМ!$A$39:$A$782,$A53,СВЦЭМ!$B$39:$B$782,D$47)+'СЕТ СН'!$G$12+СВЦЭМ!$D$10+'СЕТ СН'!$G$6-'СЕТ СН'!$G$22</f>
        <v>2264.6993856899999</v>
      </c>
      <c r="E53" s="36">
        <f>SUMIFS(СВЦЭМ!$C$39:$C$782,СВЦЭМ!$A$39:$A$782,$A53,СВЦЭМ!$B$39:$B$782,E$47)+'СЕТ СН'!$G$12+СВЦЭМ!$D$10+'СЕТ СН'!$G$6-'СЕТ СН'!$G$22</f>
        <v>2250.3445465</v>
      </c>
      <c r="F53" s="36">
        <f>SUMIFS(СВЦЭМ!$C$39:$C$782,СВЦЭМ!$A$39:$A$782,$A53,СВЦЭМ!$B$39:$B$782,F$47)+'СЕТ СН'!$G$12+СВЦЭМ!$D$10+'СЕТ СН'!$G$6-'СЕТ СН'!$G$22</f>
        <v>2254.5597151699999</v>
      </c>
      <c r="G53" s="36">
        <f>SUMIFS(СВЦЭМ!$C$39:$C$782,СВЦЭМ!$A$39:$A$782,$A53,СВЦЭМ!$B$39:$B$782,G$47)+'СЕТ СН'!$G$12+СВЦЭМ!$D$10+'СЕТ СН'!$G$6-'СЕТ СН'!$G$22</f>
        <v>2157.1638708099999</v>
      </c>
      <c r="H53" s="36">
        <f>SUMIFS(СВЦЭМ!$C$39:$C$782,СВЦЭМ!$A$39:$A$782,$A53,СВЦЭМ!$B$39:$B$782,H$47)+'СЕТ СН'!$G$12+СВЦЭМ!$D$10+'СЕТ СН'!$G$6-'СЕТ СН'!$G$22</f>
        <v>2015.5826067900002</v>
      </c>
      <c r="I53" s="36">
        <f>SUMIFS(СВЦЭМ!$C$39:$C$782,СВЦЭМ!$A$39:$A$782,$A53,СВЦЭМ!$B$39:$B$782,I$47)+'СЕТ СН'!$G$12+СВЦЭМ!$D$10+'СЕТ СН'!$G$6-'СЕТ СН'!$G$22</f>
        <v>1950.1028409099999</v>
      </c>
      <c r="J53" s="36">
        <f>SUMIFS(СВЦЭМ!$C$39:$C$782,СВЦЭМ!$A$39:$A$782,$A53,СВЦЭМ!$B$39:$B$782,J$47)+'СЕТ СН'!$G$12+СВЦЭМ!$D$10+'СЕТ СН'!$G$6-'СЕТ СН'!$G$22</f>
        <v>1868.3417848399999</v>
      </c>
      <c r="K53" s="36">
        <f>SUMIFS(СВЦЭМ!$C$39:$C$782,СВЦЭМ!$A$39:$A$782,$A53,СВЦЭМ!$B$39:$B$782,K$47)+'СЕТ СН'!$G$12+СВЦЭМ!$D$10+'СЕТ СН'!$G$6-'СЕТ СН'!$G$22</f>
        <v>1819.1741216800001</v>
      </c>
      <c r="L53" s="36">
        <f>SUMIFS(СВЦЭМ!$C$39:$C$782,СВЦЭМ!$A$39:$A$782,$A53,СВЦЭМ!$B$39:$B$782,L$47)+'СЕТ СН'!$G$12+СВЦЭМ!$D$10+'СЕТ СН'!$G$6-'СЕТ СН'!$G$22</f>
        <v>1819.9278621899998</v>
      </c>
      <c r="M53" s="36">
        <f>SUMIFS(СВЦЭМ!$C$39:$C$782,СВЦЭМ!$A$39:$A$782,$A53,СВЦЭМ!$B$39:$B$782,M$47)+'СЕТ СН'!$G$12+СВЦЭМ!$D$10+'СЕТ СН'!$G$6-'СЕТ СН'!$G$22</f>
        <v>1821.1839873499998</v>
      </c>
      <c r="N53" s="36">
        <f>SUMIFS(СВЦЭМ!$C$39:$C$782,СВЦЭМ!$A$39:$A$782,$A53,СВЦЭМ!$B$39:$B$782,N$47)+'СЕТ СН'!$G$12+СВЦЭМ!$D$10+'СЕТ СН'!$G$6-'СЕТ СН'!$G$22</f>
        <v>1849.9088159900002</v>
      </c>
      <c r="O53" s="36">
        <f>SUMIFS(СВЦЭМ!$C$39:$C$782,СВЦЭМ!$A$39:$A$782,$A53,СВЦЭМ!$B$39:$B$782,O$47)+'СЕТ СН'!$G$12+СВЦЭМ!$D$10+'СЕТ СН'!$G$6-'СЕТ СН'!$G$22</f>
        <v>1848.0627043099998</v>
      </c>
      <c r="P53" s="36">
        <f>SUMIFS(СВЦЭМ!$C$39:$C$782,СВЦЭМ!$A$39:$A$782,$A53,СВЦЭМ!$B$39:$B$782,P$47)+'СЕТ СН'!$G$12+СВЦЭМ!$D$10+'СЕТ СН'!$G$6-'СЕТ СН'!$G$22</f>
        <v>1867.9607882099999</v>
      </c>
      <c r="Q53" s="36">
        <f>SUMIFS(СВЦЭМ!$C$39:$C$782,СВЦЭМ!$A$39:$A$782,$A53,СВЦЭМ!$B$39:$B$782,Q$47)+'СЕТ СН'!$G$12+СВЦЭМ!$D$10+'СЕТ СН'!$G$6-'СЕТ СН'!$G$22</f>
        <v>1885.9439474599999</v>
      </c>
      <c r="R53" s="36">
        <f>SUMIFS(СВЦЭМ!$C$39:$C$782,СВЦЭМ!$A$39:$A$782,$A53,СВЦЭМ!$B$39:$B$782,R$47)+'СЕТ СН'!$G$12+СВЦЭМ!$D$10+'СЕТ СН'!$G$6-'СЕТ СН'!$G$22</f>
        <v>1880.68222853</v>
      </c>
      <c r="S53" s="36">
        <f>SUMIFS(СВЦЭМ!$C$39:$C$782,СВЦЭМ!$A$39:$A$782,$A53,СВЦЭМ!$B$39:$B$782,S$47)+'СЕТ СН'!$G$12+СВЦЭМ!$D$10+'СЕТ СН'!$G$6-'СЕТ СН'!$G$22</f>
        <v>1862.90697873</v>
      </c>
      <c r="T53" s="36">
        <f>SUMIFS(СВЦЭМ!$C$39:$C$782,СВЦЭМ!$A$39:$A$782,$A53,СВЦЭМ!$B$39:$B$782,T$47)+'СЕТ СН'!$G$12+СВЦЭМ!$D$10+'СЕТ СН'!$G$6-'СЕТ СН'!$G$22</f>
        <v>1888.54582845</v>
      </c>
      <c r="U53" s="36">
        <f>SUMIFS(СВЦЭМ!$C$39:$C$782,СВЦЭМ!$A$39:$A$782,$A53,СВЦЭМ!$B$39:$B$782,U$47)+'СЕТ СН'!$G$12+СВЦЭМ!$D$10+'СЕТ СН'!$G$6-'СЕТ СН'!$G$22</f>
        <v>1835.9055647599998</v>
      </c>
      <c r="V53" s="36">
        <f>SUMIFS(СВЦЭМ!$C$39:$C$782,СВЦЭМ!$A$39:$A$782,$A53,СВЦЭМ!$B$39:$B$782,V$47)+'СЕТ СН'!$G$12+СВЦЭМ!$D$10+'СЕТ СН'!$G$6-'СЕТ СН'!$G$22</f>
        <v>1814.5756099999999</v>
      </c>
      <c r="W53" s="36">
        <f>SUMIFS(СВЦЭМ!$C$39:$C$782,СВЦЭМ!$A$39:$A$782,$A53,СВЦЭМ!$B$39:$B$782,W$47)+'СЕТ СН'!$G$12+СВЦЭМ!$D$10+'СЕТ СН'!$G$6-'СЕТ СН'!$G$22</f>
        <v>1823.8763438800001</v>
      </c>
      <c r="X53" s="36">
        <f>SUMIFS(СВЦЭМ!$C$39:$C$782,СВЦЭМ!$A$39:$A$782,$A53,СВЦЭМ!$B$39:$B$782,X$47)+'СЕТ СН'!$G$12+СВЦЭМ!$D$10+'СЕТ СН'!$G$6-'СЕТ СН'!$G$22</f>
        <v>1857.73735351</v>
      </c>
      <c r="Y53" s="36">
        <f>SUMIFS(СВЦЭМ!$C$39:$C$782,СВЦЭМ!$A$39:$A$782,$A53,СВЦЭМ!$B$39:$B$782,Y$47)+'СЕТ СН'!$G$12+СВЦЭМ!$D$10+'СЕТ СН'!$G$6-'СЕТ СН'!$G$22</f>
        <v>1944.92240584</v>
      </c>
    </row>
    <row r="54" spans="1:25" ht="15.75" x14ac:dyDescent="0.2">
      <c r="A54" s="35">
        <f t="shared" si="1"/>
        <v>45084</v>
      </c>
      <c r="B54" s="36">
        <f>SUMIFS(СВЦЭМ!$C$39:$C$782,СВЦЭМ!$A$39:$A$782,$A54,СВЦЭМ!$B$39:$B$782,B$47)+'СЕТ СН'!$G$12+СВЦЭМ!$D$10+'СЕТ СН'!$G$6-'СЕТ СН'!$G$22</f>
        <v>2096.13884577</v>
      </c>
      <c r="C54" s="36">
        <f>SUMIFS(СВЦЭМ!$C$39:$C$782,СВЦЭМ!$A$39:$A$782,$A54,СВЦЭМ!$B$39:$B$782,C$47)+'СЕТ СН'!$G$12+СВЦЭМ!$D$10+'СЕТ СН'!$G$6-'СЕТ СН'!$G$22</f>
        <v>2027.44234658</v>
      </c>
      <c r="D54" s="36">
        <f>SUMIFS(СВЦЭМ!$C$39:$C$782,СВЦЭМ!$A$39:$A$782,$A54,СВЦЭМ!$B$39:$B$782,D$47)+'СЕТ СН'!$G$12+СВЦЭМ!$D$10+'СЕТ СН'!$G$6-'СЕТ СН'!$G$22</f>
        <v>2219.3038895999998</v>
      </c>
      <c r="E54" s="36">
        <f>SUMIFS(СВЦЭМ!$C$39:$C$782,СВЦЭМ!$A$39:$A$782,$A54,СВЦЭМ!$B$39:$B$782,E$47)+'СЕТ СН'!$G$12+СВЦЭМ!$D$10+'СЕТ СН'!$G$6-'СЕТ СН'!$G$22</f>
        <v>2236.5908936300002</v>
      </c>
      <c r="F54" s="36">
        <f>SUMIFS(СВЦЭМ!$C$39:$C$782,СВЦЭМ!$A$39:$A$782,$A54,СВЦЭМ!$B$39:$B$782,F$47)+'СЕТ СН'!$G$12+СВЦЭМ!$D$10+'СЕТ СН'!$G$6-'СЕТ СН'!$G$22</f>
        <v>2226.0217678399999</v>
      </c>
      <c r="G54" s="36">
        <f>SUMIFS(СВЦЭМ!$C$39:$C$782,СВЦЭМ!$A$39:$A$782,$A54,СВЦЭМ!$B$39:$B$782,G$47)+'СЕТ СН'!$G$12+СВЦЭМ!$D$10+'СЕТ СН'!$G$6-'СЕТ СН'!$G$22</f>
        <v>2154.3835802399999</v>
      </c>
      <c r="H54" s="36">
        <f>SUMIFS(СВЦЭМ!$C$39:$C$782,СВЦЭМ!$A$39:$A$782,$A54,СВЦЭМ!$B$39:$B$782,H$47)+'СЕТ СН'!$G$12+СВЦЭМ!$D$10+'СЕТ СН'!$G$6-'СЕТ СН'!$G$22</f>
        <v>2025.5951356099999</v>
      </c>
      <c r="I54" s="36">
        <f>SUMIFS(СВЦЭМ!$C$39:$C$782,СВЦЭМ!$A$39:$A$782,$A54,СВЦЭМ!$B$39:$B$782,I$47)+'СЕТ СН'!$G$12+СВЦЭМ!$D$10+'СЕТ СН'!$G$6-'СЕТ СН'!$G$22</f>
        <v>1996.8832333800001</v>
      </c>
      <c r="J54" s="36">
        <f>SUMIFS(СВЦЭМ!$C$39:$C$782,СВЦЭМ!$A$39:$A$782,$A54,СВЦЭМ!$B$39:$B$782,J$47)+'СЕТ СН'!$G$12+СВЦЭМ!$D$10+'СЕТ СН'!$G$6-'СЕТ СН'!$G$22</f>
        <v>1897.5847908700002</v>
      </c>
      <c r="K54" s="36">
        <f>SUMIFS(СВЦЭМ!$C$39:$C$782,СВЦЭМ!$A$39:$A$782,$A54,СВЦЭМ!$B$39:$B$782,K$47)+'СЕТ СН'!$G$12+СВЦЭМ!$D$10+'СЕТ СН'!$G$6-'СЕТ СН'!$G$22</f>
        <v>1904.9988817100002</v>
      </c>
      <c r="L54" s="36">
        <f>SUMIFS(СВЦЭМ!$C$39:$C$782,СВЦЭМ!$A$39:$A$782,$A54,СВЦЭМ!$B$39:$B$782,L$47)+'СЕТ СН'!$G$12+СВЦЭМ!$D$10+'СЕТ СН'!$G$6-'СЕТ СН'!$G$22</f>
        <v>1921.0828590900001</v>
      </c>
      <c r="M54" s="36">
        <f>SUMIFS(СВЦЭМ!$C$39:$C$782,СВЦЭМ!$A$39:$A$782,$A54,СВЦЭМ!$B$39:$B$782,M$47)+'СЕТ СН'!$G$12+СВЦЭМ!$D$10+'СЕТ СН'!$G$6-'СЕТ СН'!$G$22</f>
        <v>1929.1997839199998</v>
      </c>
      <c r="N54" s="36">
        <f>SUMIFS(СВЦЭМ!$C$39:$C$782,СВЦЭМ!$A$39:$A$782,$A54,СВЦЭМ!$B$39:$B$782,N$47)+'СЕТ СН'!$G$12+СВЦЭМ!$D$10+'СЕТ СН'!$G$6-'СЕТ СН'!$G$22</f>
        <v>1950.8720582300002</v>
      </c>
      <c r="O54" s="36">
        <f>SUMIFS(СВЦЭМ!$C$39:$C$782,СВЦЭМ!$A$39:$A$782,$A54,СВЦЭМ!$B$39:$B$782,O$47)+'СЕТ СН'!$G$12+СВЦЭМ!$D$10+'СЕТ СН'!$G$6-'СЕТ СН'!$G$22</f>
        <v>1974.83333378</v>
      </c>
      <c r="P54" s="36">
        <f>SUMIFS(СВЦЭМ!$C$39:$C$782,СВЦЭМ!$A$39:$A$782,$A54,СВЦЭМ!$B$39:$B$782,P$47)+'СЕТ СН'!$G$12+СВЦЭМ!$D$10+'СЕТ СН'!$G$6-'СЕТ СН'!$G$22</f>
        <v>1997.4621104500002</v>
      </c>
      <c r="Q54" s="36">
        <f>SUMIFS(СВЦЭМ!$C$39:$C$782,СВЦЭМ!$A$39:$A$782,$A54,СВЦЭМ!$B$39:$B$782,Q$47)+'СЕТ СН'!$G$12+СВЦЭМ!$D$10+'СЕТ СН'!$G$6-'СЕТ СН'!$G$22</f>
        <v>1998.8922763700002</v>
      </c>
      <c r="R54" s="36">
        <f>SUMIFS(СВЦЭМ!$C$39:$C$782,СВЦЭМ!$A$39:$A$782,$A54,СВЦЭМ!$B$39:$B$782,R$47)+'СЕТ СН'!$G$12+СВЦЭМ!$D$10+'СЕТ СН'!$G$6-'СЕТ СН'!$G$22</f>
        <v>1968.75221397</v>
      </c>
      <c r="S54" s="36">
        <f>SUMIFS(СВЦЭМ!$C$39:$C$782,СВЦЭМ!$A$39:$A$782,$A54,СВЦЭМ!$B$39:$B$782,S$47)+'СЕТ СН'!$G$12+СВЦЭМ!$D$10+'СЕТ СН'!$G$6-'СЕТ СН'!$G$22</f>
        <v>1943.6521390799999</v>
      </c>
      <c r="T54" s="36">
        <f>SUMIFS(СВЦЭМ!$C$39:$C$782,СВЦЭМ!$A$39:$A$782,$A54,СВЦЭМ!$B$39:$B$782,T$47)+'СЕТ СН'!$G$12+СВЦЭМ!$D$10+'СЕТ СН'!$G$6-'СЕТ СН'!$G$22</f>
        <v>1926.0258399300001</v>
      </c>
      <c r="U54" s="36">
        <f>SUMIFS(СВЦЭМ!$C$39:$C$782,СВЦЭМ!$A$39:$A$782,$A54,СВЦЭМ!$B$39:$B$782,U$47)+'СЕТ СН'!$G$12+СВЦЭМ!$D$10+'СЕТ СН'!$G$6-'СЕТ СН'!$G$22</f>
        <v>1845.6889781999998</v>
      </c>
      <c r="V54" s="36">
        <f>SUMIFS(СВЦЭМ!$C$39:$C$782,СВЦЭМ!$A$39:$A$782,$A54,СВЦЭМ!$B$39:$B$782,V$47)+'СЕТ СН'!$G$12+СВЦЭМ!$D$10+'СЕТ СН'!$G$6-'СЕТ СН'!$G$22</f>
        <v>1871.73461219</v>
      </c>
      <c r="W54" s="36">
        <f>SUMIFS(СВЦЭМ!$C$39:$C$782,СВЦЭМ!$A$39:$A$782,$A54,СВЦЭМ!$B$39:$B$782,W$47)+'СЕТ СН'!$G$12+СВЦЭМ!$D$10+'СЕТ СН'!$G$6-'СЕТ СН'!$G$22</f>
        <v>1902.2790624600002</v>
      </c>
      <c r="X54" s="36">
        <f>SUMIFS(СВЦЭМ!$C$39:$C$782,СВЦЭМ!$A$39:$A$782,$A54,СВЦЭМ!$B$39:$B$782,X$47)+'СЕТ СН'!$G$12+СВЦЭМ!$D$10+'СЕТ СН'!$G$6-'СЕТ СН'!$G$22</f>
        <v>1967.4435818000002</v>
      </c>
      <c r="Y54" s="36">
        <f>SUMIFS(СВЦЭМ!$C$39:$C$782,СВЦЭМ!$A$39:$A$782,$A54,СВЦЭМ!$B$39:$B$782,Y$47)+'СЕТ СН'!$G$12+СВЦЭМ!$D$10+'СЕТ СН'!$G$6-'СЕТ СН'!$G$22</f>
        <v>2010.2156034700001</v>
      </c>
    </row>
    <row r="55" spans="1:25" ht="15.75" x14ac:dyDescent="0.2">
      <c r="A55" s="35">
        <f t="shared" si="1"/>
        <v>45085</v>
      </c>
      <c r="B55" s="36">
        <f>SUMIFS(СВЦЭМ!$C$39:$C$782,СВЦЭМ!$A$39:$A$782,$A55,СВЦЭМ!$B$39:$B$782,B$47)+'СЕТ СН'!$G$12+СВЦЭМ!$D$10+'СЕТ СН'!$G$6-'СЕТ СН'!$G$22</f>
        <v>2154.14614278</v>
      </c>
      <c r="C55" s="36">
        <f>SUMIFS(СВЦЭМ!$C$39:$C$782,СВЦЭМ!$A$39:$A$782,$A55,СВЦЭМ!$B$39:$B$782,C$47)+'СЕТ СН'!$G$12+СВЦЭМ!$D$10+'СЕТ СН'!$G$6-'СЕТ СН'!$G$22</f>
        <v>2193.4243519900001</v>
      </c>
      <c r="D55" s="36">
        <f>SUMIFS(СВЦЭМ!$C$39:$C$782,СВЦЭМ!$A$39:$A$782,$A55,СВЦЭМ!$B$39:$B$782,D$47)+'СЕТ СН'!$G$12+СВЦЭМ!$D$10+'СЕТ СН'!$G$6-'СЕТ СН'!$G$22</f>
        <v>2205.4113704900001</v>
      </c>
      <c r="E55" s="36">
        <f>SUMIFS(СВЦЭМ!$C$39:$C$782,СВЦЭМ!$A$39:$A$782,$A55,СВЦЭМ!$B$39:$B$782,E$47)+'СЕТ СН'!$G$12+СВЦЭМ!$D$10+'СЕТ СН'!$G$6-'СЕТ СН'!$G$22</f>
        <v>2208.67772199</v>
      </c>
      <c r="F55" s="36">
        <f>SUMIFS(СВЦЭМ!$C$39:$C$782,СВЦЭМ!$A$39:$A$782,$A55,СВЦЭМ!$B$39:$B$782,F$47)+'СЕТ СН'!$G$12+СВЦЭМ!$D$10+'СЕТ СН'!$G$6-'СЕТ СН'!$G$22</f>
        <v>2190.8425858000001</v>
      </c>
      <c r="G55" s="36">
        <f>SUMIFS(СВЦЭМ!$C$39:$C$782,СВЦЭМ!$A$39:$A$782,$A55,СВЦЭМ!$B$39:$B$782,G$47)+'СЕТ СН'!$G$12+СВЦЭМ!$D$10+'СЕТ СН'!$G$6-'СЕТ СН'!$G$22</f>
        <v>2148.99253271</v>
      </c>
      <c r="H55" s="36">
        <f>SUMIFS(СВЦЭМ!$C$39:$C$782,СВЦЭМ!$A$39:$A$782,$A55,СВЦЭМ!$B$39:$B$782,H$47)+'СЕТ СН'!$G$12+СВЦЭМ!$D$10+'СЕТ СН'!$G$6-'СЕТ СН'!$G$22</f>
        <v>2013.55820627</v>
      </c>
      <c r="I55" s="36">
        <f>SUMIFS(СВЦЭМ!$C$39:$C$782,СВЦЭМ!$A$39:$A$782,$A55,СВЦЭМ!$B$39:$B$782,I$47)+'СЕТ СН'!$G$12+СВЦЭМ!$D$10+'СЕТ СН'!$G$6-'СЕТ СН'!$G$22</f>
        <v>1970.3729443000002</v>
      </c>
      <c r="J55" s="36">
        <f>SUMIFS(СВЦЭМ!$C$39:$C$782,СВЦЭМ!$A$39:$A$782,$A55,СВЦЭМ!$B$39:$B$782,J$47)+'СЕТ СН'!$G$12+СВЦЭМ!$D$10+'СЕТ СН'!$G$6-'СЕТ СН'!$G$22</f>
        <v>1934.3891960999999</v>
      </c>
      <c r="K55" s="36">
        <f>SUMIFS(СВЦЭМ!$C$39:$C$782,СВЦЭМ!$A$39:$A$782,$A55,СВЦЭМ!$B$39:$B$782,K$47)+'СЕТ СН'!$G$12+СВЦЭМ!$D$10+'СЕТ СН'!$G$6-'СЕТ СН'!$G$22</f>
        <v>1907.3100388100002</v>
      </c>
      <c r="L55" s="36">
        <f>SUMIFS(СВЦЭМ!$C$39:$C$782,СВЦЭМ!$A$39:$A$782,$A55,СВЦЭМ!$B$39:$B$782,L$47)+'СЕТ СН'!$G$12+СВЦЭМ!$D$10+'СЕТ СН'!$G$6-'СЕТ СН'!$G$22</f>
        <v>1915.7057058199998</v>
      </c>
      <c r="M55" s="36">
        <f>SUMIFS(СВЦЭМ!$C$39:$C$782,СВЦЭМ!$A$39:$A$782,$A55,СВЦЭМ!$B$39:$B$782,M$47)+'СЕТ СН'!$G$12+СВЦЭМ!$D$10+'СЕТ СН'!$G$6-'СЕТ СН'!$G$22</f>
        <v>2895.1929570400002</v>
      </c>
      <c r="N55" s="36">
        <f>SUMIFS(СВЦЭМ!$C$39:$C$782,СВЦЭМ!$A$39:$A$782,$A55,СВЦЭМ!$B$39:$B$782,N$47)+'СЕТ СН'!$G$12+СВЦЭМ!$D$10+'СЕТ СН'!$G$6-'СЕТ СН'!$G$22</f>
        <v>11149.774106349998</v>
      </c>
      <c r="O55" s="36">
        <f>SUMIFS(СВЦЭМ!$C$39:$C$782,СВЦЭМ!$A$39:$A$782,$A55,СВЦЭМ!$B$39:$B$782,O$47)+'СЕТ СН'!$G$12+СВЦЭМ!$D$10+'СЕТ СН'!$G$6-'СЕТ СН'!$G$22</f>
        <v>1962.27339949</v>
      </c>
      <c r="P55" s="36">
        <f>SUMIFS(СВЦЭМ!$C$39:$C$782,СВЦЭМ!$A$39:$A$782,$A55,СВЦЭМ!$B$39:$B$782,P$47)+'СЕТ СН'!$G$12+СВЦЭМ!$D$10+'СЕТ СН'!$G$6-'СЕТ СН'!$G$22</f>
        <v>1970.1580571</v>
      </c>
      <c r="Q55" s="36">
        <f>SUMIFS(СВЦЭМ!$C$39:$C$782,СВЦЭМ!$A$39:$A$782,$A55,СВЦЭМ!$B$39:$B$782,Q$47)+'СЕТ СН'!$G$12+СВЦЭМ!$D$10+'СЕТ СН'!$G$6-'СЕТ СН'!$G$22</f>
        <v>1984.3151791700002</v>
      </c>
      <c r="R55" s="36">
        <f>SUMIFS(СВЦЭМ!$C$39:$C$782,СВЦЭМ!$A$39:$A$782,$A55,СВЦЭМ!$B$39:$B$782,R$47)+'СЕТ СН'!$G$12+СВЦЭМ!$D$10+'СЕТ СН'!$G$6-'СЕТ СН'!$G$22</f>
        <v>1963.2736038200001</v>
      </c>
      <c r="S55" s="36">
        <f>SUMIFS(СВЦЭМ!$C$39:$C$782,СВЦЭМ!$A$39:$A$782,$A55,СВЦЭМ!$B$39:$B$782,S$47)+'СЕТ СН'!$G$12+СВЦЭМ!$D$10+'СЕТ СН'!$G$6-'СЕТ СН'!$G$22</f>
        <v>1938.3040712800002</v>
      </c>
      <c r="T55" s="36">
        <f>SUMIFS(СВЦЭМ!$C$39:$C$782,СВЦЭМ!$A$39:$A$782,$A55,СВЦЭМ!$B$39:$B$782,T$47)+'СЕТ СН'!$G$12+СВЦЭМ!$D$10+'СЕТ СН'!$G$6-'СЕТ СН'!$G$22</f>
        <v>1922.4672881400002</v>
      </c>
      <c r="U55" s="36">
        <f>SUMIFS(СВЦЭМ!$C$39:$C$782,СВЦЭМ!$A$39:$A$782,$A55,СВЦЭМ!$B$39:$B$782,U$47)+'СЕТ СН'!$G$12+СВЦЭМ!$D$10+'СЕТ СН'!$G$6-'СЕТ СН'!$G$22</f>
        <v>8020.6744238399997</v>
      </c>
      <c r="V55" s="36">
        <f>SUMIFS(СВЦЭМ!$C$39:$C$782,СВЦЭМ!$A$39:$A$782,$A55,СВЦЭМ!$B$39:$B$782,V$47)+'СЕТ СН'!$G$12+СВЦЭМ!$D$10+'СЕТ СН'!$G$6-'СЕТ СН'!$G$22</f>
        <v>1898.3256900000001</v>
      </c>
      <c r="W55" s="36">
        <f>SUMIFS(СВЦЭМ!$C$39:$C$782,СВЦЭМ!$A$39:$A$782,$A55,СВЦЭМ!$B$39:$B$782,W$47)+'СЕТ СН'!$G$12+СВЦЭМ!$D$10+'СЕТ СН'!$G$6-'СЕТ СН'!$G$22</f>
        <v>1887.7150946100001</v>
      </c>
      <c r="X55" s="36">
        <f>SUMIFS(СВЦЭМ!$C$39:$C$782,СВЦЭМ!$A$39:$A$782,$A55,СВЦЭМ!$B$39:$B$782,X$47)+'СЕТ СН'!$G$12+СВЦЭМ!$D$10+'СЕТ СН'!$G$6-'СЕТ СН'!$G$22</f>
        <v>1932.6960364000001</v>
      </c>
      <c r="Y55" s="36">
        <f>SUMIFS(СВЦЭМ!$C$39:$C$782,СВЦЭМ!$A$39:$A$782,$A55,СВЦЭМ!$B$39:$B$782,Y$47)+'СЕТ СН'!$G$12+СВЦЭМ!$D$10+'СЕТ СН'!$G$6-'СЕТ СН'!$G$22</f>
        <v>2064.64552981</v>
      </c>
    </row>
    <row r="56" spans="1:25" ht="15.75" x14ac:dyDescent="0.2">
      <c r="A56" s="35">
        <f t="shared" si="1"/>
        <v>45086</v>
      </c>
      <c r="B56" s="36">
        <f>SUMIFS(СВЦЭМ!$C$39:$C$782,СВЦЭМ!$A$39:$A$782,$A56,СВЦЭМ!$B$39:$B$782,B$47)+'СЕТ СН'!$G$12+СВЦЭМ!$D$10+'СЕТ СН'!$G$6-'СЕТ СН'!$G$22</f>
        <v>2019.2735172500002</v>
      </c>
      <c r="C56" s="36">
        <f>SUMIFS(СВЦЭМ!$C$39:$C$782,СВЦЭМ!$A$39:$A$782,$A56,СВЦЭМ!$B$39:$B$782,C$47)+'СЕТ СН'!$G$12+СВЦЭМ!$D$10+'СЕТ СН'!$G$6-'СЕТ СН'!$G$22</f>
        <v>1918.00866851</v>
      </c>
      <c r="D56" s="36">
        <f>SUMIFS(СВЦЭМ!$C$39:$C$782,СВЦЭМ!$A$39:$A$782,$A56,СВЦЭМ!$B$39:$B$782,D$47)+'СЕТ СН'!$G$12+СВЦЭМ!$D$10+'СЕТ СН'!$G$6-'СЕТ СН'!$G$22</f>
        <v>1979.3144195</v>
      </c>
      <c r="E56" s="36">
        <f>SUMIFS(СВЦЭМ!$C$39:$C$782,СВЦЭМ!$A$39:$A$782,$A56,СВЦЭМ!$B$39:$B$782,E$47)+'СЕТ СН'!$G$12+СВЦЭМ!$D$10+'СЕТ СН'!$G$6-'СЕТ СН'!$G$22</f>
        <v>2132.45769608</v>
      </c>
      <c r="F56" s="36">
        <f>SUMIFS(СВЦЭМ!$C$39:$C$782,СВЦЭМ!$A$39:$A$782,$A56,СВЦЭМ!$B$39:$B$782,F$47)+'СЕТ СН'!$G$12+СВЦЭМ!$D$10+'СЕТ СН'!$G$6-'СЕТ СН'!$G$22</f>
        <v>2102.7134737699998</v>
      </c>
      <c r="G56" s="36">
        <f>SUMIFS(СВЦЭМ!$C$39:$C$782,СВЦЭМ!$A$39:$A$782,$A56,СВЦЭМ!$B$39:$B$782,G$47)+'СЕТ СН'!$G$12+СВЦЭМ!$D$10+'СЕТ СН'!$G$6-'СЕТ СН'!$G$22</f>
        <v>2029.5295534500001</v>
      </c>
      <c r="H56" s="36">
        <f>SUMIFS(СВЦЭМ!$C$39:$C$782,СВЦЭМ!$A$39:$A$782,$A56,СВЦЭМ!$B$39:$B$782,H$47)+'СЕТ СН'!$G$12+СВЦЭМ!$D$10+'СЕТ СН'!$G$6-'СЕТ СН'!$G$22</f>
        <v>1886.75320053</v>
      </c>
      <c r="I56" s="36">
        <f>SUMIFS(СВЦЭМ!$C$39:$C$782,СВЦЭМ!$A$39:$A$782,$A56,СВЦЭМ!$B$39:$B$782,I$47)+'СЕТ СН'!$G$12+СВЦЭМ!$D$10+'СЕТ СН'!$G$6-'СЕТ СН'!$G$22</f>
        <v>1810.88426183</v>
      </c>
      <c r="J56" s="36">
        <f>SUMIFS(СВЦЭМ!$C$39:$C$782,СВЦЭМ!$A$39:$A$782,$A56,СВЦЭМ!$B$39:$B$782,J$47)+'СЕТ СН'!$G$12+СВЦЭМ!$D$10+'СЕТ СН'!$G$6-'СЕТ СН'!$G$22</f>
        <v>1734.6519976999998</v>
      </c>
      <c r="K56" s="36">
        <f>SUMIFS(СВЦЭМ!$C$39:$C$782,СВЦЭМ!$A$39:$A$782,$A56,СВЦЭМ!$B$39:$B$782,K$47)+'СЕТ СН'!$G$12+СВЦЭМ!$D$10+'СЕТ СН'!$G$6-'СЕТ СН'!$G$22</f>
        <v>1696.5708038500002</v>
      </c>
      <c r="L56" s="36">
        <f>SUMIFS(СВЦЭМ!$C$39:$C$782,СВЦЭМ!$A$39:$A$782,$A56,СВЦЭМ!$B$39:$B$782,L$47)+'СЕТ СН'!$G$12+СВЦЭМ!$D$10+'СЕТ СН'!$G$6-'СЕТ СН'!$G$22</f>
        <v>1678.0263199599999</v>
      </c>
      <c r="M56" s="36">
        <f>SUMIFS(СВЦЭМ!$C$39:$C$782,СВЦЭМ!$A$39:$A$782,$A56,СВЦЭМ!$B$39:$B$782,M$47)+'СЕТ СН'!$G$12+СВЦЭМ!$D$10+'СЕТ СН'!$G$6-'СЕТ СН'!$G$22</f>
        <v>1717.9117694900001</v>
      </c>
      <c r="N56" s="36">
        <f>SUMIFS(СВЦЭМ!$C$39:$C$782,СВЦЭМ!$A$39:$A$782,$A56,СВЦЭМ!$B$39:$B$782,N$47)+'СЕТ СН'!$G$12+СВЦЭМ!$D$10+'СЕТ СН'!$G$6-'СЕТ СН'!$G$22</f>
        <v>1743.7010685599998</v>
      </c>
      <c r="O56" s="36">
        <f>SUMIFS(СВЦЭМ!$C$39:$C$782,СВЦЭМ!$A$39:$A$782,$A56,СВЦЭМ!$B$39:$B$782,O$47)+'СЕТ СН'!$G$12+СВЦЭМ!$D$10+'СЕТ СН'!$G$6-'СЕТ СН'!$G$22</f>
        <v>1737.7426774599999</v>
      </c>
      <c r="P56" s="36">
        <f>SUMIFS(СВЦЭМ!$C$39:$C$782,СВЦЭМ!$A$39:$A$782,$A56,СВЦЭМ!$B$39:$B$782,P$47)+'СЕТ СН'!$G$12+СВЦЭМ!$D$10+'СЕТ СН'!$G$6-'СЕТ СН'!$G$22</f>
        <v>1751.6469572300002</v>
      </c>
      <c r="Q56" s="36">
        <f>SUMIFS(СВЦЭМ!$C$39:$C$782,СВЦЭМ!$A$39:$A$782,$A56,СВЦЭМ!$B$39:$B$782,Q$47)+'СЕТ СН'!$G$12+СВЦЭМ!$D$10+'СЕТ СН'!$G$6-'СЕТ СН'!$G$22</f>
        <v>1758.2699441099999</v>
      </c>
      <c r="R56" s="36">
        <f>SUMIFS(СВЦЭМ!$C$39:$C$782,СВЦЭМ!$A$39:$A$782,$A56,СВЦЭМ!$B$39:$B$782,R$47)+'СЕТ СН'!$G$12+СВЦЭМ!$D$10+'СЕТ СН'!$G$6-'СЕТ СН'!$G$22</f>
        <v>1752.0462978800001</v>
      </c>
      <c r="S56" s="36">
        <f>SUMIFS(СВЦЭМ!$C$39:$C$782,СВЦЭМ!$A$39:$A$782,$A56,СВЦЭМ!$B$39:$B$782,S$47)+'СЕТ СН'!$G$12+СВЦЭМ!$D$10+'СЕТ СН'!$G$6-'СЕТ СН'!$G$22</f>
        <v>1751.7609869900002</v>
      </c>
      <c r="T56" s="36">
        <f>SUMIFS(СВЦЭМ!$C$39:$C$782,СВЦЭМ!$A$39:$A$782,$A56,СВЦЭМ!$B$39:$B$782,T$47)+'СЕТ СН'!$G$12+СВЦЭМ!$D$10+'СЕТ СН'!$G$6-'СЕТ СН'!$G$22</f>
        <v>1738.9674854800001</v>
      </c>
      <c r="U56" s="36">
        <f>SUMIFS(СВЦЭМ!$C$39:$C$782,СВЦЭМ!$A$39:$A$782,$A56,СВЦЭМ!$B$39:$B$782,U$47)+'СЕТ СН'!$G$12+СВЦЭМ!$D$10+'СЕТ СН'!$G$6-'СЕТ СН'!$G$22</f>
        <v>1725.0348345500001</v>
      </c>
      <c r="V56" s="36">
        <f>SUMIFS(СВЦЭМ!$C$39:$C$782,СВЦЭМ!$A$39:$A$782,$A56,СВЦЭМ!$B$39:$B$782,V$47)+'СЕТ СН'!$G$12+СВЦЭМ!$D$10+'СЕТ СН'!$G$6-'СЕТ СН'!$G$22</f>
        <v>1691.7726723400001</v>
      </c>
      <c r="W56" s="36">
        <f>SUMIFS(СВЦЭМ!$C$39:$C$782,СВЦЭМ!$A$39:$A$782,$A56,СВЦЭМ!$B$39:$B$782,W$47)+'СЕТ СН'!$G$12+СВЦЭМ!$D$10+'СЕТ СН'!$G$6-'СЕТ СН'!$G$22</f>
        <v>1729.18428872</v>
      </c>
      <c r="X56" s="36">
        <f>SUMIFS(СВЦЭМ!$C$39:$C$782,СВЦЭМ!$A$39:$A$782,$A56,СВЦЭМ!$B$39:$B$782,X$47)+'СЕТ СН'!$G$12+СВЦЭМ!$D$10+'СЕТ СН'!$G$6-'СЕТ СН'!$G$22</f>
        <v>1747.0507153799999</v>
      </c>
      <c r="Y56" s="36">
        <f>SUMIFS(СВЦЭМ!$C$39:$C$782,СВЦЭМ!$A$39:$A$782,$A56,СВЦЭМ!$B$39:$B$782,Y$47)+'СЕТ СН'!$G$12+СВЦЭМ!$D$10+'СЕТ СН'!$G$6-'СЕТ СН'!$G$22</f>
        <v>1916.7184512200001</v>
      </c>
    </row>
    <row r="57" spans="1:25" ht="15.75" x14ac:dyDescent="0.2">
      <c r="A57" s="35">
        <f t="shared" si="1"/>
        <v>45087</v>
      </c>
      <c r="B57" s="36">
        <f>SUMIFS(СВЦЭМ!$C$39:$C$782,СВЦЭМ!$A$39:$A$782,$A57,СВЦЭМ!$B$39:$B$782,B$47)+'СЕТ СН'!$G$12+СВЦЭМ!$D$10+'СЕТ СН'!$G$6-'СЕТ СН'!$G$22</f>
        <v>1929.4334147</v>
      </c>
      <c r="C57" s="36">
        <f>SUMIFS(СВЦЭМ!$C$39:$C$782,СВЦЭМ!$A$39:$A$782,$A57,СВЦЭМ!$B$39:$B$782,C$47)+'СЕТ СН'!$G$12+СВЦЭМ!$D$10+'СЕТ СН'!$G$6-'СЕТ СН'!$G$22</f>
        <v>1964.3499612599999</v>
      </c>
      <c r="D57" s="36">
        <f>SUMIFS(СВЦЭМ!$C$39:$C$782,СВЦЭМ!$A$39:$A$782,$A57,СВЦЭМ!$B$39:$B$782,D$47)+'СЕТ СН'!$G$12+СВЦЭМ!$D$10+'СЕТ СН'!$G$6-'СЕТ СН'!$G$22</f>
        <v>2019.2755038700002</v>
      </c>
      <c r="E57" s="36">
        <f>SUMIFS(СВЦЭМ!$C$39:$C$782,СВЦЭМ!$A$39:$A$782,$A57,СВЦЭМ!$B$39:$B$782,E$47)+'СЕТ СН'!$G$12+СВЦЭМ!$D$10+'СЕТ СН'!$G$6-'СЕТ СН'!$G$22</f>
        <v>2050.3934844300002</v>
      </c>
      <c r="F57" s="36">
        <f>SUMIFS(СВЦЭМ!$C$39:$C$782,СВЦЭМ!$A$39:$A$782,$A57,СВЦЭМ!$B$39:$B$782,F$47)+'СЕТ СН'!$G$12+СВЦЭМ!$D$10+'СЕТ СН'!$G$6-'СЕТ СН'!$G$22</f>
        <v>2075.3244619299999</v>
      </c>
      <c r="G57" s="36">
        <f>SUMIFS(СВЦЭМ!$C$39:$C$782,СВЦЭМ!$A$39:$A$782,$A57,СВЦЭМ!$B$39:$B$782,G$47)+'СЕТ СН'!$G$12+СВЦЭМ!$D$10+'СЕТ СН'!$G$6-'СЕТ СН'!$G$22</f>
        <v>2074.7011725900002</v>
      </c>
      <c r="H57" s="36">
        <f>SUMIFS(СВЦЭМ!$C$39:$C$782,СВЦЭМ!$A$39:$A$782,$A57,СВЦЭМ!$B$39:$B$782,H$47)+'СЕТ СН'!$G$12+СВЦЭМ!$D$10+'СЕТ СН'!$G$6-'СЕТ СН'!$G$22</f>
        <v>1972.9433286799999</v>
      </c>
      <c r="I57" s="36">
        <f>SUMIFS(СВЦЭМ!$C$39:$C$782,СВЦЭМ!$A$39:$A$782,$A57,СВЦЭМ!$B$39:$B$782,I$47)+'СЕТ СН'!$G$12+СВЦЭМ!$D$10+'СЕТ СН'!$G$6-'СЕТ СН'!$G$22</f>
        <v>1965.09442571</v>
      </c>
      <c r="J57" s="36">
        <f>SUMIFS(СВЦЭМ!$C$39:$C$782,СВЦЭМ!$A$39:$A$782,$A57,СВЦЭМ!$B$39:$B$782,J$47)+'СЕТ СН'!$G$12+СВЦЭМ!$D$10+'СЕТ СН'!$G$6-'СЕТ СН'!$G$22</f>
        <v>1874.4604356999998</v>
      </c>
      <c r="K57" s="36">
        <f>SUMIFS(СВЦЭМ!$C$39:$C$782,СВЦЭМ!$A$39:$A$782,$A57,СВЦЭМ!$B$39:$B$782,K$47)+'СЕТ СН'!$G$12+СВЦЭМ!$D$10+'СЕТ СН'!$G$6-'СЕТ СН'!$G$22</f>
        <v>1792.2554809500002</v>
      </c>
      <c r="L57" s="36">
        <f>SUMIFS(СВЦЭМ!$C$39:$C$782,СВЦЭМ!$A$39:$A$782,$A57,СВЦЭМ!$B$39:$B$782,L$47)+'СЕТ СН'!$G$12+СВЦЭМ!$D$10+'СЕТ СН'!$G$6-'СЕТ СН'!$G$22</f>
        <v>1756.93125177</v>
      </c>
      <c r="M57" s="36">
        <f>SUMIFS(СВЦЭМ!$C$39:$C$782,СВЦЭМ!$A$39:$A$782,$A57,СВЦЭМ!$B$39:$B$782,M$47)+'СЕТ СН'!$G$12+СВЦЭМ!$D$10+'СЕТ СН'!$G$6-'СЕТ СН'!$G$22</f>
        <v>1744.10830919</v>
      </c>
      <c r="N57" s="36">
        <f>SUMIFS(СВЦЭМ!$C$39:$C$782,СВЦЭМ!$A$39:$A$782,$A57,СВЦЭМ!$B$39:$B$782,N$47)+'СЕТ СН'!$G$12+СВЦЭМ!$D$10+'СЕТ СН'!$G$6-'СЕТ СН'!$G$22</f>
        <v>1754.5375481900001</v>
      </c>
      <c r="O57" s="36">
        <f>SUMIFS(СВЦЭМ!$C$39:$C$782,СВЦЭМ!$A$39:$A$782,$A57,СВЦЭМ!$B$39:$B$782,O$47)+'СЕТ СН'!$G$12+СВЦЭМ!$D$10+'СЕТ СН'!$G$6-'СЕТ СН'!$G$22</f>
        <v>1766.58627445</v>
      </c>
      <c r="P57" s="36">
        <f>SUMIFS(СВЦЭМ!$C$39:$C$782,СВЦЭМ!$A$39:$A$782,$A57,СВЦЭМ!$B$39:$B$782,P$47)+'СЕТ СН'!$G$12+СВЦЭМ!$D$10+'СЕТ СН'!$G$6-'СЕТ СН'!$G$22</f>
        <v>1774.9589175199999</v>
      </c>
      <c r="Q57" s="36">
        <f>SUMIFS(СВЦЭМ!$C$39:$C$782,СВЦЭМ!$A$39:$A$782,$A57,СВЦЭМ!$B$39:$B$782,Q$47)+'СЕТ СН'!$G$12+СВЦЭМ!$D$10+'СЕТ СН'!$G$6-'СЕТ СН'!$G$22</f>
        <v>1786.9868175199999</v>
      </c>
      <c r="R57" s="36">
        <f>SUMIFS(СВЦЭМ!$C$39:$C$782,СВЦЭМ!$A$39:$A$782,$A57,СВЦЭМ!$B$39:$B$782,R$47)+'СЕТ СН'!$G$12+СВЦЭМ!$D$10+'СЕТ СН'!$G$6-'СЕТ СН'!$G$22</f>
        <v>1789.2801610400002</v>
      </c>
      <c r="S57" s="36">
        <f>SUMIFS(СВЦЭМ!$C$39:$C$782,СВЦЭМ!$A$39:$A$782,$A57,СВЦЭМ!$B$39:$B$782,S$47)+'СЕТ СН'!$G$12+СВЦЭМ!$D$10+'СЕТ СН'!$G$6-'СЕТ СН'!$G$22</f>
        <v>1765.2405150200002</v>
      </c>
      <c r="T57" s="36">
        <f>SUMIFS(СВЦЭМ!$C$39:$C$782,СВЦЭМ!$A$39:$A$782,$A57,СВЦЭМ!$B$39:$B$782,T$47)+'СЕТ СН'!$G$12+СВЦЭМ!$D$10+'СЕТ СН'!$G$6-'СЕТ СН'!$G$22</f>
        <v>1754.8037730400001</v>
      </c>
      <c r="U57" s="36">
        <f>SUMIFS(СВЦЭМ!$C$39:$C$782,СВЦЭМ!$A$39:$A$782,$A57,СВЦЭМ!$B$39:$B$782,U$47)+'СЕТ СН'!$G$12+СВЦЭМ!$D$10+'СЕТ СН'!$G$6-'СЕТ СН'!$G$22</f>
        <v>1755.0639855600002</v>
      </c>
      <c r="V57" s="36">
        <f>SUMIFS(СВЦЭМ!$C$39:$C$782,СВЦЭМ!$A$39:$A$782,$A57,СВЦЭМ!$B$39:$B$782,V$47)+'СЕТ СН'!$G$12+СВЦЭМ!$D$10+'СЕТ СН'!$G$6-'СЕТ СН'!$G$22</f>
        <v>1734.92314635</v>
      </c>
      <c r="W57" s="36">
        <f>SUMIFS(СВЦЭМ!$C$39:$C$782,СВЦЭМ!$A$39:$A$782,$A57,СВЦЭМ!$B$39:$B$782,W$47)+'СЕТ СН'!$G$12+СВЦЭМ!$D$10+'СЕТ СН'!$G$6-'СЕТ СН'!$G$22</f>
        <v>1705.0514977399998</v>
      </c>
      <c r="X57" s="36">
        <f>SUMIFS(СВЦЭМ!$C$39:$C$782,СВЦЭМ!$A$39:$A$782,$A57,СВЦЭМ!$B$39:$B$782,X$47)+'СЕТ СН'!$G$12+СВЦЭМ!$D$10+'СЕТ СН'!$G$6-'СЕТ СН'!$G$22</f>
        <v>1730.65582073</v>
      </c>
      <c r="Y57" s="36">
        <f>SUMIFS(СВЦЭМ!$C$39:$C$782,СВЦЭМ!$A$39:$A$782,$A57,СВЦЭМ!$B$39:$B$782,Y$47)+'СЕТ СН'!$G$12+СВЦЭМ!$D$10+'СЕТ СН'!$G$6-'СЕТ СН'!$G$22</f>
        <v>1813.34819393</v>
      </c>
    </row>
    <row r="58" spans="1:25" ht="15.75" x14ac:dyDescent="0.2">
      <c r="A58" s="35">
        <f t="shared" si="1"/>
        <v>45088</v>
      </c>
      <c r="B58" s="36">
        <f>SUMIFS(СВЦЭМ!$C$39:$C$782,СВЦЭМ!$A$39:$A$782,$A58,СВЦЭМ!$B$39:$B$782,B$47)+'СЕТ СН'!$G$12+СВЦЭМ!$D$10+'СЕТ СН'!$G$6-'СЕТ СН'!$G$22</f>
        <v>1895.0446446300002</v>
      </c>
      <c r="C58" s="36">
        <f>SUMIFS(СВЦЭМ!$C$39:$C$782,СВЦЭМ!$A$39:$A$782,$A58,СВЦЭМ!$B$39:$B$782,C$47)+'СЕТ СН'!$G$12+СВЦЭМ!$D$10+'СЕТ СН'!$G$6-'СЕТ СН'!$G$22</f>
        <v>1939.8512341700002</v>
      </c>
      <c r="D58" s="36">
        <f>SUMIFS(СВЦЭМ!$C$39:$C$782,СВЦЭМ!$A$39:$A$782,$A58,СВЦЭМ!$B$39:$B$782,D$47)+'СЕТ СН'!$G$12+СВЦЭМ!$D$10+'СЕТ СН'!$G$6-'СЕТ СН'!$G$22</f>
        <v>2012.0278040399999</v>
      </c>
      <c r="E58" s="36">
        <f>SUMIFS(СВЦЭМ!$C$39:$C$782,СВЦЭМ!$A$39:$A$782,$A58,СВЦЭМ!$B$39:$B$782,E$47)+'СЕТ СН'!$G$12+СВЦЭМ!$D$10+'СЕТ СН'!$G$6-'СЕТ СН'!$G$22</f>
        <v>2017.6636988199998</v>
      </c>
      <c r="F58" s="36">
        <f>SUMIFS(СВЦЭМ!$C$39:$C$782,СВЦЭМ!$A$39:$A$782,$A58,СВЦЭМ!$B$39:$B$782,F$47)+'СЕТ СН'!$G$12+СВЦЭМ!$D$10+'СЕТ СН'!$G$6-'СЕТ СН'!$G$22</f>
        <v>2019.7724981299998</v>
      </c>
      <c r="G58" s="36">
        <f>SUMIFS(СВЦЭМ!$C$39:$C$782,СВЦЭМ!$A$39:$A$782,$A58,СВЦЭМ!$B$39:$B$782,G$47)+'СЕТ СН'!$G$12+СВЦЭМ!$D$10+'СЕТ СН'!$G$6-'СЕТ СН'!$G$22</f>
        <v>2015.9586417800001</v>
      </c>
      <c r="H58" s="36">
        <f>SUMIFS(СВЦЭМ!$C$39:$C$782,СВЦЭМ!$A$39:$A$782,$A58,СВЦЭМ!$B$39:$B$782,H$47)+'СЕТ СН'!$G$12+СВЦЭМ!$D$10+'СЕТ СН'!$G$6-'СЕТ СН'!$G$22</f>
        <v>1927.6436113</v>
      </c>
      <c r="I58" s="36">
        <f>SUMIFS(СВЦЭМ!$C$39:$C$782,СВЦЭМ!$A$39:$A$782,$A58,СВЦЭМ!$B$39:$B$782,I$47)+'СЕТ СН'!$G$12+СВЦЭМ!$D$10+'СЕТ СН'!$G$6-'СЕТ СН'!$G$22</f>
        <v>1868.7098354700001</v>
      </c>
      <c r="J58" s="36">
        <f>SUMIFS(СВЦЭМ!$C$39:$C$782,СВЦЭМ!$A$39:$A$782,$A58,СВЦЭМ!$B$39:$B$782,J$47)+'СЕТ СН'!$G$12+СВЦЭМ!$D$10+'СЕТ СН'!$G$6-'СЕТ СН'!$G$22</f>
        <v>1808.7382069999999</v>
      </c>
      <c r="K58" s="36">
        <f>SUMIFS(СВЦЭМ!$C$39:$C$782,СВЦЭМ!$A$39:$A$782,$A58,СВЦЭМ!$B$39:$B$782,K$47)+'СЕТ СН'!$G$12+СВЦЭМ!$D$10+'СЕТ СН'!$G$6-'СЕТ СН'!$G$22</f>
        <v>1719.1800746499998</v>
      </c>
      <c r="L58" s="36">
        <f>SUMIFS(СВЦЭМ!$C$39:$C$782,СВЦЭМ!$A$39:$A$782,$A58,СВЦЭМ!$B$39:$B$782,L$47)+'СЕТ СН'!$G$12+СВЦЭМ!$D$10+'СЕТ СН'!$G$6-'СЕТ СН'!$G$22</f>
        <v>1724.8313096800002</v>
      </c>
      <c r="M58" s="36">
        <f>SUMIFS(СВЦЭМ!$C$39:$C$782,СВЦЭМ!$A$39:$A$782,$A58,СВЦЭМ!$B$39:$B$782,M$47)+'СЕТ СН'!$G$12+СВЦЭМ!$D$10+'СЕТ СН'!$G$6-'СЕТ СН'!$G$22</f>
        <v>1725.6750504699999</v>
      </c>
      <c r="N58" s="36">
        <f>SUMIFS(СВЦЭМ!$C$39:$C$782,СВЦЭМ!$A$39:$A$782,$A58,СВЦЭМ!$B$39:$B$782,N$47)+'СЕТ СН'!$G$12+СВЦЭМ!$D$10+'СЕТ СН'!$G$6-'СЕТ СН'!$G$22</f>
        <v>1735.2020320199999</v>
      </c>
      <c r="O58" s="36">
        <f>SUMIFS(СВЦЭМ!$C$39:$C$782,СВЦЭМ!$A$39:$A$782,$A58,СВЦЭМ!$B$39:$B$782,O$47)+'СЕТ СН'!$G$12+СВЦЭМ!$D$10+'СЕТ СН'!$G$6-'СЕТ СН'!$G$22</f>
        <v>1741.8800988500002</v>
      </c>
      <c r="P58" s="36">
        <f>SUMIFS(СВЦЭМ!$C$39:$C$782,СВЦЭМ!$A$39:$A$782,$A58,СВЦЭМ!$B$39:$B$782,P$47)+'СЕТ СН'!$G$12+СВЦЭМ!$D$10+'СЕТ СН'!$G$6-'СЕТ СН'!$G$22</f>
        <v>1748.8346397300002</v>
      </c>
      <c r="Q58" s="36">
        <f>SUMIFS(СВЦЭМ!$C$39:$C$782,СВЦЭМ!$A$39:$A$782,$A58,СВЦЭМ!$B$39:$B$782,Q$47)+'СЕТ СН'!$G$12+СВЦЭМ!$D$10+'СЕТ СН'!$G$6-'СЕТ СН'!$G$22</f>
        <v>1751.39851404</v>
      </c>
      <c r="R58" s="36">
        <f>SUMIFS(СВЦЭМ!$C$39:$C$782,СВЦЭМ!$A$39:$A$782,$A58,СВЦЭМ!$B$39:$B$782,R$47)+'СЕТ СН'!$G$12+СВЦЭМ!$D$10+'СЕТ СН'!$G$6-'СЕТ СН'!$G$22</f>
        <v>1743.9095739700001</v>
      </c>
      <c r="S58" s="36">
        <f>SUMIFS(СВЦЭМ!$C$39:$C$782,СВЦЭМ!$A$39:$A$782,$A58,СВЦЭМ!$B$39:$B$782,S$47)+'СЕТ СН'!$G$12+СВЦЭМ!$D$10+'СЕТ СН'!$G$6-'СЕТ СН'!$G$22</f>
        <v>1732.0811862099999</v>
      </c>
      <c r="T58" s="36">
        <f>SUMIFS(СВЦЭМ!$C$39:$C$782,СВЦЭМ!$A$39:$A$782,$A58,СВЦЭМ!$B$39:$B$782,T$47)+'СЕТ СН'!$G$12+СВЦЭМ!$D$10+'СЕТ СН'!$G$6-'СЕТ СН'!$G$22</f>
        <v>1733.1838778000001</v>
      </c>
      <c r="U58" s="36">
        <f>SUMIFS(СВЦЭМ!$C$39:$C$782,СВЦЭМ!$A$39:$A$782,$A58,СВЦЭМ!$B$39:$B$782,U$47)+'СЕТ СН'!$G$12+СВЦЭМ!$D$10+'СЕТ СН'!$G$6-'СЕТ СН'!$G$22</f>
        <v>1727.6183159000002</v>
      </c>
      <c r="V58" s="36">
        <f>SUMIFS(СВЦЭМ!$C$39:$C$782,СВЦЭМ!$A$39:$A$782,$A58,СВЦЭМ!$B$39:$B$782,V$47)+'СЕТ СН'!$G$12+СВЦЭМ!$D$10+'СЕТ СН'!$G$6-'СЕТ СН'!$G$22</f>
        <v>1723.1685668800001</v>
      </c>
      <c r="W58" s="36">
        <f>SUMIFS(СВЦЭМ!$C$39:$C$782,СВЦЭМ!$A$39:$A$782,$A58,СВЦЭМ!$B$39:$B$782,W$47)+'СЕТ СН'!$G$12+СВЦЭМ!$D$10+'СЕТ СН'!$G$6-'СЕТ СН'!$G$22</f>
        <v>1710.03390661</v>
      </c>
      <c r="X58" s="36">
        <f>SUMIFS(СВЦЭМ!$C$39:$C$782,СВЦЭМ!$A$39:$A$782,$A58,СВЦЭМ!$B$39:$B$782,X$47)+'СЕТ СН'!$G$12+СВЦЭМ!$D$10+'СЕТ СН'!$G$6-'СЕТ СН'!$G$22</f>
        <v>1729.60373033</v>
      </c>
      <c r="Y58" s="36">
        <f>SUMIFS(СВЦЭМ!$C$39:$C$782,СВЦЭМ!$A$39:$A$782,$A58,СВЦЭМ!$B$39:$B$782,Y$47)+'СЕТ СН'!$G$12+СВЦЭМ!$D$10+'СЕТ СН'!$G$6-'СЕТ СН'!$G$22</f>
        <v>1809.07721571</v>
      </c>
    </row>
    <row r="59" spans="1:25" ht="15.75" x14ac:dyDescent="0.2">
      <c r="A59" s="35">
        <f t="shared" si="1"/>
        <v>45089</v>
      </c>
      <c r="B59" s="36">
        <f>SUMIFS(СВЦЭМ!$C$39:$C$782,СВЦЭМ!$A$39:$A$782,$A59,СВЦЭМ!$B$39:$B$782,B$47)+'СЕТ СН'!$G$12+СВЦЭМ!$D$10+'СЕТ СН'!$G$6-'СЕТ СН'!$G$22</f>
        <v>2051.3004336100003</v>
      </c>
      <c r="C59" s="36">
        <f>SUMIFS(СВЦЭМ!$C$39:$C$782,СВЦЭМ!$A$39:$A$782,$A59,СВЦЭМ!$B$39:$B$782,C$47)+'СЕТ СН'!$G$12+СВЦЭМ!$D$10+'СЕТ СН'!$G$6-'СЕТ СН'!$G$22</f>
        <v>2088.0857291500001</v>
      </c>
      <c r="D59" s="36">
        <f>SUMIFS(СВЦЭМ!$C$39:$C$782,СВЦЭМ!$A$39:$A$782,$A59,СВЦЭМ!$B$39:$B$782,D$47)+'СЕТ СН'!$G$12+СВЦЭМ!$D$10+'СЕТ СН'!$G$6-'СЕТ СН'!$G$22</f>
        <v>2156.07092659</v>
      </c>
      <c r="E59" s="36">
        <f>SUMIFS(СВЦЭМ!$C$39:$C$782,СВЦЭМ!$A$39:$A$782,$A59,СВЦЭМ!$B$39:$B$782,E$47)+'СЕТ СН'!$G$12+СВЦЭМ!$D$10+'СЕТ СН'!$G$6-'СЕТ СН'!$G$22</f>
        <v>2140.7099181600001</v>
      </c>
      <c r="F59" s="36">
        <f>SUMIFS(СВЦЭМ!$C$39:$C$782,СВЦЭМ!$A$39:$A$782,$A59,СВЦЭМ!$B$39:$B$782,F$47)+'СЕТ СН'!$G$12+СВЦЭМ!$D$10+'СЕТ СН'!$G$6-'СЕТ СН'!$G$22</f>
        <v>2138.12920042</v>
      </c>
      <c r="G59" s="36">
        <f>SUMIFS(СВЦЭМ!$C$39:$C$782,СВЦЭМ!$A$39:$A$782,$A59,СВЦЭМ!$B$39:$B$782,G$47)+'СЕТ СН'!$G$12+СВЦЭМ!$D$10+'СЕТ СН'!$G$6-'СЕТ СН'!$G$22</f>
        <v>2130.5514952899998</v>
      </c>
      <c r="H59" s="36">
        <f>SUMIFS(СВЦЭМ!$C$39:$C$782,СВЦЭМ!$A$39:$A$782,$A59,СВЦЭМ!$B$39:$B$782,H$47)+'СЕТ СН'!$G$12+СВЦЭМ!$D$10+'СЕТ СН'!$G$6-'СЕТ СН'!$G$22</f>
        <v>2012.91474616</v>
      </c>
      <c r="I59" s="36">
        <f>SUMIFS(СВЦЭМ!$C$39:$C$782,СВЦЭМ!$A$39:$A$782,$A59,СВЦЭМ!$B$39:$B$782,I$47)+'СЕТ СН'!$G$12+СВЦЭМ!$D$10+'СЕТ СН'!$G$6-'СЕТ СН'!$G$22</f>
        <v>1945.1174738</v>
      </c>
      <c r="J59" s="36">
        <f>SUMIFS(СВЦЭМ!$C$39:$C$782,СВЦЭМ!$A$39:$A$782,$A59,СВЦЭМ!$B$39:$B$782,J$47)+'СЕТ СН'!$G$12+СВЦЭМ!$D$10+'СЕТ СН'!$G$6-'СЕТ СН'!$G$22</f>
        <v>1819.00742958</v>
      </c>
      <c r="K59" s="36">
        <f>SUMIFS(СВЦЭМ!$C$39:$C$782,СВЦЭМ!$A$39:$A$782,$A59,СВЦЭМ!$B$39:$B$782,K$47)+'СЕТ СН'!$G$12+СВЦЭМ!$D$10+'СЕТ СН'!$G$6-'СЕТ СН'!$G$22</f>
        <v>1794.8844532900002</v>
      </c>
      <c r="L59" s="36">
        <f>SUMIFS(СВЦЭМ!$C$39:$C$782,СВЦЭМ!$A$39:$A$782,$A59,СВЦЭМ!$B$39:$B$782,L$47)+'СЕТ СН'!$G$12+СВЦЭМ!$D$10+'СЕТ СН'!$G$6-'СЕТ СН'!$G$22</f>
        <v>1769.66744204</v>
      </c>
      <c r="M59" s="36">
        <f>SUMIFS(СВЦЭМ!$C$39:$C$782,СВЦЭМ!$A$39:$A$782,$A59,СВЦЭМ!$B$39:$B$782,M$47)+'СЕТ СН'!$G$12+СВЦЭМ!$D$10+'СЕТ СН'!$G$6-'СЕТ СН'!$G$22</f>
        <v>1812.2433182999998</v>
      </c>
      <c r="N59" s="36">
        <f>SUMIFS(СВЦЭМ!$C$39:$C$782,СВЦЭМ!$A$39:$A$782,$A59,СВЦЭМ!$B$39:$B$782,N$47)+'СЕТ СН'!$G$12+СВЦЭМ!$D$10+'СЕТ СН'!$G$6-'СЕТ СН'!$G$22</f>
        <v>1845.6277979900001</v>
      </c>
      <c r="O59" s="36">
        <f>SUMIFS(СВЦЭМ!$C$39:$C$782,СВЦЭМ!$A$39:$A$782,$A59,СВЦЭМ!$B$39:$B$782,O$47)+'СЕТ СН'!$G$12+СВЦЭМ!$D$10+'СЕТ СН'!$G$6-'СЕТ СН'!$G$22</f>
        <v>1876.8682949899999</v>
      </c>
      <c r="P59" s="36">
        <f>SUMIFS(СВЦЭМ!$C$39:$C$782,СВЦЭМ!$A$39:$A$782,$A59,СВЦЭМ!$B$39:$B$782,P$47)+'СЕТ СН'!$G$12+СВЦЭМ!$D$10+'СЕТ СН'!$G$6-'СЕТ СН'!$G$22</f>
        <v>1893.42787348</v>
      </c>
      <c r="Q59" s="36">
        <f>SUMIFS(СВЦЭМ!$C$39:$C$782,СВЦЭМ!$A$39:$A$782,$A59,СВЦЭМ!$B$39:$B$782,Q$47)+'СЕТ СН'!$G$12+СВЦЭМ!$D$10+'СЕТ СН'!$G$6-'СЕТ СН'!$G$22</f>
        <v>1912.6769027800001</v>
      </c>
      <c r="R59" s="36">
        <f>SUMIFS(СВЦЭМ!$C$39:$C$782,СВЦЭМ!$A$39:$A$782,$A59,СВЦЭМ!$B$39:$B$782,R$47)+'СЕТ СН'!$G$12+СВЦЭМ!$D$10+'СЕТ СН'!$G$6-'СЕТ СН'!$G$22</f>
        <v>1876.5141885500002</v>
      </c>
      <c r="S59" s="36">
        <f>SUMIFS(СВЦЭМ!$C$39:$C$782,СВЦЭМ!$A$39:$A$782,$A59,СВЦЭМ!$B$39:$B$782,S$47)+'СЕТ СН'!$G$12+СВЦЭМ!$D$10+'СЕТ СН'!$G$6-'СЕТ СН'!$G$22</f>
        <v>1855.4698499199999</v>
      </c>
      <c r="T59" s="36">
        <f>SUMIFS(СВЦЭМ!$C$39:$C$782,СВЦЭМ!$A$39:$A$782,$A59,СВЦЭМ!$B$39:$B$782,T$47)+'СЕТ СН'!$G$12+СВЦЭМ!$D$10+'СЕТ СН'!$G$6-'СЕТ СН'!$G$22</f>
        <v>1865.4722856799999</v>
      </c>
      <c r="U59" s="36">
        <f>SUMIFS(СВЦЭМ!$C$39:$C$782,СВЦЭМ!$A$39:$A$782,$A59,СВЦЭМ!$B$39:$B$782,U$47)+'СЕТ СН'!$G$12+СВЦЭМ!$D$10+'СЕТ СН'!$G$6-'СЕТ СН'!$G$22</f>
        <v>1790.5332604499999</v>
      </c>
      <c r="V59" s="36">
        <f>SUMIFS(СВЦЭМ!$C$39:$C$782,СВЦЭМ!$A$39:$A$782,$A59,СВЦЭМ!$B$39:$B$782,V$47)+'СЕТ СН'!$G$12+СВЦЭМ!$D$10+'СЕТ СН'!$G$6-'СЕТ СН'!$G$22</f>
        <v>1752.3973949199999</v>
      </c>
      <c r="W59" s="36">
        <f>SUMIFS(СВЦЭМ!$C$39:$C$782,СВЦЭМ!$A$39:$A$782,$A59,СВЦЭМ!$B$39:$B$782,W$47)+'СЕТ СН'!$G$12+СВЦЭМ!$D$10+'СЕТ СН'!$G$6-'СЕТ СН'!$G$22</f>
        <v>1759.6178206600002</v>
      </c>
      <c r="X59" s="36">
        <f>SUMIFS(СВЦЭМ!$C$39:$C$782,СВЦЭМ!$A$39:$A$782,$A59,СВЦЭМ!$B$39:$B$782,X$47)+'СЕТ СН'!$G$12+СВЦЭМ!$D$10+'СЕТ СН'!$G$6-'СЕТ СН'!$G$22</f>
        <v>1835.87255491</v>
      </c>
      <c r="Y59" s="36">
        <f>SUMIFS(СВЦЭМ!$C$39:$C$782,СВЦЭМ!$A$39:$A$782,$A59,СВЦЭМ!$B$39:$B$782,Y$47)+'СЕТ СН'!$G$12+СВЦЭМ!$D$10+'СЕТ СН'!$G$6-'СЕТ СН'!$G$22</f>
        <v>1904.5206300899999</v>
      </c>
    </row>
    <row r="60" spans="1:25" ht="15.75" x14ac:dyDescent="0.2">
      <c r="A60" s="35">
        <f t="shared" si="1"/>
        <v>45090</v>
      </c>
      <c r="B60" s="36">
        <f>SUMIFS(СВЦЭМ!$C$39:$C$782,СВЦЭМ!$A$39:$A$782,$A60,СВЦЭМ!$B$39:$B$782,B$47)+'СЕТ СН'!$G$12+СВЦЭМ!$D$10+'СЕТ СН'!$G$6-'СЕТ СН'!$G$22</f>
        <v>1974.0396716999999</v>
      </c>
      <c r="C60" s="36">
        <f>SUMIFS(СВЦЭМ!$C$39:$C$782,СВЦЭМ!$A$39:$A$782,$A60,СВЦЭМ!$B$39:$B$782,C$47)+'СЕТ СН'!$G$12+СВЦЭМ!$D$10+'СЕТ СН'!$G$6-'СЕТ СН'!$G$22</f>
        <v>2008.7478401899998</v>
      </c>
      <c r="D60" s="36">
        <f>SUMIFS(СВЦЭМ!$C$39:$C$782,СВЦЭМ!$A$39:$A$782,$A60,СВЦЭМ!$B$39:$B$782,D$47)+'СЕТ СН'!$G$12+СВЦЭМ!$D$10+'СЕТ СН'!$G$6-'СЕТ СН'!$G$22</f>
        <v>2079.6196247500002</v>
      </c>
      <c r="E60" s="36">
        <f>SUMIFS(СВЦЭМ!$C$39:$C$782,СВЦЭМ!$A$39:$A$782,$A60,СВЦЭМ!$B$39:$B$782,E$47)+'СЕТ СН'!$G$12+СВЦЭМ!$D$10+'СЕТ СН'!$G$6-'СЕТ СН'!$G$22</f>
        <v>2069.1717986799999</v>
      </c>
      <c r="F60" s="36">
        <f>SUMIFS(СВЦЭМ!$C$39:$C$782,СВЦЭМ!$A$39:$A$782,$A60,СВЦЭМ!$B$39:$B$782,F$47)+'СЕТ СН'!$G$12+СВЦЭМ!$D$10+'СЕТ СН'!$G$6-'СЕТ СН'!$G$22</f>
        <v>2060.5524487600001</v>
      </c>
      <c r="G60" s="36">
        <f>SUMIFS(СВЦЭМ!$C$39:$C$782,СВЦЭМ!$A$39:$A$782,$A60,СВЦЭМ!$B$39:$B$782,G$47)+'СЕТ СН'!$G$12+СВЦЭМ!$D$10+'СЕТ СН'!$G$6-'СЕТ СН'!$G$22</f>
        <v>2128.0800511400003</v>
      </c>
      <c r="H60" s="36">
        <f>SUMIFS(СВЦЭМ!$C$39:$C$782,СВЦЭМ!$A$39:$A$782,$A60,СВЦЭМ!$B$39:$B$782,H$47)+'СЕТ СН'!$G$12+СВЦЭМ!$D$10+'СЕТ СН'!$G$6-'СЕТ СН'!$G$22</f>
        <v>2038.82623539</v>
      </c>
      <c r="I60" s="36">
        <f>SUMIFS(СВЦЭМ!$C$39:$C$782,СВЦЭМ!$A$39:$A$782,$A60,СВЦЭМ!$B$39:$B$782,I$47)+'СЕТ СН'!$G$12+СВЦЭМ!$D$10+'СЕТ СН'!$G$6-'СЕТ СН'!$G$22</f>
        <v>2003.8154144499999</v>
      </c>
      <c r="J60" s="36">
        <f>SUMIFS(СВЦЭМ!$C$39:$C$782,СВЦЭМ!$A$39:$A$782,$A60,СВЦЭМ!$B$39:$B$782,J$47)+'СЕТ СН'!$G$12+СВЦЭМ!$D$10+'СЕТ СН'!$G$6-'СЕТ СН'!$G$22</f>
        <v>1932.3499354</v>
      </c>
      <c r="K60" s="36">
        <f>SUMIFS(СВЦЭМ!$C$39:$C$782,СВЦЭМ!$A$39:$A$782,$A60,СВЦЭМ!$B$39:$B$782,K$47)+'СЕТ СН'!$G$12+СВЦЭМ!$D$10+'СЕТ СН'!$G$6-'СЕТ СН'!$G$22</f>
        <v>1856.5264294200001</v>
      </c>
      <c r="L60" s="36">
        <f>SUMIFS(СВЦЭМ!$C$39:$C$782,СВЦЭМ!$A$39:$A$782,$A60,СВЦЭМ!$B$39:$B$782,L$47)+'СЕТ СН'!$G$12+СВЦЭМ!$D$10+'СЕТ СН'!$G$6-'СЕТ СН'!$G$22</f>
        <v>1867.2950689499999</v>
      </c>
      <c r="M60" s="36">
        <f>SUMIFS(СВЦЭМ!$C$39:$C$782,СВЦЭМ!$A$39:$A$782,$A60,СВЦЭМ!$B$39:$B$782,M$47)+'СЕТ СН'!$G$12+СВЦЭМ!$D$10+'СЕТ СН'!$G$6-'СЕТ СН'!$G$22</f>
        <v>1896.99395241</v>
      </c>
      <c r="N60" s="36">
        <f>SUMIFS(СВЦЭМ!$C$39:$C$782,СВЦЭМ!$A$39:$A$782,$A60,СВЦЭМ!$B$39:$B$782,N$47)+'СЕТ СН'!$G$12+СВЦЭМ!$D$10+'СЕТ СН'!$G$6-'СЕТ СН'!$G$22</f>
        <v>1958.8764389799999</v>
      </c>
      <c r="O60" s="36">
        <f>SUMIFS(СВЦЭМ!$C$39:$C$782,СВЦЭМ!$A$39:$A$782,$A60,СВЦЭМ!$B$39:$B$782,O$47)+'СЕТ СН'!$G$12+СВЦЭМ!$D$10+'СЕТ СН'!$G$6-'СЕТ СН'!$G$22</f>
        <v>1995.7120921955002</v>
      </c>
      <c r="P60" s="36">
        <f>SUMIFS(СВЦЭМ!$C$39:$C$782,СВЦЭМ!$A$39:$A$782,$A60,СВЦЭМ!$B$39:$B$782,P$47)+'СЕТ СН'!$G$12+СВЦЭМ!$D$10+'СЕТ СН'!$G$6-'СЕТ СН'!$G$22</f>
        <v>1924.60394054075</v>
      </c>
      <c r="Q60" s="36">
        <f>SUMIFS(СВЦЭМ!$C$39:$C$782,СВЦЭМ!$A$39:$A$782,$A60,СВЦЭМ!$B$39:$B$782,Q$47)+'СЕТ СН'!$G$12+СВЦЭМ!$D$10+'СЕТ СН'!$G$6-'СЕТ СН'!$G$22</f>
        <v>1849.1595520906499</v>
      </c>
      <c r="R60" s="36">
        <f>SUMIFS(СВЦЭМ!$C$39:$C$782,СВЦЭМ!$A$39:$A$782,$A60,СВЦЭМ!$B$39:$B$782,R$47)+'СЕТ СН'!$G$12+СВЦЭМ!$D$10+'СЕТ СН'!$G$6-'СЕТ СН'!$G$22</f>
        <v>1859.8743484229999</v>
      </c>
      <c r="S60" s="36">
        <f>SUMIFS(СВЦЭМ!$C$39:$C$782,СВЦЭМ!$A$39:$A$782,$A60,СВЦЭМ!$B$39:$B$782,S$47)+'СЕТ СН'!$G$12+СВЦЭМ!$D$10+'СЕТ СН'!$G$6-'СЕТ СН'!$G$22</f>
        <v>1889.4247374657002</v>
      </c>
      <c r="T60" s="36">
        <f>SUMIFS(СВЦЭМ!$C$39:$C$782,СВЦЭМ!$A$39:$A$782,$A60,СВЦЭМ!$B$39:$B$782,T$47)+'СЕТ СН'!$G$12+СВЦЭМ!$D$10+'СЕТ СН'!$G$6-'СЕТ СН'!$G$22</f>
        <v>1950.9978116028501</v>
      </c>
      <c r="U60" s="36">
        <f>SUMIFS(СВЦЭМ!$C$39:$C$782,СВЦЭМ!$A$39:$A$782,$A60,СВЦЭМ!$B$39:$B$782,U$47)+'СЕТ СН'!$G$12+СВЦЭМ!$D$10+'СЕТ СН'!$G$6-'СЕТ СН'!$G$22</f>
        <v>1913.0397557900001</v>
      </c>
      <c r="V60" s="36">
        <f>SUMIFS(СВЦЭМ!$C$39:$C$782,СВЦЭМ!$A$39:$A$782,$A60,СВЦЭМ!$B$39:$B$782,V$47)+'СЕТ СН'!$G$12+СВЦЭМ!$D$10+'СЕТ СН'!$G$6-'СЕТ СН'!$G$22</f>
        <v>1897.9011379100002</v>
      </c>
      <c r="W60" s="36">
        <f>SUMIFS(СВЦЭМ!$C$39:$C$782,СВЦЭМ!$A$39:$A$782,$A60,СВЦЭМ!$B$39:$B$782,W$47)+'СЕТ СН'!$G$12+СВЦЭМ!$D$10+'СЕТ СН'!$G$6-'СЕТ СН'!$G$22</f>
        <v>1891.6782585999999</v>
      </c>
      <c r="X60" s="36">
        <f>SUMIFS(СВЦЭМ!$C$39:$C$782,СВЦЭМ!$A$39:$A$782,$A60,СВЦЭМ!$B$39:$B$782,X$47)+'СЕТ СН'!$G$12+СВЦЭМ!$D$10+'СЕТ СН'!$G$6-'СЕТ СН'!$G$22</f>
        <v>1942.6151025899999</v>
      </c>
      <c r="Y60" s="36">
        <f>SUMIFS(СВЦЭМ!$C$39:$C$782,СВЦЭМ!$A$39:$A$782,$A60,СВЦЭМ!$B$39:$B$782,Y$47)+'СЕТ СН'!$G$12+СВЦЭМ!$D$10+'СЕТ СН'!$G$6-'СЕТ СН'!$G$22</f>
        <v>2043.0133469799998</v>
      </c>
    </row>
    <row r="61" spans="1:25" ht="15.75" x14ac:dyDescent="0.2">
      <c r="A61" s="35">
        <f t="shared" si="1"/>
        <v>45091</v>
      </c>
      <c r="B61" s="36">
        <f>SUMIFS(СВЦЭМ!$C$39:$C$782,СВЦЭМ!$A$39:$A$782,$A61,СВЦЭМ!$B$39:$B$782,B$47)+'СЕТ СН'!$G$12+СВЦЭМ!$D$10+'СЕТ СН'!$G$6-'СЕТ СН'!$G$22</f>
        <v>2095.6078690099998</v>
      </c>
      <c r="C61" s="36">
        <f>SUMIFS(СВЦЭМ!$C$39:$C$782,СВЦЭМ!$A$39:$A$782,$A61,СВЦЭМ!$B$39:$B$782,C$47)+'СЕТ СН'!$G$12+СВЦЭМ!$D$10+'СЕТ СН'!$G$6-'СЕТ СН'!$G$22</f>
        <v>2179.4089387600002</v>
      </c>
      <c r="D61" s="36">
        <f>SUMIFS(СВЦЭМ!$C$39:$C$782,СВЦЭМ!$A$39:$A$782,$A61,СВЦЭМ!$B$39:$B$782,D$47)+'СЕТ СН'!$G$12+СВЦЭМ!$D$10+'СЕТ СН'!$G$6-'СЕТ СН'!$G$22</f>
        <v>2278.5804733200002</v>
      </c>
      <c r="E61" s="36">
        <f>SUMIFS(СВЦЭМ!$C$39:$C$782,СВЦЭМ!$A$39:$A$782,$A61,СВЦЭМ!$B$39:$B$782,E$47)+'СЕТ СН'!$G$12+СВЦЭМ!$D$10+'СЕТ СН'!$G$6-'СЕТ СН'!$G$22</f>
        <v>2289.8772060900001</v>
      </c>
      <c r="F61" s="36">
        <f>SUMIFS(СВЦЭМ!$C$39:$C$782,СВЦЭМ!$A$39:$A$782,$A61,СВЦЭМ!$B$39:$B$782,F$47)+'СЕТ СН'!$G$12+СВЦЭМ!$D$10+'СЕТ СН'!$G$6-'СЕТ СН'!$G$22</f>
        <v>2295.2790796099998</v>
      </c>
      <c r="G61" s="36">
        <f>SUMIFS(СВЦЭМ!$C$39:$C$782,СВЦЭМ!$A$39:$A$782,$A61,СВЦЭМ!$B$39:$B$782,G$47)+'СЕТ СН'!$G$12+СВЦЭМ!$D$10+'СЕТ СН'!$G$6-'СЕТ СН'!$G$22</f>
        <v>2282.3403388699999</v>
      </c>
      <c r="H61" s="36">
        <f>SUMIFS(СВЦЭМ!$C$39:$C$782,СВЦЭМ!$A$39:$A$782,$A61,СВЦЭМ!$B$39:$B$782,H$47)+'СЕТ СН'!$G$12+СВЦЭМ!$D$10+'СЕТ СН'!$G$6-'СЕТ СН'!$G$22</f>
        <v>2157.9130738100002</v>
      </c>
      <c r="I61" s="36">
        <f>SUMIFS(СВЦЭМ!$C$39:$C$782,СВЦЭМ!$A$39:$A$782,$A61,СВЦЭМ!$B$39:$B$782,I$47)+'СЕТ СН'!$G$12+СВЦЭМ!$D$10+'СЕТ СН'!$G$6-'СЕТ СН'!$G$22</f>
        <v>2054.4851338899998</v>
      </c>
      <c r="J61" s="36">
        <f>SUMIFS(СВЦЭМ!$C$39:$C$782,СВЦЭМ!$A$39:$A$782,$A61,СВЦЭМ!$B$39:$B$782,J$47)+'СЕТ СН'!$G$12+СВЦЭМ!$D$10+'СЕТ СН'!$G$6-'СЕТ СН'!$G$22</f>
        <v>1968.3212299699999</v>
      </c>
      <c r="K61" s="36">
        <f>SUMIFS(СВЦЭМ!$C$39:$C$782,СВЦЭМ!$A$39:$A$782,$A61,СВЦЭМ!$B$39:$B$782,K$47)+'СЕТ СН'!$G$12+СВЦЭМ!$D$10+'СЕТ СН'!$G$6-'СЕТ СН'!$G$22</f>
        <v>1952.47969487</v>
      </c>
      <c r="L61" s="36">
        <f>SUMIFS(СВЦЭМ!$C$39:$C$782,СВЦЭМ!$A$39:$A$782,$A61,СВЦЭМ!$B$39:$B$782,L$47)+'СЕТ СН'!$G$12+СВЦЭМ!$D$10+'СЕТ СН'!$G$6-'СЕТ СН'!$G$22</f>
        <v>1939.55194893</v>
      </c>
      <c r="M61" s="36">
        <f>SUMIFS(СВЦЭМ!$C$39:$C$782,СВЦЭМ!$A$39:$A$782,$A61,СВЦЭМ!$B$39:$B$782,M$47)+'СЕТ СН'!$G$12+СВЦЭМ!$D$10+'СЕТ СН'!$G$6-'СЕТ СН'!$G$22</f>
        <v>1970.0503589499999</v>
      </c>
      <c r="N61" s="36">
        <f>SUMIFS(СВЦЭМ!$C$39:$C$782,СВЦЭМ!$A$39:$A$782,$A61,СВЦЭМ!$B$39:$B$782,N$47)+'СЕТ СН'!$G$12+СВЦЭМ!$D$10+'СЕТ СН'!$G$6-'СЕТ СН'!$G$22</f>
        <v>1982.8313590799999</v>
      </c>
      <c r="O61" s="36">
        <f>SUMIFS(СВЦЭМ!$C$39:$C$782,СВЦЭМ!$A$39:$A$782,$A61,СВЦЭМ!$B$39:$B$782,O$47)+'СЕТ СН'!$G$12+СВЦЭМ!$D$10+'СЕТ СН'!$G$6-'СЕТ СН'!$G$22</f>
        <v>2046.1284630382997</v>
      </c>
      <c r="P61" s="36">
        <f>SUMIFS(СВЦЭМ!$C$39:$C$782,СВЦЭМ!$A$39:$A$782,$A61,СВЦЭМ!$B$39:$B$782,P$47)+'СЕТ СН'!$G$12+СВЦЭМ!$D$10+'СЕТ СН'!$G$6-'СЕТ СН'!$G$22</f>
        <v>1960.3953786379002</v>
      </c>
      <c r="Q61" s="36">
        <f>SUMIFS(СВЦЭМ!$C$39:$C$782,СВЦЭМ!$A$39:$A$782,$A61,СВЦЭМ!$B$39:$B$782,Q$47)+'СЕТ СН'!$G$12+СВЦЭМ!$D$10+'СЕТ СН'!$G$6-'СЕТ СН'!$G$22</f>
        <v>1944.6330512134</v>
      </c>
      <c r="R61" s="36">
        <f>SUMIFS(СВЦЭМ!$C$39:$C$782,СВЦЭМ!$A$39:$A$782,$A61,СВЦЭМ!$B$39:$B$782,R$47)+'СЕТ СН'!$G$12+СВЦЭМ!$D$10+'СЕТ СН'!$G$6-'СЕТ СН'!$G$22</f>
        <v>1931.7699440031001</v>
      </c>
      <c r="S61" s="36">
        <f>SUMIFS(СВЦЭМ!$C$39:$C$782,СВЦЭМ!$A$39:$A$782,$A61,СВЦЭМ!$B$39:$B$782,S$47)+'СЕТ СН'!$G$12+СВЦЭМ!$D$10+'СЕТ СН'!$G$6-'СЕТ СН'!$G$22</f>
        <v>1962.1158619729999</v>
      </c>
      <c r="T61" s="36">
        <f>SUMIFS(СВЦЭМ!$C$39:$C$782,СВЦЭМ!$A$39:$A$782,$A61,СВЦЭМ!$B$39:$B$782,T$47)+'СЕТ СН'!$G$12+СВЦЭМ!$D$10+'СЕТ СН'!$G$6-'СЕТ СН'!$G$22</f>
        <v>1974.8329571023501</v>
      </c>
      <c r="U61" s="36">
        <f>SUMIFS(СВЦЭМ!$C$39:$C$782,СВЦЭМ!$A$39:$A$782,$A61,СВЦЭМ!$B$39:$B$782,U$47)+'СЕТ СН'!$G$12+СВЦЭМ!$D$10+'СЕТ СН'!$G$6-'СЕТ СН'!$G$22</f>
        <v>1974.80812044</v>
      </c>
      <c r="V61" s="36">
        <f>SUMIFS(СВЦЭМ!$C$39:$C$782,СВЦЭМ!$A$39:$A$782,$A61,СВЦЭМ!$B$39:$B$782,V$47)+'СЕТ СН'!$G$12+СВЦЭМ!$D$10+'СЕТ СН'!$G$6-'СЕТ СН'!$G$22</f>
        <v>1971.5573135700001</v>
      </c>
      <c r="W61" s="36">
        <f>SUMIFS(СВЦЭМ!$C$39:$C$782,СВЦЭМ!$A$39:$A$782,$A61,СВЦЭМ!$B$39:$B$782,W$47)+'СЕТ СН'!$G$12+СВЦЭМ!$D$10+'СЕТ СН'!$G$6-'СЕТ СН'!$G$22</f>
        <v>1937.7640439900001</v>
      </c>
      <c r="X61" s="36">
        <f>SUMIFS(СВЦЭМ!$C$39:$C$782,СВЦЭМ!$A$39:$A$782,$A61,СВЦЭМ!$B$39:$B$782,X$47)+'СЕТ СН'!$G$12+СВЦЭМ!$D$10+'СЕТ СН'!$G$6-'СЕТ СН'!$G$22</f>
        <v>1954.4596345099999</v>
      </c>
      <c r="Y61" s="36">
        <f>SUMIFS(СВЦЭМ!$C$39:$C$782,СВЦЭМ!$A$39:$A$782,$A61,СВЦЭМ!$B$39:$B$782,Y$47)+'СЕТ СН'!$G$12+СВЦЭМ!$D$10+'СЕТ СН'!$G$6-'СЕТ СН'!$G$22</f>
        <v>2009.8614788300001</v>
      </c>
    </row>
    <row r="62" spans="1:25" ht="15.75" x14ac:dyDescent="0.2">
      <c r="A62" s="35">
        <f t="shared" si="1"/>
        <v>45092</v>
      </c>
      <c r="B62" s="36">
        <f>SUMIFS(СВЦЭМ!$C$39:$C$782,СВЦЭМ!$A$39:$A$782,$A62,СВЦЭМ!$B$39:$B$782,B$47)+'СЕТ СН'!$G$12+СВЦЭМ!$D$10+'СЕТ СН'!$G$6-'СЕТ СН'!$G$22</f>
        <v>1885.6668716899999</v>
      </c>
      <c r="C62" s="36">
        <f>SUMIFS(СВЦЭМ!$C$39:$C$782,СВЦЭМ!$A$39:$A$782,$A62,СВЦЭМ!$B$39:$B$782,C$47)+'СЕТ СН'!$G$12+СВЦЭМ!$D$10+'СЕТ СН'!$G$6-'СЕТ СН'!$G$22</f>
        <v>1956.1000387300001</v>
      </c>
      <c r="D62" s="36">
        <f>SUMIFS(СВЦЭМ!$C$39:$C$782,СВЦЭМ!$A$39:$A$782,$A62,СВЦЭМ!$B$39:$B$782,D$47)+'СЕТ СН'!$G$12+СВЦЭМ!$D$10+'СЕТ СН'!$G$6-'СЕТ СН'!$G$22</f>
        <v>2028.5951323300001</v>
      </c>
      <c r="E62" s="36">
        <f>SUMIFS(СВЦЭМ!$C$39:$C$782,СВЦЭМ!$A$39:$A$782,$A62,СВЦЭМ!$B$39:$B$782,E$47)+'СЕТ СН'!$G$12+СВЦЭМ!$D$10+'СЕТ СН'!$G$6-'СЕТ СН'!$G$22</f>
        <v>2036.1032032399999</v>
      </c>
      <c r="F62" s="36">
        <f>SUMIFS(СВЦЭМ!$C$39:$C$782,СВЦЭМ!$A$39:$A$782,$A62,СВЦЭМ!$B$39:$B$782,F$47)+'СЕТ СН'!$G$12+СВЦЭМ!$D$10+'СЕТ СН'!$G$6-'СЕТ СН'!$G$22</f>
        <v>2009.3792348699999</v>
      </c>
      <c r="G62" s="36">
        <f>SUMIFS(СВЦЭМ!$C$39:$C$782,СВЦЭМ!$A$39:$A$782,$A62,СВЦЭМ!$B$39:$B$782,G$47)+'СЕТ СН'!$G$12+СВЦЭМ!$D$10+'СЕТ СН'!$G$6-'СЕТ СН'!$G$22</f>
        <v>2012.72805819</v>
      </c>
      <c r="H62" s="36">
        <f>SUMIFS(СВЦЭМ!$C$39:$C$782,СВЦЭМ!$A$39:$A$782,$A62,СВЦЭМ!$B$39:$B$782,H$47)+'СЕТ СН'!$G$12+СВЦЭМ!$D$10+'СЕТ СН'!$G$6-'СЕТ СН'!$G$22</f>
        <v>1889.0303642399999</v>
      </c>
      <c r="I62" s="36">
        <f>SUMIFS(СВЦЭМ!$C$39:$C$782,СВЦЭМ!$A$39:$A$782,$A62,СВЦЭМ!$B$39:$B$782,I$47)+'СЕТ СН'!$G$12+СВЦЭМ!$D$10+'СЕТ СН'!$G$6-'СЕТ СН'!$G$22</f>
        <v>1770.7690724399999</v>
      </c>
      <c r="J62" s="36">
        <f>SUMIFS(СВЦЭМ!$C$39:$C$782,СВЦЭМ!$A$39:$A$782,$A62,СВЦЭМ!$B$39:$B$782,J$47)+'СЕТ СН'!$G$12+СВЦЭМ!$D$10+'СЕТ СН'!$G$6-'СЕТ СН'!$G$22</f>
        <v>1730.0606018899998</v>
      </c>
      <c r="K62" s="36">
        <f>SUMIFS(СВЦЭМ!$C$39:$C$782,СВЦЭМ!$A$39:$A$782,$A62,СВЦЭМ!$B$39:$B$782,K$47)+'СЕТ СН'!$G$12+СВЦЭМ!$D$10+'СЕТ СН'!$G$6-'СЕТ СН'!$G$22</f>
        <v>1721.9381519899998</v>
      </c>
      <c r="L62" s="36">
        <f>SUMIFS(СВЦЭМ!$C$39:$C$782,СВЦЭМ!$A$39:$A$782,$A62,СВЦЭМ!$B$39:$B$782,L$47)+'СЕТ СН'!$G$12+СВЦЭМ!$D$10+'СЕТ СН'!$G$6-'СЕТ СН'!$G$22</f>
        <v>1699.7296409400001</v>
      </c>
      <c r="M62" s="36">
        <f>SUMIFS(СВЦЭМ!$C$39:$C$782,СВЦЭМ!$A$39:$A$782,$A62,СВЦЭМ!$B$39:$B$782,M$47)+'СЕТ СН'!$G$12+СВЦЭМ!$D$10+'СЕТ СН'!$G$6-'СЕТ СН'!$G$22</f>
        <v>1711.7902527400001</v>
      </c>
      <c r="N62" s="36">
        <f>SUMIFS(СВЦЭМ!$C$39:$C$782,СВЦЭМ!$A$39:$A$782,$A62,СВЦЭМ!$B$39:$B$782,N$47)+'СЕТ СН'!$G$12+СВЦЭМ!$D$10+'СЕТ СН'!$G$6-'СЕТ СН'!$G$22</f>
        <v>1738.9771504099999</v>
      </c>
      <c r="O62" s="36">
        <f>SUMIFS(СВЦЭМ!$C$39:$C$782,СВЦЭМ!$A$39:$A$782,$A62,СВЦЭМ!$B$39:$B$782,O$47)+'СЕТ СН'!$G$12+СВЦЭМ!$D$10+'СЕТ СН'!$G$6-'СЕТ СН'!$G$22</f>
        <v>1746.12338572</v>
      </c>
      <c r="P62" s="36">
        <f>SUMIFS(СВЦЭМ!$C$39:$C$782,СВЦЭМ!$A$39:$A$782,$A62,СВЦЭМ!$B$39:$B$782,P$47)+'СЕТ СН'!$G$12+СВЦЭМ!$D$10+'СЕТ СН'!$G$6-'СЕТ СН'!$G$22</f>
        <v>1762.12338684</v>
      </c>
      <c r="Q62" s="36">
        <f>SUMIFS(СВЦЭМ!$C$39:$C$782,СВЦЭМ!$A$39:$A$782,$A62,СВЦЭМ!$B$39:$B$782,Q$47)+'СЕТ СН'!$G$12+СВЦЭМ!$D$10+'СЕТ СН'!$G$6-'СЕТ СН'!$G$22</f>
        <v>1764.3399552000001</v>
      </c>
      <c r="R62" s="36">
        <f>SUMIFS(СВЦЭМ!$C$39:$C$782,СВЦЭМ!$A$39:$A$782,$A62,СВЦЭМ!$B$39:$B$782,R$47)+'СЕТ СН'!$G$12+СВЦЭМ!$D$10+'СЕТ СН'!$G$6-'СЕТ СН'!$G$22</f>
        <v>1720.5126742900002</v>
      </c>
      <c r="S62" s="36">
        <f>SUMIFS(СВЦЭМ!$C$39:$C$782,СВЦЭМ!$A$39:$A$782,$A62,СВЦЭМ!$B$39:$B$782,S$47)+'СЕТ СН'!$G$12+СВЦЭМ!$D$10+'СЕТ СН'!$G$6-'СЕТ СН'!$G$22</f>
        <v>1730.30873264</v>
      </c>
      <c r="T62" s="36">
        <f>SUMIFS(СВЦЭМ!$C$39:$C$782,СВЦЭМ!$A$39:$A$782,$A62,СВЦЭМ!$B$39:$B$782,T$47)+'СЕТ СН'!$G$12+СВЦЭМ!$D$10+'СЕТ СН'!$G$6-'СЕТ СН'!$G$22</f>
        <v>1729.2607020599999</v>
      </c>
      <c r="U62" s="36">
        <f>SUMIFS(СВЦЭМ!$C$39:$C$782,СВЦЭМ!$A$39:$A$782,$A62,СВЦЭМ!$B$39:$B$782,U$47)+'СЕТ СН'!$G$12+СВЦЭМ!$D$10+'СЕТ СН'!$G$6-'СЕТ СН'!$G$22</f>
        <v>1727.1082988500002</v>
      </c>
      <c r="V62" s="36">
        <f>SUMIFS(СВЦЭМ!$C$39:$C$782,СВЦЭМ!$A$39:$A$782,$A62,СВЦЭМ!$B$39:$B$782,V$47)+'СЕТ СН'!$G$12+СВЦЭМ!$D$10+'СЕТ СН'!$G$6-'СЕТ СН'!$G$22</f>
        <v>1751.33001436</v>
      </c>
      <c r="W62" s="36">
        <f>SUMIFS(СВЦЭМ!$C$39:$C$782,СВЦЭМ!$A$39:$A$782,$A62,СВЦЭМ!$B$39:$B$782,W$47)+'СЕТ СН'!$G$12+СВЦЭМ!$D$10+'СЕТ СН'!$G$6-'СЕТ СН'!$G$22</f>
        <v>1727.9230392200002</v>
      </c>
      <c r="X62" s="36">
        <f>SUMIFS(СВЦЭМ!$C$39:$C$782,СВЦЭМ!$A$39:$A$782,$A62,СВЦЭМ!$B$39:$B$782,X$47)+'СЕТ СН'!$G$12+СВЦЭМ!$D$10+'СЕТ СН'!$G$6-'СЕТ СН'!$G$22</f>
        <v>1751.4693583500002</v>
      </c>
      <c r="Y62" s="36">
        <f>SUMIFS(СВЦЭМ!$C$39:$C$782,СВЦЭМ!$A$39:$A$782,$A62,СВЦЭМ!$B$39:$B$782,Y$47)+'СЕТ СН'!$G$12+СВЦЭМ!$D$10+'СЕТ СН'!$G$6-'СЕТ СН'!$G$22</f>
        <v>1834.9568653699998</v>
      </c>
    </row>
    <row r="63" spans="1:25" ht="15.75" x14ac:dyDescent="0.2">
      <c r="A63" s="35">
        <f t="shared" si="1"/>
        <v>45093</v>
      </c>
      <c r="B63" s="36">
        <f>SUMIFS(СВЦЭМ!$C$39:$C$782,СВЦЭМ!$A$39:$A$782,$A63,СВЦЭМ!$B$39:$B$782,B$47)+'СЕТ СН'!$G$12+СВЦЭМ!$D$10+'СЕТ СН'!$G$6-'СЕТ СН'!$G$22</f>
        <v>1967.0661212200002</v>
      </c>
      <c r="C63" s="36">
        <f>SUMIFS(СВЦЭМ!$C$39:$C$782,СВЦЭМ!$A$39:$A$782,$A63,СВЦЭМ!$B$39:$B$782,C$47)+'СЕТ СН'!$G$12+СВЦЭМ!$D$10+'СЕТ СН'!$G$6-'СЕТ СН'!$G$22</f>
        <v>2021.5346825199999</v>
      </c>
      <c r="D63" s="36">
        <f>SUMIFS(СВЦЭМ!$C$39:$C$782,СВЦЭМ!$A$39:$A$782,$A63,СВЦЭМ!$B$39:$B$782,D$47)+'СЕТ СН'!$G$12+СВЦЭМ!$D$10+'СЕТ СН'!$G$6-'СЕТ СН'!$G$22</f>
        <v>2111.8598091600002</v>
      </c>
      <c r="E63" s="36">
        <f>SUMIFS(СВЦЭМ!$C$39:$C$782,СВЦЭМ!$A$39:$A$782,$A63,СВЦЭМ!$B$39:$B$782,E$47)+'СЕТ СН'!$G$12+СВЦЭМ!$D$10+'СЕТ СН'!$G$6-'СЕТ СН'!$G$22</f>
        <v>2126.4263779399998</v>
      </c>
      <c r="F63" s="36">
        <f>SUMIFS(СВЦЭМ!$C$39:$C$782,СВЦЭМ!$A$39:$A$782,$A63,СВЦЭМ!$B$39:$B$782,F$47)+'СЕТ СН'!$G$12+СВЦЭМ!$D$10+'СЕТ СН'!$G$6-'СЕТ СН'!$G$22</f>
        <v>2130.2052896999999</v>
      </c>
      <c r="G63" s="36">
        <f>SUMIFS(СВЦЭМ!$C$39:$C$782,СВЦЭМ!$A$39:$A$782,$A63,СВЦЭМ!$B$39:$B$782,G$47)+'СЕТ СН'!$G$12+СВЦЭМ!$D$10+'СЕТ СН'!$G$6-'СЕТ СН'!$G$22</f>
        <v>2090.5373468000003</v>
      </c>
      <c r="H63" s="36">
        <f>SUMIFS(СВЦЭМ!$C$39:$C$782,СВЦЭМ!$A$39:$A$782,$A63,СВЦЭМ!$B$39:$B$782,H$47)+'СЕТ СН'!$G$12+СВЦЭМ!$D$10+'СЕТ СН'!$G$6-'СЕТ СН'!$G$22</f>
        <v>1968.6798783899999</v>
      </c>
      <c r="I63" s="36">
        <f>SUMIFS(СВЦЭМ!$C$39:$C$782,СВЦЭМ!$A$39:$A$782,$A63,СВЦЭМ!$B$39:$B$782,I$47)+'СЕТ СН'!$G$12+СВЦЭМ!$D$10+'СЕТ СН'!$G$6-'СЕТ СН'!$G$22</f>
        <v>1910.2218659200003</v>
      </c>
      <c r="J63" s="36">
        <f>SUMIFS(СВЦЭМ!$C$39:$C$782,СВЦЭМ!$A$39:$A$782,$A63,СВЦЭМ!$B$39:$B$782,J$47)+'СЕТ СН'!$G$12+СВЦЭМ!$D$10+'СЕТ СН'!$G$6-'СЕТ СН'!$G$22</f>
        <v>1820.00487974</v>
      </c>
      <c r="K63" s="36">
        <f>SUMIFS(СВЦЭМ!$C$39:$C$782,СВЦЭМ!$A$39:$A$782,$A63,СВЦЭМ!$B$39:$B$782,K$47)+'СЕТ СН'!$G$12+СВЦЭМ!$D$10+'СЕТ СН'!$G$6-'СЕТ СН'!$G$22</f>
        <v>1841.0032856399998</v>
      </c>
      <c r="L63" s="36">
        <f>SUMIFS(СВЦЭМ!$C$39:$C$782,СВЦЭМ!$A$39:$A$782,$A63,СВЦЭМ!$B$39:$B$782,L$47)+'СЕТ СН'!$G$12+СВЦЭМ!$D$10+'СЕТ СН'!$G$6-'СЕТ СН'!$G$22</f>
        <v>1844.5888179100002</v>
      </c>
      <c r="M63" s="36">
        <f>SUMIFS(СВЦЭМ!$C$39:$C$782,СВЦЭМ!$A$39:$A$782,$A63,СВЦЭМ!$B$39:$B$782,M$47)+'СЕТ СН'!$G$12+СВЦЭМ!$D$10+'СЕТ СН'!$G$6-'СЕТ СН'!$G$22</f>
        <v>1872.7905940599999</v>
      </c>
      <c r="N63" s="36">
        <f>SUMIFS(СВЦЭМ!$C$39:$C$782,СВЦЭМ!$A$39:$A$782,$A63,СВЦЭМ!$B$39:$B$782,N$47)+'СЕТ СН'!$G$12+СВЦЭМ!$D$10+'СЕТ СН'!$G$6-'СЕТ СН'!$G$22</f>
        <v>1913.9505516700001</v>
      </c>
      <c r="O63" s="36">
        <f>SUMIFS(СВЦЭМ!$C$39:$C$782,СВЦЭМ!$A$39:$A$782,$A63,СВЦЭМ!$B$39:$B$782,O$47)+'СЕТ СН'!$G$12+СВЦЭМ!$D$10+'СЕТ СН'!$G$6-'СЕТ СН'!$G$22</f>
        <v>1915.6355186300002</v>
      </c>
      <c r="P63" s="36">
        <f>SUMIFS(СВЦЭМ!$C$39:$C$782,СВЦЭМ!$A$39:$A$782,$A63,СВЦЭМ!$B$39:$B$782,P$47)+'СЕТ СН'!$G$12+СВЦЭМ!$D$10+'СЕТ СН'!$G$6-'СЕТ СН'!$G$22</f>
        <v>1921.5511167899999</v>
      </c>
      <c r="Q63" s="36">
        <f>SUMIFS(СВЦЭМ!$C$39:$C$782,СВЦЭМ!$A$39:$A$782,$A63,СВЦЭМ!$B$39:$B$782,Q$47)+'СЕТ СН'!$G$12+СВЦЭМ!$D$10+'СЕТ СН'!$G$6-'СЕТ СН'!$G$22</f>
        <v>1907.0898677800001</v>
      </c>
      <c r="R63" s="36">
        <f>SUMIFS(СВЦЭМ!$C$39:$C$782,СВЦЭМ!$A$39:$A$782,$A63,СВЦЭМ!$B$39:$B$782,R$47)+'СЕТ СН'!$G$12+СВЦЭМ!$D$10+'СЕТ СН'!$G$6-'СЕТ СН'!$G$22</f>
        <v>1890.7318970900001</v>
      </c>
      <c r="S63" s="36">
        <f>SUMIFS(СВЦЭМ!$C$39:$C$782,СВЦЭМ!$A$39:$A$782,$A63,СВЦЭМ!$B$39:$B$782,S$47)+'СЕТ СН'!$G$12+СВЦЭМ!$D$10+'СЕТ СН'!$G$6-'СЕТ СН'!$G$22</f>
        <v>1864.9851530599999</v>
      </c>
      <c r="T63" s="36">
        <f>SUMIFS(СВЦЭМ!$C$39:$C$782,СВЦЭМ!$A$39:$A$782,$A63,СВЦЭМ!$B$39:$B$782,T$47)+'СЕТ СН'!$G$12+СВЦЭМ!$D$10+'СЕТ СН'!$G$6-'СЕТ СН'!$G$22</f>
        <v>1855.8927073700002</v>
      </c>
      <c r="U63" s="36">
        <f>SUMIFS(СВЦЭМ!$C$39:$C$782,СВЦЭМ!$A$39:$A$782,$A63,СВЦЭМ!$B$39:$B$782,U$47)+'СЕТ СН'!$G$12+СВЦЭМ!$D$10+'СЕТ СН'!$G$6-'СЕТ СН'!$G$22</f>
        <v>1857.1949969000002</v>
      </c>
      <c r="V63" s="36">
        <f>SUMIFS(СВЦЭМ!$C$39:$C$782,СВЦЭМ!$A$39:$A$782,$A63,СВЦЭМ!$B$39:$B$782,V$47)+'СЕТ СН'!$G$12+СВЦЭМ!$D$10+'СЕТ СН'!$G$6-'СЕТ СН'!$G$22</f>
        <v>1846.89589355</v>
      </c>
      <c r="W63" s="36">
        <f>SUMIFS(СВЦЭМ!$C$39:$C$782,СВЦЭМ!$A$39:$A$782,$A63,СВЦЭМ!$B$39:$B$782,W$47)+'СЕТ СН'!$G$12+СВЦЭМ!$D$10+'СЕТ СН'!$G$6-'СЕТ СН'!$G$22</f>
        <v>1809.8239857200001</v>
      </c>
      <c r="X63" s="36">
        <f>SUMIFS(СВЦЭМ!$C$39:$C$782,СВЦЭМ!$A$39:$A$782,$A63,СВЦЭМ!$B$39:$B$782,X$47)+'СЕТ СН'!$G$12+СВЦЭМ!$D$10+'СЕТ СН'!$G$6-'СЕТ СН'!$G$22</f>
        <v>1861.8597268899998</v>
      </c>
      <c r="Y63" s="36">
        <f>SUMIFS(СВЦЭМ!$C$39:$C$782,СВЦЭМ!$A$39:$A$782,$A63,СВЦЭМ!$B$39:$B$782,Y$47)+'СЕТ СН'!$G$12+СВЦЭМ!$D$10+'СЕТ СН'!$G$6-'СЕТ СН'!$G$22</f>
        <v>2006.1211087500001</v>
      </c>
    </row>
    <row r="64" spans="1:25" ht="15.75" x14ac:dyDescent="0.2">
      <c r="A64" s="35">
        <f t="shared" si="1"/>
        <v>45094</v>
      </c>
      <c r="B64" s="36">
        <f>SUMIFS(СВЦЭМ!$C$39:$C$782,СВЦЭМ!$A$39:$A$782,$A64,СВЦЭМ!$B$39:$B$782,B$47)+'СЕТ СН'!$G$12+СВЦЭМ!$D$10+'СЕТ СН'!$G$6-'СЕТ СН'!$G$22</f>
        <v>1863.81363139</v>
      </c>
      <c r="C64" s="36">
        <f>SUMIFS(СВЦЭМ!$C$39:$C$782,СВЦЭМ!$A$39:$A$782,$A64,СВЦЭМ!$B$39:$B$782,C$47)+'СЕТ СН'!$G$12+СВЦЭМ!$D$10+'СЕТ СН'!$G$6-'СЕТ СН'!$G$22</f>
        <v>1940.0245325999999</v>
      </c>
      <c r="D64" s="36">
        <f>SUMIFS(СВЦЭМ!$C$39:$C$782,СВЦЭМ!$A$39:$A$782,$A64,СВЦЭМ!$B$39:$B$782,D$47)+'СЕТ СН'!$G$12+СВЦЭМ!$D$10+'СЕТ СН'!$G$6-'СЕТ СН'!$G$22</f>
        <v>1970.3761530299998</v>
      </c>
      <c r="E64" s="36">
        <f>SUMIFS(СВЦЭМ!$C$39:$C$782,СВЦЭМ!$A$39:$A$782,$A64,СВЦЭМ!$B$39:$B$782,E$47)+'СЕТ СН'!$G$12+СВЦЭМ!$D$10+'СЕТ СН'!$G$6-'СЕТ СН'!$G$22</f>
        <v>1976.1877746099999</v>
      </c>
      <c r="F64" s="36">
        <f>SUMIFS(СВЦЭМ!$C$39:$C$782,СВЦЭМ!$A$39:$A$782,$A64,СВЦЭМ!$B$39:$B$782,F$47)+'СЕТ СН'!$G$12+СВЦЭМ!$D$10+'СЕТ СН'!$G$6-'СЕТ СН'!$G$22</f>
        <v>1962.9314383599999</v>
      </c>
      <c r="G64" s="36">
        <f>SUMIFS(СВЦЭМ!$C$39:$C$782,СВЦЭМ!$A$39:$A$782,$A64,СВЦЭМ!$B$39:$B$782,G$47)+'СЕТ СН'!$G$12+СВЦЭМ!$D$10+'СЕТ СН'!$G$6-'СЕТ СН'!$G$22</f>
        <v>2002.34590424</v>
      </c>
      <c r="H64" s="36">
        <f>SUMIFS(СВЦЭМ!$C$39:$C$782,СВЦЭМ!$A$39:$A$782,$A64,СВЦЭМ!$B$39:$B$782,H$47)+'СЕТ СН'!$G$12+СВЦЭМ!$D$10+'СЕТ СН'!$G$6-'СЕТ СН'!$G$22</f>
        <v>1938.0900486700002</v>
      </c>
      <c r="I64" s="36">
        <f>SUMIFS(СВЦЭМ!$C$39:$C$782,СВЦЭМ!$A$39:$A$782,$A64,СВЦЭМ!$B$39:$B$782,I$47)+'СЕТ СН'!$G$12+СВЦЭМ!$D$10+'СЕТ СН'!$G$6-'СЕТ СН'!$G$22</f>
        <v>1859.0261166499999</v>
      </c>
      <c r="J64" s="36">
        <f>SUMIFS(СВЦЭМ!$C$39:$C$782,СВЦЭМ!$A$39:$A$782,$A64,СВЦЭМ!$B$39:$B$782,J$47)+'СЕТ СН'!$G$12+СВЦЭМ!$D$10+'СЕТ СН'!$G$6-'СЕТ СН'!$G$22</f>
        <v>1749.6282064400002</v>
      </c>
      <c r="K64" s="36">
        <f>SUMIFS(СВЦЭМ!$C$39:$C$782,СВЦЭМ!$A$39:$A$782,$A64,СВЦЭМ!$B$39:$B$782,K$47)+'СЕТ СН'!$G$12+СВЦЭМ!$D$10+'СЕТ СН'!$G$6-'СЕТ СН'!$G$22</f>
        <v>1695.47301986</v>
      </c>
      <c r="L64" s="36">
        <f>SUMIFS(СВЦЭМ!$C$39:$C$782,СВЦЭМ!$A$39:$A$782,$A64,СВЦЭМ!$B$39:$B$782,L$47)+'СЕТ СН'!$G$12+СВЦЭМ!$D$10+'СЕТ СН'!$G$6-'СЕТ СН'!$G$22</f>
        <v>1673.2567057900001</v>
      </c>
      <c r="M64" s="36">
        <f>SUMIFS(СВЦЭМ!$C$39:$C$782,СВЦЭМ!$A$39:$A$782,$A64,СВЦЭМ!$B$39:$B$782,M$47)+'СЕТ СН'!$G$12+СВЦЭМ!$D$10+'СЕТ СН'!$G$6-'СЕТ СН'!$G$22</f>
        <v>1681.9471365300001</v>
      </c>
      <c r="N64" s="36">
        <f>SUMIFS(СВЦЭМ!$C$39:$C$782,СВЦЭМ!$A$39:$A$782,$A64,СВЦЭМ!$B$39:$B$782,N$47)+'СЕТ СН'!$G$12+СВЦЭМ!$D$10+'СЕТ СН'!$G$6-'СЕТ СН'!$G$22</f>
        <v>1711.68578127</v>
      </c>
      <c r="O64" s="36">
        <f>SUMIFS(СВЦЭМ!$C$39:$C$782,СВЦЭМ!$A$39:$A$782,$A64,СВЦЭМ!$B$39:$B$782,O$47)+'СЕТ СН'!$G$12+СВЦЭМ!$D$10+'СЕТ СН'!$G$6-'СЕТ СН'!$G$22</f>
        <v>1716.70404973</v>
      </c>
      <c r="P64" s="36">
        <f>SUMIFS(СВЦЭМ!$C$39:$C$782,СВЦЭМ!$A$39:$A$782,$A64,СВЦЭМ!$B$39:$B$782,P$47)+'СЕТ СН'!$G$12+СВЦЭМ!$D$10+'СЕТ СН'!$G$6-'СЕТ СН'!$G$22</f>
        <v>1736.09417979</v>
      </c>
      <c r="Q64" s="36">
        <f>SUMIFS(СВЦЭМ!$C$39:$C$782,СВЦЭМ!$A$39:$A$782,$A64,СВЦЭМ!$B$39:$B$782,Q$47)+'СЕТ СН'!$G$12+СВЦЭМ!$D$10+'СЕТ СН'!$G$6-'СЕТ СН'!$G$22</f>
        <v>1754.8683926499998</v>
      </c>
      <c r="R64" s="36">
        <f>SUMIFS(СВЦЭМ!$C$39:$C$782,СВЦЭМ!$A$39:$A$782,$A64,СВЦЭМ!$B$39:$B$782,R$47)+'СЕТ СН'!$G$12+СВЦЭМ!$D$10+'СЕТ СН'!$G$6-'СЕТ СН'!$G$22</f>
        <v>1744.1177206900002</v>
      </c>
      <c r="S64" s="36">
        <f>SUMIFS(СВЦЭМ!$C$39:$C$782,СВЦЭМ!$A$39:$A$782,$A64,СВЦЭМ!$B$39:$B$782,S$47)+'СЕТ СН'!$G$12+СВЦЭМ!$D$10+'СЕТ СН'!$G$6-'СЕТ СН'!$G$22</f>
        <v>1724.7777700699999</v>
      </c>
      <c r="T64" s="36">
        <f>SUMIFS(СВЦЭМ!$C$39:$C$782,СВЦЭМ!$A$39:$A$782,$A64,СВЦЭМ!$B$39:$B$782,T$47)+'СЕТ СН'!$G$12+СВЦЭМ!$D$10+'СЕТ СН'!$G$6-'СЕТ СН'!$G$22</f>
        <v>1705.4969928199998</v>
      </c>
      <c r="U64" s="36">
        <f>SUMIFS(СВЦЭМ!$C$39:$C$782,СВЦЭМ!$A$39:$A$782,$A64,СВЦЭМ!$B$39:$B$782,U$47)+'СЕТ СН'!$G$12+СВЦЭМ!$D$10+'СЕТ СН'!$G$6-'СЕТ СН'!$G$22</f>
        <v>1701.9388867600001</v>
      </c>
      <c r="V64" s="36">
        <f>SUMIFS(СВЦЭМ!$C$39:$C$782,СВЦЭМ!$A$39:$A$782,$A64,СВЦЭМ!$B$39:$B$782,V$47)+'СЕТ СН'!$G$12+СВЦЭМ!$D$10+'СЕТ СН'!$G$6-'СЕТ СН'!$G$22</f>
        <v>1689.2302012599998</v>
      </c>
      <c r="W64" s="36">
        <f>SUMIFS(СВЦЭМ!$C$39:$C$782,СВЦЭМ!$A$39:$A$782,$A64,СВЦЭМ!$B$39:$B$782,W$47)+'СЕТ СН'!$G$12+СВЦЭМ!$D$10+'СЕТ СН'!$G$6-'СЕТ СН'!$G$22</f>
        <v>1661.2187475199999</v>
      </c>
      <c r="X64" s="36">
        <f>SUMIFS(СВЦЭМ!$C$39:$C$782,СВЦЭМ!$A$39:$A$782,$A64,СВЦЭМ!$B$39:$B$782,X$47)+'СЕТ СН'!$G$12+СВЦЭМ!$D$10+'СЕТ СН'!$G$6-'СЕТ СН'!$G$22</f>
        <v>1716.6964849800002</v>
      </c>
      <c r="Y64" s="36">
        <f>SUMIFS(СВЦЭМ!$C$39:$C$782,СВЦЭМ!$A$39:$A$782,$A64,СВЦЭМ!$B$39:$B$782,Y$47)+'СЕТ СН'!$G$12+СВЦЭМ!$D$10+'СЕТ СН'!$G$6-'СЕТ СН'!$G$22</f>
        <v>1788.9982793499998</v>
      </c>
    </row>
    <row r="65" spans="1:27" ht="15.75" x14ac:dyDescent="0.2">
      <c r="A65" s="35">
        <f t="shared" si="1"/>
        <v>45095</v>
      </c>
      <c r="B65" s="36">
        <f>SUMIFS(СВЦЭМ!$C$39:$C$782,СВЦЭМ!$A$39:$A$782,$A65,СВЦЭМ!$B$39:$B$782,B$47)+'СЕТ СН'!$G$12+СВЦЭМ!$D$10+'СЕТ СН'!$G$6-'СЕТ СН'!$G$22</f>
        <v>1984.3381825299998</v>
      </c>
      <c r="C65" s="36">
        <f>SUMIFS(СВЦЭМ!$C$39:$C$782,СВЦЭМ!$A$39:$A$782,$A65,СВЦЭМ!$B$39:$B$782,C$47)+'СЕТ СН'!$G$12+СВЦЭМ!$D$10+'СЕТ СН'!$G$6-'СЕТ СН'!$G$22</f>
        <v>2083.9405772700002</v>
      </c>
      <c r="D65" s="36">
        <f>SUMIFS(СВЦЭМ!$C$39:$C$782,СВЦЭМ!$A$39:$A$782,$A65,СВЦЭМ!$B$39:$B$782,D$47)+'СЕТ СН'!$G$12+СВЦЭМ!$D$10+'СЕТ СН'!$G$6-'СЕТ СН'!$G$22</f>
        <v>2111.1521947800002</v>
      </c>
      <c r="E65" s="36">
        <f>SUMIFS(СВЦЭМ!$C$39:$C$782,СВЦЭМ!$A$39:$A$782,$A65,СВЦЭМ!$B$39:$B$782,E$47)+'СЕТ СН'!$G$12+СВЦЭМ!$D$10+'СЕТ СН'!$G$6-'СЕТ СН'!$G$22</f>
        <v>2141.3809725400001</v>
      </c>
      <c r="F65" s="36">
        <f>SUMIFS(СВЦЭМ!$C$39:$C$782,СВЦЭМ!$A$39:$A$782,$A65,СВЦЭМ!$B$39:$B$782,F$47)+'СЕТ СН'!$G$12+СВЦЭМ!$D$10+'СЕТ СН'!$G$6-'СЕТ СН'!$G$22</f>
        <v>2165.4263817599999</v>
      </c>
      <c r="G65" s="36">
        <f>SUMIFS(СВЦЭМ!$C$39:$C$782,СВЦЭМ!$A$39:$A$782,$A65,СВЦЭМ!$B$39:$B$782,G$47)+'СЕТ СН'!$G$12+СВЦЭМ!$D$10+'СЕТ СН'!$G$6-'СЕТ СН'!$G$22</f>
        <v>2162.9445326300001</v>
      </c>
      <c r="H65" s="36">
        <f>SUMIFS(СВЦЭМ!$C$39:$C$782,СВЦЭМ!$A$39:$A$782,$A65,СВЦЭМ!$B$39:$B$782,H$47)+'СЕТ СН'!$G$12+СВЦЭМ!$D$10+'СЕТ СН'!$G$6-'СЕТ СН'!$G$22</f>
        <v>2117.28393327</v>
      </c>
      <c r="I65" s="36">
        <f>SUMIFS(СВЦЭМ!$C$39:$C$782,СВЦЭМ!$A$39:$A$782,$A65,СВЦЭМ!$B$39:$B$782,I$47)+'СЕТ СН'!$G$12+СВЦЭМ!$D$10+'СЕТ СН'!$G$6-'СЕТ СН'!$G$22</f>
        <v>2088.22244073</v>
      </c>
      <c r="J65" s="36">
        <f>SUMIFS(СВЦЭМ!$C$39:$C$782,СВЦЭМ!$A$39:$A$782,$A65,СВЦЭМ!$B$39:$B$782,J$47)+'СЕТ СН'!$G$12+СВЦЭМ!$D$10+'СЕТ СН'!$G$6-'СЕТ СН'!$G$22</f>
        <v>2015.44492158</v>
      </c>
      <c r="K65" s="36">
        <f>SUMIFS(СВЦЭМ!$C$39:$C$782,СВЦЭМ!$A$39:$A$782,$A65,СВЦЭМ!$B$39:$B$782,K$47)+'СЕТ СН'!$G$12+СВЦЭМ!$D$10+'СЕТ СН'!$G$6-'СЕТ СН'!$G$22</f>
        <v>1967.98079818</v>
      </c>
      <c r="L65" s="36">
        <f>SUMIFS(СВЦЭМ!$C$39:$C$782,СВЦЭМ!$A$39:$A$782,$A65,СВЦЭМ!$B$39:$B$782,L$47)+'СЕТ СН'!$G$12+СВЦЭМ!$D$10+'СЕТ СН'!$G$6-'СЕТ СН'!$G$22</f>
        <v>1961.2086370299999</v>
      </c>
      <c r="M65" s="36">
        <f>SUMIFS(СВЦЭМ!$C$39:$C$782,СВЦЭМ!$A$39:$A$782,$A65,СВЦЭМ!$B$39:$B$782,M$47)+'СЕТ СН'!$G$12+СВЦЭМ!$D$10+'СЕТ СН'!$G$6-'СЕТ СН'!$G$22</f>
        <v>1995.9263132300002</v>
      </c>
      <c r="N65" s="36">
        <f>SUMIFS(СВЦЭМ!$C$39:$C$782,СВЦЭМ!$A$39:$A$782,$A65,СВЦЭМ!$B$39:$B$782,N$47)+'СЕТ СН'!$G$12+СВЦЭМ!$D$10+'СЕТ СН'!$G$6-'СЕТ СН'!$G$22</f>
        <v>2012.38114404</v>
      </c>
      <c r="O65" s="36">
        <f>SUMIFS(СВЦЭМ!$C$39:$C$782,СВЦЭМ!$A$39:$A$782,$A65,СВЦЭМ!$B$39:$B$782,O$47)+'СЕТ СН'!$G$12+СВЦЭМ!$D$10+'СЕТ СН'!$G$6-'СЕТ СН'!$G$22</f>
        <v>2024.3055162000001</v>
      </c>
      <c r="P65" s="36">
        <f>SUMIFS(СВЦЭМ!$C$39:$C$782,СВЦЭМ!$A$39:$A$782,$A65,СВЦЭМ!$B$39:$B$782,P$47)+'СЕТ СН'!$G$12+СВЦЭМ!$D$10+'СЕТ СН'!$G$6-'СЕТ СН'!$G$22</f>
        <v>2040.0147700500002</v>
      </c>
      <c r="Q65" s="36">
        <f>SUMIFS(СВЦЭМ!$C$39:$C$782,СВЦЭМ!$A$39:$A$782,$A65,СВЦЭМ!$B$39:$B$782,Q$47)+'СЕТ СН'!$G$12+СВЦЭМ!$D$10+'СЕТ СН'!$G$6-'СЕТ СН'!$G$22</f>
        <v>2041.8972275699998</v>
      </c>
      <c r="R65" s="36">
        <f>SUMIFS(СВЦЭМ!$C$39:$C$782,СВЦЭМ!$A$39:$A$782,$A65,СВЦЭМ!$B$39:$B$782,R$47)+'СЕТ СН'!$G$12+СВЦЭМ!$D$10+'СЕТ СН'!$G$6-'СЕТ СН'!$G$22</f>
        <v>2025.0637928300002</v>
      </c>
      <c r="S65" s="36">
        <f>SUMIFS(СВЦЭМ!$C$39:$C$782,СВЦЭМ!$A$39:$A$782,$A65,СВЦЭМ!$B$39:$B$782,S$47)+'СЕТ СН'!$G$12+СВЦЭМ!$D$10+'СЕТ СН'!$G$6-'СЕТ СН'!$G$22</f>
        <v>2004.6637040099999</v>
      </c>
      <c r="T65" s="36">
        <f>SUMIFS(СВЦЭМ!$C$39:$C$782,СВЦЭМ!$A$39:$A$782,$A65,СВЦЭМ!$B$39:$B$782,T$47)+'СЕТ СН'!$G$12+СВЦЭМ!$D$10+'СЕТ СН'!$G$6-'СЕТ СН'!$G$22</f>
        <v>1969.6782130400002</v>
      </c>
      <c r="U65" s="36">
        <f>SUMIFS(СВЦЭМ!$C$39:$C$782,СВЦЭМ!$A$39:$A$782,$A65,СВЦЭМ!$B$39:$B$782,U$47)+'СЕТ СН'!$G$12+СВЦЭМ!$D$10+'СЕТ СН'!$G$6-'СЕТ СН'!$G$22</f>
        <v>1948.1116936600001</v>
      </c>
      <c r="V65" s="36">
        <f>SUMIFS(СВЦЭМ!$C$39:$C$782,СВЦЭМ!$A$39:$A$782,$A65,СВЦЭМ!$B$39:$B$782,V$47)+'СЕТ СН'!$G$12+СВЦЭМ!$D$10+'СЕТ СН'!$G$6-'СЕТ СН'!$G$22</f>
        <v>1917.0570365100002</v>
      </c>
      <c r="W65" s="36">
        <f>SUMIFS(СВЦЭМ!$C$39:$C$782,СВЦЭМ!$A$39:$A$782,$A65,СВЦЭМ!$B$39:$B$782,W$47)+'СЕТ СН'!$G$12+СВЦЭМ!$D$10+'СЕТ СН'!$G$6-'СЕТ СН'!$G$22</f>
        <v>1926.94198151</v>
      </c>
      <c r="X65" s="36">
        <f>SUMIFS(СВЦЭМ!$C$39:$C$782,СВЦЭМ!$A$39:$A$782,$A65,СВЦЭМ!$B$39:$B$782,X$47)+'СЕТ СН'!$G$12+СВЦЭМ!$D$10+'СЕТ СН'!$G$6-'СЕТ СН'!$G$22</f>
        <v>1950.5670147700002</v>
      </c>
      <c r="Y65" s="36">
        <f>SUMIFS(СВЦЭМ!$C$39:$C$782,СВЦЭМ!$A$39:$A$782,$A65,СВЦЭМ!$B$39:$B$782,Y$47)+'СЕТ СН'!$G$12+СВЦЭМ!$D$10+'СЕТ СН'!$G$6-'СЕТ СН'!$G$22</f>
        <v>2024.59002762</v>
      </c>
    </row>
    <row r="66" spans="1:27" ht="15.75" x14ac:dyDescent="0.2">
      <c r="A66" s="35">
        <f t="shared" si="1"/>
        <v>45096</v>
      </c>
      <c r="B66" s="36">
        <f>SUMIFS(СВЦЭМ!$C$39:$C$782,СВЦЭМ!$A$39:$A$782,$A66,СВЦЭМ!$B$39:$B$782,B$47)+'СЕТ СН'!$G$12+СВЦЭМ!$D$10+'СЕТ СН'!$G$6-'СЕТ СН'!$G$22</f>
        <v>1926.6997406</v>
      </c>
      <c r="C66" s="36">
        <f>SUMIFS(СВЦЭМ!$C$39:$C$782,СВЦЭМ!$A$39:$A$782,$A66,СВЦЭМ!$B$39:$B$782,C$47)+'СЕТ СН'!$G$12+СВЦЭМ!$D$10+'СЕТ СН'!$G$6-'СЕТ СН'!$G$22</f>
        <v>2013.436717</v>
      </c>
      <c r="D66" s="36">
        <f>SUMIFS(СВЦЭМ!$C$39:$C$782,СВЦЭМ!$A$39:$A$782,$A66,СВЦЭМ!$B$39:$B$782,D$47)+'СЕТ СН'!$G$12+СВЦЭМ!$D$10+'СЕТ СН'!$G$6-'СЕТ СН'!$G$22</f>
        <v>2101.0366001500001</v>
      </c>
      <c r="E66" s="36">
        <f>SUMIFS(СВЦЭМ!$C$39:$C$782,СВЦЭМ!$A$39:$A$782,$A66,СВЦЭМ!$B$39:$B$782,E$47)+'СЕТ СН'!$G$12+СВЦЭМ!$D$10+'СЕТ СН'!$G$6-'СЕТ СН'!$G$22</f>
        <v>2067.6049626099998</v>
      </c>
      <c r="F66" s="36">
        <f>SUMIFS(СВЦЭМ!$C$39:$C$782,СВЦЭМ!$A$39:$A$782,$A66,СВЦЭМ!$B$39:$B$782,F$47)+'СЕТ СН'!$G$12+СВЦЭМ!$D$10+'СЕТ СН'!$G$6-'СЕТ СН'!$G$22</f>
        <v>2099.1775862899999</v>
      </c>
      <c r="G66" s="36">
        <f>SUMIFS(СВЦЭМ!$C$39:$C$782,СВЦЭМ!$A$39:$A$782,$A66,СВЦЭМ!$B$39:$B$782,G$47)+'СЕТ СН'!$G$12+СВЦЭМ!$D$10+'СЕТ СН'!$G$6-'СЕТ СН'!$G$22</f>
        <v>2118.80961329</v>
      </c>
      <c r="H66" s="36">
        <f>SUMIFS(СВЦЭМ!$C$39:$C$782,СВЦЭМ!$A$39:$A$782,$A66,СВЦЭМ!$B$39:$B$782,H$47)+'СЕТ СН'!$G$12+СВЦЭМ!$D$10+'СЕТ СН'!$G$6-'СЕТ СН'!$G$22</f>
        <v>2092.6290060000001</v>
      </c>
      <c r="I66" s="36">
        <f>SUMIFS(СВЦЭМ!$C$39:$C$782,СВЦЭМ!$A$39:$A$782,$A66,СВЦЭМ!$B$39:$B$782,I$47)+'СЕТ СН'!$G$12+СВЦЭМ!$D$10+'СЕТ СН'!$G$6-'СЕТ СН'!$G$22</f>
        <v>1926.2293879499998</v>
      </c>
      <c r="J66" s="36">
        <f>SUMIFS(СВЦЭМ!$C$39:$C$782,СВЦЭМ!$A$39:$A$782,$A66,СВЦЭМ!$B$39:$B$782,J$47)+'СЕТ СН'!$G$12+СВЦЭМ!$D$10+'СЕТ СН'!$G$6-'СЕТ СН'!$G$22</f>
        <v>1831.8449323899999</v>
      </c>
      <c r="K66" s="36">
        <f>SUMIFS(СВЦЭМ!$C$39:$C$782,СВЦЭМ!$A$39:$A$782,$A66,СВЦЭМ!$B$39:$B$782,K$47)+'СЕТ СН'!$G$12+СВЦЭМ!$D$10+'СЕТ СН'!$G$6-'СЕТ СН'!$G$22</f>
        <v>1799.0443156000001</v>
      </c>
      <c r="L66" s="36">
        <f>SUMIFS(СВЦЭМ!$C$39:$C$782,СВЦЭМ!$A$39:$A$782,$A66,СВЦЭМ!$B$39:$B$782,L$47)+'СЕТ СН'!$G$12+СВЦЭМ!$D$10+'СЕТ СН'!$G$6-'СЕТ СН'!$G$22</f>
        <v>1786.6190798100001</v>
      </c>
      <c r="M66" s="36">
        <f>SUMIFS(СВЦЭМ!$C$39:$C$782,СВЦЭМ!$A$39:$A$782,$A66,СВЦЭМ!$B$39:$B$782,M$47)+'СЕТ СН'!$G$12+СВЦЭМ!$D$10+'СЕТ СН'!$G$6-'СЕТ СН'!$G$22</f>
        <v>1789.35167009</v>
      </c>
      <c r="N66" s="36">
        <f>SUMIFS(СВЦЭМ!$C$39:$C$782,СВЦЭМ!$A$39:$A$782,$A66,СВЦЭМ!$B$39:$B$782,N$47)+'СЕТ СН'!$G$12+СВЦЭМ!$D$10+'СЕТ СН'!$G$6-'СЕТ СН'!$G$22</f>
        <v>1814.90799393</v>
      </c>
      <c r="O66" s="36">
        <f>SUMIFS(СВЦЭМ!$C$39:$C$782,СВЦЭМ!$A$39:$A$782,$A66,СВЦЭМ!$B$39:$B$782,O$47)+'СЕТ СН'!$G$12+СВЦЭМ!$D$10+'СЕТ СН'!$G$6-'СЕТ СН'!$G$22</f>
        <v>1841.0969429400002</v>
      </c>
      <c r="P66" s="36">
        <f>SUMIFS(СВЦЭМ!$C$39:$C$782,СВЦЭМ!$A$39:$A$782,$A66,СВЦЭМ!$B$39:$B$782,P$47)+'СЕТ СН'!$G$12+СВЦЭМ!$D$10+'СЕТ СН'!$G$6-'СЕТ СН'!$G$22</f>
        <v>1833.98330313</v>
      </c>
      <c r="Q66" s="36">
        <f>SUMIFS(СВЦЭМ!$C$39:$C$782,СВЦЭМ!$A$39:$A$782,$A66,СВЦЭМ!$B$39:$B$782,Q$47)+'СЕТ СН'!$G$12+СВЦЭМ!$D$10+'СЕТ СН'!$G$6-'СЕТ СН'!$G$22</f>
        <v>1837.6572444600001</v>
      </c>
      <c r="R66" s="36">
        <f>SUMIFS(СВЦЭМ!$C$39:$C$782,СВЦЭМ!$A$39:$A$782,$A66,СВЦЭМ!$B$39:$B$782,R$47)+'СЕТ СН'!$G$12+СВЦЭМ!$D$10+'СЕТ СН'!$G$6-'СЕТ СН'!$G$22</f>
        <v>1821.0905666500003</v>
      </c>
      <c r="S66" s="36">
        <f>SUMIFS(СВЦЭМ!$C$39:$C$782,СВЦЭМ!$A$39:$A$782,$A66,СВЦЭМ!$B$39:$B$782,S$47)+'СЕТ СН'!$G$12+СВЦЭМ!$D$10+'СЕТ СН'!$G$6-'СЕТ СН'!$G$22</f>
        <v>1802.6640266099998</v>
      </c>
      <c r="T66" s="36">
        <f>SUMIFS(СВЦЭМ!$C$39:$C$782,СВЦЭМ!$A$39:$A$782,$A66,СВЦЭМ!$B$39:$B$782,T$47)+'СЕТ СН'!$G$12+СВЦЭМ!$D$10+'СЕТ СН'!$G$6-'СЕТ СН'!$G$22</f>
        <v>1789.7078022599999</v>
      </c>
      <c r="U66" s="36">
        <f>SUMIFS(СВЦЭМ!$C$39:$C$782,СВЦЭМ!$A$39:$A$782,$A66,СВЦЭМ!$B$39:$B$782,U$47)+'СЕТ СН'!$G$12+СВЦЭМ!$D$10+'СЕТ СН'!$G$6-'СЕТ СН'!$G$22</f>
        <v>1792.9378144900002</v>
      </c>
      <c r="V66" s="36">
        <f>SUMIFS(СВЦЭМ!$C$39:$C$782,СВЦЭМ!$A$39:$A$782,$A66,СВЦЭМ!$B$39:$B$782,V$47)+'СЕТ СН'!$G$12+СВЦЭМ!$D$10+'СЕТ СН'!$G$6-'СЕТ СН'!$G$22</f>
        <v>1798.4595476300001</v>
      </c>
      <c r="W66" s="36">
        <f>SUMIFS(СВЦЭМ!$C$39:$C$782,СВЦЭМ!$A$39:$A$782,$A66,СВЦЭМ!$B$39:$B$782,W$47)+'СЕТ СН'!$G$12+СВЦЭМ!$D$10+'СЕТ СН'!$G$6-'СЕТ СН'!$G$22</f>
        <v>1759.0638192000001</v>
      </c>
      <c r="X66" s="36">
        <f>SUMIFS(СВЦЭМ!$C$39:$C$782,СВЦЭМ!$A$39:$A$782,$A66,СВЦЭМ!$B$39:$B$782,X$47)+'СЕТ СН'!$G$12+СВЦЭМ!$D$10+'СЕТ СН'!$G$6-'СЕТ СН'!$G$22</f>
        <v>1791.7605856499999</v>
      </c>
      <c r="Y66" s="36">
        <f>SUMIFS(СВЦЭМ!$C$39:$C$782,СВЦЭМ!$A$39:$A$782,$A66,СВЦЭМ!$B$39:$B$782,Y$47)+'СЕТ СН'!$G$12+СВЦЭМ!$D$10+'СЕТ СН'!$G$6-'СЕТ СН'!$G$22</f>
        <v>1852.5926555800002</v>
      </c>
    </row>
    <row r="67" spans="1:27" ht="15.75" x14ac:dyDescent="0.2">
      <c r="A67" s="35">
        <f t="shared" si="1"/>
        <v>45097</v>
      </c>
      <c r="B67" s="36">
        <f>SUMIFS(СВЦЭМ!$C$39:$C$782,СВЦЭМ!$A$39:$A$782,$A67,СВЦЭМ!$B$39:$B$782,B$47)+'СЕТ СН'!$G$12+СВЦЭМ!$D$10+'СЕТ СН'!$G$6-'СЕТ СН'!$G$22</f>
        <v>1960.3718867699999</v>
      </c>
      <c r="C67" s="36">
        <f>SUMIFS(СВЦЭМ!$C$39:$C$782,СВЦЭМ!$A$39:$A$782,$A67,СВЦЭМ!$B$39:$B$782,C$47)+'СЕТ СН'!$G$12+СВЦЭМ!$D$10+'СЕТ СН'!$G$6-'СЕТ СН'!$G$22</f>
        <v>2000.3241394299998</v>
      </c>
      <c r="D67" s="36">
        <f>SUMIFS(СВЦЭМ!$C$39:$C$782,СВЦЭМ!$A$39:$A$782,$A67,СВЦЭМ!$B$39:$B$782,D$47)+'СЕТ СН'!$G$12+СВЦЭМ!$D$10+'СЕТ СН'!$G$6-'СЕТ СН'!$G$22</f>
        <v>2075.51523112</v>
      </c>
      <c r="E67" s="36">
        <f>SUMIFS(СВЦЭМ!$C$39:$C$782,СВЦЭМ!$A$39:$A$782,$A67,СВЦЭМ!$B$39:$B$782,E$47)+'СЕТ СН'!$G$12+СВЦЭМ!$D$10+'СЕТ СН'!$G$6-'СЕТ СН'!$G$22</f>
        <v>2089.7323949800002</v>
      </c>
      <c r="F67" s="36">
        <f>SUMIFS(СВЦЭМ!$C$39:$C$782,СВЦЭМ!$A$39:$A$782,$A67,СВЦЭМ!$B$39:$B$782,F$47)+'СЕТ СН'!$G$12+СВЦЭМ!$D$10+'СЕТ СН'!$G$6-'СЕТ СН'!$G$22</f>
        <v>2098.25361217</v>
      </c>
      <c r="G67" s="36">
        <f>SUMIFS(СВЦЭМ!$C$39:$C$782,СВЦЭМ!$A$39:$A$782,$A67,СВЦЭМ!$B$39:$B$782,G$47)+'СЕТ СН'!$G$12+СВЦЭМ!$D$10+'СЕТ СН'!$G$6-'СЕТ СН'!$G$22</f>
        <v>2080.3818990300001</v>
      </c>
      <c r="H67" s="36">
        <f>SUMIFS(СВЦЭМ!$C$39:$C$782,СВЦЭМ!$A$39:$A$782,$A67,СВЦЭМ!$B$39:$B$782,H$47)+'СЕТ СН'!$G$12+СВЦЭМ!$D$10+'СЕТ СН'!$G$6-'СЕТ СН'!$G$22</f>
        <v>1986.7530010199998</v>
      </c>
      <c r="I67" s="36">
        <f>SUMIFS(СВЦЭМ!$C$39:$C$782,СВЦЭМ!$A$39:$A$782,$A67,СВЦЭМ!$B$39:$B$782,I$47)+'СЕТ СН'!$G$12+СВЦЭМ!$D$10+'СЕТ СН'!$G$6-'СЕТ СН'!$G$22</f>
        <v>1953.9627489899999</v>
      </c>
      <c r="J67" s="36">
        <f>SUMIFS(СВЦЭМ!$C$39:$C$782,СВЦЭМ!$A$39:$A$782,$A67,СВЦЭМ!$B$39:$B$782,J$47)+'СЕТ СН'!$G$12+СВЦЭМ!$D$10+'СЕТ СН'!$G$6-'СЕТ СН'!$G$22</f>
        <v>1892.9647329600002</v>
      </c>
      <c r="K67" s="36">
        <f>SUMIFS(СВЦЭМ!$C$39:$C$782,СВЦЭМ!$A$39:$A$782,$A67,СВЦЭМ!$B$39:$B$782,K$47)+'СЕТ СН'!$G$12+СВЦЭМ!$D$10+'СЕТ СН'!$G$6-'СЕТ СН'!$G$22</f>
        <v>1812.2814006899998</v>
      </c>
      <c r="L67" s="36">
        <f>SUMIFS(СВЦЭМ!$C$39:$C$782,СВЦЭМ!$A$39:$A$782,$A67,СВЦЭМ!$B$39:$B$782,L$47)+'СЕТ СН'!$G$12+СВЦЭМ!$D$10+'СЕТ СН'!$G$6-'СЕТ СН'!$G$22</f>
        <v>1790.7928071000001</v>
      </c>
      <c r="M67" s="36">
        <f>SUMIFS(СВЦЭМ!$C$39:$C$782,СВЦЭМ!$A$39:$A$782,$A67,СВЦЭМ!$B$39:$B$782,M$47)+'СЕТ СН'!$G$12+СВЦЭМ!$D$10+'СЕТ СН'!$G$6-'СЕТ СН'!$G$22</f>
        <v>1825.61921596</v>
      </c>
      <c r="N67" s="36">
        <f>SUMIFS(СВЦЭМ!$C$39:$C$782,СВЦЭМ!$A$39:$A$782,$A67,СВЦЭМ!$B$39:$B$782,N$47)+'СЕТ СН'!$G$12+СВЦЭМ!$D$10+'СЕТ СН'!$G$6-'СЕТ СН'!$G$22</f>
        <v>1856.2280366</v>
      </c>
      <c r="O67" s="36">
        <f>SUMIFS(СВЦЭМ!$C$39:$C$782,СВЦЭМ!$A$39:$A$782,$A67,СВЦЭМ!$B$39:$B$782,O$47)+'СЕТ СН'!$G$12+СВЦЭМ!$D$10+'СЕТ СН'!$G$6-'СЕТ СН'!$G$22</f>
        <v>1877.3821086399998</v>
      </c>
      <c r="P67" s="36">
        <f>SUMIFS(СВЦЭМ!$C$39:$C$782,СВЦЭМ!$A$39:$A$782,$A67,СВЦЭМ!$B$39:$B$782,P$47)+'СЕТ СН'!$G$12+СВЦЭМ!$D$10+'СЕТ СН'!$G$6-'СЕТ СН'!$G$22</f>
        <v>1890.97481978</v>
      </c>
      <c r="Q67" s="36">
        <f>SUMIFS(СВЦЭМ!$C$39:$C$782,СВЦЭМ!$A$39:$A$782,$A67,СВЦЭМ!$B$39:$B$782,Q$47)+'СЕТ СН'!$G$12+СВЦЭМ!$D$10+'СЕТ СН'!$G$6-'СЕТ СН'!$G$22</f>
        <v>1901.4604349599999</v>
      </c>
      <c r="R67" s="36">
        <f>SUMIFS(СВЦЭМ!$C$39:$C$782,СВЦЭМ!$A$39:$A$782,$A67,СВЦЭМ!$B$39:$B$782,R$47)+'СЕТ СН'!$G$12+СВЦЭМ!$D$10+'СЕТ СН'!$G$6-'СЕТ СН'!$G$22</f>
        <v>1879.5584427499998</v>
      </c>
      <c r="S67" s="36">
        <f>SUMIFS(СВЦЭМ!$C$39:$C$782,СВЦЭМ!$A$39:$A$782,$A67,СВЦЭМ!$B$39:$B$782,S$47)+'СЕТ СН'!$G$12+СВЦЭМ!$D$10+'СЕТ СН'!$G$6-'СЕТ СН'!$G$22</f>
        <v>1871.2361385200002</v>
      </c>
      <c r="T67" s="36">
        <f>SUMIFS(СВЦЭМ!$C$39:$C$782,СВЦЭМ!$A$39:$A$782,$A67,СВЦЭМ!$B$39:$B$782,T$47)+'СЕТ СН'!$G$12+СВЦЭМ!$D$10+'СЕТ СН'!$G$6-'СЕТ СН'!$G$22</f>
        <v>1862.05031405</v>
      </c>
      <c r="U67" s="36">
        <f>SUMIFS(СВЦЭМ!$C$39:$C$782,СВЦЭМ!$A$39:$A$782,$A67,СВЦЭМ!$B$39:$B$782,U$47)+'СЕТ СН'!$G$12+СВЦЭМ!$D$10+'СЕТ СН'!$G$6-'СЕТ СН'!$G$22</f>
        <v>1852.7734685</v>
      </c>
      <c r="V67" s="36">
        <f>SUMIFS(СВЦЭМ!$C$39:$C$782,СВЦЭМ!$A$39:$A$782,$A67,СВЦЭМ!$B$39:$B$782,V$47)+'СЕТ СН'!$G$12+СВЦЭМ!$D$10+'СЕТ СН'!$G$6-'СЕТ СН'!$G$22</f>
        <v>1874.2911080700001</v>
      </c>
      <c r="W67" s="36">
        <f>SUMIFS(СВЦЭМ!$C$39:$C$782,СВЦЭМ!$A$39:$A$782,$A67,СВЦЭМ!$B$39:$B$782,W$47)+'СЕТ СН'!$G$12+СВЦЭМ!$D$10+'СЕТ СН'!$G$6-'СЕТ СН'!$G$22</f>
        <v>1826.3947527400001</v>
      </c>
      <c r="X67" s="36">
        <f>SUMIFS(СВЦЭМ!$C$39:$C$782,СВЦЭМ!$A$39:$A$782,$A67,СВЦЭМ!$B$39:$B$782,X$47)+'СЕТ СН'!$G$12+СВЦЭМ!$D$10+'СЕТ СН'!$G$6-'СЕТ СН'!$G$22</f>
        <v>1872.4987395200001</v>
      </c>
      <c r="Y67" s="36">
        <f>SUMIFS(СВЦЭМ!$C$39:$C$782,СВЦЭМ!$A$39:$A$782,$A67,СВЦЭМ!$B$39:$B$782,Y$47)+'СЕТ СН'!$G$12+СВЦЭМ!$D$10+'СЕТ СН'!$G$6-'СЕТ СН'!$G$22</f>
        <v>1962.57725476</v>
      </c>
    </row>
    <row r="68" spans="1:27" ht="15.75" x14ac:dyDescent="0.2">
      <c r="A68" s="35">
        <f t="shared" si="1"/>
        <v>45098</v>
      </c>
      <c r="B68" s="36">
        <f>SUMIFS(СВЦЭМ!$C$39:$C$782,СВЦЭМ!$A$39:$A$782,$A68,СВЦЭМ!$B$39:$B$782,B$47)+'СЕТ СН'!$G$12+СВЦЭМ!$D$10+'СЕТ СН'!$G$6-'СЕТ СН'!$G$22</f>
        <v>1984.68151734</v>
      </c>
      <c r="C68" s="36">
        <f>SUMIFS(СВЦЭМ!$C$39:$C$782,СВЦЭМ!$A$39:$A$782,$A68,СВЦЭМ!$B$39:$B$782,C$47)+'СЕТ СН'!$G$12+СВЦЭМ!$D$10+'СЕТ СН'!$G$6-'СЕТ СН'!$G$22</f>
        <v>2097.76732735</v>
      </c>
      <c r="D68" s="36">
        <f>SUMIFS(СВЦЭМ!$C$39:$C$782,СВЦЭМ!$A$39:$A$782,$A68,СВЦЭМ!$B$39:$B$782,D$47)+'СЕТ СН'!$G$12+СВЦЭМ!$D$10+'СЕТ СН'!$G$6-'СЕТ СН'!$G$22</f>
        <v>2202.5528223599999</v>
      </c>
      <c r="E68" s="36">
        <f>SUMIFS(СВЦЭМ!$C$39:$C$782,СВЦЭМ!$A$39:$A$782,$A68,СВЦЭМ!$B$39:$B$782,E$47)+'СЕТ СН'!$G$12+СВЦЭМ!$D$10+'СЕТ СН'!$G$6-'СЕТ СН'!$G$22</f>
        <v>2210.9893656499999</v>
      </c>
      <c r="F68" s="36">
        <f>SUMIFS(СВЦЭМ!$C$39:$C$782,СВЦЭМ!$A$39:$A$782,$A68,СВЦЭМ!$B$39:$B$782,F$47)+'СЕТ СН'!$G$12+СВЦЭМ!$D$10+'СЕТ СН'!$G$6-'СЕТ СН'!$G$22</f>
        <v>2208.1244673199999</v>
      </c>
      <c r="G68" s="36">
        <f>SUMIFS(СВЦЭМ!$C$39:$C$782,СВЦЭМ!$A$39:$A$782,$A68,СВЦЭМ!$B$39:$B$782,G$47)+'СЕТ СН'!$G$12+СВЦЭМ!$D$10+'СЕТ СН'!$G$6-'СЕТ СН'!$G$22</f>
        <v>2158.5104675799998</v>
      </c>
      <c r="H68" s="36">
        <f>SUMIFS(СВЦЭМ!$C$39:$C$782,СВЦЭМ!$A$39:$A$782,$A68,СВЦЭМ!$B$39:$B$782,H$47)+'СЕТ СН'!$G$12+СВЦЭМ!$D$10+'СЕТ СН'!$G$6-'СЕТ СН'!$G$22</f>
        <v>2021.0335809600001</v>
      </c>
      <c r="I68" s="36">
        <f>SUMIFS(СВЦЭМ!$C$39:$C$782,СВЦЭМ!$A$39:$A$782,$A68,СВЦЭМ!$B$39:$B$782,I$47)+'СЕТ СН'!$G$12+СВЦЭМ!$D$10+'СЕТ СН'!$G$6-'СЕТ СН'!$G$22</f>
        <v>1949.83847672</v>
      </c>
      <c r="J68" s="36">
        <f>SUMIFS(СВЦЭМ!$C$39:$C$782,СВЦЭМ!$A$39:$A$782,$A68,СВЦЭМ!$B$39:$B$782,J$47)+'СЕТ СН'!$G$12+СВЦЭМ!$D$10+'СЕТ СН'!$G$6-'СЕТ СН'!$G$22</f>
        <v>1864.8254149099998</v>
      </c>
      <c r="K68" s="36">
        <f>SUMIFS(СВЦЭМ!$C$39:$C$782,СВЦЭМ!$A$39:$A$782,$A68,СВЦЭМ!$B$39:$B$782,K$47)+'СЕТ СН'!$G$12+СВЦЭМ!$D$10+'СЕТ СН'!$G$6-'СЕТ СН'!$G$22</f>
        <v>1861.5011099500002</v>
      </c>
      <c r="L68" s="36">
        <f>SUMIFS(СВЦЭМ!$C$39:$C$782,СВЦЭМ!$A$39:$A$782,$A68,СВЦЭМ!$B$39:$B$782,L$47)+'СЕТ СН'!$G$12+СВЦЭМ!$D$10+'СЕТ СН'!$G$6-'СЕТ СН'!$G$22</f>
        <v>1892.18820495</v>
      </c>
      <c r="M68" s="36">
        <f>SUMIFS(СВЦЭМ!$C$39:$C$782,СВЦЭМ!$A$39:$A$782,$A68,СВЦЭМ!$B$39:$B$782,M$47)+'СЕТ СН'!$G$12+СВЦЭМ!$D$10+'СЕТ СН'!$G$6-'СЕТ СН'!$G$22</f>
        <v>1911.7292301500001</v>
      </c>
      <c r="N68" s="36">
        <f>SUMIFS(СВЦЭМ!$C$39:$C$782,СВЦЭМ!$A$39:$A$782,$A68,СВЦЭМ!$B$39:$B$782,N$47)+'СЕТ СН'!$G$12+СВЦЭМ!$D$10+'СЕТ СН'!$G$6-'СЕТ СН'!$G$22</f>
        <v>1964.8837889000001</v>
      </c>
      <c r="O68" s="36">
        <f>SUMIFS(СВЦЭМ!$C$39:$C$782,СВЦЭМ!$A$39:$A$782,$A68,СВЦЭМ!$B$39:$B$782,O$47)+'СЕТ СН'!$G$12+СВЦЭМ!$D$10+'СЕТ СН'!$G$6-'СЕТ СН'!$G$22</f>
        <v>1926.01396617</v>
      </c>
      <c r="P68" s="36">
        <f>SUMIFS(СВЦЭМ!$C$39:$C$782,СВЦЭМ!$A$39:$A$782,$A68,СВЦЭМ!$B$39:$B$782,P$47)+'СЕТ СН'!$G$12+СВЦЭМ!$D$10+'СЕТ СН'!$G$6-'СЕТ СН'!$G$22</f>
        <v>1942.5747690200001</v>
      </c>
      <c r="Q68" s="36">
        <f>SUMIFS(СВЦЭМ!$C$39:$C$782,СВЦЭМ!$A$39:$A$782,$A68,СВЦЭМ!$B$39:$B$782,Q$47)+'СЕТ СН'!$G$12+СВЦЭМ!$D$10+'СЕТ СН'!$G$6-'СЕТ СН'!$G$22</f>
        <v>1943.7377021500001</v>
      </c>
      <c r="R68" s="36">
        <f>SUMIFS(СВЦЭМ!$C$39:$C$782,СВЦЭМ!$A$39:$A$782,$A68,СВЦЭМ!$B$39:$B$782,R$47)+'СЕТ СН'!$G$12+СВЦЭМ!$D$10+'СЕТ СН'!$G$6-'СЕТ СН'!$G$22</f>
        <v>1928.8459932199999</v>
      </c>
      <c r="S68" s="36">
        <f>SUMIFS(СВЦЭМ!$C$39:$C$782,СВЦЭМ!$A$39:$A$782,$A68,СВЦЭМ!$B$39:$B$782,S$47)+'СЕТ СН'!$G$12+СВЦЭМ!$D$10+'СЕТ СН'!$G$6-'СЕТ СН'!$G$22</f>
        <v>1912.0169537299998</v>
      </c>
      <c r="T68" s="36">
        <f>SUMIFS(СВЦЭМ!$C$39:$C$782,СВЦЭМ!$A$39:$A$782,$A68,СВЦЭМ!$B$39:$B$782,T$47)+'СЕТ СН'!$G$12+СВЦЭМ!$D$10+'СЕТ СН'!$G$6-'СЕТ СН'!$G$22</f>
        <v>1918.5283701600001</v>
      </c>
      <c r="U68" s="36">
        <f>SUMIFS(СВЦЭМ!$C$39:$C$782,СВЦЭМ!$A$39:$A$782,$A68,СВЦЭМ!$B$39:$B$782,U$47)+'СЕТ СН'!$G$12+СВЦЭМ!$D$10+'СЕТ СН'!$G$6-'СЕТ СН'!$G$22</f>
        <v>1906.6086929799999</v>
      </c>
      <c r="V68" s="36">
        <f>SUMIFS(СВЦЭМ!$C$39:$C$782,СВЦЭМ!$A$39:$A$782,$A68,СВЦЭМ!$B$39:$B$782,V$47)+'СЕТ СН'!$G$12+СВЦЭМ!$D$10+'СЕТ СН'!$G$6-'СЕТ СН'!$G$22</f>
        <v>1899.0205109100002</v>
      </c>
      <c r="W68" s="36">
        <f>SUMIFS(СВЦЭМ!$C$39:$C$782,СВЦЭМ!$A$39:$A$782,$A68,СВЦЭМ!$B$39:$B$782,W$47)+'СЕТ СН'!$G$12+СВЦЭМ!$D$10+'СЕТ СН'!$G$6-'СЕТ СН'!$G$22</f>
        <v>1918.6908739800001</v>
      </c>
      <c r="X68" s="36">
        <f>SUMIFS(СВЦЭМ!$C$39:$C$782,СВЦЭМ!$A$39:$A$782,$A68,СВЦЭМ!$B$39:$B$782,X$47)+'СЕТ СН'!$G$12+СВЦЭМ!$D$10+'СЕТ СН'!$G$6-'СЕТ СН'!$G$22</f>
        <v>1965.8366111400001</v>
      </c>
      <c r="Y68" s="36">
        <f>SUMIFS(СВЦЭМ!$C$39:$C$782,СВЦЭМ!$A$39:$A$782,$A68,СВЦЭМ!$B$39:$B$782,Y$47)+'СЕТ СН'!$G$12+СВЦЭМ!$D$10+'СЕТ СН'!$G$6-'СЕТ СН'!$G$22</f>
        <v>2067.8385381600001</v>
      </c>
    </row>
    <row r="69" spans="1:27" ht="15.75" x14ac:dyDescent="0.2">
      <c r="A69" s="35">
        <f t="shared" si="1"/>
        <v>45099</v>
      </c>
      <c r="B69" s="36">
        <f>SUMIFS(СВЦЭМ!$C$39:$C$782,СВЦЭМ!$A$39:$A$782,$A69,СВЦЭМ!$B$39:$B$782,B$47)+'СЕТ СН'!$G$12+СВЦЭМ!$D$10+'СЕТ СН'!$G$6-'СЕТ СН'!$G$22</f>
        <v>2092.2344390500002</v>
      </c>
      <c r="C69" s="36">
        <f>SUMIFS(СВЦЭМ!$C$39:$C$782,СВЦЭМ!$A$39:$A$782,$A69,СВЦЭМ!$B$39:$B$782,C$47)+'СЕТ СН'!$G$12+СВЦЭМ!$D$10+'СЕТ СН'!$G$6-'СЕТ СН'!$G$22</f>
        <v>2167.26291778</v>
      </c>
      <c r="D69" s="36">
        <f>SUMIFS(СВЦЭМ!$C$39:$C$782,СВЦЭМ!$A$39:$A$782,$A69,СВЦЭМ!$B$39:$B$782,D$47)+'СЕТ СН'!$G$12+СВЦЭМ!$D$10+'СЕТ СН'!$G$6-'СЕТ СН'!$G$22</f>
        <v>2185.2599672400002</v>
      </c>
      <c r="E69" s="36">
        <f>SUMIFS(СВЦЭМ!$C$39:$C$782,СВЦЭМ!$A$39:$A$782,$A69,СВЦЭМ!$B$39:$B$782,E$47)+'СЕТ СН'!$G$12+СВЦЭМ!$D$10+'СЕТ СН'!$G$6-'СЕТ СН'!$G$22</f>
        <v>2168.63374286</v>
      </c>
      <c r="F69" s="36">
        <f>SUMIFS(СВЦЭМ!$C$39:$C$782,СВЦЭМ!$A$39:$A$782,$A69,СВЦЭМ!$B$39:$B$782,F$47)+'СЕТ СН'!$G$12+СВЦЭМ!$D$10+'СЕТ СН'!$G$6-'СЕТ СН'!$G$22</f>
        <v>2168.89535888</v>
      </c>
      <c r="G69" s="36">
        <f>SUMIFS(СВЦЭМ!$C$39:$C$782,СВЦЭМ!$A$39:$A$782,$A69,СВЦЭМ!$B$39:$B$782,G$47)+'СЕТ СН'!$G$12+СВЦЭМ!$D$10+'СЕТ СН'!$G$6-'СЕТ СН'!$G$22</f>
        <v>2177.5517723500002</v>
      </c>
      <c r="H69" s="36">
        <f>SUMIFS(СВЦЭМ!$C$39:$C$782,СВЦЭМ!$A$39:$A$782,$A69,СВЦЭМ!$B$39:$B$782,H$47)+'СЕТ СН'!$G$12+СВЦЭМ!$D$10+'СЕТ СН'!$G$6-'СЕТ СН'!$G$22</f>
        <v>2000.0166843100001</v>
      </c>
      <c r="I69" s="36">
        <f>SUMIFS(СВЦЭМ!$C$39:$C$782,СВЦЭМ!$A$39:$A$782,$A69,СВЦЭМ!$B$39:$B$782,I$47)+'СЕТ СН'!$G$12+СВЦЭМ!$D$10+'СЕТ СН'!$G$6-'СЕТ СН'!$G$22</f>
        <v>1972.6194982500001</v>
      </c>
      <c r="J69" s="36">
        <f>SUMIFS(СВЦЭМ!$C$39:$C$782,СВЦЭМ!$A$39:$A$782,$A69,СВЦЭМ!$B$39:$B$782,J$47)+'СЕТ СН'!$G$12+СВЦЭМ!$D$10+'СЕТ СН'!$G$6-'СЕТ СН'!$G$22</f>
        <v>1891.3934593899999</v>
      </c>
      <c r="K69" s="36">
        <f>SUMIFS(СВЦЭМ!$C$39:$C$782,СВЦЭМ!$A$39:$A$782,$A69,СВЦЭМ!$B$39:$B$782,K$47)+'СЕТ СН'!$G$12+СВЦЭМ!$D$10+'СЕТ СН'!$G$6-'СЕТ СН'!$G$22</f>
        <v>1873.0254711399998</v>
      </c>
      <c r="L69" s="36">
        <f>SUMIFS(СВЦЭМ!$C$39:$C$782,СВЦЭМ!$A$39:$A$782,$A69,СВЦЭМ!$B$39:$B$782,L$47)+'СЕТ СН'!$G$12+СВЦЭМ!$D$10+'СЕТ СН'!$G$6-'СЕТ СН'!$G$22</f>
        <v>1873.2573772700002</v>
      </c>
      <c r="M69" s="36">
        <f>SUMIFS(СВЦЭМ!$C$39:$C$782,СВЦЭМ!$A$39:$A$782,$A69,СВЦЭМ!$B$39:$B$782,M$47)+'СЕТ СН'!$G$12+СВЦЭМ!$D$10+'СЕТ СН'!$G$6-'СЕТ СН'!$G$22</f>
        <v>1909.8865421999999</v>
      </c>
      <c r="N69" s="36">
        <f>SUMIFS(СВЦЭМ!$C$39:$C$782,СВЦЭМ!$A$39:$A$782,$A69,СВЦЭМ!$B$39:$B$782,N$47)+'СЕТ СН'!$G$12+СВЦЭМ!$D$10+'СЕТ СН'!$G$6-'СЕТ СН'!$G$22</f>
        <v>1948.50206437</v>
      </c>
      <c r="O69" s="36">
        <f>SUMIFS(СВЦЭМ!$C$39:$C$782,СВЦЭМ!$A$39:$A$782,$A69,СВЦЭМ!$B$39:$B$782,O$47)+'СЕТ СН'!$G$12+СВЦЭМ!$D$10+'СЕТ СН'!$G$6-'СЕТ СН'!$G$22</f>
        <v>1958.4405283199999</v>
      </c>
      <c r="P69" s="36">
        <f>SUMIFS(СВЦЭМ!$C$39:$C$782,СВЦЭМ!$A$39:$A$782,$A69,СВЦЭМ!$B$39:$B$782,P$47)+'СЕТ СН'!$G$12+СВЦЭМ!$D$10+'СЕТ СН'!$G$6-'СЕТ СН'!$G$22</f>
        <v>1954.0532896600002</v>
      </c>
      <c r="Q69" s="36">
        <f>SUMIFS(СВЦЭМ!$C$39:$C$782,СВЦЭМ!$A$39:$A$782,$A69,СВЦЭМ!$B$39:$B$782,Q$47)+'СЕТ СН'!$G$12+СВЦЭМ!$D$10+'СЕТ СН'!$G$6-'СЕТ СН'!$G$22</f>
        <v>1955.7772829099999</v>
      </c>
      <c r="R69" s="36">
        <f>SUMIFS(СВЦЭМ!$C$39:$C$782,СВЦЭМ!$A$39:$A$782,$A69,СВЦЭМ!$B$39:$B$782,R$47)+'СЕТ СН'!$G$12+СВЦЭМ!$D$10+'СЕТ СН'!$G$6-'СЕТ СН'!$G$22</f>
        <v>1936.6934033500002</v>
      </c>
      <c r="S69" s="36">
        <f>SUMIFS(СВЦЭМ!$C$39:$C$782,СВЦЭМ!$A$39:$A$782,$A69,СВЦЭМ!$B$39:$B$782,S$47)+'СЕТ СН'!$G$12+СВЦЭМ!$D$10+'СЕТ СН'!$G$6-'СЕТ СН'!$G$22</f>
        <v>1916.35245003</v>
      </c>
      <c r="T69" s="36">
        <f>SUMIFS(СВЦЭМ!$C$39:$C$782,СВЦЭМ!$A$39:$A$782,$A69,СВЦЭМ!$B$39:$B$782,T$47)+'СЕТ СН'!$G$12+СВЦЭМ!$D$10+'СЕТ СН'!$G$6-'СЕТ СН'!$G$22</f>
        <v>1933.01213087</v>
      </c>
      <c r="U69" s="36">
        <f>SUMIFS(СВЦЭМ!$C$39:$C$782,СВЦЭМ!$A$39:$A$782,$A69,СВЦЭМ!$B$39:$B$782,U$47)+'СЕТ СН'!$G$12+СВЦЭМ!$D$10+'СЕТ СН'!$G$6-'СЕТ СН'!$G$22</f>
        <v>1909.93925485</v>
      </c>
      <c r="V69" s="36">
        <f>SUMIFS(СВЦЭМ!$C$39:$C$782,СВЦЭМ!$A$39:$A$782,$A69,СВЦЭМ!$B$39:$B$782,V$47)+'СЕТ СН'!$G$12+СВЦЭМ!$D$10+'СЕТ СН'!$G$6-'СЕТ СН'!$G$22</f>
        <v>1865.7394413500001</v>
      </c>
      <c r="W69" s="36">
        <f>SUMIFS(СВЦЭМ!$C$39:$C$782,СВЦЭМ!$A$39:$A$782,$A69,СВЦЭМ!$B$39:$B$782,W$47)+'СЕТ СН'!$G$12+СВЦЭМ!$D$10+'СЕТ СН'!$G$6-'СЕТ СН'!$G$22</f>
        <v>1897.2411604700001</v>
      </c>
      <c r="X69" s="36">
        <f>SUMIFS(СВЦЭМ!$C$39:$C$782,СВЦЭМ!$A$39:$A$782,$A69,СВЦЭМ!$B$39:$B$782,X$47)+'СЕТ СН'!$G$12+СВЦЭМ!$D$10+'СЕТ СН'!$G$6-'СЕТ СН'!$G$22</f>
        <v>1957.9912144999998</v>
      </c>
      <c r="Y69" s="36">
        <f>SUMIFS(СВЦЭМ!$C$39:$C$782,СВЦЭМ!$A$39:$A$782,$A69,СВЦЭМ!$B$39:$B$782,Y$47)+'СЕТ СН'!$G$12+СВЦЭМ!$D$10+'СЕТ СН'!$G$6-'СЕТ СН'!$G$22</f>
        <v>2050.7421362999999</v>
      </c>
    </row>
    <row r="70" spans="1:27" ht="15.75" x14ac:dyDescent="0.2">
      <c r="A70" s="35">
        <f t="shared" si="1"/>
        <v>45100</v>
      </c>
      <c r="B70" s="36">
        <f>SUMIFS(СВЦЭМ!$C$39:$C$782,СВЦЭМ!$A$39:$A$782,$A70,СВЦЭМ!$B$39:$B$782,B$47)+'СЕТ СН'!$G$12+СВЦЭМ!$D$10+'СЕТ СН'!$G$6-'СЕТ СН'!$G$22</f>
        <v>2060.0862846700002</v>
      </c>
      <c r="C70" s="36">
        <f>SUMIFS(СВЦЭМ!$C$39:$C$782,СВЦЭМ!$A$39:$A$782,$A70,СВЦЭМ!$B$39:$B$782,C$47)+'СЕТ СН'!$G$12+СВЦЭМ!$D$10+'СЕТ СН'!$G$6-'СЕТ СН'!$G$22</f>
        <v>2183.6904651300001</v>
      </c>
      <c r="D70" s="36">
        <f>SUMIFS(СВЦЭМ!$C$39:$C$782,СВЦЭМ!$A$39:$A$782,$A70,СВЦЭМ!$B$39:$B$782,D$47)+'СЕТ СН'!$G$12+СВЦЭМ!$D$10+'СЕТ СН'!$G$6-'СЕТ СН'!$G$22</f>
        <v>2258.3979985000001</v>
      </c>
      <c r="E70" s="36">
        <f>SUMIFS(СВЦЭМ!$C$39:$C$782,СВЦЭМ!$A$39:$A$782,$A70,СВЦЭМ!$B$39:$B$782,E$47)+'СЕТ СН'!$G$12+СВЦЭМ!$D$10+'СЕТ СН'!$G$6-'СЕТ СН'!$G$22</f>
        <v>2234.1566428300002</v>
      </c>
      <c r="F70" s="36">
        <f>SUMIFS(СВЦЭМ!$C$39:$C$782,СВЦЭМ!$A$39:$A$782,$A70,СВЦЭМ!$B$39:$B$782,F$47)+'СЕТ СН'!$G$12+СВЦЭМ!$D$10+'СЕТ СН'!$G$6-'СЕТ СН'!$G$22</f>
        <v>2217.99968838</v>
      </c>
      <c r="G70" s="36">
        <f>SUMIFS(СВЦЭМ!$C$39:$C$782,СВЦЭМ!$A$39:$A$782,$A70,СВЦЭМ!$B$39:$B$782,G$47)+'СЕТ СН'!$G$12+СВЦЭМ!$D$10+'СЕТ СН'!$G$6-'СЕТ СН'!$G$22</f>
        <v>2132.8665727600001</v>
      </c>
      <c r="H70" s="36">
        <f>SUMIFS(СВЦЭМ!$C$39:$C$782,СВЦЭМ!$A$39:$A$782,$A70,СВЦЭМ!$B$39:$B$782,H$47)+'СЕТ СН'!$G$12+СВЦЭМ!$D$10+'СЕТ СН'!$G$6-'СЕТ СН'!$G$22</f>
        <v>2006.8418191599999</v>
      </c>
      <c r="I70" s="36">
        <f>SUMIFS(СВЦЭМ!$C$39:$C$782,СВЦЭМ!$A$39:$A$782,$A70,СВЦЭМ!$B$39:$B$782,I$47)+'СЕТ СН'!$G$12+СВЦЭМ!$D$10+'СЕТ СН'!$G$6-'СЕТ СН'!$G$22</f>
        <v>1875.6012929799999</v>
      </c>
      <c r="J70" s="36">
        <f>SUMIFS(СВЦЭМ!$C$39:$C$782,СВЦЭМ!$A$39:$A$782,$A70,СВЦЭМ!$B$39:$B$782,J$47)+'СЕТ СН'!$G$12+СВЦЭМ!$D$10+'СЕТ СН'!$G$6-'СЕТ СН'!$G$22</f>
        <v>1813.2306880699998</v>
      </c>
      <c r="K70" s="36">
        <f>SUMIFS(СВЦЭМ!$C$39:$C$782,СВЦЭМ!$A$39:$A$782,$A70,СВЦЭМ!$B$39:$B$782,K$47)+'СЕТ СН'!$G$12+СВЦЭМ!$D$10+'СЕТ СН'!$G$6-'СЕТ СН'!$G$22</f>
        <v>1754.6604132299999</v>
      </c>
      <c r="L70" s="36">
        <f>SUMIFS(СВЦЭМ!$C$39:$C$782,СВЦЭМ!$A$39:$A$782,$A70,СВЦЭМ!$B$39:$B$782,L$47)+'СЕТ СН'!$G$12+СВЦЭМ!$D$10+'СЕТ СН'!$G$6-'СЕТ СН'!$G$22</f>
        <v>1707.2148689999999</v>
      </c>
      <c r="M70" s="36">
        <f>SUMIFS(СВЦЭМ!$C$39:$C$782,СВЦЭМ!$A$39:$A$782,$A70,СВЦЭМ!$B$39:$B$782,M$47)+'СЕТ СН'!$G$12+СВЦЭМ!$D$10+'СЕТ СН'!$G$6-'СЕТ СН'!$G$22</f>
        <v>1722.3726265199998</v>
      </c>
      <c r="N70" s="36">
        <f>SUMIFS(СВЦЭМ!$C$39:$C$782,СВЦЭМ!$A$39:$A$782,$A70,СВЦЭМ!$B$39:$B$782,N$47)+'СЕТ СН'!$G$12+СВЦЭМ!$D$10+'СЕТ СН'!$G$6-'СЕТ СН'!$G$22</f>
        <v>1759.4187917899999</v>
      </c>
      <c r="O70" s="36">
        <f>SUMIFS(СВЦЭМ!$C$39:$C$782,СВЦЭМ!$A$39:$A$782,$A70,СВЦЭМ!$B$39:$B$782,O$47)+'СЕТ СН'!$G$12+СВЦЭМ!$D$10+'СЕТ СН'!$G$6-'СЕТ СН'!$G$22</f>
        <v>1790.84052324</v>
      </c>
      <c r="P70" s="36">
        <f>SUMIFS(СВЦЭМ!$C$39:$C$782,СВЦЭМ!$A$39:$A$782,$A70,СВЦЭМ!$B$39:$B$782,P$47)+'СЕТ СН'!$G$12+СВЦЭМ!$D$10+'СЕТ СН'!$G$6-'СЕТ СН'!$G$22</f>
        <v>1803.4083597899998</v>
      </c>
      <c r="Q70" s="36">
        <f>SUMIFS(СВЦЭМ!$C$39:$C$782,СВЦЭМ!$A$39:$A$782,$A70,СВЦЭМ!$B$39:$B$782,Q$47)+'СЕТ СН'!$G$12+СВЦЭМ!$D$10+'СЕТ СН'!$G$6-'СЕТ СН'!$G$22</f>
        <v>1806.6875707200002</v>
      </c>
      <c r="R70" s="36">
        <f>SUMIFS(СВЦЭМ!$C$39:$C$782,СВЦЭМ!$A$39:$A$782,$A70,СВЦЭМ!$B$39:$B$782,R$47)+'СЕТ СН'!$G$12+СВЦЭМ!$D$10+'СЕТ СН'!$G$6-'СЕТ СН'!$G$22</f>
        <v>1787.9568036599999</v>
      </c>
      <c r="S70" s="36">
        <f>SUMIFS(СВЦЭМ!$C$39:$C$782,СВЦЭМ!$A$39:$A$782,$A70,СВЦЭМ!$B$39:$B$782,S$47)+'СЕТ СН'!$G$12+СВЦЭМ!$D$10+'СЕТ СН'!$G$6-'СЕТ СН'!$G$22</f>
        <v>1769.1750280599999</v>
      </c>
      <c r="T70" s="36">
        <f>SUMIFS(СВЦЭМ!$C$39:$C$782,СВЦЭМ!$A$39:$A$782,$A70,СВЦЭМ!$B$39:$B$782,T$47)+'СЕТ СН'!$G$12+СВЦЭМ!$D$10+'СЕТ СН'!$G$6-'СЕТ СН'!$G$22</f>
        <v>1766.88548326</v>
      </c>
      <c r="U70" s="36">
        <f>SUMIFS(СВЦЭМ!$C$39:$C$782,СВЦЭМ!$A$39:$A$782,$A70,СВЦЭМ!$B$39:$B$782,U$47)+'СЕТ СН'!$G$12+СВЦЭМ!$D$10+'СЕТ СН'!$G$6-'СЕТ СН'!$G$22</f>
        <v>1780.1844441500002</v>
      </c>
      <c r="V70" s="36">
        <f>SUMIFS(СВЦЭМ!$C$39:$C$782,СВЦЭМ!$A$39:$A$782,$A70,СВЦЭМ!$B$39:$B$782,V$47)+'СЕТ СН'!$G$12+СВЦЭМ!$D$10+'СЕТ СН'!$G$6-'СЕТ СН'!$G$22</f>
        <v>1784.2815666800002</v>
      </c>
      <c r="W70" s="36">
        <f>SUMIFS(СВЦЭМ!$C$39:$C$782,СВЦЭМ!$A$39:$A$782,$A70,СВЦЭМ!$B$39:$B$782,W$47)+'СЕТ СН'!$G$12+СВЦЭМ!$D$10+'СЕТ СН'!$G$6-'СЕТ СН'!$G$22</f>
        <v>1763.5756054500002</v>
      </c>
      <c r="X70" s="36">
        <f>SUMIFS(СВЦЭМ!$C$39:$C$782,СВЦЭМ!$A$39:$A$782,$A70,СВЦЭМ!$B$39:$B$782,X$47)+'СЕТ СН'!$G$12+СВЦЭМ!$D$10+'СЕТ СН'!$G$6-'СЕТ СН'!$G$22</f>
        <v>1795.5274717000002</v>
      </c>
      <c r="Y70" s="36">
        <f>SUMIFS(СВЦЭМ!$C$39:$C$782,СВЦЭМ!$A$39:$A$782,$A70,СВЦЭМ!$B$39:$B$782,Y$47)+'СЕТ СН'!$G$12+СВЦЭМ!$D$10+'СЕТ СН'!$G$6-'СЕТ СН'!$G$22</f>
        <v>1942.5165769199998</v>
      </c>
    </row>
    <row r="71" spans="1:27" ht="15.75" x14ac:dyDescent="0.2">
      <c r="A71" s="35">
        <f t="shared" si="1"/>
        <v>45101</v>
      </c>
      <c r="B71" s="36">
        <f>SUMIFS(СВЦЭМ!$C$39:$C$782,СВЦЭМ!$A$39:$A$782,$A71,СВЦЭМ!$B$39:$B$782,B$47)+'СЕТ СН'!$G$12+СВЦЭМ!$D$10+'СЕТ СН'!$G$6-'СЕТ СН'!$G$22</f>
        <v>1926.3747533800001</v>
      </c>
      <c r="C71" s="36">
        <f>SUMIFS(СВЦЭМ!$C$39:$C$782,СВЦЭМ!$A$39:$A$782,$A71,СВЦЭМ!$B$39:$B$782,C$47)+'СЕТ СН'!$G$12+СВЦЭМ!$D$10+'СЕТ СН'!$G$6-'СЕТ СН'!$G$22</f>
        <v>2008.8824006999998</v>
      </c>
      <c r="D71" s="36">
        <f>SUMIFS(СВЦЭМ!$C$39:$C$782,СВЦЭМ!$A$39:$A$782,$A71,СВЦЭМ!$B$39:$B$782,D$47)+'СЕТ СН'!$G$12+СВЦЭМ!$D$10+'СЕТ СН'!$G$6-'СЕТ СН'!$G$22</f>
        <v>2094.7074716900001</v>
      </c>
      <c r="E71" s="36">
        <f>SUMIFS(СВЦЭМ!$C$39:$C$782,СВЦЭМ!$A$39:$A$782,$A71,СВЦЭМ!$B$39:$B$782,E$47)+'СЕТ СН'!$G$12+СВЦЭМ!$D$10+'СЕТ СН'!$G$6-'СЕТ СН'!$G$22</f>
        <v>2094.0835794300001</v>
      </c>
      <c r="F71" s="36">
        <f>SUMIFS(СВЦЭМ!$C$39:$C$782,СВЦЭМ!$A$39:$A$782,$A71,СВЦЭМ!$B$39:$B$782,F$47)+'СЕТ СН'!$G$12+СВЦЭМ!$D$10+'СЕТ СН'!$G$6-'СЕТ СН'!$G$22</f>
        <v>2091.6443560299999</v>
      </c>
      <c r="G71" s="36">
        <f>SUMIFS(СВЦЭМ!$C$39:$C$782,СВЦЭМ!$A$39:$A$782,$A71,СВЦЭМ!$B$39:$B$782,G$47)+'СЕТ СН'!$G$12+СВЦЭМ!$D$10+'СЕТ СН'!$G$6-'СЕТ СН'!$G$22</f>
        <v>2092.77209085</v>
      </c>
      <c r="H71" s="36">
        <f>SUMIFS(СВЦЭМ!$C$39:$C$782,СВЦЭМ!$A$39:$A$782,$A71,СВЦЭМ!$B$39:$B$782,H$47)+'СЕТ СН'!$G$12+СВЦЭМ!$D$10+'СЕТ СН'!$G$6-'СЕТ СН'!$G$22</f>
        <v>2042.17346159</v>
      </c>
      <c r="I71" s="36">
        <f>SUMIFS(СВЦЭМ!$C$39:$C$782,СВЦЭМ!$A$39:$A$782,$A71,СВЦЭМ!$B$39:$B$782,I$47)+'СЕТ СН'!$G$12+СВЦЭМ!$D$10+'СЕТ СН'!$G$6-'СЕТ СН'!$G$22</f>
        <v>1996.2831738899999</v>
      </c>
      <c r="J71" s="36">
        <f>SUMIFS(СВЦЭМ!$C$39:$C$782,СВЦЭМ!$A$39:$A$782,$A71,СВЦЭМ!$B$39:$B$782,J$47)+'СЕТ СН'!$G$12+СВЦЭМ!$D$10+'СЕТ СН'!$G$6-'СЕТ СН'!$G$22</f>
        <v>1891.34758143</v>
      </c>
      <c r="K71" s="36">
        <f>SUMIFS(СВЦЭМ!$C$39:$C$782,СВЦЭМ!$A$39:$A$782,$A71,СВЦЭМ!$B$39:$B$782,K$47)+'СЕТ СН'!$G$12+СВЦЭМ!$D$10+'СЕТ СН'!$G$6-'СЕТ СН'!$G$22</f>
        <v>1812.8853969800002</v>
      </c>
      <c r="L71" s="36">
        <f>SUMIFS(СВЦЭМ!$C$39:$C$782,СВЦЭМ!$A$39:$A$782,$A71,СВЦЭМ!$B$39:$B$782,L$47)+'СЕТ СН'!$G$12+СВЦЭМ!$D$10+'СЕТ СН'!$G$6-'СЕТ СН'!$G$22</f>
        <v>1801.93928469</v>
      </c>
      <c r="M71" s="36">
        <f>SUMIFS(СВЦЭМ!$C$39:$C$782,СВЦЭМ!$A$39:$A$782,$A71,СВЦЭМ!$B$39:$B$782,M$47)+'СЕТ СН'!$G$12+СВЦЭМ!$D$10+'СЕТ СН'!$G$6-'СЕТ СН'!$G$22</f>
        <v>1828.0477938700001</v>
      </c>
      <c r="N71" s="36">
        <f>SUMIFS(СВЦЭМ!$C$39:$C$782,СВЦЭМ!$A$39:$A$782,$A71,СВЦЭМ!$B$39:$B$782,N$47)+'СЕТ СН'!$G$12+СВЦЭМ!$D$10+'СЕТ СН'!$G$6-'СЕТ СН'!$G$22</f>
        <v>1889.8129736000001</v>
      </c>
      <c r="O71" s="36">
        <f>SUMIFS(СВЦЭМ!$C$39:$C$782,СВЦЭМ!$A$39:$A$782,$A71,СВЦЭМ!$B$39:$B$782,O$47)+'СЕТ СН'!$G$12+СВЦЭМ!$D$10+'СЕТ СН'!$G$6-'СЕТ СН'!$G$22</f>
        <v>1930.3099982899998</v>
      </c>
      <c r="P71" s="36">
        <f>SUMIFS(СВЦЭМ!$C$39:$C$782,СВЦЭМ!$A$39:$A$782,$A71,СВЦЭМ!$B$39:$B$782,P$47)+'СЕТ СН'!$G$12+СВЦЭМ!$D$10+'СЕТ СН'!$G$6-'СЕТ СН'!$G$22</f>
        <v>1936.7892253999999</v>
      </c>
      <c r="Q71" s="36">
        <f>SUMIFS(СВЦЭМ!$C$39:$C$782,СВЦЭМ!$A$39:$A$782,$A71,СВЦЭМ!$B$39:$B$782,Q$47)+'СЕТ СН'!$G$12+СВЦЭМ!$D$10+'СЕТ СН'!$G$6-'СЕТ СН'!$G$22</f>
        <v>1946.7826062899999</v>
      </c>
      <c r="R71" s="36">
        <f>SUMIFS(СВЦЭМ!$C$39:$C$782,СВЦЭМ!$A$39:$A$782,$A71,СВЦЭМ!$B$39:$B$782,R$47)+'СЕТ СН'!$G$12+СВЦЭМ!$D$10+'СЕТ СН'!$G$6-'СЕТ СН'!$G$22</f>
        <v>1922.5852633600002</v>
      </c>
      <c r="S71" s="36">
        <f>SUMIFS(СВЦЭМ!$C$39:$C$782,СВЦЭМ!$A$39:$A$782,$A71,СВЦЭМ!$B$39:$B$782,S$47)+'СЕТ СН'!$G$12+СВЦЭМ!$D$10+'СЕТ СН'!$G$6-'СЕТ СН'!$G$22</f>
        <v>1899.8087155799999</v>
      </c>
      <c r="T71" s="36">
        <f>SUMIFS(СВЦЭМ!$C$39:$C$782,СВЦЭМ!$A$39:$A$782,$A71,СВЦЭМ!$B$39:$B$782,T$47)+'СЕТ СН'!$G$12+СВЦЭМ!$D$10+'СЕТ СН'!$G$6-'СЕТ СН'!$G$22</f>
        <v>1928.7502986099998</v>
      </c>
      <c r="U71" s="36">
        <f>SUMIFS(СВЦЭМ!$C$39:$C$782,СВЦЭМ!$A$39:$A$782,$A71,СВЦЭМ!$B$39:$B$782,U$47)+'СЕТ СН'!$G$12+СВЦЭМ!$D$10+'СЕТ СН'!$G$6-'СЕТ СН'!$G$22</f>
        <v>1944.6682501099999</v>
      </c>
      <c r="V71" s="36">
        <f>SUMIFS(СВЦЭМ!$C$39:$C$782,СВЦЭМ!$A$39:$A$782,$A71,СВЦЭМ!$B$39:$B$782,V$47)+'СЕТ СН'!$G$12+СВЦЭМ!$D$10+'СЕТ СН'!$G$6-'СЕТ СН'!$G$22</f>
        <v>1945.74724208</v>
      </c>
      <c r="W71" s="36">
        <f>SUMIFS(СВЦЭМ!$C$39:$C$782,СВЦЭМ!$A$39:$A$782,$A71,СВЦЭМ!$B$39:$B$782,W$47)+'СЕТ СН'!$G$12+СВЦЭМ!$D$10+'СЕТ СН'!$G$6-'СЕТ СН'!$G$22</f>
        <v>1903.3455989200002</v>
      </c>
      <c r="X71" s="36">
        <f>SUMIFS(СВЦЭМ!$C$39:$C$782,СВЦЭМ!$A$39:$A$782,$A71,СВЦЭМ!$B$39:$B$782,X$47)+'СЕТ СН'!$G$12+СВЦЭМ!$D$10+'СЕТ СН'!$G$6-'СЕТ СН'!$G$22</f>
        <v>1937.88715899</v>
      </c>
      <c r="Y71" s="36">
        <f>SUMIFS(СВЦЭМ!$C$39:$C$782,СВЦЭМ!$A$39:$A$782,$A71,СВЦЭМ!$B$39:$B$782,Y$47)+'СЕТ СН'!$G$12+СВЦЭМ!$D$10+'СЕТ СН'!$G$6-'СЕТ СН'!$G$22</f>
        <v>2021.15967503</v>
      </c>
    </row>
    <row r="72" spans="1:27" ht="15.75" x14ac:dyDescent="0.2">
      <c r="A72" s="35">
        <f t="shared" si="1"/>
        <v>45102</v>
      </c>
      <c r="B72" s="36">
        <f>SUMIFS(СВЦЭМ!$C$39:$C$782,СВЦЭМ!$A$39:$A$782,$A72,СВЦЭМ!$B$39:$B$782,B$47)+'СЕТ СН'!$G$12+СВЦЭМ!$D$10+'СЕТ СН'!$G$6-'СЕТ СН'!$G$22</f>
        <v>2023.65783225</v>
      </c>
      <c r="C72" s="36">
        <f>SUMIFS(СВЦЭМ!$C$39:$C$782,СВЦЭМ!$A$39:$A$782,$A72,СВЦЭМ!$B$39:$B$782,C$47)+'СЕТ СН'!$G$12+СВЦЭМ!$D$10+'СЕТ СН'!$G$6-'СЕТ СН'!$G$22</f>
        <v>2092.7396561300002</v>
      </c>
      <c r="D72" s="36">
        <f>SUMIFS(СВЦЭМ!$C$39:$C$782,СВЦЭМ!$A$39:$A$782,$A72,СВЦЭМ!$B$39:$B$782,D$47)+'СЕТ СН'!$G$12+СВЦЭМ!$D$10+'СЕТ СН'!$G$6-'СЕТ СН'!$G$22</f>
        <v>2140.2540113300001</v>
      </c>
      <c r="E72" s="36">
        <f>SUMIFS(СВЦЭМ!$C$39:$C$782,СВЦЭМ!$A$39:$A$782,$A72,СВЦЭМ!$B$39:$B$782,E$47)+'СЕТ СН'!$G$12+СВЦЭМ!$D$10+'СЕТ СН'!$G$6-'СЕТ СН'!$G$22</f>
        <v>2205.6573121299998</v>
      </c>
      <c r="F72" s="36">
        <f>SUMIFS(СВЦЭМ!$C$39:$C$782,СВЦЭМ!$A$39:$A$782,$A72,СВЦЭМ!$B$39:$B$782,F$47)+'СЕТ СН'!$G$12+СВЦЭМ!$D$10+'СЕТ СН'!$G$6-'СЕТ СН'!$G$22</f>
        <v>2214.8477924600002</v>
      </c>
      <c r="G72" s="36">
        <f>SUMIFS(СВЦЭМ!$C$39:$C$782,СВЦЭМ!$A$39:$A$782,$A72,СВЦЭМ!$B$39:$B$782,G$47)+'СЕТ СН'!$G$12+СВЦЭМ!$D$10+'СЕТ СН'!$G$6-'СЕТ СН'!$G$22</f>
        <v>2108.1658207700002</v>
      </c>
      <c r="H72" s="36">
        <f>SUMIFS(СВЦЭМ!$C$39:$C$782,СВЦЭМ!$A$39:$A$782,$A72,СВЦЭМ!$B$39:$B$782,H$47)+'СЕТ СН'!$G$12+СВЦЭМ!$D$10+'СЕТ СН'!$G$6-'СЕТ СН'!$G$22</f>
        <v>2037.6067474199999</v>
      </c>
      <c r="I72" s="36">
        <f>SUMIFS(СВЦЭМ!$C$39:$C$782,СВЦЭМ!$A$39:$A$782,$A72,СВЦЭМ!$B$39:$B$782,I$47)+'СЕТ СН'!$G$12+СВЦЭМ!$D$10+'СЕТ СН'!$G$6-'СЕТ СН'!$G$22</f>
        <v>2010.4387802300002</v>
      </c>
      <c r="J72" s="36">
        <f>SUMIFS(СВЦЭМ!$C$39:$C$782,СВЦЭМ!$A$39:$A$782,$A72,СВЦЭМ!$B$39:$B$782,J$47)+'СЕТ СН'!$G$12+СВЦЭМ!$D$10+'СЕТ СН'!$G$6-'СЕТ СН'!$G$22</f>
        <v>1983.6471511999998</v>
      </c>
      <c r="K72" s="36">
        <f>SUMIFS(СВЦЭМ!$C$39:$C$782,СВЦЭМ!$A$39:$A$782,$A72,СВЦЭМ!$B$39:$B$782,K$47)+'СЕТ СН'!$G$12+СВЦЭМ!$D$10+'СЕТ СН'!$G$6-'СЕТ СН'!$G$22</f>
        <v>1902.29902799</v>
      </c>
      <c r="L72" s="36">
        <f>SUMIFS(СВЦЭМ!$C$39:$C$782,СВЦЭМ!$A$39:$A$782,$A72,СВЦЭМ!$B$39:$B$782,L$47)+'СЕТ СН'!$G$12+СВЦЭМ!$D$10+'СЕТ СН'!$G$6-'СЕТ СН'!$G$22</f>
        <v>1816.2414674500001</v>
      </c>
      <c r="M72" s="36">
        <f>SUMIFS(СВЦЭМ!$C$39:$C$782,СВЦЭМ!$A$39:$A$782,$A72,СВЦЭМ!$B$39:$B$782,M$47)+'СЕТ СН'!$G$12+СВЦЭМ!$D$10+'СЕТ СН'!$G$6-'СЕТ СН'!$G$22</f>
        <v>1836.1864558299999</v>
      </c>
      <c r="N72" s="36">
        <f>SUMIFS(СВЦЭМ!$C$39:$C$782,СВЦЭМ!$A$39:$A$782,$A72,СВЦЭМ!$B$39:$B$782,N$47)+'СЕТ СН'!$G$12+СВЦЭМ!$D$10+'СЕТ СН'!$G$6-'СЕТ СН'!$G$22</f>
        <v>1847.3277120600001</v>
      </c>
      <c r="O72" s="36">
        <f>SUMIFS(СВЦЭМ!$C$39:$C$782,СВЦЭМ!$A$39:$A$782,$A72,СВЦЭМ!$B$39:$B$782,O$47)+'СЕТ СН'!$G$12+СВЦЭМ!$D$10+'СЕТ СН'!$G$6-'СЕТ СН'!$G$22</f>
        <v>1860.56730879</v>
      </c>
      <c r="P72" s="36">
        <f>SUMIFS(СВЦЭМ!$C$39:$C$782,СВЦЭМ!$A$39:$A$782,$A72,СВЦЭМ!$B$39:$B$782,P$47)+'СЕТ СН'!$G$12+СВЦЭМ!$D$10+'СЕТ СН'!$G$6-'СЕТ СН'!$G$22</f>
        <v>1868.8728712400002</v>
      </c>
      <c r="Q72" s="36">
        <f>SUMIFS(СВЦЭМ!$C$39:$C$782,СВЦЭМ!$A$39:$A$782,$A72,СВЦЭМ!$B$39:$B$782,Q$47)+'СЕТ СН'!$G$12+СВЦЭМ!$D$10+'СЕТ СН'!$G$6-'СЕТ СН'!$G$22</f>
        <v>1877.1551833899998</v>
      </c>
      <c r="R72" s="36">
        <f>SUMIFS(СВЦЭМ!$C$39:$C$782,СВЦЭМ!$A$39:$A$782,$A72,СВЦЭМ!$B$39:$B$782,R$47)+'СЕТ СН'!$G$12+СВЦЭМ!$D$10+'СЕТ СН'!$G$6-'СЕТ СН'!$G$22</f>
        <v>1860.5693536799999</v>
      </c>
      <c r="S72" s="36">
        <f>SUMIFS(СВЦЭМ!$C$39:$C$782,СВЦЭМ!$A$39:$A$782,$A72,СВЦЭМ!$B$39:$B$782,S$47)+'СЕТ СН'!$G$12+СВЦЭМ!$D$10+'СЕТ СН'!$G$6-'СЕТ СН'!$G$22</f>
        <v>1851.0177626899999</v>
      </c>
      <c r="T72" s="36">
        <f>SUMIFS(СВЦЭМ!$C$39:$C$782,СВЦЭМ!$A$39:$A$782,$A72,СВЦЭМ!$B$39:$B$782,T$47)+'СЕТ СН'!$G$12+СВЦЭМ!$D$10+'СЕТ СН'!$G$6-'СЕТ СН'!$G$22</f>
        <v>1850.8162439900002</v>
      </c>
      <c r="U72" s="36">
        <f>SUMIFS(СВЦЭМ!$C$39:$C$782,СВЦЭМ!$A$39:$A$782,$A72,СВЦЭМ!$B$39:$B$782,U$47)+'СЕТ СН'!$G$12+СВЦЭМ!$D$10+'СЕТ СН'!$G$6-'СЕТ СН'!$G$22</f>
        <v>1855.6435612499999</v>
      </c>
      <c r="V72" s="36">
        <f>SUMIFS(СВЦЭМ!$C$39:$C$782,СВЦЭМ!$A$39:$A$782,$A72,СВЦЭМ!$B$39:$B$782,V$47)+'СЕТ СН'!$G$12+СВЦЭМ!$D$10+'СЕТ СН'!$G$6-'СЕТ СН'!$G$22</f>
        <v>1868.9605642400002</v>
      </c>
      <c r="W72" s="36">
        <f>SUMIFS(СВЦЭМ!$C$39:$C$782,СВЦЭМ!$A$39:$A$782,$A72,СВЦЭМ!$B$39:$B$782,W$47)+'СЕТ СН'!$G$12+СВЦЭМ!$D$10+'СЕТ СН'!$G$6-'СЕТ СН'!$G$22</f>
        <v>1836.4547983100001</v>
      </c>
      <c r="X72" s="36">
        <f>SUMIFS(СВЦЭМ!$C$39:$C$782,СВЦЭМ!$A$39:$A$782,$A72,СВЦЭМ!$B$39:$B$782,X$47)+'СЕТ СН'!$G$12+СВЦЭМ!$D$10+'СЕТ СН'!$G$6-'СЕТ СН'!$G$22</f>
        <v>1865.0924686100002</v>
      </c>
      <c r="Y72" s="36">
        <f>SUMIFS(СВЦЭМ!$C$39:$C$782,СВЦЭМ!$A$39:$A$782,$A72,СВЦЭМ!$B$39:$B$782,Y$47)+'СЕТ СН'!$G$12+СВЦЭМ!$D$10+'СЕТ СН'!$G$6-'СЕТ СН'!$G$22</f>
        <v>2016.9383392899999</v>
      </c>
    </row>
    <row r="73" spans="1:27" ht="15.75" x14ac:dyDescent="0.2">
      <c r="A73" s="35">
        <f t="shared" si="1"/>
        <v>45103</v>
      </c>
      <c r="B73" s="36">
        <f>SUMIFS(СВЦЭМ!$C$39:$C$782,СВЦЭМ!$A$39:$A$782,$A73,СВЦЭМ!$B$39:$B$782,B$47)+'СЕТ СН'!$G$12+СВЦЭМ!$D$10+'СЕТ СН'!$G$6-'СЕТ СН'!$G$22</f>
        <v>2129.7031989400002</v>
      </c>
      <c r="C73" s="36">
        <f>SUMIFS(СВЦЭМ!$C$39:$C$782,СВЦЭМ!$A$39:$A$782,$A73,СВЦЭМ!$B$39:$B$782,C$47)+'СЕТ СН'!$G$12+СВЦЭМ!$D$10+'СЕТ СН'!$G$6-'СЕТ СН'!$G$22</f>
        <v>2201.7269075300001</v>
      </c>
      <c r="D73" s="36">
        <f>SUMIFS(СВЦЭМ!$C$39:$C$782,СВЦЭМ!$A$39:$A$782,$A73,СВЦЭМ!$B$39:$B$782,D$47)+'СЕТ СН'!$G$12+СВЦЭМ!$D$10+'СЕТ СН'!$G$6-'СЕТ СН'!$G$22</f>
        <v>2248.8656851700002</v>
      </c>
      <c r="E73" s="36">
        <f>SUMIFS(СВЦЭМ!$C$39:$C$782,СВЦЭМ!$A$39:$A$782,$A73,СВЦЭМ!$B$39:$B$782,E$47)+'СЕТ СН'!$G$12+СВЦЭМ!$D$10+'СЕТ СН'!$G$6-'СЕТ СН'!$G$22</f>
        <v>2231.68865843</v>
      </c>
      <c r="F73" s="36">
        <f>SUMIFS(СВЦЭМ!$C$39:$C$782,СВЦЭМ!$A$39:$A$782,$A73,СВЦЭМ!$B$39:$B$782,F$47)+'СЕТ СН'!$G$12+СВЦЭМ!$D$10+'СЕТ СН'!$G$6-'СЕТ СН'!$G$22</f>
        <v>2219.3262040499999</v>
      </c>
      <c r="G73" s="36">
        <f>SUMIFS(СВЦЭМ!$C$39:$C$782,СВЦЭМ!$A$39:$A$782,$A73,СВЦЭМ!$B$39:$B$782,G$47)+'СЕТ СН'!$G$12+СВЦЭМ!$D$10+'СЕТ СН'!$G$6-'СЕТ СН'!$G$22</f>
        <v>2227.0244593799998</v>
      </c>
      <c r="H73" s="36">
        <f>SUMIFS(СВЦЭМ!$C$39:$C$782,СВЦЭМ!$A$39:$A$782,$A73,СВЦЭМ!$B$39:$B$782,H$47)+'СЕТ СН'!$G$12+СВЦЭМ!$D$10+'СЕТ СН'!$G$6-'СЕТ СН'!$G$22</f>
        <v>2099.1744539900001</v>
      </c>
      <c r="I73" s="36">
        <f>SUMIFS(СВЦЭМ!$C$39:$C$782,СВЦЭМ!$A$39:$A$782,$A73,СВЦЭМ!$B$39:$B$782,I$47)+'СЕТ СН'!$G$12+СВЦЭМ!$D$10+'СЕТ СН'!$G$6-'СЕТ СН'!$G$22</f>
        <v>1902.4509935400001</v>
      </c>
      <c r="J73" s="36">
        <f>SUMIFS(СВЦЭМ!$C$39:$C$782,СВЦЭМ!$A$39:$A$782,$A73,СВЦЭМ!$B$39:$B$782,J$47)+'СЕТ СН'!$G$12+СВЦЭМ!$D$10+'СЕТ СН'!$G$6-'СЕТ СН'!$G$22</f>
        <v>1813.0454306800002</v>
      </c>
      <c r="K73" s="36">
        <f>SUMIFS(СВЦЭМ!$C$39:$C$782,СВЦЭМ!$A$39:$A$782,$A73,СВЦЭМ!$B$39:$B$782,K$47)+'СЕТ СН'!$G$12+СВЦЭМ!$D$10+'СЕТ СН'!$G$6-'СЕТ СН'!$G$22</f>
        <v>1769.38286982</v>
      </c>
      <c r="L73" s="36">
        <f>SUMIFS(СВЦЭМ!$C$39:$C$782,СВЦЭМ!$A$39:$A$782,$A73,СВЦЭМ!$B$39:$B$782,L$47)+'СЕТ СН'!$G$12+СВЦЭМ!$D$10+'СЕТ СН'!$G$6-'СЕТ СН'!$G$22</f>
        <v>1745.8974573199998</v>
      </c>
      <c r="M73" s="36">
        <f>SUMIFS(СВЦЭМ!$C$39:$C$782,СВЦЭМ!$A$39:$A$782,$A73,СВЦЭМ!$B$39:$B$782,M$47)+'СЕТ СН'!$G$12+СВЦЭМ!$D$10+'СЕТ СН'!$G$6-'СЕТ СН'!$G$22</f>
        <v>1763.3681959400001</v>
      </c>
      <c r="N73" s="36">
        <f>SUMIFS(СВЦЭМ!$C$39:$C$782,СВЦЭМ!$A$39:$A$782,$A73,СВЦЭМ!$B$39:$B$782,N$47)+'СЕТ СН'!$G$12+СВЦЭМ!$D$10+'СЕТ СН'!$G$6-'СЕТ СН'!$G$22</f>
        <v>1791.3822629699998</v>
      </c>
      <c r="O73" s="36">
        <f>SUMIFS(СВЦЭМ!$C$39:$C$782,СВЦЭМ!$A$39:$A$782,$A73,СВЦЭМ!$B$39:$B$782,O$47)+'СЕТ СН'!$G$12+СВЦЭМ!$D$10+'СЕТ СН'!$G$6-'СЕТ СН'!$G$22</f>
        <v>1790.7877150300001</v>
      </c>
      <c r="P73" s="36">
        <f>SUMIFS(СВЦЭМ!$C$39:$C$782,СВЦЭМ!$A$39:$A$782,$A73,СВЦЭМ!$B$39:$B$782,P$47)+'СЕТ СН'!$G$12+СВЦЭМ!$D$10+'СЕТ СН'!$G$6-'СЕТ СН'!$G$22</f>
        <v>1804.1676084999999</v>
      </c>
      <c r="Q73" s="36">
        <f>SUMIFS(СВЦЭМ!$C$39:$C$782,СВЦЭМ!$A$39:$A$782,$A73,СВЦЭМ!$B$39:$B$782,Q$47)+'СЕТ СН'!$G$12+СВЦЭМ!$D$10+'СЕТ СН'!$G$6-'СЕТ СН'!$G$22</f>
        <v>1808.9746213100002</v>
      </c>
      <c r="R73" s="36">
        <f>SUMIFS(СВЦЭМ!$C$39:$C$782,СВЦЭМ!$A$39:$A$782,$A73,СВЦЭМ!$B$39:$B$782,R$47)+'СЕТ СН'!$G$12+СВЦЭМ!$D$10+'СЕТ СН'!$G$6-'СЕТ СН'!$G$22</f>
        <v>1791.8941937300001</v>
      </c>
      <c r="S73" s="36">
        <f>SUMIFS(СВЦЭМ!$C$39:$C$782,СВЦЭМ!$A$39:$A$782,$A73,СВЦЭМ!$B$39:$B$782,S$47)+'СЕТ СН'!$G$12+СВЦЭМ!$D$10+'СЕТ СН'!$G$6-'СЕТ СН'!$G$22</f>
        <v>1782.19669935</v>
      </c>
      <c r="T73" s="36">
        <f>SUMIFS(СВЦЭМ!$C$39:$C$782,СВЦЭМ!$A$39:$A$782,$A73,СВЦЭМ!$B$39:$B$782,T$47)+'СЕТ СН'!$G$12+СВЦЭМ!$D$10+'СЕТ СН'!$G$6-'СЕТ СН'!$G$22</f>
        <v>1782.40884211</v>
      </c>
      <c r="U73" s="36">
        <f>SUMIFS(СВЦЭМ!$C$39:$C$782,СВЦЭМ!$A$39:$A$782,$A73,СВЦЭМ!$B$39:$B$782,U$47)+'СЕТ СН'!$G$12+СВЦЭМ!$D$10+'СЕТ СН'!$G$6-'СЕТ СН'!$G$22</f>
        <v>1762.2124674400002</v>
      </c>
      <c r="V73" s="36">
        <f>SUMIFS(СВЦЭМ!$C$39:$C$782,СВЦЭМ!$A$39:$A$782,$A73,СВЦЭМ!$B$39:$B$782,V$47)+'СЕТ СН'!$G$12+СВЦЭМ!$D$10+'СЕТ СН'!$G$6-'СЕТ СН'!$G$22</f>
        <v>1774.83990193</v>
      </c>
      <c r="W73" s="36">
        <f>SUMIFS(СВЦЭМ!$C$39:$C$782,СВЦЭМ!$A$39:$A$782,$A73,СВЦЭМ!$B$39:$B$782,W$47)+'СЕТ СН'!$G$12+СВЦЭМ!$D$10+'СЕТ СН'!$G$6-'СЕТ СН'!$G$22</f>
        <v>1744.3156028200001</v>
      </c>
      <c r="X73" s="36">
        <f>SUMIFS(СВЦЭМ!$C$39:$C$782,СВЦЭМ!$A$39:$A$782,$A73,СВЦЭМ!$B$39:$B$782,X$47)+'СЕТ СН'!$G$12+СВЦЭМ!$D$10+'СЕТ СН'!$G$6-'СЕТ СН'!$G$22</f>
        <v>1796.1717856800001</v>
      </c>
      <c r="Y73" s="36">
        <f>SUMIFS(СВЦЭМ!$C$39:$C$782,СВЦЭМ!$A$39:$A$782,$A73,СВЦЭМ!$B$39:$B$782,Y$47)+'СЕТ СН'!$G$12+СВЦЭМ!$D$10+'СЕТ СН'!$G$6-'СЕТ СН'!$G$22</f>
        <v>1879.8033433199998</v>
      </c>
    </row>
    <row r="74" spans="1:27" ht="15.75" x14ac:dyDescent="0.2">
      <c r="A74" s="35">
        <f t="shared" si="1"/>
        <v>45104</v>
      </c>
      <c r="B74" s="36">
        <f>SUMIFS(СВЦЭМ!$C$39:$C$782,СВЦЭМ!$A$39:$A$782,$A74,СВЦЭМ!$B$39:$B$782,B$47)+'СЕТ СН'!$G$12+СВЦЭМ!$D$10+'СЕТ СН'!$G$6-'СЕТ СН'!$G$22</f>
        <v>1945.1830114600002</v>
      </c>
      <c r="C74" s="36">
        <f>SUMIFS(СВЦЭМ!$C$39:$C$782,СВЦЭМ!$A$39:$A$782,$A74,СВЦЭМ!$B$39:$B$782,C$47)+'СЕТ СН'!$G$12+СВЦЭМ!$D$10+'СЕТ СН'!$G$6-'СЕТ СН'!$G$22</f>
        <v>1996.6824399699999</v>
      </c>
      <c r="D74" s="36">
        <f>SUMIFS(СВЦЭМ!$C$39:$C$782,СВЦЭМ!$A$39:$A$782,$A74,СВЦЭМ!$B$39:$B$782,D$47)+'СЕТ СН'!$G$12+СВЦЭМ!$D$10+'СЕТ СН'!$G$6-'СЕТ СН'!$G$22</f>
        <v>2080.5541749700001</v>
      </c>
      <c r="E74" s="36">
        <f>SUMIFS(СВЦЭМ!$C$39:$C$782,СВЦЭМ!$A$39:$A$782,$A74,СВЦЭМ!$B$39:$B$782,E$47)+'СЕТ СН'!$G$12+СВЦЭМ!$D$10+'СЕТ СН'!$G$6-'СЕТ СН'!$G$22</f>
        <v>2056.5554664599999</v>
      </c>
      <c r="F74" s="36">
        <f>SUMIFS(СВЦЭМ!$C$39:$C$782,СВЦЭМ!$A$39:$A$782,$A74,СВЦЭМ!$B$39:$B$782,F$47)+'СЕТ СН'!$G$12+СВЦЭМ!$D$10+'СЕТ СН'!$G$6-'СЕТ СН'!$G$22</f>
        <v>2056.8944106899999</v>
      </c>
      <c r="G74" s="36">
        <f>SUMIFS(СВЦЭМ!$C$39:$C$782,СВЦЭМ!$A$39:$A$782,$A74,СВЦЭМ!$B$39:$B$782,G$47)+'СЕТ СН'!$G$12+СВЦЭМ!$D$10+'СЕТ СН'!$G$6-'СЕТ СН'!$G$22</f>
        <v>2045.2711144300001</v>
      </c>
      <c r="H74" s="36">
        <f>SUMIFS(СВЦЭМ!$C$39:$C$782,СВЦЭМ!$A$39:$A$782,$A74,СВЦЭМ!$B$39:$B$782,H$47)+'СЕТ СН'!$G$12+СВЦЭМ!$D$10+'СЕТ СН'!$G$6-'СЕТ СН'!$G$22</f>
        <v>1967.2342733199998</v>
      </c>
      <c r="I74" s="36">
        <f>SUMIFS(СВЦЭМ!$C$39:$C$782,СВЦЭМ!$A$39:$A$782,$A74,СВЦЭМ!$B$39:$B$782,I$47)+'СЕТ СН'!$G$12+СВЦЭМ!$D$10+'СЕТ СН'!$G$6-'СЕТ СН'!$G$22</f>
        <v>1841.14731682</v>
      </c>
      <c r="J74" s="36">
        <f>SUMIFS(СВЦЭМ!$C$39:$C$782,СВЦЭМ!$A$39:$A$782,$A74,СВЦЭМ!$B$39:$B$782,J$47)+'СЕТ СН'!$G$12+СВЦЭМ!$D$10+'СЕТ СН'!$G$6-'СЕТ СН'!$G$22</f>
        <v>1764.41494134</v>
      </c>
      <c r="K74" s="36">
        <f>SUMIFS(СВЦЭМ!$C$39:$C$782,СВЦЭМ!$A$39:$A$782,$A74,СВЦЭМ!$B$39:$B$782,K$47)+'СЕТ СН'!$G$12+СВЦЭМ!$D$10+'СЕТ СН'!$G$6-'СЕТ СН'!$G$22</f>
        <v>1703.43738527</v>
      </c>
      <c r="L74" s="36">
        <f>SUMIFS(СВЦЭМ!$C$39:$C$782,СВЦЭМ!$A$39:$A$782,$A74,СВЦЭМ!$B$39:$B$782,L$47)+'СЕТ СН'!$G$12+СВЦЭМ!$D$10+'СЕТ СН'!$G$6-'СЕТ СН'!$G$22</f>
        <v>1683.8422660300002</v>
      </c>
      <c r="M74" s="36">
        <f>SUMIFS(СВЦЭМ!$C$39:$C$782,СВЦЭМ!$A$39:$A$782,$A74,СВЦЭМ!$B$39:$B$782,M$47)+'СЕТ СН'!$G$12+СВЦЭМ!$D$10+'СЕТ СН'!$G$6-'СЕТ СН'!$G$22</f>
        <v>1681.8862143599999</v>
      </c>
      <c r="N74" s="36">
        <f>SUMIFS(СВЦЭМ!$C$39:$C$782,СВЦЭМ!$A$39:$A$782,$A74,СВЦЭМ!$B$39:$B$782,N$47)+'СЕТ СН'!$G$12+СВЦЭМ!$D$10+'СЕТ СН'!$G$6-'СЕТ СН'!$G$22</f>
        <v>1703.2502381700001</v>
      </c>
      <c r="O74" s="36">
        <f>SUMIFS(СВЦЭМ!$C$39:$C$782,СВЦЭМ!$A$39:$A$782,$A74,СВЦЭМ!$B$39:$B$782,O$47)+'СЕТ СН'!$G$12+СВЦЭМ!$D$10+'СЕТ СН'!$G$6-'СЕТ СН'!$G$22</f>
        <v>1698.1974364100001</v>
      </c>
      <c r="P74" s="36">
        <f>SUMIFS(СВЦЭМ!$C$39:$C$782,СВЦЭМ!$A$39:$A$782,$A74,СВЦЭМ!$B$39:$B$782,P$47)+'СЕТ СН'!$G$12+СВЦЭМ!$D$10+'СЕТ СН'!$G$6-'СЕТ СН'!$G$22</f>
        <v>1702.3668343099998</v>
      </c>
      <c r="Q74" s="36">
        <f>SUMIFS(СВЦЭМ!$C$39:$C$782,СВЦЭМ!$A$39:$A$782,$A74,СВЦЭМ!$B$39:$B$782,Q$47)+'СЕТ СН'!$G$12+СВЦЭМ!$D$10+'СЕТ СН'!$G$6-'СЕТ СН'!$G$22</f>
        <v>1693.3495957599998</v>
      </c>
      <c r="R74" s="36">
        <f>SUMIFS(СВЦЭМ!$C$39:$C$782,СВЦЭМ!$A$39:$A$782,$A74,СВЦЭМ!$B$39:$B$782,R$47)+'СЕТ СН'!$G$12+СВЦЭМ!$D$10+'СЕТ СН'!$G$6-'СЕТ СН'!$G$22</f>
        <v>1680.9761940600001</v>
      </c>
      <c r="S74" s="36">
        <f>SUMIFS(СВЦЭМ!$C$39:$C$782,СВЦЭМ!$A$39:$A$782,$A74,СВЦЭМ!$B$39:$B$782,S$47)+'СЕТ СН'!$G$12+СВЦЭМ!$D$10+'СЕТ СН'!$G$6-'СЕТ СН'!$G$22</f>
        <v>1672.1683154100001</v>
      </c>
      <c r="T74" s="36">
        <f>SUMIFS(СВЦЭМ!$C$39:$C$782,СВЦЭМ!$A$39:$A$782,$A74,СВЦЭМ!$B$39:$B$782,T$47)+'СЕТ СН'!$G$12+СВЦЭМ!$D$10+'СЕТ СН'!$G$6-'СЕТ СН'!$G$22</f>
        <v>1671.9236922999999</v>
      </c>
      <c r="U74" s="36">
        <f>SUMIFS(СВЦЭМ!$C$39:$C$782,СВЦЭМ!$A$39:$A$782,$A74,СВЦЭМ!$B$39:$B$782,U$47)+'СЕТ СН'!$G$12+СВЦЭМ!$D$10+'СЕТ СН'!$G$6-'СЕТ СН'!$G$22</f>
        <v>1677.7944030799999</v>
      </c>
      <c r="V74" s="36">
        <f>SUMIFS(СВЦЭМ!$C$39:$C$782,СВЦЭМ!$A$39:$A$782,$A74,СВЦЭМ!$B$39:$B$782,V$47)+'СЕТ СН'!$G$12+СВЦЭМ!$D$10+'СЕТ СН'!$G$6-'СЕТ СН'!$G$22</f>
        <v>1686.4279954799999</v>
      </c>
      <c r="W74" s="36">
        <f>SUMIFS(СВЦЭМ!$C$39:$C$782,СВЦЭМ!$A$39:$A$782,$A74,СВЦЭМ!$B$39:$B$782,W$47)+'СЕТ СН'!$G$12+СВЦЭМ!$D$10+'СЕТ СН'!$G$6-'СЕТ СН'!$G$22</f>
        <v>1644.0555985999999</v>
      </c>
      <c r="X74" s="36">
        <f>SUMIFS(СВЦЭМ!$C$39:$C$782,СВЦЭМ!$A$39:$A$782,$A74,СВЦЭМ!$B$39:$B$782,X$47)+'СЕТ СН'!$G$12+СВЦЭМ!$D$10+'СЕТ СН'!$G$6-'СЕТ СН'!$G$22</f>
        <v>1684.8215930400002</v>
      </c>
      <c r="Y74" s="36">
        <f>SUMIFS(СВЦЭМ!$C$39:$C$782,СВЦЭМ!$A$39:$A$782,$A74,СВЦЭМ!$B$39:$B$782,Y$47)+'СЕТ СН'!$G$12+СВЦЭМ!$D$10+'СЕТ СН'!$G$6-'СЕТ СН'!$G$22</f>
        <v>1779.1286188899999</v>
      </c>
    </row>
    <row r="75" spans="1:27" ht="15.75" x14ac:dyDescent="0.2">
      <c r="A75" s="35">
        <f t="shared" si="1"/>
        <v>45105</v>
      </c>
      <c r="B75" s="36">
        <f>SUMIFS(СВЦЭМ!$C$39:$C$782,СВЦЭМ!$A$39:$A$782,$A75,СВЦЭМ!$B$39:$B$782,B$47)+'СЕТ СН'!$G$12+СВЦЭМ!$D$10+'СЕТ СН'!$G$6-'СЕТ СН'!$G$22</f>
        <v>1865.1406762500001</v>
      </c>
      <c r="C75" s="36">
        <f>SUMIFS(СВЦЭМ!$C$39:$C$782,СВЦЭМ!$A$39:$A$782,$A75,СВЦЭМ!$B$39:$B$782,C$47)+'СЕТ СН'!$G$12+СВЦЭМ!$D$10+'СЕТ СН'!$G$6-'СЕТ СН'!$G$22</f>
        <v>1951.35823579</v>
      </c>
      <c r="D75" s="36">
        <f>SUMIFS(СВЦЭМ!$C$39:$C$782,СВЦЭМ!$A$39:$A$782,$A75,СВЦЭМ!$B$39:$B$782,D$47)+'СЕТ СН'!$G$12+СВЦЭМ!$D$10+'СЕТ СН'!$G$6-'СЕТ СН'!$G$22</f>
        <v>2033.4351626600001</v>
      </c>
      <c r="E75" s="36">
        <f>SUMIFS(СВЦЭМ!$C$39:$C$782,СВЦЭМ!$A$39:$A$782,$A75,СВЦЭМ!$B$39:$B$782,E$47)+'СЕТ СН'!$G$12+СВЦЭМ!$D$10+'СЕТ СН'!$G$6-'СЕТ СН'!$G$22</f>
        <v>2053.8943914900001</v>
      </c>
      <c r="F75" s="36">
        <f>SUMIFS(СВЦЭМ!$C$39:$C$782,СВЦЭМ!$A$39:$A$782,$A75,СВЦЭМ!$B$39:$B$782,F$47)+'СЕТ СН'!$G$12+СВЦЭМ!$D$10+'СЕТ СН'!$G$6-'СЕТ СН'!$G$22</f>
        <v>2053.5237542099999</v>
      </c>
      <c r="G75" s="36">
        <f>SUMIFS(СВЦЭМ!$C$39:$C$782,СВЦЭМ!$A$39:$A$782,$A75,СВЦЭМ!$B$39:$B$782,G$47)+'СЕТ СН'!$G$12+СВЦЭМ!$D$10+'СЕТ СН'!$G$6-'СЕТ СН'!$G$22</f>
        <v>2020.9158871600002</v>
      </c>
      <c r="H75" s="36">
        <f>SUMIFS(СВЦЭМ!$C$39:$C$782,СВЦЭМ!$A$39:$A$782,$A75,СВЦЭМ!$B$39:$B$782,H$47)+'СЕТ СН'!$G$12+СВЦЭМ!$D$10+'СЕТ СН'!$G$6-'СЕТ СН'!$G$22</f>
        <v>1914.4105685700001</v>
      </c>
      <c r="I75" s="36">
        <f>SUMIFS(СВЦЭМ!$C$39:$C$782,СВЦЭМ!$A$39:$A$782,$A75,СВЦЭМ!$B$39:$B$782,I$47)+'СЕТ СН'!$G$12+СВЦЭМ!$D$10+'СЕТ СН'!$G$6-'СЕТ СН'!$G$22</f>
        <v>1777.19503575</v>
      </c>
      <c r="J75" s="36">
        <f>SUMIFS(СВЦЭМ!$C$39:$C$782,СВЦЭМ!$A$39:$A$782,$A75,СВЦЭМ!$B$39:$B$782,J$47)+'СЕТ СН'!$G$12+СВЦЭМ!$D$10+'СЕТ СН'!$G$6-'СЕТ СН'!$G$22</f>
        <v>1709.0048367099998</v>
      </c>
      <c r="K75" s="36">
        <f>SUMIFS(СВЦЭМ!$C$39:$C$782,СВЦЭМ!$A$39:$A$782,$A75,СВЦЭМ!$B$39:$B$782,K$47)+'СЕТ СН'!$G$12+СВЦЭМ!$D$10+'СЕТ СН'!$G$6-'СЕТ СН'!$G$22</f>
        <v>1650.36000255</v>
      </c>
      <c r="L75" s="36">
        <f>SUMIFS(СВЦЭМ!$C$39:$C$782,СВЦЭМ!$A$39:$A$782,$A75,СВЦЭМ!$B$39:$B$782,L$47)+'СЕТ СН'!$G$12+СВЦЭМ!$D$10+'СЕТ СН'!$G$6-'СЕТ СН'!$G$22</f>
        <v>1655.20991082</v>
      </c>
      <c r="M75" s="36">
        <f>SUMIFS(СВЦЭМ!$C$39:$C$782,СВЦЭМ!$A$39:$A$782,$A75,СВЦЭМ!$B$39:$B$782,M$47)+'СЕТ СН'!$G$12+СВЦЭМ!$D$10+'СЕТ СН'!$G$6-'СЕТ СН'!$G$22</f>
        <v>1677.6861499800002</v>
      </c>
      <c r="N75" s="36">
        <f>SUMIFS(СВЦЭМ!$C$39:$C$782,СВЦЭМ!$A$39:$A$782,$A75,СВЦЭМ!$B$39:$B$782,N$47)+'СЕТ СН'!$G$12+СВЦЭМ!$D$10+'СЕТ СН'!$G$6-'СЕТ СН'!$G$22</f>
        <v>1719.73189963</v>
      </c>
      <c r="O75" s="36">
        <f>SUMIFS(СВЦЭМ!$C$39:$C$782,СВЦЭМ!$A$39:$A$782,$A75,СВЦЭМ!$B$39:$B$782,O$47)+'СЕТ СН'!$G$12+СВЦЭМ!$D$10+'СЕТ СН'!$G$6-'СЕТ СН'!$G$22</f>
        <v>1719.5113410399999</v>
      </c>
      <c r="P75" s="36">
        <f>SUMIFS(СВЦЭМ!$C$39:$C$782,СВЦЭМ!$A$39:$A$782,$A75,СВЦЭМ!$B$39:$B$782,P$47)+'СЕТ СН'!$G$12+СВЦЭМ!$D$10+'СЕТ СН'!$G$6-'СЕТ СН'!$G$22</f>
        <v>1704.6579983199999</v>
      </c>
      <c r="Q75" s="36">
        <f>SUMIFS(СВЦЭМ!$C$39:$C$782,СВЦЭМ!$A$39:$A$782,$A75,СВЦЭМ!$B$39:$B$782,Q$47)+'СЕТ СН'!$G$12+СВЦЭМ!$D$10+'СЕТ СН'!$G$6-'СЕТ СН'!$G$22</f>
        <v>1710.9792310600001</v>
      </c>
      <c r="R75" s="36">
        <f>SUMIFS(СВЦЭМ!$C$39:$C$782,СВЦЭМ!$A$39:$A$782,$A75,СВЦЭМ!$B$39:$B$782,R$47)+'СЕТ СН'!$G$12+СВЦЭМ!$D$10+'СЕТ СН'!$G$6-'СЕТ СН'!$G$22</f>
        <v>1679.23957535</v>
      </c>
      <c r="S75" s="36">
        <f>SUMIFS(СВЦЭМ!$C$39:$C$782,СВЦЭМ!$A$39:$A$782,$A75,СВЦЭМ!$B$39:$B$782,S$47)+'СЕТ СН'!$G$12+СВЦЭМ!$D$10+'СЕТ СН'!$G$6-'СЕТ СН'!$G$22</f>
        <v>1668.4610410099999</v>
      </c>
      <c r="T75" s="36">
        <f>SUMIFS(СВЦЭМ!$C$39:$C$782,СВЦЭМ!$A$39:$A$782,$A75,СВЦЭМ!$B$39:$B$782,T$47)+'СЕТ СН'!$G$12+СВЦЭМ!$D$10+'СЕТ СН'!$G$6-'СЕТ СН'!$G$22</f>
        <v>1670.5572787900001</v>
      </c>
      <c r="U75" s="36">
        <f>SUMIFS(СВЦЭМ!$C$39:$C$782,СВЦЭМ!$A$39:$A$782,$A75,СВЦЭМ!$B$39:$B$782,U$47)+'СЕТ СН'!$G$12+СВЦЭМ!$D$10+'СЕТ СН'!$G$6-'СЕТ СН'!$G$22</f>
        <v>1704.7734995599999</v>
      </c>
      <c r="V75" s="36">
        <f>SUMIFS(СВЦЭМ!$C$39:$C$782,СВЦЭМ!$A$39:$A$782,$A75,СВЦЭМ!$B$39:$B$782,V$47)+'СЕТ СН'!$G$12+СВЦЭМ!$D$10+'СЕТ СН'!$G$6-'СЕТ СН'!$G$22</f>
        <v>1706.1261591000002</v>
      </c>
      <c r="W75" s="36">
        <f>SUMIFS(СВЦЭМ!$C$39:$C$782,СВЦЭМ!$A$39:$A$782,$A75,СВЦЭМ!$B$39:$B$782,W$47)+'СЕТ СН'!$G$12+СВЦЭМ!$D$10+'СЕТ СН'!$G$6-'СЕТ СН'!$G$22</f>
        <v>1689.91827719</v>
      </c>
      <c r="X75" s="36">
        <f>SUMIFS(СВЦЭМ!$C$39:$C$782,СВЦЭМ!$A$39:$A$782,$A75,СВЦЭМ!$B$39:$B$782,X$47)+'СЕТ СН'!$G$12+СВЦЭМ!$D$10+'СЕТ СН'!$G$6-'СЕТ СН'!$G$22</f>
        <v>1713.3685440200002</v>
      </c>
      <c r="Y75" s="36">
        <f>SUMIFS(СВЦЭМ!$C$39:$C$782,СВЦЭМ!$A$39:$A$782,$A75,СВЦЭМ!$B$39:$B$782,Y$47)+'СЕТ СН'!$G$12+СВЦЭМ!$D$10+'СЕТ СН'!$G$6-'СЕТ СН'!$G$22</f>
        <v>1829.17034014</v>
      </c>
    </row>
    <row r="76" spans="1:27" ht="15.75" x14ac:dyDescent="0.2">
      <c r="A76" s="35">
        <f t="shared" si="1"/>
        <v>45106</v>
      </c>
      <c r="B76" s="36">
        <f>SUMIFS(СВЦЭМ!$C$39:$C$782,СВЦЭМ!$A$39:$A$782,$A76,СВЦЭМ!$B$39:$B$782,B$47)+'СЕТ СН'!$G$12+СВЦЭМ!$D$10+'СЕТ СН'!$G$6-'СЕТ СН'!$G$22</f>
        <v>1961.0807041799999</v>
      </c>
      <c r="C76" s="36">
        <f>SUMIFS(СВЦЭМ!$C$39:$C$782,СВЦЭМ!$A$39:$A$782,$A76,СВЦЭМ!$B$39:$B$782,C$47)+'СЕТ СН'!$G$12+СВЦЭМ!$D$10+'СЕТ СН'!$G$6-'СЕТ СН'!$G$22</f>
        <v>2019.5430085399998</v>
      </c>
      <c r="D76" s="36">
        <f>SUMIFS(СВЦЭМ!$C$39:$C$782,СВЦЭМ!$A$39:$A$782,$A76,СВЦЭМ!$B$39:$B$782,D$47)+'СЕТ СН'!$G$12+СВЦЭМ!$D$10+'СЕТ СН'!$G$6-'СЕТ СН'!$G$22</f>
        <v>2067.19614503</v>
      </c>
      <c r="E76" s="36">
        <f>SUMIFS(СВЦЭМ!$C$39:$C$782,СВЦЭМ!$A$39:$A$782,$A76,СВЦЭМ!$B$39:$B$782,E$47)+'СЕТ СН'!$G$12+СВЦЭМ!$D$10+'СЕТ СН'!$G$6-'СЕТ СН'!$G$22</f>
        <v>2072.6227531999998</v>
      </c>
      <c r="F76" s="36">
        <f>SUMIFS(СВЦЭМ!$C$39:$C$782,СВЦЭМ!$A$39:$A$782,$A76,СВЦЭМ!$B$39:$B$782,F$47)+'СЕТ СН'!$G$12+СВЦЭМ!$D$10+'СЕТ СН'!$G$6-'СЕТ СН'!$G$22</f>
        <v>2057.3515195499999</v>
      </c>
      <c r="G76" s="36">
        <f>SUMIFS(СВЦЭМ!$C$39:$C$782,СВЦЭМ!$A$39:$A$782,$A76,СВЦЭМ!$B$39:$B$782,G$47)+'СЕТ СН'!$G$12+СВЦЭМ!$D$10+'СЕТ СН'!$G$6-'СЕТ СН'!$G$22</f>
        <v>2060.6172864599998</v>
      </c>
      <c r="H76" s="36">
        <f>SUMIFS(СВЦЭМ!$C$39:$C$782,СВЦЭМ!$A$39:$A$782,$A76,СВЦЭМ!$B$39:$B$782,H$47)+'СЕТ СН'!$G$12+СВЦЭМ!$D$10+'СЕТ СН'!$G$6-'СЕТ СН'!$G$22</f>
        <v>2002.14652222</v>
      </c>
      <c r="I76" s="36">
        <f>SUMIFS(СВЦЭМ!$C$39:$C$782,СВЦЭМ!$A$39:$A$782,$A76,СВЦЭМ!$B$39:$B$782,I$47)+'СЕТ СН'!$G$12+СВЦЭМ!$D$10+'СЕТ СН'!$G$6-'СЕТ СН'!$G$22</f>
        <v>1904.9862025400002</v>
      </c>
      <c r="J76" s="36">
        <f>SUMIFS(СВЦЭМ!$C$39:$C$782,СВЦЭМ!$A$39:$A$782,$A76,СВЦЭМ!$B$39:$B$782,J$47)+'СЕТ СН'!$G$12+СВЦЭМ!$D$10+'СЕТ СН'!$G$6-'СЕТ СН'!$G$22</f>
        <v>1807.15546141</v>
      </c>
      <c r="K76" s="36">
        <f>SUMIFS(СВЦЭМ!$C$39:$C$782,СВЦЭМ!$A$39:$A$782,$A76,СВЦЭМ!$B$39:$B$782,K$47)+'СЕТ СН'!$G$12+СВЦЭМ!$D$10+'СЕТ СН'!$G$6-'СЕТ СН'!$G$22</f>
        <v>1752.6581413600002</v>
      </c>
      <c r="L76" s="36">
        <f>SUMIFS(СВЦЭМ!$C$39:$C$782,СВЦЭМ!$A$39:$A$782,$A76,СВЦЭМ!$B$39:$B$782,L$47)+'СЕТ СН'!$G$12+СВЦЭМ!$D$10+'СЕТ СН'!$G$6-'СЕТ СН'!$G$22</f>
        <v>1740.6372185999999</v>
      </c>
      <c r="M76" s="36">
        <f>SUMIFS(СВЦЭМ!$C$39:$C$782,СВЦЭМ!$A$39:$A$782,$A76,СВЦЭМ!$B$39:$B$782,M$47)+'СЕТ СН'!$G$12+СВЦЭМ!$D$10+'СЕТ СН'!$G$6-'СЕТ СН'!$G$22</f>
        <v>1730.2223064600003</v>
      </c>
      <c r="N76" s="36">
        <f>SUMIFS(СВЦЭМ!$C$39:$C$782,СВЦЭМ!$A$39:$A$782,$A76,СВЦЭМ!$B$39:$B$782,N$47)+'СЕТ СН'!$G$12+СВЦЭМ!$D$10+'СЕТ СН'!$G$6-'СЕТ СН'!$G$22</f>
        <v>1751.8474479500001</v>
      </c>
      <c r="O76" s="36">
        <f>SUMIFS(СВЦЭМ!$C$39:$C$782,СВЦЭМ!$A$39:$A$782,$A76,СВЦЭМ!$B$39:$B$782,O$47)+'СЕТ СН'!$G$12+СВЦЭМ!$D$10+'СЕТ СН'!$G$6-'СЕТ СН'!$G$22</f>
        <v>1752.82178965</v>
      </c>
      <c r="P76" s="36">
        <f>SUMIFS(СВЦЭМ!$C$39:$C$782,СВЦЭМ!$A$39:$A$782,$A76,СВЦЭМ!$B$39:$B$782,P$47)+'СЕТ СН'!$G$12+СВЦЭМ!$D$10+'СЕТ СН'!$G$6-'СЕТ СН'!$G$22</f>
        <v>1758.3411283400001</v>
      </c>
      <c r="Q76" s="36">
        <f>SUMIFS(СВЦЭМ!$C$39:$C$782,СВЦЭМ!$A$39:$A$782,$A76,СВЦЭМ!$B$39:$B$782,Q$47)+'СЕТ СН'!$G$12+СВЦЭМ!$D$10+'СЕТ СН'!$G$6-'СЕТ СН'!$G$22</f>
        <v>1762.9481900599999</v>
      </c>
      <c r="R76" s="36">
        <f>SUMIFS(СВЦЭМ!$C$39:$C$782,СВЦЭМ!$A$39:$A$782,$A76,СВЦЭМ!$B$39:$B$782,R$47)+'СЕТ СН'!$G$12+СВЦЭМ!$D$10+'СЕТ СН'!$G$6-'СЕТ СН'!$G$22</f>
        <v>1741.0308478500001</v>
      </c>
      <c r="S76" s="36">
        <f>SUMIFS(СВЦЭМ!$C$39:$C$782,СВЦЭМ!$A$39:$A$782,$A76,СВЦЭМ!$B$39:$B$782,S$47)+'СЕТ СН'!$G$12+СВЦЭМ!$D$10+'СЕТ СН'!$G$6-'СЕТ СН'!$G$22</f>
        <v>1734.05866999</v>
      </c>
      <c r="T76" s="36">
        <f>SUMIFS(СВЦЭМ!$C$39:$C$782,СВЦЭМ!$A$39:$A$782,$A76,СВЦЭМ!$B$39:$B$782,T$47)+'СЕТ СН'!$G$12+СВЦЭМ!$D$10+'СЕТ СН'!$G$6-'СЕТ СН'!$G$22</f>
        <v>1741.85763301</v>
      </c>
      <c r="U76" s="36">
        <f>SUMIFS(СВЦЭМ!$C$39:$C$782,СВЦЭМ!$A$39:$A$782,$A76,СВЦЭМ!$B$39:$B$782,U$47)+'СЕТ СН'!$G$12+СВЦЭМ!$D$10+'СЕТ СН'!$G$6-'СЕТ СН'!$G$22</f>
        <v>1750.3849345799999</v>
      </c>
      <c r="V76" s="36">
        <f>SUMIFS(СВЦЭМ!$C$39:$C$782,СВЦЭМ!$A$39:$A$782,$A76,СВЦЭМ!$B$39:$B$782,V$47)+'СЕТ СН'!$G$12+СВЦЭМ!$D$10+'СЕТ СН'!$G$6-'СЕТ СН'!$G$22</f>
        <v>1758.48446337</v>
      </c>
      <c r="W76" s="36">
        <f>SUMIFS(СВЦЭМ!$C$39:$C$782,СВЦЭМ!$A$39:$A$782,$A76,СВЦЭМ!$B$39:$B$782,W$47)+'СЕТ СН'!$G$12+СВЦЭМ!$D$10+'СЕТ СН'!$G$6-'СЕТ СН'!$G$22</f>
        <v>1753.8576798099998</v>
      </c>
      <c r="X76" s="36">
        <f>SUMIFS(СВЦЭМ!$C$39:$C$782,СВЦЭМ!$A$39:$A$782,$A76,СВЦЭМ!$B$39:$B$782,X$47)+'СЕТ СН'!$G$12+СВЦЭМ!$D$10+'СЕТ СН'!$G$6-'СЕТ СН'!$G$22</f>
        <v>1775.3076996600003</v>
      </c>
      <c r="Y76" s="36">
        <f>SUMIFS(СВЦЭМ!$C$39:$C$782,СВЦЭМ!$A$39:$A$782,$A76,СВЦЭМ!$B$39:$B$782,Y$47)+'СЕТ СН'!$G$12+СВЦЭМ!$D$10+'СЕТ СН'!$G$6-'СЕТ СН'!$G$22</f>
        <v>1900.8200315700001</v>
      </c>
    </row>
    <row r="77" spans="1:27" ht="15.75" x14ac:dyDescent="0.2">
      <c r="A77" s="35">
        <f t="shared" si="1"/>
        <v>45107</v>
      </c>
      <c r="B77" s="36">
        <f>SUMIFS(СВЦЭМ!$C$39:$C$782,СВЦЭМ!$A$39:$A$782,$A77,СВЦЭМ!$B$39:$B$782,B$47)+'СЕТ СН'!$G$12+СВЦЭМ!$D$10+'СЕТ СН'!$G$6-'СЕТ СН'!$G$22</f>
        <v>1941.3095016500001</v>
      </c>
      <c r="C77" s="36">
        <f>SUMIFS(СВЦЭМ!$C$39:$C$782,СВЦЭМ!$A$39:$A$782,$A77,СВЦЭМ!$B$39:$B$782,C$47)+'СЕТ СН'!$G$12+СВЦЭМ!$D$10+'СЕТ СН'!$G$6-'СЕТ СН'!$G$22</f>
        <v>1999.7666712199998</v>
      </c>
      <c r="D77" s="36">
        <f>SUMIFS(СВЦЭМ!$C$39:$C$782,СВЦЭМ!$A$39:$A$782,$A77,СВЦЭМ!$B$39:$B$782,D$47)+'СЕТ СН'!$G$12+СВЦЭМ!$D$10+'СЕТ СН'!$G$6-'СЕТ СН'!$G$22</f>
        <v>2085.2938689100001</v>
      </c>
      <c r="E77" s="36">
        <f>SUMIFS(СВЦЭМ!$C$39:$C$782,СВЦЭМ!$A$39:$A$782,$A77,СВЦЭМ!$B$39:$B$782,E$47)+'СЕТ СН'!$G$12+СВЦЭМ!$D$10+'СЕТ СН'!$G$6-'СЕТ СН'!$G$22</f>
        <v>2101.1817268</v>
      </c>
      <c r="F77" s="36">
        <f>SUMIFS(СВЦЭМ!$C$39:$C$782,СВЦЭМ!$A$39:$A$782,$A77,СВЦЭМ!$B$39:$B$782,F$47)+'СЕТ СН'!$G$12+СВЦЭМ!$D$10+'СЕТ СН'!$G$6-'СЕТ СН'!$G$22</f>
        <v>2145.03151669</v>
      </c>
      <c r="G77" s="36">
        <f>SUMIFS(СВЦЭМ!$C$39:$C$782,СВЦЭМ!$A$39:$A$782,$A77,СВЦЭМ!$B$39:$B$782,G$47)+'СЕТ СН'!$G$12+СВЦЭМ!$D$10+'СЕТ СН'!$G$6-'СЕТ СН'!$G$22</f>
        <v>2179.43631568</v>
      </c>
      <c r="H77" s="36">
        <f>SUMIFS(СВЦЭМ!$C$39:$C$782,СВЦЭМ!$A$39:$A$782,$A77,СВЦЭМ!$B$39:$B$782,H$47)+'СЕТ СН'!$G$12+СВЦЭМ!$D$10+'СЕТ СН'!$G$6-'СЕТ СН'!$G$22</f>
        <v>2080.11101998</v>
      </c>
      <c r="I77" s="36">
        <f>SUMIFS(СВЦЭМ!$C$39:$C$782,СВЦЭМ!$A$39:$A$782,$A77,СВЦЭМ!$B$39:$B$782,I$47)+'СЕТ СН'!$G$12+СВЦЭМ!$D$10+'СЕТ СН'!$G$6-'СЕТ СН'!$G$22</f>
        <v>1966.1638917499999</v>
      </c>
      <c r="J77" s="36">
        <f>SUMIFS(СВЦЭМ!$C$39:$C$782,СВЦЭМ!$A$39:$A$782,$A77,СВЦЭМ!$B$39:$B$782,J$47)+'СЕТ СН'!$G$12+СВЦЭМ!$D$10+'СЕТ СН'!$G$6-'СЕТ СН'!$G$22</f>
        <v>1882.3180594199998</v>
      </c>
      <c r="K77" s="36">
        <f>SUMIFS(СВЦЭМ!$C$39:$C$782,СВЦЭМ!$A$39:$A$782,$A77,СВЦЭМ!$B$39:$B$782,K$47)+'СЕТ СН'!$G$12+СВЦЭМ!$D$10+'СЕТ СН'!$G$6-'СЕТ СН'!$G$22</f>
        <v>1811.9068224100001</v>
      </c>
      <c r="L77" s="36">
        <f>SUMIFS(СВЦЭМ!$C$39:$C$782,СВЦЭМ!$A$39:$A$782,$A77,СВЦЭМ!$B$39:$B$782,L$47)+'СЕТ СН'!$G$12+СВЦЭМ!$D$10+'СЕТ СН'!$G$6-'СЕТ СН'!$G$22</f>
        <v>1778.57019472</v>
      </c>
      <c r="M77" s="36">
        <f>SUMIFS(СВЦЭМ!$C$39:$C$782,СВЦЭМ!$A$39:$A$782,$A77,СВЦЭМ!$B$39:$B$782,M$47)+'СЕТ СН'!$G$12+СВЦЭМ!$D$10+'СЕТ СН'!$G$6-'СЕТ СН'!$G$22</f>
        <v>1743.50869117</v>
      </c>
      <c r="N77" s="36">
        <f>SUMIFS(СВЦЭМ!$C$39:$C$782,СВЦЭМ!$A$39:$A$782,$A77,СВЦЭМ!$B$39:$B$782,N$47)+'СЕТ СН'!$G$12+СВЦЭМ!$D$10+'СЕТ СН'!$G$6-'СЕТ СН'!$G$22</f>
        <v>1786.7020897500001</v>
      </c>
      <c r="O77" s="36">
        <f>SUMIFS(СВЦЭМ!$C$39:$C$782,СВЦЭМ!$A$39:$A$782,$A77,СВЦЭМ!$B$39:$B$782,O$47)+'СЕТ СН'!$G$12+СВЦЭМ!$D$10+'СЕТ СН'!$G$6-'СЕТ СН'!$G$22</f>
        <v>1774.01103358</v>
      </c>
      <c r="P77" s="36">
        <f>SUMIFS(СВЦЭМ!$C$39:$C$782,СВЦЭМ!$A$39:$A$782,$A77,СВЦЭМ!$B$39:$B$782,P$47)+'СЕТ СН'!$G$12+СВЦЭМ!$D$10+'СЕТ СН'!$G$6-'СЕТ СН'!$G$22</f>
        <v>1783.5576734800002</v>
      </c>
      <c r="Q77" s="36">
        <f>SUMIFS(СВЦЭМ!$C$39:$C$782,СВЦЭМ!$A$39:$A$782,$A77,СВЦЭМ!$B$39:$B$782,Q$47)+'СЕТ СН'!$G$12+СВЦЭМ!$D$10+'СЕТ СН'!$G$6-'СЕТ СН'!$G$22</f>
        <v>1790.2430939199999</v>
      </c>
      <c r="R77" s="36">
        <f>SUMIFS(СВЦЭМ!$C$39:$C$782,СВЦЭМ!$A$39:$A$782,$A77,СВЦЭМ!$B$39:$B$782,R$47)+'СЕТ СН'!$G$12+СВЦЭМ!$D$10+'СЕТ СН'!$G$6-'СЕТ СН'!$G$22</f>
        <v>1778.4869889400002</v>
      </c>
      <c r="S77" s="36">
        <f>SUMIFS(СВЦЭМ!$C$39:$C$782,СВЦЭМ!$A$39:$A$782,$A77,СВЦЭМ!$B$39:$B$782,S$47)+'СЕТ СН'!$G$12+СВЦЭМ!$D$10+'СЕТ СН'!$G$6-'СЕТ СН'!$G$22</f>
        <v>1765.4426796600001</v>
      </c>
      <c r="T77" s="36">
        <f>SUMIFS(СВЦЭМ!$C$39:$C$782,СВЦЭМ!$A$39:$A$782,$A77,СВЦЭМ!$B$39:$B$782,T$47)+'СЕТ СН'!$G$12+СВЦЭМ!$D$10+'СЕТ СН'!$G$6-'СЕТ СН'!$G$22</f>
        <v>1763.0868838299998</v>
      </c>
      <c r="U77" s="36">
        <f>SUMIFS(СВЦЭМ!$C$39:$C$782,СВЦЭМ!$A$39:$A$782,$A77,СВЦЭМ!$B$39:$B$782,U$47)+'СЕТ СН'!$G$12+СВЦЭМ!$D$10+'СЕТ СН'!$G$6-'СЕТ СН'!$G$22</f>
        <v>1771.3436637600003</v>
      </c>
      <c r="V77" s="36">
        <f>SUMIFS(СВЦЭМ!$C$39:$C$782,СВЦЭМ!$A$39:$A$782,$A77,СВЦЭМ!$B$39:$B$782,V$47)+'СЕТ СН'!$G$12+СВЦЭМ!$D$10+'СЕТ СН'!$G$6-'СЕТ СН'!$G$22</f>
        <v>1796.5599317000001</v>
      </c>
      <c r="W77" s="36">
        <f>SUMIFS(СВЦЭМ!$C$39:$C$782,СВЦЭМ!$A$39:$A$782,$A77,СВЦЭМ!$B$39:$B$782,W$47)+'СЕТ СН'!$G$12+СВЦЭМ!$D$10+'СЕТ СН'!$G$6-'СЕТ СН'!$G$22</f>
        <v>1762.3984651700002</v>
      </c>
      <c r="X77" s="36">
        <f>SUMIFS(СВЦЭМ!$C$39:$C$782,СВЦЭМ!$A$39:$A$782,$A77,СВЦЭМ!$B$39:$B$782,X$47)+'СЕТ СН'!$G$12+СВЦЭМ!$D$10+'СЕТ СН'!$G$6-'СЕТ СН'!$G$22</f>
        <v>1799.1947781100002</v>
      </c>
      <c r="Y77" s="36">
        <f>SUMIFS(СВЦЭМ!$C$39:$C$782,СВЦЭМ!$A$39:$A$782,$A77,СВЦЭМ!$B$39:$B$782,Y$47)+'СЕТ СН'!$G$12+СВЦЭМ!$D$10+'СЕТ СН'!$G$6-'СЕТ СН'!$G$22</f>
        <v>1884.5274132899999</v>
      </c>
      <c r="AA77" s="37"/>
    </row>
    <row r="78" spans="1:27"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7"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5" ht="12.75" customHeight="1" x14ac:dyDescent="0.2">
      <c r="A82" s="138"/>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5" ht="12.75" customHeight="1" x14ac:dyDescent="0.2">
      <c r="A83" s="13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01.06.2023</v>
      </c>
      <c r="B84" s="36">
        <f>SUMIFS(СВЦЭМ!$C$39:$C$782,СВЦЭМ!$A$39:$A$782,$A84,СВЦЭМ!$B$39:$B$782,B$83)+'СЕТ СН'!$H$12+СВЦЭМ!$D$10+'СЕТ СН'!$H$6-'СЕТ СН'!$H$22</f>
        <v>2106.1533260599999</v>
      </c>
      <c r="C84" s="36">
        <f>SUMIFS(СВЦЭМ!$C$39:$C$782,СВЦЭМ!$A$39:$A$782,$A84,СВЦЭМ!$B$39:$B$782,C$83)+'СЕТ СН'!$H$12+СВЦЭМ!$D$10+'СЕТ СН'!$H$6-'СЕТ СН'!$H$22</f>
        <v>2183.5054468400003</v>
      </c>
      <c r="D84" s="36">
        <f>SUMIFS(СВЦЭМ!$C$39:$C$782,СВЦЭМ!$A$39:$A$782,$A84,СВЦЭМ!$B$39:$B$782,D$83)+'СЕТ СН'!$H$12+СВЦЭМ!$D$10+'СЕТ СН'!$H$6-'СЕТ СН'!$H$22</f>
        <v>2232.1937647300001</v>
      </c>
      <c r="E84" s="36">
        <f>SUMIFS(СВЦЭМ!$C$39:$C$782,СВЦЭМ!$A$39:$A$782,$A84,СВЦЭМ!$B$39:$B$782,E$83)+'СЕТ СН'!$H$12+СВЦЭМ!$D$10+'СЕТ СН'!$H$6-'СЕТ СН'!$H$22</f>
        <v>2264.2994281000001</v>
      </c>
      <c r="F84" s="36">
        <f>SUMIFS(СВЦЭМ!$C$39:$C$782,СВЦЭМ!$A$39:$A$782,$A84,СВЦЭМ!$B$39:$B$782,F$83)+'СЕТ СН'!$H$12+СВЦЭМ!$D$10+'СЕТ СН'!$H$6-'СЕТ СН'!$H$22</f>
        <v>2256.1487146899999</v>
      </c>
      <c r="G84" s="36">
        <f>SUMIFS(СВЦЭМ!$C$39:$C$782,СВЦЭМ!$A$39:$A$782,$A84,СВЦЭМ!$B$39:$B$782,G$83)+'СЕТ СН'!$H$12+СВЦЭМ!$D$10+'СЕТ СН'!$H$6-'СЕТ СН'!$H$22</f>
        <v>2247.3327260200003</v>
      </c>
      <c r="H84" s="36">
        <f>SUMIFS(СВЦЭМ!$C$39:$C$782,СВЦЭМ!$A$39:$A$782,$A84,СВЦЭМ!$B$39:$B$782,H$83)+'СЕТ СН'!$H$12+СВЦЭМ!$D$10+'СЕТ СН'!$H$6-'СЕТ СН'!$H$22</f>
        <v>2116.2303424399997</v>
      </c>
      <c r="I84" s="36">
        <f>SUMIFS(СВЦЭМ!$C$39:$C$782,СВЦЭМ!$A$39:$A$782,$A84,СВЦЭМ!$B$39:$B$782,I$83)+'СЕТ СН'!$H$12+СВЦЭМ!$D$10+'СЕТ СН'!$H$6-'СЕТ СН'!$H$22</f>
        <v>2036.8312657700001</v>
      </c>
      <c r="J84" s="36">
        <f>SUMIFS(СВЦЭМ!$C$39:$C$782,СВЦЭМ!$A$39:$A$782,$A84,СВЦЭМ!$B$39:$B$782,J$83)+'СЕТ СН'!$H$12+СВЦЭМ!$D$10+'СЕТ СН'!$H$6-'СЕТ СН'!$H$22</f>
        <v>1982.4649033400001</v>
      </c>
      <c r="K84" s="36">
        <f>SUMIFS(СВЦЭМ!$C$39:$C$782,СВЦЭМ!$A$39:$A$782,$A84,СВЦЭМ!$B$39:$B$782,K$83)+'СЕТ СН'!$H$12+СВЦЭМ!$D$10+'СЕТ СН'!$H$6-'СЕТ СН'!$H$22</f>
        <v>1993.0783403</v>
      </c>
      <c r="L84" s="36">
        <f>SUMIFS(СВЦЭМ!$C$39:$C$782,СВЦЭМ!$A$39:$A$782,$A84,СВЦЭМ!$B$39:$B$782,L$83)+'СЕТ СН'!$H$12+СВЦЭМ!$D$10+'СЕТ СН'!$H$6-'СЕТ СН'!$H$22</f>
        <v>1984.8984739699999</v>
      </c>
      <c r="M84" s="36">
        <f>SUMIFS(СВЦЭМ!$C$39:$C$782,СВЦЭМ!$A$39:$A$782,$A84,СВЦЭМ!$B$39:$B$782,M$83)+'СЕТ СН'!$H$12+СВЦЭМ!$D$10+'СЕТ СН'!$H$6-'СЕТ СН'!$H$22</f>
        <v>2017.83484815</v>
      </c>
      <c r="N84" s="36">
        <f>SUMIFS(СВЦЭМ!$C$39:$C$782,СВЦЭМ!$A$39:$A$782,$A84,СВЦЭМ!$B$39:$B$782,N$83)+'СЕТ СН'!$H$12+СВЦЭМ!$D$10+'СЕТ СН'!$H$6-'СЕТ СН'!$H$22</f>
        <v>2036.4753362200001</v>
      </c>
      <c r="O84" s="36">
        <f>SUMIFS(СВЦЭМ!$C$39:$C$782,СВЦЭМ!$A$39:$A$782,$A84,СВЦЭМ!$B$39:$B$782,O$83)+'СЕТ СН'!$H$12+СВЦЭМ!$D$10+'СЕТ СН'!$H$6-'СЕТ СН'!$H$22</f>
        <v>2034.6454062800001</v>
      </c>
      <c r="P84" s="36">
        <f>SUMIFS(СВЦЭМ!$C$39:$C$782,СВЦЭМ!$A$39:$A$782,$A84,СВЦЭМ!$B$39:$B$782,P$83)+'СЕТ СН'!$H$12+СВЦЭМ!$D$10+'СЕТ СН'!$H$6-'СЕТ СН'!$H$22</f>
        <v>2052.5923551200003</v>
      </c>
      <c r="Q84" s="36">
        <f>SUMIFS(СВЦЭМ!$C$39:$C$782,СВЦЭМ!$A$39:$A$782,$A84,СВЦЭМ!$B$39:$B$782,Q$83)+'СЕТ СН'!$H$12+СВЦЭМ!$D$10+'СЕТ СН'!$H$6-'СЕТ СН'!$H$22</f>
        <v>2061.0796630100003</v>
      </c>
      <c r="R84" s="36">
        <f>SUMIFS(СВЦЭМ!$C$39:$C$782,СВЦЭМ!$A$39:$A$782,$A84,СВЦЭМ!$B$39:$B$782,R$83)+'СЕТ СН'!$H$12+СВЦЭМ!$D$10+'СЕТ СН'!$H$6-'СЕТ СН'!$H$22</f>
        <v>2047.33203426</v>
      </c>
      <c r="S84" s="36">
        <f>SUMIFS(СВЦЭМ!$C$39:$C$782,СВЦЭМ!$A$39:$A$782,$A84,СВЦЭМ!$B$39:$B$782,S$83)+'СЕТ СН'!$H$12+СВЦЭМ!$D$10+'СЕТ СН'!$H$6-'СЕТ СН'!$H$22</f>
        <v>2021.1474079300001</v>
      </c>
      <c r="T84" s="36">
        <f>SUMIFS(СВЦЭМ!$C$39:$C$782,СВЦЭМ!$A$39:$A$782,$A84,СВЦЭМ!$B$39:$B$782,T$83)+'СЕТ СН'!$H$12+СВЦЭМ!$D$10+'СЕТ СН'!$H$6-'СЕТ СН'!$H$22</f>
        <v>2007.6679365300001</v>
      </c>
      <c r="U84" s="36">
        <f>SUMIFS(СВЦЭМ!$C$39:$C$782,СВЦЭМ!$A$39:$A$782,$A84,СВЦЭМ!$B$39:$B$782,U$83)+'СЕТ СН'!$H$12+СВЦЭМ!$D$10+'СЕТ СН'!$H$6-'СЕТ СН'!$H$22</f>
        <v>1995.41124431</v>
      </c>
      <c r="V84" s="36">
        <f>SUMIFS(СВЦЭМ!$C$39:$C$782,СВЦЭМ!$A$39:$A$782,$A84,СВЦЭМ!$B$39:$B$782,V$83)+'СЕТ СН'!$H$12+СВЦЭМ!$D$10+'СЕТ СН'!$H$6-'СЕТ СН'!$H$22</f>
        <v>2008.50544588</v>
      </c>
      <c r="W84" s="36">
        <f>SUMIFS(СВЦЭМ!$C$39:$C$782,СВЦЭМ!$A$39:$A$782,$A84,СВЦЭМ!$B$39:$B$782,W$83)+'СЕТ СН'!$H$12+СВЦЭМ!$D$10+'СЕТ СН'!$H$6-'СЕТ СН'!$H$22</f>
        <v>1955.30049917</v>
      </c>
      <c r="X84" s="36">
        <f>SUMIFS(СВЦЭМ!$C$39:$C$782,СВЦЭМ!$A$39:$A$782,$A84,СВЦЭМ!$B$39:$B$782,X$83)+'СЕТ СН'!$H$12+СВЦЭМ!$D$10+'СЕТ СН'!$H$6-'СЕТ СН'!$H$22</f>
        <v>2004.48429751</v>
      </c>
      <c r="Y84" s="36">
        <f>SUMIFS(СВЦЭМ!$C$39:$C$782,СВЦЭМ!$A$39:$A$782,$A84,СВЦЭМ!$B$39:$B$782,Y$83)+'СЕТ СН'!$H$12+СВЦЭМ!$D$10+'СЕТ СН'!$H$6-'СЕТ СН'!$H$22</f>
        <v>2033.9353742400001</v>
      </c>
    </row>
    <row r="85" spans="1:25" ht="15.75" x14ac:dyDescent="0.2">
      <c r="A85" s="35">
        <f>A84+1</f>
        <v>45079</v>
      </c>
      <c r="B85" s="36">
        <f>SUMIFS(СВЦЭМ!$C$39:$C$782,СВЦЭМ!$A$39:$A$782,$A85,СВЦЭМ!$B$39:$B$782,B$83)+'СЕТ СН'!$H$12+СВЦЭМ!$D$10+'СЕТ СН'!$H$6-'СЕТ СН'!$H$22</f>
        <v>2135.6706967700002</v>
      </c>
      <c r="C85" s="36">
        <f>SUMIFS(СВЦЭМ!$C$39:$C$782,СВЦЭМ!$A$39:$A$782,$A85,СВЦЭМ!$B$39:$B$782,C$83)+'СЕТ СН'!$H$12+СВЦЭМ!$D$10+'СЕТ СН'!$H$6-'СЕТ СН'!$H$22</f>
        <v>2165.3368828900002</v>
      </c>
      <c r="D85" s="36">
        <f>SUMIFS(СВЦЭМ!$C$39:$C$782,СВЦЭМ!$A$39:$A$782,$A85,СВЦЭМ!$B$39:$B$782,D$83)+'СЕТ СН'!$H$12+СВЦЭМ!$D$10+'СЕТ СН'!$H$6-'СЕТ СН'!$H$22</f>
        <v>2210.2434621000002</v>
      </c>
      <c r="E85" s="36">
        <f>SUMIFS(СВЦЭМ!$C$39:$C$782,СВЦЭМ!$A$39:$A$782,$A85,СВЦЭМ!$B$39:$B$782,E$83)+'СЕТ СН'!$H$12+СВЦЭМ!$D$10+'СЕТ СН'!$H$6-'СЕТ СН'!$H$22</f>
        <v>2216.0579786500002</v>
      </c>
      <c r="F85" s="36">
        <f>SUMIFS(СВЦЭМ!$C$39:$C$782,СВЦЭМ!$A$39:$A$782,$A85,СВЦЭМ!$B$39:$B$782,F$83)+'СЕТ СН'!$H$12+СВЦЭМ!$D$10+'СЕТ СН'!$H$6-'СЕТ СН'!$H$22</f>
        <v>2200.4487576299998</v>
      </c>
      <c r="G85" s="36">
        <f>SUMIFS(СВЦЭМ!$C$39:$C$782,СВЦЭМ!$A$39:$A$782,$A85,СВЦЭМ!$B$39:$B$782,G$83)+'СЕТ СН'!$H$12+СВЦЭМ!$D$10+'СЕТ СН'!$H$6-'СЕТ СН'!$H$22</f>
        <v>2175.5996085699999</v>
      </c>
      <c r="H85" s="36">
        <f>SUMIFS(СВЦЭМ!$C$39:$C$782,СВЦЭМ!$A$39:$A$782,$A85,СВЦЭМ!$B$39:$B$782,H$83)+'СЕТ СН'!$H$12+СВЦЭМ!$D$10+'СЕТ СН'!$H$6-'СЕТ СН'!$H$22</f>
        <v>2014.6692485799999</v>
      </c>
      <c r="I85" s="36">
        <f>SUMIFS(СВЦЭМ!$C$39:$C$782,СВЦЭМ!$A$39:$A$782,$A85,СВЦЭМ!$B$39:$B$782,I$83)+'СЕТ СН'!$H$12+СВЦЭМ!$D$10+'СЕТ СН'!$H$6-'СЕТ СН'!$H$22</f>
        <v>2053.7007803699998</v>
      </c>
      <c r="J85" s="36">
        <f>SUMIFS(СВЦЭМ!$C$39:$C$782,СВЦЭМ!$A$39:$A$782,$A85,СВЦЭМ!$B$39:$B$782,J$83)+'СЕТ СН'!$H$12+СВЦЭМ!$D$10+'СЕТ СН'!$H$6-'СЕТ СН'!$H$22</f>
        <v>2030.5021933800001</v>
      </c>
      <c r="K85" s="36">
        <f>SUMIFS(СВЦЭМ!$C$39:$C$782,СВЦЭМ!$A$39:$A$782,$A85,СВЦЭМ!$B$39:$B$782,K$83)+'СЕТ СН'!$H$12+СВЦЭМ!$D$10+'СЕТ СН'!$H$6-'СЕТ СН'!$H$22</f>
        <v>1995.14591073</v>
      </c>
      <c r="L85" s="36">
        <f>SUMIFS(СВЦЭМ!$C$39:$C$782,СВЦЭМ!$A$39:$A$782,$A85,СВЦЭМ!$B$39:$B$782,L$83)+'СЕТ СН'!$H$12+СВЦЭМ!$D$10+'СЕТ СН'!$H$6-'СЕТ СН'!$H$22</f>
        <v>1975.86406773</v>
      </c>
      <c r="M85" s="36">
        <f>SUMIFS(СВЦЭМ!$C$39:$C$782,СВЦЭМ!$A$39:$A$782,$A85,СВЦЭМ!$B$39:$B$782,M$83)+'СЕТ СН'!$H$12+СВЦЭМ!$D$10+'СЕТ СН'!$H$6-'СЕТ СН'!$H$22</f>
        <v>2004.31834534</v>
      </c>
      <c r="N85" s="36">
        <f>SUMIFS(СВЦЭМ!$C$39:$C$782,СВЦЭМ!$A$39:$A$782,$A85,СВЦЭМ!$B$39:$B$782,N$83)+'СЕТ СН'!$H$12+СВЦЭМ!$D$10+'СЕТ СН'!$H$6-'СЕТ СН'!$H$22</f>
        <v>2043.09704906</v>
      </c>
      <c r="O85" s="36">
        <f>SUMIFS(СВЦЭМ!$C$39:$C$782,СВЦЭМ!$A$39:$A$782,$A85,СВЦЭМ!$B$39:$B$782,O$83)+'СЕТ СН'!$H$12+СВЦЭМ!$D$10+'СЕТ СН'!$H$6-'СЕТ СН'!$H$22</f>
        <v>2040.0618157399999</v>
      </c>
      <c r="P85" s="36">
        <f>SUMIFS(СВЦЭМ!$C$39:$C$782,СВЦЭМ!$A$39:$A$782,$A85,СВЦЭМ!$B$39:$B$782,P$83)+'СЕТ СН'!$H$12+СВЦЭМ!$D$10+'СЕТ СН'!$H$6-'СЕТ СН'!$H$22</f>
        <v>2041.8879407100001</v>
      </c>
      <c r="Q85" s="36">
        <f>SUMIFS(СВЦЭМ!$C$39:$C$782,СВЦЭМ!$A$39:$A$782,$A85,СВЦЭМ!$B$39:$B$782,Q$83)+'СЕТ СН'!$H$12+СВЦЭМ!$D$10+'СЕТ СН'!$H$6-'СЕТ СН'!$H$22</f>
        <v>2059.1915423199998</v>
      </c>
      <c r="R85" s="36">
        <f>SUMIFS(СВЦЭМ!$C$39:$C$782,СВЦЭМ!$A$39:$A$782,$A85,СВЦЭМ!$B$39:$B$782,R$83)+'СЕТ СН'!$H$12+СВЦЭМ!$D$10+'СЕТ СН'!$H$6-'СЕТ СН'!$H$22</f>
        <v>2042.65107941</v>
      </c>
      <c r="S85" s="36">
        <f>SUMIFS(СВЦЭМ!$C$39:$C$782,СВЦЭМ!$A$39:$A$782,$A85,СВЦЭМ!$B$39:$B$782,S$83)+'СЕТ СН'!$H$12+СВЦЭМ!$D$10+'СЕТ СН'!$H$6-'СЕТ СН'!$H$22</f>
        <v>2029.87646387</v>
      </c>
      <c r="T85" s="36">
        <f>SUMIFS(СВЦЭМ!$C$39:$C$782,СВЦЭМ!$A$39:$A$782,$A85,СВЦЭМ!$B$39:$B$782,T$83)+'СЕТ СН'!$H$12+СВЦЭМ!$D$10+'СЕТ СН'!$H$6-'СЕТ СН'!$H$22</f>
        <v>2013.22400419</v>
      </c>
      <c r="U85" s="36">
        <f>SUMIFS(СВЦЭМ!$C$39:$C$782,СВЦЭМ!$A$39:$A$782,$A85,СВЦЭМ!$B$39:$B$782,U$83)+'СЕТ СН'!$H$12+СВЦЭМ!$D$10+'СЕТ СН'!$H$6-'СЕТ СН'!$H$22</f>
        <v>1959.92012608</v>
      </c>
      <c r="V85" s="36">
        <f>SUMIFS(СВЦЭМ!$C$39:$C$782,СВЦЭМ!$A$39:$A$782,$A85,СВЦЭМ!$B$39:$B$782,V$83)+'СЕТ СН'!$H$12+СВЦЭМ!$D$10+'СЕТ СН'!$H$6-'СЕТ СН'!$H$22</f>
        <v>1924.8051228100001</v>
      </c>
      <c r="W85" s="36">
        <f>SUMIFS(СВЦЭМ!$C$39:$C$782,СВЦЭМ!$A$39:$A$782,$A85,СВЦЭМ!$B$39:$B$782,W$83)+'СЕТ СН'!$H$12+СВЦЭМ!$D$10+'СЕТ СН'!$H$6-'СЕТ СН'!$H$22</f>
        <v>1934.05124718</v>
      </c>
      <c r="X85" s="36">
        <f>SUMIFS(СВЦЭМ!$C$39:$C$782,СВЦЭМ!$A$39:$A$782,$A85,СВЦЭМ!$B$39:$B$782,X$83)+'СЕТ СН'!$H$12+СВЦЭМ!$D$10+'СЕТ СН'!$H$6-'СЕТ СН'!$H$22</f>
        <v>1979.2230367700001</v>
      </c>
      <c r="Y85" s="36">
        <f>SUMIFS(СВЦЭМ!$C$39:$C$782,СВЦЭМ!$A$39:$A$782,$A85,СВЦЭМ!$B$39:$B$782,Y$83)+'СЕТ СН'!$H$12+СВЦЭМ!$D$10+'СЕТ СН'!$H$6-'СЕТ СН'!$H$22</f>
        <v>2026.0287568200001</v>
      </c>
    </row>
    <row r="86" spans="1:25" ht="15.75" x14ac:dyDescent="0.2">
      <c r="A86" s="35">
        <f t="shared" ref="A86:A113" si="2">A85+1</f>
        <v>45080</v>
      </c>
      <c r="B86" s="36">
        <f>SUMIFS(СВЦЭМ!$C$39:$C$782,СВЦЭМ!$A$39:$A$782,$A86,СВЦЭМ!$B$39:$B$782,B$83)+'СЕТ СН'!$H$12+СВЦЭМ!$D$10+'СЕТ СН'!$H$6-'СЕТ СН'!$H$22</f>
        <v>2061.8680681000001</v>
      </c>
      <c r="C86" s="36">
        <f>SUMIFS(СВЦЭМ!$C$39:$C$782,СВЦЭМ!$A$39:$A$782,$A86,СВЦЭМ!$B$39:$B$782,C$83)+'СЕТ СН'!$H$12+СВЦЭМ!$D$10+'СЕТ СН'!$H$6-'СЕТ СН'!$H$22</f>
        <v>2107.1376585200001</v>
      </c>
      <c r="D86" s="36">
        <f>SUMIFS(СВЦЭМ!$C$39:$C$782,СВЦЭМ!$A$39:$A$782,$A86,СВЦЭМ!$B$39:$B$782,D$83)+'СЕТ СН'!$H$12+СВЦЭМ!$D$10+'СЕТ СН'!$H$6-'СЕТ СН'!$H$22</f>
        <v>2212.5768969000001</v>
      </c>
      <c r="E86" s="36">
        <f>SUMIFS(СВЦЭМ!$C$39:$C$782,СВЦЭМ!$A$39:$A$782,$A86,СВЦЭМ!$B$39:$B$782,E$83)+'СЕТ СН'!$H$12+СВЦЭМ!$D$10+'СЕТ СН'!$H$6-'СЕТ СН'!$H$22</f>
        <v>2278.4627333899998</v>
      </c>
      <c r="F86" s="36">
        <f>SUMIFS(СВЦЭМ!$C$39:$C$782,СВЦЭМ!$A$39:$A$782,$A86,СВЦЭМ!$B$39:$B$782,F$83)+'СЕТ СН'!$H$12+СВЦЭМ!$D$10+'СЕТ СН'!$H$6-'СЕТ СН'!$H$22</f>
        <v>2234.3111953400003</v>
      </c>
      <c r="G86" s="36">
        <f>SUMIFS(СВЦЭМ!$C$39:$C$782,СВЦЭМ!$A$39:$A$782,$A86,СВЦЭМ!$B$39:$B$782,G$83)+'СЕТ СН'!$H$12+СВЦЭМ!$D$10+'СЕТ СН'!$H$6-'СЕТ СН'!$H$22</f>
        <v>2238.8191852700002</v>
      </c>
      <c r="H86" s="36">
        <f>SUMIFS(СВЦЭМ!$C$39:$C$782,СВЦЭМ!$A$39:$A$782,$A86,СВЦЭМ!$B$39:$B$782,H$83)+'СЕТ СН'!$H$12+СВЦЭМ!$D$10+'СЕТ СН'!$H$6-'СЕТ СН'!$H$22</f>
        <v>2154.3901084199997</v>
      </c>
      <c r="I86" s="36">
        <f>SUMIFS(СВЦЭМ!$C$39:$C$782,СВЦЭМ!$A$39:$A$782,$A86,СВЦЭМ!$B$39:$B$782,I$83)+'СЕТ СН'!$H$12+СВЦЭМ!$D$10+'СЕТ СН'!$H$6-'СЕТ СН'!$H$22</f>
        <v>2046.57065794</v>
      </c>
      <c r="J86" s="36">
        <f>SUMIFS(СВЦЭМ!$C$39:$C$782,СВЦЭМ!$A$39:$A$782,$A86,СВЦЭМ!$B$39:$B$782,J$83)+'СЕТ СН'!$H$12+СВЦЭМ!$D$10+'СЕТ СН'!$H$6-'СЕТ СН'!$H$22</f>
        <v>1946.06991122</v>
      </c>
      <c r="K86" s="36">
        <f>SUMIFS(СВЦЭМ!$C$39:$C$782,СВЦЭМ!$A$39:$A$782,$A86,СВЦЭМ!$B$39:$B$782,K$83)+'СЕТ СН'!$H$12+СВЦЭМ!$D$10+'СЕТ СН'!$H$6-'СЕТ СН'!$H$22</f>
        <v>1889.6904678400001</v>
      </c>
      <c r="L86" s="36">
        <f>SUMIFS(СВЦЭМ!$C$39:$C$782,СВЦЭМ!$A$39:$A$782,$A86,СВЦЭМ!$B$39:$B$782,L$83)+'СЕТ СН'!$H$12+СВЦЭМ!$D$10+'СЕТ СН'!$H$6-'СЕТ СН'!$H$22</f>
        <v>1879.74106366</v>
      </c>
      <c r="M86" s="36">
        <f>SUMIFS(СВЦЭМ!$C$39:$C$782,СВЦЭМ!$A$39:$A$782,$A86,СВЦЭМ!$B$39:$B$782,M$83)+'СЕТ СН'!$H$12+СВЦЭМ!$D$10+'СЕТ СН'!$H$6-'СЕТ СН'!$H$22</f>
        <v>1891.4110314300001</v>
      </c>
      <c r="N86" s="36">
        <f>SUMIFS(СВЦЭМ!$C$39:$C$782,СВЦЭМ!$A$39:$A$782,$A86,СВЦЭМ!$B$39:$B$782,N$83)+'СЕТ СН'!$H$12+СВЦЭМ!$D$10+'СЕТ СН'!$H$6-'СЕТ СН'!$H$22</f>
        <v>1910.08617147</v>
      </c>
      <c r="O86" s="36">
        <f>SUMIFS(СВЦЭМ!$C$39:$C$782,СВЦЭМ!$A$39:$A$782,$A86,СВЦЭМ!$B$39:$B$782,O$83)+'СЕТ СН'!$H$12+СВЦЭМ!$D$10+'СЕТ СН'!$H$6-'СЕТ СН'!$H$22</f>
        <v>1914.40434325</v>
      </c>
      <c r="P86" s="36">
        <f>SUMIFS(СВЦЭМ!$C$39:$C$782,СВЦЭМ!$A$39:$A$782,$A86,СВЦЭМ!$B$39:$B$782,P$83)+'СЕТ СН'!$H$12+СВЦЭМ!$D$10+'СЕТ СН'!$H$6-'СЕТ СН'!$H$22</f>
        <v>1929.6760864400001</v>
      </c>
      <c r="Q86" s="36">
        <f>SUMIFS(СВЦЭМ!$C$39:$C$782,СВЦЭМ!$A$39:$A$782,$A86,СВЦЭМ!$B$39:$B$782,Q$83)+'СЕТ СН'!$H$12+СВЦЭМ!$D$10+'СЕТ СН'!$H$6-'СЕТ СН'!$H$22</f>
        <v>1959.05365175</v>
      </c>
      <c r="R86" s="36">
        <f>SUMIFS(СВЦЭМ!$C$39:$C$782,СВЦЭМ!$A$39:$A$782,$A86,СВЦЭМ!$B$39:$B$782,R$83)+'СЕТ СН'!$H$12+СВЦЭМ!$D$10+'СЕТ СН'!$H$6-'СЕТ СН'!$H$22</f>
        <v>1948.7240670599999</v>
      </c>
      <c r="S86" s="36">
        <f>SUMIFS(СВЦЭМ!$C$39:$C$782,СВЦЭМ!$A$39:$A$782,$A86,СВЦЭМ!$B$39:$B$782,S$83)+'СЕТ СН'!$H$12+СВЦЭМ!$D$10+'СЕТ СН'!$H$6-'СЕТ СН'!$H$22</f>
        <v>1926.3616244500001</v>
      </c>
      <c r="T86" s="36">
        <f>SUMIFS(СВЦЭМ!$C$39:$C$782,СВЦЭМ!$A$39:$A$782,$A86,СВЦЭМ!$B$39:$B$782,T$83)+'СЕТ СН'!$H$12+СВЦЭМ!$D$10+'СЕТ СН'!$H$6-'СЕТ СН'!$H$22</f>
        <v>1916.55193571</v>
      </c>
      <c r="U86" s="36">
        <f>SUMIFS(СВЦЭМ!$C$39:$C$782,СВЦЭМ!$A$39:$A$782,$A86,СВЦЭМ!$B$39:$B$782,U$83)+'СЕТ СН'!$H$12+СВЦЭМ!$D$10+'СЕТ СН'!$H$6-'СЕТ СН'!$H$22</f>
        <v>1899.42959077</v>
      </c>
      <c r="V86" s="36">
        <f>SUMIFS(СВЦЭМ!$C$39:$C$782,СВЦЭМ!$A$39:$A$782,$A86,СВЦЭМ!$B$39:$B$782,V$83)+'СЕТ СН'!$H$12+СВЦЭМ!$D$10+'СЕТ СН'!$H$6-'СЕТ СН'!$H$22</f>
        <v>1893.73697468</v>
      </c>
      <c r="W86" s="36">
        <f>SUMIFS(СВЦЭМ!$C$39:$C$782,СВЦЭМ!$A$39:$A$782,$A86,СВЦЭМ!$B$39:$B$782,W$83)+'СЕТ СН'!$H$12+СВЦЭМ!$D$10+'СЕТ СН'!$H$6-'СЕТ СН'!$H$22</f>
        <v>1860.48257812</v>
      </c>
      <c r="X86" s="36">
        <f>SUMIFS(СВЦЭМ!$C$39:$C$782,СВЦЭМ!$A$39:$A$782,$A86,СВЦЭМ!$B$39:$B$782,X$83)+'СЕТ СН'!$H$12+СВЦЭМ!$D$10+'СЕТ СН'!$H$6-'СЕТ СН'!$H$22</f>
        <v>1900.2827706600001</v>
      </c>
      <c r="Y86" s="36">
        <f>SUMIFS(СВЦЭМ!$C$39:$C$782,СВЦЭМ!$A$39:$A$782,$A86,СВЦЭМ!$B$39:$B$782,Y$83)+'СЕТ СН'!$H$12+СВЦЭМ!$D$10+'СЕТ СН'!$H$6-'СЕТ СН'!$H$22</f>
        <v>1974.2593989700001</v>
      </c>
    </row>
    <row r="87" spans="1:25" ht="15.75" x14ac:dyDescent="0.2">
      <c r="A87" s="35">
        <f t="shared" si="2"/>
        <v>45081</v>
      </c>
      <c r="B87" s="36">
        <f>SUMIFS(СВЦЭМ!$C$39:$C$782,СВЦЭМ!$A$39:$A$782,$A87,СВЦЭМ!$B$39:$B$782,B$83)+'СЕТ СН'!$H$12+СВЦЭМ!$D$10+'СЕТ СН'!$H$6-'СЕТ СН'!$H$22</f>
        <v>2079.2440179300002</v>
      </c>
      <c r="C87" s="36">
        <f>SUMIFS(СВЦЭМ!$C$39:$C$782,СВЦЭМ!$A$39:$A$782,$A87,СВЦЭМ!$B$39:$B$782,C$83)+'СЕТ СН'!$H$12+СВЦЭМ!$D$10+'СЕТ СН'!$H$6-'СЕТ СН'!$H$22</f>
        <v>2160.7567808100002</v>
      </c>
      <c r="D87" s="36">
        <f>SUMIFS(СВЦЭМ!$C$39:$C$782,СВЦЭМ!$A$39:$A$782,$A87,СВЦЭМ!$B$39:$B$782,D$83)+'СЕТ СН'!$H$12+СВЦЭМ!$D$10+'СЕТ СН'!$H$6-'СЕТ СН'!$H$22</f>
        <v>2252.9623126699998</v>
      </c>
      <c r="E87" s="36">
        <f>SUMIFS(СВЦЭМ!$C$39:$C$782,СВЦЭМ!$A$39:$A$782,$A87,СВЦЭМ!$B$39:$B$782,E$83)+'СЕТ СН'!$H$12+СВЦЭМ!$D$10+'СЕТ СН'!$H$6-'СЕТ СН'!$H$22</f>
        <v>2265.9272248400002</v>
      </c>
      <c r="F87" s="36">
        <f>SUMIFS(СВЦЭМ!$C$39:$C$782,СВЦЭМ!$A$39:$A$782,$A87,СВЦЭМ!$B$39:$B$782,F$83)+'СЕТ СН'!$H$12+СВЦЭМ!$D$10+'СЕТ СН'!$H$6-'СЕТ СН'!$H$22</f>
        <v>2283.1757067799999</v>
      </c>
      <c r="G87" s="36">
        <f>SUMIFS(СВЦЭМ!$C$39:$C$782,СВЦЭМ!$A$39:$A$782,$A87,СВЦЭМ!$B$39:$B$782,G$83)+'СЕТ СН'!$H$12+СВЦЭМ!$D$10+'СЕТ СН'!$H$6-'СЕТ СН'!$H$22</f>
        <v>2269.0526541600002</v>
      </c>
      <c r="H87" s="36">
        <f>SUMIFS(СВЦЭМ!$C$39:$C$782,СВЦЭМ!$A$39:$A$782,$A87,СВЦЭМ!$B$39:$B$782,H$83)+'СЕТ СН'!$H$12+СВЦЭМ!$D$10+'СЕТ СН'!$H$6-'СЕТ СН'!$H$22</f>
        <v>2155.8328792000002</v>
      </c>
      <c r="I87" s="36">
        <f>SUMIFS(СВЦЭМ!$C$39:$C$782,СВЦЭМ!$A$39:$A$782,$A87,СВЦЭМ!$B$39:$B$782,I$83)+'СЕТ СН'!$H$12+СВЦЭМ!$D$10+'СЕТ СН'!$H$6-'СЕТ СН'!$H$22</f>
        <v>2062.6139576400001</v>
      </c>
      <c r="J87" s="36">
        <f>SUMIFS(СВЦЭМ!$C$39:$C$782,СВЦЭМ!$A$39:$A$782,$A87,СВЦЭМ!$B$39:$B$782,J$83)+'СЕТ СН'!$H$12+СВЦЭМ!$D$10+'СЕТ СН'!$H$6-'СЕТ СН'!$H$22</f>
        <v>1957.0148061100001</v>
      </c>
      <c r="K87" s="36">
        <f>SUMIFS(СВЦЭМ!$C$39:$C$782,СВЦЭМ!$A$39:$A$782,$A87,СВЦЭМ!$B$39:$B$782,K$83)+'СЕТ СН'!$H$12+СВЦЭМ!$D$10+'СЕТ СН'!$H$6-'СЕТ СН'!$H$22</f>
        <v>1918.30253907</v>
      </c>
      <c r="L87" s="36">
        <f>SUMIFS(СВЦЭМ!$C$39:$C$782,СВЦЭМ!$A$39:$A$782,$A87,СВЦЭМ!$B$39:$B$782,L$83)+'СЕТ СН'!$H$12+СВЦЭМ!$D$10+'СЕТ СН'!$H$6-'СЕТ СН'!$H$22</f>
        <v>1899.32206969</v>
      </c>
      <c r="M87" s="36">
        <f>SUMIFS(СВЦЭМ!$C$39:$C$782,СВЦЭМ!$A$39:$A$782,$A87,СВЦЭМ!$B$39:$B$782,M$83)+'СЕТ СН'!$H$12+СВЦЭМ!$D$10+'СЕТ СН'!$H$6-'СЕТ СН'!$H$22</f>
        <v>1902.3965037800001</v>
      </c>
      <c r="N87" s="36">
        <f>SUMIFS(СВЦЭМ!$C$39:$C$782,СВЦЭМ!$A$39:$A$782,$A87,СВЦЭМ!$B$39:$B$782,N$83)+'СЕТ СН'!$H$12+СВЦЭМ!$D$10+'СЕТ СН'!$H$6-'СЕТ СН'!$H$22</f>
        <v>1945.51745067</v>
      </c>
      <c r="O87" s="36">
        <f>SUMIFS(СВЦЭМ!$C$39:$C$782,СВЦЭМ!$A$39:$A$782,$A87,СВЦЭМ!$B$39:$B$782,O$83)+'СЕТ СН'!$H$12+СВЦЭМ!$D$10+'СЕТ СН'!$H$6-'СЕТ СН'!$H$22</f>
        <v>1954.4891212499999</v>
      </c>
      <c r="P87" s="36">
        <f>SUMIFS(СВЦЭМ!$C$39:$C$782,СВЦЭМ!$A$39:$A$782,$A87,СВЦЭМ!$B$39:$B$782,P$83)+'СЕТ СН'!$H$12+СВЦЭМ!$D$10+'СЕТ СН'!$H$6-'СЕТ СН'!$H$22</f>
        <v>1958.24691248</v>
      </c>
      <c r="Q87" s="36">
        <f>SUMIFS(СВЦЭМ!$C$39:$C$782,СВЦЭМ!$A$39:$A$782,$A87,СВЦЭМ!$B$39:$B$782,Q$83)+'СЕТ СН'!$H$12+СВЦЭМ!$D$10+'СЕТ СН'!$H$6-'СЕТ СН'!$H$22</f>
        <v>1985.71179342</v>
      </c>
      <c r="R87" s="36">
        <f>SUMIFS(СВЦЭМ!$C$39:$C$782,СВЦЭМ!$A$39:$A$782,$A87,СВЦЭМ!$B$39:$B$782,R$83)+'СЕТ СН'!$H$12+СВЦЭМ!$D$10+'СЕТ СН'!$H$6-'СЕТ СН'!$H$22</f>
        <v>1980.3692751200001</v>
      </c>
      <c r="S87" s="36">
        <f>SUMIFS(СВЦЭМ!$C$39:$C$782,СВЦЭМ!$A$39:$A$782,$A87,СВЦЭМ!$B$39:$B$782,S$83)+'СЕТ СН'!$H$12+СВЦЭМ!$D$10+'СЕТ СН'!$H$6-'СЕТ СН'!$H$22</f>
        <v>1961.6523661900001</v>
      </c>
      <c r="T87" s="36">
        <f>SUMIFS(СВЦЭМ!$C$39:$C$782,СВЦЭМ!$A$39:$A$782,$A87,СВЦЭМ!$B$39:$B$782,T$83)+'СЕТ СН'!$H$12+СВЦЭМ!$D$10+'СЕТ СН'!$H$6-'СЕТ СН'!$H$22</f>
        <v>1954.2366687200001</v>
      </c>
      <c r="U87" s="36">
        <f>SUMIFS(СВЦЭМ!$C$39:$C$782,СВЦЭМ!$A$39:$A$782,$A87,СВЦЭМ!$B$39:$B$782,U$83)+'СЕТ СН'!$H$12+СВЦЭМ!$D$10+'СЕТ СН'!$H$6-'СЕТ СН'!$H$22</f>
        <v>1886.5450465700001</v>
      </c>
      <c r="V87" s="36">
        <f>SUMIFS(СВЦЭМ!$C$39:$C$782,СВЦЭМ!$A$39:$A$782,$A87,СВЦЭМ!$B$39:$B$782,V$83)+'СЕТ СН'!$H$12+СВЦЭМ!$D$10+'СЕТ СН'!$H$6-'СЕТ СН'!$H$22</f>
        <v>1845.58784485</v>
      </c>
      <c r="W87" s="36">
        <f>SUMIFS(СВЦЭМ!$C$39:$C$782,СВЦЭМ!$A$39:$A$782,$A87,СВЦЭМ!$B$39:$B$782,W$83)+'СЕТ СН'!$H$12+СВЦЭМ!$D$10+'СЕТ СН'!$H$6-'СЕТ СН'!$H$22</f>
        <v>1858.1069499299999</v>
      </c>
      <c r="X87" s="36">
        <f>SUMIFS(СВЦЭМ!$C$39:$C$782,СВЦЭМ!$A$39:$A$782,$A87,СВЦЭМ!$B$39:$B$782,X$83)+'СЕТ СН'!$H$12+СВЦЭМ!$D$10+'СЕТ СН'!$H$6-'СЕТ СН'!$H$22</f>
        <v>1927.9058527300001</v>
      </c>
      <c r="Y87" s="36">
        <f>SUMIFS(СВЦЭМ!$C$39:$C$782,СВЦЭМ!$A$39:$A$782,$A87,СВЦЭМ!$B$39:$B$782,Y$83)+'СЕТ СН'!$H$12+СВЦЭМ!$D$10+'СЕТ СН'!$H$6-'СЕТ СН'!$H$22</f>
        <v>2003.8208979999999</v>
      </c>
    </row>
    <row r="88" spans="1:25" ht="15.75" x14ac:dyDescent="0.2">
      <c r="A88" s="35">
        <f t="shared" si="2"/>
        <v>45082</v>
      </c>
      <c r="B88" s="36">
        <f>SUMIFS(СВЦЭМ!$C$39:$C$782,СВЦЭМ!$A$39:$A$782,$A88,СВЦЭМ!$B$39:$B$782,B$83)+'СЕТ СН'!$H$12+СВЦЭМ!$D$10+'СЕТ СН'!$H$6-'СЕТ СН'!$H$22</f>
        <v>2059.87630906</v>
      </c>
      <c r="C88" s="36">
        <f>SUMIFS(СВЦЭМ!$C$39:$C$782,СВЦЭМ!$A$39:$A$782,$A88,СВЦЭМ!$B$39:$B$782,C$83)+'СЕТ СН'!$H$12+СВЦЭМ!$D$10+'СЕТ СН'!$H$6-'СЕТ СН'!$H$22</f>
        <v>2097.8010244500001</v>
      </c>
      <c r="D88" s="36">
        <f>SUMIFS(СВЦЭМ!$C$39:$C$782,СВЦЭМ!$A$39:$A$782,$A88,СВЦЭМ!$B$39:$B$782,D$83)+'СЕТ СН'!$H$12+СВЦЭМ!$D$10+'СЕТ СН'!$H$6-'СЕТ СН'!$H$22</f>
        <v>2146.8488147099997</v>
      </c>
      <c r="E88" s="36">
        <f>SUMIFS(СВЦЭМ!$C$39:$C$782,СВЦЭМ!$A$39:$A$782,$A88,СВЦЭМ!$B$39:$B$782,E$83)+'СЕТ СН'!$H$12+СВЦЭМ!$D$10+'СЕТ СН'!$H$6-'СЕТ СН'!$H$22</f>
        <v>2129.4729397600004</v>
      </c>
      <c r="F88" s="36">
        <f>SUMIFS(СВЦЭМ!$C$39:$C$782,СВЦЭМ!$A$39:$A$782,$A88,СВЦЭМ!$B$39:$B$782,F$83)+'СЕТ СН'!$H$12+СВЦЭМ!$D$10+'СЕТ СН'!$H$6-'СЕТ СН'!$H$22</f>
        <v>2121.0692884199998</v>
      </c>
      <c r="G88" s="36">
        <f>SUMIFS(СВЦЭМ!$C$39:$C$782,СВЦЭМ!$A$39:$A$782,$A88,СВЦЭМ!$B$39:$B$782,G$83)+'СЕТ СН'!$H$12+СВЦЭМ!$D$10+'СЕТ СН'!$H$6-'СЕТ СН'!$H$22</f>
        <v>2113.2794491499999</v>
      </c>
      <c r="H88" s="36">
        <f>SUMIFS(СВЦЭМ!$C$39:$C$782,СВЦЭМ!$A$39:$A$782,$A88,СВЦЭМ!$B$39:$B$782,H$83)+'СЕТ СН'!$H$12+СВЦЭМ!$D$10+'СЕТ СН'!$H$6-'СЕТ СН'!$H$22</f>
        <v>2078.6795195100003</v>
      </c>
      <c r="I88" s="36">
        <f>SUMIFS(СВЦЭМ!$C$39:$C$782,СВЦЭМ!$A$39:$A$782,$A88,СВЦЭМ!$B$39:$B$782,I$83)+'СЕТ СН'!$H$12+СВЦЭМ!$D$10+'СЕТ СН'!$H$6-'СЕТ СН'!$H$22</f>
        <v>2017.5703020400001</v>
      </c>
      <c r="J88" s="36">
        <f>SUMIFS(СВЦЭМ!$C$39:$C$782,СВЦЭМ!$A$39:$A$782,$A88,СВЦЭМ!$B$39:$B$782,J$83)+'СЕТ СН'!$H$12+СВЦЭМ!$D$10+'СЕТ СН'!$H$6-'СЕТ СН'!$H$22</f>
        <v>2050.51573194</v>
      </c>
      <c r="K88" s="36">
        <f>SUMIFS(СВЦЭМ!$C$39:$C$782,СВЦЭМ!$A$39:$A$782,$A88,СВЦЭМ!$B$39:$B$782,K$83)+'СЕТ СН'!$H$12+СВЦЭМ!$D$10+'СЕТ СН'!$H$6-'СЕТ СН'!$H$22</f>
        <v>1942.67016173</v>
      </c>
      <c r="L88" s="36">
        <f>SUMIFS(СВЦЭМ!$C$39:$C$782,СВЦЭМ!$A$39:$A$782,$A88,СВЦЭМ!$B$39:$B$782,L$83)+'СЕТ СН'!$H$12+СВЦЭМ!$D$10+'СЕТ СН'!$H$6-'СЕТ СН'!$H$22</f>
        <v>1924.6095614200001</v>
      </c>
      <c r="M88" s="36">
        <f>SUMIFS(СВЦЭМ!$C$39:$C$782,СВЦЭМ!$A$39:$A$782,$A88,СВЦЭМ!$B$39:$B$782,M$83)+'СЕТ СН'!$H$12+СВЦЭМ!$D$10+'СЕТ СН'!$H$6-'СЕТ СН'!$H$22</f>
        <v>1939.3876128100001</v>
      </c>
      <c r="N88" s="36">
        <f>SUMIFS(СВЦЭМ!$C$39:$C$782,СВЦЭМ!$A$39:$A$782,$A88,СВЦЭМ!$B$39:$B$782,N$83)+'СЕТ СН'!$H$12+СВЦЭМ!$D$10+'СЕТ СН'!$H$6-'СЕТ СН'!$H$22</f>
        <v>1983.8274808799999</v>
      </c>
      <c r="O88" s="36">
        <f>SUMIFS(СВЦЭМ!$C$39:$C$782,СВЦЭМ!$A$39:$A$782,$A88,СВЦЭМ!$B$39:$B$782,O$83)+'СЕТ СН'!$H$12+СВЦЭМ!$D$10+'СЕТ СН'!$H$6-'СЕТ СН'!$H$22</f>
        <v>1991.16121675</v>
      </c>
      <c r="P88" s="36">
        <f>SUMIFS(СВЦЭМ!$C$39:$C$782,СВЦЭМ!$A$39:$A$782,$A88,СВЦЭМ!$B$39:$B$782,P$83)+'СЕТ СН'!$H$12+СВЦЭМ!$D$10+'СЕТ СН'!$H$6-'СЕТ СН'!$H$22</f>
        <v>2010.0869810300001</v>
      </c>
      <c r="Q88" s="36">
        <f>SUMIFS(СВЦЭМ!$C$39:$C$782,СВЦЭМ!$A$39:$A$782,$A88,СВЦЭМ!$B$39:$B$782,Q$83)+'СЕТ СН'!$H$12+СВЦЭМ!$D$10+'СЕТ СН'!$H$6-'СЕТ СН'!$H$22</f>
        <v>2020.2679370400001</v>
      </c>
      <c r="R88" s="36">
        <f>SUMIFS(СВЦЭМ!$C$39:$C$782,СВЦЭМ!$A$39:$A$782,$A88,СВЦЭМ!$B$39:$B$782,R$83)+'СЕТ СН'!$H$12+СВЦЭМ!$D$10+'СЕТ СН'!$H$6-'СЕТ СН'!$H$22</f>
        <v>2042.3660943300001</v>
      </c>
      <c r="S88" s="36">
        <f>SUMIFS(СВЦЭМ!$C$39:$C$782,СВЦЭМ!$A$39:$A$782,$A88,СВЦЭМ!$B$39:$B$782,S$83)+'СЕТ СН'!$H$12+СВЦЭМ!$D$10+'СЕТ СН'!$H$6-'СЕТ СН'!$H$22</f>
        <v>2038.7255236799999</v>
      </c>
      <c r="T88" s="36">
        <f>SUMIFS(СВЦЭМ!$C$39:$C$782,СВЦЭМ!$A$39:$A$782,$A88,СВЦЭМ!$B$39:$B$782,T$83)+'СЕТ СН'!$H$12+СВЦЭМ!$D$10+'СЕТ СН'!$H$6-'СЕТ СН'!$H$22</f>
        <v>2005.72163406</v>
      </c>
      <c r="U88" s="36">
        <f>SUMIFS(СВЦЭМ!$C$39:$C$782,СВЦЭМ!$A$39:$A$782,$A88,СВЦЭМ!$B$39:$B$782,U$83)+'СЕТ СН'!$H$12+СВЦЭМ!$D$10+'СЕТ СН'!$H$6-'СЕТ СН'!$H$22</f>
        <v>1970.0500140700001</v>
      </c>
      <c r="V88" s="36">
        <f>SUMIFS(СВЦЭМ!$C$39:$C$782,СВЦЭМ!$A$39:$A$782,$A88,СВЦЭМ!$B$39:$B$782,V$83)+'СЕТ СН'!$H$12+СВЦЭМ!$D$10+'СЕТ СН'!$H$6-'СЕТ СН'!$H$22</f>
        <v>1911.9246069600001</v>
      </c>
      <c r="W88" s="36">
        <f>SUMIFS(СВЦЭМ!$C$39:$C$782,СВЦЭМ!$A$39:$A$782,$A88,СВЦЭМ!$B$39:$B$782,W$83)+'СЕТ СН'!$H$12+СВЦЭМ!$D$10+'СЕТ СН'!$H$6-'СЕТ СН'!$H$22</f>
        <v>1987.1314208000001</v>
      </c>
      <c r="X88" s="36">
        <f>SUMIFS(СВЦЭМ!$C$39:$C$782,СВЦЭМ!$A$39:$A$782,$A88,СВЦЭМ!$B$39:$B$782,X$83)+'СЕТ СН'!$H$12+СВЦЭМ!$D$10+'СЕТ СН'!$H$6-'СЕТ СН'!$H$22</f>
        <v>2038.82331181</v>
      </c>
      <c r="Y88" s="36">
        <f>SUMIFS(СВЦЭМ!$C$39:$C$782,СВЦЭМ!$A$39:$A$782,$A88,СВЦЭМ!$B$39:$B$782,Y$83)+'СЕТ СН'!$H$12+СВЦЭМ!$D$10+'СЕТ СН'!$H$6-'СЕТ СН'!$H$22</f>
        <v>2110.78298666</v>
      </c>
    </row>
    <row r="89" spans="1:25" ht="15.75" x14ac:dyDescent="0.2">
      <c r="A89" s="35">
        <f t="shared" si="2"/>
        <v>45083</v>
      </c>
      <c r="B89" s="36">
        <f>SUMIFS(СВЦЭМ!$C$39:$C$782,СВЦЭМ!$A$39:$A$782,$A89,СВЦЭМ!$B$39:$B$782,B$83)+'СЕТ СН'!$H$12+СВЦЭМ!$D$10+'СЕТ СН'!$H$6-'СЕТ СН'!$H$22</f>
        <v>2100.5585577399997</v>
      </c>
      <c r="C89" s="36">
        <f>SUMIFS(СВЦЭМ!$C$39:$C$782,СВЦЭМ!$A$39:$A$782,$A89,СВЦЭМ!$B$39:$B$782,C$83)+'СЕТ СН'!$H$12+СВЦЭМ!$D$10+'СЕТ СН'!$H$6-'СЕТ СН'!$H$22</f>
        <v>2189.33269264</v>
      </c>
      <c r="D89" s="36">
        <f>SUMIFS(СВЦЭМ!$C$39:$C$782,СВЦЭМ!$A$39:$A$782,$A89,СВЦЭМ!$B$39:$B$782,D$83)+'СЕТ СН'!$H$12+СВЦЭМ!$D$10+'СЕТ СН'!$H$6-'СЕТ СН'!$H$22</f>
        <v>2308.0693856899998</v>
      </c>
      <c r="E89" s="36">
        <f>SUMIFS(СВЦЭМ!$C$39:$C$782,СВЦЭМ!$A$39:$A$782,$A89,СВЦЭМ!$B$39:$B$782,E$83)+'СЕТ СН'!$H$12+СВЦЭМ!$D$10+'СЕТ СН'!$H$6-'СЕТ СН'!$H$22</f>
        <v>2293.7145465000003</v>
      </c>
      <c r="F89" s="36">
        <f>SUMIFS(СВЦЭМ!$C$39:$C$782,СВЦЭМ!$A$39:$A$782,$A89,СВЦЭМ!$B$39:$B$782,F$83)+'СЕТ СН'!$H$12+СВЦЭМ!$D$10+'СЕТ СН'!$H$6-'СЕТ СН'!$H$22</f>
        <v>2297.9297151700002</v>
      </c>
      <c r="G89" s="36">
        <f>SUMIFS(СВЦЭМ!$C$39:$C$782,СВЦЭМ!$A$39:$A$782,$A89,СВЦЭМ!$B$39:$B$782,G$83)+'СЕТ СН'!$H$12+СВЦЭМ!$D$10+'СЕТ СН'!$H$6-'СЕТ СН'!$H$22</f>
        <v>2200.5338708099998</v>
      </c>
      <c r="H89" s="36">
        <f>SUMIFS(СВЦЭМ!$C$39:$C$782,СВЦЭМ!$A$39:$A$782,$A89,СВЦЭМ!$B$39:$B$782,H$83)+'СЕТ СН'!$H$12+СВЦЭМ!$D$10+'СЕТ СН'!$H$6-'СЕТ СН'!$H$22</f>
        <v>2058.9526067900001</v>
      </c>
      <c r="I89" s="36">
        <f>SUMIFS(СВЦЭМ!$C$39:$C$782,СВЦЭМ!$A$39:$A$782,$A89,СВЦЭМ!$B$39:$B$782,I$83)+'СЕТ СН'!$H$12+СВЦЭМ!$D$10+'СЕТ СН'!$H$6-'СЕТ СН'!$H$22</f>
        <v>1993.4728409100001</v>
      </c>
      <c r="J89" s="36">
        <f>SUMIFS(СВЦЭМ!$C$39:$C$782,СВЦЭМ!$A$39:$A$782,$A89,СВЦЭМ!$B$39:$B$782,J$83)+'СЕТ СН'!$H$12+СВЦЭМ!$D$10+'СЕТ СН'!$H$6-'СЕТ СН'!$H$22</f>
        <v>1911.7117848400001</v>
      </c>
      <c r="K89" s="36">
        <f>SUMIFS(СВЦЭМ!$C$39:$C$782,СВЦЭМ!$A$39:$A$782,$A89,СВЦЭМ!$B$39:$B$782,K$83)+'СЕТ СН'!$H$12+СВЦЭМ!$D$10+'СЕТ СН'!$H$6-'СЕТ СН'!$H$22</f>
        <v>1862.54412168</v>
      </c>
      <c r="L89" s="36">
        <f>SUMIFS(СВЦЭМ!$C$39:$C$782,СВЦЭМ!$A$39:$A$782,$A89,СВЦЭМ!$B$39:$B$782,L$83)+'СЕТ СН'!$H$12+СВЦЭМ!$D$10+'СЕТ СН'!$H$6-'СЕТ СН'!$H$22</f>
        <v>1863.2978621899999</v>
      </c>
      <c r="M89" s="36">
        <f>SUMIFS(СВЦЭМ!$C$39:$C$782,СВЦЭМ!$A$39:$A$782,$A89,СВЦЭМ!$B$39:$B$782,M$83)+'СЕТ СН'!$H$12+СВЦЭМ!$D$10+'СЕТ СН'!$H$6-'СЕТ СН'!$H$22</f>
        <v>1864.5539873499999</v>
      </c>
      <c r="N89" s="36">
        <f>SUMIFS(СВЦЭМ!$C$39:$C$782,СВЦЭМ!$A$39:$A$782,$A89,СВЦЭМ!$B$39:$B$782,N$83)+'СЕТ СН'!$H$12+СВЦЭМ!$D$10+'СЕТ СН'!$H$6-'СЕТ СН'!$H$22</f>
        <v>1893.2788159900001</v>
      </c>
      <c r="O89" s="36">
        <f>SUMIFS(СВЦЭМ!$C$39:$C$782,СВЦЭМ!$A$39:$A$782,$A89,СВЦЭМ!$B$39:$B$782,O$83)+'СЕТ СН'!$H$12+СВЦЭМ!$D$10+'СЕТ СН'!$H$6-'СЕТ СН'!$H$22</f>
        <v>1891.43270431</v>
      </c>
      <c r="P89" s="36">
        <f>SUMIFS(СВЦЭМ!$C$39:$C$782,СВЦЭМ!$A$39:$A$782,$A89,СВЦЭМ!$B$39:$B$782,P$83)+'СЕТ СН'!$H$12+СВЦЭМ!$D$10+'СЕТ СН'!$H$6-'СЕТ СН'!$H$22</f>
        <v>1911.33078821</v>
      </c>
      <c r="Q89" s="36">
        <f>SUMIFS(СВЦЭМ!$C$39:$C$782,СВЦЭМ!$A$39:$A$782,$A89,СВЦЭМ!$B$39:$B$782,Q$83)+'СЕТ СН'!$H$12+СВЦЭМ!$D$10+'СЕТ СН'!$H$6-'СЕТ СН'!$H$22</f>
        <v>1929.31394746</v>
      </c>
      <c r="R89" s="36">
        <f>SUMIFS(СВЦЭМ!$C$39:$C$782,СВЦЭМ!$A$39:$A$782,$A89,СВЦЭМ!$B$39:$B$782,R$83)+'СЕТ СН'!$H$12+СВЦЭМ!$D$10+'СЕТ СН'!$H$6-'СЕТ СН'!$H$22</f>
        <v>1924.0522285300001</v>
      </c>
      <c r="S89" s="36">
        <f>SUMIFS(СВЦЭМ!$C$39:$C$782,СВЦЭМ!$A$39:$A$782,$A89,СВЦЭМ!$B$39:$B$782,S$83)+'СЕТ СН'!$H$12+СВЦЭМ!$D$10+'СЕТ СН'!$H$6-'СЕТ СН'!$H$22</f>
        <v>1906.2769787300001</v>
      </c>
      <c r="T89" s="36">
        <f>SUMIFS(СВЦЭМ!$C$39:$C$782,СВЦЭМ!$A$39:$A$782,$A89,СВЦЭМ!$B$39:$B$782,T$83)+'СЕТ СН'!$H$12+СВЦЭМ!$D$10+'СЕТ СН'!$H$6-'СЕТ СН'!$H$22</f>
        <v>1931.9158284499999</v>
      </c>
      <c r="U89" s="36">
        <f>SUMIFS(СВЦЭМ!$C$39:$C$782,СВЦЭМ!$A$39:$A$782,$A89,СВЦЭМ!$B$39:$B$782,U$83)+'СЕТ СН'!$H$12+СВЦЭМ!$D$10+'СЕТ СН'!$H$6-'СЕТ СН'!$H$22</f>
        <v>1879.27556476</v>
      </c>
      <c r="V89" s="36">
        <f>SUMIFS(СВЦЭМ!$C$39:$C$782,СВЦЭМ!$A$39:$A$782,$A89,СВЦЭМ!$B$39:$B$782,V$83)+'СЕТ СН'!$H$12+СВЦЭМ!$D$10+'СЕТ СН'!$H$6-'СЕТ СН'!$H$22</f>
        <v>1857.94561</v>
      </c>
      <c r="W89" s="36">
        <f>SUMIFS(СВЦЭМ!$C$39:$C$782,СВЦЭМ!$A$39:$A$782,$A89,СВЦЭМ!$B$39:$B$782,W$83)+'СЕТ СН'!$H$12+СВЦЭМ!$D$10+'СЕТ СН'!$H$6-'СЕТ СН'!$H$22</f>
        <v>1867.24634388</v>
      </c>
      <c r="X89" s="36">
        <f>SUMIFS(СВЦЭМ!$C$39:$C$782,СВЦЭМ!$A$39:$A$782,$A89,СВЦЭМ!$B$39:$B$782,X$83)+'СЕТ СН'!$H$12+СВЦЭМ!$D$10+'СЕТ СН'!$H$6-'СЕТ СН'!$H$22</f>
        <v>1901.1073535099999</v>
      </c>
      <c r="Y89" s="36">
        <f>SUMIFS(СВЦЭМ!$C$39:$C$782,СВЦЭМ!$A$39:$A$782,$A89,СВЦЭМ!$B$39:$B$782,Y$83)+'СЕТ СН'!$H$12+СВЦЭМ!$D$10+'СЕТ СН'!$H$6-'СЕТ СН'!$H$22</f>
        <v>1988.2924058400001</v>
      </c>
    </row>
    <row r="90" spans="1:25" ht="15.75" x14ac:dyDescent="0.2">
      <c r="A90" s="35">
        <f t="shared" si="2"/>
        <v>45084</v>
      </c>
      <c r="B90" s="36">
        <f>SUMIFS(СВЦЭМ!$C$39:$C$782,СВЦЭМ!$A$39:$A$782,$A90,СВЦЭМ!$B$39:$B$782,B$83)+'СЕТ СН'!$H$12+СВЦЭМ!$D$10+'СЕТ СН'!$H$6-'СЕТ СН'!$H$22</f>
        <v>2139.5088457700003</v>
      </c>
      <c r="C90" s="36">
        <f>SUMIFS(СВЦЭМ!$C$39:$C$782,СВЦЭМ!$A$39:$A$782,$A90,СВЦЭМ!$B$39:$B$782,C$83)+'СЕТ СН'!$H$12+СВЦЭМ!$D$10+'СЕТ СН'!$H$6-'СЕТ СН'!$H$22</f>
        <v>2070.8123465799999</v>
      </c>
      <c r="D90" s="36">
        <f>SUMIFS(СВЦЭМ!$C$39:$C$782,СВЦЭМ!$A$39:$A$782,$A90,СВЦЭМ!$B$39:$B$782,D$83)+'СЕТ СН'!$H$12+СВЦЭМ!$D$10+'СЕТ СН'!$H$6-'СЕТ СН'!$H$22</f>
        <v>2262.6738895999997</v>
      </c>
      <c r="E90" s="36">
        <f>SUMIFS(СВЦЭМ!$C$39:$C$782,СВЦЭМ!$A$39:$A$782,$A90,СВЦЭМ!$B$39:$B$782,E$83)+'СЕТ СН'!$H$12+СВЦЭМ!$D$10+'СЕТ СН'!$H$6-'СЕТ СН'!$H$22</f>
        <v>2279.9608936300001</v>
      </c>
      <c r="F90" s="36">
        <f>SUMIFS(СВЦЭМ!$C$39:$C$782,СВЦЭМ!$A$39:$A$782,$A90,СВЦЭМ!$B$39:$B$782,F$83)+'СЕТ СН'!$H$12+СВЦЭМ!$D$10+'СЕТ СН'!$H$6-'СЕТ СН'!$H$22</f>
        <v>2269.3917678400003</v>
      </c>
      <c r="G90" s="36">
        <f>SUMIFS(СВЦЭМ!$C$39:$C$782,СВЦЭМ!$A$39:$A$782,$A90,СВЦЭМ!$B$39:$B$782,G$83)+'СЕТ СН'!$H$12+СВЦЭМ!$D$10+'СЕТ СН'!$H$6-'СЕТ СН'!$H$22</f>
        <v>2197.7535802399998</v>
      </c>
      <c r="H90" s="36">
        <f>SUMIFS(СВЦЭМ!$C$39:$C$782,СВЦЭМ!$A$39:$A$782,$A90,СВЦЭМ!$B$39:$B$782,H$83)+'СЕТ СН'!$H$12+СВЦЭМ!$D$10+'СЕТ СН'!$H$6-'СЕТ СН'!$H$22</f>
        <v>2068.9651356100003</v>
      </c>
      <c r="I90" s="36">
        <f>SUMIFS(СВЦЭМ!$C$39:$C$782,СВЦЭМ!$A$39:$A$782,$A90,СВЦЭМ!$B$39:$B$782,I$83)+'СЕТ СН'!$H$12+СВЦЭМ!$D$10+'СЕТ СН'!$H$6-'СЕТ СН'!$H$22</f>
        <v>2040.25323338</v>
      </c>
      <c r="J90" s="36">
        <f>SUMIFS(СВЦЭМ!$C$39:$C$782,СВЦЭМ!$A$39:$A$782,$A90,СВЦЭМ!$B$39:$B$782,J$83)+'СЕТ СН'!$H$12+СВЦЭМ!$D$10+'СЕТ СН'!$H$6-'СЕТ СН'!$H$22</f>
        <v>1940.9547908700001</v>
      </c>
      <c r="K90" s="36">
        <f>SUMIFS(СВЦЭМ!$C$39:$C$782,СВЦЭМ!$A$39:$A$782,$A90,СВЦЭМ!$B$39:$B$782,K$83)+'СЕТ СН'!$H$12+СВЦЭМ!$D$10+'СЕТ СН'!$H$6-'СЕТ СН'!$H$22</f>
        <v>1948.3688817100001</v>
      </c>
      <c r="L90" s="36">
        <f>SUMIFS(СВЦЭМ!$C$39:$C$782,СВЦЭМ!$A$39:$A$782,$A90,СВЦЭМ!$B$39:$B$782,L$83)+'СЕТ СН'!$H$12+СВЦЭМ!$D$10+'СЕТ СН'!$H$6-'СЕТ СН'!$H$22</f>
        <v>1964.4528590899999</v>
      </c>
      <c r="M90" s="36">
        <f>SUMIFS(СВЦЭМ!$C$39:$C$782,СВЦЭМ!$A$39:$A$782,$A90,СВЦЭМ!$B$39:$B$782,M$83)+'СЕТ СН'!$H$12+СВЦЭМ!$D$10+'СЕТ СН'!$H$6-'СЕТ СН'!$H$22</f>
        <v>1972.56978392</v>
      </c>
      <c r="N90" s="36">
        <f>SUMIFS(СВЦЭМ!$C$39:$C$782,СВЦЭМ!$A$39:$A$782,$A90,СВЦЭМ!$B$39:$B$782,N$83)+'СЕТ СН'!$H$12+СВЦЭМ!$D$10+'СЕТ СН'!$H$6-'СЕТ СН'!$H$22</f>
        <v>1994.2420582300001</v>
      </c>
      <c r="O90" s="36">
        <f>SUMIFS(СВЦЭМ!$C$39:$C$782,СВЦЭМ!$A$39:$A$782,$A90,СВЦЭМ!$B$39:$B$782,O$83)+'СЕТ СН'!$H$12+СВЦЭМ!$D$10+'СЕТ СН'!$H$6-'СЕТ СН'!$H$22</f>
        <v>2018.2033337800001</v>
      </c>
      <c r="P90" s="36">
        <f>SUMIFS(СВЦЭМ!$C$39:$C$782,СВЦЭМ!$A$39:$A$782,$A90,СВЦЭМ!$B$39:$B$782,P$83)+'СЕТ СН'!$H$12+СВЦЭМ!$D$10+'СЕТ СН'!$H$6-'СЕТ СН'!$H$22</f>
        <v>2040.8321104500001</v>
      </c>
      <c r="Q90" s="36">
        <f>SUMIFS(СВЦЭМ!$C$39:$C$782,СВЦЭМ!$A$39:$A$782,$A90,СВЦЭМ!$B$39:$B$782,Q$83)+'СЕТ СН'!$H$12+СВЦЭМ!$D$10+'СЕТ СН'!$H$6-'СЕТ СН'!$H$22</f>
        <v>2042.2622763700001</v>
      </c>
      <c r="R90" s="36">
        <f>SUMIFS(СВЦЭМ!$C$39:$C$782,СВЦЭМ!$A$39:$A$782,$A90,СВЦЭМ!$B$39:$B$782,R$83)+'СЕТ СН'!$H$12+СВЦЭМ!$D$10+'СЕТ СН'!$H$6-'СЕТ СН'!$H$22</f>
        <v>2012.1222139700001</v>
      </c>
      <c r="S90" s="36">
        <f>SUMIFS(СВЦЭМ!$C$39:$C$782,СВЦЭМ!$A$39:$A$782,$A90,СВЦЭМ!$B$39:$B$782,S$83)+'СЕТ СН'!$H$12+СВЦЭМ!$D$10+'СЕТ СН'!$H$6-'СЕТ СН'!$H$22</f>
        <v>1987.02213908</v>
      </c>
      <c r="T90" s="36">
        <f>SUMIFS(СВЦЭМ!$C$39:$C$782,СВЦЭМ!$A$39:$A$782,$A90,СВЦЭМ!$B$39:$B$782,T$83)+'СЕТ СН'!$H$12+СВЦЭМ!$D$10+'СЕТ СН'!$H$6-'СЕТ СН'!$H$22</f>
        <v>1969.39583993</v>
      </c>
      <c r="U90" s="36">
        <f>SUMIFS(СВЦЭМ!$C$39:$C$782,СВЦЭМ!$A$39:$A$782,$A90,СВЦЭМ!$B$39:$B$782,U$83)+'СЕТ СН'!$H$12+СВЦЭМ!$D$10+'СЕТ СН'!$H$6-'СЕТ СН'!$H$22</f>
        <v>1889.0589782</v>
      </c>
      <c r="V90" s="36">
        <f>SUMIFS(СВЦЭМ!$C$39:$C$782,СВЦЭМ!$A$39:$A$782,$A90,СВЦЭМ!$B$39:$B$782,V$83)+'СЕТ СН'!$H$12+СВЦЭМ!$D$10+'СЕТ СН'!$H$6-'СЕТ СН'!$H$22</f>
        <v>1915.1046121900001</v>
      </c>
      <c r="W90" s="36">
        <f>SUMIFS(СВЦЭМ!$C$39:$C$782,СВЦЭМ!$A$39:$A$782,$A90,СВЦЭМ!$B$39:$B$782,W$83)+'СЕТ СН'!$H$12+СВЦЭМ!$D$10+'СЕТ СН'!$H$6-'СЕТ СН'!$H$22</f>
        <v>1945.6490624600001</v>
      </c>
      <c r="X90" s="36">
        <f>SUMIFS(СВЦЭМ!$C$39:$C$782,СВЦЭМ!$A$39:$A$782,$A90,СВЦЭМ!$B$39:$B$782,X$83)+'СЕТ СН'!$H$12+СВЦЭМ!$D$10+'СЕТ СН'!$H$6-'СЕТ СН'!$H$22</f>
        <v>2010.8135818000001</v>
      </c>
      <c r="Y90" s="36">
        <f>SUMIFS(СВЦЭМ!$C$39:$C$782,СВЦЭМ!$A$39:$A$782,$A90,СВЦЭМ!$B$39:$B$782,Y$83)+'СЕТ СН'!$H$12+СВЦЭМ!$D$10+'СЕТ СН'!$H$6-'СЕТ СН'!$H$22</f>
        <v>2053.58560347</v>
      </c>
    </row>
    <row r="91" spans="1:25" ht="15.75" x14ac:dyDescent="0.2">
      <c r="A91" s="35">
        <f t="shared" si="2"/>
        <v>45085</v>
      </c>
      <c r="B91" s="36">
        <f>SUMIFS(СВЦЭМ!$C$39:$C$782,СВЦЭМ!$A$39:$A$782,$A91,СВЦЭМ!$B$39:$B$782,B$83)+'СЕТ СН'!$H$12+СВЦЭМ!$D$10+'СЕТ СН'!$H$6-'СЕТ СН'!$H$22</f>
        <v>2197.5161427800003</v>
      </c>
      <c r="C91" s="36">
        <f>SUMIFS(СВЦЭМ!$C$39:$C$782,СВЦЭМ!$A$39:$A$782,$A91,СВЦЭМ!$B$39:$B$782,C$83)+'СЕТ СН'!$H$12+СВЦЭМ!$D$10+'СЕТ СН'!$H$6-'СЕТ СН'!$H$22</f>
        <v>2236.79435199</v>
      </c>
      <c r="D91" s="36">
        <f>SUMIFS(СВЦЭМ!$C$39:$C$782,СВЦЭМ!$A$39:$A$782,$A91,СВЦЭМ!$B$39:$B$782,D$83)+'СЕТ СН'!$H$12+СВЦЭМ!$D$10+'СЕТ СН'!$H$6-'СЕТ СН'!$H$22</f>
        <v>2248.78137049</v>
      </c>
      <c r="E91" s="36">
        <f>SUMIFS(СВЦЭМ!$C$39:$C$782,СВЦЭМ!$A$39:$A$782,$A91,СВЦЭМ!$B$39:$B$782,E$83)+'СЕТ СН'!$H$12+СВЦЭМ!$D$10+'СЕТ СН'!$H$6-'СЕТ СН'!$H$22</f>
        <v>2252.0477219900004</v>
      </c>
      <c r="F91" s="36">
        <f>SUMIFS(СВЦЭМ!$C$39:$C$782,СВЦЭМ!$A$39:$A$782,$A91,СВЦЭМ!$B$39:$B$782,F$83)+'СЕТ СН'!$H$12+СВЦЭМ!$D$10+'СЕТ СН'!$H$6-'СЕТ СН'!$H$22</f>
        <v>2234.2125857999999</v>
      </c>
      <c r="G91" s="36">
        <f>SUMIFS(СВЦЭМ!$C$39:$C$782,СВЦЭМ!$A$39:$A$782,$A91,СВЦЭМ!$B$39:$B$782,G$83)+'СЕТ СН'!$H$12+СВЦЭМ!$D$10+'СЕТ СН'!$H$6-'СЕТ СН'!$H$22</f>
        <v>2192.3625327099999</v>
      </c>
      <c r="H91" s="36">
        <f>SUMIFS(СВЦЭМ!$C$39:$C$782,СВЦЭМ!$A$39:$A$782,$A91,СВЦЭМ!$B$39:$B$782,H$83)+'СЕТ СН'!$H$12+СВЦЭМ!$D$10+'СЕТ СН'!$H$6-'СЕТ СН'!$H$22</f>
        <v>2056.9282062700004</v>
      </c>
      <c r="I91" s="36">
        <f>SUMIFS(СВЦЭМ!$C$39:$C$782,СВЦЭМ!$A$39:$A$782,$A91,СВЦЭМ!$B$39:$B$782,I$83)+'СЕТ СН'!$H$12+СВЦЭМ!$D$10+'СЕТ СН'!$H$6-'СЕТ СН'!$H$22</f>
        <v>2013.7429443000001</v>
      </c>
      <c r="J91" s="36">
        <f>SUMIFS(СВЦЭМ!$C$39:$C$782,СВЦЭМ!$A$39:$A$782,$A91,СВЦЭМ!$B$39:$B$782,J$83)+'СЕТ СН'!$H$12+СВЦЭМ!$D$10+'СЕТ СН'!$H$6-'СЕТ СН'!$H$22</f>
        <v>1977.7591961000001</v>
      </c>
      <c r="K91" s="36">
        <f>SUMIFS(СВЦЭМ!$C$39:$C$782,СВЦЭМ!$A$39:$A$782,$A91,СВЦЭМ!$B$39:$B$782,K$83)+'СЕТ СН'!$H$12+СВЦЭМ!$D$10+'СЕТ СН'!$H$6-'СЕТ СН'!$H$22</f>
        <v>1950.68003881</v>
      </c>
      <c r="L91" s="36">
        <f>SUMIFS(СВЦЭМ!$C$39:$C$782,СВЦЭМ!$A$39:$A$782,$A91,СВЦЭМ!$B$39:$B$782,L$83)+'СЕТ СН'!$H$12+СВЦЭМ!$D$10+'СЕТ СН'!$H$6-'СЕТ СН'!$H$22</f>
        <v>1959.0757058199999</v>
      </c>
      <c r="M91" s="36">
        <f>SUMIFS(СВЦЭМ!$C$39:$C$782,СВЦЭМ!$A$39:$A$782,$A91,СВЦЭМ!$B$39:$B$782,M$83)+'СЕТ СН'!$H$12+СВЦЭМ!$D$10+'СЕТ СН'!$H$6-'СЕТ СН'!$H$22</f>
        <v>2938.5629570400001</v>
      </c>
      <c r="N91" s="36">
        <f>SUMIFS(СВЦЭМ!$C$39:$C$782,СВЦЭМ!$A$39:$A$782,$A91,СВЦЭМ!$B$39:$B$782,N$83)+'СЕТ СН'!$H$12+СВЦЭМ!$D$10+'СЕТ СН'!$H$6-'СЕТ СН'!$H$22</f>
        <v>11193.144106349999</v>
      </c>
      <c r="O91" s="36">
        <f>SUMIFS(СВЦЭМ!$C$39:$C$782,СВЦЭМ!$A$39:$A$782,$A91,СВЦЭМ!$B$39:$B$782,O$83)+'СЕТ СН'!$H$12+СВЦЭМ!$D$10+'СЕТ СН'!$H$6-'СЕТ СН'!$H$22</f>
        <v>2005.6433994900001</v>
      </c>
      <c r="P91" s="36">
        <f>SUMIFS(СВЦЭМ!$C$39:$C$782,СВЦЭМ!$A$39:$A$782,$A91,СВЦЭМ!$B$39:$B$782,P$83)+'СЕТ СН'!$H$12+СВЦЭМ!$D$10+'СЕТ СН'!$H$6-'СЕТ СН'!$H$22</f>
        <v>2013.5280571000001</v>
      </c>
      <c r="Q91" s="36">
        <f>SUMIFS(СВЦЭМ!$C$39:$C$782,СВЦЭМ!$A$39:$A$782,$A91,СВЦЭМ!$B$39:$B$782,Q$83)+'СЕТ СН'!$H$12+СВЦЭМ!$D$10+'СЕТ СН'!$H$6-'СЕТ СН'!$H$22</f>
        <v>2027.6851791700001</v>
      </c>
      <c r="R91" s="36">
        <f>SUMIFS(СВЦЭМ!$C$39:$C$782,СВЦЭМ!$A$39:$A$782,$A91,СВЦЭМ!$B$39:$B$782,R$83)+'СЕТ СН'!$H$12+СВЦЭМ!$D$10+'СЕТ СН'!$H$6-'СЕТ СН'!$H$22</f>
        <v>2006.64360382</v>
      </c>
      <c r="S91" s="36">
        <f>SUMIFS(СВЦЭМ!$C$39:$C$782,СВЦЭМ!$A$39:$A$782,$A91,СВЦЭМ!$B$39:$B$782,S$83)+'СЕТ СН'!$H$12+СВЦЭМ!$D$10+'СЕТ СН'!$H$6-'СЕТ СН'!$H$22</f>
        <v>1981.6740712800001</v>
      </c>
      <c r="T91" s="36">
        <f>SUMIFS(СВЦЭМ!$C$39:$C$782,СВЦЭМ!$A$39:$A$782,$A91,СВЦЭМ!$B$39:$B$782,T$83)+'СЕТ СН'!$H$12+СВЦЭМ!$D$10+'СЕТ СН'!$H$6-'СЕТ СН'!$H$22</f>
        <v>1965.8372881400001</v>
      </c>
      <c r="U91" s="36">
        <f>SUMIFS(СВЦЭМ!$C$39:$C$782,СВЦЭМ!$A$39:$A$782,$A91,СВЦЭМ!$B$39:$B$782,U$83)+'СЕТ СН'!$H$12+СВЦЭМ!$D$10+'СЕТ СН'!$H$6-'СЕТ СН'!$H$22</f>
        <v>8064.0444238399996</v>
      </c>
      <c r="V91" s="36">
        <f>SUMIFS(СВЦЭМ!$C$39:$C$782,СВЦЭМ!$A$39:$A$782,$A91,СВЦЭМ!$B$39:$B$782,V$83)+'СЕТ СН'!$H$12+СВЦЭМ!$D$10+'СЕТ СН'!$H$6-'СЕТ СН'!$H$22</f>
        <v>1941.69569</v>
      </c>
      <c r="W91" s="36">
        <f>SUMIFS(СВЦЭМ!$C$39:$C$782,СВЦЭМ!$A$39:$A$782,$A91,СВЦЭМ!$B$39:$B$782,W$83)+'СЕТ СН'!$H$12+СВЦЭМ!$D$10+'СЕТ СН'!$H$6-'СЕТ СН'!$H$22</f>
        <v>1931.0850946099999</v>
      </c>
      <c r="X91" s="36">
        <f>SUMIFS(СВЦЭМ!$C$39:$C$782,СВЦЭМ!$A$39:$A$782,$A91,СВЦЭМ!$B$39:$B$782,X$83)+'СЕТ СН'!$H$12+СВЦЭМ!$D$10+'СЕТ СН'!$H$6-'СЕТ СН'!$H$22</f>
        <v>1976.0660364</v>
      </c>
      <c r="Y91" s="36">
        <f>SUMIFS(СВЦЭМ!$C$39:$C$782,СВЦЭМ!$A$39:$A$782,$A91,СВЦЭМ!$B$39:$B$782,Y$83)+'СЕТ СН'!$H$12+СВЦЭМ!$D$10+'СЕТ СН'!$H$6-'СЕТ СН'!$H$22</f>
        <v>2108.0155298099999</v>
      </c>
    </row>
    <row r="92" spans="1:25" ht="15.75" x14ac:dyDescent="0.2">
      <c r="A92" s="35">
        <f t="shared" si="2"/>
        <v>45086</v>
      </c>
      <c r="B92" s="36">
        <f>SUMIFS(СВЦЭМ!$C$39:$C$782,СВЦЭМ!$A$39:$A$782,$A92,СВЦЭМ!$B$39:$B$782,B$83)+'СЕТ СН'!$H$12+СВЦЭМ!$D$10+'СЕТ СН'!$H$6-'СЕТ СН'!$H$22</f>
        <v>2062.6435172500001</v>
      </c>
      <c r="C92" s="36">
        <f>SUMIFS(СВЦЭМ!$C$39:$C$782,СВЦЭМ!$A$39:$A$782,$A92,СВЦЭМ!$B$39:$B$782,C$83)+'СЕТ СН'!$H$12+СВЦЭМ!$D$10+'СЕТ СН'!$H$6-'СЕТ СН'!$H$22</f>
        <v>1961.3786685100001</v>
      </c>
      <c r="D92" s="36">
        <f>SUMIFS(СВЦЭМ!$C$39:$C$782,СВЦЭМ!$A$39:$A$782,$A92,СВЦЭМ!$B$39:$B$782,D$83)+'СЕТ СН'!$H$12+СВЦЭМ!$D$10+'СЕТ СН'!$H$6-'СЕТ СН'!$H$22</f>
        <v>2022.6844195000001</v>
      </c>
      <c r="E92" s="36">
        <f>SUMIFS(СВЦЭМ!$C$39:$C$782,СВЦЭМ!$A$39:$A$782,$A92,СВЦЭМ!$B$39:$B$782,E$83)+'СЕТ СН'!$H$12+СВЦЭМ!$D$10+'СЕТ СН'!$H$6-'СЕТ СН'!$H$22</f>
        <v>2175.8276960800004</v>
      </c>
      <c r="F92" s="36">
        <f>SUMIFS(СВЦЭМ!$C$39:$C$782,СВЦЭМ!$A$39:$A$782,$A92,СВЦЭМ!$B$39:$B$782,F$83)+'СЕТ СН'!$H$12+СВЦЭМ!$D$10+'СЕТ СН'!$H$6-'СЕТ СН'!$H$22</f>
        <v>2146.0834737699997</v>
      </c>
      <c r="G92" s="36">
        <f>SUMIFS(СВЦЭМ!$C$39:$C$782,СВЦЭМ!$A$39:$A$782,$A92,СВЦЭМ!$B$39:$B$782,G$83)+'СЕТ СН'!$H$12+СВЦЭМ!$D$10+'СЕТ СН'!$H$6-'СЕТ СН'!$H$22</f>
        <v>2072.89955345</v>
      </c>
      <c r="H92" s="36">
        <f>SUMIFS(СВЦЭМ!$C$39:$C$782,СВЦЭМ!$A$39:$A$782,$A92,СВЦЭМ!$B$39:$B$782,H$83)+'СЕТ СН'!$H$12+СВЦЭМ!$D$10+'СЕТ СН'!$H$6-'СЕТ СН'!$H$22</f>
        <v>1930.1232005300001</v>
      </c>
      <c r="I92" s="36">
        <f>SUMIFS(СВЦЭМ!$C$39:$C$782,СВЦЭМ!$A$39:$A$782,$A92,СВЦЭМ!$B$39:$B$782,I$83)+'СЕТ СН'!$H$12+СВЦЭМ!$D$10+'СЕТ СН'!$H$6-'СЕТ СН'!$H$22</f>
        <v>1854.2542618300001</v>
      </c>
      <c r="J92" s="36">
        <f>SUMIFS(СВЦЭМ!$C$39:$C$782,СВЦЭМ!$A$39:$A$782,$A92,СВЦЭМ!$B$39:$B$782,J$83)+'СЕТ СН'!$H$12+СВЦЭМ!$D$10+'СЕТ СН'!$H$6-'СЕТ СН'!$H$22</f>
        <v>1778.0219976999999</v>
      </c>
      <c r="K92" s="36">
        <f>SUMIFS(СВЦЭМ!$C$39:$C$782,СВЦЭМ!$A$39:$A$782,$A92,СВЦЭМ!$B$39:$B$782,K$83)+'СЕТ СН'!$H$12+СВЦЭМ!$D$10+'СЕТ СН'!$H$6-'СЕТ СН'!$H$22</f>
        <v>1739.9408038500001</v>
      </c>
      <c r="L92" s="36">
        <f>SUMIFS(СВЦЭМ!$C$39:$C$782,СВЦЭМ!$A$39:$A$782,$A92,СВЦЭМ!$B$39:$B$782,L$83)+'СЕТ СН'!$H$12+СВЦЭМ!$D$10+'СЕТ СН'!$H$6-'СЕТ СН'!$H$22</f>
        <v>1721.39631996</v>
      </c>
      <c r="M92" s="36">
        <f>SUMIFS(СВЦЭМ!$C$39:$C$782,СВЦЭМ!$A$39:$A$782,$A92,СВЦЭМ!$B$39:$B$782,M$83)+'СЕТ СН'!$H$12+СВЦЭМ!$D$10+'СЕТ СН'!$H$6-'СЕТ СН'!$H$22</f>
        <v>1761.28176949</v>
      </c>
      <c r="N92" s="36">
        <f>SUMIFS(СВЦЭМ!$C$39:$C$782,СВЦЭМ!$A$39:$A$782,$A92,СВЦЭМ!$B$39:$B$782,N$83)+'СЕТ СН'!$H$12+СВЦЭМ!$D$10+'СЕТ СН'!$H$6-'СЕТ СН'!$H$22</f>
        <v>1787.07106856</v>
      </c>
      <c r="O92" s="36">
        <f>SUMIFS(СВЦЭМ!$C$39:$C$782,СВЦЭМ!$A$39:$A$782,$A92,СВЦЭМ!$B$39:$B$782,O$83)+'СЕТ СН'!$H$12+СВЦЭМ!$D$10+'СЕТ СН'!$H$6-'СЕТ СН'!$H$22</f>
        <v>1781.11267746</v>
      </c>
      <c r="P92" s="36">
        <f>SUMIFS(СВЦЭМ!$C$39:$C$782,СВЦЭМ!$A$39:$A$782,$A92,СВЦЭМ!$B$39:$B$782,P$83)+'СЕТ СН'!$H$12+СВЦЭМ!$D$10+'СЕТ СН'!$H$6-'СЕТ СН'!$H$22</f>
        <v>1795.0169572300001</v>
      </c>
      <c r="Q92" s="36">
        <f>SUMIFS(СВЦЭМ!$C$39:$C$782,СВЦЭМ!$A$39:$A$782,$A92,СВЦЭМ!$B$39:$B$782,Q$83)+'СЕТ СН'!$H$12+СВЦЭМ!$D$10+'СЕТ СН'!$H$6-'СЕТ СН'!$H$22</f>
        <v>1801.63994411</v>
      </c>
      <c r="R92" s="36">
        <f>SUMIFS(СВЦЭМ!$C$39:$C$782,СВЦЭМ!$A$39:$A$782,$A92,СВЦЭМ!$B$39:$B$782,R$83)+'СЕТ СН'!$H$12+СВЦЭМ!$D$10+'СЕТ СН'!$H$6-'СЕТ СН'!$H$22</f>
        <v>1795.41629788</v>
      </c>
      <c r="S92" s="36">
        <f>SUMIFS(СВЦЭМ!$C$39:$C$782,СВЦЭМ!$A$39:$A$782,$A92,СВЦЭМ!$B$39:$B$782,S$83)+'СЕТ СН'!$H$12+СВЦЭМ!$D$10+'СЕТ СН'!$H$6-'СЕТ СН'!$H$22</f>
        <v>1795.1309869900001</v>
      </c>
      <c r="T92" s="36">
        <f>SUMIFS(СВЦЭМ!$C$39:$C$782,СВЦЭМ!$A$39:$A$782,$A92,СВЦЭМ!$B$39:$B$782,T$83)+'СЕТ СН'!$H$12+СВЦЭМ!$D$10+'СЕТ СН'!$H$6-'СЕТ СН'!$H$22</f>
        <v>1782.3374854799999</v>
      </c>
      <c r="U92" s="36">
        <f>SUMIFS(СВЦЭМ!$C$39:$C$782,СВЦЭМ!$A$39:$A$782,$A92,СВЦЭМ!$B$39:$B$782,U$83)+'СЕТ СН'!$H$12+СВЦЭМ!$D$10+'СЕТ СН'!$H$6-'СЕТ СН'!$H$22</f>
        <v>1768.40483455</v>
      </c>
      <c r="V92" s="36">
        <f>SUMIFS(СВЦЭМ!$C$39:$C$782,СВЦЭМ!$A$39:$A$782,$A92,СВЦЭМ!$B$39:$B$782,V$83)+'СЕТ СН'!$H$12+СВЦЭМ!$D$10+'СЕТ СН'!$H$6-'СЕТ СН'!$H$22</f>
        <v>1735.14267234</v>
      </c>
      <c r="W92" s="36">
        <f>SUMIFS(СВЦЭМ!$C$39:$C$782,СВЦЭМ!$A$39:$A$782,$A92,СВЦЭМ!$B$39:$B$782,W$83)+'СЕТ СН'!$H$12+СВЦЭМ!$D$10+'СЕТ СН'!$H$6-'СЕТ СН'!$H$22</f>
        <v>1772.5542887199999</v>
      </c>
      <c r="X92" s="36">
        <f>SUMIFS(СВЦЭМ!$C$39:$C$782,СВЦЭМ!$A$39:$A$782,$A92,СВЦЭМ!$B$39:$B$782,X$83)+'СЕТ СН'!$H$12+СВЦЭМ!$D$10+'СЕТ СН'!$H$6-'СЕТ СН'!$H$22</f>
        <v>1790.42071538</v>
      </c>
      <c r="Y92" s="36">
        <f>SUMIFS(СВЦЭМ!$C$39:$C$782,СВЦЭМ!$A$39:$A$782,$A92,СВЦЭМ!$B$39:$B$782,Y$83)+'СЕТ СН'!$H$12+СВЦЭМ!$D$10+'СЕТ СН'!$H$6-'СЕТ СН'!$H$22</f>
        <v>1960.08845122</v>
      </c>
    </row>
    <row r="93" spans="1:25" ht="15.75" x14ac:dyDescent="0.2">
      <c r="A93" s="35">
        <f t="shared" si="2"/>
        <v>45087</v>
      </c>
      <c r="B93" s="36">
        <f>SUMIFS(СВЦЭМ!$C$39:$C$782,СВЦЭМ!$A$39:$A$782,$A93,СВЦЭМ!$B$39:$B$782,B$83)+'СЕТ СН'!$H$12+СВЦЭМ!$D$10+'СЕТ СН'!$H$6-'СЕТ СН'!$H$22</f>
        <v>1972.8034147000001</v>
      </c>
      <c r="C93" s="36">
        <f>SUMIFS(СВЦЭМ!$C$39:$C$782,СВЦЭМ!$A$39:$A$782,$A93,СВЦЭМ!$B$39:$B$782,C$83)+'СЕТ СН'!$H$12+СВЦЭМ!$D$10+'СЕТ СН'!$H$6-'СЕТ СН'!$H$22</f>
        <v>2007.71996126</v>
      </c>
      <c r="D93" s="36">
        <f>SUMIFS(СВЦЭМ!$C$39:$C$782,СВЦЭМ!$A$39:$A$782,$A93,СВЦЭМ!$B$39:$B$782,D$83)+'СЕТ СН'!$H$12+СВЦЭМ!$D$10+'СЕТ СН'!$H$6-'СЕТ СН'!$H$22</f>
        <v>2062.6455038700001</v>
      </c>
      <c r="E93" s="36">
        <f>SUMIFS(СВЦЭМ!$C$39:$C$782,СВЦЭМ!$A$39:$A$782,$A93,СВЦЭМ!$B$39:$B$782,E$83)+'СЕТ СН'!$H$12+СВЦЭМ!$D$10+'СЕТ СН'!$H$6-'СЕТ СН'!$H$22</f>
        <v>2093.7634844300001</v>
      </c>
      <c r="F93" s="36">
        <f>SUMIFS(СВЦЭМ!$C$39:$C$782,СВЦЭМ!$A$39:$A$782,$A93,СВЦЭМ!$B$39:$B$782,F$83)+'СЕТ СН'!$H$12+СВЦЭМ!$D$10+'СЕТ СН'!$H$6-'СЕТ СН'!$H$22</f>
        <v>2118.6944619300002</v>
      </c>
      <c r="G93" s="36">
        <f>SUMIFS(СВЦЭМ!$C$39:$C$782,СВЦЭМ!$A$39:$A$782,$A93,СВЦЭМ!$B$39:$B$782,G$83)+'СЕТ СН'!$H$12+СВЦЭМ!$D$10+'СЕТ СН'!$H$6-'СЕТ СН'!$H$22</f>
        <v>2118.0711725900001</v>
      </c>
      <c r="H93" s="36">
        <f>SUMIFS(СВЦЭМ!$C$39:$C$782,СВЦЭМ!$A$39:$A$782,$A93,СВЦЭМ!$B$39:$B$782,H$83)+'СЕТ СН'!$H$12+СВЦЭМ!$D$10+'СЕТ СН'!$H$6-'СЕТ СН'!$H$22</f>
        <v>2016.31332868</v>
      </c>
      <c r="I93" s="36">
        <f>SUMIFS(СВЦЭМ!$C$39:$C$782,СВЦЭМ!$A$39:$A$782,$A93,СВЦЭМ!$B$39:$B$782,I$83)+'СЕТ СН'!$H$12+СВЦЭМ!$D$10+'СЕТ СН'!$H$6-'СЕТ СН'!$H$22</f>
        <v>2008.4644257100001</v>
      </c>
      <c r="J93" s="36">
        <f>SUMIFS(СВЦЭМ!$C$39:$C$782,СВЦЭМ!$A$39:$A$782,$A93,СВЦЭМ!$B$39:$B$782,J$83)+'СЕТ СН'!$H$12+СВЦЭМ!$D$10+'СЕТ СН'!$H$6-'СЕТ СН'!$H$22</f>
        <v>1917.8304357</v>
      </c>
      <c r="K93" s="36">
        <f>SUMIFS(СВЦЭМ!$C$39:$C$782,СВЦЭМ!$A$39:$A$782,$A93,СВЦЭМ!$B$39:$B$782,K$83)+'СЕТ СН'!$H$12+СВЦЭМ!$D$10+'СЕТ СН'!$H$6-'СЕТ СН'!$H$22</f>
        <v>1835.6254809500001</v>
      </c>
      <c r="L93" s="36">
        <f>SUMIFS(СВЦЭМ!$C$39:$C$782,СВЦЭМ!$A$39:$A$782,$A93,СВЦЭМ!$B$39:$B$782,L$83)+'СЕТ СН'!$H$12+СВЦЭМ!$D$10+'СЕТ СН'!$H$6-'СЕТ СН'!$H$22</f>
        <v>1800.3012517700001</v>
      </c>
      <c r="M93" s="36">
        <f>SUMIFS(СВЦЭМ!$C$39:$C$782,СВЦЭМ!$A$39:$A$782,$A93,СВЦЭМ!$B$39:$B$782,M$83)+'СЕТ СН'!$H$12+СВЦЭМ!$D$10+'СЕТ СН'!$H$6-'СЕТ СН'!$H$22</f>
        <v>1787.4783091900001</v>
      </c>
      <c r="N93" s="36">
        <f>SUMIFS(СВЦЭМ!$C$39:$C$782,СВЦЭМ!$A$39:$A$782,$A93,СВЦЭМ!$B$39:$B$782,N$83)+'СЕТ СН'!$H$12+СВЦЭМ!$D$10+'СЕТ СН'!$H$6-'СЕТ СН'!$H$22</f>
        <v>1797.9075481899999</v>
      </c>
      <c r="O93" s="36">
        <f>SUMIFS(СВЦЭМ!$C$39:$C$782,СВЦЭМ!$A$39:$A$782,$A93,СВЦЭМ!$B$39:$B$782,O$83)+'СЕТ СН'!$H$12+СВЦЭМ!$D$10+'СЕТ СН'!$H$6-'СЕТ СН'!$H$22</f>
        <v>1809.9562744500001</v>
      </c>
      <c r="P93" s="36">
        <f>SUMIFS(СВЦЭМ!$C$39:$C$782,СВЦЭМ!$A$39:$A$782,$A93,СВЦЭМ!$B$39:$B$782,P$83)+'СЕТ СН'!$H$12+СВЦЭМ!$D$10+'СЕТ СН'!$H$6-'СЕТ СН'!$H$22</f>
        <v>1818.32891752</v>
      </c>
      <c r="Q93" s="36">
        <f>SUMIFS(СВЦЭМ!$C$39:$C$782,СВЦЭМ!$A$39:$A$782,$A93,СВЦЭМ!$B$39:$B$782,Q$83)+'СЕТ СН'!$H$12+СВЦЭМ!$D$10+'СЕТ СН'!$H$6-'СЕТ СН'!$H$22</f>
        <v>1830.35681752</v>
      </c>
      <c r="R93" s="36">
        <f>SUMIFS(СВЦЭМ!$C$39:$C$782,СВЦЭМ!$A$39:$A$782,$A93,СВЦЭМ!$B$39:$B$782,R$83)+'СЕТ СН'!$H$12+СВЦЭМ!$D$10+'СЕТ СН'!$H$6-'СЕТ СН'!$H$22</f>
        <v>1832.6501610400001</v>
      </c>
      <c r="S93" s="36">
        <f>SUMIFS(СВЦЭМ!$C$39:$C$782,СВЦЭМ!$A$39:$A$782,$A93,СВЦЭМ!$B$39:$B$782,S$83)+'СЕТ СН'!$H$12+СВЦЭМ!$D$10+'СЕТ СН'!$H$6-'СЕТ СН'!$H$22</f>
        <v>1808.6105150200001</v>
      </c>
      <c r="T93" s="36">
        <f>SUMIFS(СВЦЭМ!$C$39:$C$782,СВЦЭМ!$A$39:$A$782,$A93,СВЦЭМ!$B$39:$B$782,T$83)+'СЕТ СН'!$H$12+СВЦЭМ!$D$10+'СЕТ СН'!$H$6-'СЕТ СН'!$H$22</f>
        <v>1798.17377304</v>
      </c>
      <c r="U93" s="36">
        <f>SUMIFS(СВЦЭМ!$C$39:$C$782,СВЦЭМ!$A$39:$A$782,$A93,СВЦЭМ!$B$39:$B$782,U$83)+'СЕТ СН'!$H$12+СВЦЭМ!$D$10+'СЕТ СН'!$H$6-'СЕТ СН'!$H$22</f>
        <v>1798.4339855600001</v>
      </c>
      <c r="V93" s="36">
        <f>SUMIFS(СВЦЭМ!$C$39:$C$782,СВЦЭМ!$A$39:$A$782,$A93,СВЦЭМ!$B$39:$B$782,V$83)+'СЕТ СН'!$H$12+СВЦЭМ!$D$10+'СЕТ СН'!$H$6-'СЕТ СН'!$H$22</f>
        <v>1778.2931463500001</v>
      </c>
      <c r="W93" s="36">
        <f>SUMIFS(СВЦЭМ!$C$39:$C$782,СВЦЭМ!$A$39:$A$782,$A93,СВЦЭМ!$B$39:$B$782,W$83)+'СЕТ СН'!$H$12+СВЦЭМ!$D$10+'СЕТ СН'!$H$6-'СЕТ СН'!$H$22</f>
        <v>1748.4214977399999</v>
      </c>
      <c r="X93" s="36">
        <f>SUMIFS(СВЦЭМ!$C$39:$C$782,СВЦЭМ!$A$39:$A$782,$A93,СВЦЭМ!$B$39:$B$782,X$83)+'СЕТ СН'!$H$12+СВЦЭМ!$D$10+'СЕТ СН'!$H$6-'СЕТ СН'!$H$22</f>
        <v>1774.0258207300001</v>
      </c>
      <c r="Y93" s="36">
        <f>SUMIFS(СВЦЭМ!$C$39:$C$782,СВЦЭМ!$A$39:$A$782,$A93,СВЦЭМ!$B$39:$B$782,Y$83)+'СЕТ СН'!$H$12+СВЦЭМ!$D$10+'СЕТ СН'!$H$6-'СЕТ СН'!$H$22</f>
        <v>1856.7181939300001</v>
      </c>
    </row>
    <row r="94" spans="1:25" ht="15.75" x14ac:dyDescent="0.2">
      <c r="A94" s="35">
        <f t="shared" si="2"/>
        <v>45088</v>
      </c>
      <c r="B94" s="36">
        <f>SUMIFS(СВЦЭМ!$C$39:$C$782,СВЦЭМ!$A$39:$A$782,$A94,СВЦЭМ!$B$39:$B$782,B$83)+'СЕТ СН'!$H$12+СВЦЭМ!$D$10+'СЕТ СН'!$H$6-'СЕТ СН'!$H$22</f>
        <v>1938.4146446300001</v>
      </c>
      <c r="C94" s="36">
        <f>SUMIFS(СВЦЭМ!$C$39:$C$782,СВЦЭМ!$A$39:$A$782,$A94,СВЦЭМ!$B$39:$B$782,C$83)+'СЕТ СН'!$H$12+СВЦЭМ!$D$10+'СЕТ СН'!$H$6-'СЕТ СН'!$H$22</f>
        <v>1983.2212341700001</v>
      </c>
      <c r="D94" s="36">
        <f>SUMIFS(СВЦЭМ!$C$39:$C$782,СВЦЭМ!$A$39:$A$782,$A94,СВЦЭМ!$B$39:$B$782,D$83)+'СЕТ СН'!$H$12+СВЦЭМ!$D$10+'СЕТ СН'!$H$6-'СЕТ СН'!$H$22</f>
        <v>2055.3978040399998</v>
      </c>
      <c r="E94" s="36">
        <f>SUMIFS(СВЦЭМ!$C$39:$C$782,СВЦЭМ!$A$39:$A$782,$A94,СВЦЭМ!$B$39:$B$782,E$83)+'СЕТ СН'!$H$12+СВЦЭМ!$D$10+'СЕТ СН'!$H$6-'СЕТ СН'!$H$22</f>
        <v>2061.0336988199997</v>
      </c>
      <c r="F94" s="36">
        <f>SUMIFS(СВЦЭМ!$C$39:$C$782,СВЦЭМ!$A$39:$A$782,$A94,СВЦЭМ!$B$39:$B$782,F$83)+'СЕТ СН'!$H$12+СВЦЭМ!$D$10+'СЕТ СН'!$H$6-'СЕТ СН'!$H$22</f>
        <v>2063.1424981299997</v>
      </c>
      <c r="G94" s="36">
        <f>SUMIFS(СВЦЭМ!$C$39:$C$782,СВЦЭМ!$A$39:$A$782,$A94,СВЦЭМ!$B$39:$B$782,G$83)+'СЕТ СН'!$H$12+СВЦЭМ!$D$10+'СЕТ СН'!$H$6-'СЕТ СН'!$H$22</f>
        <v>2059.32864178</v>
      </c>
      <c r="H94" s="36">
        <f>SUMIFS(СВЦЭМ!$C$39:$C$782,СВЦЭМ!$A$39:$A$782,$A94,СВЦЭМ!$B$39:$B$782,H$83)+'СЕТ СН'!$H$12+СВЦЭМ!$D$10+'СЕТ СН'!$H$6-'СЕТ СН'!$H$22</f>
        <v>1971.0136113000001</v>
      </c>
      <c r="I94" s="36">
        <f>SUMIFS(СВЦЭМ!$C$39:$C$782,СВЦЭМ!$A$39:$A$782,$A94,СВЦЭМ!$B$39:$B$782,I$83)+'СЕТ СН'!$H$12+СВЦЭМ!$D$10+'СЕТ СН'!$H$6-'СЕТ СН'!$H$22</f>
        <v>1912.07983547</v>
      </c>
      <c r="J94" s="36">
        <f>SUMIFS(СВЦЭМ!$C$39:$C$782,СВЦЭМ!$A$39:$A$782,$A94,СВЦЭМ!$B$39:$B$782,J$83)+'СЕТ СН'!$H$12+СВЦЭМ!$D$10+'СЕТ СН'!$H$6-'СЕТ СН'!$H$22</f>
        <v>1852.108207</v>
      </c>
      <c r="K94" s="36">
        <f>SUMIFS(СВЦЭМ!$C$39:$C$782,СВЦЭМ!$A$39:$A$782,$A94,СВЦЭМ!$B$39:$B$782,K$83)+'СЕТ СН'!$H$12+СВЦЭМ!$D$10+'СЕТ СН'!$H$6-'СЕТ СН'!$H$22</f>
        <v>1762.5500746499999</v>
      </c>
      <c r="L94" s="36">
        <f>SUMIFS(СВЦЭМ!$C$39:$C$782,СВЦЭМ!$A$39:$A$782,$A94,СВЦЭМ!$B$39:$B$782,L$83)+'СЕТ СН'!$H$12+СВЦЭМ!$D$10+'СЕТ СН'!$H$6-'СЕТ СН'!$H$22</f>
        <v>1768.2013096800001</v>
      </c>
      <c r="M94" s="36">
        <f>SUMIFS(СВЦЭМ!$C$39:$C$782,СВЦЭМ!$A$39:$A$782,$A94,СВЦЭМ!$B$39:$B$782,M$83)+'СЕТ СН'!$H$12+СВЦЭМ!$D$10+'СЕТ СН'!$H$6-'СЕТ СН'!$H$22</f>
        <v>1769.04505047</v>
      </c>
      <c r="N94" s="36">
        <f>SUMIFS(СВЦЭМ!$C$39:$C$782,СВЦЭМ!$A$39:$A$782,$A94,СВЦЭМ!$B$39:$B$782,N$83)+'СЕТ СН'!$H$12+СВЦЭМ!$D$10+'СЕТ СН'!$H$6-'СЕТ СН'!$H$22</f>
        <v>1778.5720320200001</v>
      </c>
      <c r="O94" s="36">
        <f>SUMIFS(СВЦЭМ!$C$39:$C$782,СВЦЭМ!$A$39:$A$782,$A94,СВЦЭМ!$B$39:$B$782,O$83)+'СЕТ СН'!$H$12+СВЦЭМ!$D$10+'СЕТ СН'!$H$6-'СЕТ СН'!$H$22</f>
        <v>1785.2500988500001</v>
      </c>
      <c r="P94" s="36">
        <f>SUMIFS(СВЦЭМ!$C$39:$C$782,СВЦЭМ!$A$39:$A$782,$A94,СВЦЭМ!$B$39:$B$782,P$83)+'СЕТ СН'!$H$12+СВЦЭМ!$D$10+'СЕТ СН'!$H$6-'СЕТ СН'!$H$22</f>
        <v>1792.2046397300001</v>
      </c>
      <c r="Q94" s="36">
        <f>SUMIFS(СВЦЭМ!$C$39:$C$782,СВЦЭМ!$A$39:$A$782,$A94,СВЦЭМ!$B$39:$B$782,Q$83)+'СЕТ СН'!$H$12+СВЦЭМ!$D$10+'СЕТ СН'!$H$6-'СЕТ СН'!$H$22</f>
        <v>1794.7685140400001</v>
      </c>
      <c r="R94" s="36">
        <f>SUMIFS(СВЦЭМ!$C$39:$C$782,СВЦЭМ!$A$39:$A$782,$A94,СВЦЭМ!$B$39:$B$782,R$83)+'СЕТ СН'!$H$12+СВЦЭМ!$D$10+'СЕТ СН'!$H$6-'СЕТ СН'!$H$22</f>
        <v>1787.27957397</v>
      </c>
      <c r="S94" s="36">
        <f>SUMIFS(СВЦЭМ!$C$39:$C$782,СВЦЭМ!$A$39:$A$782,$A94,СВЦЭМ!$B$39:$B$782,S$83)+'СЕТ СН'!$H$12+СВЦЭМ!$D$10+'СЕТ СН'!$H$6-'СЕТ СН'!$H$22</f>
        <v>1775.4511862100001</v>
      </c>
      <c r="T94" s="36">
        <f>SUMIFS(СВЦЭМ!$C$39:$C$782,СВЦЭМ!$A$39:$A$782,$A94,СВЦЭМ!$B$39:$B$782,T$83)+'СЕТ СН'!$H$12+СВЦЭМ!$D$10+'СЕТ СН'!$H$6-'СЕТ СН'!$H$22</f>
        <v>1776.5538778</v>
      </c>
      <c r="U94" s="36">
        <f>SUMIFS(СВЦЭМ!$C$39:$C$782,СВЦЭМ!$A$39:$A$782,$A94,СВЦЭМ!$B$39:$B$782,U$83)+'СЕТ СН'!$H$12+СВЦЭМ!$D$10+'СЕТ СН'!$H$6-'СЕТ СН'!$H$22</f>
        <v>1770.9883159000001</v>
      </c>
      <c r="V94" s="36">
        <f>SUMIFS(СВЦЭМ!$C$39:$C$782,СВЦЭМ!$A$39:$A$782,$A94,СВЦЭМ!$B$39:$B$782,V$83)+'СЕТ СН'!$H$12+СВЦЭМ!$D$10+'СЕТ СН'!$H$6-'СЕТ СН'!$H$22</f>
        <v>1766.53856688</v>
      </c>
      <c r="W94" s="36">
        <f>SUMIFS(СВЦЭМ!$C$39:$C$782,СВЦЭМ!$A$39:$A$782,$A94,СВЦЭМ!$B$39:$B$782,W$83)+'СЕТ СН'!$H$12+СВЦЭМ!$D$10+'СЕТ СН'!$H$6-'СЕТ СН'!$H$22</f>
        <v>1753.4039066099999</v>
      </c>
      <c r="X94" s="36">
        <f>SUMIFS(СВЦЭМ!$C$39:$C$782,СВЦЭМ!$A$39:$A$782,$A94,СВЦЭМ!$B$39:$B$782,X$83)+'СЕТ СН'!$H$12+СВЦЭМ!$D$10+'СЕТ СН'!$H$6-'СЕТ СН'!$H$22</f>
        <v>1772.9737303300001</v>
      </c>
      <c r="Y94" s="36">
        <f>SUMIFS(СВЦЭМ!$C$39:$C$782,СВЦЭМ!$A$39:$A$782,$A94,СВЦЭМ!$B$39:$B$782,Y$83)+'СЕТ СН'!$H$12+СВЦЭМ!$D$10+'СЕТ СН'!$H$6-'СЕТ СН'!$H$22</f>
        <v>1852.4472157100001</v>
      </c>
    </row>
    <row r="95" spans="1:25" ht="15.75" x14ac:dyDescent="0.2">
      <c r="A95" s="35">
        <f t="shared" si="2"/>
        <v>45089</v>
      </c>
      <c r="B95" s="36">
        <f>SUMIFS(СВЦЭМ!$C$39:$C$782,СВЦЭМ!$A$39:$A$782,$A95,СВЦЭМ!$B$39:$B$782,B$83)+'СЕТ СН'!$H$12+СВЦЭМ!$D$10+'СЕТ СН'!$H$6-'СЕТ СН'!$H$22</f>
        <v>2094.6704336100001</v>
      </c>
      <c r="C95" s="36">
        <f>SUMIFS(СВЦЭМ!$C$39:$C$782,СВЦЭМ!$A$39:$A$782,$A95,СВЦЭМ!$B$39:$B$782,C$83)+'СЕТ СН'!$H$12+СВЦЭМ!$D$10+'СЕТ СН'!$H$6-'СЕТ СН'!$H$22</f>
        <v>2131.45572915</v>
      </c>
      <c r="D95" s="36">
        <f>SUMIFS(СВЦЭМ!$C$39:$C$782,СВЦЭМ!$A$39:$A$782,$A95,СВЦЭМ!$B$39:$B$782,D$83)+'СЕТ СН'!$H$12+СВЦЭМ!$D$10+'СЕТ СН'!$H$6-'СЕТ СН'!$H$22</f>
        <v>2199.4409265900003</v>
      </c>
      <c r="E95" s="36">
        <f>SUMIFS(СВЦЭМ!$C$39:$C$782,СВЦЭМ!$A$39:$A$782,$A95,СВЦЭМ!$B$39:$B$782,E$83)+'СЕТ СН'!$H$12+СВЦЭМ!$D$10+'СЕТ СН'!$H$6-'СЕТ СН'!$H$22</f>
        <v>2184.07991816</v>
      </c>
      <c r="F95" s="36">
        <f>SUMIFS(СВЦЭМ!$C$39:$C$782,СВЦЭМ!$A$39:$A$782,$A95,СВЦЭМ!$B$39:$B$782,F$83)+'СЕТ СН'!$H$12+СВЦЭМ!$D$10+'СЕТ СН'!$H$6-'СЕТ СН'!$H$22</f>
        <v>2181.4992004200003</v>
      </c>
      <c r="G95" s="36">
        <f>SUMIFS(СВЦЭМ!$C$39:$C$782,СВЦЭМ!$A$39:$A$782,$A95,СВЦЭМ!$B$39:$B$782,G$83)+'СЕТ СН'!$H$12+СВЦЭМ!$D$10+'СЕТ СН'!$H$6-'СЕТ СН'!$H$22</f>
        <v>2173.9214952900002</v>
      </c>
      <c r="H95" s="36">
        <f>SUMIFS(СВЦЭМ!$C$39:$C$782,СВЦЭМ!$A$39:$A$782,$A95,СВЦЭМ!$B$39:$B$782,H$83)+'СЕТ СН'!$H$12+СВЦЭМ!$D$10+'СЕТ СН'!$H$6-'СЕТ СН'!$H$22</f>
        <v>2056.2847461599999</v>
      </c>
      <c r="I95" s="36">
        <f>SUMIFS(СВЦЭМ!$C$39:$C$782,СВЦЭМ!$A$39:$A$782,$A95,СВЦЭМ!$B$39:$B$782,I$83)+'СЕТ СН'!$H$12+СВЦЭМ!$D$10+'СЕТ СН'!$H$6-'СЕТ СН'!$H$22</f>
        <v>1988.4874738000001</v>
      </c>
      <c r="J95" s="36">
        <f>SUMIFS(СВЦЭМ!$C$39:$C$782,СВЦЭМ!$A$39:$A$782,$A95,СВЦЭМ!$B$39:$B$782,J$83)+'СЕТ СН'!$H$12+СВЦЭМ!$D$10+'СЕТ СН'!$H$6-'СЕТ СН'!$H$22</f>
        <v>1862.3774295800001</v>
      </c>
      <c r="K95" s="36">
        <f>SUMIFS(СВЦЭМ!$C$39:$C$782,СВЦЭМ!$A$39:$A$782,$A95,СВЦЭМ!$B$39:$B$782,K$83)+'СЕТ СН'!$H$12+СВЦЭМ!$D$10+'СЕТ СН'!$H$6-'СЕТ СН'!$H$22</f>
        <v>1838.2544532900001</v>
      </c>
      <c r="L95" s="36">
        <f>SUMIFS(СВЦЭМ!$C$39:$C$782,СВЦЭМ!$A$39:$A$782,$A95,СВЦЭМ!$B$39:$B$782,L$83)+'СЕТ СН'!$H$12+СВЦЭМ!$D$10+'СЕТ СН'!$H$6-'СЕТ СН'!$H$22</f>
        <v>1813.0374420400001</v>
      </c>
      <c r="M95" s="36">
        <f>SUMIFS(СВЦЭМ!$C$39:$C$782,СВЦЭМ!$A$39:$A$782,$A95,СВЦЭМ!$B$39:$B$782,M$83)+'СЕТ СН'!$H$12+СВЦЭМ!$D$10+'СЕТ СН'!$H$6-'СЕТ СН'!$H$22</f>
        <v>1855.6133182999999</v>
      </c>
      <c r="N95" s="36">
        <f>SUMIFS(СВЦЭМ!$C$39:$C$782,СВЦЭМ!$A$39:$A$782,$A95,СВЦЭМ!$B$39:$B$782,N$83)+'СЕТ СН'!$H$12+СВЦЭМ!$D$10+'СЕТ СН'!$H$6-'СЕТ СН'!$H$22</f>
        <v>1888.99779799</v>
      </c>
      <c r="O95" s="36">
        <f>SUMIFS(СВЦЭМ!$C$39:$C$782,СВЦЭМ!$A$39:$A$782,$A95,СВЦЭМ!$B$39:$B$782,O$83)+'СЕТ СН'!$H$12+СВЦЭМ!$D$10+'СЕТ СН'!$H$6-'СЕТ СН'!$H$22</f>
        <v>1920.23829499</v>
      </c>
      <c r="P95" s="36">
        <f>SUMIFS(СВЦЭМ!$C$39:$C$782,СВЦЭМ!$A$39:$A$782,$A95,СВЦЭМ!$B$39:$B$782,P$83)+'СЕТ СН'!$H$12+СВЦЭМ!$D$10+'СЕТ СН'!$H$6-'СЕТ СН'!$H$22</f>
        <v>1936.7978734800001</v>
      </c>
      <c r="Q95" s="36">
        <f>SUMIFS(СВЦЭМ!$C$39:$C$782,СВЦЭМ!$A$39:$A$782,$A95,СВЦЭМ!$B$39:$B$782,Q$83)+'СЕТ СН'!$H$12+СВЦЭМ!$D$10+'СЕТ СН'!$H$6-'СЕТ СН'!$H$22</f>
        <v>1956.04690278</v>
      </c>
      <c r="R95" s="36">
        <f>SUMIFS(СВЦЭМ!$C$39:$C$782,СВЦЭМ!$A$39:$A$782,$A95,СВЦЭМ!$B$39:$B$782,R$83)+'СЕТ СН'!$H$12+СВЦЭМ!$D$10+'СЕТ СН'!$H$6-'СЕТ СН'!$H$22</f>
        <v>1919.8841885500001</v>
      </c>
      <c r="S95" s="36">
        <f>SUMIFS(СВЦЭМ!$C$39:$C$782,СВЦЭМ!$A$39:$A$782,$A95,СВЦЭМ!$B$39:$B$782,S$83)+'СЕТ СН'!$H$12+СВЦЭМ!$D$10+'СЕТ СН'!$H$6-'СЕТ СН'!$H$22</f>
        <v>1898.83984992</v>
      </c>
      <c r="T95" s="36">
        <f>SUMIFS(СВЦЭМ!$C$39:$C$782,СВЦЭМ!$A$39:$A$782,$A95,СВЦЭМ!$B$39:$B$782,T$83)+'СЕТ СН'!$H$12+СВЦЭМ!$D$10+'СЕТ СН'!$H$6-'СЕТ СН'!$H$22</f>
        <v>1908.84228568</v>
      </c>
      <c r="U95" s="36">
        <f>SUMIFS(СВЦЭМ!$C$39:$C$782,СВЦЭМ!$A$39:$A$782,$A95,СВЦЭМ!$B$39:$B$782,U$83)+'СЕТ СН'!$H$12+СВЦЭМ!$D$10+'СЕТ СН'!$H$6-'СЕТ СН'!$H$22</f>
        <v>1833.9032604500001</v>
      </c>
      <c r="V95" s="36">
        <f>SUMIFS(СВЦЭМ!$C$39:$C$782,СВЦЭМ!$A$39:$A$782,$A95,СВЦЭМ!$B$39:$B$782,V$83)+'СЕТ СН'!$H$12+СВЦЭМ!$D$10+'СЕТ СН'!$H$6-'СЕТ СН'!$H$22</f>
        <v>1795.76739492</v>
      </c>
      <c r="W95" s="36">
        <f>SUMIFS(СВЦЭМ!$C$39:$C$782,СВЦЭМ!$A$39:$A$782,$A95,СВЦЭМ!$B$39:$B$782,W$83)+'СЕТ СН'!$H$12+СВЦЭМ!$D$10+'СЕТ СН'!$H$6-'СЕТ СН'!$H$22</f>
        <v>1802.9878206600001</v>
      </c>
      <c r="X95" s="36">
        <f>SUMIFS(СВЦЭМ!$C$39:$C$782,СВЦЭМ!$A$39:$A$782,$A95,СВЦЭМ!$B$39:$B$782,X$83)+'СЕТ СН'!$H$12+СВЦЭМ!$D$10+'СЕТ СН'!$H$6-'СЕТ СН'!$H$22</f>
        <v>1879.2425549100001</v>
      </c>
      <c r="Y95" s="36">
        <f>SUMIFS(СВЦЭМ!$C$39:$C$782,СВЦЭМ!$A$39:$A$782,$A95,СВЦЭМ!$B$39:$B$782,Y$83)+'СЕТ СН'!$H$12+СВЦЭМ!$D$10+'СЕТ СН'!$H$6-'СЕТ СН'!$H$22</f>
        <v>1947.8906300900001</v>
      </c>
    </row>
    <row r="96" spans="1:25" ht="15.75" x14ac:dyDescent="0.2">
      <c r="A96" s="35">
        <f t="shared" si="2"/>
        <v>45090</v>
      </c>
      <c r="B96" s="36">
        <f>SUMIFS(СВЦЭМ!$C$39:$C$782,СВЦЭМ!$A$39:$A$782,$A96,СВЦЭМ!$B$39:$B$782,B$83)+'СЕТ СН'!$H$12+СВЦЭМ!$D$10+'СЕТ СН'!$H$6-'СЕТ СН'!$H$22</f>
        <v>2017.4096717</v>
      </c>
      <c r="C96" s="36">
        <f>SUMIFS(СВЦЭМ!$C$39:$C$782,СВЦЭМ!$A$39:$A$782,$A96,СВЦЭМ!$B$39:$B$782,C$83)+'СЕТ СН'!$H$12+СВЦЭМ!$D$10+'СЕТ СН'!$H$6-'СЕТ СН'!$H$22</f>
        <v>2052.1178401899997</v>
      </c>
      <c r="D96" s="36">
        <f>SUMIFS(СВЦЭМ!$C$39:$C$782,СВЦЭМ!$A$39:$A$782,$A96,СВЦЭМ!$B$39:$B$782,D$83)+'СЕТ СН'!$H$12+СВЦЭМ!$D$10+'СЕТ СН'!$H$6-'СЕТ СН'!$H$22</f>
        <v>2122.9896247500001</v>
      </c>
      <c r="E96" s="36">
        <f>SUMIFS(СВЦЭМ!$C$39:$C$782,СВЦЭМ!$A$39:$A$782,$A96,СВЦЭМ!$B$39:$B$782,E$83)+'СЕТ СН'!$H$12+СВЦЭМ!$D$10+'СЕТ СН'!$H$6-'СЕТ СН'!$H$22</f>
        <v>2112.5417986800003</v>
      </c>
      <c r="F96" s="36">
        <f>SUMIFS(СВЦЭМ!$C$39:$C$782,СВЦЭМ!$A$39:$A$782,$A96,СВЦЭМ!$B$39:$B$782,F$83)+'СЕТ СН'!$H$12+СВЦЭМ!$D$10+'СЕТ СН'!$H$6-'СЕТ СН'!$H$22</f>
        <v>2103.92244876</v>
      </c>
      <c r="G96" s="36">
        <f>SUMIFS(СВЦЭМ!$C$39:$C$782,СВЦЭМ!$A$39:$A$782,$A96,СВЦЭМ!$B$39:$B$782,G$83)+'СЕТ СН'!$H$12+СВЦЭМ!$D$10+'СЕТ СН'!$H$6-'СЕТ СН'!$H$22</f>
        <v>2171.4500511400001</v>
      </c>
      <c r="H96" s="36">
        <f>SUMIFS(СВЦЭМ!$C$39:$C$782,СВЦЭМ!$A$39:$A$782,$A96,СВЦЭМ!$B$39:$B$782,H$83)+'СЕТ СН'!$H$12+СВЦЭМ!$D$10+'СЕТ СН'!$H$6-'СЕТ СН'!$H$22</f>
        <v>2082.1962353899999</v>
      </c>
      <c r="I96" s="36">
        <f>SUMIFS(СВЦЭМ!$C$39:$C$782,СВЦЭМ!$A$39:$A$782,$A96,СВЦЭМ!$B$39:$B$782,I$83)+'СЕТ СН'!$H$12+СВЦЭМ!$D$10+'СЕТ СН'!$H$6-'СЕТ СН'!$H$22</f>
        <v>2047.1854144500001</v>
      </c>
      <c r="J96" s="36">
        <f>SUMIFS(СВЦЭМ!$C$39:$C$782,СВЦЭМ!$A$39:$A$782,$A96,СВЦЭМ!$B$39:$B$782,J$83)+'СЕТ СН'!$H$12+СВЦЭМ!$D$10+'СЕТ СН'!$H$6-'СЕТ СН'!$H$22</f>
        <v>1975.7199353999999</v>
      </c>
      <c r="K96" s="36">
        <f>SUMIFS(СВЦЭМ!$C$39:$C$782,СВЦЭМ!$A$39:$A$782,$A96,СВЦЭМ!$B$39:$B$782,K$83)+'СЕТ СН'!$H$12+СВЦЭМ!$D$10+'СЕТ СН'!$H$6-'СЕТ СН'!$H$22</f>
        <v>1899.89642942</v>
      </c>
      <c r="L96" s="36">
        <f>SUMIFS(СВЦЭМ!$C$39:$C$782,СВЦЭМ!$A$39:$A$782,$A96,СВЦЭМ!$B$39:$B$782,L$83)+'СЕТ СН'!$H$12+СВЦЭМ!$D$10+'СЕТ СН'!$H$6-'СЕТ СН'!$H$22</f>
        <v>1910.66506895</v>
      </c>
      <c r="M96" s="36">
        <f>SUMIFS(СВЦЭМ!$C$39:$C$782,СВЦЭМ!$A$39:$A$782,$A96,СВЦЭМ!$B$39:$B$782,M$83)+'СЕТ СН'!$H$12+СВЦЭМ!$D$10+'СЕТ СН'!$H$6-'СЕТ СН'!$H$22</f>
        <v>1940.3639524100001</v>
      </c>
      <c r="N96" s="36">
        <f>SUMIFS(СВЦЭМ!$C$39:$C$782,СВЦЭМ!$A$39:$A$782,$A96,СВЦЭМ!$B$39:$B$782,N$83)+'СЕТ СН'!$H$12+СВЦЭМ!$D$10+'СЕТ СН'!$H$6-'СЕТ СН'!$H$22</f>
        <v>2002.24643898</v>
      </c>
      <c r="O96" s="36">
        <f>SUMIFS(СВЦЭМ!$C$39:$C$782,СВЦЭМ!$A$39:$A$782,$A96,СВЦЭМ!$B$39:$B$782,O$83)+'СЕТ СН'!$H$12+СВЦЭМ!$D$10+'СЕТ СН'!$H$6-'СЕТ СН'!$H$22</f>
        <v>2039.0820921955001</v>
      </c>
      <c r="P96" s="36">
        <f>SUMIFS(СВЦЭМ!$C$39:$C$782,СВЦЭМ!$A$39:$A$782,$A96,СВЦЭМ!$B$39:$B$782,P$83)+'СЕТ СН'!$H$12+СВЦЭМ!$D$10+'СЕТ СН'!$H$6-'СЕТ СН'!$H$22</f>
        <v>1967.9739405407499</v>
      </c>
      <c r="Q96" s="36">
        <f>SUMIFS(СВЦЭМ!$C$39:$C$782,СВЦЭМ!$A$39:$A$782,$A96,СВЦЭМ!$B$39:$B$782,Q$83)+'СЕТ СН'!$H$12+СВЦЭМ!$D$10+'СЕТ СН'!$H$6-'СЕТ СН'!$H$22</f>
        <v>1892.52955209065</v>
      </c>
      <c r="R96" s="36">
        <f>SUMIFS(СВЦЭМ!$C$39:$C$782,СВЦЭМ!$A$39:$A$782,$A96,СВЦЭМ!$B$39:$B$782,R$83)+'СЕТ СН'!$H$12+СВЦЭМ!$D$10+'СЕТ СН'!$H$6-'СЕТ СН'!$H$22</f>
        <v>1903.244348423</v>
      </c>
      <c r="S96" s="36">
        <f>SUMIFS(СВЦЭМ!$C$39:$C$782,СВЦЭМ!$A$39:$A$782,$A96,СВЦЭМ!$B$39:$B$782,S$83)+'СЕТ СН'!$H$12+СВЦЭМ!$D$10+'СЕТ СН'!$H$6-'СЕТ СН'!$H$22</f>
        <v>1932.7947374657001</v>
      </c>
      <c r="T96" s="36">
        <f>SUMIFS(СВЦЭМ!$C$39:$C$782,СВЦЭМ!$A$39:$A$782,$A96,СВЦЭМ!$B$39:$B$782,T$83)+'СЕТ СН'!$H$12+СВЦЭМ!$D$10+'СЕТ СН'!$H$6-'СЕТ СН'!$H$22</f>
        <v>1994.36781160285</v>
      </c>
      <c r="U96" s="36">
        <f>SUMIFS(СВЦЭМ!$C$39:$C$782,СВЦЭМ!$A$39:$A$782,$A96,СВЦЭМ!$B$39:$B$782,U$83)+'СЕТ СН'!$H$12+СВЦЭМ!$D$10+'СЕТ СН'!$H$6-'СЕТ СН'!$H$22</f>
        <v>1956.40975579</v>
      </c>
      <c r="V96" s="36">
        <f>SUMIFS(СВЦЭМ!$C$39:$C$782,СВЦЭМ!$A$39:$A$782,$A96,СВЦЭМ!$B$39:$B$782,V$83)+'СЕТ СН'!$H$12+СВЦЭМ!$D$10+'СЕТ СН'!$H$6-'СЕТ СН'!$H$22</f>
        <v>1941.2711379100001</v>
      </c>
      <c r="W96" s="36">
        <f>SUMIFS(СВЦЭМ!$C$39:$C$782,СВЦЭМ!$A$39:$A$782,$A96,СВЦЭМ!$B$39:$B$782,W$83)+'СЕТ СН'!$H$12+СВЦЭМ!$D$10+'СЕТ СН'!$H$6-'СЕТ СН'!$H$22</f>
        <v>1935.0482586000001</v>
      </c>
      <c r="X96" s="36">
        <f>SUMIFS(СВЦЭМ!$C$39:$C$782,СВЦЭМ!$A$39:$A$782,$A96,СВЦЭМ!$B$39:$B$782,X$83)+'СЕТ СН'!$H$12+СВЦЭМ!$D$10+'СЕТ СН'!$H$6-'СЕТ СН'!$H$22</f>
        <v>1985.98510259</v>
      </c>
      <c r="Y96" s="36">
        <f>SUMIFS(СВЦЭМ!$C$39:$C$782,СВЦЭМ!$A$39:$A$782,$A96,СВЦЭМ!$B$39:$B$782,Y$83)+'СЕТ СН'!$H$12+СВЦЭМ!$D$10+'СЕТ СН'!$H$6-'СЕТ СН'!$H$22</f>
        <v>2086.3833469800002</v>
      </c>
    </row>
    <row r="97" spans="1:25" ht="15.75" x14ac:dyDescent="0.2">
      <c r="A97" s="35">
        <f t="shared" si="2"/>
        <v>45091</v>
      </c>
      <c r="B97" s="36">
        <f>SUMIFS(СВЦЭМ!$C$39:$C$782,СВЦЭМ!$A$39:$A$782,$A97,СВЦЭМ!$B$39:$B$782,B$83)+'СЕТ СН'!$H$12+СВЦЭМ!$D$10+'СЕТ СН'!$H$6-'СЕТ СН'!$H$22</f>
        <v>2138.9778690100002</v>
      </c>
      <c r="C97" s="36">
        <f>SUMIFS(СВЦЭМ!$C$39:$C$782,СВЦЭМ!$A$39:$A$782,$A97,СВЦЭМ!$B$39:$B$782,C$83)+'СЕТ СН'!$H$12+СВЦЭМ!$D$10+'СЕТ СН'!$H$6-'СЕТ СН'!$H$22</f>
        <v>2222.7789387600001</v>
      </c>
      <c r="D97" s="36">
        <f>SUMIFS(СВЦЭМ!$C$39:$C$782,СВЦЭМ!$A$39:$A$782,$A97,СВЦЭМ!$B$39:$B$782,D$83)+'СЕТ СН'!$H$12+СВЦЭМ!$D$10+'СЕТ СН'!$H$6-'СЕТ СН'!$H$22</f>
        <v>2321.9504733200001</v>
      </c>
      <c r="E97" s="36">
        <f>SUMIFS(СВЦЭМ!$C$39:$C$782,СВЦЭМ!$A$39:$A$782,$A97,СВЦЭМ!$B$39:$B$782,E$83)+'СЕТ СН'!$H$12+СВЦЭМ!$D$10+'СЕТ СН'!$H$6-'СЕТ СН'!$H$22</f>
        <v>2333.24720609</v>
      </c>
      <c r="F97" s="36">
        <f>SUMIFS(СВЦЭМ!$C$39:$C$782,СВЦЭМ!$A$39:$A$782,$A97,СВЦЭМ!$B$39:$B$782,F$83)+'СЕТ СН'!$H$12+СВЦЭМ!$D$10+'СЕТ СН'!$H$6-'СЕТ СН'!$H$22</f>
        <v>2338.6490796099997</v>
      </c>
      <c r="G97" s="36">
        <f>SUMIFS(СВЦЭМ!$C$39:$C$782,СВЦЭМ!$A$39:$A$782,$A97,СВЦЭМ!$B$39:$B$782,G$83)+'СЕТ СН'!$H$12+СВЦЭМ!$D$10+'СЕТ СН'!$H$6-'СЕТ СН'!$H$22</f>
        <v>2325.7103388699998</v>
      </c>
      <c r="H97" s="36">
        <f>SUMIFS(СВЦЭМ!$C$39:$C$782,СВЦЭМ!$A$39:$A$782,$A97,СВЦЭМ!$B$39:$B$782,H$83)+'СЕТ СН'!$H$12+СВЦЭМ!$D$10+'СЕТ СН'!$H$6-'СЕТ СН'!$H$22</f>
        <v>2201.2830738100001</v>
      </c>
      <c r="I97" s="36">
        <f>SUMIFS(СВЦЭМ!$C$39:$C$782,СВЦЭМ!$A$39:$A$782,$A97,СВЦЭМ!$B$39:$B$782,I$83)+'СЕТ СН'!$H$12+СВЦЭМ!$D$10+'СЕТ СН'!$H$6-'СЕТ СН'!$H$22</f>
        <v>2097.8551338899997</v>
      </c>
      <c r="J97" s="36">
        <f>SUMIFS(СВЦЭМ!$C$39:$C$782,СВЦЭМ!$A$39:$A$782,$A97,СВЦЭМ!$B$39:$B$782,J$83)+'СЕТ СН'!$H$12+СВЦЭМ!$D$10+'СЕТ СН'!$H$6-'СЕТ СН'!$H$22</f>
        <v>2011.69122997</v>
      </c>
      <c r="K97" s="36">
        <f>SUMIFS(СВЦЭМ!$C$39:$C$782,СВЦЭМ!$A$39:$A$782,$A97,СВЦЭМ!$B$39:$B$782,K$83)+'СЕТ СН'!$H$12+СВЦЭМ!$D$10+'СЕТ СН'!$H$6-'СЕТ СН'!$H$22</f>
        <v>1995.8496948700001</v>
      </c>
      <c r="L97" s="36">
        <f>SUMIFS(СВЦЭМ!$C$39:$C$782,СВЦЭМ!$A$39:$A$782,$A97,СВЦЭМ!$B$39:$B$782,L$83)+'СЕТ СН'!$H$12+СВЦЭМ!$D$10+'СЕТ СН'!$H$6-'СЕТ СН'!$H$22</f>
        <v>1982.9219489300001</v>
      </c>
      <c r="M97" s="36">
        <f>SUMIFS(СВЦЭМ!$C$39:$C$782,СВЦЭМ!$A$39:$A$782,$A97,СВЦЭМ!$B$39:$B$782,M$83)+'СЕТ СН'!$H$12+СВЦЭМ!$D$10+'СЕТ СН'!$H$6-'СЕТ СН'!$H$22</f>
        <v>2013.42035895</v>
      </c>
      <c r="N97" s="36">
        <f>SUMIFS(СВЦЭМ!$C$39:$C$782,СВЦЭМ!$A$39:$A$782,$A97,СВЦЭМ!$B$39:$B$782,N$83)+'СЕТ СН'!$H$12+СВЦЭМ!$D$10+'СЕТ СН'!$H$6-'СЕТ СН'!$H$22</f>
        <v>2026.20135908</v>
      </c>
      <c r="O97" s="36">
        <f>SUMIFS(СВЦЭМ!$C$39:$C$782,СВЦЭМ!$A$39:$A$782,$A97,СВЦЭМ!$B$39:$B$782,O$83)+'СЕТ СН'!$H$12+СВЦЭМ!$D$10+'СЕТ СН'!$H$6-'СЕТ СН'!$H$22</f>
        <v>2089.4984630382996</v>
      </c>
      <c r="P97" s="36">
        <f>SUMIFS(СВЦЭМ!$C$39:$C$782,СВЦЭМ!$A$39:$A$782,$A97,СВЦЭМ!$B$39:$B$782,P$83)+'СЕТ СН'!$H$12+СВЦЭМ!$D$10+'СЕТ СН'!$H$6-'СЕТ СН'!$H$22</f>
        <v>2003.7653786379001</v>
      </c>
      <c r="Q97" s="36">
        <f>SUMIFS(СВЦЭМ!$C$39:$C$782,СВЦЭМ!$A$39:$A$782,$A97,СВЦЭМ!$B$39:$B$782,Q$83)+'СЕТ СН'!$H$12+СВЦЭМ!$D$10+'СЕТ СН'!$H$6-'СЕТ СН'!$H$22</f>
        <v>1988.0030512134001</v>
      </c>
      <c r="R97" s="36">
        <f>SUMIFS(СВЦЭМ!$C$39:$C$782,СВЦЭМ!$A$39:$A$782,$A97,СВЦЭМ!$B$39:$B$782,R$83)+'СЕТ СН'!$H$12+СВЦЭМ!$D$10+'СЕТ СН'!$H$6-'СЕТ СН'!$H$22</f>
        <v>1975.1399440031</v>
      </c>
      <c r="S97" s="36">
        <f>SUMIFS(СВЦЭМ!$C$39:$C$782,СВЦЭМ!$A$39:$A$782,$A97,СВЦЭМ!$B$39:$B$782,S$83)+'СЕТ СН'!$H$12+СВЦЭМ!$D$10+'СЕТ СН'!$H$6-'СЕТ СН'!$H$22</f>
        <v>2005.4858619730001</v>
      </c>
      <c r="T97" s="36">
        <f>SUMIFS(СВЦЭМ!$C$39:$C$782,СВЦЭМ!$A$39:$A$782,$A97,СВЦЭМ!$B$39:$B$782,T$83)+'СЕТ СН'!$H$12+СВЦЭМ!$D$10+'СЕТ СН'!$H$6-'СЕТ СН'!$H$22</f>
        <v>2018.20295710235</v>
      </c>
      <c r="U97" s="36">
        <f>SUMIFS(СВЦЭМ!$C$39:$C$782,СВЦЭМ!$A$39:$A$782,$A97,СВЦЭМ!$B$39:$B$782,U$83)+'СЕТ СН'!$H$12+СВЦЭМ!$D$10+'СЕТ СН'!$H$6-'СЕТ СН'!$H$22</f>
        <v>2018.1781204399999</v>
      </c>
      <c r="V97" s="36">
        <f>SUMIFS(СВЦЭМ!$C$39:$C$782,СВЦЭМ!$A$39:$A$782,$A97,СВЦЭМ!$B$39:$B$782,V$83)+'СЕТ СН'!$H$12+СВЦЭМ!$D$10+'СЕТ СН'!$H$6-'СЕТ СН'!$H$22</f>
        <v>2014.92731357</v>
      </c>
      <c r="W97" s="36">
        <f>SUMIFS(СВЦЭМ!$C$39:$C$782,СВЦЭМ!$A$39:$A$782,$A97,СВЦЭМ!$B$39:$B$782,W$83)+'СЕТ СН'!$H$12+СВЦЭМ!$D$10+'СЕТ СН'!$H$6-'СЕТ СН'!$H$22</f>
        <v>1981.13404399</v>
      </c>
      <c r="X97" s="36">
        <f>SUMIFS(СВЦЭМ!$C$39:$C$782,СВЦЭМ!$A$39:$A$782,$A97,СВЦЭМ!$B$39:$B$782,X$83)+'СЕТ СН'!$H$12+СВЦЭМ!$D$10+'СЕТ СН'!$H$6-'СЕТ СН'!$H$22</f>
        <v>1997.82963451</v>
      </c>
      <c r="Y97" s="36">
        <f>SUMIFS(СВЦЭМ!$C$39:$C$782,СВЦЭМ!$A$39:$A$782,$A97,СВЦЭМ!$B$39:$B$782,Y$83)+'СЕТ СН'!$H$12+СВЦЭМ!$D$10+'СЕТ СН'!$H$6-'СЕТ СН'!$H$22</f>
        <v>2053.23147883</v>
      </c>
    </row>
    <row r="98" spans="1:25" ht="15.75" x14ac:dyDescent="0.2">
      <c r="A98" s="35">
        <f t="shared" si="2"/>
        <v>45092</v>
      </c>
      <c r="B98" s="36">
        <f>SUMIFS(СВЦЭМ!$C$39:$C$782,СВЦЭМ!$A$39:$A$782,$A98,СВЦЭМ!$B$39:$B$782,B$83)+'СЕТ СН'!$H$12+СВЦЭМ!$D$10+'СЕТ СН'!$H$6-'СЕТ СН'!$H$22</f>
        <v>1929.03687169</v>
      </c>
      <c r="C98" s="36">
        <f>SUMIFS(СВЦЭМ!$C$39:$C$782,СВЦЭМ!$A$39:$A$782,$A98,СВЦЭМ!$B$39:$B$782,C$83)+'СЕТ СН'!$H$12+СВЦЭМ!$D$10+'СЕТ СН'!$H$6-'СЕТ СН'!$H$22</f>
        <v>1999.4700387299999</v>
      </c>
      <c r="D98" s="36">
        <f>SUMIFS(СВЦЭМ!$C$39:$C$782,СВЦЭМ!$A$39:$A$782,$A98,СВЦЭМ!$B$39:$B$782,D$83)+'СЕТ СН'!$H$12+СВЦЭМ!$D$10+'СЕТ СН'!$H$6-'СЕТ СН'!$H$22</f>
        <v>2071.96513233</v>
      </c>
      <c r="E98" s="36">
        <f>SUMIFS(СВЦЭМ!$C$39:$C$782,СВЦЭМ!$A$39:$A$782,$A98,СВЦЭМ!$B$39:$B$782,E$83)+'СЕТ СН'!$H$12+СВЦЭМ!$D$10+'СЕТ СН'!$H$6-'СЕТ СН'!$H$22</f>
        <v>2079.4732032399997</v>
      </c>
      <c r="F98" s="36">
        <f>SUMIFS(СВЦЭМ!$C$39:$C$782,СВЦЭМ!$A$39:$A$782,$A98,СВЦЭМ!$B$39:$B$782,F$83)+'СЕТ СН'!$H$12+СВЦЭМ!$D$10+'СЕТ СН'!$H$6-'СЕТ СН'!$H$22</f>
        <v>2052.7492348699998</v>
      </c>
      <c r="G98" s="36">
        <f>SUMIFS(СВЦЭМ!$C$39:$C$782,СВЦЭМ!$A$39:$A$782,$A98,СВЦЭМ!$B$39:$B$782,G$83)+'СЕТ СН'!$H$12+СВЦЭМ!$D$10+'СЕТ СН'!$H$6-'СЕТ СН'!$H$22</f>
        <v>2056.0980581900003</v>
      </c>
      <c r="H98" s="36">
        <f>SUMIFS(СВЦЭМ!$C$39:$C$782,СВЦЭМ!$A$39:$A$782,$A98,СВЦЭМ!$B$39:$B$782,H$83)+'СЕТ СН'!$H$12+СВЦЭМ!$D$10+'СЕТ СН'!$H$6-'СЕТ СН'!$H$22</f>
        <v>1932.40036424</v>
      </c>
      <c r="I98" s="36">
        <f>SUMIFS(СВЦЭМ!$C$39:$C$782,СВЦЭМ!$A$39:$A$782,$A98,СВЦЭМ!$B$39:$B$782,I$83)+'СЕТ СН'!$H$12+СВЦЭМ!$D$10+'СЕТ СН'!$H$6-'СЕТ СН'!$H$22</f>
        <v>1814.1390724400001</v>
      </c>
      <c r="J98" s="36">
        <f>SUMIFS(СВЦЭМ!$C$39:$C$782,СВЦЭМ!$A$39:$A$782,$A98,СВЦЭМ!$B$39:$B$782,J$83)+'СЕТ СН'!$H$12+СВЦЭМ!$D$10+'СЕТ СН'!$H$6-'СЕТ СН'!$H$22</f>
        <v>1773.4306018899999</v>
      </c>
      <c r="K98" s="36">
        <f>SUMIFS(СВЦЭМ!$C$39:$C$782,СВЦЭМ!$A$39:$A$782,$A98,СВЦЭМ!$B$39:$B$782,K$83)+'СЕТ СН'!$H$12+СВЦЭМ!$D$10+'СЕТ СН'!$H$6-'СЕТ СН'!$H$22</f>
        <v>1765.3081519899999</v>
      </c>
      <c r="L98" s="36">
        <f>SUMIFS(СВЦЭМ!$C$39:$C$782,СВЦЭМ!$A$39:$A$782,$A98,СВЦЭМ!$B$39:$B$782,L$83)+'СЕТ СН'!$H$12+СВЦЭМ!$D$10+'СЕТ СН'!$H$6-'СЕТ СН'!$H$22</f>
        <v>1743.09964094</v>
      </c>
      <c r="M98" s="36">
        <f>SUMIFS(СВЦЭМ!$C$39:$C$782,СВЦЭМ!$A$39:$A$782,$A98,СВЦЭМ!$B$39:$B$782,M$83)+'СЕТ СН'!$H$12+СВЦЭМ!$D$10+'СЕТ СН'!$H$6-'СЕТ СН'!$H$22</f>
        <v>1755.16025274</v>
      </c>
      <c r="N98" s="36">
        <f>SUMIFS(СВЦЭМ!$C$39:$C$782,СВЦЭМ!$A$39:$A$782,$A98,СВЦЭМ!$B$39:$B$782,N$83)+'СЕТ СН'!$H$12+СВЦЭМ!$D$10+'СЕТ СН'!$H$6-'СЕТ СН'!$H$22</f>
        <v>1782.34715041</v>
      </c>
      <c r="O98" s="36">
        <f>SUMIFS(СВЦЭМ!$C$39:$C$782,СВЦЭМ!$A$39:$A$782,$A98,СВЦЭМ!$B$39:$B$782,O$83)+'СЕТ СН'!$H$12+СВЦЭМ!$D$10+'СЕТ СН'!$H$6-'СЕТ СН'!$H$22</f>
        <v>1789.4933857200001</v>
      </c>
      <c r="P98" s="36">
        <f>SUMIFS(СВЦЭМ!$C$39:$C$782,СВЦЭМ!$A$39:$A$782,$A98,СВЦЭМ!$B$39:$B$782,P$83)+'СЕТ СН'!$H$12+СВЦЭМ!$D$10+'СЕТ СН'!$H$6-'СЕТ СН'!$H$22</f>
        <v>1805.4933868400001</v>
      </c>
      <c r="Q98" s="36">
        <f>SUMIFS(СВЦЭМ!$C$39:$C$782,СВЦЭМ!$A$39:$A$782,$A98,СВЦЭМ!$B$39:$B$782,Q$83)+'СЕТ СН'!$H$12+СВЦЭМ!$D$10+'СЕТ СН'!$H$6-'СЕТ СН'!$H$22</f>
        <v>1807.7099552</v>
      </c>
      <c r="R98" s="36">
        <f>SUMIFS(СВЦЭМ!$C$39:$C$782,СВЦЭМ!$A$39:$A$782,$A98,СВЦЭМ!$B$39:$B$782,R$83)+'СЕТ СН'!$H$12+СВЦЭМ!$D$10+'СЕТ СН'!$H$6-'СЕТ СН'!$H$22</f>
        <v>1763.8826742900001</v>
      </c>
      <c r="S98" s="36">
        <f>SUMIFS(СВЦЭМ!$C$39:$C$782,СВЦЭМ!$A$39:$A$782,$A98,СВЦЭМ!$B$39:$B$782,S$83)+'СЕТ СН'!$H$12+СВЦЭМ!$D$10+'СЕТ СН'!$H$6-'СЕТ СН'!$H$22</f>
        <v>1773.6787326400001</v>
      </c>
      <c r="T98" s="36">
        <f>SUMIFS(СВЦЭМ!$C$39:$C$782,СВЦЭМ!$A$39:$A$782,$A98,СВЦЭМ!$B$39:$B$782,T$83)+'СЕТ СН'!$H$12+СВЦЭМ!$D$10+'СЕТ СН'!$H$6-'СЕТ СН'!$H$22</f>
        <v>1772.63070206</v>
      </c>
      <c r="U98" s="36">
        <f>SUMIFS(СВЦЭМ!$C$39:$C$782,СВЦЭМ!$A$39:$A$782,$A98,СВЦЭМ!$B$39:$B$782,U$83)+'СЕТ СН'!$H$12+СВЦЭМ!$D$10+'СЕТ СН'!$H$6-'СЕТ СН'!$H$22</f>
        <v>1770.4782988500001</v>
      </c>
      <c r="V98" s="36">
        <f>SUMIFS(СВЦЭМ!$C$39:$C$782,СВЦЭМ!$A$39:$A$782,$A98,СВЦЭМ!$B$39:$B$782,V$83)+'СЕТ СН'!$H$12+СВЦЭМ!$D$10+'СЕТ СН'!$H$6-'СЕТ СН'!$H$22</f>
        <v>1794.7000143600001</v>
      </c>
      <c r="W98" s="36">
        <f>SUMIFS(СВЦЭМ!$C$39:$C$782,СВЦЭМ!$A$39:$A$782,$A98,СВЦЭМ!$B$39:$B$782,W$83)+'СЕТ СН'!$H$12+СВЦЭМ!$D$10+'СЕТ СН'!$H$6-'СЕТ СН'!$H$22</f>
        <v>1771.2930392200001</v>
      </c>
      <c r="X98" s="36">
        <f>SUMIFS(СВЦЭМ!$C$39:$C$782,СВЦЭМ!$A$39:$A$782,$A98,СВЦЭМ!$B$39:$B$782,X$83)+'СЕТ СН'!$H$12+СВЦЭМ!$D$10+'СЕТ СН'!$H$6-'СЕТ СН'!$H$22</f>
        <v>1794.8393583500001</v>
      </c>
      <c r="Y98" s="36">
        <f>SUMIFS(СВЦЭМ!$C$39:$C$782,СВЦЭМ!$A$39:$A$782,$A98,СВЦЭМ!$B$39:$B$782,Y$83)+'СЕТ СН'!$H$12+СВЦЭМ!$D$10+'СЕТ СН'!$H$6-'СЕТ СН'!$H$22</f>
        <v>1878.32686537</v>
      </c>
    </row>
    <row r="99" spans="1:25" ht="15.75" x14ac:dyDescent="0.2">
      <c r="A99" s="35">
        <f t="shared" si="2"/>
        <v>45093</v>
      </c>
      <c r="B99" s="36">
        <f>SUMIFS(СВЦЭМ!$C$39:$C$782,СВЦЭМ!$A$39:$A$782,$A99,СВЦЭМ!$B$39:$B$782,B$83)+'СЕТ СН'!$H$12+СВЦЭМ!$D$10+'СЕТ СН'!$H$6-'СЕТ СН'!$H$22</f>
        <v>2010.4361212200001</v>
      </c>
      <c r="C99" s="36">
        <f>SUMIFS(СВЦЭМ!$C$39:$C$782,СВЦЭМ!$A$39:$A$782,$A99,СВЦЭМ!$B$39:$B$782,C$83)+'СЕТ СН'!$H$12+СВЦЭМ!$D$10+'СЕТ СН'!$H$6-'СЕТ СН'!$H$22</f>
        <v>2064.9046825200003</v>
      </c>
      <c r="D99" s="36">
        <f>SUMIFS(СВЦЭМ!$C$39:$C$782,СВЦЭМ!$A$39:$A$782,$A99,СВЦЭМ!$B$39:$B$782,D$83)+'СЕТ СН'!$H$12+СВЦЭМ!$D$10+'СЕТ СН'!$H$6-'СЕТ СН'!$H$22</f>
        <v>2155.2298091600001</v>
      </c>
      <c r="E99" s="36">
        <f>SUMIFS(СВЦЭМ!$C$39:$C$782,СВЦЭМ!$A$39:$A$782,$A99,СВЦЭМ!$B$39:$B$782,E$83)+'СЕТ СН'!$H$12+СВЦЭМ!$D$10+'СЕТ СН'!$H$6-'СЕТ СН'!$H$22</f>
        <v>2169.7963779399997</v>
      </c>
      <c r="F99" s="36">
        <f>SUMIFS(СВЦЭМ!$C$39:$C$782,СВЦЭМ!$A$39:$A$782,$A99,СВЦЭМ!$B$39:$B$782,F$83)+'СЕТ СН'!$H$12+СВЦЭМ!$D$10+'СЕТ СН'!$H$6-'СЕТ СН'!$H$22</f>
        <v>2173.5752897000002</v>
      </c>
      <c r="G99" s="36">
        <f>SUMIFS(СВЦЭМ!$C$39:$C$782,СВЦЭМ!$A$39:$A$782,$A99,СВЦЭМ!$B$39:$B$782,G$83)+'СЕТ СН'!$H$12+СВЦЭМ!$D$10+'СЕТ СН'!$H$6-'СЕТ СН'!$H$22</f>
        <v>2133.9073468000001</v>
      </c>
      <c r="H99" s="36">
        <f>SUMIFS(СВЦЭМ!$C$39:$C$782,СВЦЭМ!$A$39:$A$782,$A99,СВЦЭМ!$B$39:$B$782,H$83)+'СЕТ СН'!$H$12+СВЦЭМ!$D$10+'СЕТ СН'!$H$6-'СЕТ СН'!$H$22</f>
        <v>2012.04987839</v>
      </c>
      <c r="I99" s="36">
        <f>SUMIFS(СВЦЭМ!$C$39:$C$782,СВЦЭМ!$A$39:$A$782,$A99,СВЦЭМ!$B$39:$B$782,I$83)+'СЕТ СН'!$H$12+СВЦЭМ!$D$10+'СЕТ СН'!$H$6-'СЕТ СН'!$H$22</f>
        <v>1953.5918659200001</v>
      </c>
      <c r="J99" s="36">
        <f>SUMIFS(СВЦЭМ!$C$39:$C$782,СВЦЭМ!$A$39:$A$782,$A99,СВЦЭМ!$B$39:$B$782,J$83)+'СЕТ СН'!$H$12+СВЦЭМ!$D$10+'СЕТ СН'!$H$6-'СЕТ СН'!$H$22</f>
        <v>1863.3748797400001</v>
      </c>
      <c r="K99" s="36">
        <f>SUMIFS(СВЦЭМ!$C$39:$C$782,СВЦЭМ!$A$39:$A$782,$A99,СВЦЭМ!$B$39:$B$782,K$83)+'СЕТ СН'!$H$12+СВЦЭМ!$D$10+'СЕТ СН'!$H$6-'СЕТ СН'!$H$22</f>
        <v>1884.3732856399999</v>
      </c>
      <c r="L99" s="36">
        <f>SUMIFS(СВЦЭМ!$C$39:$C$782,СВЦЭМ!$A$39:$A$782,$A99,СВЦЭМ!$B$39:$B$782,L$83)+'СЕТ СН'!$H$12+СВЦЭМ!$D$10+'СЕТ СН'!$H$6-'СЕТ СН'!$H$22</f>
        <v>1887.9588179100001</v>
      </c>
      <c r="M99" s="36">
        <f>SUMIFS(СВЦЭМ!$C$39:$C$782,СВЦЭМ!$A$39:$A$782,$A99,СВЦЭМ!$B$39:$B$782,M$83)+'СЕТ СН'!$H$12+СВЦЭМ!$D$10+'СЕТ СН'!$H$6-'СЕТ СН'!$H$22</f>
        <v>1916.16059406</v>
      </c>
      <c r="N99" s="36">
        <f>SUMIFS(СВЦЭМ!$C$39:$C$782,СВЦЭМ!$A$39:$A$782,$A99,СВЦЭМ!$B$39:$B$782,N$83)+'СЕТ СН'!$H$12+СВЦЭМ!$D$10+'СЕТ СН'!$H$6-'СЕТ СН'!$H$22</f>
        <v>1957.32055167</v>
      </c>
      <c r="O99" s="36">
        <f>SUMIFS(СВЦЭМ!$C$39:$C$782,СВЦЭМ!$A$39:$A$782,$A99,СВЦЭМ!$B$39:$B$782,O$83)+'СЕТ СН'!$H$12+СВЦЭМ!$D$10+'СЕТ СН'!$H$6-'СЕТ СН'!$H$22</f>
        <v>1959.0055186300001</v>
      </c>
      <c r="P99" s="36">
        <f>SUMIFS(СВЦЭМ!$C$39:$C$782,СВЦЭМ!$A$39:$A$782,$A99,СВЦЭМ!$B$39:$B$782,P$83)+'СЕТ СН'!$H$12+СВЦЭМ!$D$10+'СЕТ СН'!$H$6-'СЕТ СН'!$H$22</f>
        <v>1964.92111679</v>
      </c>
      <c r="Q99" s="36">
        <f>SUMIFS(СВЦЭМ!$C$39:$C$782,СВЦЭМ!$A$39:$A$782,$A99,СВЦЭМ!$B$39:$B$782,Q$83)+'СЕТ СН'!$H$12+СВЦЭМ!$D$10+'СЕТ СН'!$H$6-'СЕТ СН'!$H$22</f>
        <v>1950.45986778</v>
      </c>
      <c r="R99" s="36">
        <f>SUMIFS(СВЦЭМ!$C$39:$C$782,СВЦЭМ!$A$39:$A$782,$A99,СВЦЭМ!$B$39:$B$782,R$83)+'СЕТ СН'!$H$12+СВЦЭМ!$D$10+'СЕТ СН'!$H$6-'СЕТ СН'!$H$22</f>
        <v>1934.10189709</v>
      </c>
      <c r="S99" s="36">
        <f>SUMIFS(СВЦЭМ!$C$39:$C$782,СВЦЭМ!$A$39:$A$782,$A99,СВЦЭМ!$B$39:$B$782,S$83)+'СЕТ СН'!$H$12+СВЦЭМ!$D$10+'СЕТ СН'!$H$6-'СЕТ СН'!$H$22</f>
        <v>1908.35515306</v>
      </c>
      <c r="T99" s="36">
        <f>SUMIFS(СВЦЭМ!$C$39:$C$782,СВЦЭМ!$A$39:$A$782,$A99,СВЦЭМ!$B$39:$B$782,T$83)+'СЕТ СН'!$H$12+СВЦЭМ!$D$10+'СЕТ СН'!$H$6-'СЕТ СН'!$H$22</f>
        <v>1899.26270737</v>
      </c>
      <c r="U99" s="36">
        <f>SUMIFS(СВЦЭМ!$C$39:$C$782,СВЦЭМ!$A$39:$A$782,$A99,СВЦЭМ!$B$39:$B$782,U$83)+'СЕТ СН'!$H$12+СВЦЭМ!$D$10+'СЕТ СН'!$H$6-'СЕТ СН'!$H$22</f>
        <v>1900.5649969000001</v>
      </c>
      <c r="V99" s="36">
        <f>SUMIFS(СВЦЭМ!$C$39:$C$782,СВЦЭМ!$A$39:$A$782,$A99,СВЦЭМ!$B$39:$B$782,V$83)+'СЕТ СН'!$H$12+СВЦЭМ!$D$10+'СЕТ СН'!$H$6-'СЕТ СН'!$H$22</f>
        <v>1890.2658935500001</v>
      </c>
      <c r="W99" s="36">
        <f>SUMIFS(СВЦЭМ!$C$39:$C$782,СВЦЭМ!$A$39:$A$782,$A99,СВЦЭМ!$B$39:$B$782,W$83)+'СЕТ СН'!$H$12+СВЦЭМ!$D$10+'СЕТ СН'!$H$6-'СЕТ СН'!$H$22</f>
        <v>1853.19398572</v>
      </c>
      <c r="X99" s="36">
        <f>SUMIFS(СВЦЭМ!$C$39:$C$782,СВЦЭМ!$A$39:$A$782,$A99,СВЦЭМ!$B$39:$B$782,X$83)+'СЕТ СН'!$H$12+СВЦЭМ!$D$10+'СЕТ СН'!$H$6-'СЕТ СН'!$H$22</f>
        <v>1905.2297268899999</v>
      </c>
      <c r="Y99" s="36">
        <f>SUMIFS(СВЦЭМ!$C$39:$C$782,СВЦЭМ!$A$39:$A$782,$A99,СВЦЭМ!$B$39:$B$782,Y$83)+'СЕТ СН'!$H$12+СВЦЭМ!$D$10+'СЕТ СН'!$H$6-'СЕТ СН'!$H$22</f>
        <v>2049.49110875</v>
      </c>
    </row>
    <row r="100" spans="1:25" ht="15.75" x14ac:dyDescent="0.2">
      <c r="A100" s="35">
        <f t="shared" si="2"/>
        <v>45094</v>
      </c>
      <c r="B100" s="36">
        <f>SUMIFS(СВЦЭМ!$C$39:$C$782,СВЦЭМ!$A$39:$A$782,$A100,СВЦЭМ!$B$39:$B$782,B$83)+'СЕТ СН'!$H$12+СВЦЭМ!$D$10+'СЕТ СН'!$H$6-'СЕТ СН'!$H$22</f>
        <v>1907.1836313900001</v>
      </c>
      <c r="C100" s="36">
        <f>SUMIFS(СВЦЭМ!$C$39:$C$782,СВЦЭМ!$A$39:$A$782,$A100,СВЦЭМ!$B$39:$B$782,C$83)+'СЕТ СН'!$H$12+СВЦЭМ!$D$10+'СЕТ СН'!$H$6-'СЕТ СН'!$H$22</f>
        <v>1983.3945326</v>
      </c>
      <c r="D100" s="36">
        <f>SUMIFS(СВЦЭМ!$C$39:$C$782,СВЦЭМ!$A$39:$A$782,$A100,СВЦЭМ!$B$39:$B$782,D$83)+'СЕТ СН'!$H$12+СВЦЭМ!$D$10+'СЕТ СН'!$H$6-'СЕТ СН'!$H$22</f>
        <v>2013.74615303</v>
      </c>
      <c r="E100" s="36">
        <f>SUMIFS(СВЦЭМ!$C$39:$C$782,СВЦЭМ!$A$39:$A$782,$A100,СВЦЭМ!$B$39:$B$782,E$83)+'СЕТ СН'!$H$12+СВЦЭМ!$D$10+'СЕТ СН'!$H$6-'СЕТ СН'!$H$22</f>
        <v>2019.55777461</v>
      </c>
      <c r="F100" s="36">
        <f>SUMIFS(СВЦЭМ!$C$39:$C$782,СВЦЭМ!$A$39:$A$782,$A100,СВЦЭМ!$B$39:$B$782,F$83)+'СЕТ СН'!$H$12+СВЦЭМ!$D$10+'СЕТ СН'!$H$6-'СЕТ СН'!$H$22</f>
        <v>2006.30143836</v>
      </c>
      <c r="G100" s="36">
        <f>SUMIFS(СВЦЭМ!$C$39:$C$782,СВЦЭМ!$A$39:$A$782,$A100,СВЦЭМ!$B$39:$B$782,G$83)+'СЕТ СН'!$H$12+СВЦЭМ!$D$10+'СЕТ СН'!$H$6-'СЕТ СН'!$H$22</f>
        <v>2045.7159042400001</v>
      </c>
      <c r="H100" s="36">
        <f>SUMIFS(СВЦЭМ!$C$39:$C$782,СВЦЭМ!$A$39:$A$782,$A100,СВЦЭМ!$B$39:$B$782,H$83)+'СЕТ СН'!$H$12+СВЦЭМ!$D$10+'СЕТ СН'!$H$6-'СЕТ СН'!$H$22</f>
        <v>1981.4600486700001</v>
      </c>
      <c r="I100" s="36">
        <f>SUMIFS(СВЦЭМ!$C$39:$C$782,СВЦЭМ!$A$39:$A$782,$A100,СВЦЭМ!$B$39:$B$782,I$83)+'СЕТ СН'!$H$12+СВЦЭМ!$D$10+'СЕТ СН'!$H$6-'СЕТ СН'!$H$22</f>
        <v>1902.3961166500001</v>
      </c>
      <c r="J100" s="36">
        <f>SUMIFS(СВЦЭМ!$C$39:$C$782,СВЦЭМ!$A$39:$A$782,$A100,СВЦЭМ!$B$39:$B$782,J$83)+'СЕТ СН'!$H$12+СВЦЭМ!$D$10+'СЕТ СН'!$H$6-'СЕТ СН'!$H$22</f>
        <v>1792.9982064400001</v>
      </c>
      <c r="K100" s="36">
        <f>SUMIFS(СВЦЭМ!$C$39:$C$782,СВЦЭМ!$A$39:$A$782,$A100,СВЦЭМ!$B$39:$B$782,K$83)+'СЕТ СН'!$H$12+СВЦЭМ!$D$10+'СЕТ СН'!$H$6-'СЕТ СН'!$H$22</f>
        <v>1738.8430198600001</v>
      </c>
      <c r="L100" s="36">
        <f>SUMIFS(СВЦЭМ!$C$39:$C$782,СВЦЭМ!$A$39:$A$782,$A100,СВЦЭМ!$B$39:$B$782,L$83)+'СЕТ СН'!$H$12+СВЦЭМ!$D$10+'СЕТ СН'!$H$6-'СЕТ СН'!$H$22</f>
        <v>1716.62670579</v>
      </c>
      <c r="M100" s="36">
        <f>SUMIFS(СВЦЭМ!$C$39:$C$782,СВЦЭМ!$A$39:$A$782,$A100,СВЦЭМ!$B$39:$B$782,M$83)+'СЕТ СН'!$H$12+СВЦЭМ!$D$10+'СЕТ СН'!$H$6-'СЕТ СН'!$H$22</f>
        <v>1725.31713653</v>
      </c>
      <c r="N100" s="36">
        <f>SUMIFS(СВЦЭМ!$C$39:$C$782,СВЦЭМ!$A$39:$A$782,$A100,СВЦЭМ!$B$39:$B$782,N$83)+'СЕТ СН'!$H$12+СВЦЭМ!$D$10+'СЕТ СН'!$H$6-'СЕТ СН'!$H$22</f>
        <v>1755.0557812700001</v>
      </c>
      <c r="O100" s="36">
        <f>SUMIFS(СВЦЭМ!$C$39:$C$782,СВЦЭМ!$A$39:$A$782,$A100,СВЦЭМ!$B$39:$B$782,O$83)+'СЕТ СН'!$H$12+СВЦЭМ!$D$10+'СЕТ СН'!$H$6-'СЕТ СН'!$H$22</f>
        <v>1760.0740497300001</v>
      </c>
      <c r="P100" s="36">
        <f>SUMIFS(СВЦЭМ!$C$39:$C$782,СВЦЭМ!$A$39:$A$782,$A100,СВЦЭМ!$B$39:$B$782,P$83)+'СЕТ СН'!$H$12+СВЦЭМ!$D$10+'СЕТ СН'!$H$6-'СЕТ СН'!$H$22</f>
        <v>1779.4641797900001</v>
      </c>
      <c r="Q100" s="36">
        <f>SUMIFS(СВЦЭМ!$C$39:$C$782,СВЦЭМ!$A$39:$A$782,$A100,СВЦЭМ!$B$39:$B$782,Q$83)+'СЕТ СН'!$H$12+СВЦЭМ!$D$10+'СЕТ СН'!$H$6-'СЕТ СН'!$H$22</f>
        <v>1798.2383926499999</v>
      </c>
      <c r="R100" s="36">
        <f>SUMIFS(СВЦЭМ!$C$39:$C$782,СВЦЭМ!$A$39:$A$782,$A100,СВЦЭМ!$B$39:$B$782,R$83)+'СЕТ СН'!$H$12+СВЦЭМ!$D$10+'СЕТ СН'!$H$6-'СЕТ СН'!$H$22</f>
        <v>1787.4877206900001</v>
      </c>
      <c r="S100" s="36">
        <f>SUMIFS(СВЦЭМ!$C$39:$C$782,СВЦЭМ!$A$39:$A$782,$A100,СВЦЭМ!$B$39:$B$782,S$83)+'СЕТ СН'!$H$12+СВЦЭМ!$D$10+'СЕТ СН'!$H$6-'СЕТ СН'!$H$22</f>
        <v>1768.14777007</v>
      </c>
      <c r="T100" s="36">
        <f>SUMIFS(СВЦЭМ!$C$39:$C$782,СВЦЭМ!$A$39:$A$782,$A100,СВЦЭМ!$B$39:$B$782,T$83)+'СЕТ СН'!$H$12+СВЦЭМ!$D$10+'СЕТ СН'!$H$6-'СЕТ СН'!$H$22</f>
        <v>1748.86699282</v>
      </c>
      <c r="U100" s="36">
        <f>SUMIFS(СВЦЭМ!$C$39:$C$782,СВЦЭМ!$A$39:$A$782,$A100,СВЦЭМ!$B$39:$B$782,U$83)+'СЕТ СН'!$H$12+СВЦЭМ!$D$10+'СЕТ СН'!$H$6-'СЕТ СН'!$H$22</f>
        <v>1745.30888676</v>
      </c>
      <c r="V100" s="36">
        <f>SUMIFS(СВЦЭМ!$C$39:$C$782,СВЦЭМ!$A$39:$A$782,$A100,СВЦЭМ!$B$39:$B$782,V$83)+'СЕТ СН'!$H$12+СВЦЭМ!$D$10+'СЕТ СН'!$H$6-'СЕТ СН'!$H$22</f>
        <v>1732.6002012599999</v>
      </c>
      <c r="W100" s="36">
        <f>SUMIFS(СВЦЭМ!$C$39:$C$782,СВЦЭМ!$A$39:$A$782,$A100,СВЦЭМ!$B$39:$B$782,W$83)+'СЕТ СН'!$H$12+СВЦЭМ!$D$10+'СЕТ СН'!$H$6-'СЕТ СН'!$H$22</f>
        <v>1704.58874752</v>
      </c>
      <c r="X100" s="36">
        <f>SUMIFS(СВЦЭМ!$C$39:$C$782,СВЦЭМ!$A$39:$A$782,$A100,СВЦЭМ!$B$39:$B$782,X$83)+'СЕТ СН'!$H$12+СВЦЭМ!$D$10+'СЕТ СН'!$H$6-'СЕТ СН'!$H$22</f>
        <v>1760.06648498</v>
      </c>
      <c r="Y100" s="36">
        <f>SUMIFS(СВЦЭМ!$C$39:$C$782,СВЦЭМ!$A$39:$A$782,$A100,СВЦЭМ!$B$39:$B$782,Y$83)+'СЕТ СН'!$H$12+СВЦЭМ!$D$10+'СЕТ СН'!$H$6-'СЕТ СН'!$H$22</f>
        <v>1832.36827935</v>
      </c>
    </row>
    <row r="101" spans="1:25" ht="15.75" x14ac:dyDescent="0.2">
      <c r="A101" s="35">
        <f t="shared" si="2"/>
        <v>45095</v>
      </c>
      <c r="B101" s="36">
        <f>SUMIFS(СВЦЭМ!$C$39:$C$782,СВЦЭМ!$A$39:$A$782,$A101,СВЦЭМ!$B$39:$B$782,B$83)+'СЕТ СН'!$H$12+СВЦЭМ!$D$10+'СЕТ СН'!$H$6-'СЕТ СН'!$H$22</f>
        <v>2027.7081825299999</v>
      </c>
      <c r="C101" s="36">
        <f>SUMIFS(СВЦЭМ!$C$39:$C$782,СВЦЭМ!$A$39:$A$782,$A101,СВЦЭМ!$B$39:$B$782,C$83)+'СЕТ СН'!$H$12+СВЦЭМ!$D$10+'СЕТ СН'!$H$6-'СЕТ СН'!$H$22</f>
        <v>2127.3105772700001</v>
      </c>
      <c r="D101" s="36">
        <f>SUMIFS(СВЦЭМ!$C$39:$C$782,СВЦЭМ!$A$39:$A$782,$A101,СВЦЭМ!$B$39:$B$782,D$83)+'СЕТ СН'!$H$12+СВЦЭМ!$D$10+'СЕТ СН'!$H$6-'СЕТ СН'!$H$22</f>
        <v>2154.5221947800001</v>
      </c>
      <c r="E101" s="36">
        <f>SUMIFS(СВЦЭМ!$C$39:$C$782,СВЦЭМ!$A$39:$A$782,$A101,СВЦЭМ!$B$39:$B$782,E$83)+'СЕТ СН'!$H$12+СВЦЭМ!$D$10+'СЕТ СН'!$H$6-'СЕТ СН'!$H$22</f>
        <v>2184.75097254</v>
      </c>
      <c r="F101" s="36">
        <f>SUMIFS(СВЦЭМ!$C$39:$C$782,СВЦЭМ!$A$39:$A$782,$A101,СВЦЭМ!$B$39:$B$782,F$83)+'СЕТ СН'!$H$12+СВЦЭМ!$D$10+'СЕТ СН'!$H$6-'СЕТ СН'!$H$22</f>
        <v>2208.7963817600003</v>
      </c>
      <c r="G101" s="36">
        <f>SUMIFS(СВЦЭМ!$C$39:$C$782,СВЦЭМ!$A$39:$A$782,$A101,СВЦЭМ!$B$39:$B$782,G$83)+'СЕТ СН'!$H$12+СВЦЭМ!$D$10+'СЕТ СН'!$H$6-'СЕТ СН'!$H$22</f>
        <v>2206.31453263</v>
      </c>
      <c r="H101" s="36">
        <f>SUMIFS(СВЦЭМ!$C$39:$C$782,СВЦЭМ!$A$39:$A$782,$A101,СВЦЭМ!$B$39:$B$782,H$83)+'СЕТ СН'!$H$12+СВЦЭМ!$D$10+'СЕТ СН'!$H$6-'СЕТ СН'!$H$22</f>
        <v>2160.6539332699999</v>
      </c>
      <c r="I101" s="36">
        <f>SUMIFS(СВЦЭМ!$C$39:$C$782,СВЦЭМ!$A$39:$A$782,$A101,СВЦЭМ!$B$39:$B$782,I$83)+'СЕТ СН'!$H$12+СВЦЭМ!$D$10+'СЕТ СН'!$H$6-'СЕТ СН'!$H$22</f>
        <v>2131.5924407299999</v>
      </c>
      <c r="J101" s="36">
        <f>SUMIFS(СВЦЭМ!$C$39:$C$782,СВЦЭМ!$A$39:$A$782,$A101,СВЦЭМ!$B$39:$B$782,J$83)+'СЕТ СН'!$H$12+СВЦЭМ!$D$10+'СЕТ СН'!$H$6-'СЕТ СН'!$H$22</f>
        <v>2058.8149215800004</v>
      </c>
      <c r="K101" s="36">
        <f>SUMIFS(СВЦЭМ!$C$39:$C$782,СВЦЭМ!$A$39:$A$782,$A101,СВЦЭМ!$B$39:$B$782,K$83)+'СЕТ СН'!$H$12+СВЦЭМ!$D$10+'СЕТ СН'!$H$6-'СЕТ СН'!$H$22</f>
        <v>2011.3507981800001</v>
      </c>
      <c r="L101" s="36">
        <f>SUMIFS(СВЦЭМ!$C$39:$C$782,СВЦЭМ!$A$39:$A$782,$A101,СВЦЭМ!$B$39:$B$782,L$83)+'СЕТ СН'!$H$12+СВЦЭМ!$D$10+'СЕТ СН'!$H$6-'СЕТ СН'!$H$22</f>
        <v>2004.57863703</v>
      </c>
      <c r="M101" s="36">
        <f>SUMIFS(СВЦЭМ!$C$39:$C$782,СВЦЭМ!$A$39:$A$782,$A101,СВЦЭМ!$B$39:$B$782,M$83)+'СЕТ СН'!$H$12+СВЦЭМ!$D$10+'СЕТ СН'!$H$6-'СЕТ СН'!$H$22</f>
        <v>2039.2963132300001</v>
      </c>
      <c r="N101" s="36">
        <f>SUMIFS(СВЦЭМ!$C$39:$C$782,СВЦЭМ!$A$39:$A$782,$A101,СВЦЭМ!$B$39:$B$782,N$83)+'СЕТ СН'!$H$12+СВЦЭМ!$D$10+'СЕТ СН'!$H$6-'СЕТ СН'!$H$22</f>
        <v>2055.7511440400003</v>
      </c>
      <c r="O101" s="36">
        <f>SUMIFS(СВЦЭМ!$C$39:$C$782,СВЦЭМ!$A$39:$A$782,$A101,СВЦЭМ!$B$39:$B$782,O$83)+'СЕТ СН'!$H$12+СВЦЭМ!$D$10+'СЕТ СН'!$H$6-'СЕТ СН'!$H$22</f>
        <v>2067.6755161999999</v>
      </c>
      <c r="P101" s="36">
        <f>SUMIFS(СВЦЭМ!$C$39:$C$782,СВЦЭМ!$A$39:$A$782,$A101,СВЦЭМ!$B$39:$B$782,P$83)+'СЕТ СН'!$H$12+СВЦЭМ!$D$10+'СЕТ СН'!$H$6-'СЕТ СН'!$H$22</f>
        <v>2083.38477005</v>
      </c>
      <c r="Q101" s="36">
        <f>SUMIFS(СВЦЭМ!$C$39:$C$782,СВЦЭМ!$A$39:$A$782,$A101,СВЦЭМ!$B$39:$B$782,Q$83)+'СЕТ СН'!$H$12+СВЦЭМ!$D$10+'СЕТ СН'!$H$6-'СЕТ СН'!$H$22</f>
        <v>2085.2672275699997</v>
      </c>
      <c r="R101" s="36">
        <f>SUMIFS(СВЦЭМ!$C$39:$C$782,СВЦЭМ!$A$39:$A$782,$A101,СВЦЭМ!$B$39:$B$782,R$83)+'СЕТ СН'!$H$12+СВЦЭМ!$D$10+'СЕТ СН'!$H$6-'СЕТ СН'!$H$22</f>
        <v>2068.4337928300001</v>
      </c>
      <c r="S101" s="36">
        <f>SUMIFS(СВЦЭМ!$C$39:$C$782,СВЦЭМ!$A$39:$A$782,$A101,СВЦЭМ!$B$39:$B$782,S$83)+'СЕТ СН'!$H$12+СВЦЭМ!$D$10+'СЕТ СН'!$H$6-'СЕТ СН'!$H$22</f>
        <v>2048.0337040100003</v>
      </c>
      <c r="T101" s="36">
        <f>SUMIFS(СВЦЭМ!$C$39:$C$782,СВЦЭМ!$A$39:$A$782,$A101,СВЦЭМ!$B$39:$B$782,T$83)+'СЕТ СН'!$H$12+СВЦЭМ!$D$10+'СЕТ СН'!$H$6-'СЕТ СН'!$H$22</f>
        <v>2013.0482130400001</v>
      </c>
      <c r="U101" s="36">
        <f>SUMIFS(СВЦЭМ!$C$39:$C$782,СВЦЭМ!$A$39:$A$782,$A101,СВЦЭМ!$B$39:$B$782,U$83)+'СЕТ СН'!$H$12+СВЦЭМ!$D$10+'СЕТ СН'!$H$6-'СЕТ СН'!$H$22</f>
        <v>1991.48169366</v>
      </c>
      <c r="V101" s="36">
        <f>SUMIFS(СВЦЭМ!$C$39:$C$782,СВЦЭМ!$A$39:$A$782,$A101,СВЦЭМ!$B$39:$B$782,V$83)+'СЕТ СН'!$H$12+СВЦЭМ!$D$10+'СЕТ СН'!$H$6-'СЕТ СН'!$H$22</f>
        <v>1960.4270365100001</v>
      </c>
      <c r="W101" s="36">
        <f>SUMIFS(СВЦЭМ!$C$39:$C$782,СВЦЭМ!$A$39:$A$782,$A101,СВЦЭМ!$B$39:$B$782,W$83)+'СЕТ СН'!$H$12+СВЦЭМ!$D$10+'СЕТ СН'!$H$6-'СЕТ СН'!$H$22</f>
        <v>1970.3119815100001</v>
      </c>
      <c r="X101" s="36">
        <f>SUMIFS(СВЦЭМ!$C$39:$C$782,СВЦЭМ!$A$39:$A$782,$A101,СВЦЭМ!$B$39:$B$782,X$83)+'СЕТ СН'!$H$12+СВЦЭМ!$D$10+'СЕТ СН'!$H$6-'СЕТ СН'!$H$22</f>
        <v>1993.9370147700001</v>
      </c>
      <c r="Y101" s="36">
        <f>SUMIFS(СВЦЭМ!$C$39:$C$782,СВЦЭМ!$A$39:$A$782,$A101,СВЦЭМ!$B$39:$B$782,Y$83)+'СЕТ СН'!$H$12+СВЦЭМ!$D$10+'СЕТ СН'!$H$6-'СЕТ СН'!$H$22</f>
        <v>2067.9600276199999</v>
      </c>
    </row>
    <row r="102" spans="1:25" ht="15.75" x14ac:dyDescent="0.2">
      <c r="A102" s="35">
        <f t="shared" si="2"/>
        <v>45096</v>
      </c>
      <c r="B102" s="36">
        <f>SUMIFS(СВЦЭМ!$C$39:$C$782,СВЦЭМ!$A$39:$A$782,$A102,СВЦЭМ!$B$39:$B$782,B$83)+'СЕТ СН'!$H$12+СВЦЭМ!$D$10+'СЕТ СН'!$H$6-'СЕТ СН'!$H$22</f>
        <v>1970.0697405999999</v>
      </c>
      <c r="C102" s="36">
        <f>SUMIFS(СВЦЭМ!$C$39:$C$782,СВЦЭМ!$A$39:$A$782,$A102,СВЦЭМ!$B$39:$B$782,C$83)+'СЕТ СН'!$H$12+СВЦЭМ!$D$10+'СЕТ СН'!$H$6-'СЕТ СН'!$H$22</f>
        <v>2056.8067169999999</v>
      </c>
      <c r="D102" s="36">
        <f>SUMIFS(СВЦЭМ!$C$39:$C$782,СВЦЭМ!$A$39:$A$782,$A102,СВЦЭМ!$B$39:$B$782,D$83)+'СЕТ СН'!$H$12+СВЦЭМ!$D$10+'СЕТ СН'!$H$6-'СЕТ СН'!$H$22</f>
        <v>2144.40660015</v>
      </c>
      <c r="E102" s="36">
        <f>SUMIFS(СВЦЭМ!$C$39:$C$782,СВЦЭМ!$A$39:$A$782,$A102,СВЦЭМ!$B$39:$B$782,E$83)+'СЕТ СН'!$H$12+СВЦЭМ!$D$10+'СЕТ СН'!$H$6-'СЕТ СН'!$H$22</f>
        <v>2110.9749626100001</v>
      </c>
      <c r="F102" s="36">
        <f>SUMIFS(СВЦЭМ!$C$39:$C$782,СВЦЭМ!$A$39:$A$782,$A102,СВЦЭМ!$B$39:$B$782,F$83)+'СЕТ СН'!$H$12+СВЦЭМ!$D$10+'СЕТ СН'!$H$6-'СЕТ СН'!$H$22</f>
        <v>2142.5475862900003</v>
      </c>
      <c r="G102" s="36">
        <f>SUMIFS(СВЦЭМ!$C$39:$C$782,СВЦЭМ!$A$39:$A$782,$A102,СВЦЭМ!$B$39:$B$782,G$83)+'СЕТ СН'!$H$12+СВЦЭМ!$D$10+'СЕТ СН'!$H$6-'СЕТ СН'!$H$22</f>
        <v>2162.1796132899999</v>
      </c>
      <c r="H102" s="36">
        <f>SUMIFS(СВЦЭМ!$C$39:$C$782,СВЦЭМ!$A$39:$A$782,$A102,СВЦЭМ!$B$39:$B$782,H$83)+'СЕТ СН'!$H$12+СВЦЭМ!$D$10+'СЕТ СН'!$H$6-'СЕТ СН'!$H$22</f>
        <v>2135.999006</v>
      </c>
      <c r="I102" s="36">
        <f>SUMIFS(СВЦЭМ!$C$39:$C$782,СВЦЭМ!$A$39:$A$782,$A102,СВЦЭМ!$B$39:$B$782,I$83)+'СЕТ СН'!$H$12+СВЦЭМ!$D$10+'СЕТ СН'!$H$6-'СЕТ СН'!$H$22</f>
        <v>1969.5993879499999</v>
      </c>
      <c r="J102" s="36">
        <f>SUMIFS(СВЦЭМ!$C$39:$C$782,СВЦЭМ!$A$39:$A$782,$A102,СВЦЭМ!$B$39:$B$782,J$83)+'СЕТ СН'!$H$12+СВЦЭМ!$D$10+'СЕТ СН'!$H$6-'СЕТ СН'!$H$22</f>
        <v>1875.2149323900001</v>
      </c>
      <c r="K102" s="36">
        <f>SUMIFS(СВЦЭМ!$C$39:$C$782,СВЦЭМ!$A$39:$A$782,$A102,СВЦЭМ!$B$39:$B$782,K$83)+'СЕТ СН'!$H$12+СВЦЭМ!$D$10+'СЕТ СН'!$H$6-'СЕТ СН'!$H$22</f>
        <v>1842.4143156</v>
      </c>
      <c r="L102" s="36">
        <f>SUMIFS(СВЦЭМ!$C$39:$C$782,СВЦЭМ!$A$39:$A$782,$A102,СВЦЭМ!$B$39:$B$782,L$83)+'СЕТ СН'!$H$12+СВЦЭМ!$D$10+'СЕТ СН'!$H$6-'СЕТ СН'!$H$22</f>
        <v>1829.98907981</v>
      </c>
      <c r="M102" s="36">
        <f>SUMIFS(СВЦЭМ!$C$39:$C$782,СВЦЭМ!$A$39:$A$782,$A102,СВЦЭМ!$B$39:$B$782,M$83)+'СЕТ СН'!$H$12+СВЦЭМ!$D$10+'СЕТ СН'!$H$6-'СЕТ СН'!$H$22</f>
        <v>1832.7216700900001</v>
      </c>
      <c r="N102" s="36">
        <f>SUMIFS(СВЦЭМ!$C$39:$C$782,СВЦЭМ!$A$39:$A$782,$A102,СВЦЭМ!$B$39:$B$782,N$83)+'СЕТ СН'!$H$12+СВЦЭМ!$D$10+'СЕТ СН'!$H$6-'СЕТ СН'!$H$22</f>
        <v>1858.2779939300001</v>
      </c>
      <c r="O102" s="36">
        <f>SUMIFS(СВЦЭМ!$C$39:$C$782,СВЦЭМ!$A$39:$A$782,$A102,СВЦЭМ!$B$39:$B$782,O$83)+'СЕТ СН'!$H$12+СВЦЭМ!$D$10+'СЕТ СН'!$H$6-'СЕТ СН'!$H$22</f>
        <v>1884.4669429400001</v>
      </c>
      <c r="P102" s="36">
        <f>SUMIFS(СВЦЭМ!$C$39:$C$782,СВЦЭМ!$A$39:$A$782,$A102,СВЦЭМ!$B$39:$B$782,P$83)+'СЕТ СН'!$H$12+СВЦЭМ!$D$10+'СЕТ СН'!$H$6-'СЕТ СН'!$H$22</f>
        <v>1877.3533031300001</v>
      </c>
      <c r="Q102" s="36">
        <f>SUMIFS(СВЦЭМ!$C$39:$C$782,СВЦЭМ!$A$39:$A$782,$A102,СВЦЭМ!$B$39:$B$782,Q$83)+'СЕТ СН'!$H$12+СВЦЭМ!$D$10+'СЕТ СН'!$H$6-'СЕТ СН'!$H$22</f>
        <v>1881.02724446</v>
      </c>
      <c r="R102" s="36">
        <f>SUMIFS(СВЦЭМ!$C$39:$C$782,СВЦЭМ!$A$39:$A$782,$A102,СВЦЭМ!$B$39:$B$782,R$83)+'СЕТ СН'!$H$12+СВЦЭМ!$D$10+'СЕТ СН'!$H$6-'СЕТ СН'!$H$22</f>
        <v>1864.4605666500001</v>
      </c>
      <c r="S102" s="36">
        <f>SUMIFS(СВЦЭМ!$C$39:$C$782,СВЦЭМ!$A$39:$A$782,$A102,СВЦЭМ!$B$39:$B$782,S$83)+'СЕТ СН'!$H$12+СВЦЭМ!$D$10+'СЕТ СН'!$H$6-'СЕТ СН'!$H$22</f>
        <v>1846.03402661</v>
      </c>
      <c r="T102" s="36">
        <f>SUMIFS(СВЦЭМ!$C$39:$C$782,СВЦЭМ!$A$39:$A$782,$A102,СВЦЭМ!$B$39:$B$782,T$83)+'СЕТ СН'!$H$12+СВЦЭМ!$D$10+'СЕТ СН'!$H$6-'СЕТ СН'!$H$22</f>
        <v>1833.07780226</v>
      </c>
      <c r="U102" s="36">
        <f>SUMIFS(СВЦЭМ!$C$39:$C$782,СВЦЭМ!$A$39:$A$782,$A102,СВЦЭМ!$B$39:$B$782,U$83)+'СЕТ СН'!$H$12+СВЦЭМ!$D$10+'СЕТ СН'!$H$6-'СЕТ СН'!$H$22</f>
        <v>1836.3078144900001</v>
      </c>
      <c r="V102" s="36">
        <f>SUMIFS(СВЦЭМ!$C$39:$C$782,СВЦЭМ!$A$39:$A$782,$A102,СВЦЭМ!$B$39:$B$782,V$83)+'СЕТ СН'!$H$12+СВЦЭМ!$D$10+'СЕТ СН'!$H$6-'СЕТ СН'!$H$22</f>
        <v>1841.82954763</v>
      </c>
      <c r="W102" s="36">
        <f>SUMIFS(СВЦЭМ!$C$39:$C$782,СВЦЭМ!$A$39:$A$782,$A102,СВЦЭМ!$B$39:$B$782,W$83)+'СЕТ СН'!$H$12+СВЦЭМ!$D$10+'СЕТ СН'!$H$6-'СЕТ СН'!$H$22</f>
        <v>1802.4338192</v>
      </c>
      <c r="X102" s="36">
        <f>SUMIFS(СВЦЭМ!$C$39:$C$782,СВЦЭМ!$A$39:$A$782,$A102,СВЦЭМ!$B$39:$B$782,X$83)+'СЕТ СН'!$H$12+СВЦЭМ!$D$10+'СЕТ СН'!$H$6-'СЕТ СН'!$H$22</f>
        <v>1835.1305856500001</v>
      </c>
      <c r="Y102" s="36">
        <f>SUMIFS(СВЦЭМ!$C$39:$C$782,СВЦЭМ!$A$39:$A$782,$A102,СВЦЭМ!$B$39:$B$782,Y$83)+'СЕТ СН'!$H$12+СВЦЭМ!$D$10+'СЕТ СН'!$H$6-'СЕТ СН'!$H$22</f>
        <v>1895.96265558</v>
      </c>
    </row>
    <row r="103" spans="1:25" ht="15.75" x14ac:dyDescent="0.2">
      <c r="A103" s="35">
        <f t="shared" si="2"/>
        <v>45097</v>
      </c>
      <c r="B103" s="36">
        <f>SUMIFS(СВЦЭМ!$C$39:$C$782,СВЦЭМ!$A$39:$A$782,$A103,СВЦЭМ!$B$39:$B$782,B$83)+'СЕТ СН'!$H$12+СВЦЭМ!$D$10+'СЕТ СН'!$H$6-'СЕТ СН'!$H$22</f>
        <v>2003.7418867700001</v>
      </c>
      <c r="C103" s="36">
        <f>SUMIFS(СВЦЭМ!$C$39:$C$782,СВЦЭМ!$A$39:$A$782,$A103,СВЦЭМ!$B$39:$B$782,C$83)+'СЕТ СН'!$H$12+СВЦЭМ!$D$10+'СЕТ СН'!$H$6-'СЕТ СН'!$H$22</f>
        <v>2043.69413943</v>
      </c>
      <c r="D103" s="36">
        <f>SUMIFS(СВЦЭМ!$C$39:$C$782,СВЦЭМ!$A$39:$A$782,$A103,СВЦЭМ!$B$39:$B$782,D$83)+'СЕТ СН'!$H$12+СВЦЭМ!$D$10+'СЕТ СН'!$H$6-'СЕТ СН'!$H$22</f>
        <v>2118.8852311199998</v>
      </c>
      <c r="E103" s="36">
        <f>SUMIFS(СВЦЭМ!$C$39:$C$782,СВЦЭМ!$A$39:$A$782,$A103,СВЦЭМ!$B$39:$B$782,E$83)+'СЕТ СН'!$H$12+СВЦЭМ!$D$10+'СЕТ СН'!$H$6-'СЕТ СН'!$H$22</f>
        <v>2133.1023949800001</v>
      </c>
      <c r="F103" s="36">
        <f>SUMIFS(СВЦЭМ!$C$39:$C$782,СВЦЭМ!$A$39:$A$782,$A103,СВЦЭМ!$B$39:$B$782,F$83)+'СЕТ СН'!$H$12+СВЦЭМ!$D$10+'СЕТ СН'!$H$6-'СЕТ СН'!$H$22</f>
        <v>2141.6236121700003</v>
      </c>
      <c r="G103" s="36">
        <f>SUMIFS(СВЦЭМ!$C$39:$C$782,СВЦЭМ!$A$39:$A$782,$A103,СВЦЭМ!$B$39:$B$782,G$83)+'СЕТ СН'!$H$12+СВЦЭМ!$D$10+'СЕТ СН'!$H$6-'СЕТ СН'!$H$22</f>
        <v>2123.75189903</v>
      </c>
      <c r="H103" s="36">
        <f>SUMIFS(СВЦЭМ!$C$39:$C$782,СВЦЭМ!$A$39:$A$782,$A103,СВЦЭМ!$B$39:$B$782,H$83)+'СЕТ СН'!$H$12+СВЦЭМ!$D$10+'СЕТ СН'!$H$6-'СЕТ СН'!$H$22</f>
        <v>2030.1230010199999</v>
      </c>
      <c r="I103" s="36">
        <f>SUMIFS(СВЦЭМ!$C$39:$C$782,СВЦЭМ!$A$39:$A$782,$A103,СВЦЭМ!$B$39:$B$782,I$83)+'СЕТ СН'!$H$12+СВЦЭМ!$D$10+'СЕТ СН'!$H$6-'СЕТ СН'!$H$22</f>
        <v>1997.33274899</v>
      </c>
      <c r="J103" s="36">
        <f>SUMIFS(СВЦЭМ!$C$39:$C$782,СВЦЭМ!$A$39:$A$782,$A103,СВЦЭМ!$B$39:$B$782,J$83)+'СЕТ СН'!$H$12+СВЦЭМ!$D$10+'СЕТ СН'!$H$6-'СЕТ СН'!$H$22</f>
        <v>1936.3347329600001</v>
      </c>
      <c r="K103" s="36">
        <f>SUMIFS(СВЦЭМ!$C$39:$C$782,СВЦЭМ!$A$39:$A$782,$A103,СВЦЭМ!$B$39:$B$782,K$83)+'СЕТ СН'!$H$12+СВЦЭМ!$D$10+'СЕТ СН'!$H$6-'СЕТ СН'!$H$22</f>
        <v>1855.6514006899999</v>
      </c>
      <c r="L103" s="36">
        <f>SUMIFS(СВЦЭМ!$C$39:$C$782,СВЦЭМ!$A$39:$A$782,$A103,СВЦЭМ!$B$39:$B$782,L$83)+'СЕТ СН'!$H$12+СВЦЭМ!$D$10+'СЕТ СН'!$H$6-'СЕТ СН'!$H$22</f>
        <v>1834.1628071</v>
      </c>
      <c r="M103" s="36">
        <f>SUMIFS(СВЦЭМ!$C$39:$C$782,СВЦЭМ!$A$39:$A$782,$A103,СВЦЭМ!$B$39:$B$782,M$83)+'СЕТ СН'!$H$12+СВЦЭМ!$D$10+'СЕТ СН'!$H$6-'СЕТ СН'!$H$22</f>
        <v>1868.9892159600001</v>
      </c>
      <c r="N103" s="36">
        <f>SUMIFS(СВЦЭМ!$C$39:$C$782,СВЦЭМ!$A$39:$A$782,$A103,СВЦЭМ!$B$39:$B$782,N$83)+'СЕТ СН'!$H$12+СВЦЭМ!$D$10+'СЕТ СН'!$H$6-'СЕТ СН'!$H$22</f>
        <v>1899.5980366000001</v>
      </c>
      <c r="O103" s="36">
        <f>SUMIFS(СВЦЭМ!$C$39:$C$782,СВЦЭМ!$A$39:$A$782,$A103,СВЦЭМ!$B$39:$B$782,O$83)+'СЕТ СН'!$H$12+СВЦЭМ!$D$10+'СЕТ СН'!$H$6-'СЕТ СН'!$H$22</f>
        <v>1920.75210864</v>
      </c>
      <c r="P103" s="36">
        <f>SUMIFS(СВЦЭМ!$C$39:$C$782,СВЦЭМ!$A$39:$A$782,$A103,СВЦЭМ!$B$39:$B$782,P$83)+'СЕТ СН'!$H$12+СВЦЭМ!$D$10+'СЕТ СН'!$H$6-'СЕТ СН'!$H$22</f>
        <v>1934.3448197800001</v>
      </c>
      <c r="Q103" s="36">
        <f>SUMIFS(СВЦЭМ!$C$39:$C$782,СВЦЭМ!$A$39:$A$782,$A103,СВЦЭМ!$B$39:$B$782,Q$83)+'СЕТ СН'!$H$12+СВЦЭМ!$D$10+'СЕТ СН'!$H$6-'СЕТ СН'!$H$22</f>
        <v>1944.83043496</v>
      </c>
      <c r="R103" s="36">
        <f>SUMIFS(СВЦЭМ!$C$39:$C$782,СВЦЭМ!$A$39:$A$782,$A103,СВЦЭМ!$B$39:$B$782,R$83)+'СЕТ СН'!$H$12+СВЦЭМ!$D$10+'СЕТ СН'!$H$6-'СЕТ СН'!$H$22</f>
        <v>1922.9284427499999</v>
      </c>
      <c r="S103" s="36">
        <f>SUMIFS(СВЦЭМ!$C$39:$C$782,СВЦЭМ!$A$39:$A$782,$A103,СВЦЭМ!$B$39:$B$782,S$83)+'СЕТ СН'!$H$12+СВЦЭМ!$D$10+'СЕТ СН'!$H$6-'СЕТ СН'!$H$22</f>
        <v>1914.6061385200001</v>
      </c>
      <c r="T103" s="36">
        <f>SUMIFS(СВЦЭМ!$C$39:$C$782,СВЦЭМ!$A$39:$A$782,$A103,СВЦЭМ!$B$39:$B$782,T$83)+'СЕТ СН'!$H$12+СВЦЭМ!$D$10+'СЕТ СН'!$H$6-'СЕТ СН'!$H$22</f>
        <v>1905.4203140500001</v>
      </c>
      <c r="U103" s="36">
        <f>SUMIFS(СВЦЭМ!$C$39:$C$782,СВЦЭМ!$A$39:$A$782,$A103,СВЦЭМ!$B$39:$B$782,U$83)+'СЕТ СН'!$H$12+СВЦЭМ!$D$10+'СЕТ СН'!$H$6-'СЕТ СН'!$H$22</f>
        <v>1896.1434684999999</v>
      </c>
      <c r="V103" s="36">
        <f>SUMIFS(СВЦЭМ!$C$39:$C$782,СВЦЭМ!$A$39:$A$782,$A103,СВЦЭМ!$B$39:$B$782,V$83)+'СЕТ СН'!$H$12+СВЦЭМ!$D$10+'СЕТ СН'!$H$6-'СЕТ СН'!$H$22</f>
        <v>1917.66110807</v>
      </c>
      <c r="W103" s="36">
        <f>SUMIFS(СВЦЭМ!$C$39:$C$782,СВЦЭМ!$A$39:$A$782,$A103,СВЦЭМ!$B$39:$B$782,W$83)+'СЕТ СН'!$H$12+СВЦЭМ!$D$10+'СЕТ СН'!$H$6-'СЕТ СН'!$H$22</f>
        <v>1869.7647527399999</v>
      </c>
      <c r="X103" s="36">
        <f>SUMIFS(СВЦЭМ!$C$39:$C$782,СВЦЭМ!$A$39:$A$782,$A103,СВЦЭМ!$B$39:$B$782,X$83)+'СЕТ СН'!$H$12+СВЦЭМ!$D$10+'СЕТ СН'!$H$6-'СЕТ СН'!$H$22</f>
        <v>1915.86873952</v>
      </c>
      <c r="Y103" s="36">
        <f>SUMIFS(СВЦЭМ!$C$39:$C$782,СВЦЭМ!$A$39:$A$782,$A103,СВЦЭМ!$B$39:$B$782,Y$83)+'СЕТ СН'!$H$12+СВЦЭМ!$D$10+'СЕТ СН'!$H$6-'СЕТ СН'!$H$22</f>
        <v>2005.9472547600001</v>
      </c>
    </row>
    <row r="104" spans="1:25" ht="15.75" x14ac:dyDescent="0.2">
      <c r="A104" s="35">
        <f t="shared" si="2"/>
        <v>45098</v>
      </c>
      <c r="B104" s="36">
        <f>SUMIFS(СВЦЭМ!$C$39:$C$782,СВЦЭМ!$A$39:$A$782,$A104,СВЦЭМ!$B$39:$B$782,B$83)+'СЕТ СН'!$H$12+СВЦЭМ!$D$10+'СЕТ СН'!$H$6-'СЕТ СН'!$H$22</f>
        <v>2028.0515173400001</v>
      </c>
      <c r="C104" s="36">
        <f>SUMIFS(СВЦЭМ!$C$39:$C$782,СВЦЭМ!$A$39:$A$782,$A104,СВЦЭМ!$B$39:$B$782,C$83)+'СЕТ СН'!$H$12+СВЦЭМ!$D$10+'СЕТ СН'!$H$6-'СЕТ СН'!$H$22</f>
        <v>2141.1373273500003</v>
      </c>
      <c r="D104" s="36">
        <f>SUMIFS(СВЦЭМ!$C$39:$C$782,СВЦЭМ!$A$39:$A$782,$A104,СВЦЭМ!$B$39:$B$782,D$83)+'СЕТ СН'!$H$12+СВЦЭМ!$D$10+'СЕТ СН'!$H$6-'СЕТ СН'!$H$22</f>
        <v>2245.9228223600003</v>
      </c>
      <c r="E104" s="36">
        <f>SUMIFS(СВЦЭМ!$C$39:$C$782,СВЦЭМ!$A$39:$A$782,$A104,СВЦЭМ!$B$39:$B$782,E$83)+'СЕТ СН'!$H$12+СВЦЭМ!$D$10+'СЕТ СН'!$H$6-'СЕТ СН'!$H$22</f>
        <v>2254.3593656499997</v>
      </c>
      <c r="F104" s="36">
        <f>SUMIFS(СВЦЭМ!$C$39:$C$782,СВЦЭМ!$A$39:$A$782,$A104,СВЦЭМ!$B$39:$B$782,F$83)+'СЕТ СН'!$H$12+СВЦЭМ!$D$10+'СЕТ СН'!$H$6-'СЕТ СН'!$H$22</f>
        <v>2251.4944673199998</v>
      </c>
      <c r="G104" s="36">
        <f>SUMIFS(СВЦЭМ!$C$39:$C$782,СВЦЭМ!$A$39:$A$782,$A104,СВЦЭМ!$B$39:$B$782,G$83)+'СЕТ СН'!$H$12+СВЦЭМ!$D$10+'СЕТ СН'!$H$6-'СЕТ СН'!$H$22</f>
        <v>2201.8804675800002</v>
      </c>
      <c r="H104" s="36">
        <f>SUMIFS(СВЦЭМ!$C$39:$C$782,СВЦЭМ!$A$39:$A$782,$A104,СВЦЭМ!$B$39:$B$782,H$83)+'СЕТ СН'!$H$12+СВЦЭМ!$D$10+'СЕТ СН'!$H$6-'СЕТ СН'!$H$22</f>
        <v>2064.40358096</v>
      </c>
      <c r="I104" s="36">
        <f>SUMIFS(СВЦЭМ!$C$39:$C$782,СВЦЭМ!$A$39:$A$782,$A104,СВЦЭМ!$B$39:$B$782,I$83)+'СЕТ СН'!$H$12+СВЦЭМ!$D$10+'СЕТ СН'!$H$6-'СЕТ СН'!$H$22</f>
        <v>1993.2084767200001</v>
      </c>
      <c r="J104" s="36">
        <f>SUMIFS(СВЦЭМ!$C$39:$C$782,СВЦЭМ!$A$39:$A$782,$A104,СВЦЭМ!$B$39:$B$782,J$83)+'СЕТ СН'!$H$12+СВЦЭМ!$D$10+'СЕТ СН'!$H$6-'СЕТ СН'!$H$22</f>
        <v>1908.19541491</v>
      </c>
      <c r="K104" s="36">
        <f>SUMIFS(СВЦЭМ!$C$39:$C$782,СВЦЭМ!$A$39:$A$782,$A104,СВЦЭМ!$B$39:$B$782,K$83)+'СЕТ СН'!$H$12+СВЦЭМ!$D$10+'СЕТ СН'!$H$6-'СЕТ СН'!$H$22</f>
        <v>1904.8711099500001</v>
      </c>
      <c r="L104" s="36">
        <f>SUMIFS(СВЦЭМ!$C$39:$C$782,СВЦЭМ!$A$39:$A$782,$A104,СВЦЭМ!$B$39:$B$782,L$83)+'СЕТ СН'!$H$12+СВЦЭМ!$D$10+'СЕТ СН'!$H$6-'СЕТ СН'!$H$22</f>
        <v>1935.5582049500001</v>
      </c>
      <c r="M104" s="36">
        <f>SUMIFS(СВЦЭМ!$C$39:$C$782,СВЦЭМ!$A$39:$A$782,$A104,СВЦЭМ!$B$39:$B$782,M$83)+'СЕТ СН'!$H$12+СВЦЭМ!$D$10+'СЕТ СН'!$H$6-'СЕТ СН'!$H$22</f>
        <v>1955.09923015</v>
      </c>
      <c r="N104" s="36">
        <f>SUMIFS(СВЦЭМ!$C$39:$C$782,СВЦЭМ!$A$39:$A$782,$A104,СВЦЭМ!$B$39:$B$782,N$83)+'СЕТ СН'!$H$12+СВЦЭМ!$D$10+'СЕТ СН'!$H$6-'СЕТ СН'!$H$22</f>
        <v>2008.2537889</v>
      </c>
      <c r="O104" s="36">
        <f>SUMIFS(СВЦЭМ!$C$39:$C$782,СВЦЭМ!$A$39:$A$782,$A104,СВЦЭМ!$B$39:$B$782,O$83)+'СЕТ СН'!$H$12+СВЦЭМ!$D$10+'СЕТ СН'!$H$6-'СЕТ СН'!$H$22</f>
        <v>1969.3839661700001</v>
      </c>
      <c r="P104" s="36">
        <f>SUMIFS(СВЦЭМ!$C$39:$C$782,СВЦЭМ!$A$39:$A$782,$A104,СВЦЭМ!$B$39:$B$782,P$83)+'СЕТ СН'!$H$12+СВЦЭМ!$D$10+'СЕТ СН'!$H$6-'СЕТ СН'!$H$22</f>
        <v>1985.94476902</v>
      </c>
      <c r="Q104" s="36">
        <f>SUMIFS(СВЦЭМ!$C$39:$C$782,СВЦЭМ!$A$39:$A$782,$A104,СВЦЭМ!$B$39:$B$782,Q$83)+'СЕТ СН'!$H$12+СВЦЭМ!$D$10+'СЕТ СН'!$H$6-'СЕТ СН'!$H$22</f>
        <v>1987.10770215</v>
      </c>
      <c r="R104" s="36">
        <f>SUMIFS(СВЦЭМ!$C$39:$C$782,СВЦЭМ!$A$39:$A$782,$A104,СВЦЭМ!$B$39:$B$782,R$83)+'СЕТ СН'!$H$12+СВЦЭМ!$D$10+'СЕТ СН'!$H$6-'СЕТ СН'!$H$22</f>
        <v>1972.21599322</v>
      </c>
      <c r="S104" s="36">
        <f>SUMIFS(СВЦЭМ!$C$39:$C$782,СВЦЭМ!$A$39:$A$782,$A104,СВЦЭМ!$B$39:$B$782,S$83)+'СЕТ СН'!$H$12+СВЦЭМ!$D$10+'СЕТ СН'!$H$6-'СЕТ СН'!$H$22</f>
        <v>1955.38695373</v>
      </c>
      <c r="T104" s="36">
        <f>SUMIFS(СВЦЭМ!$C$39:$C$782,СВЦЭМ!$A$39:$A$782,$A104,СВЦЭМ!$B$39:$B$782,T$83)+'СЕТ СН'!$H$12+СВЦЭМ!$D$10+'СЕТ СН'!$H$6-'СЕТ СН'!$H$22</f>
        <v>1961.89837016</v>
      </c>
      <c r="U104" s="36">
        <f>SUMIFS(СВЦЭМ!$C$39:$C$782,СВЦЭМ!$A$39:$A$782,$A104,СВЦЭМ!$B$39:$B$782,U$83)+'СЕТ СН'!$H$12+СВЦЭМ!$D$10+'СЕТ СН'!$H$6-'СЕТ СН'!$H$22</f>
        <v>1949.97869298</v>
      </c>
      <c r="V104" s="36">
        <f>SUMIFS(СВЦЭМ!$C$39:$C$782,СВЦЭМ!$A$39:$A$782,$A104,СВЦЭМ!$B$39:$B$782,V$83)+'СЕТ СН'!$H$12+СВЦЭМ!$D$10+'СЕТ СН'!$H$6-'СЕТ СН'!$H$22</f>
        <v>1942.3905109100001</v>
      </c>
      <c r="W104" s="36">
        <f>SUMIFS(СВЦЭМ!$C$39:$C$782,СВЦЭМ!$A$39:$A$782,$A104,СВЦЭМ!$B$39:$B$782,W$83)+'СЕТ СН'!$H$12+СВЦЭМ!$D$10+'СЕТ СН'!$H$6-'СЕТ СН'!$H$22</f>
        <v>1962.06087398</v>
      </c>
      <c r="X104" s="36">
        <f>SUMIFS(СВЦЭМ!$C$39:$C$782,СВЦЭМ!$A$39:$A$782,$A104,СВЦЭМ!$B$39:$B$782,X$83)+'СЕТ СН'!$H$12+СВЦЭМ!$D$10+'СЕТ СН'!$H$6-'СЕТ СН'!$H$22</f>
        <v>2009.2066111399999</v>
      </c>
      <c r="Y104" s="36">
        <f>SUMIFS(СВЦЭМ!$C$39:$C$782,СВЦЭМ!$A$39:$A$782,$A104,СВЦЭМ!$B$39:$B$782,Y$83)+'СЕТ СН'!$H$12+СВЦЭМ!$D$10+'СЕТ СН'!$H$6-'СЕТ СН'!$H$22</f>
        <v>2111.20853816</v>
      </c>
    </row>
    <row r="105" spans="1:25" ht="15.75" x14ac:dyDescent="0.2">
      <c r="A105" s="35">
        <f t="shared" si="2"/>
        <v>45099</v>
      </c>
      <c r="B105" s="36">
        <f>SUMIFS(СВЦЭМ!$C$39:$C$782,СВЦЭМ!$A$39:$A$782,$A105,СВЦЭМ!$B$39:$B$782,B$83)+'СЕТ СН'!$H$12+СВЦЭМ!$D$10+'СЕТ СН'!$H$6-'СЕТ СН'!$H$22</f>
        <v>2135.6044390500001</v>
      </c>
      <c r="C105" s="36">
        <f>SUMIFS(СВЦЭМ!$C$39:$C$782,СВЦЭМ!$A$39:$A$782,$A105,СВЦЭМ!$B$39:$B$782,C$83)+'СЕТ СН'!$H$12+СВЦЭМ!$D$10+'СЕТ СН'!$H$6-'СЕТ СН'!$H$22</f>
        <v>2210.6329177799998</v>
      </c>
      <c r="D105" s="36">
        <f>SUMIFS(СВЦЭМ!$C$39:$C$782,СВЦЭМ!$A$39:$A$782,$A105,СВЦЭМ!$B$39:$B$782,D$83)+'СЕТ СН'!$H$12+СВЦЭМ!$D$10+'СЕТ СН'!$H$6-'СЕТ СН'!$H$22</f>
        <v>2228.62996724</v>
      </c>
      <c r="E105" s="36">
        <f>SUMIFS(СВЦЭМ!$C$39:$C$782,СВЦЭМ!$A$39:$A$782,$A105,СВЦЭМ!$B$39:$B$782,E$83)+'СЕТ СН'!$H$12+СВЦЭМ!$D$10+'СЕТ СН'!$H$6-'СЕТ СН'!$H$22</f>
        <v>2212.0037428599999</v>
      </c>
      <c r="F105" s="36">
        <f>SUMIFS(СВЦЭМ!$C$39:$C$782,СВЦЭМ!$A$39:$A$782,$A105,СВЦЭМ!$B$39:$B$782,F$83)+'СЕТ СН'!$H$12+СВЦЭМ!$D$10+'СЕТ СН'!$H$6-'СЕТ СН'!$H$22</f>
        <v>2212.2653588800003</v>
      </c>
      <c r="G105" s="36">
        <f>SUMIFS(СВЦЭМ!$C$39:$C$782,СВЦЭМ!$A$39:$A$782,$A105,СВЦЭМ!$B$39:$B$782,G$83)+'СЕТ СН'!$H$12+СВЦЭМ!$D$10+'СЕТ СН'!$H$6-'СЕТ СН'!$H$22</f>
        <v>2220.9217723500001</v>
      </c>
      <c r="H105" s="36">
        <f>SUMIFS(СВЦЭМ!$C$39:$C$782,СВЦЭМ!$A$39:$A$782,$A105,СВЦЭМ!$B$39:$B$782,H$83)+'СЕТ СН'!$H$12+СВЦЭМ!$D$10+'СЕТ СН'!$H$6-'СЕТ СН'!$H$22</f>
        <v>2043.38668431</v>
      </c>
      <c r="I105" s="36">
        <f>SUMIFS(СВЦЭМ!$C$39:$C$782,СВЦЭМ!$A$39:$A$782,$A105,СВЦЭМ!$B$39:$B$782,I$83)+'СЕТ СН'!$H$12+СВЦЭМ!$D$10+'СЕТ СН'!$H$6-'СЕТ СН'!$H$22</f>
        <v>2015.98949825</v>
      </c>
      <c r="J105" s="36">
        <f>SUMIFS(СВЦЭМ!$C$39:$C$782,СВЦЭМ!$A$39:$A$782,$A105,СВЦЭМ!$B$39:$B$782,J$83)+'СЕТ СН'!$H$12+СВЦЭМ!$D$10+'СЕТ СН'!$H$6-'СЕТ СН'!$H$22</f>
        <v>1934.76345939</v>
      </c>
      <c r="K105" s="36">
        <f>SUMIFS(СВЦЭМ!$C$39:$C$782,СВЦЭМ!$A$39:$A$782,$A105,СВЦЭМ!$B$39:$B$782,K$83)+'СЕТ СН'!$H$12+СВЦЭМ!$D$10+'СЕТ СН'!$H$6-'СЕТ СН'!$H$22</f>
        <v>1916.3954711399999</v>
      </c>
      <c r="L105" s="36">
        <f>SUMIFS(СВЦЭМ!$C$39:$C$782,СВЦЭМ!$A$39:$A$782,$A105,СВЦЭМ!$B$39:$B$782,L$83)+'СЕТ СН'!$H$12+СВЦЭМ!$D$10+'СЕТ СН'!$H$6-'СЕТ СН'!$H$22</f>
        <v>1916.6273772700001</v>
      </c>
      <c r="M105" s="36">
        <f>SUMIFS(СВЦЭМ!$C$39:$C$782,СВЦЭМ!$A$39:$A$782,$A105,СВЦЭМ!$B$39:$B$782,M$83)+'СЕТ СН'!$H$12+СВЦЭМ!$D$10+'СЕТ СН'!$H$6-'СЕТ СН'!$H$22</f>
        <v>1953.2565422</v>
      </c>
      <c r="N105" s="36">
        <f>SUMIFS(СВЦЭМ!$C$39:$C$782,СВЦЭМ!$A$39:$A$782,$A105,СВЦЭМ!$B$39:$B$782,N$83)+'СЕТ СН'!$H$12+СВЦЭМ!$D$10+'СЕТ СН'!$H$6-'СЕТ СН'!$H$22</f>
        <v>1991.8720643700001</v>
      </c>
      <c r="O105" s="36">
        <f>SUMIFS(СВЦЭМ!$C$39:$C$782,СВЦЭМ!$A$39:$A$782,$A105,СВЦЭМ!$B$39:$B$782,O$83)+'СЕТ СН'!$H$12+СВЦЭМ!$D$10+'СЕТ СН'!$H$6-'СЕТ СН'!$H$22</f>
        <v>2001.81052832</v>
      </c>
      <c r="P105" s="36">
        <f>SUMIFS(СВЦЭМ!$C$39:$C$782,СВЦЭМ!$A$39:$A$782,$A105,СВЦЭМ!$B$39:$B$782,P$83)+'СЕТ СН'!$H$12+СВЦЭМ!$D$10+'СЕТ СН'!$H$6-'СЕТ СН'!$H$22</f>
        <v>1997.4232896600001</v>
      </c>
      <c r="Q105" s="36">
        <f>SUMIFS(СВЦЭМ!$C$39:$C$782,СВЦЭМ!$A$39:$A$782,$A105,СВЦЭМ!$B$39:$B$782,Q$83)+'СЕТ СН'!$H$12+СВЦЭМ!$D$10+'СЕТ СН'!$H$6-'СЕТ СН'!$H$22</f>
        <v>1999.1472829100001</v>
      </c>
      <c r="R105" s="36">
        <f>SUMIFS(СВЦЭМ!$C$39:$C$782,СВЦЭМ!$A$39:$A$782,$A105,СВЦЭМ!$B$39:$B$782,R$83)+'СЕТ СН'!$H$12+СВЦЭМ!$D$10+'СЕТ СН'!$H$6-'СЕТ СН'!$H$22</f>
        <v>1980.06340335</v>
      </c>
      <c r="S105" s="36">
        <f>SUMIFS(СВЦЭМ!$C$39:$C$782,СВЦЭМ!$A$39:$A$782,$A105,СВЦЭМ!$B$39:$B$782,S$83)+'СЕТ СН'!$H$12+СВЦЭМ!$D$10+'СЕТ СН'!$H$6-'СЕТ СН'!$H$22</f>
        <v>1959.7224500300001</v>
      </c>
      <c r="T105" s="36">
        <f>SUMIFS(СВЦЭМ!$C$39:$C$782,СВЦЭМ!$A$39:$A$782,$A105,СВЦЭМ!$B$39:$B$782,T$83)+'СЕТ СН'!$H$12+СВЦЭМ!$D$10+'СЕТ СН'!$H$6-'СЕТ СН'!$H$22</f>
        <v>1976.3821308700001</v>
      </c>
      <c r="U105" s="36">
        <f>SUMIFS(СВЦЭМ!$C$39:$C$782,СВЦЭМ!$A$39:$A$782,$A105,СВЦЭМ!$B$39:$B$782,U$83)+'СЕТ СН'!$H$12+СВЦЭМ!$D$10+'СЕТ СН'!$H$6-'СЕТ СН'!$H$22</f>
        <v>1953.3092548500001</v>
      </c>
      <c r="V105" s="36">
        <f>SUMIFS(СВЦЭМ!$C$39:$C$782,СВЦЭМ!$A$39:$A$782,$A105,СВЦЭМ!$B$39:$B$782,V$83)+'СЕТ СН'!$H$12+СВЦЭМ!$D$10+'СЕТ СН'!$H$6-'СЕТ СН'!$H$22</f>
        <v>1909.10944135</v>
      </c>
      <c r="W105" s="36">
        <f>SUMIFS(СВЦЭМ!$C$39:$C$782,СВЦЭМ!$A$39:$A$782,$A105,СВЦЭМ!$B$39:$B$782,W$83)+'СЕТ СН'!$H$12+СВЦЭМ!$D$10+'СЕТ СН'!$H$6-'СЕТ СН'!$H$22</f>
        <v>1940.61116047</v>
      </c>
      <c r="X105" s="36">
        <f>SUMIFS(СВЦЭМ!$C$39:$C$782,СВЦЭМ!$A$39:$A$782,$A105,СВЦЭМ!$B$39:$B$782,X$83)+'СЕТ СН'!$H$12+СВЦЭМ!$D$10+'СЕТ СН'!$H$6-'СЕТ СН'!$H$22</f>
        <v>2001.3612145</v>
      </c>
      <c r="Y105" s="36">
        <f>SUMIFS(СВЦЭМ!$C$39:$C$782,СВЦЭМ!$A$39:$A$782,$A105,СВЦЭМ!$B$39:$B$782,Y$83)+'СЕТ СН'!$H$12+СВЦЭМ!$D$10+'СЕТ СН'!$H$6-'СЕТ СН'!$H$22</f>
        <v>2094.1121363000002</v>
      </c>
    </row>
    <row r="106" spans="1:25" ht="15.75" x14ac:dyDescent="0.2">
      <c r="A106" s="35">
        <f t="shared" si="2"/>
        <v>45100</v>
      </c>
      <c r="B106" s="36">
        <f>SUMIFS(СВЦЭМ!$C$39:$C$782,СВЦЭМ!$A$39:$A$782,$A106,СВЦЭМ!$B$39:$B$782,B$83)+'СЕТ СН'!$H$12+СВЦЭМ!$D$10+'СЕТ СН'!$H$6-'СЕТ СН'!$H$22</f>
        <v>2103.4562846700001</v>
      </c>
      <c r="C106" s="36">
        <f>SUMIFS(СВЦЭМ!$C$39:$C$782,СВЦЭМ!$A$39:$A$782,$A106,СВЦЭМ!$B$39:$B$782,C$83)+'СЕТ СН'!$H$12+СВЦЭМ!$D$10+'СЕТ СН'!$H$6-'СЕТ СН'!$H$22</f>
        <v>2227.06046513</v>
      </c>
      <c r="D106" s="36">
        <f>SUMIFS(СВЦЭМ!$C$39:$C$782,СВЦЭМ!$A$39:$A$782,$A106,СВЦЭМ!$B$39:$B$782,D$83)+'СЕТ СН'!$H$12+СВЦЭМ!$D$10+'СЕТ СН'!$H$6-'СЕТ СН'!$H$22</f>
        <v>2301.7679985</v>
      </c>
      <c r="E106" s="36">
        <f>SUMIFS(СВЦЭМ!$C$39:$C$782,СВЦЭМ!$A$39:$A$782,$A106,СВЦЭМ!$B$39:$B$782,E$83)+'СЕТ СН'!$H$12+СВЦЭМ!$D$10+'СЕТ СН'!$H$6-'СЕТ СН'!$H$22</f>
        <v>2277.5266428300001</v>
      </c>
      <c r="F106" s="36">
        <f>SUMIFS(СВЦЭМ!$C$39:$C$782,СВЦЭМ!$A$39:$A$782,$A106,СВЦЭМ!$B$39:$B$782,F$83)+'СЕТ СН'!$H$12+СВЦЭМ!$D$10+'СЕТ СН'!$H$6-'СЕТ СН'!$H$22</f>
        <v>2261.3696883800003</v>
      </c>
      <c r="G106" s="36">
        <f>SUMIFS(СВЦЭМ!$C$39:$C$782,СВЦЭМ!$A$39:$A$782,$A106,СВЦЭМ!$B$39:$B$782,G$83)+'СЕТ СН'!$H$12+СВЦЭМ!$D$10+'СЕТ СН'!$H$6-'СЕТ СН'!$H$22</f>
        <v>2176.2365727599999</v>
      </c>
      <c r="H106" s="36">
        <f>SUMIFS(СВЦЭМ!$C$39:$C$782,СВЦЭМ!$A$39:$A$782,$A106,СВЦЭМ!$B$39:$B$782,H$83)+'СЕТ СН'!$H$12+СВЦЭМ!$D$10+'СЕТ СН'!$H$6-'СЕТ СН'!$H$22</f>
        <v>2050.2118191600002</v>
      </c>
      <c r="I106" s="36">
        <f>SUMIFS(СВЦЭМ!$C$39:$C$782,СВЦЭМ!$A$39:$A$782,$A106,СВЦЭМ!$B$39:$B$782,I$83)+'СЕТ СН'!$H$12+СВЦЭМ!$D$10+'СЕТ СН'!$H$6-'СЕТ СН'!$H$22</f>
        <v>1918.97129298</v>
      </c>
      <c r="J106" s="36">
        <f>SUMIFS(СВЦЭМ!$C$39:$C$782,СВЦЭМ!$A$39:$A$782,$A106,СВЦЭМ!$B$39:$B$782,J$83)+'СЕТ СН'!$H$12+СВЦЭМ!$D$10+'СЕТ СН'!$H$6-'СЕТ СН'!$H$22</f>
        <v>1856.6006880699999</v>
      </c>
      <c r="K106" s="36">
        <f>SUMIFS(СВЦЭМ!$C$39:$C$782,СВЦЭМ!$A$39:$A$782,$A106,СВЦЭМ!$B$39:$B$782,K$83)+'СЕТ СН'!$H$12+СВЦЭМ!$D$10+'СЕТ СН'!$H$6-'СЕТ СН'!$H$22</f>
        <v>1798.03041323</v>
      </c>
      <c r="L106" s="36">
        <f>SUMIFS(СВЦЭМ!$C$39:$C$782,СВЦЭМ!$A$39:$A$782,$A106,СВЦЭМ!$B$39:$B$782,L$83)+'СЕТ СН'!$H$12+СВЦЭМ!$D$10+'СЕТ СН'!$H$6-'СЕТ СН'!$H$22</f>
        <v>1750.584869</v>
      </c>
      <c r="M106" s="36">
        <f>SUMIFS(СВЦЭМ!$C$39:$C$782,СВЦЭМ!$A$39:$A$782,$A106,СВЦЭМ!$B$39:$B$782,M$83)+'СЕТ СН'!$H$12+СВЦЭМ!$D$10+'СЕТ СН'!$H$6-'СЕТ СН'!$H$22</f>
        <v>1765.7426265199999</v>
      </c>
      <c r="N106" s="36">
        <f>SUMIFS(СВЦЭМ!$C$39:$C$782,СВЦЭМ!$A$39:$A$782,$A106,СВЦЭМ!$B$39:$B$782,N$83)+'СЕТ СН'!$H$12+СВЦЭМ!$D$10+'СЕТ СН'!$H$6-'СЕТ СН'!$H$22</f>
        <v>1802.78879179</v>
      </c>
      <c r="O106" s="36">
        <f>SUMIFS(СВЦЭМ!$C$39:$C$782,СВЦЭМ!$A$39:$A$782,$A106,СВЦЭМ!$B$39:$B$782,O$83)+'СЕТ СН'!$H$12+СВЦЭМ!$D$10+'СЕТ СН'!$H$6-'СЕТ СН'!$H$22</f>
        <v>1834.2105232399999</v>
      </c>
      <c r="P106" s="36">
        <f>SUMIFS(СВЦЭМ!$C$39:$C$782,СВЦЭМ!$A$39:$A$782,$A106,СВЦЭМ!$B$39:$B$782,P$83)+'СЕТ СН'!$H$12+СВЦЭМ!$D$10+'СЕТ СН'!$H$6-'СЕТ СН'!$H$22</f>
        <v>1846.77835979</v>
      </c>
      <c r="Q106" s="36">
        <f>SUMIFS(СВЦЭМ!$C$39:$C$782,СВЦЭМ!$A$39:$A$782,$A106,СВЦЭМ!$B$39:$B$782,Q$83)+'СЕТ СН'!$H$12+СВЦЭМ!$D$10+'СЕТ СН'!$H$6-'СЕТ СН'!$H$22</f>
        <v>1850.0575707200001</v>
      </c>
      <c r="R106" s="36">
        <f>SUMIFS(СВЦЭМ!$C$39:$C$782,СВЦЭМ!$A$39:$A$782,$A106,СВЦЭМ!$B$39:$B$782,R$83)+'СЕТ СН'!$H$12+СВЦЭМ!$D$10+'СЕТ СН'!$H$6-'СЕТ СН'!$H$22</f>
        <v>1831.32680366</v>
      </c>
      <c r="S106" s="36">
        <f>SUMIFS(СВЦЭМ!$C$39:$C$782,СВЦЭМ!$A$39:$A$782,$A106,СВЦЭМ!$B$39:$B$782,S$83)+'СЕТ СН'!$H$12+СВЦЭМ!$D$10+'СЕТ СН'!$H$6-'СЕТ СН'!$H$22</f>
        <v>1812.54502806</v>
      </c>
      <c r="T106" s="36">
        <f>SUMIFS(СВЦЭМ!$C$39:$C$782,СВЦЭМ!$A$39:$A$782,$A106,СВЦЭМ!$B$39:$B$782,T$83)+'СЕТ СН'!$H$12+СВЦЭМ!$D$10+'СЕТ СН'!$H$6-'СЕТ СН'!$H$22</f>
        <v>1810.2554832600001</v>
      </c>
      <c r="U106" s="36">
        <f>SUMIFS(СВЦЭМ!$C$39:$C$782,СВЦЭМ!$A$39:$A$782,$A106,СВЦЭМ!$B$39:$B$782,U$83)+'СЕТ СН'!$H$12+СВЦЭМ!$D$10+'СЕТ СН'!$H$6-'СЕТ СН'!$H$22</f>
        <v>1823.5544441500001</v>
      </c>
      <c r="V106" s="36">
        <f>SUMIFS(СВЦЭМ!$C$39:$C$782,СВЦЭМ!$A$39:$A$782,$A106,СВЦЭМ!$B$39:$B$782,V$83)+'СЕТ СН'!$H$12+СВЦЭМ!$D$10+'СЕТ СН'!$H$6-'СЕТ СН'!$H$22</f>
        <v>1827.6515666800001</v>
      </c>
      <c r="W106" s="36">
        <f>SUMIFS(СВЦЭМ!$C$39:$C$782,СВЦЭМ!$A$39:$A$782,$A106,СВЦЭМ!$B$39:$B$782,W$83)+'СЕТ СН'!$H$12+СВЦЭМ!$D$10+'СЕТ СН'!$H$6-'СЕТ СН'!$H$22</f>
        <v>1806.9456054500001</v>
      </c>
      <c r="X106" s="36">
        <f>SUMIFS(СВЦЭМ!$C$39:$C$782,СВЦЭМ!$A$39:$A$782,$A106,СВЦЭМ!$B$39:$B$782,X$83)+'СЕТ СН'!$H$12+СВЦЭМ!$D$10+'СЕТ СН'!$H$6-'СЕТ СН'!$H$22</f>
        <v>1838.8974717000001</v>
      </c>
      <c r="Y106" s="36">
        <f>SUMIFS(СВЦЭМ!$C$39:$C$782,СВЦЭМ!$A$39:$A$782,$A106,СВЦЭМ!$B$39:$B$782,Y$83)+'СЕТ СН'!$H$12+СВЦЭМ!$D$10+'СЕТ СН'!$H$6-'СЕТ СН'!$H$22</f>
        <v>1985.8865769199999</v>
      </c>
    </row>
    <row r="107" spans="1:25" ht="15.75" x14ac:dyDescent="0.2">
      <c r="A107" s="35">
        <f t="shared" si="2"/>
        <v>45101</v>
      </c>
      <c r="B107" s="36">
        <f>SUMIFS(СВЦЭМ!$C$39:$C$782,СВЦЭМ!$A$39:$A$782,$A107,СВЦЭМ!$B$39:$B$782,B$83)+'СЕТ СН'!$H$12+СВЦЭМ!$D$10+'СЕТ СН'!$H$6-'СЕТ СН'!$H$22</f>
        <v>1969.74475338</v>
      </c>
      <c r="C107" s="36">
        <f>SUMIFS(СВЦЭМ!$C$39:$C$782,СВЦЭМ!$A$39:$A$782,$A107,СВЦЭМ!$B$39:$B$782,C$83)+'СЕТ СН'!$H$12+СВЦЭМ!$D$10+'СЕТ СН'!$H$6-'СЕТ СН'!$H$22</f>
        <v>2052.2524007000002</v>
      </c>
      <c r="D107" s="36">
        <f>SUMIFS(СВЦЭМ!$C$39:$C$782,СВЦЭМ!$A$39:$A$782,$A107,СВЦЭМ!$B$39:$B$782,D$83)+'СЕТ СН'!$H$12+СВЦЭМ!$D$10+'СЕТ СН'!$H$6-'СЕТ СН'!$H$22</f>
        <v>2138.07747169</v>
      </c>
      <c r="E107" s="36">
        <f>SUMIFS(СВЦЭМ!$C$39:$C$782,СВЦЭМ!$A$39:$A$782,$A107,СВЦЭМ!$B$39:$B$782,E$83)+'СЕТ СН'!$H$12+СВЦЭМ!$D$10+'СЕТ СН'!$H$6-'СЕТ СН'!$H$22</f>
        <v>2137.45357943</v>
      </c>
      <c r="F107" s="36">
        <f>SUMIFS(СВЦЭМ!$C$39:$C$782,СВЦЭМ!$A$39:$A$782,$A107,СВЦЭМ!$B$39:$B$782,F$83)+'СЕТ СН'!$H$12+СВЦЭМ!$D$10+'СЕТ СН'!$H$6-'СЕТ СН'!$H$22</f>
        <v>2135.0143560300003</v>
      </c>
      <c r="G107" s="36">
        <f>SUMIFS(СВЦЭМ!$C$39:$C$782,СВЦЭМ!$A$39:$A$782,$A107,СВЦЭМ!$B$39:$B$782,G$83)+'СЕТ СН'!$H$12+СВЦЭМ!$D$10+'СЕТ СН'!$H$6-'СЕТ СН'!$H$22</f>
        <v>2136.1420908499999</v>
      </c>
      <c r="H107" s="36">
        <f>SUMIFS(СВЦЭМ!$C$39:$C$782,СВЦЭМ!$A$39:$A$782,$A107,СВЦЭМ!$B$39:$B$782,H$83)+'СЕТ СН'!$H$12+СВЦЭМ!$D$10+'СЕТ СН'!$H$6-'СЕТ СН'!$H$22</f>
        <v>2085.5434615900003</v>
      </c>
      <c r="I107" s="36">
        <f>SUMIFS(СВЦЭМ!$C$39:$C$782,СВЦЭМ!$A$39:$A$782,$A107,СВЦЭМ!$B$39:$B$782,I$83)+'СЕТ СН'!$H$12+СВЦЭМ!$D$10+'СЕТ СН'!$H$6-'СЕТ СН'!$H$22</f>
        <v>2039.6531738900001</v>
      </c>
      <c r="J107" s="36">
        <f>SUMIFS(СВЦЭМ!$C$39:$C$782,СВЦЭМ!$A$39:$A$782,$A107,СВЦЭМ!$B$39:$B$782,J$83)+'СЕТ СН'!$H$12+СВЦЭМ!$D$10+'СЕТ СН'!$H$6-'СЕТ СН'!$H$22</f>
        <v>1934.7175814300001</v>
      </c>
      <c r="K107" s="36">
        <f>SUMIFS(СВЦЭМ!$C$39:$C$782,СВЦЭМ!$A$39:$A$782,$A107,СВЦЭМ!$B$39:$B$782,K$83)+'СЕТ СН'!$H$12+СВЦЭМ!$D$10+'СЕТ СН'!$H$6-'СЕТ СН'!$H$22</f>
        <v>1856.2553969800001</v>
      </c>
      <c r="L107" s="36">
        <f>SUMIFS(СВЦЭМ!$C$39:$C$782,СВЦЭМ!$A$39:$A$782,$A107,СВЦЭМ!$B$39:$B$782,L$83)+'СЕТ СН'!$H$12+СВЦЭМ!$D$10+'СЕТ СН'!$H$6-'СЕТ СН'!$H$22</f>
        <v>1845.3092846900001</v>
      </c>
      <c r="M107" s="36">
        <f>SUMIFS(СВЦЭМ!$C$39:$C$782,СВЦЭМ!$A$39:$A$782,$A107,СВЦЭМ!$B$39:$B$782,M$83)+'СЕТ СН'!$H$12+СВЦЭМ!$D$10+'СЕТ СН'!$H$6-'СЕТ СН'!$H$22</f>
        <v>1871.41779387</v>
      </c>
      <c r="N107" s="36">
        <f>SUMIFS(СВЦЭМ!$C$39:$C$782,СВЦЭМ!$A$39:$A$782,$A107,СВЦЭМ!$B$39:$B$782,N$83)+'СЕТ СН'!$H$12+СВЦЭМ!$D$10+'СЕТ СН'!$H$6-'СЕТ СН'!$H$22</f>
        <v>1933.1829736</v>
      </c>
      <c r="O107" s="36">
        <f>SUMIFS(СВЦЭМ!$C$39:$C$782,СВЦЭМ!$A$39:$A$782,$A107,СВЦЭМ!$B$39:$B$782,O$83)+'СЕТ СН'!$H$12+СВЦЭМ!$D$10+'СЕТ СН'!$H$6-'СЕТ СН'!$H$22</f>
        <v>1973.67999829</v>
      </c>
      <c r="P107" s="36">
        <f>SUMIFS(СВЦЭМ!$C$39:$C$782,СВЦЭМ!$A$39:$A$782,$A107,СВЦЭМ!$B$39:$B$782,P$83)+'СЕТ СН'!$H$12+СВЦЭМ!$D$10+'СЕТ СН'!$H$6-'СЕТ СН'!$H$22</f>
        <v>1980.1592254</v>
      </c>
      <c r="Q107" s="36">
        <f>SUMIFS(СВЦЭМ!$C$39:$C$782,СВЦЭМ!$A$39:$A$782,$A107,СВЦЭМ!$B$39:$B$782,Q$83)+'СЕТ СН'!$H$12+СВЦЭМ!$D$10+'СЕТ СН'!$H$6-'СЕТ СН'!$H$22</f>
        <v>1990.15260629</v>
      </c>
      <c r="R107" s="36">
        <f>SUMIFS(СВЦЭМ!$C$39:$C$782,СВЦЭМ!$A$39:$A$782,$A107,СВЦЭМ!$B$39:$B$782,R$83)+'СЕТ СН'!$H$12+СВЦЭМ!$D$10+'СЕТ СН'!$H$6-'СЕТ СН'!$H$22</f>
        <v>1965.9552633600001</v>
      </c>
      <c r="S107" s="36">
        <f>SUMIFS(СВЦЭМ!$C$39:$C$782,СВЦЭМ!$A$39:$A$782,$A107,СВЦЭМ!$B$39:$B$782,S$83)+'СЕТ СН'!$H$12+СВЦЭМ!$D$10+'СЕТ СН'!$H$6-'СЕТ СН'!$H$22</f>
        <v>1943.17871558</v>
      </c>
      <c r="T107" s="36">
        <f>SUMIFS(СВЦЭМ!$C$39:$C$782,СВЦЭМ!$A$39:$A$782,$A107,СВЦЭМ!$B$39:$B$782,T$83)+'СЕТ СН'!$H$12+СВЦЭМ!$D$10+'СЕТ СН'!$H$6-'СЕТ СН'!$H$22</f>
        <v>1972.12029861</v>
      </c>
      <c r="U107" s="36">
        <f>SUMIFS(СВЦЭМ!$C$39:$C$782,СВЦЭМ!$A$39:$A$782,$A107,СВЦЭМ!$B$39:$B$782,U$83)+'СЕТ СН'!$H$12+СВЦЭМ!$D$10+'СЕТ СН'!$H$6-'СЕТ СН'!$H$22</f>
        <v>1988.03825011</v>
      </c>
      <c r="V107" s="36">
        <f>SUMIFS(СВЦЭМ!$C$39:$C$782,СВЦЭМ!$A$39:$A$782,$A107,СВЦЭМ!$B$39:$B$782,V$83)+'СЕТ СН'!$H$12+СВЦЭМ!$D$10+'СЕТ СН'!$H$6-'СЕТ СН'!$H$22</f>
        <v>1989.1172420800001</v>
      </c>
      <c r="W107" s="36">
        <f>SUMIFS(СВЦЭМ!$C$39:$C$782,СВЦЭМ!$A$39:$A$782,$A107,СВЦЭМ!$B$39:$B$782,W$83)+'СЕТ СН'!$H$12+СВЦЭМ!$D$10+'СЕТ СН'!$H$6-'СЕТ СН'!$H$22</f>
        <v>1946.71559892</v>
      </c>
      <c r="X107" s="36">
        <f>SUMIFS(СВЦЭМ!$C$39:$C$782,СВЦЭМ!$A$39:$A$782,$A107,СВЦЭМ!$B$39:$B$782,X$83)+'СЕТ СН'!$H$12+СВЦЭМ!$D$10+'СЕТ СН'!$H$6-'СЕТ СН'!$H$22</f>
        <v>1981.2571589900001</v>
      </c>
      <c r="Y107" s="36">
        <f>SUMIFS(СВЦЭМ!$C$39:$C$782,СВЦЭМ!$A$39:$A$782,$A107,СВЦЭМ!$B$39:$B$782,Y$83)+'СЕТ СН'!$H$12+СВЦЭМ!$D$10+'СЕТ СН'!$H$6-'СЕТ СН'!$H$22</f>
        <v>2064.5296750300004</v>
      </c>
    </row>
    <row r="108" spans="1:25" ht="15.75" x14ac:dyDescent="0.2">
      <c r="A108" s="35">
        <f t="shared" si="2"/>
        <v>45102</v>
      </c>
      <c r="B108" s="36">
        <f>SUMIFS(СВЦЭМ!$C$39:$C$782,СВЦЭМ!$A$39:$A$782,$A108,СВЦЭМ!$B$39:$B$782,B$83)+'СЕТ СН'!$H$12+СВЦЭМ!$D$10+'СЕТ СН'!$H$6-'СЕТ СН'!$H$22</f>
        <v>2067.0278322499998</v>
      </c>
      <c r="C108" s="36">
        <f>SUMIFS(СВЦЭМ!$C$39:$C$782,СВЦЭМ!$A$39:$A$782,$A108,СВЦЭМ!$B$39:$B$782,C$83)+'СЕТ СН'!$H$12+СВЦЭМ!$D$10+'СЕТ СН'!$H$6-'СЕТ СН'!$H$22</f>
        <v>2136.1096561300001</v>
      </c>
      <c r="D108" s="36">
        <f>SUMIFS(СВЦЭМ!$C$39:$C$782,СВЦЭМ!$A$39:$A$782,$A108,СВЦЭМ!$B$39:$B$782,D$83)+'СЕТ СН'!$H$12+СВЦЭМ!$D$10+'СЕТ СН'!$H$6-'СЕТ СН'!$H$22</f>
        <v>2183.62401133</v>
      </c>
      <c r="E108" s="36">
        <f>SUMIFS(СВЦЭМ!$C$39:$C$782,СВЦЭМ!$A$39:$A$782,$A108,СВЦЭМ!$B$39:$B$782,E$83)+'СЕТ СН'!$H$12+СВЦЭМ!$D$10+'СЕТ СН'!$H$6-'СЕТ СН'!$H$22</f>
        <v>2249.0273121299997</v>
      </c>
      <c r="F108" s="36">
        <f>SUMIFS(СВЦЭМ!$C$39:$C$782,СВЦЭМ!$A$39:$A$782,$A108,СВЦЭМ!$B$39:$B$782,F$83)+'СЕТ СН'!$H$12+СВЦЭМ!$D$10+'СЕТ СН'!$H$6-'СЕТ СН'!$H$22</f>
        <v>2258.2177924600001</v>
      </c>
      <c r="G108" s="36">
        <f>SUMIFS(СВЦЭМ!$C$39:$C$782,СВЦЭМ!$A$39:$A$782,$A108,СВЦЭМ!$B$39:$B$782,G$83)+'СЕТ СН'!$H$12+СВЦЭМ!$D$10+'СЕТ СН'!$H$6-'СЕТ СН'!$H$22</f>
        <v>2151.5358207700001</v>
      </c>
      <c r="H108" s="36">
        <f>SUMIFS(СВЦЭМ!$C$39:$C$782,СВЦЭМ!$A$39:$A$782,$A108,СВЦЭМ!$B$39:$B$782,H$83)+'СЕТ СН'!$H$12+СВЦЭМ!$D$10+'СЕТ СН'!$H$6-'СЕТ СН'!$H$22</f>
        <v>2080.9767474199998</v>
      </c>
      <c r="I108" s="36">
        <f>SUMIFS(СВЦЭМ!$C$39:$C$782,СВЦЭМ!$A$39:$A$782,$A108,СВЦЭМ!$B$39:$B$782,I$83)+'СЕТ СН'!$H$12+СВЦЭМ!$D$10+'СЕТ СН'!$H$6-'СЕТ СН'!$H$22</f>
        <v>2053.8087802300001</v>
      </c>
      <c r="J108" s="36">
        <f>SUMIFS(СВЦЭМ!$C$39:$C$782,СВЦЭМ!$A$39:$A$782,$A108,СВЦЭМ!$B$39:$B$782,J$83)+'СЕТ СН'!$H$12+СВЦЭМ!$D$10+'СЕТ СН'!$H$6-'СЕТ СН'!$H$22</f>
        <v>2027.0171511999999</v>
      </c>
      <c r="K108" s="36">
        <f>SUMIFS(СВЦЭМ!$C$39:$C$782,СВЦЭМ!$A$39:$A$782,$A108,СВЦЭМ!$B$39:$B$782,K$83)+'СЕТ СН'!$H$12+СВЦЭМ!$D$10+'СЕТ СН'!$H$6-'СЕТ СН'!$H$22</f>
        <v>1945.6690279900001</v>
      </c>
      <c r="L108" s="36">
        <f>SUMIFS(СВЦЭМ!$C$39:$C$782,СВЦЭМ!$A$39:$A$782,$A108,СВЦЭМ!$B$39:$B$782,L$83)+'СЕТ СН'!$H$12+СВЦЭМ!$D$10+'СЕТ СН'!$H$6-'СЕТ СН'!$H$22</f>
        <v>1859.61146745</v>
      </c>
      <c r="M108" s="36">
        <f>SUMIFS(СВЦЭМ!$C$39:$C$782,СВЦЭМ!$A$39:$A$782,$A108,СВЦЭМ!$B$39:$B$782,M$83)+'СЕТ СН'!$H$12+СВЦЭМ!$D$10+'СЕТ СН'!$H$6-'СЕТ СН'!$H$22</f>
        <v>1879.55645583</v>
      </c>
      <c r="N108" s="36">
        <f>SUMIFS(СВЦЭМ!$C$39:$C$782,СВЦЭМ!$A$39:$A$782,$A108,СВЦЭМ!$B$39:$B$782,N$83)+'СЕТ СН'!$H$12+СВЦЭМ!$D$10+'СЕТ СН'!$H$6-'СЕТ СН'!$H$22</f>
        <v>1890.69771206</v>
      </c>
      <c r="O108" s="36">
        <f>SUMIFS(СВЦЭМ!$C$39:$C$782,СВЦЭМ!$A$39:$A$782,$A108,СВЦЭМ!$B$39:$B$782,O$83)+'СЕТ СН'!$H$12+СВЦЭМ!$D$10+'СЕТ СН'!$H$6-'СЕТ СН'!$H$22</f>
        <v>1903.9373087900001</v>
      </c>
      <c r="P108" s="36">
        <f>SUMIFS(СВЦЭМ!$C$39:$C$782,СВЦЭМ!$A$39:$A$782,$A108,СВЦЭМ!$B$39:$B$782,P$83)+'СЕТ СН'!$H$12+СВЦЭМ!$D$10+'СЕТ СН'!$H$6-'СЕТ СН'!$H$22</f>
        <v>1912.2428712400001</v>
      </c>
      <c r="Q108" s="36">
        <f>SUMIFS(СВЦЭМ!$C$39:$C$782,СВЦЭМ!$A$39:$A$782,$A108,СВЦЭМ!$B$39:$B$782,Q$83)+'СЕТ СН'!$H$12+СВЦЭМ!$D$10+'СЕТ СН'!$H$6-'СЕТ СН'!$H$22</f>
        <v>1920.5251833899999</v>
      </c>
      <c r="R108" s="36">
        <f>SUMIFS(СВЦЭМ!$C$39:$C$782,СВЦЭМ!$A$39:$A$782,$A108,СВЦЭМ!$B$39:$B$782,R$83)+'СЕТ СН'!$H$12+СВЦЭМ!$D$10+'СЕТ СН'!$H$6-'СЕТ СН'!$H$22</f>
        <v>1903.9393536800001</v>
      </c>
      <c r="S108" s="36">
        <f>SUMIFS(СВЦЭМ!$C$39:$C$782,СВЦЭМ!$A$39:$A$782,$A108,СВЦЭМ!$B$39:$B$782,S$83)+'СЕТ СН'!$H$12+СВЦЭМ!$D$10+'СЕТ СН'!$H$6-'СЕТ СН'!$H$22</f>
        <v>1894.38776269</v>
      </c>
      <c r="T108" s="36">
        <f>SUMIFS(СВЦЭМ!$C$39:$C$782,СВЦЭМ!$A$39:$A$782,$A108,СВЦЭМ!$B$39:$B$782,T$83)+'СЕТ СН'!$H$12+СВЦЭМ!$D$10+'СЕТ СН'!$H$6-'СЕТ СН'!$H$22</f>
        <v>1894.1862439900001</v>
      </c>
      <c r="U108" s="36">
        <f>SUMIFS(СВЦЭМ!$C$39:$C$782,СВЦЭМ!$A$39:$A$782,$A108,СВЦЭМ!$B$39:$B$782,U$83)+'СЕТ СН'!$H$12+СВЦЭМ!$D$10+'СЕТ СН'!$H$6-'СЕТ СН'!$H$22</f>
        <v>1899.0135612500001</v>
      </c>
      <c r="V108" s="36">
        <f>SUMIFS(СВЦЭМ!$C$39:$C$782,СВЦЭМ!$A$39:$A$782,$A108,СВЦЭМ!$B$39:$B$782,V$83)+'СЕТ СН'!$H$12+СВЦЭМ!$D$10+'СЕТ СН'!$H$6-'СЕТ СН'!$H$22</f>
        <v>1912.3305642400001</v>
      </c>
      <c r="W108" s="36">
        <f>SUMIFS(СВЦЭМ!$C$39:$C$782,СВЦЭМ!$A$39:$A$782,$A108,СВЦЭМ!$B$39:$B$782,W$83)+'СЕТ СН'!$H$12+СВЦЭМ!$D$10+'СЕТ СН'!$H$6-'СЕТ СН'!$H$22</f>
        <v>1879.82479831</v>
      </c>
      <c r="X108" s="36">
        <f>SUMIFS(СВЦЭМ!$C$39:$C$782,СВЦЭМ!$A$39:$A$782,$A108,СВЦЭМ!$B$39:$B$782,X$83)+'СЕТ СН'!$H$12+СВЦЭМ!$D$10+'СЕТ СН'!$H$6-'СЕТ СН'!$H$22</f>
        <v>1908.4624686100001</v>
      </c>
      <c r="Y108" s="36">
        <f>SUMIFS(СВЦЭМ!$C$39:$C$782,СВЦЭМ!$A$39:$A$782,$A108,СВЦЭМ!$B$39:$B$782,Y$83)+'СЕТ СН'!$H$12+СВЦЭМ!$D$10+'СЕТ СН'!$H$6-'СЕТ СН'!$H$22</f>
        <v>2060.3083392899998</v>
      </c>
    </row>
    <row r="109" spans="1:25" ht="15.75" x14ac:dyDescent="0.2">
      <c r="A109" s="35">
        <f t="shared" si="2"/>
        <v>45103</v>
      </c>
      <c r="B109" s="36">
        <f>SUMIFS(СВЦЭМ!$C$39:$C$782,СВЦЭМ!$A$39:$A$782,$A109,СВЦЭМ!$B$39:$B$782,B$83)+'СЕТ СН'!$H$12+СВЦЭМ!$D$10+'СЕТ СН'!$H$6-'СЕТ СН'!$H$22</f>
        <v>2173.0731989400001</v>
      </c>
      <c r="C109" s="36">
        <f>SUMIFS(СВЦЭМ!$C$39:$C$782,СВЦЭМ!$A$39:$A$782,$A109,СВЦЭМ!$B$39:$B$782,C$83)+'СЕТ СН'!$H$12+СВЦЭМ!$D$10+'СЕТ СН'!$H$6-'СЕТ СН'!$H$22</f>
        <v>2245.09690753</v>
      </c>
      <c r="D109" s="36">
        <f>SUMIFS(СВЦЭМ!$C$39:$C$782,СВЦЭМ!$A$39:$A$782,$A109,СВЦЭМ!$B$39:$B$782,D$83)+'СЕТ СН'!$H$12+СВЦЭМ!$D$10+'СЕТ СН'!$H$6-'СЕТ СН'!$H$22</f>
        <v>2292.2356851700001</v>
      </c>
      <c r="E109" s="36">
        <f>SUMIFS(СВЦЭМ!$C$39:$C$782,СВЦЭМ!$A$39:$A$782,$A109,СВЦЭМ!$B$39:$B$782,E$83)+'СЕТ СН'!$H$12+СВЦЭМ!$D$10+'СЕТ СН'!$H$6-'СЕТ СН'!$H$22</f>
        <v>2275.0586584299999</v>
      </c>
      <c r="F109" s="36">
        <f>SUMIFS(СВЦЭМ!$C$39:$C$782,СВЦЭМ!$A$39:$A$782,$A109,СВЦЭМ!$B$39:$B$782,F$83)+'СЕТ СН'!$H$12+СВЦЭМ!$D$10+'СЕТ СН'!$H$6-'СЕТ СН'!$H$22</f>
        <v>2262.6962040500002</v>
      </c>
      <c r="G109" s="36">
        <f>SUMIFS(СВЦЭМ!$C$39:$C$782,СВЦЭМ!$A$39:$A$782,$A109,СВЦЭМ!$B$39:$B$782,G$83)+'СЕТ СН'!$H$12+СВЦЭМ!$D$10+'СЕТ СН'!$H$6-'СЕТ СН'!$H$22</f>
        <v>2270.3944593799997</v>
      </c>
      <c r="H109" s="36">
        <f>SUMIFS(СВЦЭМ!$C$39:$C$782,СВЦЭМ!$A$39:$A$782,$A109,СВЦЭМ!$B$39:$B$782,H$83)+'СЕТ СН'!$H$12+СВЦЭМ!$D$10+'СЕТ СН'!$H$6-'СЕТ СН'!$H$22</f>
        <v>2142.54445399</v>
      </c>
      <c r="I109" s="36">
        <f>SUMIFS(СВЦЭМ!$C$39:$C$782,СВЦЭМ!$A$39:$A$782,$A109,СВЦЭМ!$B$39:$B$782,I$83)+'СЕТ СН'!$H$12+СВЦЭМ!$D$10+'СЕТ СН'!$H$6-'СЕТ СН'!$H$22</f>
        <v>1945.82099354</v>
      </c>
      <c r="J109" s="36">
        <f>SUMIFS(СВЦЭМ!$C$39:$C$782,СВЦЭМ!$A$39:$A$782,$A109,СВЦЭМ!$B$39:$B$782,J$83)+'СЕТ СН'!$H$12+СВЦЭМ!$D$10+'СЕТ СН'!$H$6-'СЕТ СН'!$H$22</f>
        <v>1856.4154306800001</v>
      </c>
      <c r="K109" s="36">
        <f>SUMIFS(СВЦЭМ!$C$39:$C$782,СВЦЭМ!$A$39:$A$782,$A109,СВЦЭМ!$B$39:$B$782,K$83)+'СЕТ СН'!$H$12+СВЦЭМ!$D$10+'СЕТ СН'!$H$6-'СЕТ СН'!$H$22</f>
        <v>1812.7528698200001</v>
      </c>
      <c r="L109" s="36">
        <f>SUMIFS(СВЦЭМ!$C$39:$C$782,СВЦЭМ!$A$39:$A$782,$A109,СВЦЭМ!$B$39:$B$782,L$83)+'СЕТ СН'!$H$12+СВЦЭМ!$D$10+'СЕТ СН'!$H$6-'СЕТ СН'!$H$22</f>
        <v>1789.2674573199999</v>
      </c>
      <c r="M109" s="36">
        <f>SUMIFS(СВЦЭМ!$C$39:$C$782,СВЦЭМ!$A$39:$A$782,$A109,СВЦЭМ!$B$39:$B$782,M$83)+'СЕТ СН'!$H$12+СВЦЭМ!$D$10+'СЕТ СН'!$H$6-'СЕТ СН'!$H$22</f>
        <v>1806.73819594</v>
      </c>
      <c r="N109" s="36">
        <f>SUMIFS(СВЦЭМ!$C$39:$C$782,СВЦЭМ!$A$39:$A$782,$A109,СВЦЭМ!$B$39:$B$782,N$83)+'СЕТ СН'!$H$12+СВЦЭМ!$D$10+'СЕТ СН'!$H$6-'СЕТ СН'!$H$22</f>
        <v>1834.7522629699999</v>
      </c>
      <c r="O109" s="36">
        <f>SUMIFS(СВЦЭМ!$C$39:$C$782,СВЦЭМ!$A$39:$A$782,$A109,СВЦЭМ!$B$39:$B$782,O$83)+'СЕТ СН'!$H$12+СВЦЭМ!$D$10+'СЕТ СН'!$H$6-'СЕТ СН'!$H$22</f>
        <v>1834.15771503</v>
      </c>
      <c r="P109" s="36">
        <f>SUMIFS(СВЦЭМ!$C$39:$C$782,СВЦЭМ!$A$39:$A$782,$A109,СВЦЭМ!$B$39:$B$782,P$83)+'СЕТ СН'!$H$12+СВЦЭМ!$D$10+'СЕТ СН'!$H$6-'СЕТ СН'!$H$22</f>
        <v>1847.5376085</v>
      </c>
      <c r="Q109" s="36">
        <f>SUMIFS(СВЦЭМ!$C$39:$C$782,СВЦЭМ!$A$39:$A$782,$A109,СВЦЭМ!$B$39:$B$782,Q$83)+'СЕТ СН'!$H$12+СВЦЭМ!$D$10+'СЕТ СН'!$H$6-'СЕТ СН'!$H$22</f>
        <v>1852.3446213100001</v>
      </c>
      <c r="R109" s="36">
        <f>SUMIFS(СВЦЭМ!$C$39:$C$782,СВЦЭМ!$A$39:$A$782,$A109,СВЦЭМ!$B$39:$B$782,R$83)+'СЕТ СН'!$H$12+СВЦЭМ!$D$10+'СЕТ СН'!$H$6-'СЕТ СН'!$H$22</f>
        <v>1835.26419373</v>
      </c>
      <c r="S109" s="36">
        <f>SUMIFS(СВЦЭМ!$C$39:$C$782,СВЦЭМ!$A$39:$A$782,$A109,СВЦЭМ!$B$39:$B$782,S$83)+'СЕТ СН'!$H$12+СВЦЭМ!$D$10+'СЕТ СН'!$H$6-'СЕТ СН'!$H$22</f>
        <v>1825.5666993500001</v>
      </c>
      <c r="T109" s="36">
        <f>SUMIFS(СВЦЭМ!$C$39:$C$782,СВЦЭМ!$A$39:$A$782,$A109,СВЦЭМ!$B$39:$B$782,T$83)+'СЕТ СН'!$H$12+СВЦЭМ!$D$10+'СЕТ СН'!$H$6-'СЕТ СН'!$H$22</f>
        <v>1825.7788421100001</v>
      </c>
      <c r="U109" s="36">
        <f>SUMIFS(СВЦЭМ!$C$39:$C$782,СВЦЭМ!$A$39:$A$782,$A109,СВЦЭМ!$B$39:$B$782,U$83)+'СЕТ СН'!$H$12+СВЦЭМ!$D$10+'СЕТ СН'!$H$6-'СЕТ СН'!$H$22</f>
        <v>1805.5824674400001</v>
      </c>
      <c r="V109" s="36">
        <f>SUMIFS(СВЦЭМ!$C$39:$C$782,СВЦЭМ!$A$39:$A$782,$A109,СВЦЭМ!$B$39:$B$782,V$83)+'СЕТ СН'!$H$12+СВЦЭМ!$D$10+'СЕТ СН'!$H$6-'СЕТ СН'!$H$22</f>
        <v>1818.2099019300001</v>
      </c>
      <c r="W109" s="36">
        <f>SUMIFS(СВЦЭМ!$C$39:$C$782,СВЦЭМ!$A$39:$A$782,$A109,СВЦЭМ!$B$39:$B$782,W$83)+'СЕТ СН'!$H$12+СВЦЭМ!$D$10+'СЕТ СН'!$H$6-'СЕТ СН'!$H$22</f>
        <v>1787.68560282</v>
      </c>
      <c r="X109" s="36">
        <f>SUMIFS(СВЦЭМ!$C$39:$C$782,СВЦЭМ!$A$39:$A$782,$A109,СВЦЭМ!$B$39:$B$782,X$83)+'СЕТ СН'!$H$12+СВЦЭМ!$D$10+'СЕТ СН'!$H$6-'СЕТ СН'!$H$22</f>
        <v>1839.54178568</v>
      </c>
      <c r="Y109" s="36">
        <f>SUMIFS(СВЦЭМ!$C$39:$C$782,СВЦЭМ!$A$39:$A$782,$A109,СВЦЭМ!$B$39:$B$782,Y$83)+'СЕТ СН'!$H$12+СВЦЭМ!$D$10+'СЕТ СН'!$H$6-'СЕТ СН'!$H$22</f>
        <v>1923.17334332</v>
      </c>
    </row>
    <row r="110" spans="1:25" ht="15.75" x14ac:dyDescent="0.2">
      <c r="A110" s="35">
        <f t="shared" si="2"/>
        <v>45104</v>
      </c>
      <c r="B110" s="36">
        <f>SUMIFS(СВЦЭМ!$C$39:$C$782,СВЦЭМ!$A$39:$A$782,$A110,СВЦЭМ!$B$39:$B$782,B$83)+'СЕТ СН'!$H$12+СВЦЭМ!$D$10+'СЕТ СН'!$H$6-'СЕТ СН'!$H$22</f>
        <v>1988.5530114600001</v>
      </c>
      <c r="C110" s="36">
        <f>SUMIFS(СВЦЭМ!$C$39:$C$782,СВЦЭМ!$A$39:$A$782,$A110,СВЦЭМ!$B$39:$B$782,C$83)+'СЕТ СН'!$H$12+СВЦЭМ!$D$10+'СЕТ СН'!$H$6-'СЕТ СН'!$H$22</f>
        <v>2040.05243997</v>
      </c>
      <c r="D110" s="36">
        <f>SUMIFS(СВЦЭМ!$C$39:$C$782,СВЦЭМ!$A$39:$A$782,$A110,СВЦЭМ!$B$39:$B$782,D$83)+'СЕТ СН'!$H$12+СВЦЭМ!$D$10+'СЕТ СН'!$H$6-'СЕТ СН'!$H$22</f>
        <v>2123.92417497</v>
      </c>
      <c r="E110" s="36">
        <f>SUMIFS(СВЦЭМ!$C$39:$C$782,СВЦЭМ!$A$39:$A$782,$A110,СВЦЭМ!$B$39:$B$782,E$83)+'СЕТ СН'!$H$12+СВЦЭМ!$D$10+'СЕТ СН'!$H$6-'СЕТ СН'!$H$22</f>
        <v>2099.9254664600003</v>
      </c>
      <c r="F110" s="36">
        <f>SUMIFS(СВЦЭМ!$C$39:$C$782,СВЦЭМ!$A$39:$A$782,$A110,СВЦЭМ!$B$39:$B$782,F$83)+'СЕТ СН'!$H$12+СВЦЭМ!$D$10+'СЕТ СН'!$H$6-'СЕТ СН'!$H$22</f>
        <v>2100.2644106899997</v>
      </c>
      <c r="G110" s="36">
        <f>SUMIFS(СВЦЭМ!$C$39:$C$782,СВЦЭМ!$A$39:$A$782,$A110,СВЦЭМ!$B$39:$B$782,G$83)+'СЕТ СН'!$H$12+СВЦЭМ!$D$10+'СЕТ СН'!$H$6-'СЕТ СН'!$H$22</f>
        <v>2088.64111443</v>
      </c>
      <c r="H110" s="36">
        <f>SUMIFS(СВЦЭМ!$C$39:$C$782,СВЦЭМ!$A$39:$A$782,$A110,СВЦЭМ!$B$39:$B$782,H$83)+'СЕТ СН'!$H$12+СВЦЭМ!$D$10+'СЕТ СН'!$H$6-'СЕТ СН'!$H$22</f>
        <v>2010.6042733199999</v>
      </c>
      <c r="I110" s="36">
        <f>SUMIFS(СВЦЭМ!$C$39:$C$782,СВЦЭМ!$A$39:$A$782,$A110,СВЦЭМ!$B$39:$B$782,I$83)+'СЕТ СН'!$H$12+СВЦЭМ!$D$10+'СЕТ СН'!$H$6-'СЕТ СН'!$H$22</f>
        <v>1884.5173168200001</v>
      </c>
      <c r="J110" s="36">
        <f>SUMIFS(СВЦЭМ!$C$39:$C$782,СВЦЭМ!$A$39:$A$782,$A110,СВЦЭМ!$B$39:$B$782,J$83)+'СЕТ СН'!$H$12+СВЦЭМ!$D$10+'СЕТ СН'!$H$6-'СЕТ СН'!$H$22</f>
        <v>1807.7849413399999</v>
      </c>
      <c r="K110" s="36">
        <f>SUMIFS(СВЦЭМ!$C$39:$C$782,СВЦЭМ!$A$39:$A$782,$A110,СВЦЭМ!$B$39:$B$782,K$83)+'СЕТ СН'!$H$12+СВЦЭМ!$D$10+'СЕТ СН'!$H$6-'СЕТ СН'!$H$22</f>
        <v>1746.8073852699999</v>
      </c>
      <c r="L110" s="36">
        <f>SUMIFS(СВЦЭМ!$C$39:$C$782,СВЦЭМ!$A$39:$A$782,$A110,СВЦЭМ!$B$39:$B$782,L$83)+'СЕТ СН'!$H$12+СВЦЭМ!$D$10+'СЕТ СН'!$H$6-'СЕТ СН'!$H$22</f>
        <v>1727.2122660300001</v>
      </c>
      <c r="M110" s="36">
        <f>SUMIFS(СВЦЭМ!$C$39:$C$782,СВЦЭМ!$A$39:$A$782,$A110,СВЦЭМ!$B$39:$B$782,M$83)+'СЕТ СН'!$H$12+СВЦЭМ!$D$10+'СЕТ СН'!$H$6-'СЕТ СН'!$H$22</f>
        <v>1725.2562143600001</v>
      </c>
      <c r="N110" s="36">
        <f>SUMIFS(СВЦЭМ!$C$39:$C$782,СВЦЭМ!$A$39:$A$782,$A110,СВЦЭМ!$B$39:$B$782,N$83)+'СЕТ СН'!$H$12+СВЦЭМ!$D$10+'СЕТ СН'!$H$6-'СЕТ СН'!$H$22</f>
        <v>1746.62023817</v>
      </c>
      <c r="O110" s="36">
        <f>SUMIFS(СВЦЭМ!$C$39:$C$782,СВЦЭМ!$A$39:$A$782,$A110,СВЦЭМ!$B$39:$B$782,O$83)+'СЕТ СН'!$H$12+СВЦЭМ!$D$10+'СЕТ СН'!$H$6-'СЕТ СН'!$H$22</f>
        <v>1741.56743641</v>
      </c>
      <c r="P110" s="36">
        <f>SUMIFS(СВЦЭМ!$C$39:$C$782,СВЦЭМ!$A$39:$A$782,$A110,СВЦЭМ!$B$39:$B$782,P$83)+'СЕТ СН'!$H$12+СВЦЭМ!$D$10+'СЕТ СН'!$H$6-'СЕТ СН'!$H$22</f>
        <v>1745.7368343099999</v>
      </c>
      <c r="Q110" s="36">
        <f>SUMIFS(СВЦЭМ!$C$39:$C$782,СВЦЭМ!$A$39:$A$782,$A110,СВЦЭМ!$B$39:$B$782,Q$83)+'СЕТ СН'!$H$12+СВЦЭМ!$D$10+'СЕТ СН'!$H$6-'СЕТ СН'!$H$22</f>
        <v>1736.7195957599999</v>
      </c>
      <c r="R110" s="36">
        <f>SUMIFS(СВЦЭМ!$C$39:$C$782,СВЦЭМ!$A$39:$A$782,$A110,СВЦЭМ!$B$39:$B$782,R$83)+'СЕТ СН'!$H$12+СВЦЭМ!$D$10+'СЕТ СН'!$H$6-'СЕТ СН'!$H$22</f>
        <v>1724.34619406</v>
      </c>
      <c r="S110" s="36">
        <f>SUMIFS(СВЦЭМ!$C$39:$C$782,СВЦЭМ!$A$39:$A$782,$A110,СВЦЭМ!$B$39:$B$782,S$83)+'СЕТ СН'!$H$12+СВЦЭМ!$D$10+'СЕТ СН'!$H$6-'СЕТ СН'!$H$22</f>
        <v>1715.53831541</v>
      </c>
      <c r="T110" s="36">
        <f>SUMIFS(СВЦЭМ!$C$39:$C$782,СВЦЭМ!$A$39:$A$782,$A110,СВЦЭМ!$B$39:$B$782,T$83)+'СЕТ СН'!$H$12+СВЦЭМ!$D$10+'СЕТ СН'!$H$6-'СЕТ СН'!$H$22</f>
        <v>1715.2936923</v>
      </c>
      <c r="U110" s="36">
        <f>SUMIFS(СВЦЭМ!$C$39:$C$782,СВЦЭМ!$A$39:$A$782,$A110,СВЦЭМ!$B$39:$B$782,U$83)+'СЕТ СН'!$H$12+СВЦЭМ!$D$10+'СЕТ СН'!$H$6-'СЕТ СН'!$H$22</f>
        <v>1721.1644030800001</v>
      </c>
      <c r="V110" s="36">
        <f>SUMIFS(СВЦЭМ!$C$39:$C$782,СВЦЭМ!$A$39:$A$782,$A110,СВЦЭМ!$B$39:$B$782,V$83)+'СЕТ СН'!$H$12+СВЦЭМ!$D$10+'СЕТ СН'!$H$6-'СЕТ СН'!$H$22</f>
        <v>1729.7979954800001</v>
      </c>
      <c r="W110" s="36">
        <f>SUMIFS(СВЦЭМ!$C$39:$C$782,СВЦЭМ!$A$39:$A$782,$A110,СВЦЭМ!$B$39:$B$782,W$83)+'СЕТ СН'!$H$12+СВЦЭМ!$D$10+'СЕТ СН'!$H$6-'СЕТ СН'!$H$22</f>
        <v>1687.4255986000001</v>
      </c>
      <c r="X110" s="36">
        <f>SUMIFS(СВЦЭМ!$C$39:$C$782,СВЦЭМ!$A$39:$A$782,$A110,СВЦЭМ!$B$39:$B$782,X$83)+'СЕТ СН'!$H$12+СВЦЭМ!$D$10+'СЕТ СН'!$H$6-'СЕТ СН'!$H$22</f>
        <v>1728.19159304</v>
      </c>
      <c r="Y110" s="36">
        <f>SUMIFS(СВЦЭМ!$C$39:$C$782,СВЦЭМ!$A$39:$A$782,$A110,СВЦЭМ!$B$39:$B$782,Y$83)+'СЕТ СН'!$H$12+СВЦЭМ!$D$10+'СЕТ СН'!$H$6-'СЕТ СН'!$H$22</f>
        <v>1822.49861889</v>
      </c>
    </row>
    <row r="111" spans="1:25" ht="15.75" x14ac:dyDescent="0.2">
      <c r="A111" s="35">
        <f t="shared" si="2"/>
        <v>45105</v>
      </c>
      <c r="B111" s="36">
        <f>SUMIFS(СВЦЭМ!$C$39:$C$782,СВЦЭМ!$A$39:$A$782,$A111,СВЦЭМ!$B$39:$B$782,B$83)+'СЕТ СН'!$H$12+СВЦЭМ!$D$10+'СЕТ СН'!$H$6-'СЕТ СН'!$H$22</f>
        <v>1908.51067625</v>
      </c>
      <c r="C111" s="36">
        <f>SUMIFS(СВЦЭМ!$C$39:$C$782,СВЦЭМ!$A$39:$A$782,$A111,СВЦЭМ!$B$39:$B$782,C$83)+'СЕТ СН'!$H$12+СВЦЭМ!$D$10+'СЕТ СН'!$H$6-'СЕТ СН'!$H$22</f>
        <v>1994.7282357900001</v>
      </c>
      <c r="D111" s="36">
        <f>SUMIFS(СВЦЭМ!$C$39:$C$782,СВЦЭМ!$A$39:$A$782,$A111,СВЦЭМ!$B$39:$B$782,D$83)+'СЕТ СН'!$H$12+СВЦЭМ!$D$10+'СЕТ СН'!$H$6-'СЕТ СН'!$H$22</f>
        <v>2076.80516266</v>
      </c>
      <c r="E111" s="36">
        <f>SUMIFS(СВЦЭМ!$C$39:$C$782,СВЦЭМ!$A$39:$A$782,$A111,СВЦЭМ!$B$39:$B$782,E$83)+'СЕТ СН'!$H$12+СВЦЭМ!$D$10+'СЕТ СН'!$H$6-'СЕТ СН'!$H$22</f>
        <v>2097.26439149</v>
      </c>
      <c r="F111" s="36">
        <f>SUMIFS(СВЦЭМ!$C$39:$C$782,СВЦЭМ!$A$39:$A$782,$A111,СВЦЭМ!$B$39:$B$782,F$83)+'СЕТ СН'!$H$12+СВЦЭМ!$D$10+'СЕТ СН'!$H$6-'СЕТ СН'!$H$22</f>
        <v>2096.8937542100002</v>
      </c>
      <c r="G111" s="36">
        <f>SUMIFS(СВЦЭМ!$C$39:$C$782,СВЦЭМ!$A$39:$A$782,$A111,СВЦЭМ!$B$39:$B$782,G$83)+'СЕТ СН'!$H$12+СВЦЭМ!$D$10+'СЕТ СН'!$H$6-'СЕТ СН'!$H$22</f>
        <v>2064.2858871600001</v>
      </c>
      <c r="H111" s="36">
        <f>SUMIFS(СВЦЭМ!$C$39:$C$782,СВЦЭМ!$A$39:$A$782,$A111,СВЦЭМ!$B$39:$B$782,H$83)+'СЕТ СН'!$H$12+СВЦЭМ!$D$10+'СЕТ СН'!$H$6-'СЕТ СН'!$H$22</f>
        <v>1957.78056857</v>
      </c>
      <c r="I111" s="36">
        <f>SUMIFS(СВЦЭМ!$C$39:$C$782,СВЦЭМ!$A$39:$A$782,$A111,СВЦЭМ!$B$39:$B$782,I$83)+'СЕТ СН'!$H$12+СВЦЭМ!$D$10+'СЕТ СН'!$H$6-'СЕТ СН'!$H$22</f>
        <v>1820.5650357500001</v>
      </c>
      <c r="J111" s="36">
        <f>SUMIFS(СВЦЭМ!$C$39:$C$782,СВЦЭМ!$A$39:$A$782,$A111,СВЦЭМ!$B$39:$B$782,J$83)+'СЕТ СН'!$H$12+СВЦЭМ!$D$10+'СЕТ СН'!$H$6-'СЕТ СН'!$H$22</f>
        <v>1752.37483671</v>
      </c>
      <c r="K111" s="36">
        <f>SUMIFS(СВЦЭМ!$C$39:$C$782,СВЦЭМ!$A$39:$A$782,$A111,СВЦЭМ!$B$39:$B$782,K$83)+'СЕТ СН'!$H$12+СВЦЭМ!$D$10+'СЕТ СН'!$H$6-'СЕТ СН'!$H$22</f>
        <v>1693.7300025500001</v>
      </c>
      <c r="L111" s="36">
        <f>SUMIFS(СВЦЭМ!$C$39:$C$782,СВЦЭМ!$A$39:$A$782,$A111,СВЦЭМ!$B$39:$B$782,L$83)+'СЕТ СН'!$H$12+СВЦЭМ!$D$10+'СЕТ СН'!$H$6-'СЕТ СН'!$H$22</f>
        <v>1698.5799108200001</v>
      </c>
      <c r="M111" s="36">
        <f>SUMIFS(СВЦЭМ!$C$39:$C$782,СВЦЭМ!$A$39:$A$782,$A111,СВЦЭМ!$B$39:$B$782,M$83)+'СЕТ СН'!$H$12+СВЦЭМ!$D$10+'СЕТ СН'!$H$6-'СЕТ СН'!$H$22</f>
        <v>1721.0561499800001</v>
      </c>
      <c r="N111" s="36">
        <f>SUMIFS(СВЦЭМ!$C$39:$C$782,СВЦЭМ!$A$39:$A$782,$A111,СВЦЭМ!$B$39:$B$782,N$83)+'СЕТ СН'!$H$12+СВЦЭМ!$D$10+'СЕТ СН'!$H$6-'СЕТ СН'!$H$22</f>
        <v>1763.1018996299999</v>
      </c>
      <c r="O111" s="36">
        <f>SUMIFS(СВЦЭМ!$C$39:$C$782,СВЦЭМ!$A$39:$A$782,$A111,СВЦЭМ!$B$39:$B$782,O$83)+'СЕТ СН'!$H$12+СВЦЭМ!$D$10+'СЕТ СН'!$H$6-'СЕТ СН'!$H$22</f>
        <v>1762.8813410400001</v>
      </c>
      <c r="P111" s="36">
        <f>SUMIFS(СВЦЭМ!$C$39:$C$782,СВЦЭМ!$A$39:$A$782,$A111,СВЦЭМ!$B$39:$B$782,P$83)+'СЕТ СН'!$H$12+СВЦЭМ!$D$10+'СЕТ СН'!$H$6-'СЕТ СН'!$H$22</f>
        <v>1748.0279983200001</v>
      </c>
      <c r="Q111" s="36">
        <f>SUMIFS(СВЦЭМ!$C$39:$C$782,СВЦЭМ!$A$39:$A$782,$A111,СВЦЭМ!$B$39:$B$782,Q$83)+'СЕТ СН'!$H$12+СВЦЭМ!$D$10+'СЕТ СН'!$H$6-'СЕТ СН'!$H$22</f>
        <v>1754.34923106</v>
      </c>
      <c r="R111" s="36">
        <f>SUMIFS(СВЦЭМ!$C$39:$C$782,СВЦЭМ!$A$39:$A$782,$A111,СВЦЭМ!$B$39:$B$782,R$83)+'СЕТ СН'!$H$12+СВЦЭМ!$D$10+'СЕТ СН'!$H$6-'СЕТ СН'!$H$22</f>
        <v>1722.6095753500001</v>
      </c>
      <c r="S111" s="36">
        <f>SUMIFS(СВЦЭМ!$C$39:$C$782,СВЦЭМ!$A$39:$A$782,$A111,СВЦЭМ!$B$39:$B$782,S$83)+'СЕТ СН'!$H$12+СВЦЭМ!$D$10+'СЕТ СН'!$H$6-'СЕТ СН'!$H$22</f>
        <v>1711.83104101</v>
      </c>
      <c r="T111" s="36">
        <f>SUMIFS(СВЦЭМ!$C$39:$C$782,СВЦЭМ!$A$39:$A$782,$A111,СВЦЭМ!$B$39:$B$782,T$83)+'СЕТ СН'!$H$12+СВЦЭМ!$D$10+'СЕТ СН'!$H$6-'СЕТ СН'!$H$22</f>
        <v>1713.9272787899999</v>
      </c>
      <c r="U111" s="36">
        <f>SUMIFS(СВЦЭМ!$C$39:$C$782,СВЦЭМ!$A$39:$A$782,$A111,СВЦЭМ!$B$39:$B$782,U$83)+'СЕТ СН'!$H$12+СВЦЭМ!$D$10+'СЕТ СН'!$H$6-'СЕТ СН'!$H$22</f>
        <v>1748.14349956</v>
      </c>
      <c r="V111" s="36">
        <f>SUMIFS(СВЦЭМ!$C$39:$C$782,СВЦЭМ!$A$39:$A$782,$A111,СВЦЭМ!$B$39:$B$782,V$83)+'СЕТ СН'!$H$12+СВЦЭМ!$D$10+'СЕТ СН'!$H$6-'СЕТ СН'!$H$22</f>
        <v>1749.4961591000001</v>
      </c>
      <c r="W111" s="36">
        <f>SUMIFS(СВЦЭМ!$C$39:$C$782,СВЦЭМ!$A$39:$A$782,$A111,СВЦЭМ!$B$39:$B$782,W$83)+'СЕТ СН'!$H$12+СВЦЭМ!$D$10+'СЕТ СН'!$H$6-'СЕТ СН'!$H$22</f>
        <v>1733.2882771900001</v>
      </c>
      <c r="X111" s="36">
        <f>SUMIFS(СВЦЭМ!$C$39:$C$782,СВЦЭМ!$A$39:$A$782,$A111,СВЦЭМ!$B$39:$B$782,X$83)+'СЕТ СН'!$H$12+СВЦЭМ!$D$10+'СЕТ СН'!$H$6-'СЕТ СН'!$H$22</f>
        <v>1756.7385440200001</v>
      </c>
      <c r="Y111" s="36">
        <f>SUMIFS(СВЦЭМ!$C$39:$C$782,СВЦЭМ!$A$39:$A$782,$A111,СВЦЭМ!$B$39:$B$782,Y$83)+'СЕТ СН'!$H$12+СВЦЭМ!$D$10+'СЕТ СН'!$H$6-'СЕТ СН'!$H$22</f>
        <v>1872.5403401400001</v>
      </c>
    </row>
    <row r="112" spans="1:25" ht="15.75" x14ac:dyDescent="0.2">
      <c r="A112" s="35">
        <f t="shared" si="2"/>
        <v>45106</v>
      </c>
      <c r="B112" s="36">
        <f>SUMIFS(СВЦЭМ!$C$39:$C$782,СВЦЭМ!$A$39:$A$782,$A112,СВЦЭМ!$B$39:$B$782,B$83)+'СЕТ СН'!$H$12+СВЦЭМ!$D$10+'СЕТ СН'!$H$6-'СЕТ СН'!$H$22</f>
        <v>2004.45070418</v>
      </c>
      <c r="C112" s="36">
        <f>SUMIFS(СВЦЭМ!$C$39:$C$782,СВЦЭМ!$A$39:$A$782,$A112,СВЦЭМ!$B$39:$B$782,C$83)+'СЕТ СН'!$H$12+СВЦЭМ!$D$10+'СЕТ СН'!$H$6-'СЕТ СН'!$H$22</f>
        <v>2062.9130085400002</v>
      </c>
      <c r="D112" s="36">
        <f>SUMIFS(СВЦЭМ!$C$39:$C$782,СВЦЭМ!$A$39:$A$782,$A112,СВЦЭМ!$B$39:$B$782,D$83)+'СЕТ СН'!$H$12+СВЦЭМ!$D$10+'СЕТ СН'!$H$6-'СЕТ СН'!$H$22</f>
        <v>2110.5661450300004</v>
      </c>
      <c r="E112" s="36">
        <f>SUMIFS(СВЦЭМ!$C$39:$C$782,СВЦЭМ!$A$39:$A$782,$A112,СВЦЭМ!$B$39:$B$782,E$83)+'СЕТ СН'!$H$12+СВЦЭМ!$D$10+'СЕТ СН'!$H$6-'СЕТ СН'!$H$22</f>
        <v>2115.9927532000002</v>
      </c>
      <c r="F112" s="36">
        <f>SUMIFS(СВЦЭМ!$C$39:$C$782,СВЦЭМ!$A$39:$A$782,$A112,СВЦЭМ!$B$39:$B$782,F$83)+'СЕТ СН'!$H$12+СВЦЭМ!$D$10+'СЕТ СН'!$H$6-'СЕТ СН'!$H$22</f>
        <v>2100.7215195500003</v>
      </c>
      <c r="G112" s="36">
        <f>SUMIFS(СВЦЭМ!$C$39:$C$782,СВЦЭМ!$A$39:$A$782,$A112,СВЦЭМ!$B$39:$B$782,G$83)+'СЕТ СН'!$H$12+СВЦЭМ!$D$10+'СЕТ СН'!$H$6-'СЕТ СН'!$H$22</f>
        <v>2103.9872864600002</v>
      </c>
      <c r="H112" s="36">
        <f>SUMIFS(СВЦЭМ!$C$39:$C$782,СВЦЭМ!$A$39:$A$782,$A112,СВЦЭМ!$B$39:$B$782,H$83)+'СЕТ СН'!$H$12+СВЦЭМ!$D$10+'СЕТ СН'!$H$6-'СЕТ СН'!$H$22</f>
        <v>2045.5165222200001</v>
      </c>
      <c r="I112" s="36">
        <f>SUMIFS(СВЦЭМ!$C$39:$C$782,СВЦЭМ!$A$39:$A$782,$A112,СВЦЭМ!$B$39:$B$782,I$83)+'СЕТ СН'!$H$12+СВЦЭМ!$D$10+'СЕТ СН'!$H$6-'СЕТ СН'!$H$22</f>
        <v>1948.3562025400001</v>
      </c>
      <c r="J112" s="36">
        <f>SUMIFS(СВЦЭМ!$C$39:$C$782,СВЦЭМ!$A$39:$A$782,$A112,СВЦЭМ!$B$39:$B$782,J$83)+'СЕТ СН'!$H$12+СВЦЭМ!$D$10+'СЕТ СН'!$H$6-'СЕТ СН'!$H$22</f>
        <v>1850.5254614099999</v>
      </c>
      <c r="K112" s="36">
        <f>SUMIFS(СВЦЭМ!$C$39:$C$782,СВЦЭМ!$A$39:$A$782,$A112,СВЦЭМ!$B$39:$B$782,K$83)+'СЕТ СН'!$H$12+СВЦЭМ!$D$10+'СЕТ СН'!$H$6-'СЕТ СН'!$H$22</f>
        <v>1796.0281413600001</v>
      </c>
      <c r="L112" s="36">
        <f>SUMIFS(СВЦЭМ!$C$39:$C$782,СВЦЭМ!$A$39:$A$782,$A112,СВЦЭМ!$B$39:$B$782,L$83)+'СЕТ СН'!$H$12+СВЦЭМ!$D$10+'СЕТ СН'!$H$6-'СЕТ СН'!$H$22</f>
        <v>1784.0072186</v>
      </c>
      <c r="M112" s="36">
        <f>SUMIFS(СВЦЭМ!$C$39:$C$782,СВЦЭМ!$A$39:$A$782,$A112,СВЦЭМ!$B$39:$B$782,M$83)+'СЕТ СН'!$H$12+СВЦЭМ!$D$10+'СЕТ СН'!$H$6-'СЕТ СН'!$H$22</f>
        <v>1773.5923064600001</v>
      </c>
      <c r="N112" s="36">
        <f>SUMIFS(СВЦЭМ!$C$39:$C$782,СВЦЭМ!$A$39:$A$782,$A112,СВЦЭМ!$B$39:$B$782,N$83)+'СЕТ СН'!$H$12+СВЦЭМ!$D$10+'СЕТ СН'!$H$6-'СЕТ СН'!$H$22</f>
        <v>1795.21744795</v>
      </c>
      <c r="O112" s="36">
        <f>SUMIFS(СВЦЭМ!$C$39:$C$782,СВЦЭМ!$A$39:$A$782,$A112,СВЦЭМ!$B$39:$B$782,O$83)+'СЕТ СН'!$H$12+СВЦЭМ!$D$10+'СЕТ СН'!$H$6-'СЕТ СН'!$H$22</f>
        <v>1796.1917896500001</v>
      </c>
      <c r="P112" s="36">
        <f>SUMIFS(СВЦЭМ!$C$39:$C$782,СВЦЭМ!$A$39:$A$782,$A112,СВЦЭМ!$B$39:$B$782,P$83)+'СЕТ СН'!$H$12+СВЦЭМ!$D$10+'СЕТ СН'!$H$6-'СЕТ СН'!$H$22</f>
        <v>1801.71112834</v>
      </c>
      <c r="Q112" s="36">
        <f>SUMIFS(СВЦЭМ!$C$39:$C$782,СВЦЭМ!$A$39:$A$782,$A112,СВЦЭМ!$B$39:$B$782,Q$83)+'СЕТ СН'!$H$12+СВЦЭМ!$D$10+'СЕТ СН'!$H$6-'СЕТ СН'!$H$22</f>
        <v>1806.31819006</v>
      </c>
      <c r="R112" s="36">
        <f>SUMIFS(СВЦЭМ!$C$39:$C$782,СВЦЭМ!$A$39:$A$782,$A112,СВЦЭМ!$B$39:$B$782,R$83)+'СЕТ СН'!$H$12+СВЦЭМ!$D$10+'СЕТ СН'!$H$6-'СЕТ СН'!$H$22</f>
        <v>1784.40084785</v>
      </c>
      <c r="S112" s="36">
        <f>SUMIFS(СВЦЭМ!$C$39:$C$782,СВЦЭМ!$A$39:$A$782,$A112,СВЦЭМ!$B$39:$B$782,S$83)+'СЕТ СН'!$H$12+СВЦЭМ!$D$10+'СЕТ СН'!$H$6-'СЕТ СН'!$H$22</f>
        <v>1777.4286699900001</v>
      </c>
      <c r="T112" s="36">
        <f>SUMIFS(СВЦЭМ!$C$39:$C$782,СВЦЭМ!$A$39:$A$782,$A112,СВЦЭМ!$B$39:$B$782,T$83)+'СЕТ СН'!$H$12+СВЦЭМ!$D$10+'СЕТ СН'!$H$6-'СЕТ СН'!$H$22</f>
        <v>1785.2276330100001</v>
      </c>
      <c r="U112" s="36">
        <f>SUMIFS(СВЦЭМ!$C$39:$C$782,СВЦЭМ!$A$39:$A$782,$A112,СВЦЭМ!$B$39:$B$782,U$83)+'СЕТ СН'!$H$12+СВЦЭМ!$D$10+'СЕТ СН'!$H$6-'СЕТ СН'!$H$22</f>
        <v>1793.7549345800001</v>
      </c>
      <c r="V112" s="36">
        <f>SUMIFS(СВЦЭМ!$C$39:$C$782,СВЦЭМ!$A$39:$A$782,$A112,СВЦЭМ!$B$39:$B$782,V$83)+'СЕТ СН'!$H$12+СВЦЭМ!$D$10+'СЕТ СН'!$H$6-'СЕТ СН'!$H$22</f>
        <v>1801.8544633700001</v>
      </c>
      <c r="W112" s="36">
        <f>SUMIFS(СВЦЭМ!$C$39:$C$782,СВЦЭМ!$A$39:$A$782,$A112,СВЦЭМ!$B$39:$B$782,W$83)+'СЕТ СН'!$H$12+СВЦЭМ!$D$10+'СЕТ СН'!$H$6-'СЕТ СН'!$H$22</f>
        <v>1797.2276798099999</v>
      </c>
      <c r="X112" s="36">
        <f>SUMIFS(СВЦЭМ!$C$39:$C$782,СВЦЭМ!$A$39:$A$782,$A112,СВЦЭМ!$B$39:$B$782,X$83)+'СЕТ СН'!$H$12+СВЦЭМ!$D$10+'СЕТ СН'!$H$6-'СЕТ СН'!$H$22</f>
        <v>1818.6776996600001</v>
      </c>
      <c r="Y112" s="36">
        <f>SUMIFS(СВЦЭМ!$C$39:$C$782,СВЦЭМ!$A$39:$A$782,$A112,СВЦЭМ!$B$39:$B$782,Y$83)+'СЕТ СН'!$H$12+СВЦЭМ!$D$10+'СЕТ СН'!$H$6-'СЕТ СН'!$H$22</f>
        <v>1944.19003157</v>
      </c>
    </row>
    <row r="113" spans="1:27" ht="15.75" x14ac:dyDescent="0.2">
      <c r="A113" s="35">
        <f t="shared" si="2"/>
        <v>45107</v>
      </c>
      <c r="B113" s="36">
        <f>SUMIFS(СВЦЭМ!$C$39:$C$782,СВЦЭМ!$A$39:$A$782,$A113,СВЦЭМ!$B$39:$B$782,B$83)+'СЕТ СН'!$H$12+СВЦЭМ!$D$10+'СЕТ СН'!$H$6-'СЕТ СН'!$H$22</f>
        <v>1984.67950165</v>
      </c>
      <c r="C113" s="36">
        <f>SUMIFS(СВЦЭМ!$C$39:$C$782,СВЦЭМ!$A$39:$A$782,$A113,СВЦЭМ!$B$39:$B$782,C$83)+'СЕТ СН'!$H$12+СВЦЭМ!$D$10+'СЕТ СН'!$H$6-'СЕТ СН'!$H$22</f>
        <v>2043.1366712199999</v>
      </c>
      <c r="D113" s="36">
        <f>SUMIFS(СВЦЭМ!$C$39:$C$782,СВЦЭМ!$A$39:$A$782,$A113,СВЦЭМ!$B$39:$B$782,D$83)+'СЕТ СН'!$H$12+СВЦЭМ!$D$10+'СЕТ СН'!$H$6-'СЕТ СН'!$H$22</f>
        <v>2128.66386891</v>
      </c>
      <c r="E113" s="36">
        <f>SUMIFS(СВЦЭМ!$C$39:$C$782,СВЦЭМ!$A$39:$A$782,$A113,СВЦЭМ!$B$39:$B$782,E$83)+'СЕТ СН'!$H$12+СВЦЭМ!$D$10+'СЕТ СН'!$H$6-'СЕТ СН'!$H$22</f>
        <v>2144.5517268000003</v>
      </c>
      <c r="F113" s="36">
        <f>SUMIFS(СВЦЭМ!$C$39:$C$782,СВЦЭМ!$A$39:$A$782,$A113,СВЦЭМ!$B$39:$B$782,F$83)+'СЕТ СН'!$H$12+СВЦЭМ!$D$10+'СЕТ СН'!$H$6-'СЕТ СН'!$H$22</f>
        <v>2188.4015166899999</v>
      </c>
      <c r="G113" s="36">
        <f>SUMIFS(СВЦЭМ!$C$39:$C$782,СВЦЭМ!$A$39:$A$782,$A113,СВЦЭМ!$B$39:$B$782,G$83)+'СЕТ СН'!$H$12+СВЦЭМ!$D$10+'СЕТ СН'!$H$6-'СЕТ СН'!$H$22</f>
        <v>2222.8063156799999</v>
      </c>
      <c r="H113" s="36">
        <f>SUMIFS(СВЦЭМ!$C$39:$C$782,СВЦЭМ!$A$39:$A$782,$A113,СВЦЭМ!$B$39:$B$782,H$83)+'СЕТ СН'!$H$12+СВЦЭМ!$D$10+'СЕТ СН'!$H$6-'СЕТ СН'!$H$22</f>
        <v>2123.4810199799999</v>
      </c>
      <c r="I113" s="36">
        <f>SUMIFS(СВЦЭМ!$C$39:$C$782,СВЦЭМ!$A$39:$A$782,$A113,СВЦЭМ!$B$39:$B$782,I$83)+'СЕТ СН'!$H$12+СВЦЭМ!$D$10+'СЕТ СН'!$H$6-'СЕТ СН'!$H$22</f>
        <v>2009.5338917500001</v>
      </c>
      <c r="J113" s="36">
        <f>SUMIFS(СВЦЭМ!$C$39:$C$782,СВЦЭМ!$A$39:$A$782,$A113,СВЦЭМ!$B$39:$B$782,J$83)+'СЕТ СН'!$H$12+СВЦЭМ!$D$10+'СЕТ СН'!$H$6-'СЕТ СН'!$H$22</f>
        <v>1925.6880594199999</v>
      </c>
      <c r="K113" s="36">
        <f>SUMIFS(СВЦЭМ!$C$39:$C$782,СВЦЭМ!$A$39:$A$782,$A113,СВЦЭМ!$B$39:$B$782,K$83)+'СЕТ СН'!$H$12+СВЦЭМ!$D$10+'СЕТ СН'!$H$6-'СЕТ СН'!$H$22</f>
        <v>1855.27682241</v>
      </c>
      <c r="L113" s="36">
        <f>SUMIFS(СВЦЭМ!$C$39:$C$782,СВЦЭМ!$A$39:$A$782,$A113,СВЦЭМ!$B$39:$B$782,L$83)+'СЕТ СН'!$H$12+СВЦЭМ!$D$10+'СЕТ СН'!$H$6-'СЕТ СН'!$H$22</f>
        <v>1821.9401947200001</v>
      </c>
      <c r="M113" s="36">
        <f>SUMIFS(СВЦЭМ!$C$39:$C$782,СВЦЭМ!$A$39:$A$782,$A113,СВЦЭМ!$B$39:$B$782,M$83)+'СЕТ СН'!$H$12+СВЦЭМ!$D$10+'СЕТ СН'!$H$6-'СЕТ СН'!$H$22</f>
        <v>1786.8786911700001</v>
      </c>
      <c r="N113" s="36">
        <f>SUMIFS(СВЦЭМ!$C$39:$C$782,СВЦЭМ!$A$39:$A$782,$A113,СВЦЭМ!$B$39:$B$782,N$83)+'СЕТ СН'!$H$12+СВЦЭМ!$D$10+'СЕТ СН'!$H$6-'СЕТ СН'!$H$22</f>
        <v>1830.07208975</v>
      </c>
      <c r="O113" s="36">
        <f>SUMIFS(СВЦЭМ!$C$39:$C$782,СВЦЭМ!$A$39:$A$782,$A113,СВЦЭМ!$B$39:$B$782,O$83)+'СЕТ СН'!$H$12+СВЦЭМ!$D$10+'СЕТ СН'!$H$6-'СЕТ СН'!$H$22</f>
        <v>1817.3810335800001</v>
      </c>
      <c r="P113" s="36">
        <f>SUMIFS(СВЦЭМ!$C$39:$C$782,СВЦЭМ!$A$39:$A$782,$A113,СВЦЭМ!$B$39:$B$782,P$83)+'СЕТ СН'!$H$12+СВЦЭМ!$D$10+'СЕТ СН'!$H$6-'СЕТ СН'!$H$22</f>
        <v>1826.9276734800001</v>
      </c>
      <c r="Q113" s="36">
        <f>SUMIFS(СВЦЭМ!$C$39:$C$782,СВЦЭМ!$A$39:$A$782,$A113,СВЦЭМ!$B$39:$B$782,Q$83)+'СЕТ СН'!$H$12+СВЦЭМ!$D$10+'СЕТ СН'!$H$6-'СЕТ СН'!$H$22</f>
        <v>1833.61309392</v>
      </c>
      <c r="R113" s="36">
        <f>SUMIFS(СВЦЭМ!$C$39:$C$782,СВЦЭМ!$A$39:$A$782,$A113,СВЦЭМ!$B$39:$B$782,R$83)+'СЕТ СН'!$H$12+СВЦЭМ!$D$10+'СЕТ СН'!$H$6-'СЕТ СН'!$H$22</f>
        <v>1821.8569889400001</v>
      </c>
      <c r="S113" s="36">
        <f>SUMIFS(СВЦЭМ!$C$39:$C$782,СВЦЭМ!$A$39:$A$782,$A113,СВЦЭМ!$B$39:$B$782,S$83)+'СЕТ СН'!$H$12+СВЦЭМ!$D$10+'СЕТ СН'!$H$6-'СЕТ СН'!$H$22</f>
        <v>1808.81267966</v>
      </c>
      <c r="T113" s="36">
        <f>SUMIFS(СВЦЭМ!$C$39:$C$782,СВЦЭМ!$A$39:$A$782,$A113,СВЦЭМ!$B$39:$B$782,T$83)+'СЕТ СН'!$H$12+СВЦЭМ!$D$10+'СЕТ СН'!$H$6-'СЕТ СН'!$H$22</f>
        <v>1806.4568838299999</v>
      </c>
      <c r="U113" s="36">
        <f>SUMIFS(СВЦЭМ!$C$39:$C$782,СВЦЭМ!$A$39:$A$782,$A113,СВЦЭМ!$B$39:$B$782,U$83)+'СЕТ СН'!$H$12+СВЦЭМ!$D$10+'СЕТ СН'!$H$6-'СЕТ СН'!$H$22</f>
        <v>1814.7136637600001</v>
      </c>
      <c r="V113" s="36">
        <f>SUMIFS(СВЦЭМ!$C$39:$C$782,СВЦЭМ!$A$39:$A$782,$A113,СВЦЭМ!$B$39:$B$782,V$83)+'СЕТ СН'!$H$12+СВЦЭМ!$D$10+'СЕТ СН'!$H$6-'СЕТ СН'!$H$22</f>
        <v>1839.9299317</v>
      </c>
      <c r="W113" s="36">
        <f>SUMIFS(СВЦЭМ!$C$39:$C$782,СВЦЭМ!$A$39:$A$782,$A113,СВЦЭМ!$B$39:$B$782,W$83)+'СЕТ СН'!$H$12+СВЦЭМ!$D$10+'СЕТ СН'!$H$6-'СЕТ СН'!$H$22</f>
        <v>1805.7684651700001</v>
      </c>
      <c r="X113" s="36">
        <f>SUMIFS(СВЦЭМ!$C$39:$C$782,СВЦЭМ!$A$39:$A$782,$A113,СВЦЭМ!$B$39:$B$782,X$83)+'СЕТ СН'!$H$12+СВЦЭМ!$D$10+'СЕТ СН'!$H$6-'СЕТ СН'!$H$22</f>
        <v>1842.5647781100001</v>
      </c>
      <c r="Y113" s="36">
        <f>SUMIFS(СВЦЭМ!$C$39:$C$782,СВЦЭМ!$A$39:$A$782,$A113,СВЦЭМ!$B$39:$B$782,Y$83)+'СЕТ СН'!$H$12+СВЦЭМ!$D$10+'СЕТ СН'!$H$6-'СЕТ СН'!$H$22</f>
        <v>1927.89741329</v>
      </c>
      <c r="AA113" s="37"/>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7"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38"/>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01.06.2023</v>
      </c>
      <c r="B120" s="36">
        <f>SUMIFS(СВЦЭМ!$C$39:$C$782,СВЦЭМ!$A$39:$A$782,$A120,СВЦЭМ!$B$39:$B$782,B$119)+'СЕТ СН'!$I$12+СВЦЭМ!$D$10+'СЕТ СН'!$I$6-'СЕТ СН'!$I$22</f>
        <v>2576.34332606</v>
      </c>
      <c r="C120" s="36">
        <f>SUMIFS(СВЦЭМ!$C$39:$C$782,СВЦЭМ!$A$39:$A$782,$A120,СВЦЭМ!$B$39:$B$782,C$119)+'СЕТ СН'!$I$12+СВЦЭМ!$D$10+'СЕТ СН'!$I$6-'СЕТ СН'!$I$22</f>
        <v>2653.6954468399999</v>
      </c>
      <c r="D120" s="36">
        <f>SUMIFS(СВЦЭМ!$C$39:$C$782,СВЦЭМ!$A$39:$A$782,$A120,СВЦЭМ!$B$39:$B$782,D$119)+'СЕТ СН'!$I$12+СВЦЭМ!$D$10+'СЕТ СН'!$I$6-'СЕТ СН'!$I$22</f>
        <v>2702.3837647300002</v>
      </c>
      <c r="E120" s="36">
        <f>SUMIFS(СВЦЭМ!$C$39:$C$782,СВЦЭМ!$A$39:$A$782,$A120,СВЦЭМ!$B$39:$B$782,E$119)+'СЕТ СН'!$I$12+СВЦЭМ!$D$10+'СЕТ СН'!$I$6-'СЕТ СН'!$I$22</f>
        <v>2734.4894281000002</v>
      </c>
      <c r="F120" s="36">
        <f>SUMIFS(СВЦЭМ!$C$39:$C$782,СВЦЭМ!$A$39:$A$782,$A120,СВЦЭМ!$B$39:$B$782,F$119)+'СЕТ СН'!$I$12+СВЦЭМ!$D$10+'СЕТ СН'!$I$6-'СЕТ СН'!$I$22</f>
        <v>2726.3387146900004</v>
      </c>
      <c r="G120" s="36">
        <f>SUMIFS(СВЦЭМ!$C$39:$C$782,СВЦЭМ!$A$39:$A$782,$A120,СВЦЭМ!$B$39:$B$782,G$119)+'СЕТ СН'!$I$12+СВЦЭМ!$D$10+'СЕТ СН'!$I$6-'СЕТ СН'!$I$22</f>
        <v>2717.5227260199999</v>
      </c>
      <c r="H120" s="36">
        <f>SUMIFS(СВЦЭМ!$C$39:$C$782,СВЦЭМ!$A$39:$A$782,$A120,СВЦЭМ!$B$39:$B$782,H$119)+'СЕТ СН'!$I$12+СВЦЭМ!$D$10+'СЕТ СН'!$I$6-'СЕТ СН'!$I$22</f>
        <v>2586.4203424400002</v>
      </c>
      <c r="I120" s="36">
        <f>SUMIFS(СВЦЭМ!$C$39:$C$782,СВЦЭМ!$A$39:$A$782,$A120,СВЦЭМ!$B$39:$B$782,I$119)+'СЕТ СН'!$I$12+СВЦЭМ!$D$10+'СЕТ СН'!$I$6-'СЕТ СН'!$I$22</f>
        <v>2507.0212657700004</v>
      </c>
      <c r="J120" s="36">
        <f>SUMIFS(СВЦЭМ!$C$39:$C$782,СВЦЭМ!$A$39:$A$782,$A120,СВЦЭМ!$B$39:$B$782,J$119)+'СЕТ СН'!$I$12+СВЦЭМ!$D$10+'СЕТ СН'!$I$6-'СЕТ СН'!$I$22</f>
        <v>2452.6549033400001</v>
      </c>
      <c r="K120" s="36">
        <f>SUMIFS(СВЦЭМ!$C$39:$C$782,СВЦЭМ!$A$39:$A$782,$A120,СВЦЭМ!$B$39:$B$782,K$119)+'СЕТ СН'!$I$12+СВЦЭМ!$D$10+'СЕТ СН'!$I$6-'СЕТ СН'!$I$22</f>
        <v>2463.2683403000001</v>
      </c>
      <c r="L120" s="36">
        <f>SUMIFS(СВЦЭМ!$C$39:$C$782,СВЦЭМ!$A$39:$A$782,$A120,СВЦЭМ!$B$39:$B$782,L$119)+'СЕТ СН'!$I$12+СВЦЭМ!$D$10+'СЕТ СН'!$I$6-'СЕТ СН'!$I$22</f>
        <v>2455.08847397</v>
      </c>
      <c r="M120" s="36">
        <f>SUMIFS(СВЦЭМ!$C$39:$C$782,СВЦЭМ!$A$39:$A$782,$A120,СВЦЭМ!$B$39:$B$782,M$119)+'СЕТ СН'!$I$12+СВЦЭМ!$D$10+'СЕТ СН'!$I$6-'СЕТ СН'!$I$22</f>
        <v>2488.0248481500003</v>
      </c>
      <c r="N120" s="36">
        <f>SUMIFS(СВЦЭМ!$C$39:$C$782,СВЦЭМ!$A$39:$A$782,$A120,СВЦЭМ!$B$39:$B$782,N$119)+'СЕТ СН'!$I$12+СВЦЭМ!$D$10+'СЕТ СН'!$I$6-'СЕТ СН'!$I$22</f>
        <v>2506.6653362200004</v>
      </c>
      <c r="O120" s="36">
        <f>SUMIFS(СВЦЭМ!$C$39:$C$782,СВЦЭМ!$A$39:$A$782,$A120,СВЦЭМ!$B$39:$B$782,O$119)+'СЕТ СН'!$I$12+СВЦЭМ!$D$10+'СЕТ СН'!$I$6-'СЕТ СН'!$I$22</f>
        <v>2504.8354062799999</v>
      </c>
      <c r="P120" s="36">
        <f>SUMIFS(СВЦЭМ!$C$39:$C$782,СВЦЭМ!$A$39:$A$782,$A120,СВЦЭМ!$B$39:$B$782,P$119)+'СЕТ СН'!$I$12+СВЦЭМ!$D$10+'СЕТ СН'!$I$6-'СЕТ СН'!$I$22</f>
        <v>2522.7823551199999</v>
      </c>
      <c r="Q120" s="36">
        <f>SUMIFS(СВЦЭМ!$C$39:$C$782,СВЦЭМ!$A$39:$A$782,$A120,СВЦЭМ!$B$39:$B$782,Q$119)+'СЕТ СН'!$I$12+СВЦЭМ!$D$10+'СЕТ СН'!$I$6-'СЕТ СН'!$I$22</f>
        <v>2531.2696630099999</v>
      </c>
      <c r="R120" s="36">
        <f>SUMIFS(СВЦЭМ!$C$39:$C$782,СВЦЭМ!$A$39:$A$782,$A120,СВЦЭМ!$B$39:$B$782,R$119)+'СЕТ СН'!$I$12+СВЦЭМ!$D$10+'СЕТ СН'!$I$6-'СЕТ СН'!$I$22</f>
        <v>2517.5220342600001</v>
      </c>
      <c r="S120" s="36">
        <f>SUMIFS(СВЦЭМ!$C$39:$C$782,СВЦЭМ!$A$39:$A$782,$A120,СВЦЭМ!$B$39:$B$782,S$119)+'СЕТ СН'!$I$12+СВЦЭМ!$D$10+'СЕТ СН'!$I$6-'СЕТ СН'!$I$22</f>
        <v>2491.3374079300002</v>
      </c>
      <c r="T120" s="36">
        <f>SUMIFS(СВЦЭМ!$C$39:$C$782,СВЦЭМ!$A$39:$A$782,$A120,СВЦЭМ!$B$39:$B$782,T$119)+'СЕТ СН'!$I$12+СВЦЭМ!$D$10+'СЕТ СН'!$I$6-'СЕТ СН'!$I$22</f>
        <v>2477.8579365300002</v>
      </c>
      <c r="U120" s="36">
        <f>SUMIFS(СВЦЭМ!$C$39:$C$782,СВЦЭМ!$A$39:$A$782,$A120,СВЦЭМ!$B$39:$B$782,U$119)+'СЕТ СН'!$I$12+СВЦЭМ!$D$10+'СЕТ СН'!$I$6-'СЕТ СН'!$I$22</f>
        <v>2465.6012443099999</v>
      </c>
      <c r="V120" s="36">
        <f>SUMIFS(СВЦЭМ!$C$39:$C$782,СВЦЭМ!$A$39:$A$782,$A120,СВЦЭМ!$B$39:$B$782,V$119)+'СЕТ СН'!$I$12+СВЦЭМ!$D$10+'СЕТ СН'!$I$6-'СЕТ СН'!$I$22</f>
        <v>2478.6954458800001</v>
      </c>
      <c r="W120" s="36">
        <f>SUMIFS(СВЦЭМ!$C$39:$C$782,СВЦЭМ!$A$39:$A$782,$A120,СВЦЭМ!$B$39:$B$782,W$119)+'СЕТ СН'!$I$12+СВЦЭМ!$D$10+'СЕТ СН'!$I$6-'СЕТ СН'!$I$22</f>
        <v>2425.49049917</v>
      </c>
      <c r="X120" s="36">
        <f>SUMIFS(СВЦЭМ!$C$39:$C$782,СВЦЭМ!$A$39:$A$782,$A120,СВЦЭМ!$B$39:$B$782,X$119)+'СЕТ СН'!$I$12+СВЦЭМ!$D$10+'СЕТ СН'!$I$6-'СЕТ СН'!$I$22</f>
        <v>2474.6742975100001</v>
      </c>
      <c r="Y120" s="36">
        <f>SUMIFS(СВЦЭМ!$C$39:$C$782,СВЦЭМ!$A$39:$A$782,$A120,СВЦЭМ!$B$39:$B$782,Y$119)+'СЕТ СН'!$I$12+СВЦЭМ!$D$10+'СЕТ СН'!$I$6-'СЕТ СН'!$I$22</f>
        <v>2504.1253742400004</v>
      </c>
    </row>
    <row r="121" spans="1:27" ht="15.75" x14ac:dyDescent="0.2">
      <c r="A121" s="35">
        <f>A120+1</f>
        <v>45079</v>
      </c>
      <c r="B121" s="36">
        <f>SUMIFS(СВЦЭМ!$C$39:$C$782,СВЦЭМ!$A$39:$A$782,$A121,СВЦЭМ!$B$39:$B$782,B$119)+'СЕТ СН'!$I$12+СВЦЭМ!$D$10+'СЕТ СН'!$I$6-'СЕТ СН'!$I$22</f>
        <v>2605.8606967699998</v>
      </c>
      <c r="C121" s="36">
        <f>SUMIFS(СВЦЭМ!$C$39:$C$782,СВЦЭМ!$A$39:$A$782,$A121,СВЦЭМ!$B$39:$B$782,C$119)+'СЕТ СН'!$I$12+СВЦЭМ!$D$10+'СЕТ СН'!$I$6-'СЕТ СН'!$I$22</f>
        <v>2635.5268828899998</v>
      </c>
      <c r="D121" s="36">
        <f>SUMIFS(СВЦЭМ!$C$39:$C$782,СВЦЭМ!$A$39:$A$782,$A121,СВЦЭМ!$B$39:$B$782,D$119)+'СЕТ СН'!$I$12+СВЦЭМ!$D$10+'СЕТ СН'!$I$6-'СЕТ СН'!$I$22</f>
        <v>2680.4334620999998</v>
      </c>
      <c r="E121" s="36">
        <f>SUMIFS(СВЦЭМ!$C$39:$C$782,СВЦЭМ!$A$39:$A$782,$A121,СВЦЭМ!$B$39:$B$782,E$119)+'СЕТ СН'!$I$12+СВЦЭМ!$D$10+'СЕТ СН'!$I$6-'СЕТ СН'!$I$22</f>
        <v>2686.2479786499998</v>
      </c>
      <c r="F121" s="36">
        <f>SUMIFS(СВЦЭМ!$C$39:$C$782,СВЦЭМ!$A$39:$A$782,$A121,СВЦЭМ!$B$39:$B$782,F$119)+'СЕТ СН'!$I$12+СВЦЭМ!$D$10+'СЕТ СН'!$I$6-'СЕТ СН'!$I$22</f>
        <v>2670.6387576300003</v>
      </c>
      <c r="G121" s="36">
        <f>SUMIFS(СВЦЭМ!$C$39:$C$782,СВЦЭМ!$A$39:$A$782,$A121,СВЦЭМ!$B$39:$B$782,G$119)+'СЕТ СН'!$I$12+СВЦЭМ!$D$10+'СЕТ СН'!$I$6-'СЕТ СН'!$I$22</f>
        <v>2645.7896085700004</v>
      </c>
      <c r="H121" s="36">
        <f>SUMIFS(СВЦЭМ!$C$39:$C$782,СВЦЭМ!$A$39:$A$782,$A121,СВЦЭМ!$B$39:$B$782,H$119)+'СЕТ СН'!$I$12+СВЦЭМ!$D$10+'СЕТ СН'!$I$6-'СЕТ СН'!$I$22</f>
        <v>2484.85924858</v>
      </c>
      <c r="I121" s="36">
        <f>SUMIFS(СВЦЭМ!$C$39:$C$782,СВЦЭМ!$A$39:$A$782,$A121,СВЦЭМ!$B$39:$B$782,I$119)+'СЕТ СН'!$I$12+СВЦЭМ!$D$10+'СЕТ СН'!$I$6-'СЕТ СН'!$I$22</f>
        <v>2523.8907803700004</v>
      </c>
      <c r="J121" s="36">
        <f>SUMIFS(СВЦЭМ!$C$39:$C$782,СВЦЭМ!$A$39:$A$782,$A121,СВЦЭМ!$B$39:$B$782,J$119)+'СЕТ СН'!$I$12+СВЦЭМ!$D$10+'СЕТ СН'!$I$6-'СЕТ СН'!$I$22</f>
        <v>2500.6921933800004</v>
      </c>
      <c r="K121" s="36">
        <f>SUMIFS(СВЦЭМ!$C$39:$C$782,СВЦЭМ!$A$39:$A$782,$A121,СВЦЭМ!$B$39:$B$782,K$119)+'СЕТ СН'!$I$12+СВЦЭМ!$D$10+'СЕТ СН'!$I$6-'СЕТ СН'!$I$22</f>
        <v>2465.3359107300003</v>
      </c>
      <c r="L121" s="36">
        <f>SUMIFS(СВЦЭМ!$C$39:$C$782,СВЦЭМ!$A$39:$A$782,$A121,СВЦЭМ!$B$39:$B$782,L$119)+'СЕТ СН'!$I$12+СВЦЭМ!$D$10+'СЕТ СН'!$I$6-'СЕТ СН'!$I$22</f>
        <v>2446.05406773</v>
      </c>
      <c r="M121" s="36">
        <f>SUMIFS(СВЦЭМ!$C$39:$C$782,СВЦЭМ!$A$39:$A$782,$A121,СВЦЭМ!$B$39:$B$782,M$119)+'СЕТ СН'!$I$12+СВЦЭМ!$D$10+'СЕТ СН'!$I$6-'СЕТ СН'!$I$22</f>
        <v>2474.5083453400002</v>
      </c>
      <c r="N121" s="36">
        <f>SUMIFS(СВЦЭМ!$C$39:$C$782,СВЦЭМ!$A$39:$A$782,$A121,СВЦЭМ!$B$39:$B$782,N$119)+'СЕТ СН'!$I$12+СВЦЭМ!$D$10+'СЕТ СН'!$I$6-'СЕТ СН'!$I$22</f>
        <v>2513.2870490599998</v>
      </c>
      <c r="O121" s="36">
        <f>SUMIFS(СВЦЭМ!$C$39:$C$782,СВЦЭМ!$A$39:$A$782,$A121,СВЦЭМ!$B$39:$B$782,O$119)+'СЕТ СН'!$I$12+СВЦЭМ!$D$10+'СЕТ СН'!$I$6-'СЕТ СН'!$I$22</f>
        <v>2510.25181574</v>
      </c>
      <c r="P121" s="36">
        <f>SUMIFS(СВЦЭМ!$C$39:$C$782,СВЦЭМ!$A$39:$A$782,$A121,СВЦЭМ!$B$39:$B$782,P$119)+'СЕТ СН'!$I$12+СВЦЭМ!$D$10+'СЕТ СН'!$I$6-'СЕТ СН'!$I$22</f>
        <v>2512.0779407099999</v>
      </c>
      <c r="Q121" s="36">
        <f>SUMIFS(СВЦЭМ!$C$39:$C$782,СВЦЭМ!$A$39:$A$782,$A121,СВЦЭМ!$B$39:$B$782,Q$119)+'СЕТ СН'!$I$12+СВЦЭМ!$D$10+'СЕТ СН'!$I$6-'СЕТ СН'!$I$22</f>
        <v>2529.3815423200003</v>
      </c>
      <c r="R121" s="36">
        <f>SUMIFS(СВЦЭМ!$C$39:$C$782,СВЦЭМ!$A$39:$A$782,$A121,СВЦЭМ!$B$39:$B$782,R$119)+'СЕТ СН'!$I$12+СВЦЭМ!$D$10+'СЕТ СН'!$I$6-'СЕТ СН'!$I$22</f>
        <v>2512.84107941</v>
      </c>
      <c r="S121" s="36">
        <f>SUMIFS(СВЦЭМ!$C$39:$C$782,СВЦЭМ!$A$39:$A$782,$A121,СВЦЭМ!$B$39:$B$782,S$119)+'СЕТ СН'!$I$12+СВЦЭМ!$D$10+'СЕТ СН'!$I$6-'СЕТ СН'!$I$22</f>
        <v>2500.06646387</v>
      </c>
      <c r="T121" s="36">
        <f>SUMIFS(СВЦЭМ!$C$39:$C$782,СВЦЭМ!$A$39:$A$782,$A121,СВЦЭМ!$B$39:$B$782,T$119)+'СЕТ СН'!$I$12+СВЦЭМ!$D$10+'СЕТ СН'!$I$6-'СЕТ СН'!$I$22</f>
        <v>2483.41400419</v>
      </c>
      <c r="U121" s="36">
        <f>SUMIFS(СВЦЭМ!$C$39:$C$782,СВЦЭМ!$A$39:$A$782,$A121,СВЦЭМ!$B$39:$B$782,U$119)+'СЕТ СН'!$I$12+СВЦЭМ!$D$10+'СЕТ СН'!$I$6-'СЕТ СН'!$I$22</f>
        <v>2430.1101260800001</v>
      </c>
      <c r="V121" s="36">
        <f>SUMIFS(СВЦЭМ!$C$39:$C$782,СВЦЭМ!$A$39:$A$782,$A121,СВЦЭМ!$B$39:$B$782,V$119)+'СЕТ СН'!$I$12+СВЦЭМ!$D$10+'СЕТ СН'!$I$6-'СЕТ СН'!$I$22</f>
        <v>2394.9951228099999</v>
      </c>
      <c r="W121" s="36">
        <f>SUMIFS(СВЦЭМ!$C$39:$C$782,СВЦЭМ!$A$39:$A$782,$A121,СВЦЭМ!$B$39:$B$782,W$119)+'СЕТ СН'!$I$12+СВЦЭМ!$D$10+'СЕТ СН'!$I$6-'СЕТ СН'!$I$22</f>
        <v>2404.2412471799998</v>
      </c>
      <c r="X121" s="36">
        <f>SUMIFS(СВЦЭМ!$C$39:$C$782,СВЦЭМ!$A$39:$A$782,$A121,СВЦЭМ!$B$39:$B$782,X$119)+'СЕТ СН'!$I$12+СВЦЭМ!$D$10+'СЕТ СН'!$I$6-'СЕТ СН'!$I$22</f>
        <v>2449.41303677</v>
      </c>
      <c r="Y121" s="36">
        <f>SUMIFS(СВЦЭМ!$C$39:$C$782,СВЦЭМ!$A$39:$A$782,$A121,СВЦЭМ!$B$39:$B$782,Y$119)+'СЕТ СН'!$I$12+СВЦЭМ!$D$10+'СЕТ СН'!$I$6-'СЕТ СН'!$I$22</f>
        <v>2496.2187568200002</v>
      </c>
    </row>
    <row r="122" spans="1:27" ht="15.75" x14ac:dyDescent="0.2">
      <c r="A122" s="35">
        <f t="shared" ref="A122:A149" si="3">A121+1</f>
        <v>45080</v>
      </c>
      <c r="B122" s="36">
        <f>SUMIFS(СВЦЭМ!$C$39:$C$782,СВЦЭМ!$A$39:$A$782,$A122,СВЦЭМ!$B$39:$B$782,B$119)+'СЕТ СН'!$I$12+СВЦЭМ!$D$10+'СЕТ СН'!$I$6-'СЕТ СН'!$I$22</f>
        <v>2532.0580681000001</v>
      </c>
      <c r="C122" s="36">
        <f>SUMIFS(СВЦЭМ!$C$39:$C$782,СВЦЭМ!$A$39:$A$782,$A122,СВЦЭМ!$B$39:$B$782,C$119)+'СЕТ СН'!$I$12+СВЦЭМ!$D$10+'СЕТ СН'!$I$6-'СЕТ СН'!$I$22</f>
        <v>2577.3276585200001</v>
      </c>
      <c r="D122" s="36">
        <f>SUMIFS(СВЦЭМ!$C$39:$C$782,СВЦЭМ!$A$39:$A$782,$A122,СВЦЭМ!$B$39:$B$782,D$119)+'СЕТ СН'!$I$12+СВЦЭМ!$D$10+'СЕТ СН'!$I$6-'СЕТ СН'!$I$22</f>
        <v>2682.7668969000001</v>
      </c>
      <c r="E122" s="36">
        <f>SUMIFS(СВЦЭМ!$C$39:$C$782,СВЦЭМ!$A$39:$A$782,$A122,СВЦЭМ!$B$39:$B$782,E$119)+'СЕТ СН'!$I$12+СВЦЭМ!$D$10+'СЕТ СН'!$I$6-'СЕТ СН'!$I$22</f>
        <v>2748.6527333900003</v>
      </c>
      <c r="F122" s="36">
        <f>SUMIFS(СВЦЭМ!$C$39:$C$782,СВЦЭМ!$A$39:$A$782,$A122,СВЦЭМ!$B$39:$B$782,F$119)+'СЕТ СН'!$I$12+СВЦЭМ!$D$10+'СЕТ СН'!$I$6-'СЕТ СН'!$I$22</f>
        <v>2704.5011953399999</v>
      </c>
      <c r="G122" s="36">
        <f>SUMIFS(СВЦЭМ!$C$39:$C$782,СВЦЭМ!$A$39:$A$782,$A122,СВЦЭМ!$B$39:$B$782,G$119)+'СЕТ СН'!$I$12+СВЦЭМ!$D$10+'СЕТ СН'!$I$6-'СЕТ СН'!$I$22</f>
        <v>2709.0091852699998</v>
      </c>
      <c r="H122" s="36">
        <f>SUMIFS(СВЦЭМ!$C$39:$C$782,СВЦЭМ!$A$39:$A$782,$A122,СВЦЭМ!$B$39:$B$782,H$119)+'СЕТ СН'!$I$12+СВЦЭМ!$D$10+'СЕТ СН'!$I$6-'СЕТ СН'!$I$22</f>
        <v>2624.5801084200002</v>
      </c>
      <c r="I122" s="36">
        <f>SUMIFS(СВЦЭМ!$C$39:$C$782,СВЦЭМ!$A$39:$A$782,$A122,СВЦЭМ!$B$39:$B$782,I$119)+'СЕТ СН'!$I$12+СВЦЭМ!$D$10+'СЕТ СН'!$I$6-'СЕТ СН'!$I$22</f>
        <v>2516.7606579399999</v>
      </c>
      <c r="J122" s="36">
        <f>SUMIFS(СВЦЭМ!$C$39:$C$782,СВЦЭМ!$A$39:$A$782,$A122,СВЦЭМ!$B$39:$B$782,J$119)+'СЕТ СН'!$I$12+СВЦЭМ!$D$10+'СЕТ СН'!$I$6-'СЕТ СН'!$I$22</f>
        <v>2416.25991122</v>
      </c>
      <c r="K122" s="36">
        <f>SUMIFS(СВЦЭМ!$C$39:$C$782,СВЦЭМ!$A$39:$A$782,$A122,СВЦЭМ!$B$39:$B$782,K$119)+'СЕТ СН'!$I$12+СВЦЭМ!$D$10+'СЕТ СН'!$I$6-'СЕТ СН'!$I$22</f>
        <v>2359.8804678400002</v>
      </c>
      <c r="L122" s="36">
        <f>SUMIFS(СВЦЭМ!$C$39:$C$782,СВЦЭМ!$A$39:$A$782,$A122,СВЦЭМ!$B$39:$B$782,L$119)+'СЕТ СН'!$I$12+СВЦЭМ!$D$10+'СЕТ СН'!$I$6-'СЕТ СН'!$I$22</f>
        <v>2349.9310636600003</v>
      </c>
      <c r="M122" s="36">
        <f>SUMIFS(СВЦЭМ!$C$39:$C$782,СВЦЭМ!$A$39:$A$782,$A122,СВЦЭМ!$B$39:$B$782,M$119)+'СЕТ СН'!$I$12+СВЦЭМ!$D$10+'СЕТ СН'!$I$6-'СЕТ СН'!$I$22</f>
        <v>2361.6010314300001</v>
      </c>
      <c r="N122" s="36">
        <f>SUMIFS(СВЦЭМ!$C$39:$C$782,СВЦЭМ!$A$39:$A$782,$A122,СВЦЭМ!$B$39:$B$782,N$119)+'СЕТ СН'!$I$12+СВЦЭМ!$D$10+'СЕТ СН'!$I$6-'СЕТ СН'!$I$22</f>
        <v>2380.27617147</v>
      </c>
      <c r="O122" s="36">
        <f>SUMIFS(СВЦЭМ!$C$39:$C$782,СВЦЭМ!$A$39:$A$782,$A122,СВЦЭМ!$B$39:$B$782,O$119)+'СЕТ СН'!$I$12+СВЦЭМ!$D$10+'СЕТ СН'!$I$6-'СЕТ СН'!$I$22</f>
        <v>2384.5943432499998</v>
      </c>
      <c r="P122" s="36">
        <f>SUMIFS(СВЦЭМ!$C$39:$C$782,СВЦЭМ!$A$39:$A$782,$A122,СВЦЭМ!$B$39:$B$782,P$119)+'СЕТ СН'!$I$12+СВЦЭМ!$D$10+'СЕТ СН'!$I$6-'СЕТ СН'!$I$22</f>
        <v>2399.8660864399999</v>
      </c>
      <c r="Q122" s="36">
        <f>SUMIFS(СВЦЭМ!$C$39:$C$782,СВЦЭМ!$A$39:$A$782,$A122,СВЦЭМ!$B$39:$B$782,Q$119)+'СЕТ СН'!$I$12+СВЦЭМ!$D$10+'СЕТ СН'!$I$6-'СЕТ СН'!$I$22</f>
        <v>2429.24365175</v>
      </c>
      <c r="R122" s="36">
        <f>SUMIFS(СВЦЭМ!$C$39:$C$782,СВЦЭМ!$A$39:$A$782,$A122,СВЦЭМ!$B$39:$B$782,R$119)+'СЕТ СН'!$I$12+СВЦЭМ!$D$10+'СЕТ СН'!$I$6-'СЕТ СН'!$I$22</f>
        <v>2418.91406706</v>
      </c>
      <c r="S122" s="36">
        <f>SUMIFS(СВЦЭМ!$C$39:$C$782,СВЦЭМ!$A$39:$A$782,$A122,СВЦЭМ!$B$39:$B$782,S$119)+'СЕТ СН'!$I$12+СВЦЭМ!$D$10+'СЕТ СН'!$I$6-'СЕТ СН'!$I$22</f>
        <v>2396.5516244500004</v>
      </c>
      <c r="T122" s="36">
        <f>SUMIFS(СВЦЭМ!$C$39:$C$782,СВЦЭМ!$A$39:$A$782,$A122,СВЦЭМ!$B$39:$B$782,T$119)+'СЕТ СН'!$I$12+СВЦЭМ!$D$10+'СЕТ СН'!$I$6-'СЕТ СН'!$I$22</f>
        <v>2386.7419357099998</v>
      </c>
      <c r="U122" s="36">
        <f>SUMIFS(СВЦЭМ!$C$39:$C$782,СВЦЭМ!$A$39:$A$782,$A122,СВЦЭМ!$B$39:$B$782,U$119)+'СЕТ СН'!$I$12+СВЦЭМ!$D$10+'СЕТ СН'!$I$6-'СЕТ СН'!$I$22</f>
        <v>2369.6195907700003</v>
      </c>
      <c r="V122" s="36">
        <f>SUMIFS(СВЦЭМ!$C$39:$C$782,СВЦЭМ!$A$39:$A$782,$A122,СВЦЭМ!$B$39:$B$782,V$119)+'СЕТ СН'!$I$12+СВЦЭМ!$D$10+'СЕТ СН'!$I$6-'СЕТ СН'!$I$22</f>
        <v>2363.9269746800001</v>
      </c>
      <c r="W122" s="36">
        <f>SUMIFS(СВЦЭМ!$C$39:$C$782,СВЦЭМ!$A$39:$A$782,$A122,СВЦЭМ!$B$39:$B$782,W$119)+'СЕТ СН'!$I$12+СВЦЭМ!$D$10+'СЕТ СН'!$I$6-'СЕТ СН'!$I$22</f>
        <v>2330.6725781200003</v>
      </c>
      <c r="X122" s="36">
        <f>SUMIFS(СВЦЭМ!$C$39:$C$782,СВЦЭМ!$A$39:$A$782,$A122,СВЦЭМ!$B$39:$B$782,X$119)+'СЕТ СН'!$I$12+СВЦЭМ!$D$10+'СЕТ СН'!$I$6-'СЕТ СН'!$I$22</f>
        <v>2370.4727706600002</v>
      </c>
      <c r="Y122" s="36">
        <f>SUMIFS(СВЦЭМ!$C$39:$C$782,СВЦЭМ!$A$39:$A$782,$A122,СВЦЭМ!$B$39:$B$782,Y$119)+'СЕТ СН'!$I$12+СВЦЭМ!$D$10+'СЕТ СН'!$I$6-'СЕТ СН'!$I$22</f>
        <v>2444.4493989700004</v>
      </c>
    </row>
    <row r="123" spans="1:27" ht="15.75" x14ac:dyDescent="0.2">
      <c r="A123" s="35">
        <f t="shared" si="3"/>
        <v>45081</v>
      </c>
      <c r="B123" s="36">
        <f>SUMIFS(СВЦЭМ!$C$39:$C$782,СВЦЭМ!$A$39:$A$782,$A123,СВЦЭМ!$B$39:$B$782,B$119)+'СЕТ СН'!$I$12+СВЦЭМ!$D$10+'СЕТ СН'!$I$6-'СЕТ СН'!$I$22</f>
        <v>2549.4340179299998</v>
      </c>
      <c r="C123" s="36">
        <f>SUMIFS(СВЦЭМ!$C$39:$C$782,СВЦЭМ!$A$39:$A$782,$A123,СВЦЭМ!$B$39:$B$782,C$119)+'СЕТ СН'!$I$12+СВЦЭМ!$D$10+'СЕТ СН'!$I$6-'СЕТ СН'!$I$22</f>
        <v>2630.9467808099998</v>
      </c>
      <c r="D123" s="36">
        <f>SUMIFS(СВЦЭМ!$C$39:$C$782,СВЦЭМ!$A$39:$A$782,$A123,СВЦЭМ!$B$39:$B$782,D$119)+'СЕТ СН'!$I$12+СВЦЭМ!$D$10+'СЕТ СН'!$I$6-'СЕТ СН'!$I$22</f>
        <v>2723.1523126700004</v>
      </c>
      <c r="E123" s="36">
        <f>SUMIFS(СВЦЭМ!$C$39:$C$782,СВЦЭМ!$A$39:$A$782,$A123,СВЦЭМ!$B$39:$B$782,E$119)+'СЕТ СН'!$I$12+СВЦЭМ!$D$10+'СЕТ СН'!$I$6-'СЕТ СН'!$I$22</f>
        <v>2736.1172248399998</v>
      </c>
      <c r="F123" s="36">
        <f>SUMIFS(СВЦЭМ!$C$39:$C$782,СВЦЭМ!$A$39:$A$782,$A123,СВЦЭМ!$B$39:$B$782,F$119)+'СЕТ СН'!$I$12+СВЦЭМ!$D$10+'СЕТ СН'!$I$6-'СЕТ СН'!$I$22</f>
        <v>2753.36570678</v>
      </c>
      <c r="G123" s="36">
        <f>SUMIFS(СВЦЭМ!$C$39:$C$782,СВЦЭМ!$A$39:$A$782,$A123,СВЦЭМ!$B$39:$B$782,G$119)+'СЕТ СН'!$I$12+СВЦЭМ!$D$10+'СЕТ СН'!$I$6-'СЕТ СН'!$I$22</f>
        <v>2739.2426541599998</v>
      </c>
      <c r="H123" s="36">
        <f>SUMIFS(СВЦЭМ!$C$39:$C$782,СВЦЭМ!$A$39:$A$782,$A123,СВЦЭМ!$B$39:$B$782,H$119)+'СЕТ СН'!$I$12+СВЦЭМ!$D$10+'СЕТ СН'!$I$6-'СЕТ СН'!$I$22</f>
        <v>2626.0228791999998</v>
      </c>
      <c r="I123" s="36">
        <f>SUMIFS(СВЦЭМ!$C$39:$C$782,СВЦЭМ!$A$39:$A$782,$A123,СВЦЭМ!$B$39:$B$782,I$119)+'СЕТ СН'!$I$12+СВЦЭМ!$D$10+'СЕТ СН'!$I$6-'СЕТ СН'!$I$22</f>
        <v>2532.8039576400001</v>
      </c>
      <c r="J123" s="36">
        <f>SUMIFS(СВЦЭМ!$C$39:$C$782,СВЦЭМ!$A$39:$A$782,$A123,СВЦЭМ!$B$39:$B$782,J$119)+'СЕТ СН'!$I$12+СВЦЭМ!$D$10+'СЕТ СН'!$I$6-'СЕТ СН'!$I$22</f>
        <v>2427.2048061100004</v>
      </c>
      <c r="K123" s="36">
        <f>SUMIFS(СВЦЭМ!$C$39:$C$782,СВЦЭМ!$A$39:$A$782,$A123,СВЦЭМ!$B$39:$B$782,K$119)+'СЕТ СН'!$I$12+СВЦЭМ!$D$10+'СЕТ СН'!$I$6-'СЕТ СН'!$I$22</f>
        <v>2388.49253907</v>
      </c>
      <c r="L123" s="36">
        <f>SUMIFS(СВЦЭМ!$C$39:$C$782,СВЦЭМ!$A$39:$A$782,$A123,СВЦЭМ!$B$39:$B$782,L$119)+'СЕТ СН'!$I$12+СВЦЭМ!$D$10+'СЕТ СН'!$I$6-'СЕТ СН'!$I$22</f>
        <v>2369.5120696900003</v>
      </c>
      <c r="M123" s="36">
        <f>SUMIFS(СВЦЭМ!$C$39:$C$782,СВЦЭМ!$A$39:$A$782,$A123,СВЦЭМ!$B$39:$B$782,M$119)+'СЕТ СН'!$I$12+СВЦЭМ!$D$10+'СЕТ СН'!$I$6-'СЕТ СН'!$I$22</f>
        <v>2372.5865037800004</v>
      </c>
      <c r="N123" s="36">
        <f>SUMIFS(СВЦЭМ!$C$39:$C$782,СВЦЭМ!$A$39:$A$782,$A123,СВЦЭМ!$B$39:$B$782,N$119)+'СЕТ СН'!$I$12+СВЦЭМ!$D$10+'СЕТ СН'!$I$6-'СЕТ СН'!$I$22</f>
        <v>2415.7074506700001</v>
      </c>
      <c r="O123" s="36">
        <f>SUMIFS(СВЦЭМ!$C$39:$C$782,СВЦЭМ!$A$39:$A$782,$A123,СВЦЭМ!$B$39:$B$782,O$119)+'СЕТ СН'!$I$12+СВЦЭМ!$D$10+'СЕТ СН'!$I$6-'СЕТ СН'!$I$22</f>
        <v>2424.6791212500002</v>
      </c>
      <c r="P123" s="36">
        <f>SUMIFS(СВЦЭМ!$C$39:$C$782,СВЦЭМ!$A$39:$A$782,$A123,СВЦЭМ!$B$39:$B$782,P$119)+'СЕТ СН'!$I$12+СВЦЭМ!$D$10+'СЕТ СН'!$I$6-'СЕТ СН'!$I$22</f>
        <v>2428.43691248</v>
      </c>
      <c r="Q123" s="36">
        <f>SUMIFS(СВЦЭМ!$C$39:$C$782,СВЦЭМ!$A$39:$A$782,$A123,СВЦЭМ!$B$39:$B$782,Q$119)+'СЕТ СН'!$I$12+СВЦЭМ!$D$10+'СЕТ СН'!$I$6-'СЕТ СН'!$I$22</f>
        <v>2455.9017934200001</v>
      </c>
      <c r="R123" s="36">
        <f>SUMIFS(СВЦЭМ!$C$39:$C$782,СВЦЭМ!$A$39:$A$782,$A123,СВЦЭМ!$B$39:$B$782,R$119)+'СЕТ СН'!$I$12+СВЦЭМ!$D$10+'СЕТ СН'!$I$6-'СЕТ СН'!$I$22</f>
        <v>2450.5592751200002</v>
      </c>
      <c r="S123" s="36">
        <f>SUMIFS(СВЦЭМ!$C$39:$C$782,СВЦЭМ!$A$39:$A$782,$A123,СВЦЭМ!$B$39:$B$782,S$119)+'СЕТ СН'!$I$12+СВЦЭМ!$D$10+'СЕТ СН'!$I$6-'СЕТ СН'!$I$22</f>
        <v>2431.8423661900001</v>
      </c>
      <c r="T123" s="36">
        <f>SUMIFS(СВЦЭМ!$C$39:$C$782,СВЦЭМ!$A$39:$A$782,$A123,СВЦЭМ!$B$39:$B$782,T$119)+'СЕТ СН'!$I$12+СВЦЭМ!$D$10+'СЕТ СН'!$I$6-'СЕТ СН'!$I$22</f>
        <v>2424.4266687200002</v>
      </c>
      <c r="U123" s="36">
        <f>SUMIFS(СВЦЭМ!$C$39:$C$782,СВЦЭМ!$A$39:$A$782,$A123,СВЦЭМ!$B$39:$B$782,U$119)+'СЕТ СН'!$I$12+СВЦЭМ!$D$10+'СЕТ СН'!$I$6-'СЕТ СН'!$I$22</f>
        <v>2356.7350465700001</v>
      </c>
      <c r="V123" s="36">
        <f>SUMIFS(СВЦЭМ!$C$39:$C$782,СВЦЭМ!$A$39:$A$782,$A123,СВЦЭМ!$B$39:$B$782,V$119)+'СЕТ СН'!$I$12+СВЦЭМ!$D$10+'СЕТ СН'!$I$6-'СЕТ СН'!$I$22</f>
        <v>2315.7778448500003</v>
      </c>
      <c r="W123" s="36">
        <f>SUMIFS(СВЦЭМ!$C$39:$C$782,СВЦЭМ!$A$39:$A$782,$A123,СВЦЭМ!$B$39:$B$782,W$119)+'СЕТ СН'!$I$12+СВЦЭМ!$D$10+'СЕТ СН'!$I$6-'СЕТ СН'!$I$22</f>
        <v>2328.2969499299998</v>
      </c>
      <c r="X123" s="36">
        <f>SUMIFS(СВЦЭМ!$C$39:$C$782,СВЦЭМ!$A$39:$A$782,$A123,СВЦЭМ!$B$39:$B$782,X$119)+'СЕТ СН'!$I$12+СВЦЭМ!$D$10+'СЕТ СН'!$I$6-'СЕТ СН'!$I$22</f>
        <v>2398.0958527299999</v>
      </c>
      <c r="Y123" s="36">
        <f>SUMIFS(СВЦЭМ!$C$39:$C$782,СВЦЭМ!$A$39:$A$782,$A123,СВЦЭМ!$B$39:$B$782,Y$119)+'СЕТ СН'!$I$12+СВЦЭМ!$D$10+'СЕТ СН'!$I$6-'СЕТ СН'!$I$22</f>
        <v>2474.010898</v>
      </c>
    </row>
    <row r="124" spans="1:27" ht="15.75" x14ac:dyDescent="0.2">
      <c r="A124" s="35">
        <f t="shared" si="3"/>
        <v>45082</v>
      </c>
      <c r="B124" s="36">
        <f>SUMIFS(СВЦЭМ!$C$39:$C$782,СВЦЭМ!$A$39:$A$782,$A124,СВЦЭМ!$B$39:$B$782,B$119)+'СЕТ СН'!$I$12+СВЦЭМ!$D$10+'СЕТ СН'!$I$6-'СЕТ СН'!$I$22</f>
        <v>2530.0663090600001</v>
      </c>
      <c r="C124" s="36">
        <f>SUMIFS(СВЦЭМ!$C$39:$C$782,СВЦЭМ!$A$39:$A$782,$A124,СВЦЭМ!$B$39:$B$782,C$119)+'СЕТ СН'!$I$12+СВЦЭМ!$D$10+'СЕТ СН'!$I$6-'СЕТ СН'!$I$22</f>
        <v>2567.9910244500002</v>
      </c>
      <c r="D124" s="36">
        <f>SUMIFS(СВЦЭМ!$C$39:$C$782,СВЦЭМ!$A$39:$A$782,$A124,СВЦЭМ!$B$39:$B$782,D$119)+'СЕТ СН'!$I$12+СВЦЭМ!$D$10+'СЕТ СН'!$I$6-'СЕТ СН'!$I$22</f>
        <v>2617.0388147100002</v>
      </c>
      <c r="E124" s="36">
        <f>SUMIFS(СВЦЭМ!$C$39:$C$782,СВЦЭМ!$A$39:$A$782,$A124,СВЦЭМ!$B$39:$B$782,E$119)+'СЕТ СН'!$I$12+СВЦЭМ!$D$10+'СЕТ СН'!$I$6-'СЕТ СН'!$I$22</f>
        <v>2599.66293976</v>
      </c>
      <c r="F124" s="36">
        <f>SUMIFS(СВЦЭМ!$C$39:$C$782,СВЦЭМ!$A$39:$A$782,$A124,СВЦЭМ!$B$39:$B$782,F$119)+'СЕТ СН'!$I$12+СВЦЭМ!$D$10+'СЕТ СН'!$I$6-'СЕТ СН'!$I$22</f>
        <v>2591.2592884200003</v>
      </c>
      <c r="G124" s="36">
        <f>SUMIFS(СВЦЭМ!$C$39:$C$782,СВЦЭМ!$A$39:$A$782,$A124,СВЦЭМ!$B$39:$B$782,G$119)+'СЕТ СН'!$I$12+СВЦЭМ!$D$10+'СЕТ СН'!$I$6-'СЕТ СН'!$I$22</f>
        <v>2583.4694491500004</v>
      </c>
      <c r="H124" s="36">
        <f>SUMIFS(СВЦЭМ!$C$39:$C$782,СВЦЭМ!$A$39:$A$782,$A124,СВЦЭМ!$B$39:$B$782,H$119)+'СЕТ СН'!$I$12+СВЦЭМ!$D$10+'СЕТ СН'!$I$6-'СЕТ СН'!$I$22</f>
        <v>2548.8695195099999</v>
      </c>
      <c r="I124" s="36">
        <f>SUMIFS(СВЦЭМ!$C$39:$C$782,СВЦЭМ!$A$39:$A$782,$A124,СВЦЭМ!$B$39:$B$782,I$119)+'СЕТ СН'!$I$12+СВЦЭМ!$D$10+'СЕТ СН'!$I$6-'СЕТ СН'!$I$22</f>
        <v>2487.7603020400002</v>
      </c>
      <c r="J124" s="36">
        <f>SUMIFS(СВЦЭМ!$C$39:$C$782,СВЦЭМ!$A$39:$A$782,$A124,СВЦЭМ!$B$39:$B$782,J$119)+'СЕТ СН'!$I$12+СВЦЭМ!$D$10+'СЕТ СН'!$I$6-'СЕТ СН'!$I$22</f>
        <v>2520.7057319400001</v>
      </c>
      <c r="K124" s="36">
        <f>SUMIFS(СВЦЭМ!$C$39:$C$782,СВЦЭМ!$A$39:$A$782,$A124,СВЦЭМ!$B$39:$B$782,K$119)+'СЕТ СН'!$I$12+СВЦЭМ!$D$10+'СЕТ СН'!$I$6-'СЕТ СН'!$I$22</f>
        <v>2412.8601617300001</v>
      </c>
      <c r="L124" s="36">
        <f>SUMIFS(СВЦЭМ!$C$39:$C$782,СВЦЭМ!$A$39:$A$782,$A124,СВЦЭМ!$B$39:$B$782,L$119)+'СЕТ СН'!$I$12+СВЦЭМ!$D$10+'СЕТ СН'!$I$6-'СЕТ СН'!$I$22</f>
        <v>2394.7995614199999</v>
      </c>
      <c r="M124" s="36">
        <f>SUMIFS(СВЦЭМ!$C$39:$C$782,СВЦЭМ!$A$39:$A$782,$A124,СВЦЭМ!$B$39:$B$782,M$119)+'СЕТ СН'!$I$12+СВЦЭМ!$D$10+'СЕТ СН'!$I$6-'СЕТ СН'!$I$22</f>
        <v>2409.5776128100001</v>
      </c>
      <c r="N124" s="36">
        <f>SUMIFS(СВЦЭМ!$C$39:$C$782,СВЦЭМ!$A$39:$A$782,$A124,СВЦЭМ!$B$39:$B$782,N$119)+'СЕТ СН'!$I$12+СВЦЭМ!$D$10+'СЕТ СН'!$I$6-'СЕТ СН'!$I$22</f>
        <v>2454.0174808800002</v>
      </c>
      <c r="O124" s="36">
        <f>SUMIFS(СВЦЭМ!$C$39:$C$782,СВЦЭМ!$A$39:$A$782,$A124,СВЦЭМ!$B$39:$B$782,O$119)+'СЕТ СН'!$I$12+СВЦЭМ!$D$10+'СЕТ СН'!$I$6-'СЕТ СН'!$I$22</f>
        <v>2461.3512167500003</v>
      </c>
      <c r="P124" s="36">
        <f>SUMIFS(СВЦЭМ!$C$39:$C$782,СВЦЭМ!$A$39:$A$782,$A124,СВЦЭМ!$B$39:$B$782,P$119)+'СЕТ СН'!$I$12+СВЦЭМ!$D$10+'СЕТ СН'!$I$6-'СЕТ СН'!$I$22</f>
        <v>2480.2769810300001</v>
      </c>
      <c r="Q124" s="36">
        <f>SUMIFS(СВЦЭМ!$C$39:$C$782,СВЦЭМ!$A$39:$A$782,$A124,СВЦЭМ!$B$39:$B$782,Q$119)+'СЕТ СН'!$I$12+СВЦЭМ!$D$10+'СЕТ СН'!$I$6-'СЕТ СН'!$I$22</f>
        <v>2490.4579370400002</v>
      </c>
      <c r="R124" s="36">
        <f>SUMIFS(СВЦЭМ!$C$39:$C$782,СВЦЭМ!$A$39:$A$782,$A124,СВЦЭМ!$B$39:$B$782,R$119)+'СЕТ СН'!$I$12+СВЦЭМ!$D$10+'СЕТ СН'!$I$6-'СЕТ СН'!$I$22</f>
        <v>2512.5560943300002</v>
      </c>
      <c r="S124" s="36">
        <f>SUMIFS(СВЦЭМ!$C$39:$C$782,СВЦЭМ!$A$39:$A$782,$A124,СВЦЭМ!$B$39:$B$782,S$119)+'СЕТ СН'!$I$12+СВЦЭМ!$D$10+'СЕТ СН'!$I$6-'СЕТ СН'!$I$22</f>
        <v>2508.9155236799998</v>
      </c>
      <c r="T124" s="36">
        <f>SUMIFS(СВЦЭМ!$C$39:$C$782,СВЦЭМ!$A$39:$A$782,$A124,СВЦЭМ!$B$39:$B$782,T$119)+'СЕТ СН'!$I$12+СВЦЭМ!$D$10+'СЕТ СН'!$I$6-'СЕТ СН'!$I$22</f>
        <v>2475.9116340600003</v>
      </c>
      <c r="U124" s="36">
        <f>SUMIFS(СВЦЭМ!$C$39:$C$782,СВЦЭМ!$A$39:$A$782,$A124,СВЦЭМ!$B$39:$B$782,U$119)+'СЕТ СН'!$I$12+СВЦЭМ!$D$10+'СЕТ СН'!$I$6-'СЕТ СН'!$I$22</f>
        <v>2440.2400140700001</v>
      </c>
      <c r="V124" s="36">
        <f>SUMIFS(СВЦЭМ!$C$39:$C$782,СВЦЭМ!$A$39:$A$782,$A124,СВЦЭМ!$B$39:$B$782,V$119)+'СЕТ СН'!$I$12+СВЦЭМ!$D$10+'СЕТ СН'!$I$6-'СЕТ СН'!$I$22</f>
        <v>2382.1146069599999</v>
      </c>
      <c r="W124" s="36">
        <f>SUMIFS(СВЦЭМ!$C$39:$C$782,СВЦЭМ!$A$39:$A$782,$A124,СВЦЭМ!$B$39:$B$782,W$119)+'СЕТ СН'!$I$12+СВЦЭМ!$D$10+'СЕТ СН'!$I$6-'СЕТ СН'!$I$22</f>
        <v>2457.3214207999999</v>
      </c>
      <c r="X124" s="36">
        <f>SUMIFS(СВЦЭМ!$C$39:$C$782,СВЦЭМ!$A$39:$A$782,$A124,СВЦЭМ!$B$39:$B$782,X$119)+'СЕТ СН'!$I$12+СВЦЭМ!$D$10+'СЕТ СН'!$I$6-'СЕТ СН'!$I$22</f>
        <v>2509.0133118100002</v>
      </c>
      <c r="Y124" s="36">
        <f>SUMIFS(СВЦЭМ!$C$39:$C$782,СВЦЭМ!$A$39:$A$782,$A124,СВЦЭМ!$B$39:$B$782,Y$119)+'СЕТ СН'!$I$12+СВЦЭМ!$D$10+'СЕТ СН'!$I$6-'СЕТ СН'!$I$22</f>
        <v>2580.9729866600001</v>
      </c>
    </row>
    <row r="125" spans="1:27" ht="15.75" x14ac:dyDescent="0.2">
      <c r="A125" s="35">
        <f t="shared" si="3"/>
        <v>45083</v>
      </c>
      <c r="B125" s="36">
        <f>SUMIFS(СВЦЭМ!$C$39:$C$782,СВЦЭМ!$A$39:$A$782,$A125,СВЦЭМ!$B$39:$B$782,B$119)+'СЕТ СН'!$I$12+СВЦЭМ!$D$10+'СЕТ СН'!$I$6-'СЕТ СН'!$I$22</f>
        <v>2570.7485577400003</v>
      </c>
      <c r="C125" s="36">
        <f>SUMIFS(СВЦЭМ!$C$39:$C$782,СВЦЭМ!$A$39:$A$782,$A125,СВЦЭМ!$B$39:$B$782,C$119)+'СЕТ СН'!$I$12+СВЦЭМ!$D$10+'СЕТ СН'!$I$6-'СЕТ СН'!$I$22</f>
        <v>2659.5226926400001</v>
      </c>
      <c r="D125" s="36">
        <f>SUMIFS(СВЦЭМ!$C$39:$C$782,СВЦЭМ!$A$39:$A$782,$A125,СВЦЭМ!$B$39:$B$782,D$119)+'СЕТ СН'!$I$12+СВЦЭМ!$D$10+'СЕТ СН'!$I$6-'СЕТ СН'!$I$22</f>
        <v>2778.2593856900003</v>
      </c>
      <c r="E125" s="36">
        <f>SUMIFS(СВЦЭМ!$C$39:$C$782,СВЦЭМ!$A$39:$A$782,$A125,СВЦЭМ!$B$39:$B$782,E$119)+'СЕТ СН'!$I$12+СВЦЭМ!$D$10+'СЕТ СН'!$I$6-'СЕТ СН'!$I$22</f>
        <v>2763.9045464999999</v>
      </c>
      <c r="F125" s="36">
        <f>SUMIFS(СВЦЭМ!$C$39:$C$782,СВЦЭМ!$A$39:$A$782,$A125,СВЦЭМ!$B$39:$B$782,F$119)+'СЕТ СН'!$I$12+СВЦЭМ!$D$10+'СЕТ СН'!$I$6-'СЕТ СН'!$I$22</f>
        <v>2768.1197151699998</v>
      </c>
      <c r="G125" s="36">
        <f>SUMIFS(СВЦЭМ!$C$39:$C$782,СВЦЭМ!$A$39:$A$782,$A125,СВЦЭМ!$B$39:$B$782,G$119)+'СЕТ СН'!$I$12+СВЦЭМ!$D$10+'СЕТ СН'!$I$6-'СЕТ СН'!$I$22</f>
        <v>2670.7238708100003</v>
      </c>
      <c r="H125" s="36">
        <f>SUMIFS(СВЦЭМ!$C$39:$C$782,СВЦЭМ!$A$39:$A$782,$A125,СВЦЭМ!$B$39:$B$782,H$119)+'СЕТ СН'!$I$12+СВЦЭМ!$D$10+'СЕТ СН'!$I$6-'СЕТ СН'!$I$22</f>
        <v>2529.1426067900002</v>
      </c>
      <c r="I125" s="36">
        <f>SUMIFS(СВЦЭМ!$C$39:$C$782,СВЦЭМ!$A$39:$A$782,$A125,СВЦЭМ!$B$39:$B$782,I$119)+'СЕТ СН'!$I$12+СВЦЭМ!$D$10+'СЕТ СН'!$I$6-'СЕТ СН'!$I$22</f>
        <v>2463.6628409100003</v>
      </c>
      <c r="J125" s="36">
        <f>SUMIFS(СВЦЭМ!$C$39:$C$782,СВЦЭМ!$A$39:$A$782,$A125,СВЦЭМ!$B$39:$B$782,J$119)+'СЕТ СН'!$I$12+СВЦЭМ!$D$10+'СЕТ СН'!$I$6-'СЕТ СН'!$I$22</f>
        <v>2381.9017848399999</v>
      </c>
      <c r="K125" s="36">
        <f>SUMIFS(СВЦЭМ!$C$39:$C$782,СВЦЭМ!$A$39:$A$782,$A125,СВЦЭМ!$B$39:$B$782,K$119)+'СЕТ СН'!$I$12+СВЦЭМ!$D$10+'СЕТ СН'!$I$6-'СЕТ СН'!$I$22</f>
        <v>2332.73412168</v>
      </c>
      <c r="L125" s="36">
        <f>SUMIFS(СВЦЭМ!$C$39:$C$782,СВЦЭМ!$A$39:$A$782,$A125,СВЦЭМ!$B$39:$B$782,L$119)+'СЕТ СН'!$I$12+СВЦЭМ!$D$10+'СЕТ СН'!$I$6-'СЕТ СН'!$I$22</f>
        <v>2333.4878621899998</v>
      </c>
      <c r="M125" s="36">
        <f>SUMIFS(СВЦЭМ!$C$39:$C$782,СВЦЭМ!$A$39:$A$782,$A125,СВЦЭМ!$B$39:$B$782,M$119)+'СЕТ СН'!$I$12+СВЦЭМ!$D$10+'СЕТ СН'!$I$6-'СЕТ СН'!$I$22</f>
        <v>2334.7439873499998</v>
      </c>
      <c r="N125" s="36">
        <f>SUMIFS(СВЦЭМ!$C$39:$C$782,СВЦЭМ!$A$39:$A$782,$A125,СВЦЭМ!$B$39:$B$782,N$119)+'СЕТ СН'!$I$12+СВЦЭМ!$D$10+'СЕТ СН'!$I$6-'СЕТ СН'!$I$22</f>
        <v>2363.4688159900002</v>
      </c>
      <c r="O125" s="36">
        <f>SUMIFS(СВЦЭМ!$C$39:$C$782,СВЦЭМ!$A$39:$A$782,$A125,СВЦЭМ!$B$39:$B$782,O$119)+'СЕТ СН'!$I$12+СВЦЭМ!$D$10+'СЕТ СН'!$I$6-'СЕТ СН'!$I$22</f>
        <v>2361.6227043099998</v>
      </c>
      <c r="P125" s="36">
        <f>SUMIFS(СВЦЭМ!$C$39:$C$782,СВЦЭМ!$A$39:$A$782,$A125,СВЦЭМ!$B$39:$B$782,P$119)+'СЕТ СН'!$I$12+СВЦЭМ!$D$10+'СЕТ СН'!$I$6-'СЕТ СН'!$I$22</f>
        <v>2381.5207882100003</v>
      </c>
      <c r="Q125" s="36">
        <f>SUMIFS(СВЦЭМ!$C$39:$C$782,СВЦЭМ!$A$39:$A$782,$A125,СВЦЭМ!$B$39:$B$782,Q$119)+'СЕТ СН'!$I$12+СВЦЭМ!$D$10+'СЕТ СН'!$I$6-'СЕТ СН'!$I$22</f>
        <v>2399.5039474599998</v>
      </c>
      <c r="R125" s="36">
        <f>SUMIFS(СВЦЭМ!$C$39:$C$782,СВЦЭМ!$A$39:$A$782,$A125,СВЦЭМ!$B$39:$B$782,R$119)+'СЕТ СН'!$I$12+СВЦЭМ!$D$10+'СЕТ СН'!$I$6-'СЕТ СН'!$I$22</f>
        <v>2394.2422285299999</v>
      </c>
      <c r="S125" s="36">
        <f>SUMIFS(СВЦЭМ!$C$39:$C$782,СВЦЭМ!$A$39:$A$782,$A125,СВЦЭМ!$B$39:$B$782,S$119)+'СЕТ СН'!$I$12+СВЦЭМ!$D$10+'СЕТ СН'!$I$6-'СЕТ СН'!$I$22</f>
        <v>2376.4669787299999</v>
      </c>
      <c r="T125" s="36">
        <f>SUMIFS(СВЦЭМ!$C$39:$C$782,СВЦЭМ!$A$39:$A$782,$A125,СВЦЭМ!$B$39:$B$782,T$119)+'СЕТ СН'!$I$12+СВЦЭМ!$D$10+'СЕТ СН'!$I$6-'СЕТ СН'!$I$22</f>
        <v>2402.10582845</v>
      </c>
      <c r="U125" s="36">
        <f>SUMIFS(СВЦЭМ!$C$39:$C$782,СВЦЭМ!$A$39:$A$782,$A125,СВЦЭМ!$B$39:$B$782,U$119)+'СЕТ СН'!$I$12+СВЦЭМ!$D$10+'СЕТ СН'!$I$6-'СЕТ СН'!$I$22</f>
        <v>2349.4655647600002</v>
      </c>
      <c r="V125" s="36">
        <f>SUMIFS(СВЦЭМ!$C$39:$C$782,СВЦЭМ!$A$39:$A$782,$A125,СВЦЭМ!$B$39:$B$782,V$119)+'СЕТ СН'!$I$12+СВЦЭМ!$D$10+'СЕТ СН'!$I$6-'СЕТ СН'!$I$22</f>
        <v>2328.1356100000003</v>
      </c>
      <c r="W125" s="36">
        <f>SUMIFS(СВЦЭМ!$C$39:$C$782,СВЦЭМ!$A$39:$A$782,$A125,СВЦЭМ!$B$39:$B$782,W$119)+'СЕТ СН'!$I$12+СВЦЭМ!$D$10+'СЕТ СН'!$I$6-'СЕТ СН'!$I$22</f>
        <v>2337.4363438800001</v>
      </c>
      <c r="X125" s="36">
        <f>SUMIFS(СВЦЭМ!$C$39:$C$782,СВЦЭМ!$A$39:$A$782,$A125,СВЦЭМ!$B$39:$B$782,X$119)+'СЕТ СН'!$I$12+СВЦЭМ!$D$10+'СЕТ СН'!$I$6-'СЕТ СН'!$I$22</f>
        <v>2371.29735351</v>
      </c>
      <c r="Y125" s="36">
        <f>SUMIFS(СВЦЭМ!$C$39:$C$782,СВЦЭМ!$A$39:$A$782,$A125,СВЦЭМ!$B$39:$B$782,Y$119)+'СЕТ СН'!$I$12+СВЦЭМ!$D$10+'СЕТ СН'!$I$6-'СЕТ СН'!$I$22</f>
        <v>2458.48240584</v>
      </c>
    </row>
    <row r="126" spans="1:27" ht="15.75" x14ac:dyDescent="0.2">
      <c r="A126" s="35">
        <f t="shared" si="3"/>
        <v>45084</v>
      </c>
      <c r="B126" s="36">
        <f>SUMIFS(СВЦЭМ!$C$39:$C$782,СВЦЭМ!$A$39:$A$782,$A126,СВЦЭМ!$B$39:$B$782,B$119)+'СЕТ СН'!$I$12+СВЦЭМ!$D$10+'СЕТ СН'!$I$6-'СЕТ СН'!$I$22</f>
        <v>2609.6988457699999</v>
      </c>
      <c r="C126" s="36">
        <f>SUMIFS(СВЦЭМ!$C$39:$C$782,СВЦЭМ!$A$39:$A$782,$A126,СВЦЭМ!$B$39:$B$782,C$119)+'СЕТ СН'!$I$12+СВЦЭМ!$D$10+'СЕТ СН'!$I$6-'СЕТ СН'!$I$22</f>
        <v>2541.00234658</v>
      </c>
      <c r="D126" s="36">
        <f>SUMIFS(СВЦЭМ!$C$39:$C$782,СВЦЭМ!$A$39:$A$782,$A126,СВЦЭМ!$B$39:$B$782,D$119)+'СЕТ СН'!$I$12+СВЦЭМ!$D$10+'СЕТ СН'!$I$6-'СЕТ СН'!$I$22</f>
        <v>2732.8638896000002</v>
      </c>
      <c r="E126" s="36">
        <f>SUMIFS(СВЦЭМ!$C$39:$C$782,СВЦЭМ!$A$39:$A$782,$A126,СВЦЭМ!$B$39:$B$782,E$119)+'СЕТ СН'!$I$12+СВЦЭМ!$D$10+'СЕТ СН'!$I$6-'СЕТ СН'!$I$22</f>
        <v>2750.1508936300002</v>
      </c>
      <c r="F126" s="36">
        <f>SUMIFS(СВЦЭМ!$C$39:$C$782,СВЦЭМ!$A$39:$A$782,$A126,СВЦЭМ!$B$39:$B$782,F$119)+'СЕТ СН'!$I$12+СВЦЭМ!$D$10+'СЕТ СН'!$I$6-'СЕТ СН'!$I$22</f>
        <v>2739.5817678399999</v>
      </c>
      <c r="G126" s="36">
        <f>SUMIFS(СВЦЭМ!$C$39:$C$782,СВЦЭМ!$A$39:$A$782,$A126,СВЦЭМ!$B$39:$B$782,G$119)+'СЕТ СН'!$I$12+СВЦЭМ!$D$10+'СЕТ СН'!$I$6-'СЕТ СН'!$I$22</f>
        <v>2667.9435802400003</v>
      </c>
      <c r="H126" s="36">
        <f>SUMIFS(СВЦЭМ!$C$39:$C$782,СВЦЭМ!$A$39:$A$782,$A126,СВЦЭМ!$B$39:$B$782,H$119)+'СЕТ СН'!$I$12+СВЦЭМ!$D$10+'СЕТ СН'!$I$6-'СЕТ СН'!$I$22</f>
        <v>2539.1551356099999</v>
      </c>
      <c r="I126" s="36">
        <f>SUMIFS(СВЦЭМ!$C$39:$C$782,СВЦЭМ!$A$39:$A$782,$A126,СВЦЭМ!$B$39:$B$782,I$119)+'СЕТ СН'!$I$12+СВЦЭМ!$D$10+'СЕТ СН'!$I$6-'СЕТ СН'!$I$22</f>
        <v>2510.44323338</v>
      </c>
      <c r="J126" s="36">
        <f>SUMIFS(СВЦЭМ!$C$39:$C$782,СВЦЭМ!$A$39:$A$782,$A126,СВЦЭМ!$B$39:$B$782,J$119)+'СЕТ СН'!$I$12+СВЦЭМ!$D$10+'СЕТ СН'!$I$6-'СЕТ СН'!$I$22</f>
        <v>2411.1447908700002</v>
      </c>
      <c r="K126" s="36">
        <f>SUMIFS(СВЦЭМ!$C$39:$C$782,СВЦЭМ!$A$39:$A$782,$A126,СВЦЭМ!$B$39:$B$782,K$119)+'СЕТ СН'!$I$12+СВЦЭМ!$D$10+'СЕТ СН'!$I$6-'СЕТ СН'!$I$22</f>
        <v>2418.5588817100002</v>
      </c>
      <c r="L126" s="36">
        <f>SUMIFS(СВЦЭМ!$C$39:$C$782,СВЦЭМ!$A$39:$A$782,$A126,СВЦЭМ!$B$39:$B$782,L$119)+'СЕТ СН'!$I$12+СВЦЭМ!$D$10+'СЕТ СН'!$I$6-'СЕТ СН'!$I$22</f>
        <v>2434.64285909</v>
      </c>
      <c r="M126" s="36">
        <f>SUMIFS(СВЦЭМ!$C$39:$C$782,СВЦЭМ!$A$39:$A$782,$A126,СВЦЭМ!$B$39:$B$782,M$119)+'СЕТ СН'!$I$12+СВЦЭМ!$D$10+'СЕТ СН'!$I$6-'СЕТ СН'!$I$22</f>
        <v>2442.7597839199998</v>
      </c>
      <c r="N126" s="36">
        <f>SUMIFS(СВЦЭМ!$C$39:$C$782,СВЦЭМ!$A$39:$A$782,$A126,СВЦЭМ!$B$39:$B$782,N$119)+'СЕТ СН'!$I$12+СВЦЭМ!$D$10+'СЕТ СН'!$I$6-'СЕТ СН'!$I$22</f>
        <v>2464.4320582300002</v>
      </c>
      <c r="O126" s="36">
        <f>SUMIFS(СВЦЭМ!$C$39:$C$782,СВЦЭМ!$A$39:$A$782,$A126,СВЦЭМ!$B$39:$B$782,O$119)+'СЕТ СН'!$I$12+СВЦЭМ!$D$10+'СЕТ СН'!$I$6-'СЕТ СН'!$I$22</f>
        <v>2488.3933337799999</v>
      </c>
      <c r="P126" s="36">
        <f>SUMIFS(СВЦЭМ!$C$39:$C$782,СВЦЭМ!$A$39:$A$782,$A126,СВЦЭМ!$B$39:$B$782,P$119)+'СЕТ СН'!$I$12+СВЦЭМ!$D$10+'СЕТ СН'!$I$6-'СЕТ СН'!$I$22</f>
        <v>2511.0221104500001</v>
      </c>
      <c r="Q126" s="36">
        <f>SUMIFS(СВЦЭМ!$C$39:$C$782,СВЦЭМ!$A$39:$A$782,$A126,СВЦЭМ!$B$39:$B$782,Q$119)+'СЕТ СН'!$I$12+СВЦЭМ!$D$10+'СЕТ СН'!$I$6-'СЕТ СН'!$I$22</f>
        <v>2512.4522763700002</v>
      </c>
      <c r="R126" s="36">
        <f>SUMIFS(СВЦЭМ!$C$39:$C$782,СВЦЭМ!$A$39:$A$782,$A126,СВЦЭМ!$B$39:$B$782,R$119)+'СЕТ СН'!$I$12+СВЦЭМ!$D$10+'СЕТ СН'!$I$6-'СЕТ СН'!$I$22</f>
        <v>2482.3122139699999</v>
      </c>
      <c r="S126" s="36">
        <f>SUMIFS(СВЦЭМ!$C$39:$C$782,СВЦЭМ!$A$39:$A$782,$A126,СВЦЭМ!$B$39:$B$782,S$119)+'СЕТ СН'!$I$12+СВЦЭМ!$D$10+'СЕТ СН'!$I$6-'СЕТ СН'!$I$22</f>
        <v>2457.2121390800003</v>
      </c>
      <c r="T126" s="36">
        <f>SUMIFS(СВЦЭМ!$C$39:$C$782,СВЦЭМ!$A$39:$A$782,$A126,СВЦЭМ!$B$39:$B$782,T$119)+'СЕТ СН'!$I$12+СВЦЭМ!$D$10+'СЕТ СН'!$I$6-'СЕТ СН'!$I$22</f>
        <v>2439.58583993</v>
      </c>
      <c r="U126" s="36">
        <f>SUMIFS(СВЦЭМ!$C$39:$C$782,СВЦЭМ!$A$39:$A$782,$A126,СВЦЭМ!$B$39:$B$782,U$119)+'СЕТ СН'!$I$12+СВЦЭМ!$D$10+'СЕТ СН'!$I$6-'СЕТ СН'!$I$22</f>
        <v>2359.2489782000002</v>
      </c>
      <c r="V126" s="36">
        <f>SUMIFS(СВЦЭМ!$C$39:$C$782,СВЦЭМ!$A$39:$A$782,$A126,СВЦЭМ!$B$39:$B$782,V$119)+'СЕТ СН'!$I$12+СВЦЭМ!$D$10+'СЕТ СН'!$I$6-'СЕТ СН'!$I$22</f>
        <v>2385.2946121900004</v>
      </c>
      <c r="W126" s="36">
        <f>SUMIFS(СВЦЭМ!$C$39:$C$782,СВЦЭМ!$A$39:$A$782,$A126,СВЦЭМ!$B$39:$B$782,W$119)+'СЕТ СН'!$I$12+СВЦЭМ!$D$10+'СЕТ СН'!$I$6-'СЕТ СН'!$I$22</f>
        <v>2415.8390624600002</v>
      </c>
      <c r="X126" s="36">
        <f>SUMIFS(СВЦЭМ!$C$39:$C$782,СВЦЭМ!$A$39:$A$782,$A126,СВЦЭМ!$B$39:$B$782,X$119)+'СЕТ СН'!$I$12+СВЦЭМ!$D$10+'СЕТ СН'!$I$6-'СЕТ СН'!$I$22</f>
        <v>2481.0035818000001</v>
      </c>
      <c r="Y126" s="36">
        <f>SUMIFS(СВЦЭМ!$C$39:$C$782,СВЦЭМ!$A$39:$A$782,$A126,СВЦЭМ!$B$39:$B$782,Y$119)+'СЕТ СН'!$I$12+СВЦЭМ!$D$10+'СЕТ СН'!$I$6-'СЕТ СН'!$I$22</f>
        <v>2523.7756034700001</v>
      </c>
    </row>
    <row r="127" spans="1:27" ht="15.75" x14ac:dyDescent="0.2">
      <c r="A127" s="35">
        <f t="shared" si="3"/>
        <v>45085</v>
      </c>
      <c r="B127" s="36">
        <f>SUMIFS(СВЦЭМ!$C$39:$C$782,СВЦЭМ!$A$39:$A$782,$A127,СВЦЭМ!$B$39:$B$782,B$119)+'СЕТ СН'!$I$12+СВЦЭМ!$D$10+'СЕТ СН'!$I$6-'СЕТ СН'!$I$22</f>
        <v>2667.7061427799999</v>
      </c>
      <c r="C127" s="36">
        <f>SUMIFS(СВЦЭМ!$C$39:$C$782,СВЦЭМ!$A$39:$A$782,$A127,СВЦЭМ!$B$39:$B$782,C$119)+'СЕТ СН'!$I$12+СВЦЭМ!$D$10+'СЕТ СН'!$I$6-'СЕТ СН'!$I$22</f>
        <v>2706.9843519900001</v>
      </c>
      <c r="D127" s="36">
        <f>SUMIFS(СВЦЭМ!$C$39:$C$782,СВЦЭМ!$A$39:$A$782,$A127,СВЦЭМ!$B$39:$B$782,D$119)+'СЕТ СН'!$I$12+СВЦЭМ!$D$10+'СЕТ СН'!$I$6-'СЕТ СН'!$I$22</f>
        <v>2718.97137049</v>
      </c>
      <c r="E127" s="36">
        <f>SUMIFS(СВЦЭМ!$C$39:$C$782,СВЦЭМ!$A$39:$A$782,$A127,СВЦЭМ!$B$39:$B$782,E$119)+'СЕТ СН'!$I$12+СВЦЭМ!$D$10+'СЕТ СН'!$I$6-'СЕТ СН'!$I$22</f>
        <v>2722.23772199</v>
      </c>
      <c r="F127" s="36">
        <f>SUMIFS(СВЦЭМ!$C$39:$C$782,СВЦЭМ!$A$39:$A$782,$A127,СВЦЭМ!$B$39:$B$782,F$119)+'СЕТ СН'!$I$12+СВЦЭМ!$D$10+'СЕТ СН'!$I$6-'СЕТ СН'!$I$22</f>
        <v>2704.4025858</v>
      </c>
      <c r="G127" s="36">
        <f>SUMIFS(СВЦЭМ!$C$39:$C$782,СВЦЭМ!$A$39:$A$782,$A127,СВЦЭМ!$B$39:$B$782,G$119)+'СЕТ СН'!$I$12+СВЦЭМ!$D$10+'СЕТ СН'!$I$6-'СЕТ СН'!$I$22</f>
        <v>2662.5525327100004</v>
      </c>
      <c r="H127" s="36">
        <f>SUMIFS(СВЦЭМ!$C$39:$C$782,СВЦЭМ!$A$39:$A$782,$A127,СВЦЭМ!$B$39:$B$782,H$119)+'СЕТ СН'!$I$12+СВЦЭМ!$D$10+'СЕТ СН'!$I$6-'СЕТ СН'!$I$22</f>
        <v>2527.11820627</v>
      </c>
      <c r="I127" s="36">
        <f>SUMIFS(СВЦЭМ!$C$39:$C$782,СВЦЭМ!$A$39:$A$782,$A127,СВЦЭМ!$B$39:$B$782,I$119)+'СЕТ СН'!$I$12+СВЦЭМ!$D$10+'СЕТ СН'!$I$6-'СЕТ СН'!$I$22</f>
        <v>2483.9329443000001</v>
      </c>
      <c r="J127" s="36">
        <f>SUMIFS(СВЦЭМ!$C$39:$C$782,СВЦЭМ!$A$39:$A$782,$A127,СВЦЭМ!$B$39:$B$782,J$119)+'СЕТ СН'!$I$12+СВЦЭМ!$D$10+'СЕТ СН'!$I$6-'СЕТ СН'!$I$22</f>
        <v>2447.9491961000003</v>
      </c>
      <c r="K127" s="36">
        <f>SUMIFS(СВЦЭМ!$C$39:$C$782,СВЦЭМ!$A$39:$A$782,$A127,СВЦЭМ!$B$39:$B$782,K$119)+'СЕТ СН'!$I$12+СВЦЭМ!$D$10+'СЕТ СН'!$I$6-'СЕТ СН'!$I$22</f>
        <v>2420.8700388100001</v>
      </c>
      <c r="L127" s="36">
        <f>SUMIFS(СВЦЭМ!$C$39:$C$782,СВЦЭМ!$A$39:$A$782,$A127,СВЦЭМ!$B$39:$B$782,L$119)+'СЕТ СН'!$I$12+СВЦЭМ!$D$10+'СЕТ СН'!$I$6-'СЕТ СН'!$I$22</f>
        <v>2429.2657058200002</v>
      </c>
      <c r="M127" s="36">
        <f>SUMIFS(СВЦЭМ!$C$39:$C$782,СВЦЭМ!$A$39:$A$782,$A127,СВЦЭМ!$B$39:$B$782,M$119)+'СЕТ СН'!$I$12+СВЦЭМ!$D$10+'СЕТ СН'!$I$6-'СЕТ СН'!$I$22</f>
        <v>3408.7529570400002</v>
      </c>
      <c r="N127" s="36">
        <f>SUMIFS(СВЦЭМ!$C$39:$C$782,СВЦЭМ!$A$39:$A$782,$A127,СВЦЭМ!$B$39:$B$782,N$119)+'СЕТ СН'!$I$12+СВЦЭМ!$D$10+'СЕТ СН'!$I$6-'СЕТ СН'!$I$22</f>
        <v>11663.334106349997</v>
      </c>
      <c r="O127" s="36">
        <f>SUMIFS(СВЦЭМ!$C$39:$C$782,СВЦЭМ!$A$39:$A$782,$A127,СВЦЭМ!$B$39:$B$782,O$119)+'СЕТ СН'!$I$12+СВЦЭМ!$D$10+'СЕТ СН'!$I$6-'СЕТ СН'!$I$22</f>
        <v>2475.8333994900004</v>
      </c>
      <c r="P127" s="36">
        <f>SUMIFS(СВЦЭМ!$C$39:$C$782,СВЦЭМ!$A$39:$A$782,$A127,СВЦЭМ!$B$39:$B$782,P$119)+'СЕТ СН'!$I$12+СВЦЭМ!$D$10+'СЕТ СН'!$I$6-'СЕТ СН'!$I$22</f>
        <v>2483.7180570999999</v>
      </c>
      <c r="Q127" s="36">
        <f>SUMIFS(СВЦЭМ!$C$39:$C$782,СВЦЭМ!$A$39:$A$782,$A127,СВЦЭМ!$B$39:$B$782,Q$119)+'СЕТ СН'!$I$12+СВЦЭМ!$D$10+'СЕТ СН'!$I$6-'СЕТ СН'!$I$22</f>
        <v>2497.8751791700001</v>
      </c>
      <c r="R127" s="36">
        <f>SUMIFS(СВЦЭМ!$C$39:$C$782,СВЦЭМ!$A$39:$A$782,$A127,СВЦЭМ!$B$39:$B$782,R$119)+'СЕТ СН'!$I$12+СВЦЭМ!$D$10+'СЕТ СН'!$I$6-'СЕТ СН'!$I$22</f>
        <v>2476.83360382</v>
      </c>
      <c r="S127" s="36">
        <f>SUMIFS(СВЦЭМ!$C$39:$C$782,СВЦЭМ!$A$39:$A$782,$A127,СВЦЭМ!$B$39:$B$782,S$119)+'СЕТ СН'!$I$12+СВЦЭМ!$D$10+'СЕТ СН'!$I$6-'СЕТ СН'!$I$22</f>
        <v>2451.8640712800002</v>
      </c>
      <c r="T127" s="36">
        <f>SUMIFS(СВЦЭМ!$C$39:$C$782,СВЦЭМ!$A$39:$A$782,$A127,СВЦЭМ!$B$39:$B$782,T$119)+'СЕТ СН'!$I$12+СВЦЭМ!$D$10+'СЕТ СН'!$I$6-'СЕТ СН'!$I$22</f>
        <v>2436.0272881400001</v>
      </c>
      <c r="U127" s="36">
        <f>SUMIFS(СВЦЭМ!$C$39:$C$782,СВЦЭМ!$A$39:$A$782,$A127,СВЦЭМ!$B$39:$B$782,U$119)+'СЕТ СН'!$I$12+СВЦЭМ!$D$10+'СЕТ СН'!$I$6-'СЕТ СН'!$I$22</f>
        <v>8534.2344238400001</v>
      </c>
      <c r="V127" s="36">
        <f>SUMIFS(СВЦЭМ!$C$39:$C$782,СВЦЭМ!$A$39:$A$782,$A127,СВЦЭМ!$B$39:$B$782,V$119)+'СЕТ СН'!$I$12+СВЦЭМ!$D$10+'СЕТ СН'!$I$6-'СЕТ СН'!$I$22</f>
        <v>2411.8856900000001</v>
      </c>
      <c r="W127" s="36">
        <f>SUMIFS(СВЦЭМ!$C$39:$C$782,СВЦЭМ!$A$39:$A$782,$A127,СВЦЭМ!$B$39:$B$782,W$119)+'СЕТ СН'!$I$12+СВЦЭМ!$D$10+'СЕТ СН'!$I$6-'СЕТ СН'!$I$22</f>
        <v>2401.27509461</v>
      </c>
      <c r="X127" s="36">
        <f>SUMIFS(СВЦЭМ!$C$39:$C$782,СВЦЭМ!$A$39:$A$782,$A127,СВЦЭМ!$B$39:$B$782,X$119)+'СЕТ СН'!$I$12+СВЦЭМ!$D$10+'СЕТ СН'!$I$6-'СЕТ СН'!$I$22</f>
        <v>2446.2560364000001</v>
      </c>
      <c r="Y127" s="36">
        <f>SUMIFS(СВЦЭМ!$C$39:$C$782,СВЦЭМ!$A$39:$A$782,$A127,СВЦЭМ!$B$39:$B$782,Y$119)+'СЕТ СН'!$I$12+СВЦЭМ!$D$10+'СЕТ СН'!$I$6-'СЕТ СН'!$I$22</f>
        <v>2578.2055298100004</v>
      </c>
    </row>
    <row r="128" spans="1:27" ht="15.75" x14ac:dyDescent="0.2">
      <c r="A128" s="35">
        <f t="shared" si="3"/>
        <v>45086</v>
      </c>
      <c r="B128" s="36">
        <f>SUMIFS(СВЦЭМ!$C$39:$C$782,СВЦЭМ!$A$39:$A$782,$A128,СВЦЭМ!$B$39:$B$782,B$119)+'СЕТ СН'!$I$12+СВЦЭМ!$D$10+'СЕТ СН'!$I$6-'СЕТ СН'!$I$22</f>
        <v>2532.8335172500001</v>
      </c>
      <c r="C128" s="36">
        <f>SUMIFS(СВЦЭМ!$C$39:$C$782,СВЦЭМ!$A$39:$A$782,$A128,СВЦЭМ!$B$39:$B$782,C$119)+'СЕТ СН'!$I$12+СВЦЭМ!$D$10+'СЕТ СН'!$I$6-'СЕТ СН'!$I$22</f>
        <v>2431.56866851</v>
      </c>
      <c r="D128" s="36">
        <f>SUMIFS(СВЦЭМ!$C$39:$C$782,СВЦЭМ!$A$39:$A$782,$A128,СВЦЭМ!$B$39:$B$782,D$119)+'СЕТ СН'!$I$12+СВЦЭМ!$D$10+'СЕТ СН'!$I$6-'СЕТ СН'!$I$22</f>
        <v>2492.8744194999999</v>
      </c>
      <c r="E128" s="36">
        <f>SUMIFS(СВЦЭМ!$C$39:$C$782,СВЦЭМ!$A$39:$A$782,$A128,СВЦЭМ!$B$39:$B$782,E$119)+'СЕТ СН'!$I$12+СВЦЭМ!$D$10+'СЕТ СН'!$I$6-'СЕТ СН'!$I$22</f>
        <v>2646.01769608</v>
      </c>
      <c r="F128" s="36">
        <f>SUMIFS(СВЦЭМ!$C$39:$C$782,СВЦЭМ!$A$39:$A$782,$A128,СВЦЭМ!$B$39:$B$782,F$119)+'СЕТ СН'!$I$12+СВЦЭМ!$D$10+'СЕТ СН'!$I$6-'СЕТ СН'!$I$22</f>
        <v>2616.2734737700002</v>
      </c>
      <c r="G128" s="36">
        <f>SUMIFS(СВЦЭМ!$C$39:$C$782,СВЦЭМ!$A$39:$A$782,$A128,СВЦЭМ!$B$39:$B$782,G$119)+'СЕТ СН'!$I$12+СВЦЭМ!$D$10+'СЕТ СН'!$I$6-'СЕТ СН'!$I$22</f>
        <v>2543.08955345</v>
      </c>
      <c r="H128" s="36">
        <f>SUMIFS(СВЦЭМ!$C$39:$C$782,СВЦЭМ!$A$39:$A$782,$A128,СВЦЭМ!$B$39:$B$782,H$119)+'СЕТ СН'!$I$12+СВЦЭМ!$D$10+'СЕТ СН'!$I$6-'СЕТ СН'!$I$22</f>
        <v>2400.3132005300004</v>
      </c>
      <c r="I128" s="36">
        <f>SUMIFS(СВЦЭМ!$C$39:$C$782,СВЦЭМ!$A$39:$A$782,$A128,СВЦЭМ!$B$39:$B$782,I$119)+'СЕТ СН'!$I$12+СВЦЭМ!$D$10+'СЕТ СН'!$I$6-'СЕТ СН'!$I$22</f>
        <v>2324.44426183</v>
      </c>
      <c r="J128" s="36">
        <f>SUMIFS(СВЦЭМ!$C$39:$C$782,СВЦЭМ!$A$39:$A$782,$A128,СВЦЭМ!$B$39:$B$782,J$119)+'СЕТ СН'!$I$12+СВЦЭМ!$D$10+'СЕТ СН'!$I$6-'СЕТ СН'!$I$22</f>
        <v>2248.2119977000002</v>
      </c>
      <c r="K128" s="36">
        <f>SUMIFS(СВЦЭМ!$C$39:$C$782,СВЦЭМ!$A$39:$A$782,$A128,СВЦЭМ!$B$39:$B$782,K$119)+'СЕТ СН'!$I$12+СВЦЭМ!$D$10+'СЕТ СН'!$I$6-'СЕТ СН'!$I$22</f>
        <v>2210.1308038500001</v>
      </c>
      <c r="L128" s="36">
        <f>SUMIFS(СВЦЭМ!$C$39:$C$782,СВЦЭМ!$A$39:$A$782,$A128,СВЦЭМ!$B$39:$B$782,L$119)+'СЕТ СН'!$I$12+СВЦЭМ!$D$10+'СЕТ СН'!$I$6-'СЕТ СН'!$I$22</f>
        <v>2191.5863199599999</v>
      </c>
      <c r="M128" s="36">
        <f>SUMIFS(СВЦЭМ!$C$39:$C$782,СВЦЭМ!$A$39:$A$782,$A128,СВЦЭМ!$B$39:$B$782,M$119)+'СЕТ СН'!$I$12+СВЦЭМ!$D$10+'СЕТ СН'!$I$6-'СЕТ СН'!$I$22</f>
        <v>2231.47176949</v>
      </c>
      <c r="N128" s="36">
        <f>SUMIFS(СВЦЭМ!$C$39:$C$782,СВЦЭМ!$A$39:$A$782,$A128,СВЦЭМ!$B$39:$B$782,N$119)+'СЕТ СН'!$I$12+СВЦЭМ!$D$10+'СЕТ СН'!$I$6-'СЕТ СН'!$I$22</f>
        <v>2257.2610685600002</v>
      </c>
      <c r="O128" s="36">
        <f>SUMIFS(СВЦЭМ!$C$39:$C$782,СВЦЭМ!$A$39:$A$782,$A128,СВЦЭМ!$B$39:$B$782,O$119)+'СЕТ СН'!$I$12+СВЦЭМ!$D$10+'СЕТ СН'!$I$6-'СЕТ СН'!$I$22</f>
        <v>2251.3026774600003</v>
      </c>
      <c r="P128" s="36">
        <f>SUMIFS(СВЦЭМ!$C$39:$C$782,СВЦЭМ!$A$39:$A$782,$A128,СВЦЭМ!$B$39:$B$782,P$119)+'СЕТ СН'!$I$12+СВЦЭМ!$D$10+'СЕТ СН'!$I$6-'СЕТ СН'!$I$22</f>
        <v>2265.2069572300002</v>
      </c>
      <c r="Q128" s="36">
        <f>SUMIFS(СВЦЭМ!$C$39:$C$782,СВЦЭМ!$A$39:$A$782,$A128,СВЦЭМ!$B$39:$B$782,Q$119)+'СЕТ СН'!$I$12+СВЦЭМ!$D$10+'СЕТ СН'!$I$6-'СЕТ СН'!$I$22</f>
        <v>2271.8299441099998</v>
      </c>
      <c r="R128" s="36">
        <f>SUMIFS(СВЦЭМ!$C$39:$C$782,СВЦЭМ!$A$39:$A$782,$A128,СВЦЭМ!$B$39:$B$782,R$119)+'СЕТ СН'!$I$12+СВЦЭМ!$D$10+'СЕТ СН'!$I$6-'СЕТ СН'!$I$22</f>
        <v>2265.6062978800001</v>
      </c>
      <c r="S128" s="36">
        <f>SUMIFS(СВЦЭМ!$C$39:$C$782,СВЦЭМ!$A$39:$A$782,$A128,СВЦЭМ!$B$39:$B$782,S$119)+'СЕТ СН'!$I$12+СВЦЭМ!$D$10+'СЕТ СН'!$I$6-'СЕТ СН'!$I$22</f>
        <v>2265.3209869900002</v>
      </c>
      <c r="T128" s="36">
        <f>SUMIFS(СВЦЭМ!$C$39:$C$782,СВЦЭМ!$A$39:$A$782,$A128,СВЦЭМ!$B$39:$B$782,T$119)+'СЕТ СН'!$I$12+СВЦЭМ!$D$10+'СЕТ СН'!$I$6-'СЕТ СН'!$I$22</f>
        <v>2252.52748548</v>
      </c>
      <c r="U128" s="36">
        <f>SUMIFS(СВЦЭМ!$C$39:$C$782,СВЦЭМ!$A$39:$A$782,$A128,СВЦЭМ!$B$39:$B$782,U$119)+'СЕТ СН'!$I$12+СВЦЭМ!$D$10+'СЕТ СН'!$I$6-'СЕТ СН'!$I$22</f>
        <v>2238.5948345500001</v>
      </c>
      <c r="V128" s="36">
        <f>SUMIFS(СВЦЭМ!$C$39:$C$782,СВЦЭМ!$A$39:$A$782,$A128,СВЦЭМ!$B$39:$B$782,V$119)+'СЕТ СН'!$I$12+СВЦЭМ!$D$10+'СЕТ СН'!$I$6-'СЕТ СН'!$I$22</f>
        <v>2205.33267234</v>
      </c>
      <c r="W128" s="36">
        <f>SUMIFS(СВЦЭМ!$C$39:$C$782,СВЦЭМ!$A$39:$A$782,$A128,СВЦЭМ!$B$39:$B$782,W$119)+'СЕТ СН'!$I$12+СВЦЭМ!$D$10+'СЕТ СН'!$I$6-'СЕТ СН'!$I$22</f>
        <v>2242.74428872</v>
      </c>
      <c r="X128" s="36">
        <f>SUMIFS(СВЦЭМ!$C$39:$C$782,СВЦЭМ!$A$39:$A$782,$A128,СВЦЭМ!$B$39:$B$782,X$119)+'СЕТ СН'!$I$12+СВЦЭМ!$D$10+'СЕТ СН'!$I$6-'СЕТ СН'!$I$22</f>
        <v>2260.6107153800003</v>
      </c>
      <c r="Y128" s="36">
        <f>SUMIFS(СВЦЭМ!$C$39:$C$782,СВЦЭМ!$A$39:$A$782,$A128,СВЦЭМ!$B$39:$B$782,Y$119)+'СЕТ СН'!$I$12+СВЦЭМ!$D$10+'СЕТ СН'!$I$6-'СЕТ СН'!$I$22</f>
        <v>2430.2784512200001</v>
      </c>
    </row>
    <row r="129" spans="1:25" ht="15.75" x14ac:dyDescent="0.2">
      <c r="A129" s="35">
        <f t="shared" si="3"/>
        <v>45087</v>
      </c>
      <c r="B129" s="36">
        <f>SUMIFS(СВЦЭМ!$C$39:$C$782,СВЦЭМ!$A$39:$A$782,$A129,СВЦЭМ!$B$39:$B$782,B$119)+'СЕТ СН'!$I$12+СВЦЭМ!$D$10+'СЕТ СН'!$I$6-'СЕТ СН'!$I$22</f>
        <v>2442.9934147000004</v>
      </c>
      <c r="C129" s="36">
        <f>SUMIFS(СВЦЭМ!$C$39:$C$782,СВЦЭМ!$A$39:$A$782,$A129,СВЦЭМ!$B$39:$B$782,C$119)+'СЕТ СН'!$I$12+СВЦЭМ!$D$10+'СЕТ СН'!$I$6-'СЕТ СН'!$I$22</f>
        <v>2477.9099612600003</v>
      </c>
      <c r="D129" s="36">
        <f>SUMIFS(СВЦЭМ!$C$39:$C$782,СВЦЭМ!$A$39:$A$782,$A129,СВЦЭМ!$B$39:$B$782,D$119)+'СЕТ СН'!$I$12+СВЦЭМ!$D$10+'СЕТ СН'!$I$6-'СЕТ СН'!$I$22</f>
        <v>2532.8355038700001</v>
      </c>
      <c r="E129" s="36">
        <f>SUMIFS(СВЦЭМ!$C$39:$C$782,СВЦЭМ!$A$39:$A$782,$A129,СВЦЭМ!$B$39:$B$782,E$119)+'СЕТ СН'!$I$12+СВЦЭМ!$D$10+'СЕТ СН'!$I$6-'СЕТ СН'!$I$22</f>
        <v>2563.9534844300001</v>
      </c>
      <c r="F129" s="36">
        <f>SUMIFS(СВЦЭМ!$C$39:$C$782,СВЦЭМ!$A$39:$A$782,$A129,СВЦЭМ!$B$39:$B$782,F$119)+'СЕТ СН'!$I$12+СВЦЭМ!$D$10+'СЕТ СН'!$I$6-'СЕТ СН'!$I$22</f>
        <v>2588.8844619299998</v>
      </c>
      <c r="G129" s="36">
        <f>SUMIFS(СВЦЭМ!$C$39:$C$782,СВЦЭМ!$A$39:$A$782,$A129,СВЦЭМ!$B$39:$B$782,G$119)+'СЕТ СН'!$I$12+СВЦЭМ!$D$10+'СЕТ СН'!$I$6-'СЕТ СН'!$I$22</f>
        <v>2588.2611725900001</v>
      </c>
      <c r="H129" s="36">
        <f>SUMIFS(СВЦЭМ!$C$39:$C$782,СВЦЭМ!$A$39:$A$782,$A129,СВЦЭМ!$B$39:$B$782,H$119)+'СЕТ СН'!$I$12+СВЦЭМ!$D$10+'СЕТ СН'!$I$6-'СЕТ СН'!$I$22</f>
        <v>2486.5033286799999</v>
      </c>
      <c r="I129" s="36">
        <f>SUMIFS(СВЦЭМ!$C$39:$C$782,СВЦЭМ!$A$39:$A$782,$A129,СВЦЭМ!$B$39:$B$782,I$119)+'СЕТ СН'!$I$12+СВЦЭМ!$D$10+'СЕТ СН'!$I$6-'СЕТ СН'!$I$22</f>
        <v>2478.6544257100004</v>
      </c>
      <c r="J129" s="36">
        <f>SUMIFS(СВЦЭМ!$C$39:$C$782,СВЦЭМ!$A$39:$A$782,$A129,СВЦЭМ!$B$39:$B$782,J$119)+'СЕТ СН'!$I$12+СВЦЭМ!$D$10+'СЕТ СН'!$I$6-'СЕТ СН'!$I$22</f>
        <v>2388.0204357000002</v>
      </c>
      <c r="K129" s="36">
        <f>SUMIFS(СВЦЭМ!$C$39:$C$782,СВЦЭМ!$A$39:$A$782,$A129,СВЦЭМ!$B$39:$B$782,K$119)+'СЕТ СН'!$I$12+СВЦЭМ!$D$10+'СЕТ СН'!$I$6-'СЕТ СН'!$I$22</f>
        <v>2305.8154809500002</v>
      </c>
      <c r="L129" s="36">
        <f>SUMIFS(СВЦЭМ!$C$39:$C$782,СВЦЭМ!$A$39:$A$782,$A129,СВЦЭМ!$B$39:$B$782,L$119)+'СЕТ СН'!$I$12+СВЦЭМ!$D$10+'СЕТ СН'!$I$6-'СЕТ СН'!$I$22</f>
        <v>2270.4912517700004</v>
      </c>
      <c r="M129" s="36">
        <f>SUMIFS(СВЦЭМ!$C$39:$C$782,СВЦЭМ!$A$39:$A$782,$A129,СВЦЭМ!$B$39:$B$782,M$119)+'СЕТ СН'!$I$12+СВЦЭМ!$D$10+'СЕТ СН'!$I$6-'СЕТ СН'!$I$22</f>
        <v>2257.6683091900004</v>
      </c>
      <c r="N129" s="36">
        <f>SUMIFS(СВЦЭМ!$C$39:$C$782,СВЦЭМ!$A$39:$A$782,$A129,СВЦЭМ!$B$39:$B$782,N$119)+'СЕТ СН'!$I$12+СВЦЭМ!$D$10+'СЕТ СН'!$I$6-'СЕТ СН'!$I$22</f>
        <v>2268.09754819</v>
      </c>
      <c r="O129" s="36">
        <f>SUMIFS(СВЦЭМ!$C$39:$C$782,СВЦЭМ!$A$39:$A$782,$A129,СВЦЭМ!$B$39:$B$782,O$119)+'СЕТ СН'!$I$12+СВЦЭМ!$D$10+'СЕТ СН'!$I$6-'СЕТ СН'!$I$22</f>
        <v>2280.1462744500004</v>
      </c>
      <c r="P129" s="36">
        <f>SUMIFS(СВЦЭМ!$C$39:$C$782,СВЦЭМ!$A$39:$A$782,$A129,СВЦЭМ!$B$39:$B$782,P$119)+'СЕТ СН'!$I$12+СВЦЭМ!$D$10+'СЕТ СН'!$I$6-'СЕТ СН'!$I$22</f>
        <v>2288.5189175200003</v>
      </c>
      <c r="Q129" s="36">
        <f>SUMIFS(СВЦЭМ!$C$39:$C$782,СВЦЭМ!$A$39:$A$782,$A129,СВЦЭМ!$B$39:$B$782,Q$119)+'СЕТ СН'!$I$12+СВЦЭМ!$D$10+'СЕТ СН'!$I$6-'СЕТ СН'!$I$22</f>
        <v>2300.5468175200003</v>
      </c>
      <c r="R129" s="36">
        <f>SUMIFS(СВЦЭМ!$C$39:$C$782,СВЦЭМ!$A$39:$A$782,$A129,СВЦЭМ!$B$39:$B$782,R$119)+'СЕТ СН'!$I$12+СВЦЭМ!$D$10+'СЕТ СН'!$I$6-'СЕТ СН'!$I$22</f>
        <v>2302.8401610400001</v>
      </c>
      <c r="S129" s="36">
        <f>SUMIFS(СВЦЭМ!$C$39:$C$782,СВЦЭМ!$A$39:$A$782,$A129,СВЦЭМ!$B$39:$B$782,S$119)+'СЕТ СН'!$I$12+СВЦЭМ!$D$10+'СЕТ СН'!$I$6-'СЕТ СН'!$I$22</f>
        <v>2278.8005150200001</v>
      </c>
      <c r="T129" s="36">
        <f>SUMIFS(СВЦЭМ!$C$39:$C$782,СВЦЭМ!$A$39:$A$782,$A129,СВЦЭМ!$B$39:$B$782,T$119)+'СЕТ СН'!$I$12+СВЦЭМ!$D$10+'СЕТ СН'!$I$6-'СЕТ СН'!$I$22</f>
        <v>2268.3637730400001</v>
      </c>
      <c r="U129" s="36">
        <f>SUMIFS(СВЦЭМ!$C$39:$C$782,СВЦЭМ!$A$39:$A$782,$A129,СВЦЭМ!$B$39:$B$782,U$119)+'СЕТ СН'!$I$12+СВЦЭМ!$D$10+'СЕТ СН'!$I$6-'СЕТ СН'!$I$22</f>
        <v>2268.6239855600002</v>
      </c>
      <c r="V129" s="36">
        <f>SUMIFS(СВЦЭМ!$C$39:$C$782,СВЦЭМ!$A$39:$A$782,$A129,СВЦЭМ!$B$39:$B$782,V$119)+'СЕТ СН'!$I$12+СВЦЭМ!$D$10+'СЕТ СН'!$I$6-'СЕТ СН'!$I$22</f>
        <v>2248.4831463500004</v>
      </c>
      <c r="W129" s="36">
        <f>SUMIFS(СВЦЭМ!$C$39:$C$782,СВЦЭМ!$A$39:$A$782,$A129,СВЦЭМ!$B$39:$B$782,W$119)+'СЕТ СН'!$I$12+СВЦЭМ!$D$10+'СЕТ СН'!$I$6-'СЕТ СН'!$I$22</f>
        <v>2218.6114977400002</v>
      </c>
      <c r="X129" s="36">
        <f>SUMIFS(СВЦЭМ!$C$39:$C$782,СВЦЭМ!$A$39:$A$782,$A129,СВЦЭМ!$B$39:$B$782,X$119)+'СЕТ СН'!$I$12+СВЦЭМ!$D$10+'СЕТ СН'!$I$6-'СЕТ СН'!$I$22</f>
        <v>2244.2158207299999</v>
      </c>
      <c r="Y129" s="36">
        <f>SUMIFS(СВЦЭМ!$C$39:$C$782,СВЦЭМ!$A$39:$A$782,$A129,СВЦЭМ!$B$39:$B$782,Y$119)+'СЕТ СН'!$I$12+СВЦЭМ!$D$10+'СЕТ СН'!$I$6-'СЕТ СН'!$I$22</f>
        <v>2326.9081939300004</v>
      </c>
    </row>
    <row r="130" spans="1:25" ht="15.75" x14ac:dyDescent="0.2">
      <c r="A130" s="35">
        <f t="shared" si="3"/>
        <v>45088</v>
      </c>
      <c r="B130" s="36">
        <f>SUMIFS(СВЦЭМ!$C$39:$C$782,СВЦЭМ!$A$39:$A$782,$A130,СВЦЭМ!$B$39:$B$782,B$119)+'СЕТ СН'!$I$12+СВЦЭМ!$D$10+'СЕТ СН'!$I$6-'СЕТ СН'!$I$22</f>
        <v>2408.6046446300002</v>
      </c>
      <c r="C130" s="36">
        <f>SUMIFS(СВЦЭМ!$C$39:$C$782,СВЦЭМ!$A$39:$A$782,$A130,СВЦЭМ!$B$39:$B$782,C$119)+'СЕТ СН'!$I$12+СВЦЭМ!$D$10+'СЕТ СН'!$I$6-'СЕТ СН'!$I$22</f>
        <v>2453.4112341700002</v>
      </c>
      <c r="D130" s="36">
        <f>SUMIFS(СВЦЭМ!$C$39:$C$782,СВЦЭМ!$A$39:$A$782,$A130,СВЦЭМ!$B$39:$B$782,D$119)+'СЕТ СН'!$I$12+СВЦЭМ!$D$10+'СЕТ СН'!$I$6-'СЕТ СН'!$I$22</f>
        <v>2525.5878040400003</v>
      </c>
      <c r="E130" s="36">
        <f>SUMIFS(СВЦЭМ!$C$39:$C$782,СВЦЭМ!$A$39:$A$782,$A130,СВЦЭМ!$B$39:$B$782,E$119)+'СЕТ СН'!$I$12+СВЦЭМ!$D$10+'СЕТ СН'!$I$6-'СЕТ СН'!$I$22</f>
        <v>2531.2236988200002</v>
      </c>
      <c r="F130" s="36">
        <f>SUMIFS(СВЦЭМ!$C$39:$C$782,СВЦЭМ!$A$39:$A$782,$A130,СВЦЭМ!$B$39:$B$782,F$119)+'СЕТ СН'!$I$12+СВЦЭМ!$D$10+'СЕТ СН'!$I$6-'СЕТ СН'!$I$22</f>
        <v>2533.3324981300002</v>
      </c>
      <c r="G130" s="36">
        <f>SUMIFS(СВЦЭМ!$C$39:$C$782,СВЦЭМ!$A$39:$A$782,$A130,СВЦЭМ!$B$39:$B$782,G$119)+'СЕТ СН'!$I$12+СВЦЭМ!$D$10+'СЕТ СН'!$I$6-'СЕТ СН'!$I$22</f>
        <v>2529.5186417800001</v>
      </c>
      <c r="H130" s="36">
        <f>SUMIFS(СВЦЭМ!$C$39:$C$782,СВЦЭМ!$A$39:$A$782,$A130,СВЦЭМ!$B$39:$B$782,H$119)+'СЕТ СН'!$I$12+СВЦЭМ!$D$10+'СЕТ СН'!$I$6-'СЕТ СН'!$I$22</f>
        <v>2441.2036113000004</v>
      </c>
      <c r="I130" s="36">
        <f>SUMIFS(СВЦЭМ!$C$39:$C$782,СВЦЭМ!$A$39:$A$782,$A130,СВЦЭМ!$B$39:$B$782,I$119)+'СЕТ СН'!$I$12+СВЦЭМ!$D$10+'СЕТ СН'!$I$6-'СЕТ СН'!$I$22</f>
        <v>2382.2698354700001</v>
      </c>
      <c r="J130" s="36">
        <f>SUMIFS(СВЦЭМ!$C$39:$C$782,СВЦЭМ!$A$39:$A$782,$A130,СВЦЭМ!$B$39:$B$782,J$119)+'СЕТ СН'!$I$12+СВЦЭМ!$D$10+'СЕТ СН'!$I$6-'СЕТ СН'!$I$22</f>
        <v>2322.2982069999998</v>
      </c>
      <c r="K130" s="36">
        <f>SUMIFS(СВЦЭМ!$C$39:$C$782,СВЦЭМ!$A$39:$A$782,$A130,СВЦЭМ!$B$39:$B$782,K$119)+'СЕТ СН'!$I$12+СВЦЭМ!$D$10+'СЕТ СН'!$I$6-'СЕТ СН'!$I$22</f>
        <v>2232.7400746499998</v>
      </c>
      <c r="L130" s="36">
        <f>SUMIFS(СВЦЭМ!$C$39:$C$782,СВЦЭМ!$A$39:$A$782,$A130,СВЦЭМ!$B$39:$B$782,L$119)+'СЕТ СН'!$I$12+СВЦЭМ!$D$10+'СЕТ СН'!$I$6-'СЕТ СН'!$I$22</f>
        <v>2238.3913096800002</v>
      </c>
      <c r="M130" s="36">
        <f>SUMIFS(СВЦЭМ!$C$39:$C$782,СВЦЭМ!$A$39:$A$782,$A130,СВЦЭМ!$B$39:$B$782,M$119)+'СЕТ СН'!$I$12+СВЦЭМ!$D$10+'СЕТ СН'!$I$6-'СЕТ СН'!$I$22</f>
        <v>2239.2350504699998</v>
      </c>
      <c r="N130" s="36">
        <f>SUMIFS(СВЦЭМ!$C$39:$C$782,СВЦЭМ!$A$39:$A$782,$A130,СВЦЭМ!$B$39:$B$782,N$119)+'СЕТ СН'!$I$12+СВЦЭМ!$D$10+'СЕТ СН'!$I$6-'СЕТ СН'!$I$22</f>
        <v>2248.7620320200003</v>
      </c>
      <c r="O130" s="36">
        <f>SUMIFS(СВЦЭМ!$C$39:$C$782,СВЦЭМ!$A$39:$A$782,$A130,СВЦЭМ!$B$39:$B$782,O$119)+'СЕТ СН'!$I$12+СВЦЭМ!$D$10+'СЕТ СН'!$I$6-'СЕТ СН'!$I$22</f>
        <v>2255.4400988500001</v>
      </c>
      <c r="P130" s="36">
        <f>SUMIFS(СВЦЭМ!$C$39:$C$782,СВЦЭМ!$A$39:$A$782,$A130,СВЦЭМ!$B$39:$B$782,P$119)+'СЕТ СН'!$I$12+СВЦЭМ!$D$10+'СЕТ СН'!$I$6-'СЕТ СН'!$I$22</f>
        <v>2262.3946397300001</v>
      </c>
      <c r="Q130" s="36">
        <f>SUMIFS(СВЦЭМ!$C$39:$C$782,СВЦЭМ!$A$39:$A$782,$A130,СВЦЭМ!$B$39:$B$782,Q$119)+'СЕТ СН'!$I$12+СВЦЭМ!$D$10+'СЕТ СН'!$I$6-'СЕТ СН'!$I$22</f>
        <v>2264.9585140400004</v>
      </c>
      <c r="R130" s="36">
        <f>SUMIFS(СВЦЭМ!$C$39:$C$782,СВЦЭМ!$A$39:$A$782,$A130,СВЦЭМ!$B$39:$B$782,R$119)+'СЕТ СН'!$I$12+СВЦЭМ!$D$10+'СЕТ СН'!$I$6-'СЕТ СН'!$I$22</f>
        <v>2257.4695739700001</v>
      </c>
      <c r="S130" s="36">
        <f>SUMIFS(СВЦЭМ!$C$39:$C$782,СВЦЭМ!$A$39:$A$782,$A130,СВЦЭМ!$B$39:$B$782,S$119)+'СЕТ СН'!$I$12+СВЦЭМ!$D$10+'СЕТ СН'!$I$6-'СЕТ СН'!$I$22</f>
        <v>2245.6411862100003</v>
      </c>
      <c r="T130" s="36">
        <f>SUMIFS(СВЦЭМ!$C$39:$C$782,СВЦЭМ!$A$39:$A$782,$A130,СВЦЭМ!$B$39:$B$782,T$119)+'СЕТ СН'!$I$12+СВЦЭМ!$D$10+'СЕТ СН'!$I$6-'СЕТ СН'!$I$22</f>
        <v>2246.7438778000001</v>
      </c>
      <c r="U130" s="36">
        <f>SUMIFS(СВЦЭМ!$C$39:$C$782,СВЦЭМ!$A$39:$A$782,$A130,СВЦЭМ!$B$39:$B$782,U$119)+'СЕТ СН'!$I$12+СВЦЭМ!$D$10+'СЕТ СН'!$I$6-'СЕТ СН'!$I$22</f>
        <v>2241.1783159000001</v>
      </c>
      <c r="V130" s="36">
        <f>SUMIFS(СВЦЭМ!$C$39:$C$782,СВЦЭМ!$A$39:$A$782,$A130,СВЦЭМ!$B$39:$B$782,V$119)+'СЕТ СН'!$I$12+СВЦЭМ!$D$10+'СЕТ СН'!$I$6-'СЕТ СН'!$I$22</f>
        <v>2236.72856688</v>
      </c>
      <c r="W130" s="36">
        <f>SUMIFS(СВЦЭМ!$C$39:$C$782,СВЦЭМ!$A$39:$A$782,$A130,СВЦЭМ!$B$39:$B$782,W$119)+'СЕТ СН'!$I$12+СВЦЭМ!$D$10+'СЕТ СН'!$I$6-'СЕТ СН'!$I$22</f>
        <v>2223.59390661</v>
      </c>
      <c r="X130" s="36">
        <f>SUMIFS(СВЦЭМ!$C$39:$C$782,СВЦЭМ!$A$39:$A$782,$A130,СВЦЭМ!$B$39:$B$782,X$119)+'СЕТ СН'!$I$12+СВЦЭМ!$D$10+'СЕТ СН'!$I$6-'СЕТ СН'!$I$22</f>
        <v>2243.1637303300004</v>
      </c>
      <c r="Y130" s="36">
        <f>SUMIFS(СВЦЭМ!$C$39:$C$782,СВЦЭМ!$A$39:$A$782,$A130,СВЦЭМ!$B$39:$B$782,Y$119)+'СЕТ СН'!$I$12+СВЦЭМ!$D$10+'СЕТ СН'!$I$6-'СЕТ СН'!$I$22</f>
        <v>2322.6372157100004</v>
      </c>
    </row>
    <row r="131" spans="1:25" ht="15.75" x14ac:dyDescent="0.2">
      <c r="A131" s="35">
        <f t="shared" si="3"/>
        <v>45089</v>
      </c>
      <c r="B131" s="36">
        <f>SUMIFS(СВЦЭМ!$C$39:$C$782,СВЦЭМ!$A$39:$A$782,$A131,СВЦЭМ!$B$39:$B$782,B$119)+'СЕТ СН'!$I$12+СВЦЭМ!$D$10+'СЕТ СН'!$I$6-'СЕТ СН'!$I$22</f>
        <v>2564.8604336100002</v>
      </c>
      <c r="C131" s="36">
        <f>SUMIFS(СВЦЭМ!$C$39:$C$782,СВЦЭМ!$A$39:$A$782,$A131,СВЦЭМ!$B$39:$B$782,C$119)+'СЕТ СН'!$I$12+СВЦЭМ!$D$10+'СЕТ СН'!$I$6-'СЕТ СН'!$I$22</f>
        <v>2601.6457291500001</v>
      </c>
      <c r="D131" s="36">
        <f>SUMIFS(СВЦЭМ!$C$39:$C$782,СВЦЭМ!$A$39:$A$782,$A131,СВЦЭМ!$B$39:$B$782,D$119)+'СЕТ СН'!$I$12+СВЦЭМ!$D$10+'СЕТ СН'!$I$6-'СЕТ СН'!$I$22</f>
        <v>2669.6309265899999</v>
      </c>
      <c r="E131" s="36">
        <f>SUMIFS(СВЦЭМ!$C$39:$C$782,СВЦЭМ!$A$39:$A$782,$A131,СВЦЭМ!$B$39:$B$782,E$119)+'СЕТ СН'!$I$12+СВЦЭМ!$D$10+'СЕТ СН'!$I$6-'СЕТ СН'!$I$22</f>
        <v>2654.2699181600001</v>
      </c>
      <c r="F131" s="36">
        <f>SUMIFS(СВЦЭМ!$C$39:$C$782,СВЦЭМ!$A$39:$A$782,$A131,СВЦЭМ!$B$39:$B$782,F$119)+'СЕТ СН'!$I$12+СВЦЭМ!$D$10+'СЕТ СН'!$I$6-'СЕТ СН'!$I$22</f>
        <v>2651.6892004199999</v>
      </c>
      <c r="G131" s="36">
        <f>SUMIFS(СВЦЭМ!$C$39:$C$782,СВЦЭМ!$A$39:$A$782,$A131,СВЦЭМ!$B$39:$B$782,G$119)+'СЕТ СН'!$I$12+СВЦЭМ!$D$10+'СЕТ СН'!$I$6-'СЕТ СН'!$I$22</f>
        <v>2644.1114952899998</v>
      </c>
      <c r="H131" s="36">
        <f>SUMIFS(СВЦЭМ!$C$39:$C$782,СВЦЭМ!$A$39:$A$782,$A131,СВЦЭМ!$B$39:$B$782,H$119)+'СЕТ СН'!$I$12+СВЦЭМ!$D$10+'СЕТ СН'!$I$6-'СЕТ СН'!$I$22</f>
        <v>2526.47474616</v>
      </c>
      <c r="I131" s="36">
        <f>SUMIFS(СВЦЭМ!$C$39:$C$782,СВЦЭМ!$A$39:$A$782,$A131,СВЦЭМ!$B$39:$B$782,I$119)+'СЕТ СН'!$I$12+СВЦЭМ!$D$10+'СЕТ СН'!$I$6-'СЕТ СН'!$I$22</f>
        <v>2458.6774738000004</v>
      </c>
      <c r="J131" s="36">
        <f>SUMIFS(СВЦЭМ!$C$39:$C$782,СВЦЭМ!$A$39:$A$782,$A131,СВЦЭМ!$B$39:$B$782,J$119)+'СЕТ СН'!$I$12+СВЦЭМ!$D$10+'СЕТ СН'!$I$6-'СЕТ СН'!$I$22</f>
        <v>2332.56742958</v>
      </c>
      <c r="K131" s="36">
        <f>SUMIFS(СВЦЭМ!$C$39:$C$782,СВЦЭМ!$A$39:$A$782,$A131,СВЦЭМ!$B$39:$B$782,K$119)+'СЕТ СН'!$I$12+СВЦЭМ!$D$10+'СЕТ СН'!$I$6-'СЕТ СН'!$I$22</f>
        <v>2308.4444532900002</v>
      </c>
      <c r="L131" s="36">
        <f>SUMIFS(СВЦЭМ!$C$39:$C$782,СВЦЭМ!$A$39:$A$782,$A131,СВЦЭМ!$B$39:$B$782,L$119)+'СЕТ СН'!$I$12+СВЦЭМ!$D$10+'СЕТ СН'!$I$6-'СЕТ СН'!$I$22</f>
        <v>2283.2274420399999</v>
      </c>
      <c r="M131" s="36">
        <f>SUMIFS(СВЦЭМ!$C$39:$C$782,СВЦЭМ!$A$39:$A$782,$A131,СВЦЭМ!$B$39:$B$782,M$119)+'СЕТ СН'!$I$12+СВЦЭМ!$D$10+'СЕТ СН'!$I$6-'СЕТ СН'!$I$22</f>
        <v>2325.8033182999998</v>
      </c>
      <c r="N131" s="36">
        <f>SUMIFS(СВЦЭМ!$C$39:$C$782,СВЦЭМ!$A$39:$A$782,$A131,СВЦЭМ!$B$39:$B$782,N$119)+'СЕТ СН'!$I$12+СВЦЭМ!$D$10+'СЕТ СН'!$I$6-'СЕТ СН'!$I$22</f>
        <v>2359.18779799</v>
      </c>
      <c r="O131" s="36">
        <f>SUMIFS(СВЦЭМ!$C$39:$C$782,СВЦЭМ!$A$39:$A$782,$A131,СВЦЭМ!$B$39:$B$782,O$119)+'СЕТ СН'!$I$12+СВЦЭМ!$D$10+'СЕТ СН'!$I$6-'СЕТ СН'!$I$22</f>
        <v>2390.4282949899998</v>
      </c>
      <c r="P131" s="36">
        <f>SUMIFS(СВЦЭМ!$C$39:$C$782,СВЦЭМ!$A$39:$A$782,$A131,СВЦЭМ!$B$39:$B$782,P$119)+'СЕТ СН'!$I$12+СВЦЭМ!$D$10+'СЕТ СН'!$I$6-'СЕТ СН'!$I$22</f>
        <v>2406.9878734800004</v>
      </c>
      <c r="Q131" s="36">
        <f>SUMIFS(СВЦЭМ!$C$39:$C$782,СВЦЭМ!$A$39:$A$782,$A131,СВЦЭМ!$B$39:$B$782,Q$119)+'СЕТ СН'!$I$12+СВЦЭМ!$D$10+'СЕТ СН'!$I$6-'СЕТ СН'!$I$22</f>
        <v>2426.23690278</v>
      </c>
      <c r="R131" s="36">
        <f>SUMIFS(СВЦЭМ!$C$39:$C$782,СВЦЭМ!$A$39:$A$782,$A131,СВЦЭМ!$B$39:$B$782,R$119)+'СЕТ СН'!$I$12+СВЦЭМ!$D$10+'СЕТ СН'!$I$6-'СЕТ СН'!$I$22</f>
        <v>2390.0741885500001</v>
      </c>
      <c r="S131" s="36">
        <f>SUMIFS(СВЦЭМ!$C$39:$C$782,СВЦЭМ!$A$39:$A$782,$A131,СВЦЭМ!$B$39:$B$782,S$119)+'СЕТ СН'!$I$12+СВЦЭМ!$D$10+'СЕТ СН'!$I$6-'СЕТ СН'!$I$22</f>
        <v>2369.0298499199998</v>
      </c>
      <c r="T131" s="36">
        <f>SUMIFS(СВЦЭМ!$C$39:$C$782,СВЦЭМ!$A$39:$A$782,$A131,СВЦЭМ!$B$39:$B$782,T$119)+'СЕТ СН'!$I$12+СВЦЭМ!$D$10+'СЕТ СН'!$I$6-'СЕТ СН'!$I$22</f>
        <v>2379.0322856800003</v>
      </c>
      <c r="U131" s="36">
        <f>SUMIFS(СВЦЭМ!$C$39:$C$782,СВЦЭМ!$A$39:$A$782,$A131,СВЦЭМ!$B$39:$B$782,U$119)+'СЕТ СН'!$I$12+СВЦЭМ!$D$10+'СЕТ СН'!$I$6-'СЕТ СН'!$I$22</f>
        <v>2304.0932604500003</v>
      </c>
      <c r="V131" s="36">
        <f>SUMIFS(СВЦЭМ!$C$39:$C$782,СВЦЭМ!$A$39:$A$782,$A131,СВЦЭМ!$B$39:$B$782,V$119)+'СЕТ СН'!$I$12+СВЦЭМ!$D$10+'СЕТ СН'!$I$6-'СЕТ СН'!$I$22</f>
        <v>2265.9573949200003</v>
      </c>
      <c r="W131" s="36">
        <f>SUMIFS(СВЦЭМ!$C$39:$C$782,СВЦЭМ!$A$39:$A$782,$A131,СВЦЭМ!$B$39:$B$782,W$119)+'СЕТ СН'!$I$12+СВЦЭМ!$D$10+'СЕТ СН'!$I$6-'СЕТ СН'!$I$22</f>
        <v>2273.1778206600002</v>
      </c>
      <c r="X131" s="36">
        <f>SUMIFS(СВЦЭМ!$C$39:$C$782,СВЦЭМ!$A$39:$A$782,$A131,СВЦЭМ!$B$39:$B$782,X$119)+'СЕТ СН'!$I$12+СВЦЭМ!$D$10+'СЕТ СН'!$I$6-'СЕТ СН'!$I$22</f>
        <v>2349.4325549100004</v>
      </c>
      <c r="Y131" s="36">
        <f>SUMIFS(СВЦЭМ!$C$39:$C$782,СВЦЭМ!$A$39:$A$782,$A131,СВЦЭМ!$B$39:$B$782,Y$119)+'СЕТ СН'!$I$12+СВЦЭМ!$D$10+'СЕТ СН'!$I$6-'СЕТ СН'!$I$22</f>
        <v>2418.0806300900003</v>
      </c>
    </row>
    <row r="132" spans="1:25" ht="15.75" x14ac:dyDescent="0.2">
      <c r="A132" s="35">
        <f t="shared" si="3"/>
        <v>45090</v>
      </c>
      <c r="B132" s="36">
        <f>SUMIFS(СВЦЭМ!$C$39:$C$782,СВЦЭМ!$A$39:$A$782,$A132,СВЦЭМ!$B$39:$B$782,B$119)+'СЕТ СН'!$I$12+СВЦЭМ!$D$10+'СЕТ СН'!$I$6-'СЕТ СН'!$I$22</f>
        <v>2487.5996716999998</v>
      </c>
      <c r="C132" s="36">
        <f>SUMIFS(СВЦЭМ!$C$39:$C$782,СВЦЭМ!$A$39:$A$782,$A132,СВЦЭМ!$B$39:$B$782,C$119)+'СЕТ СН'!$I$12+СВЦЭМ!$D$10+'СЕТ СН'!$I$6-'СЕТ СН'!$I$22</f>
        <v>2522.3078401900002</v>
      </c>
      <c r="D132" s="36">
        <f>SUMIFS(СВЦЭМ!$C$39:$C$782,СВЦЭМ!$A$39:$A$782,$A132,СВЦЭМ!$B$39:$B$782,D$119)+'СЕТ СН'!$I$12+СВЦЭМ!$D$10+'СЕТ СН'!$I$6-'СЕТ СН'!$I$22</f>
        <v>2593.1796247500001</v>
      </c>
      <c r="E132" s="36">
        <f>SUMIFS(СВЦЭМ!$C$39:$C$782,СВЦЭМ!$A$39:$A$782,$A132,СВЦЭМ!$B$39:$B$782,E$119)+'СЕТ СН'!$I$12+СВЦЭМ!$D$10+'СЕТ СН'!$I$6-'СЕТ СН'!$I$22</f>
        <v>2582.7317986799999</v>
      </c>
      <c r="F132" s="36">
        <f>SUMIFS(СВЦЭМ!$C$39:$C$782,СВЦЭМ!$A$39:$A$782,$A132,СВЦЭМ!$B$39:$B$782,F$119)+'СЕТ СН'!$I$12+СВЦЭМ!$D$10+'СЕТ СН'!$I$6-'СЕТ СН'!$I$22</f>
        <v>2574.11244876</v>
      </c>
      <c r="G132" s="36">
        <f>SUMIFS(СВЦЭМ!$C$39:$C$782,СВЦЭМ!$A$39:$A$782,$A132,СВЦЭМ!$B$39:$B$782,G$119)+'СЕТ СН'!$I$12+СВЦЭМ!$D$10+'СЕТ СН'!$I$6-'СЕТ СН'!$I$22</f>
        <v>2641.6400511400002</v>
      </c>
      <c r="H132" s="36">
        <f>SUMIFS(СВЦЭМ!$C$39:$C$782,СВЦЭМ!$A$39:$A$782,$A132,СВЦЭМ!$B$39:$B$782,H$119)+'СЕТ СН'!$I$12+СВЦЭМ!$D$10+'СЕТ СН'!$I$6-'СЕТ СН'!$I$22</f>
        <v>2552.3862353900004</v>
      </c>
      <c r="I132" s="36">
        <f>SUMIFS(СВЦЭМ!$C$39:$C$782,СВЦЭМ!$A$39:$A$782,$A132,СВЦЭМ!$B$39:$B$782,I$119)+'СЕТ СН'!$I$12+СВЦЭМ!$D$10+'СЕТ СН'!$I$6-'СЕТ СН'!$I$22</f>
        <v>2517.3754144499999</v>
      </c>
      <c r="J132" s="36">
        <f>SUMIFS(СВЦЭМ!$C$39:$C$782,СВЦЭМ!$A$39:$A$782,$A132,СВЦЭМ!$B$39:$B$782,J$119)+'СЕТ СН'!$I$12+СВЦЭМ!$D$10+'СЕТ СН'!$I$6-'СЕТ СН'!$I$22</f>
        <v>2445.9099354</v>
      </c>
      <c r="K132" s="36">
        <f>SUMIFS(СВЦЭМ!$C$39:$C$782,СВЦЭМ!$A$39:$A$782,$A132,СВЦЭМ!$B$39:$B$782,K$119)+'СЕТ СН'!$I$12+СВЦЭМ!$D$10+'СЕТ СН'!$I$6-'СЕТ СН'!$I$22</f>
        <v>2370.0864294200001</v>
      </c>
      <c r="L132" s="36">
        <f>SUMIFS(СВЦЭМ!$C$39:$C$782,СВЦЭМ!$A$39:$A$782,$A132,СВЦЭМ!$B$39:$B$782,L$119)+'СЕТ СН'!$I$12+СВЦЭМ!$D$10+'СЕТ СН'!$I$6-'СЕТ СН'!$I$22</f>
        <v>2380.8550689499998</v>
      </c>
      <c r="M132" s="36">
        <f>SUMIFS(СВЦЭМ!$C$39:$C$782,СВЦЭМ!$A$39:$A$782,$A132,СВЦЭМ!$B$39:$B$782,M$119)+'СЕТ СН'!$I$12+СВЦЭМ!$D$10+'СЕТ СН'!$I$6-'СЕТ СН'!$I$22</f>
        <v>2410.5539524100004</v>
      </c>
      <c r="N132" s="36">
        <f>SUMIFS(СВЦЭМ!$C$39:$C$782,СВЦЭМ!$A$39:$A$782,$A132,СВЦЭМ!$B$39:$B$782,N$119)+'СЕТ СН'!$I$12+СВЦЭМ!$D$10+'СЕТ СН'!$I$6-'СЕТ СН'!$I$22</f>
        <v>2472.4364389800003</v>
      </c>
      <c r="O132" s="36">
        <f>SUMIFS(СВЦЭМ!$C$39:$C$782,СВЦЭМ!$A$39:$A$782,$A132,СВЦЭМ!$B$39:$B$782,O$119)+'СЕТ СН'!$I$12+СВЦЭМ!$D$10+'СЕТ СН'!$I$6-'СЕТ СН'!$I$22</f>
        <v>2509.2720921955001</v>
      </c>
      <c r="P132" s="36">
        <f>SUMIFS(СВЦЭМ!$C$39:$C$782,СВЦЭМ!$A$39:$A$782,$A132,СВЦЭМ!$B$39:$B$782,P$119)+'СЕТ СН'!$I$12+СВЦЭМ!$D$10+'СЕТ СН'!$I$6-'СЕТ СН'!$I$22</f>
        <v>2438.16394054075</v>
      </c>
      <c r="Q132" s="36">
        <f>SUMIFS(СВЦЭМ!$C$39:$C$782,СВЦЭМ!$A$39:$A$782,$A132,СВЦЭМ!$B$39:$B$782,Q$119)+'СЕТ СН'!$I$12+СВЦЭМ!$D$10+'СЕТ СН'!$I$6-'СЕТ СН'!$I$22</f>
        <v>2362.7195520906498</v>
      </c>
      <c r="R132" s="36">
        <f>SUMIFS(СВЦЭМ!$C$39:$C$782,СВЦЭМ!$A$39:$A$782,$A132,СВЦЭМ!$B$39:$B$782,R$119)+'СЕТ СН'!$I$12+СВЦЭМ!$D$10+'СЕТ СН'!$I$6-'СЕТ СН'!$I$22</f>
        <v>2373.4343484230003</v>
      </c>
      <c r="S132" s="36">
        <f>SUMIFS(СВЦЭМ!$C$39:$C$782,СВЦЭМ!$A$39:$A$782,$A132,СВЦЭМ!$B$39:$B$782,S$119)+'СЕТ СН'!$I$12+СВЦЭМ!$D$10+'СЕТ СН'!$I$6-'СЕТ СН'!$I$22</f>
        <v>2402.9847374657002</v>
      </c>
      <c r="T132" s="36">
        <f>SUMIFS(СВЦЭМ!$C$39:$C$782,СВЦЭМ!$A$39:$A$782,$A132,СВЦЭМ!$B$39:$B$782,T$119)+'СЕТ СН'!$I$12+СВЦЭМ!$D$10+'СЕТ СН'!$I$6-'СЕТ СН'!$I$22</f>
        <v>2464.5578116028501</v>
      </c>
      <c r="U132" s="36">
        <f>SUMIFS(СВЦЭМ!$C$39:$C$782,СВЦЭМ!$A$39:$A$782,$A132,СВЦЭМ!$B$39:$B$782,U$119)+'СЕТ СН'!$I$12+СВЦЭМ!$D$10+'СЕТ СН'!$I$6-'СЕТ СН'!$I$22</f>
        <v>2426.59975579</v>
      </c>
      <c r="V132" s="36">
        <f>SUMIFS(СВЦЭМ!$C$39:$C$782,СВЦЭМ!$A$39:$A$782,$A132,СВЦЭМ!$B$39:$B$782,V$119)+'СЕТ СН'!$I$12+СВЦЭМ!$D$10+'СЕТ СН'!$I$6-'СЕТ СН'!$I$22</f>
        <v>2411.4611379100002</v>
      </c>
      <c r="W132" s="36">
        <f>SUMIFS(СВЦЭМ!$C$39:$C$782,СВЦЭМ!$A$39:$A$782,$A132,СВЦЭМ!$B$39:$B$782,W$119)+'СЕТ СН'!$I$12+СВЦЭМ!$D$10+'СЕТ СН'!$I$6-'СЕТ СН'!$I$22</f>
        <v>2405.2382586000003</v>
      </c>
      <c r="X132" s="36">
        <f>SUMIFS(СВЦЭМ!$C$39:$C$782,СВЦЭМ!$A$39:$A$782,$A132,СВЦЭМ!$B$39:$B$782,X$119)+'СЕТ СН'!$I$12+СВЦЭМ!$D$10+'СЕТ СН'!$I$6-'СЕТ СН'!$I$22</f>
        <v>2456.1751025900003</v>
      </c>
      <c r="Y132" s="36">
        <f>SUMIFS(СВЦЭМ!$C$39:$C$782,СВЦЭМ!$A$39:$A$782,$A132,СВЦЭМ!$B$39:$B$782,Y$119)+'СЕТ СН'!$I$12+СВЦЭМ!$D$10+'СЕТ СН'!$I$6-'СЕТ СН'!$I$22</f>
        <v>2556.5733469799998</v>
      </c>
    </row>
    <row r="133" spans="1:25" ht="15.75" x14ac:dyDescent="0.2">
      <c r="A133" s="35">
        <f t="shared" si="3"/>
        <v>45091</v>
      </c>
      <c r="B133" s="36">
        <f>SUMIFS(СВЦЭМ!$C$39:$C$782,СВЦЭМ!$A$39:$A$782,$A133,СВЦЭМ!$B$39:$B$782,B$119)+'СЕТ СН'!$I$12+СВЦЭМ!$D$10+'СЕТ СН'!$I$6-'СЕТ СН'!$I$22</f>
        <v>2609.1678690099998</v>
      </c>
      <c r="C133" s="36">
        <f>SUMIFS(СВЦЭМ!$C$39:$C$782,СВЦЭМ!$A$39:$A$782,$A133,СВЦЭМ!$B$39:$B$782,C$119)+'СЕТ СН'!$I$12+СВЦЭМ!$D$10+'СЕТ СН'!$I$6-'СЕТ СН'!$I$22</f>
        <v>2692.9689387600001</v>
      </c>
      <c r="D133" s="36">
        <f>SUMIFS(СВЦЭМ!$C$39:$C$782,СВЦЭМ!$A$39:$A$782,$A133,СВЦЭМ!$B$39:$B$782,D$119)+'СЕТ СН'!$I$12+СВЦЭМ!$D$10+'СЕТ СН'!$I$6-'СЕТ СН'!$I$22</f>
        <v>2792.1404733200002</v>
      </c>
      <c r="E133" s="36">
        <f>SUMIFS(СВЦЭМ!$C$39:$C$782,СВЦЭМ!$A$39:$A$782,$A133,СВЦЭМ!$B$39:$B$782,E$119)+'СЕТ СН'!$I$12+СВЦЭМ!$D$10+'СЕТ СН'!$I$6-'СЕТ СН'!$I$22</f>
        <v>2803.43720609</v>
      </c>
      <c r="F133" s="36">
        <f>SUMIFS(СВЦЭМ!$C$39:$C$782,СВЦЭМ!$A$39:$A$782,$A133,СВЦЭМ!$B$39:$B$782,F$119)+'СЕТ СН'!$I$12+СВЦЭМ!$D$10+'СЕТ СН'!$I$6-'СЕТ СН'!$I$22</f>
        <v>2808.8390796100002</v>
      </c>
      <c r="G133" s="36">
        <f>SUMIFS(СВЦЭМ!$C$39:$C$782,СВЦЭМ!$A$39:$A$782,$A133,СВЦЭМ!$B$39:$B$782,G$119)+'СЕТ СН'!$I$12+СВЦЭМ!$D$10+'СЕТ СН'!$I$6-'СЕТ СН'!$I$22</f>
        <v>2795.9003388700003</v>
      </c>
      <c r="H133" s="36">
        <f>SUMIFS(СВЦЭМ!$C$39:$C$782,СВЦЭМ!$A$39:$A$782,$A133,СВЦЭМ!$B$39:$B$782,H$119)+'СЕТ СН'!$I$12+СВЦЭМ!$D$10+'СЕТ СН'!$I$6-'СЕТ СН'!$I$22</f>
        <v>2671.4730738100002</v>
      </c>
      <c r="I133" s="36">
        <f>SUMIFS(СВЦЭМ!$C$39:$C$782,СВЦЭМ!$A$39:$A$782,$A133,СВЦЭМ!$B$39:$B$782,I$119)+'СЕТ СН'!$I$12+СВЦЭМ!$D$10+'СЕТ СН'!$I$6-'СЕТ СН'!$I$22</f>
        <v>2568.0451338900002</v>
      </c>
      <c r="J133" s="36">
        <f>SUMIFS(СВЦЭМ!$C$39:$C$782,СВЦЭМ!$A$39:$A$782,$A133,СВЦЭМ!$B$39:$B$782,J$119)+'СЕТ СН'!$I$12+СВЦЭМ!$D$10+'СЕТ СН'!$I$6-'СЕТ СН'!$I$22</f>
        <v>2481.8812299700003</v>
      </c>
      <c r="K133" s="36">
        <f>SUMIFS(СВЦЭМ!$C$39:$C$782,СВЦЭМ!$A$39:$A$782,$A133,СВЦЭМ!$B$39:$B$782,K$119)+'СЕТ СН'!$I$12+СВЦЭМ!$D$10+'СЕТ СН'!$I$6-'СЕТ СН'!$I$22</f>
        <v>2466.0396948699999</v>
      </c>
      <c r="L133" s="36">
        <f>SUMIFS(СВЦЭМ!$C$39:$C$782,СВЦЭМ!$A$39:$A$782,$A133,СВЦЭМ!$B$39:$B$782,L$119)+'СЕТ СН'!$I$12+СВЦЭМ!$D$10+'СЕТ СН'!$I$6-'СЕТ СН'!$I$22</f>
        <v>2453.1119489299999</v>
      </c>
      <c r="M133" s="36">
        <f>SUMIFS(СВЦЭМ!$C$39:$C$782,СВЦЭМ!$A$39:$A$782,$A133,СВЦЭМ!$B$39:$B$782,M$119)+'СЕТ СН'!$I$12+СВЦЭМ!$D$10+'СЕТ СН'!$I$6-'СЕТ СН'!$I$22</f>
        <v>2483.6103589499999</v>
      </c>
      <c r="N133" s="36">
        <f>SUMIFS(СВЦЭМ!$C$39:$C$782,СВЦЭМ!$A$39:$A$782,$A133,СВЦЭМ!$B$39:$B$782,N$119)+'СЕТ СН'!$I$12+СВЦЭМ!$D$10+'СЕТ СН'!$I$6-'СЕТ СН'!$I$22</f>
        <v>2496.3913590800003</v>
      </c>
      <c r="O133" s="36">
        <f>SUMIFS(СВЦЭМ!$C$39:$C$782,СВЦЭМ!$A$39:$A$782,$A133,СВЦЭМ!$B$39:$B$782,O$119)+'СЕТ СН'!$I$12+СВЦЭМ!$D$10+'СЕТ СН'!$I$6-'СЕТ СН'!$I$22</f>
        <v>2559.6884630383001</v>
      </c>
      <c r="P133" s="36">
        <f>SUMIFS(СВЦЭМ!$C$39:$C$782,СВЦЭМ!$A$39:$A$782,$A133,СВЦЭМ!$B$39:$B$782,P$119)+'СЕТ СН'!$I$12+СВЦЭМ!$D$10+'СЕТ СН'!$I$6-'СЕТ СН'!$I$22</f>
        <v>2473.9553786379001</v>
      </c>
      <c r="Q133" s="36">
        <f>SUMIFS(СВЦЭМ!$C$39:$C$782,СВЦЭМ!$A$39:$A$782,$A133,СВЦЭМ!$B$39:$B$782,Q$119)+'СЕТ СН'!$I$12+СВЦЭМ!$D$10+'СЕТ СН'!$I$6-'СЕТ СН'!$I$22</f>
        <v>2458.1930512134004</v>
      </c>
      <c r="R133" s="36">
        <f>SUMIFS(СВЦЭМ!$C$39:$C$782,СВЦЭМ!$A$39:$A$782,$A133,СВЦЭМ!$B$39:$B$782,R$119)+'СЕТ СН'!$I$12+СВЦЭМ!$D$10+'СЕТ СН'!$I$6-'СЕТ СН'!$I$22</f>
        <v>2445.3299440031001</v>
      </c>
      <c r="S133" s="36">
        <f>SUMIFS(СВЦЭМ!$C$39:$C$782,СВЦЭМ!$A$39:$A$782,$A133,СВЦЭМ!$B$39:$B$782,S$119)+'СЕТ СН'!$I$12+СВЦЭМ!$D$10+'СЕТ СН'!$I$6-'СЕТ СН'!$I$22</f>
        <v>2475.6758619729999</v>
      </c>
      <c r="T133" s="36">
        <f>SUMIFS(СВЦЭМ!$C$39:$C$782,СВЦЭМ!$A$39:$A$782,$A133,СВЦЭМ!$B$39:$B$782,T$119)+'СЕТ СН'!$I$12+СВЦЭМ!$D$10+'СЕТ СН'!$I$6-'СЕТ СН'!$I$22</f>
        <v>2488.39295710235</v>
      </c>
      <c r="U133" s="36">
        <f>SUMIFS(СВЦЭМ!$C$39:$C$782,СВЦЭМ!$A$39:$A$782,$A133,СВЦЭМ!$B$39:$B$782,U$119)+'СЕТ СН'!$I$12+СВЦЭМ!$D$10+'СЕТ СН'!$I$6-'СЕТ СН'!$I$22</f>
        <v>2488.36812044</v>
      </c>
      <c r="V133" s="36">
        <f>SUMIFS(СВЦЭМ!$C$39:$C$782,СВЦЭМ!$A$39:$A$782,$A133,СВЦЭМ!$B$39:$B$782,V$119)+'СЕТ СН'!$I$12+СВЦЭМ!$D$10+'СЕТ СН'!$I$6-'СЕТ СН'!$I$22</f>
        <v>2485.1173135700001</v>
      </c>
      <c r="W133" s="36">
        <f>SUMIFS(СВЦЭМ!$C$39:$C$782,СВЦЭМ!$A$39:$A$782,$A133,СВЦЭМ!$B$39:$B$782,W$119)+'СЕТ СН'!$I$12+СВЦЭМ!$D$10+'СЕТ СН'!$I$6-'СЕТ СН'!$I$22</f>
        <v>2451.3240439900001</v>
      </c>
      <c r="X133" s="36">
        <f>SUMIFS(СВЦЭМ!$C$39:$C$782,СВЦЭМ!$A$39:$A$782,$A133,СВЦЭМ!$B$39:$B$782,X$119)+'СЕТ СН'!$I$12+СВЦЭМ!$D$10+'СЕТ СН'!$I$6-'СЕТ СН'!$I$22</f>
        <v>2468.0196345100003</v>
      </c>
      <c r="Y133" s="36">
        <f>SUMIFS(СВЦЭМ!$C$39:$C$782,СВЦЭМ!$A$39:$A$782,$A133,СВЦЭМ!$B$39:$B$782,Y$119)+'СЕТ СН'!$I$12+СВЦЭМ!$D$10+'СЕТ СН'!$I$6-'СЕТ СН'!$I$22</f>
        <v>2523.4214788300001</v>
      </c>
    </row>
    <row r="134" spans="1:25" ht="15.75" x14ac:dyDescent="0.2">
      <c r="A134" s="35">
        <f t="shared" si="3"/>
        <v>45092</v>
      </c>
      <c r="B134" s="36">
        <f>SUMIFS(СВЦЭМ!$C$39:$C$782,СВЦЭМ!$A$39:$A$782,$A134,СВЦЭМ!$B$39:$B$782,B$119)+'СЕТ СН'!$I$12+СВЦЭМ!$D$10+'СЕТ СН'!$I$6-'СЕТ СН'!$I$22</f>
        <v>2399.2268716899998</v>
      </c>
      <c r="C134" s="36">
        <f>SUMIFS(СВЦЭМ!$C$39:$C$782,СВЦЭМ!$A$39:$A$782,$A134,СВЦЭМ!$B$39:$B$782,C$119)+'СЕТ СН'!$I$12+СВЦЭМ!$D$10+'СЕТ СН'!$I$6-'СЕТ СН'!$I$22</f>
        <v>2469.66003873</v>
      </c>
      <c r="D134" s="36">
        <f>SUMIFS(СВЦЭМ!$C$39:$C$782,СВЦЭМ!$A$39:$A$782,$A134,СВЦЭМ!$B$39:$B$782,D$119)+'СЕТ СН'!$I$12+СВЦЭМ!$D$10+'СЕТ СН'!$I$6-'СЕТ СН'!$I$22</f>
        <v>2542.15513233</v>
      </c>
      <c r="E134" s="36">
        <f>SUMIFS(СВЦЭМ!$C$39:$C$782,СВЦЭМ!$A$39:$A$782,$A134,СВЦЭМ!$B$39:$B$782,E$119)+'СЕТ СН'!$I$12+СВЦЭМ!$D$10+'СЕТ СН'!$I$6-'СЕТ СН'!$I$22</f>
        <v>2549.6632032400003</v>
      </c>
      <c r="F134" s="36">
        <f>SUMIFS(СВЦЭМ!$C$39:$C$782,СВЦЭМ!$A$39:$A$782,$A134,СВЦЭМ!$B$39:$B$782,F$119)+'СЕТ СН'!$I$12+СВЦЭМ!$D$10+'СЕТ СН'!$I$6-'СЕТ СН'!$I$22</f>
        <v>2522.9392348700003</v>
      </c>
      <c r="G134" s="36">
        <f>SUMIFS(СВЦЭМ!$C$39:$C$782,СВЦЭМ!$A$39:$A$782,$A134,СВЦЭМ!$B$39:$B$782,G$119)+'СЕТ СН'!$I$12+СВЦЭМ!$D$10+'СЕТ СН'!$I$6-'СЕТ СН'!$I$22</f>
        <v>2526.2880581899999</v>
      </c>
      <c r="H134" s="36">
        <f>SUMIFS(СВЦЭМ!$C$39:$C$782,СВЦЭМ!$A$39:$A$782,$A134,СВЦЭМ!$B$39:$B$782,H$119)+'СЕТ СН'!$I$12+СВЦЭМ!$D$10+'СЕТ СН'!$I$6-'СЕТ СН'!$I$22</f>
        <v>2402.5903642399999</v>
      </c>
      <c r="I134" s="36">
        <f>SUMIFS(СВЦЭМ!$C$39:$C$782,СВЦЭМ!$A$39:$A$782,$A134,СВЦЭМ!$B$39:$B$782,I$119)+'СЕТ СН'!$I$12+СВЦЭМ!$D$10+'СЕТ СН'!$I$6-'СЕТ СН'!$I$22</f>
        <v>2284.3290724400003</v>
      </c>
      <c r="J134" s="36">
        <f>SUMIFS(СВЦЭМ!$C$39:$C$782,СВЦЭМ!$A$39:$A$782,$A134,СВЦЭМ!$B$39:$B$782,J$119)+'СЕТ СН'!$I$12+СВЦЭМ!$D$10+'СЕТ СН'!$I$6-'СЕТ СН'!$I$22</f>
        <v>2243.6206018900002</v>
      </c>
      <c r="K134" s="36">
        <f>SUMIFS(СВЦЭМ!$C$39:$C$782,СВЦЭМ!$A$39:$A$782,$A134,СВЦЭМ!$B$39:$B$782,K$119)+'СЕТ СН'!$I$12+СВЦЭМ!$D$10+'СЕТ СН'!$I$6-'СЕТ СН'!$I$22</f>
        <v>2235.4981519900002</v>
      </c>
      <c r="L134" s="36">
        <f>SUMIFS(СВЦЭМ!$C$39:$C$782,СВЦЭМ!$A$39:$A$782,$A134,СВЦЭМ!$B$39:$B$782,L$119)+'СЕТ СН'!$I$12+СВЦЭМ!$D$10+'СЕТ СН'!$I$6-'СЕТ СН'!$I$22</f>
        <v>2213.28964094</v>
      </c>
      <c r="M134" s="36">
        <f>SUMIFS(СВЦЭМ!$C$39:$C$782,СВЦЭМ!$A$39:$A$782,$A134,СВЦЭМ!$B$39:$B$782,M$119)+'СЕТ СН'!$I$12+СВЦЭМ!$D$10+'СЕТ СН'!$I$6-'СЕТ СН'!$I$22</f>
        <v>2225.3502527400001</v>
      </c>
      <c r="N134" s="36">
        <f>SUMIFS(СВЦЭМ!$C$39:$C$782,СВЦЭМ!$A$39:$A$782,$A134,СВЦЭМ!$B$39:$B$782,N$119)+'СЕТ СН'!$I$12+СВЦЭМ!$D$10+'СЕТ СН'!$I$6-'СЕТ СН'!$I$22</f>
        <v>2252.5371504100003</v>
      </c>
      <c r="O134" s="36">
        <f>SUMIFS(СВЦЭМ!$C$39:$C$782,СВЦЭМ!$A$39:$A$782,$A134,СВЦЭМ!$B$39:$B$782,O$119)+'СЕТ СН'!$I$12+СВЦЭМ!$D$10+'СЕТ СН'!$I$6-'СЕТ СН'!$I$22</f>
        <v>2259.6833857199999</v>
      </c>
      <c r="P134" s="36">
        <f>SUMIFS(СВЦЭМ!$C$39:$C$782,СВЦЭМ!$A$39:$A$782,$A134,СВЦЭМ!$B$39:$B$782,P$119)+'СЕТ СН'!$I$12+СВЦЭМ!$D$10+'СЕТ СН'!$I$6-'СЕТ СН'!$I$22</f>
        <v>2275.6833868399999</v>
      </c>
      <c r="Q134" s="36">
        <f>SUMIFS(СВЦЭМ!$C$39:$C$782,СВЦЭМ!$A$39:$A$782,$A134,СВЦЭМ!$B$39:$B$782,Q$119)+'СЕТ СН'!$I$12+СВЦЭМ!$D$10+'СЕТ СН'!$I$6-'СЕТ СН'!$I$22</f>
        <v>2277.8999552</v>
      </c>
      <c r="R134" s="36">
        <f>SUMIFS(СВЦЭМ!$C$39:$C$782,СВЦЭМ!$A$39:$A$782,$A134,СВЦЭМ!$B$39:$B$782,R$119)+'СЕТ СН'!$I$12+СВЦЭМ!$D$10+'СЕТ СН'!$I$6-'СЕТ СН'!$I$22</f>
        <v>2234.0726742900001</v>
      </c>
      <c r="S134" s="36">
        <f>SUMIFS(СВЦЭМ!$C$39:$C$782,СВЦЭМ!$A$39:$A$782,$A134,СВЦЭМ!$B$39:$B$782,S$119)+'СЕТ СН'!$I$12+СВЦЭМ!$D$10+'СЕТ СН'!$I$6-'СЕТ СН'!$I$22</f>
        <v>2243.8687326400004</v>
      </c>
      <c r="T134" s="36">
        <f>SUMIFS(СВЦЭМ!$C$39:$C$782,СВЦЭМ!$A$39:$A$782,$A134,СВЦЭМ!$B$39:$B$782,T$119)+'СЕТ СН'!$I$12+СВЦЭМ!$D$10+'СЕТ СН'!$I$6-'СЕТ СН'!$I$22</f>
        <v>2242.8207020600003</v>
      </c>
      <c r="U134" s="36">
        <f>SUMIFS(СВЦЭМ!$C$39:$C$782,СВЦЭМ!$A$39:$A$782,$A134,СВЦЭМ!$B$39:$B$782,U$119)+'СЕТ СН'!$I$12+СВЦЭМ!$D$10+'СЕТ СН'!$I$6-'СЕТ СН'!$I$22</f>
        <v>2240.6682988500002</v>
      </c>
      <c r="V134" s="36">
        <f>SUMIFS(СВЦЭМ!$C$39:$C$782,СВЦЭМ!$A$39:$A$782,$A134,СВЦЭМ!$B$39:$B$782,V$119)+'СЕТ СН'!$I$12+СВЦЭМ!$D$10+'СЕТ СН'!$I$6-'СЕТ СН'!$I$22</f>
        <v>2264.8900143600004</v>
      </c>
      <c r="W134" s="36">
        <f>SUMIFS(СВЦЭМ!$C$39:$C$782,СВЦЭМ!$A$39:$A$782,$A134,СВЦЭМ!$B$39:$B$782,W$119)+'СЕТ СН'!$I$12+СВЦЭМ!$D$10+'СЕТ СН'!$I$6-'СЕТ СН'!$I$22</f>
        <v>2241.4830392200001</v>
      </c>
      <c r="X134" s="36">
        <f>SUMIFS(СВЦЭМ!$C$39:$C$782,СВЦЭМ!$A$39:$A$782,$A134,СВЦЭМ!$B$39:$B$782,X$119)+'СЕТ СН'!$I$12+СВЦЭМ!$D$10+'СЕТ СН'!$I$6-'СЕТ СН'!$I$22</f>
        <v>2265.0293583500002</v>
      </c>
      <c r="Y134" s="36">
        <f>SUMIFS(СВЦЭМ!$C$39:$C$782,СВЦЭМ!$A$39:$A$782,$A134,СВЦЭМ!$B$39:$B$782,Y$119)+'СЕТ СН'!$I$12+СВЦЭМ!$D$10+'СЕТ СН'!$I$6-'СЕТ СН'!$I$22</f>
        <v>2348.5168653700002</v>
      </c>
    </row>
    <row r="135" spans="1:25" ht="15.75" x14ac:dyDescent="0.2">
      <c r="A135" s="35">
        <f t="shared" si="3"/>
        <v>45093</v>
      </c>
      <c r="B135" s="36">
        <f>SUMIFS(СВЦЭМ!$C$39:$C$782,СВЦЭМ!$A$39:$A$782,$A135,СВЦЭМ!$B$39:$B$782,B$119)+'СЕТ СН'!$I$12+СВЦЭМ!$D$10+'СЕТ СН'!$I$6-'СЕТ СН'!$I$22</f>
        <v>2480.6261212200002</v>
      </c>
      <c r="C135" s="36">
        <f>SUMIFS(СВЦЭМ!$C$39:$C$782,СВЦЭМ!$A$39:$A$782,$A135,СВЦЭМ!$B$39:$B$782,C$119)+'СЕТ СН'!$I$12+СВЦЭМ!$D$10+'СЕТ СН'!$I$6-'СЕТ СН'!$I$22</f>
        <v>2535.0946825199999</v>
      </c>
      <c r="D135" s="36">
        <f>SUMIFS(СВЦЭМ!$C$39:$C$782,СВЦЭМ!$A$39:$A$782,$A135,СВЦЭМ!$B$39:$B$782,D$119)+'СЕТ СН'!$I$12+СВЦЭМ!$D$10+'СЕТ СН'!$I$6-'СЕТ СН'!$I$22</f>
        <v>2625.4198091600001</v>
      </c>
      <c r="E135" s="36">
        <f>SUMIFS(СВЦЭМ!$C$39:$C$782,СВЦЭМ!$A$39:$A$782,$A135,СВЦЭМ!$B$39:$B$782,E$119)+'СЕТ СН'!$I$12+СВЦЭМ!$D$10+'СЕТ СН'!$I$6-'СЕТ СН'!$I$22</f>
        <v>2639.9863779400002</v>
      </c>
      <c r="F135" s="36">
        <f>SUMIFS(СВЦЭМ!$C$39:$C$782,СВЦЭМ!$A$39:$A$782,$A135,СВЦЭМ!$B$39:$B$782,F$119)+'СЕТ СН'!$I$12+СВЦЭМ!$D$10+'СЕТ СН'!$I$6-'СЕТ СН'!$I$22</f>
        <v>2643.7652896999998</v>
      </c>
      <c r="G135" s="36">
        <f>SUMIFS(СВЦЭМ!$C$39:$C$782,СВЦЭМ!$A$39:$A$782,$A135,СВЦЭМ!$B$39:$B$782,G$119)+'СЕТ СН'!$I$12+СВЦЭМ!$D$10+'СЕТ СН'!$I$6-'СЕТ СН'!$I$22</f>
        <v>2604.0973468000002</v>
      </c>
      <c r="H135" s="36">
        <f>SUMIFS(СВЦЭМ!$C$39:$C$782,СВЦЭМ!$A$39:$A$782,$A135,СВЦЭМ!$B$39:$B$782,H$119)+'СЕТ СН'!$I$12+СВЦЭМ!$D$10+'СЕТ СН'!$I$6-'СЕТ СН'!$I$22</f>
        <v>2482.2398783899998</v>
      </c>
      <c r="I135" s="36">
        <f>SUMIFS(СВЦЭМ!$C$39:$C$782,СВЦЭМ!$A$39:$A$782,$A135,СВЦЭМ!$B$39:$B$782,I$119)+'СЕТ СН'!$I$12+СВЦЭМ!$D$10+'СЕТ СН'!$I$6-'СЕТ СН'!$I$22</f>
        <v>2423.7818659200002</v>
      </c>
      <c r="J135" s="36">
        <f>SUMIFS(СВЦЭМ!$C$39:$C$782,СВЦЭМ!$A$39:$A$782,$A135,СВЦЭМ!$B$39:$B$782,J$119)+'СЕТ СН'!$I$12+СВЦЭМ!$D$10+'СЕТ СН'!$I$6-'СЕТ СН'!$I$22</f>
        <v>2333.5648797399999</v>
      </c>
      <c r="K135" s="36">
        <f>SUMIFS(СВЦЭМ!$C$39:$C$782,СВЦЭМ!$A$39:$A$782,$A135,СВЦЭМ!$B$39:$B$782,K$119)+'СЕТ СН'!$I$12+СВЦЭМ!$D$10+'СЕТ СН'!$I$6-'СЕТ СН'!$I$22</f>
        <v>2354.5632856399998</v>
      </c>
      <c r="L135" s="36">
        <f>SUMIFS(СВЦЭМ!$C$39:$C$782,СВЦЭМ!$A$39:$A$782,$A135,СВЦЭМ!$B$39:$B$782,L$119)+'СЕТ СН'!$I$12+СВЦЭМ!$D$10+'СЕТ СН'!$I$6-'СЕТ СН'!$I$22</f>
        <v>2358.1488179100002</v>
      </c>
      <c r="M135" s="36">
        <f>SUMIFS(СВЦЭМ!$C$39:$C$782,СВЦЭМ!$A$39:$A$782,$A135,СВЦЭМ!$B$39:$B$782,M$119)+'СЕТ СН'!$I$12+СВЦЭМ!$D$10+'СЕТ СН'!$I$6-'СЕТ СН'!$I$22</f>
        <v>2386.3505940599998</v>
      </c>
      <c r="N135" s="36">
        <f>SUMIFS(СВЦЭМ!$C$39:$C$782,СВЦЭМ!$A$39:$A$782,$A135,СВЦЭМ!$B$39:$B$782,N$119)+'СЕТ СН'!$I$12+СВЦЭМ!$D$10+'СЕТ СН'!$I$6-'СЕТ СН'!$I$22</f>
        <v>2427.51055167</v>
      </c>
      <c r="O135" s="36">
        <f>SUMIFS(СВЦЭМ!$C$39:$C$782,СВЦЭМ!$A$39:$A$782,$A135,СВЦЭМ!$B$39:$B$782,O$119)+'СЕТ СН'!$I$12+СВЦЭМ!$D$10+'СЕТ СН'!$I$6-'СЕТ СН'!$I$22</f>
        <v>2429.1955186300002</v>
      </c>
      <c r="P135" s="36">
        <f>SUMIFS(СВЦЭМ!$C$39:$C$782,СВЦЭМ!$A$39:$A$782,$A135,СВЦЭМ!$B$39:$B$782,P$119)+'СЕТ СН'!$I$12+СВЦЭМ!$D$10+'СЕТ СН'!$I$6-'СЕТ СН'!$I$22</f>
        <v>2435.1111167899999</v>
      </c>
      <c r="Q135" s="36">
        <f>SUMIFS(СВЦЭМ!$C$39:$C$782,СВЦЭМ!$A$39:$A$782,$A135,СВЦЭМ!$B$39:$B$782,Q$119)+'СЕТ СН'!$I$12+СВЦЭМ!$D$10+'СЕТ СН'!$I$6-'СЕТ СН'!$I$22</f>
        <v>2420.64986778</v>
      </c>
      <c r="R135" s="36">
        <f>SUMIFS(СВЦЭМ!$C$39:$C$782,СВЦЭМ!$A$39:$A$782,$A135,СВЦЭМ!$B$39:$B$782,R$119)+'СЕТ СН'!$I$12+СВЦЭМ!$D$10+'СЕТ СН'!$I$6-'СЕТ СН'!$I$22</f>
        <v>2404.29189709</v>
      </c>
      <c r="S135" s="36">
        <f>SUMIFS(СВЦЭМ!$C$39:$C$782,СВЦЭМ!$A$39:$A$782,$A135,СВЦЭМ!$B$39:$B$782,S$119)+'СЕТ СН'!$I$12+СВЦЭМ!$D$10+'СЕТ СН'!$I$6-'СЕТ СН'!$I$22</f>
        <v>2378.5451530600003</v>
      </c>
      <c r="T135" s="36">
        <f>SUMIFS(СВЦЭМ!$C$39:$C$782,СВЦЭМ!$A$39:$A$782,$A135,СВЦЭМ!$B$39:$B$782,T$119)+'СЕТ СН'!$I$12+СВЦЭМ!$D$10+'СЕТ СН'!$I$6-'СЕТ СН'!$I$22</f>
        <v>2369.4527073700001</v>
      </c>
      <c r="U135" s="36">
        <f>SUMIFS(СВЦЭМ!$C$39:$C$782,СВЦЭМ!$A$39:$A$782,$A135,СВЦЭМ!$B$39:$B$782,U$119)+'СЕТ СН'!$I$12+СВЦЭМ!$D$10+'СЕТ СН'!$I$6-'СЕТ СН'!$I$22</f>
        <v>2370.7549969000002</v>
      </c>
      <c r="V135" s="36">
        <f>SUMIFS(СВЦЭМ!$C$39:$C$782,СВЦЭМ!$A$39:$A$782,$A135,СВЦЭМ!$B$39:$B$782,V$119)+'СЕТ СН'!$I$12+СВЦЭМ!$D$10+'СЕТ СН'!$I$6-'СЕТ СН'!$I$22</f>
        <v>2360.4558935499999</v>
      </c>
      <c r="W135" s="36">
        <f>SUMIFS(СВЦЭМ!$C$39:$C$782,СВЦЭМ!$A$39:$A$782,$A135,СВЦЭМ!$B$39:$B$782,W$119)+'СЕТ СН'!$I$12+СВЦЭМ!$D$10+'СЕТ СН'!$I$6-'СЕТ СН'!$I$22</f>
        <v>2323.3839857200001</v>
      </c>
      <c r="X135" s="36">
        <f>SUMIFS(СВЦЭМ!$C$39:$C$782,СВЦЭМ!$A$39:$A$782,$A135,СВЦЭМ!$B$39:$B$782,X$119)+'СЕТ СН'!$I$12+СВЦЭМ!$D$10+'СЕТ СН'!$I$6-'СЕТ СН'!$I$22</f>
        <v>2375.4197268899998</v>
      </c>
      <c r="Y135" s="36">
        <f>SUMIFS(СВЦЭМ!$C$39:$C$782,СВЦЭМ!$A$39:$A$782,$A135,СВЦЭМ!$B$39:$B$782,Y$119)+'СЕТ СН'!$I$12+СВЦЭМ!$D$10+'СЕТ СН'!$I$6-'СЕТ СН'!$I$22</f>
        <v>2519.68110875</v>
      </c>
    </row>
    <row r="136" spans="1:25" ht="15.75" x14ac:dyDescent="0.2">
      <c r="A136" s="35">
        <f t="shared" si="3"/>
        <v>45094</v>
      </c>
      <c r="B136" s="36">
        <f>SUMIFS(СВЦЭМ!$C$39:$C$782,СВЦЭМ!$A$39:$A$782,$A136,СВЦЭМ!$B$39:$B$782,B$119)+'СЕТ СН'!$I$12+СВЦЭМ!$D$10+'СЕТ СН'!$I$6-'СЕТ СН'!$I$22</f>
        <v>2377.3736313899999</v>
      </c>
      <c r="C136" s="36">
        <f>SUMIFS(СВЦЭМ!$C$39:$C$782,СВЦЭМ!$A$39:$A$782,$A136,СВЦЭМ!$B$39:$B$782,C$119)+'СЕТ СН'!$I$12+СВЦЭМ!$D$10+'СЕТ СН'!$I$6-'СЕТ СН'!$I$22</f>
        <v>2453.5845325999999</v>
      </c>
      <c r="D136" s="36">
        <f>SUMIFS(СВЦЭМ!$C$39:$C$782,СВЦЭМ!$A$39:$A$782,$A136,СВЦЭМ!$B$39:$B$782,D$119)+'СЕТ СН'!$I$12+СВЦЭМ!$D$10+'СЕТ СН'!$I$6-'СЕТ СН'!$I$22</f>
        <v>2483.9361530300002</v>
      </c>
      <c r="E136" s="36">
        <f>SUMIFS(СВЦЭМ!$C$39:$C$782,СВЦЭМ!$A$39:$A$782,$A136,СВЦЭМ!$B$39:$B$782,E$119)+'СЕТ СН'!$I$12+СВЦЭМ!$D$10+'СЕТ СН'!$I$6-'СЕТ СН'!$I$22</f>
        <v>2489.7477746100003</v>
      </c>
      <c r="F136" s="36">
        <f>SUMIFS(СВЦЭМ!$C$39:$C$782,СВЦЭМ!$A$39:$A$782,$A136,СВЦЭМ!$B$39:$B$782,F$119)+'СЕТ СН'!$I$12+СВЦЭМ!$D$10+'СЕТ СН'!$I$6-'СЕТ СН'!$I$22</f>
        <v>2476.4914383599998</v>
      </c>
      <c r="G136" s="36">
        <f>SUMIFS(СВЦЭМ!$C$39:$C$782,СВЦЭМ!$A$39:$A$782,$A136,СВЦЭМ!$B$39:$B$782,G$119)+'СЕТ СН'!$I$12+СВЦЭМ!$D$10+'СЕТ СН'!$I$6-'СЕТ СН'!$I$22</f>
        <v>2515.9059042400004</v>
      </c>
      <c r="H136" s="36">
        <f>SUMIFS(СВЦЭМ!$C$39:$C$782,СВЦЭМ!$A$39:$A$782,$A136,СВЦЭМ!$B$39:$B$782,H$119)+'СЕТ СН'!$I$12+СВЦЭМ!$D$10+'СЕТ СН'!$I$6-'СЕТ СН'!$I$22</f>
        <v>2451.6500486700002</v>
      </c>
      <c r="I136" s="36">
        <f>SUMIFS(СВЦЭМ!$C$39:$C$782,СВЦЭМ!$A$39:$A$782,$A136,СВЦЭМ!$B$39:$B$782,I$119)+'СЕТ СН'!$I$12+СВЦЭМ!$D$10+'СЕТ СН'!$I$6-'СЕТ СН'!$I$22</f>
        <v>2372.5861166499999</v>
      </c>
      <c r="J136" s="36">
        <f>SUMIFS(СВЦЭМ!$C$39:$C$782,СВЦЭМ!$A$39:$A$782,$A136,СВЦЭМ!$B$39:$B$782,J$119)+'СЕТ СН'!$I$12+СВЦЭМ!$D$10+'СЕТ СН'!$I$6-'СЕТ СН'!$I$22</f>
        <v>2263.1882064400002</v>
      </c>
      <c r="K136" s="36">
        <f>SUMIFS(СВЦЭМ!$C$39:$C$782,СВЦЭМ!$A$39:$A$782,$A136,СВЦЭМ!$B$39:$B$782,K$119)+'СЕТ СН'!$I$12+СВЦЭМ!$D$10+'СЕТ СН'!$I$6-'СЕТ СН'!$I$22</f>
        <v>2209.0330198600004</v>
      </c>
      <c r="L136" s="36">
        <f>SUMIFS(СВЦЭМ!$C$39:$C$782,СВЦЭМ!$A$39:$A$782,$A136,СВЦЭМ!$B$39:$B$782,L$119)+'СЕТ СН'!$I$12+СВЦЭМ!$D$10+'СЕТ СН'!$I$6-'СЕТ СН'!$I$22</f>
        <v>2186.81670579</v>
      </c>
      <c r="M136" s="36">
        <f>SUMIFS(СВЦЭМ!$C$39:$C$782,СВЦЭМ!$A$39:$A$782,$A136,СВЦЭМ!$B$39:$B$782,M$119)+'СЕТ СН'!$I$12+СВЦЭМ!$D$10+'СЕТ СН'!$I$6-'СЕТ СН'!$I$22</f>
        <v>2195.50713653</v>
      </c>
      <c r="N136" s="36">
        <f>SUMIFS(СВЦЭМ!$C$39:$C$782,СВЦЭМ!$A$39:$A$782,$A136,СВЦЭМ!$B$39:$B$782,N$119)+'СЕТ СН'!$I$12+СВЦЭМ!$D$10+'СЕТ СН'!$I$6-'СЕТ СН'!$I$22</f>
        <v>2225.2457812700004</v>
      </c>
      <c r="O136" s="36">
        <f>SUMIFS(СВЦЭМ!$C$39:$C$782,СВЦЭМ!$A$39:$A$782,$A136,СВЦЭМ!$B$39:$B$782,O$119)+'СЕТ СН'!$I$12+СВЦЭМ!$D$10+'СЕТ СН'!$I$6-'СЕТ СН'!$I$22</f>
        <v>2230.2640497299999</v>
      </c>
      <c r="P136" s="36">
        <f>SUMIFS(СВЦЭМ!$C$39:$C$782,СВЦЭМ!$A$39:$A$782,$A136,СВЦЭМ!$B$39:$B$782,P$119)+'СЕТ СН'!$I$12+СВЦЭМ!$D$10+'СЕТ СН'!$I$6-'СЕТ СН'!$I$22</f>
        <v>2249.6541797899999</v>
      </c>
      <c r="Q136" s="36">
        <f>SUMIFS(СВЦЭМ!$C$39:$C$782,СВЦЭМ!$A$39:$A$782,$A136,СВЦЭМ!$B$39:$B$782,Q$119)+'СЕТ СН'!$I$12+СВЦЭМ!$D$10+'СЕТ СН'!$I$6-'СЕТ СН'!$I$22</f>
        <v>2268.4283926500002</v>
      </c>
      <c r="R136" s="36">
        <f>SUMIFS(СВЦЭМ!$C$39:$C$782,СВЦЭМ!$A$39:$A$782,$A136,СВЦЭМ!$B$39:$B$782,R$119)+'СЕТ СН'!$I$12+СВЦЭМ!$D$10+'СЕТ СН'!$I$6-'СЕТ СН'!$I$22</f>
        <v>2257.6777206900001</v>
      </c>
      <c r="S136" s="36">
        <f>SUMIFS(СВЦЭМ!$C$39:$C$782,СВЦЭМ!$A$39:$A$782,$A136,СВЦЭМ!$B$39:$B$782,S$119)+'СЕТ СН'!$I$12+СВЦЭМ!$D$10+'СЕТ СН'!$I$6-'СЕТ СН'!$I$22</f>
        <v>2238.3377700700003</v>
      </c>
      <c r="T136" s="36">
        <f>SUMIFS(СВЦЭМ!$C$39:$C$782,СВЦЭМ!$A$39:$A$782,$A136,СВЦЭМ!$B$39:$B$782,T$119)+'СЕТ СН'!$I$12+СВЦЭМ!$D$10+'СЕТ СН'!$I$6-'СЕТ СН'!$I$22</f>
        <v>2219.0569928200002</v>
      </c>
      <c r="U136" s="36">
        <f>SUMIFS(СВЦЭМ!$C$39:$C$782,СВЦЭМ!$A$39:$A$782,$A136,СВЦЭМ!$B$39:$B$782,U$119)+'СЕТ СН'!$I$12+СВЦЭМ!$D$10+'СЕТ СН'!$I$6-'СЕТ СН'!$I$22</f>
        <v>2215.49888676</v>
      </c>
      <c r="V136" s="36">
        <f>SUMIFS(СВЦЭМ!$C$39:$C$782,СВЦЭМ!$A$39:$A$782,$A136,СВЦЭМ!$B$39:$B$782,V$119)+'СЕТ СН'!$I$12+СВЦЭМ!$D$10+'СЕТ СН'!$I$6-'СЕТ СН'!$I$22</f>
        <v>2202.7902012599998</v>
      </c>
      <c r="W136" s="36">
        <f>SUMIFS(СВЦЭМ!$C$39:$C$782,СВЦЭМ!$A$39:$A$782,$A136,СВЦЭМ!$B$39:$B$782,W$119)+'СЕТ СН'!$I$12+СВЦЭМ!$D$10+'СЕТ СН'!$I$6-'СЕТ СН'!$I$22</f>
        <v>2174.7787475200003</v>
      </c>
      <c r="X136" s="36">
        <f>SUMIFS(СВЦЭМ!$C$39:$C$782,СВЦЭМ!$A$39:$A$782,$A136,СВЦЭМ!$B$39:$B$782,X$119)+'СЕТ СН'!$I$12+СВЦЭМ!$D$10+'СЕТ СН'!$I$6-'СЕТ СН'!$I$22</f>
        <v>2230.2564849800001</v>
      </c>
      <c r="Y136" s="36">
        <f>SUMIFS(СВЦЭМ!$C$39:$C$782,СВЦЭМ!$A$39:$A$782,$A136,СВЦЭМ!$B$39:$B$782,Y$119)+'СЕТ СН'!$I$12+СВЦЭМ!$D$10+'СЕТ СН'!$I$6-'СЕТ СН'!$I$22</f>
        <v>2302.5582793499998</v>
      </c>
    </row>
    <row r="137" spans="1:25" ht="15.75" x14ac:dyDescent="0.2">
      <c r="A137" s="35">
        <f t="shared" si="3"/>
        <v>45095</v>
      </c>
      <c r="B137" s="36">
        <f>SUMIFS(СВЦЭМ!$C$39:$C$782,СВЦЭМ!$A$39:$A$782,$A137,СВЦЭМ!$B$39:$B$782,B$119)+'СЕТ СН'!$I$12+СВЦЭМ!$D$10+'СЕТ СН'!$I$6-'СЕТ СН'!$I$22</f>
        <v>2497.8981825299998</v>
      </c>
      <c r="C137" s="36">
        <f>SUMIFS(СВЦЭМ!$C$39:$C$782,СВЦЭМ!$A$39:$A$782,$A137,СВЦЭМ!$B$39:$B$782,C$119)+'СЕТ СН'!$I$12+СВЦЭМ!$D$10+'СЕТ СН'!$I$6-'СЕТ СН'!$I$22</f>
        <v>2597.5005772700001</v>
      </c>
      <c r="D137" s="36">
        <f>SUMIFS(СВЦЭМ!$C$39:$C$782,СВЦЭМ!$A$39:$A$782,$A137,СВЦЭМ!$B$39:$B$782,D$119)+'СЕТ СН'!$I$12+СВЦЭМ!$D$10+'СЕТ СН'!$I$6-'СЕТ СН'!$I$22</f>
        <v>2624.7121947800001</v>
      </c>
      <c r="E137" s="36">
        <f>SUMIFS(СВЦЭМ!$C$39:$C$782,СВЦЭМ!$A$39:$A$782,$A137,СВЦЭМ!$B$39:$B$782,E$119)+'СЕТ СН'!$I$12+СВЦЭМ!$D$10+'СЕТ СН'!$I$6-'СЕТ СН'!$I$22</f>
        <v>2654.9409725400001</v>
      </c>
      <c r="F137" s="36">
        <f>SUMIFS(СВЦЭМ!$C$39:$C$782,СВЦЭМ!$A$39:$A$782,$A137,СВЦЭМ!$B$39:$B$782,F$119)+'СЕТ СН'!$I$12+СВЦЭМ!$D$10+'СЕТ СН'!$I$6-'СЕТ СН'!$I$22</f>
        <v>2678.9863817599999</v>
      </c>
      <c r="G137" s="36">
        <f>SUMIFS(СВЦЭМ!$C$39:$C$782,СВЦЭМ!$A$39:$A$782,$A137,СВЦЭМ!$B$39:$B$782,G$119)+'СЕТ СН'!$I$12+СВЦЭМ!$D$10+'СЕТ СН'!$I$6-'СЕТ СН'!$I$22</f>
        <v>2676.5045326300001</v>
      </c>
      <c r="H137" s="36">
        <f>SUMIFS(СВЦЭМ!$C$39:$C$782,СВЦЭМ!$A$39:$A$782,$A137,СВЦЭМ!$B$39:$B$782,H$119)+'СЕТ СН'!$I$12+СВЦЭМ!$D$10+'СЕТ СН'!$I$6-'СЕТ СН'!$I$22</f>
        <v>2630.84393327</v>
      </c>
      <c r="I137" s="36">
        <f>SUMIFS(СВЦЭМ!$C$39:$C$782,СВЦЭМ!$A$39:$A$782,$A137,СВЦЭМ!$B$39:$B$782,I$119)+'СЕТ СН'!$I$12+СВЦЭМ!$D$10+'СЕТ СН'!$I$6-'СЕТ СН'!$I$22</f>
        <v>2601.7824407300004</v>
      </c>
      <c r="J137" s="36">
        <f>SUMIFS(СВЦЭМ!$C$39:$C$782,СВЦЭМ!$A$39:$A$782,$A137,СВЦЭМ!$B$39:$B$782,J$119)+'СЕТ СН'!$I$12+СВЦЭМ!$D$10+'СЕТ СН'!$I$6-'СЕТ СН'!$I$22</f>
        <v>2529.00492158</v>
      </c>
      <c r="K137" s="36">
        <f>SUMIFS(СВЦЭМ!$C$39:$C$782,СВЦЭМ!$A$39:$A$782,$A137,СВЦЭМ!$B$39:$B$782,K$119)+'СЕТ СН'!$I$12+СВЦЭМ!$D$10+'СЕТ СН'!$I$6-'СЕТ СН'!$I$22</f>
        <v>2481.5407981799999</v>
      </c>
      <c r="L137" s="36">
        <f>SUMIFS(СВЦЭМ!$C$39:$C$782,СВЦЭМ!$A$39:$A$782,$A137,СВЦЭМ!$B$39:$B$782,L$119)+'СЕТ СН'!$I$12+СВЦЭМ!$D$10+'СЕТ СН'!$I$6-'СЕТ СН'!$I$22</f>
        <v>2474.7686370299998</v>
      </c>
      <c r="M137" s="36">
        <f>SUMIFS(СВЦЭМ!$C$39:$C$782,СВЦЭМ!$A$39:$A$782,$A137,СВЦЭМ!$B$39:$B$782,M$119)+'СЕТ СН'!$I$12+СВЦЭМ!$D$10+'СЕТ СН'!$I$6-'СЕТ СН'!$I$22</f>
        <v>2509.4863132300002</v>
      </c>
      <c r="N137" s="36">
        <f>SUMIFS(СВЦЭМ!$C$39:$C$782,СВЦЭМ!$A$39:$A$782,$A137,СВЦЭМ!$B$39:$B$782,N$119)+'СЕТ СН'!$I$12+СВЦЭМ!$D$10+'СЕТ СН'!$I$6-'СЕТ СН'!$I$22</f>
        <v>2525.9411440399999</v>
      </c>
      <c r="O137" s="36">
        <f>SUMIFS(СВЦЭМ!$C$39:$C$782,СВЦЭМ!$A$39:$A$782,$A137,СВЦЭМ!$B$39:$B$782,O$119)+'СЕТ СН'!$I$12+СВЦЭМ!$D$10+'СЕТ СН'!$I$6-'СЕТ СН'!$I$22</f>
        <v>2537.8655162</v>
      </c>
      <c r="P137" s="36">
        <f>SUMIFS(СВЦЭМ!$C$39:$C$782,СВЦЭМ!$A$39:$A$782,$A137,СВЦЭМ!$B$39:$B$782,P$119)+'СЕТ СН'!$I$12+СВЦЭМ!$D$10+'СЕТ СН'!$I$6-'СЕТ СН'!$I$22</f>
        <v>2553.5747700500001</v>
      </c>
      <c r="Q137" s="36">
        <f>SUMIFS(СВЦЭМ!$C$39:$C$782,СВЦЭМ!$A$39:$A$782,$A137,СВЦЭМ!$B$39:$B$782,Q$119)+'СЕТ СН'!$I$12+СВЦЭМ!$D$10+'СЕТ СН'!$I$6-'СЕТ СН'!$I$22</f>
        <v>2555.4572275700002</v>
      </c>
      <c r="R137" s="36">
        <f>SUMIFS(СВЦЭМ!$C$39:$C$782,СВЦЭМ!$A$39:$A$782,$A137,СВЦЭМ!$B$39:$B$782,R$119)+'СЕТ СН'!$I$12+СВЦЭМ!$D$10+'СЕТ СН'!$I$6-'СЕТ СН'!$I$22</f>
        <v>2538.6237928300002</v>
      </c>
      <c r="S137" s="36">
        <f>SUMIFS(СВЦЭМ!$C$39:$C$782,СВЦЭМ!$A$39:$A$782,$A137,СВЦЭМ!$B$39:$B$782,S$119)+'СЕТ СН'!$I$12+СВЦЭМ!$D$10+'СЕТ СН'!$I$6-'СЕТ СН'!$I$22</f>
        <v>2518.2237040099999</v>
      </c>
      <c r="T137" s="36">
        <f>SUMIFS(СВЦЭМ!$C$39:$C$782,СВЦЭМ!$A$39:$A$782,$A137,СВЦЭМ!$B$39:$B$782,T$119)+'СЕТ СН'!$I$12+СВЦЭМ!$D$10+'СЕТ СН'!$I$6-'СЕТ СН'!$I$22</f>
        <v>2483.2382130400001</v>
      </c>
      <c r="U137" s="36">
        <f>SUMIFS(СВЦЭМ!$C$39:$C$782,СВЦЭМ!$A$39:$A$782,$A137,СВЦЭМ!$B$39:$B$782,U$119)+'СЕТ СН'!$I$12+СВЦЭМ!$D$10+'СЕТ СН'!$I$6-'СЕТ СН'!$I$22</f>
        <v>2461.6716936600001</v>
      </c>
      <c r="V137" s="36">
        <f>SUMIFS(СВЦЭМ!$C$39:$C$782,СВЦЭМ!$A$39:$A$782,$A137,СВЦЭМ!$B$39:$B$782,V$119)+'СЕТ СН'!$I$12+СВЦЭМ!$D$10+'СЕТ СН'!$I$6-'СЕТ СН'!$I$22</f>
        <v>2430.6170365100002</v>
      </c>
      <c r="W137" s="36">
        <f>SUMIFS(СВЦЭМ!$C$39:$C$782,СВЦЭМ!$A$39:$A$782,$A137,СВЦЭМ!$B$39:$B$782,W$119)+'СЕТ СН'!$I$12+СВЦЭМ!$D$10+'СЕТ СН'!$I$6-'СЕТ СН'!$I$22</f>
        <v>2440.5019815100004</v>
      </c>
      <c r="X137" s="36">
        <f>SUMIFS(СВЦЭМ!$C$39:$C$782,СВЦЭМ!$A$39:$A$782,$A137,СВЦЭМ!$B$39:$B$782,X$119)+'СЕТ СН'!$I$12+СВЦЭМ!$D$10+'СЕТ СН'!$I$6-'СЕТ СН'!$I$22</f>
        <v>2464.1270147700002</v>
      </c>
      <c r="Y137" s="36">
        <f>SUMIFS(СВЦЭМ!$C$39:$C$782,СВЦЭМ!$A$39:$A$782,$A137,СВЦЭМ!$B$39:$B$782,Y$119)+'СЕТ СН'!$I$12+СВЦЭМ!$D$10+'СЕТ СН'!$I$6-'СЕТ СН'!$I$22</f>
        <v>2538.1500276200004</v>
      </c>
    </row>
    <row r="138" spans="1:25" ht="15.75" x14ac:dyDescent="0.2">
      <c r="A138" s="35">
        <f t="shared" si="3"/>
        <v>45096</v>
      </c>
      <c r="B138" s="36">
        <f>SUMIFS(СВЦЭМ!$C$39:$C$782,СВЦЭМ!$A$39:$A$782,$A138,СВЦЭМ!$B$39:$B$782,B$119)+'СЕТ СН'!$I$12+СВЦЭМ!$D$10+'СЕТ СН'!$I$6-'СЕТ СН'!$I$22</f>
        <v>2440.2597406</v>
      </c>
      <c r="C138" s="36">
        <f>SUMIFS(СВЦЭМ!$C$39:$C$782,СВЦЭМ!$A$39:$A$782,$A138,СВЦЭМ!$B$39:$B$782,C$119)+'СЕТ СН'!$I$12+СВЦЭМ!$D$10+'СЕТ СН'!$I$6-'СЕТ СН'!$I$22</f>
        <v>2526.996717</v>
      </c>
      <c r="D138" s="36">
        <f>SUMIFS(СВЦЭМ!$C$39:$C$782,СВЦЭМ!$A$39:$A$782,$A138,СВЦЭМ!$B$39:$B$782,D$119)+'СЕТ СН'!$I$12+СВЦЭМ!$D$10+'СЕТ СН'!$I$6-'СЕТ СН'!$I$22</f>
        <v>2614.5966001500001</v>
      </c>
      <c r="E138" s="36">
        <f>SUMIFS(СВЦЭМ!$C$39:$C$782,СВЦЭМ!$A$39:$A$782,$A138,СВЦЭМ!$B$39:$B$782,E$119)+'СЕТ СН'!$I$12+СВЦЭМ!$D$10+'СЕТ СН'!$I$6-'СЕТ СН'!$I$22</f>
        <v>2581.1649626099997</v>
      </c>
      <c r="F138" s="36">
        <f>SUMIFS(СВЦЭМ!$C$39:$C$782,СВЦЭМ!$A$39:$A$782,$A138,СВЦЭМ!$B$39:$B$782,F$119)+'СЕТ СН'!$I$12+СВЦЭМ!$D$10+'СЕТ СН'!$I$6-'СЕТ СН'!$I$22</f>
        <v>2612.7375862899999</v>
      </c>
      <c r="G138" s="36">
        <f>SUMIFS(СВЦЭМ!$C$39:$C$782,СВЦЭМ!$A$39:$A$782,$A138,СВЦЭМ!$B$39:$B$782,G$119)+'СЕТ СН'!$I$12+СВЦЭМ!$D$10+'СЕТ СН'!$I$6-'СЕТ СН'!$I$22</f>
        <v>2632.3696132900004</v>
      </c>
      <c r="H138" s="36">
        <f>SUMIFS(СВЦЭМ!$C$39:$C$782,СВЦЭМ!$A$39:$A$782,$A138,СВЦЭМ!$B$39:$B$782,H$119)+'СЕТ СН'!$I$12+СВЦЭМ!$D$10+'СЕТ СН'!$I$6-'СЕТ СН'!$I$22</f>
        <v>2606.1890060000001</v>
      </c>
      <c r="I138" s="36">
        <f>SUMIFS(СВЦЭМ!$C$39:$C$782,СВЦЭМ!$A$39:$A$782,$A138,СВЦЭМ!$B$39:$B$782,I$119)+'СЕТ СН'!$I$12+СВЦЭМ!$D$10+'СЕТ СН'!$I$6-'СЕТ СН'!$I$22</f>
        <v>2439.7893879499998</v>
      </c>
      <c r="J138" s="36">
        <f>SUMIFS(СВЦЭМ!$C$39:$C$782,СВЦЭМ!$A$39:$A$782,$A138,СВЦЭМ!$B$39:$B$782,J$119)+'СЕТ СН'!$I$12+СВЦЭМ!$D$10+'СЕТ СН'!$I$6-'СЕТ СН'!$I$22</f>
        <v>2345.4049323899999</v>
      </c>
      <c r="K138" s="36">
        <f>SUMIFS(СВЦЭМ!$C$39:$C$782,СВЦЭМ!$A$39:$A$782,$A138,СВЦЭМ!$B$39:$B$782,K$119)+'СЕТ СН'!$I$12+СВЦЭМ!$D$10+'СЕТ СН'!$I$6-'СЕТ СН'!$I$22</f>
        <v>2312.6043156000001</v>
      </c>
      <c r="L138" s="36">
        <f>SUMIFS(СВЦЭМ!$C$39:$C$782,СВЦЭМ!$A$39:$A$782,$A138,СВЦЭМ!$B$39:$B$782,L$119)+'СЕТ СН'!$I$12+СВЦЭМ!$D$10+'СЕТ СН'!$I$6-'СЕТ СН'!$I$22</f>
        <v>2300.1790798100001</v>
      </c>
      <c r="M138" s="36">
        <f>SUMIFS(СВЦЭМ!$C$39:$C$782,СВЦЭМ!$A$39:$A$782,$A138,СВЦЭМ!$B$39:$B$782,M$119)+'СЕТ СН'!$I$12+СВЦЭМ!$D$10+'СЕТ СН'!$I$6-'СЕТ СН'!$I$22</f>
        <v>2302.9116700900004</v>
      </c>
      <c r="N138" s="36">
        <f>SUMIFS(СВЦЭМ!$C$39:$C$782,СВЦЭМ!$A$39:$A$782,$A138,СВЦЭМ!$B$39:$B$782,N$119)+'СЕТ СН'!$I$12+СВЦЭМ!$D$10+'СЕТ СН'!$I$6-'СЕТ СН'!$I$22</f>
        <v>2328.4679939300004</v>
      </c>
      <c r="O138" s="36">
        <f>SUMIFS(СВЦЭМ!$C$39:$C$782,СВЦЭМ!$A$39:$A$782,$A138,СВЦЭМ!$B$39:$B$782,O$119)+'СЕТ СН'!$I$12+СВЦЭМ!$D$10+'СЕТ СН'!$I$6-'СЕТ СН'!$I$22</f>
        <v>2354.6569429400001</v>
      </c>
      <c r="P138" s="36">
        <f>SUMIFS(СВЦЭМ!$C$39:$C$782,СВЦЭМ!$A$39:$A$782,$A138,СВЦЭМ!$B$39:$B$782,P$119)+'СЕТ СН'!$I$12+СВЦЭМ!$D$10+'СЕТ СН'!$I$6-'СЕТ СН'!$I$22</f>
        <v>2347.5433031299999</v>
      </c>
      <c r="Q138" s="36">
        <f>SUMIFS(СВЦЭМ!$C$39:$C$782,СВЦЭМ!$A$39:$A$782,$A138,СВЦЭМ!$B$39:$B$782,Q$119)+'СЕТ СН'!$I$12+СВЦЭМ!$D$10+'СЕТ СН'!$I$6-'СЕТ СН'!$I$22</f>
        <v>2351.2172444600001</v>
      </c>
      <c r="R138" s="36">
        <f>SUMIFS(СВЦЭМ!$C$39:$C$782,СВЦЭМ!$A$39:$A$782,$A138,СВЦЭМ!$B$39:$B$782,R$119)+'СЕТ СН'!$I$12+СВЦЭМ!$D$10+'СЕТ СН'!$I$6-'СЕТ СН'!$I$22</f>
        <v>2334.6505666500002</v>
      </c>
      <c r="S138" s="36">
        <f>SUMIFS(СВЦЭМ!$C$39:$C$782,СВЦЭМ!$A$39:$A$782,$A138,СВЦЭМ!$B$39:$B$782,S$119)+'СЕТ СН'!$I$12+СВЦЭМ!$D$10+'СЕТ СН'!$I$6-'СЕТ СН'!$I$22</f>
        <v>2316.2240266099998</v>
      </c>
      <c r="T138" s="36">
        <f>SUMIFS(СВЦЭМ!$C$39:$C$782,СВЦЭМ!$A$39:$A$782,$A138,СВЦЭМ!$B$39:$B$782,T$119)+'СЕТ СН'!$I$12+СВЦЭМ!$D$10+'СЕТ СН'!$I$6-'СЕТ СН'!$I$22</f>
        <v>2303.2678022600003</v>
      </c>
      <c r="U138" s="36">
        <f>SUMIFS(СВЦЭМ!$C$39:$C$782,СВЦЭМ!$A$39:$A$782,$A138,СВЦЭМ!$B$39:$B$782,U$119)+'СЕТ СН'!$I$12+СВЦЭМ!$D$10+'СЕТ СН'!$I$6-'СЕТ СН'!$I$22</f>
        <v>2306.4978144900001</v>
      </c>
      <c r="V138" s="36">
        <f>SUMIFS(СВЦЭМ!$C$39:$C$782,СВЦЭМ!$A$39:$A$782,$A138,СВЦЭМ!$B$39:$B$782,V$119)+'СЕТ СН'!$I$12+СВЦЭМ!$D$10+'СЕТ СН'!$I$6-'СЕТ СН'!$I$22</f>
        <v>2312.01954763</v>
      </c>
      <c r="W138" s="36">
        <f>SUMIFS(СВЦЭМ!$C$39:$C$782,СВЦЭМ!$A$39:$A$782,$A138,СВЦЭМ!$B$39:$B$782,W$119)+'СЕТ СН'!$I$12+СВЦЭМ!$D$10+'СЕТ СН'!$I$6-'СЕТ СН'!$I$22</f>
        <v>2272.6238192000001</v>
      </c>
      <c r="X138" s="36">
        <f>SUMIFS(СВЦЭМ!$C$39:$C$782,СВЦЭМ!$A$39:$A$782,$A138,СВЦЭМ!$B$39:$B$782,X$119)+'СЕТ СН'!$I$12+СВЦЭМ!$D$10+'СЕТ СН'!$I$6-'СЕТ СН'!$I$22</f>
        <v>2305.3205856499999</v>
      </c>
      <c r="Y138" s="36">
        <f>SUMIFS(СВЦЭМ!$C$39:$C$782,СВЦЭМ!$A$39:$A$782,$A138,СВЦЭМ!$B$39:$B$782,Y$119)+'СЕТ СН'!$I$12+СВЦЭМ!$D$10+'СЕТ СН'!$I$6-'СЕТ СН'!$I$22</f>
        <v>2366.1526555800001</v>
      </c>
    </row>
    <row r="139" spans="1:25" ht="15.75" x14ac:dyDescent="0.2">
      <c r="A139" s="35">
        <f t="shared" si="3"/>
        <v>45097</v>
      </c>
      <c r="B139" s="36">
        <f>SUMIFS(СВЦЭМ!$C$39:$C$782,СВЦЭМ!$A$39:$A$782,$A139,СВЦЭМ!$B$39:$B$782,B$119)+'СЕТ СН'!$I$12+СВЦЭМ!$D$10+'СЕТ СН'!$I$6-'СЕТ СН'!$I$22</f>
        <v>2473.9318867700003</v>
      </c>
      <c r="C139" s="36">
        <f>SUMIFS(СВЦЭМ!$C$39:$C$782,СВЦЭМ!$A$39:$A$782,$A139,СВЦЭМ!$B$39:$B$782,C$119)+'СЕТ СН'!$I$12+СВЦЭМ!$D$10+'СЕТ СН'!$I$6-'СЕТ СН'!$I$22</f>
        <v>2513.8841394299998</v>
      </c>
      <c r="D139" s="36">
        <f>SUMIFS(СВЦЭМ!$C$39:$C$782,СВЦЭМ!$A$39:$A$782,$A139,СВЦЭМ!$B$39:$B$782,D$119)+'СЕТ СН'!$I$12+СВЦЭМ!$D$10+'СЕТ СН'!$I$6-'СЕТ СН'!$I$22</f>
        <v>2589.0752311200004</v>
      </c>
      <c r="E139" s="36">
        <f>SUMIFS(СВЦЭМ!$C$39:$C$782,СВЦЭМ!$A$39:$A$782,$A139,СВЦЭМ!$B$39:$B$782,E$119)+'СЕТ СН'!$I$12+СВЦЭМ!$D$10+'СЕТ СН'!$I$6-'СЕТ СН'!$I$22</f>
        <v>2603.2923949800002</v>
      </c>
      <c r="F139" s="36">
        <f>SUMIFS(СВЦЭМ!$C$39:$C$782,СВЦЭМ!$A$39:$A$782,$A139,СВЦЭМ!$B$39:$B$782,F$119)+'СЕТ СН'!$I$12+СВЦЭМ!$D$10+'СЕТ СН'!$I$6-'СЕТ СН'!$I$22</f>
        <v>2611.8136121699999</v>
      </c>
      <c r="G139" s="36">
        <f>SUMIFS(СВЦЭМ!$C$39:$C$782,СВЦЭМ!$A$39:$A$782,$A139,СВЦЭМ!$B$39:$B$782,G$119)+'СЕТ СН'!$I$12+СВЦЭМ!$D$10+'СЕТ СН'!$I$6-'СЕТ СН'!$I$22</f>
        <v>2593.9418990300001</v>
      </c>
      <c r="H139" s="36">
        <f>SUMIFS(СВЦЭМ!$C$39:$C$782,СВЦЭМ!$A$39:$A$782,$A139,СВЦЭМ!$B$39:$B$782,H$119)+'СЕТ СН'!$I$12+СВЦЭМ!$D$10+'СЕТ СН'!$I$6-'СЕТ СН'!$I$22</f>
        <v>2500.3130010200002</v>
      </c>
      <c r="I139" s="36">
        <f>SUMIFS(СВЦЭМ!$C$39:$C$782,СВЦЭМ!$A$39:$A$782,$A139,СВЦЭМ!$B$39:$B$782,I$119)+'СЕТ СН'!$I$12+СВЦЭМ!$D$10+'СЕТ СН'!$I$6-'СЕТ СН'!$I$22</f>
        <v>2467.5227489899999</v>
      </c>
      <c r="J139" s="36">
        <f>SUMIFS(СВЦЭМ!$C$39:$C$782,СВЦЭМ!$A$39:$A$782,$A139,СВЦЭМ!$B$39:$B$782,J$119)+'СЕТ СН'!$I$12+СВЦЭМ!$D$10+'СЕТ СН'!$I$6-'СЕТ СН'!$I$22</f>
        <v>2406.5247329600002</v>
      </c>
      <c r="K139" s="36">
        <f>SUMIFS(СВЦЭМ!$C$39:$C$782,СВЦЭМ!$A$39:$A$782,$A139,СВЦЭМ!$B$39:$B$782,K$119)+'СЕТ СН'!$I$12+СВЦЭМ!$D$10+'СЕТ СН'!$I$6-'СЕТ СН'!$I$22</f>
        <v>2325.8414006900002</v>
      </c>
      <c r="L139" s="36">
        <f>SUMIFS(СВЦЭМ!$C$39:$C$782,СВЦЭМ!$A$39:$A$782,$A139,СВЦЭМ!$B$39:$B$782,L$119)+'СЕТ СН'!$I$12+СВЦЭМ!$D$10+'СЕТ СН'!$I$6-'СЕТ СН'!$I$22</f>
        <v>2304.3528071000001</v>
      </c>
      <c r="M139" s="36">
        <f>SUMIFS(СВЦЭМ!$C$39:$C$782,СВЦЭМ!$A$39:$A$782,$A139,СВЦЭМ!$B$39:$B$782,M$119)+'СЕТ СН'!$I$12+СВЦЭМ!$D$10+'СЕТ СН'!$I$6-'СЕТ СН'!$I$22</f>
        <v>2339.17921596</v>
      </c>
      <c r="N139" s="36">
        <f>SUMIFS(СВЦЭМ!$C$39:$C$782,СВЦЭМ!$A$39:$A$782,$A139,СВЦЭМ!$B$39:$B$782,N$119)+'СЕТ СН'!$I$12+СВЦЭМ!$D$10+'СЕТ СН'!$I$6-'СЕТ СН'!$I$22</f>
        <v>2369.7880365999999</v>
      </c>
      <c r="O139" s="36">
        <f>SUMIFS(СВЦЭМ!$C$39:$C$782,СВЦЭМ!$A$39:$A$782,$A139,СВЦЭМ!$B$39:$B$782,O$119)+'СЕТ СН'!$I$12+СВЦЭМ!$D$10+'СЕТ СН'!$I$6-'СЕТ СН'!$I$22</f>
        <v>2390.9421086399998</v>
      </c>
      <c r="P139" s="36">
        <f>SUMIFS(СВЦЭМ!$C$39:$C$782,СВЦЭМ!$A$39:$A$782,$A139,СВЦЭМ!$B$39:$B$782,P$119)+'СЕТ СН'!$I$12+СВЦЭМ!$D$10+'СЕТ СН'!$I$6-'СЕТ СН'!$I$22</f>
        <v>2404.5348197800004</v>
      </c>
      <c r="Q139" s="36">
        <f>SUMIFS(СВЦЭМ!$C$39:$C$782,СВЦЭМ!$A$39:$A$782,$A139,СВЦЭМ!$B$39:$B$782,Q$119)+'СЕТ СН'!$I$12+СВЦЭМ!$D$10+'СЕТ СН'!$I$6-'СЕТ СН'!$I$22</f>
        <v>2415.0204349599999</v>
      </c>
      <c r="R139" s="36">
        <f>SUMIFS(СВЦЭМ!$C$39:$C$782,СВЦЭМ!$A$39:$A$782,$A139,СВЦЭМ!$B$39:$B$782,R$119)+'СЕТ СН'!$I$12+СВЦЭМ!$D$10+'СЕТ СН'!$I$6-'СЕТ СН'!$I$22</f>
        <v>2393.1184427500002</v>
      </c>
      <c r="S139" s="36">
        <f>SUMIFS(СВЦЭМ!$C$39:$C$782,СВЦЭМ!$A$39:$A$782,$A139,СВЦЭМ!$B$39:$B$782,S$119)+'СЕТ СН'!$I$12+СВЦЭМ!$D$10+'СЕТ СН'!$I$6-'СЕТ СН'!$I$22</f>
        <v>2384.7961385200001</v>
      </c>
      <c r="T139" s="36">
        <f>SUMIFS(СВЦЭМ!$C$39:$C$782,СВЦЭМ!$A$39:$A$782,$A139,СВЦЭМ!$B$39:$B$782,T$119)+'СЕТ СН'!$I$12+СВЦЭМ!$D$10+'СЕТ СН'!$I$6-'СЕТ СН'!$I$22</f>
        <v>2375.6103140499999</v>
      </c>
      <c r="U139" s="36">
        <f>SUMIFS(СВЦЭМ!$C$39:$C$782,СВЦЭМ!$A$39:$A$782,$A139,СВЦЭМ!$B$39:$B$782,U$119)+'СЕТ СН'!$I$12+СВЦЭМ!$D$10+'СЕТ СН'!$I$6-'СЕТ СН'!$I$22</f>
        <v>2366.3334685</v>
      </c>
      <c r="V139" s="36">
        <f>SUMIFS(СВЦЭМ!$C$39:$C$782,СВЦЭМ!$A$39:$A$782,$A139,СВЦЭМ!$B$39:$B$782,V$119)+'СЕТ СН'!$I$12+СВЦЭМ!$D$10+'СЕТ СН'!$I$6-'СЕТ СН'!$I$22</f>
        <v>2387.85110807</v>
      </c>
      <c r="W139" s="36">
        <f>SUMIFS(СВЦЭМ!$C$39:$C$782,СВЦЭМ!$A$39:$A$782,$A139,СВЦЭМ!$B$39:$B$782,W$119)+'СЕТ СН'!$I$12+СВЦЭМ!$D$10+'СЕТ СН'!$I$6-'СЕТ СН'!$I$22</f>
        <v>2339.95475274</v>
      </c>
      <c r="X139" s="36">
        <f>SUMIFS(СВЦЭМ!$C$39:$C$782,СВЦЭМ!$A$39:$A$782,$A139,СВЦЭМ!$B$39:$B$782,X$119)+'СЕТ СН'!$I$12+СВЦЭМ!$D$10+'СЕТ СН'!$I$6-'СЕТ СН'!$I$22</f>
        <v>2386.05873952</v>
      </c>
      <c r="Y139" s="36">
        <f>SUMIFS(СВЦЭМ!$C$39:$C$782,СВЦЭМ!$A$39:$A$782,$A139,СВЦЭМ!$B$39:$B$782,Y$119)+'СЕТ СН'!$I$12+СВЦЭМ!$D$10+'СЕТ СН'!$I$6-'СЕТ СН'!$I$22</f>
        <v>2476.1372547600004</v>
      </c>
    </row>
    <row r="140" spans="1:25" ht="15.75" x14ac:dyDescent="0.2">
      <c r="A140" s="35">
        <f t="shared" si="3"/>
        <v>45098</v>
      </c>
      <c r="B140" s="36">
        <f>SUMIFS(СВЦЭМ!$C$39:$C$782,СВЦЭМ!$A$39:$A$782,$A140,СВЦЭМ!$B$39:$B$782,B$119)+'СЕТ СН'!$I$12+СВЦЭМ!$D$10+'СЕТ СН'!$I$6-'СЕТ СН'!$I$22</f>
        <v>2498.2415173400004</v>
      </c>
      <c r="C140" s="36">
        <f>SUMIFS(СВЦЭМ!$C$39:$C$782,СВЦЭМ!$A$39:$A$782,$A140,СВЦЭМ!$B$39:$B$782,C$119)+'СЕТ СН'!$I$12+СВЦЭМ!$D$10+'СЕТ СН'!$I$6-'СЕТ СН'!$I$22</f>
        <v>2611.3273273499999</v>
      </c>
      <c r="D140" s="36">
        <f>SUMIFS(СВЦЭМ!$C$39:$C$782,СВЦЭМ!$A$39:$A$782,$A140,СВЦЭМ!$B$39:$B$782,D$119)+'СЕТ СН'!$I$12+СВЦЭМ!$D$10+'СЕТ СН'!$I$6-'СЕТ СН'!$I$22</f>
        <v>2716.1128223599999</v>
      </c>
      <c r="E140" s="36">
        <f>SUMIFS(СВЦЭМ!$C$39:$C$782,СВЦЭМ!$A$39:$A$782,$A140,СВЦЭМ!$B$39:$B$782,E$119)+'СЕТ СН'!$I$12+СВЦЭМ!$D$10+'СЕТ СН'!$I$6-'СЕТ СН'!$I$22</f>
        <v>2724.5493656500003</v>
      </c>
      <c r="F140" s="36">
        <f>SUMIFS(СВЦЭМ!$C$39:$C$782,СВЦЭМ!$A$39:$A$782,$A140,СВЦЭМ!$B$39:$B$782,F$119)+'СЕТ СН'!$I$12+СВЦЭМ!$D$10+'СЕТ СН'!$I$6-'СЕТ СН'!$I$22</f>
        <v>2721.6844673200003</v>
      </c>
      <c r="G140" s="36">
        <f>SUMIFS(СВЦЭМ!$C$39:$C$782,СВЦЭМ!$A$39:$A$782,$A140,СВЦЭМ!$B$39:$B$782,G$119)+'СЕТ СН'!$I$12+СВЦЭМ!$D$10+'СЕТ СН'!$I$6-'СЕТ СН'!$I$22</f>
        <v>2672.0704675799998</v>
      </c>
      <c r="H140" s="36">
        <f>SUMIFS(СВЦЭМ!$C$39:$C$782,СВЦЭМ!$A$39:$A$782,$A140,СВЦЭМ!$B$39:$B$782,H$119)+'СЕТ СН'!$I$12+СВЦЭМ!$D$10+'СЕТ СН'!$I$6-'СЕТ СН'!$I$22</f>
        <v>2534.5935809600001</v>
      </c>
      <c r="I140" s="36">
        <f>SUMIFS(СВЦЭМ!$C$39:$C$782,СВЦЭМ!$A$39:$A$782,$A140,СВЦЭМ!$B$39:$B$782,I$119)+'СЕТ СН'!$I$12+СВЦЭМ!$D$10+'СЕТ СН'!$I$6-'СЕТ СН'!$I$22</f>
        <v>2463.39847672</v>
      </c>
      <c r="J140" s="36">
        <f>SUMIFS(СВЦЭМ!$C$39:$C$782,СВЦЭМ!$A$39:$A$782,$A140,СВЦЭМ!$B$39:$B$782,J$119)+'СЕТ СН'!$I$12+СВЦЭМ!$D$10+'СЕТ СН'!$I$6-'СЕТ СН'!$I$22</f>
        <v>2378.3854149099998</v>
      </c>
      <c r="K140" s="36">
        <f>SUMIFS(СВЦЭМ!$C$39:$C$782,СВЦЭМ!$A$39:$A$782,$A140,СВЦЭМ!$B$39:$B$782,K$119)+'СЕТ СН'!$I$12+СВЦЭМ!$D$10+'СЕТ СН'!$I$6-'СЕТ СН'!$I$22</f>
        <v>2375.0611099500002</v>
      </c>
      <c r="L140" s="36">
        <f>SUMIFS(СВЦЭМ!$C$39:$C$782,СВЦЭМ!$A$39:$A$782,$A140,СВЦЭМ!$B$39:$B$782,L$119)+'СЕТ СН'!$I$12+СВЦЭМ!$D$10+'СЕТ СН'!$I$6-'СЕТ СН'!$I$22</f>
        <v>2405.7482049500004</v>
      </c>
      <c r="M140" s="36">
        <f>SUMIFS(СВЦЭМ!$C$39:$C$782,СВЦЭМ!$A$39:$A$782,$A140,СВЦЭМ!$B$39:$B$782,M$119)+'СЕТ СН'!$I$12+СВЦЭМ!$D$10+'СЕТ СН'!$I$6-'СЕТ СН'!$I$22</f>
        <v>2425.2892301500001</v>
      </c>
      <c r="N140" s="36">
        <f>SUMIFS(СВЦЭМ!$C$39:$C$782,СВЦЭМ!$A$39:$A$782,$A140,СВЦЭМ!$B$39:$B$782,N$119)+'СЕТ СН'!$I$12+СВЦЭМ!$D$10+'СЕТ СН'!$I$6-'СЕТ СН'!$I$22</f>
        <v>2478.4437889000001</v>
      </c>
      <c r="O140" s="36">
        <f>SUMIFS(СВЦЭМ!$C$39:$C$782,СВЦЭМ!$A$39:$A$782,$A140,СВЦЭМ!$B$39:$B$782,O$119)+'СЕТ СН'!$I$12+СВЦЭМ!$D$10+'СЕТ СН'!$I$6-'СЕТ СН'!$I$22</f>
        <v>2439.5739661699999</v>
      </c>
      <c r="P140" s="36">
        <f>SUMIFS(СВЦЭМ!$C$39:$C$782,СВЦЭМ!$A$39:$A$782,$A140,СВЦЭМ!$B$39:$B$782,P$119)+'СЕТ СН'!$I$12+СВЦЭМ!$D$10+'СЕТ СН'!$I$6-'СЕТ СН'!$I$22</f>
        <v>2456.13476902</v>
      </c>
      <c r="Q140" s="36">
        <f>SUMIFS(СВЦЭМ!$C$39:$C$782,СВЦЭМ!$A$39:$A$782,$A140,СВЦЭМ!$B$39:$B$782,Q$119)+'СЕТ СН'!$I$12+СВЦЭМ!$D$10+'СЕТ СН'!$I$6-'СЕТ СН'!$I$22</f>
        <v>2457.2977021500001</v>
      </c>
      <c r="R140" s="36">
        <f>SUMIFS(СВЦЭМ!$C$39:$C$782,СВЦЭМ!$A$39:$A$782,$A140,СВЦЭМ!$B$39:$B$782,R$119)+'СЕТ СН'!$I$12+СВЦЭМ!$D$10+'СЕТ СН'!$I$6-'СЕТ СН'!$I$22</f>
        <v>2442.4059932199998</v>
      </c>
      <c r="S140" s="36">
        <f>SUMIFS(СВЦЭМ!$C$39:$C$782,СВЦЭМ!$A$39:$A$782,$A140,СВЦЭМ!$B$39:$B$782,S$119)+'СЕТ СН'!$I$12+СВЦЭМ!$D$10+'СЕТ СН'!$I$6-'СЕТ СН'!$I$22</f>
        <v>2425.5769537300002</v>
      </c>
      <c r="T140" s="36">
        <f>SUMIFS(СВЦЭМ!$C$39:$C$782,СВЦЭМ!$A$39:$A$782,$A140,СВЦЭМ!$B$39:$B$782,T$119)+'СЕТ СН'!$I$12+СВЦЭМ!$D$10+'СЕТ СН'!$I$6-'СЕТ СН'!$I$22</f>
        <v>2432.0883701600001</v>
      </c>
      <c r="U140" s="36">
        <f>SUMIFS(СВЦЭМ!$C$39:$C$782,СВЦЭМ!$A$39:$A$782,$A140,СВЦЭМ!$B$39:$B$782,U$119)+'СЕТ СН'!$I$12+СВЦЭМ!$D$10+'СЕТ СН'!$I$6-'СЕТ СН'!$I$22</f>
        <v>2420.1686929799998</v>
      </c>
      <c r="V140" s="36">
        <f>SUMIFS(СВЦЭМ!$C$39:$C$782,СВЦЭМ!$A$39:$A$782,$A140,СВЦЭМ!$B$39:$B$782,V$119)+'СЕТ СН'!$I$12+СВЦЭМ!$D$10+'СЕТ СН'!$I$6-'СЕТ СН'!$I$22</f>
        <v>2412.5805109100002</v>
      </c>
      <c r="W140" s="36">
        <f>SUMIFS(СВЦЭМ!$C$39:$C$782,СВЦЭМ!$A$39:$A$782,$A140,СВЦЭМ!$B$39:$B$782,W$119)+'СЕТ СН'!$I$12+СВЦЭМ!$D$10+'СЕТ СН'!$I$6-'СЕТ СН'!$I$22</f>
        <v>2432.2508739800001</v>
      </c>
      <c r="X140" s="36">
        <f>SUMIFS(СВЦЭМ!$C$39:$C$782,СВЦЭМ!$A$39:$A$782,$A140,СВЦЭМ!$B$39:$B$782,X$119)+'СЕТ СН'!$I$12+СВЦЭМ!$D$10+'СЕТ СН'!$I$6-'СЕТ СН'!$I$22</f>
        <v>2479.39661114</v>
      </c>
      <c r="Y140" s="36">
        <f>SUMIFS(СВЦЭМ!$C$39:$C$782,СВЦЭМ!$A$39:$A$782,$A140,СВЦЭМ!$B$39:$B$782,Y$119)+'СЕТ СН'!$I$12+СВЦЭМ!$D$10+'СЕТ СН'!$I$6-'СЕТ СН'!$I$22</f>
        <v>2581.39853816</v>
      </c>
    </row>
    <row r="141" spans="1:25" ht="15.75" x14ac:dyDescent="0.2">
      <c r="A141" s="35">
        <f t="shared" si="3"/>
        <v>45099</v>
      </c>
      <c r="B141" s="36">
        <f>SUMIFS(СВЦЭМ!$C$39:$C$782,СВЦЭМ!$A$39:$A$782,$A141,СВЦЭМ!$B$39:$B$782,B$119)+'СЕТ СН'!$I$12+СВЦЭМ!$D$10+'СЕТ СН'!$I$6-'СЕТ СН'!$I$22</f>
        <v>2605.7944390500002</v>
      </c>
      <c r="C141" s="36">
        <f>SUMIFS(СВЦЭМ!$C$39:$C$782,СВЦЭМ!$A$39:$A$782,$A141,СВЦЭМ!$B$39:$B$782,C$119)+'СЕТ СН'!$I$12+СВЦЭМ!$D$10+'СЕТ СН'!$I$6-'СЕТ СН'!$I$22</f>
        <v>2680.8229177800004</v>
      </c>
      <c r="D141" s="36">
        <f>SUMIFS(СВЦЭМ!$C$39:$C$782,СВЦЭМ!$A$39:$A$782,$A141,СВЦЭМ!$B$39:$B$782,D$119)+'СЕТ СН'!$I$12+СВЦЭМ!$D$10+'СЕТ СН'!$I$6-'СЕТ СН'!$I$22</f>
        <v>2698.8199672400001</v>
      </c>
      <c r="E141" s="36">
        <f>SUMIFS(СВЦЭМ!$C$39:$C$782,СВЦЭМ!$A$39:$A$782,$A141,СВЦЭМ!$B$39:$B$782,E$119)+'СЕТ СН'!$I$12+СВЦЭМ!$D$10+'СЕТ СН'!$I$6-'СЕТ СН'!$I$22</f>
        <v>2682.1937428600004</v>
      </c>
      <c r="F141" s="36">
        <f>SUMIFS(СВЦЭМ!$C$39:$C$782,СВЦЭМ!$A$39:$A$782,$A141,СВЦЭМ!$B$39:$B$782,F$119)+'СЕТ СН'!$I$12+СВЦЭМ!$D$10+'СЕТ СН'!$I$6-'СЕТ СН'!$I$22</f>
        <v>2682.4553588799999</v>
      </c>
      <c r="G141" s="36">
        <f>SUMIFS(СВЦЭМ!$C$39:$C$782,СВЦЭМ!$A$39:$A$782,$A141,СВЦЭМ!$B$39:$B$782,G$119)+'СЕТ СН'!$I$12+СВЦЭМ!$D$10+'СЕТ СН'!$I$6-'СЕТ СН'!$I$22</f>
        <v>2691.1117723500001</v>
      </c>
      <c r="H141" s="36">
        <f>SUMIFS(СВЦЭМ!$C$39:$C$782,СВЦЭМ!$A$39:$A$782,$A141,СВЦЭМ!$B$39:$B$782,H$119)+'СЕТ СН'!$I$12+СВЦЭМ!$D$10+'СЕТ СН'!$I$6-'СЕТ СН'!$I$22</f>
        <v>2513.57668431</v>
      </c>
      <c r="I141" s="36">
        <f>SUMIFS(СВЦЭМ!$C$39:$C$782,СВЦЭМ!$A$39:$A$782,$A141,СВЦЭМ!$B$39:$B$782,I$119)+'СЕТ СН'!$I$12+СВЦЭМ!$D$10+'СЕТ СН'!$I$6-'СЕТ СН'!$I$22</f>
        <v>2486.1794982500001</v>
      </c>
      <c r="J141" s="36">
        <f>SUMIFS(СВЦЭМ!$C$39:$C$782,СВЦЭМ!$A$39:$A$782,$A141,СВЦЭМ!$B$39:$B$782,J$119)+'СЕТ СН'!$I$12+СВЦЭМ!$D$10+'СЕТ СН'!$I$6-'СЕТ СН'!$I$22</f>
        <v>2404.9534593899998</v>
      </c>
      <c r="K141" s="36">
        <f>SUMIFS(СВЦЭМ!$C$39:$C$782,СВЦЭМ!$A$39:$A$782,$A141,СВЦЭМ!$B$39:$B$782,K$119)+'СЕТ СН'!$I$12+СВЦЭМ!$D$10+'СЕТ СН'!$I$6-'СЕТ СН'!$I$22</f>
        <v>2386.5854711399998</v>
      </c>
      <c r="L141" s="36">
        <f>SUMIFS(СВЦЭМ!$C$39:$C$782,СВЦЭМ!$A$39:$A$782,$A141,СВЦЭМ!$B$39:$B$782,L$119)+'СЕТ СН'!$I$12+СВЦЭМ!$D$10+'СЕТ СН'!$I$6-'СЕТ СН'!$I$22</f>
        <v>2386.8173772700002</v>
      </c>
      <c r="M141" s="36">
        <f>SUMIFS(СВЦЭМ!$C$39:$C$782,СВЦЭМ!$A$39:$A$782,$A141,СВЦЭМ!$B$39:$B$782,M$119)+'СЕТ СН'!$I$12+СВЦЭМ!$D$10+'СЕТ СН'!$I$6-'СЕТ СН'!$I$22</f>
        <v>2423.4465422000003</v>
      </c>
      <c r="N141" s="36">
        <f>SUMIFS(СВЦЭМ!$C$39:$C$782,СВЦЭМ!$A$39:$A$782,$A141,СВЦЭМ!$B$39:$B$782,N$119)+'СЕТ СН'!$I$12+СВЦЭМ!$D$10+'СЕТ СН'!$I$6-'СЕТ СН'!$I$22</f>
        <v>2462.0620643700004</v>
      </c>
      <c r="O141" s="36">
        <f>SUMIFS(СВЦЭМ!$C$39:$C$782,СВЦЭМ!$A$39:$A$782,$A141,СВЦЭМ!$B$39:$B$782,O$119)+'СЕТ СН'!$I$12+СВЦЭМ!$D$10+'СЕТ СН'!$I$6-'СЕТ СН'!$I$22</f>
        <v>2472.0005283199998</v>
      </c>
      <c r="P141" s="36">
        <f>SUMIFS(СВЦЭМ!$C$39:$C$782,СВЦЭМ!$A$39:$A$782,$A141,СВЦЭМ!$B$39:$B$782,P$119)+'СЕТ СН'!$I$12+СВЦЭМ!$D$10+'СЕТ СН'!$I$6-'СЕТ СН'!$I$22</f>
        <v>2467.6132896600002</v>
      </c>
      <c r="Q141" s="36">
        <f>SUMIFS(СВЦЭМ!$C$39:$C$782,СВЦЭМ!$A$39:$A$782,$A141,СВЦЭМ!$B$39:$B$782,Q$119)+'СЕТ СН'!$I$12+СВЦЭМ!$D$10+'СЕТ СН'!$I$6-'СЕТ СН'!$I$22</f>
        <v>2469.3372829099999</v>
      </c>
      <c r="R141" s="36">
        <f>SUMIFS(СВЦЭМ!$C$39:$C$782,СВЦЭМ!$A$39:$A$782,$A141,СВЦЭМ!$B$39:$B$782,R$119)+'СЕТ СН'!$I$12+СВЦЭМ!$D$10+'СЕТ СН'!$I$6-'СЕТ СН'!$I$22</f>
        <v>2450.2534033500001</v>
      </c>
      <c r="S141" s="36">
        <f>SUMIFS(СВЦЭМ!$C$39:$C$782,СВЦЭМ!$A$39:$A$782,$A141,СВЦЭМ!$B$39:$B$782,S$119)+'СЕТ СН'!$I$12+СВЦЭМ!$D$10+'СЕТ СН'!$I$6-'СЕТ СН'!$I$22</f>
        <v>2429.9124500300004</v>
      </c>
      <c r="T141" s="36">
        <f>SUMIFS(СВЦЭМ!$C$39:$C$782,СВЦЭМ!$A$39:$A$782,$A141,СВЦЭМ!$B$39:$B$782,T$119)+'СЕТ СН'!$I$12+СВЦЭМ!$D$10+'СЕТ СН'!$I$6-'СЕТ СН'!$I$22</f>
        <v>2446.5721308700004</v>
      </c>
      <c r="U141" s="36">
        <f>SUMIFS(СВЦЭМ!$C$39:$C$782,СВЦЭМ!$A$39:$A$782,$A141,СВЦЭМ!$B$39:$B$782,U$119)+'СЕТ СН'!$I$12+СВЦЭМ!$D$10+'СЕТ СН'!$I$6-'СЕТ СН'!$I$22</f>
        <v>2423.4992548500004</v>
      </c>
      <c r="V141" s="36">
        <f>SUMIFS(СВЦЭМ!$C$39:$C$782,СВЦЭМ!$A$39:$A$782,$A141,СВЦЭМ!$B$39:$B$782,V$119)+'СЕТ СН'!$I$12+СВЦЭМ!$D$10+'СЕТ СН'!$I$6-'СЕТ СН'!$I$22</f>
        <v>2379.2994413500001</v>
      </c>
      <c r="W141" s="36">
        <f>SUMIFS(СВЦЭМ!$C$39:$C$782,СВЦЭМ!$A$39:$A$782,$A141,СВЦЭМ!$B$39:$B$782,W$119)+'СЕТ СН'!$I$12+СВЦЭМ!$D$10+'СЕТ СН'!$I$6-'СЕТ СН'!$I$22</f>
        <v>2410.80116047</v>
      </c>
      <c r="X141" s="36">
        <f>SUMIFS(СВЦЭМ!$C$39:$C$782,СВЦЭМ!$A$39:$A$782,$A141,СВЦЭМ!$B$39:$B$782,X$119)+'СЕТ СН'!$I$12+СВЦЭМ!$D$10+'СЕТ СН'!$I$6-'СЕТ СН'!$I$22</f>
        <v>2471.5512145000002</v>
      </c>
      <c r="Y141" s="36">
        <f>SUMIFS(СВЦЭМ!$C$39:$C$782,СВЦЭМ!$A$39:$A$782,$A141,СВЦЭМ!$B$39:$B$782,Y$119)+'СЕТ СН'!$I$12+СВЦЭМ!$D$10+'СЕТ СН'!$I$6-'СЕТ СН'!$I$22</f>
        <v>2564.3021362999998</v>
      </c>
    </row>
    <row r="142" spans="1:25" ht="15.75" x14ac:dyDescent="0.2">
      <c r="A142" s="35">
        <f t="shared" si="3"/>
        <v>45100</v>
      </c>
      <c r="B142" s="36">
        <f>SUMIFS(СВЦЭМ!$C$39:$C$782,СВЦЭМ!$A$39:$A$782,$A142,СВЦЭМ!$B$39:$B$782,B$119)+'СЕТ СН'!$I$12+СВЦЭМ!$D$10+'СЕТ СН'!$I$6-'СЕТ СН'!$I$22</f>
        <v>2573.6462846700001</v>
      </c>
      <c r="C142" s="36">
        <f>SUMIFS(СВЦЭМ!$C$39:$C$782,СВЦЭМ!$A$39:$A$782,$A142,СВЦЭМ!$B$39:$B$782,C$119)+'СЕТ СН'!$I$12+СВЦЭМ!$D$10+'СЕТ СН'!$I$6-'СЕТ СН'!$I$22</f>
        <v>2697.2504651300001</v>
      </c>
      <c r="D142" s="36">
        <f>SUMIFS(СВЦЭМ!$C$39:$C$782,СВЦЭМ!$A$39:$A$782,$A142,СВЦЭМ!$B$39:$B$782,D$119)+'СЕТ СН'!$I$12+СВЦЭМ!$D$10+'СЕТ СН'!$I$6-'СЕТ СН'!$I$22</f>
        <v>2771.9579985</v>
      </c>
      <c r="E142" s="36">
        <f>SUMIFS(СВЦЭМ!$C$39:$C$782,СВЦЭМ!$A$39:$A$782,$A142,СВЦЭМ!$B$39:$B$782,E$119)+'СЕТ СН'!$I$12+СВЦЭМ!$D$10+'СЕТ СН'!$I$6-'СЕТ СН'!$I$22</f>
        <v>2747.7166428300002</v>
      </c>
      <c r="F142" s="36">
        <f>SUMIFS(СВЦЭМ!$C$39:$C$782,СВЦЭМ!$A$39:$A$782,$A142,СВЦЭМ!$B$39:$B$782,F$119)+'СЕТ СН'!$I$12+СВЦЭМ!$D$10+'СЕТ СН'!$I$6-'СЕТ СН'!$I$22</f>
        <v>2731.5596883799999</v>
      </c>
      <c r="G142" s="36">
        <f>SUMIFS(СВЦЭМ!$C$39:$C$782,СВЦЭМ!$A$39:$A$782,$A142,СВЦЭМ!$B$39:$B$782,G$119)+'СЕТ СН'!$I$12+СВЦЭМ!$D$10+'СЕТ СН'!$I$6-'СЕТ СН'!$I$22</f>
        <v>2646.42657276</v>
      </c>
      <c r="H142" s="36">
        <f>SUMIFS(СВЦЭМ!$C$39:$C$782,СВЦЭМ!$A$39:$A$782,$A142,СВЦЭМ!$B$39:$B$782,H$119)+'СЕТ СН'!$I$12+СВЦЭМ!$D$10+'СЕТ СН'!$I$6-'СЕТ СН'!$I$22</f>
        <v>2520.4018191599998</v>
      </c>
      <c r="I142" s="36">
        <f>SUMIFS(СВЦЭМ!$C$39:$C$782,СВЦЭМ!$A$39:$A$782,$A142,СВЦЭМ!$B$39:$B$782,I$119)+'СЕТ СН'!$I$12+СВЦЭМ!$D$10+'СЕТ СН'!$I$6-'СЕТ СН'!$I$22</f>
        <v>2389.1612929800003</v>
      </c>
      <c r="J142" s="36">
        <f>SUMIFS(СВЦЭМ!$C$39:$C$782,СВЦЭМ!$A$39:$A$782,$A142,СВЦЭМ!$B$39:$B$782,J$119)+'СЕТ СН'!$I$12+СВЦЭМ!$D$10+'СЕТ СН'!$I$6-'СЕТ СН'!$I$22</f>
        <v>2326.7906880700002</v>
      </c>
      <c r="K142" s="36">
        <f>SUMIFS(СВЦЭМ!$C$39:$C$782,СВЦЭМ!$A$39:$A$782,$A142,СВЦЭМ!$B$39:$B$782,K$119)+'СЕТ СН'!$I$12+СВЦЭМ!$D$10+'СЕТ СН'!$I$6-'СЕТ СН'!$I$22</f>
        <v>2268.2204132300003</v>
      </c>
      <c r="L142" s="36">
        <f>SUMIFS(СВЦЭМ!$C$39:$C$782,СВЦЭМ!$A$39:$A$782,$A142,СВЦЭМ!$B$39:$B$782,L$119)+'СЕТ СН'!$I$12+СВЦЭМ!$D$10+'СЕТ СН'!$I$6-'СЕТ СН'!$I$22</f>
        <v>2220.7748689999999</v>
      </c>
      <c r="M142" s="36">
        <f>SUMIFS(СВЦЭМ!$C$39:$C$782,СВЦЭМ!$A$39:$A$782,$A142,СВЦЭМ!$B$39:$B$782,M$119)+'СЕТ СН'!$I$12+СВЦЭМ!$D$10+'СЕТ СН'!$I$6-'СЕТ СН'!$I$22</f>
        <v>2235.9326265199998</v>
      </c>
      <c r="N142" s="36">
        <f>SUMIFS(СВЦЭМ!$C$39:$C$782,СВЦЭМ!$A$39:$A$782,$A142,СВЦЭМ!$B$39:$B$782,N$119)+'СЕТ СН'!$I$12+СВЦЭМ!$D$10+'СЕТ СН'!$I$6-'СЕТ СН'!$I$22</f>
        <v>2272.9787917900003</v>
      </c>
      <c r="O142" s="36">
        <f>SUMIFS(СВЦЭМ!$C$39:$C$782,СВЦЭМ!$A$39:$A$782,$A142,СВЦЭМ!$B$39:$B$782,O$119)+'СЕТ СН'!$I$12+СВЦЭМ!$D$10+'СЕТ СН'!$I$6-'СЕТ СН'!$I$22</f>
        <v>2304.40052324</v>
      </c>
      <c r="P142" s="36">
        <f>SUMIFS(СВЦЭМ!$C$39:$C$782,СВЦЭМ!$A$39:$A$782,$A142,СВЦЭМ!$B$39:$B$782,P$119)+'СЕТ СН'!$I$12+СВЦЭМ!$D$10+'СЕТ СН'!$I$6-'СЕТ СН'!$I$22</f>
        <v>2316.9683597900002</v>
      </c>
      <c r="Q142" s="36">
        <f>SUMIFS(СВЦЭМ!$C$39:$C$782,СВЦЭМ!$A$39:$A$782,$A142,СВЦЭМ!$B$39:$B$782,Q$119)+'СЕТ СН'!$I$12+СВЦЭМ!$D$10+'СЕТ СН'!$I$6-'СЕТ СН'!$I$22</f>
        <v>2320.2475707200001</v>
      </c>
      <c r="R142" s="36">
        <f>SUMIFS(СВЦЭМ!$C$39:$C$782,СВЦЭМ!$A$39:$A$782,$A142,СВЦЭМ!$B$39:$B$782,R$119)+'СЕТ СН'!$I$12+СВЦЭМ!$D$10+'СЕТ СН'!$I$6-'СЕТ СН'!$I$22</f>
        <v>2301.5168036599998</v>
      </c>
      <c r="S142" s="36">
        <f>SUMIFS(СВЦЭМ!$C$39:$C$782,СВЦЭМ!$A$39:$A$782,$A142,СВЦЭМ!$B$39:$B$782,S$119)+'СЕТ СН'!$I$12+СВЦЭМ!$D$10+'СЕТ СН'!$I$6-'СЕТ СН'!$I$22</f>
        <v>2282.7350280600003</v>
      </c>
      <c r="T142" s="36">
        <f>SUMIFS(СВЦЭМ!$C$39:$C$782,СВЦЭМ!$A$39:$A$782,$A142,СВЦЭМ!$B$39:$B$782,T$119)+'СЕТ СН'!$I$12+СВЦЭМ!$D$10+'СЕТ СН'!$I$6-'СЕТ СН'!$I$22</f>
        <v>2280.4454832600004</v>
      </c>
      <c r="U142" s="36">
        <f>SUMIFS(СВЦЭМ!$C$39:$C$782,СВЦЭМ!$A$39:$A$782,$A142,СВЦЭМ!$B$39:$B$782,U$119)+'СЕТ СН'!$I$12+СВЦЭМ!$D$10+'СЕТ СН'!$I$6-'СЕТ СН'!$I$22</f>
        <v>2293.7444441500002</v>
      </c>
      <c r="V142" s="36">
        <f>SUMIFS(СВЦЭМ!$C$39:$C$782,СВЦЭМ!$A$39:$A$782,$A142,СВЦЭМ!$B$39:$B$782,V$119)+'СЕТ СН'!$I$12+СВЦЭМ!$D$10+'СЕТ СН'!$I$6-'СЕТ СН'!$I$22</f>
        <v>2297.8415666800001</v>
      </c>
      <c r="W142" s="36">
        <f>SUMIFS(СВЦЭМ!$C$39:$C$782,СВЦЭМ!$A$39:$A$782,$A142,СВЦЭМ!$B$39:$B$782,W$119)+'СЕТ СН'!$I$12+СВЦЭМ!$D$10+'СЕТ СН'!$I$6-'СЕТ СН'!$I$22</f>
        <v>2277.1356054500002</v>
      </c>
      <c r="X142" s="36">
        <f>SUMIFS(СВЦЭМ!$C$39:$C$782,СВЦЭМ!$A$39:$A$782,$A142,СВЦЭМ!$B$39:$B$782,X$119)+'СЕТ СН'!$I$12+СВЦЭМ!$D$10+'СЕТ СН'!$I$6-'СЕТ СН'!$I$22</f>
        <v>2309.0874717000002</v>
      </c>
      <c r="Y142" s="36">
        <f>SUMIFS(СВЦЭМ!$C$39:$C$782,СВЦЭМ!$A$39:$A$782,$A142,СВЦЭМ!$B$39:$B$782,Y$119)+'СЕТ СН'!$I$12+СВЦЭМ!$D$10+'СЕТ СН'!$I$6-'СЕТ СН'!$I$22</f>
        <v>2456.0765769199998</v>
      </c>
    </row>
    <row r="143" spans="1:25" ht="15.75" x14ac:dyDescent="0.2">
      <c r="A143" s="35">
        <f t="shared" si="3"/>
        <v>45101</v>
      </c>
      <c r="B143" s="36">
        <f>SUMIFS(СВЦЭМ!$C$39:$C$782,СВЦЭМ!$A$39:$A$782,$A143,СВЦЭМ!$B$39:$B$782,B$119)+'СЕТ СН'!$I$12+СВЦЭМ!$D$10+'СЕТ СН'!$I$6-'СЕТ СН'!$I$22</f>
        <v>2439.9347533800001</v>
      </c>
      <c r="C143" s="36">
        <f>SUMIFS(СВЦЭМ!$C$39:$C$782,СВЦЭМ!$A$39:$A$782,$A143,СВЦЭМ!$B$39:$B$782,C$119)+'СЕТ СН'!$I$12+СВЦЭМ!$D$10+'СЕТ СН'!$I$6-'СЕТ СН'!$I$22</f>
        <v>2522.4424006999998</v>
      </c>
      <c r="D143" s="36">
        <f>SUMIFS(СВЦЭМ!$C$39:$C$782,СВЦЭМ!$A$39:$A$782,$A143,СВЦЭМ!$B$39:$B$782,D$119)+'СЕТ СН'!$I$12+СВЦЭМ!$D$10+'СЕТ СН'!$I$6-'СЕТ СН'!$I$22</f>
        <v>2608.2674716900001</v>
      </c>
      <c r="E143" s="36">
        <f>SUMIFS(СВЦЭМ!$C$39:$C$782,СВЦЭМ!$A$39:$A$782,$A143,СВЦЭМ!$B$39:$B$782,E$119)+'СЕТ СН'!$I$12+СВЦЭМ!$D$10+'СЕТ СН'!$I$6-'СЕТ СН'!$I$22</f>
        <v>2607.64357943</v>
      </c>
      <c r="F143" s="36">
        <f>SUMIFS(СВЦЭМ!$C$39:$C$782,СВЦЭМ!$A$39:$A$782,$A143,СВЦЭМ!$B$39:$B$782,F$119)+'СЕТ СН'!$I$12+СВЦЭМ!$D$10+'СЕТ СН'!$I$6-'СЕТ СН'!$I$22</f>
        <v>2605.2043560299999</v>
      </c>
      <c r="G143" s="36">
        <f>SUMIFS(СВЦЭМ!$C$39:$C$782,СВЦЭМ!$A$39:$A$782,$A143,СВЦЭМ!$B$39:$B$782,G$119)+'СЕТ СН'!$I$12+СВЦЭМ!$D$10+'СЕТ СН'!$I$6-'СЕТ СН'!$I$22</f>
        <v>2606.33209085</v>
      </c>
      <c r="H143" s="36">
        <f>SUMIFS(СВЦЭМ!$C$39:$C$782,СВЦЭМ!$A$39:$A$782,$A143,СВЦЭМ!$B$39:$B$782,H$119)+'СЕТ СН'!$I$12+СВЦЭМ!$D$10+'СЕТ СН'!$I$6-'СЕТ СН'!$I$22</f>
        <v>2555.7334615899999</v>
      </c>
      <c r="I143" s="36">
        <f>SUMIFS(СВЦЭМ!$C$39:$C$782,СВЦЭМ!$A$39:$A$782,$A143,СВЦЭМ!$B$39:$B$782,I$119)+'СЕТ СН'!$I$12+СВЦЭМ!$D$10+'СЕТ СН'!$I$6-'СЕТ СН'!$I$22</f>
        <v>2509.8431738899999</v>
      </c>
      <c r="J143" s="36">
        <f>SUMIFS(СВЦЭМ!$C$39:$C$782,СВЦЭМ!$A$39:$A$782,$A143,СВЦЭМ!$B$39:$B$782,J$119)+'СЕТ СН'!$I$12+СВЦЭМ!$D$10+'СЕТ СН'!$I$6-'СЕТ СН'!$I$22</f>
        <v>2404.9075814300004</v>
      </c>
      <c r="K143" s="36">
        <f>SUMIFS(СВЦЭМ!$C$39:$C$782,СВЦЭМ!$A$39:$A$782,$A143,СВЦЭМ!$B$39:$B$782,K$119)+'СЕТ СН'!$I$12+СВЦЭМ!$D$10+'СЕТ СН'!$I$6-'СЕТ СН'!$I$22</f>
        <v>2326.4453969800002</v>
      </c>
      <c r="L143" s="36">
        <f>SUMIFS(СВЦЭМ!$C$39:$C$782,СВЦЭМ!$A$39:$A$782,$A143,СВЦЭМ!$B$39:$B$782,L$119)+'СЕТ СН'!$I$12+СВЦЭМ!$D$10+'СЕТ СН'!$I$6-'СЕТ СН'!$I$22</f>
        <v>2315.4992846900004</v>
      </c>
      <c r="M143" s="36">
        <f>SUMIFS(СВЦЭМ!$C$39:$C$782,СВЦЭМ!$A$39:$A$782,$A143,СВЦЭМ!$B$39:$B$782,M$119)+'СЕТ СН'!$I$12+СВЦЭМ!$D$10+'СЕТ СН'!$I$6-'СЕТ СН'!$I$22</f>
        <v>2341.60779387</v>
      </c>
      <c r="N143" s="36">
        <f>SUMIFS(СВЦЭМ!$C$39:$C$782,СВЦЭМ!$A$39:$A$782,$A143,СВЦЭМ!$B$39:$B$782,N$119)+'СЕТ СН'!$I$12+СВЦЭМ!$D$10+'СЕТ СН'!$I$6-'СЕТ СН'!$I$22</f>
        <v>2403.3729736</v>
      </c>
      <c r="O143" s="36">
        <f>SUMIFS(СВЦЭМ!$C$39:$C$782,СВЦЭМ!$A$39:$A$782,$A143,СВЦЭМ!$B$39:$B$782,O$119)+'СЕТ СН'!$I$12+СВЦЭМ!$D$10+'СЕТ СН'!$I$6-'СЕТ СН'!$I$22</f>
        <v>2443.8699982899998</v>
      </c>
      <c r="P143" s="36">
        <f>SUMIFS(СВЦЭМ!$C$39:$C$782,СВЦЭМ!$A$39:$A$782,$A143,СВЦЭМ!$B$39:$B$782,P$119)+'СЕТ СН'!$I$12+СВЦЭМ!$D$10+'СЕТ СН'!$I$6-'СЕТ СН'!$I$22</f>
        <v>2450.3492254000003</v>
      </c>
      <c r="Q143" s="36">
        <f>SUMIFS(СВЦЭМ!$C$39:$C$782,СВЦЭМ!$A$39:$A$782,$A143,СВЦЭМ!$B$39:$B$782,Q$119)+'СЕТ СН'!$I$12+СВЦЭМ!$D$10+'СЕТ СН'!$I$6-'СЕТ СН'!$I$22</f>
        <v>2460.3426062899998</v>
      </c>
      <c r="R143" s="36">
        <f>SUMIFS(СВЦЭМ!$C$39:$C$782,СВЦЭМ!$A$39:$A$782,$A143,СВЦЭМ!$B$39:$B$782,R$119)+'СЕТ СН'!$I$12+СВЦЭМ!$D$10+'СЕТ СН'!$I$6-'СЕТ СН'!$I$22</f>
        <v>2436.1452633600002</v>
      </c>
      <c r="S143" s="36">
        <f>SUMIFS(СВЦЭМ!$C$39:$C$782,СВЦЭМ!$A$39:$A$782,$A143,СВЦЭМ!$B$39:$B$782,S$119)+'СЕТ СН'!$I$12+СВЦЭМ!$D$10+'СЕТ СН'!$I$6-'СЕТ СН'!$I$22</f>
        <v>2413.3687155799998</v>
      </c>
      <c r="T143" s="36">
        <f>SUMIFS(СВЦЭМ!$C$39:$C$782,СВЦЭМ!$A$39:$A$782,$A143,СВЦЭМ!$B$39:$B$782,T$119)+'СЕТ СН'!$I$12+СВЦЭМ!$D$10+'СЕТ СН'!$I$6-'СЕТ СН'!$I$22</f>
        <v>2442.3102986100002</v>
      </c>
      <c r="U143" s="36">
        <f>SUMIFS(СВЦЭМ!$C$39:$C$782,СВЦЭМ!$A$39:$A$782,$A143,СВЦЭМ!$B$39:$B$782,U$119)+'СЕТ СН'!$I$12+СВЦЭМ!$D$10+'СЕТ СН'!$I$6-'СЕТ СН'!$I$22</f>
        <v>2458.2282501099999</v>
      </c>
      <c r="V143" s="36">
        <f>SUMIFS(СВЦЭМ!$C$39:$C$782,СВЦЭМ!$A$39:$A$782,$A143,СВЦЭМ!$B$39:$B$782,V$119)+'СЕТ СН'!$I$12+СВЦЭМ!$D$10+'СЕТ СН'!$I$6-'СЕТ СН'!$I$22</f>
        <v>2459.3072420799999</v>
      </c>
      <c r="W143" s="36">
        <f>SUMIFS(СВЦЭМ!$C$39:$C$782,СВЦЭМ!$A$39:$A$782,$A143,СВЦЭМ!$B$39:$B$782,W$119)+'СЕТ СН'!$I$12+СВЦЭМ!$D$10+'СЕТ СН'!$I$6-'СЕТ СН'!$I$22</f>
        <v>2416.9055989200001</v>
      </c>
      <c r="X143" s="36">
        <f>SUMIFS(СВЦЭМ!$C$39:$C$782,СВЦЭМ!$A$39:$A$782,$A143,СВЦЭМ!$B$39:$B$782,X$119)+'СЕТ СН'!$I$12+СВЦЭМ!$D$10+'СЕТ СН'!$I$6-'СЕТ СН'!$I$22</f>
        <v>2451.4471589900004</v>
      </c>
      <c r="Y143" s="36">
        <f>SUMIFS(СВЦЭМ!$C$39:$C$782,СВЦЭМ!$A$39:$A$782,$A143,СВЦЭМ!$B$39:$B$782,Y$119)+'СЕТ СН'!$I$12+СВЦЭМ!$D$10+'СЕТ СН'!$I$6-'СЕТ СН'!$I$22</f>
        <v>2534.71967503</v>
      </c>
    </row>
    <row r="144" spans="1:25" ht="15.75" x14ac:dyDescent="0.2">
      <c r="A144" s="35">
        <f t="shared" si="3"/>
        <v>45102</v>
      </c>
      <c r="B144" s="36">
        <f>SUMIFS(СВЦЭМ!$C$39:$C$782,СВЦЭМ!$A$39:$A$782,$A144,СВЦЭМ!$B$39:$B$782,B$119)+'СЕТ СН'!$I$12+СВЦЭМ!$D$10+'СЕТ СН'!$I$6-'СЕТ СН'!$I$22</f>
        <v>2537.2178322500004</v>
      </c>
      <c r="C144" s="36">
        <f>SUMIFS(СВЦЭМ!$C$39:$C$782,СВЦЭМ!$A$39:$A$782,$A144,СВЦЭМ!$B$39:$B$782,C$119)+'СЕТ СН'!$I$12+СВЦЭМ!$D$10+'СЕТ СН'!$I$6-'СЕТ СН'!$I$22</f>
        <v>2606.2996561300001</v>
      </c>
      <c r="D144" s="36">
        <f>SUMIFS(СВЦЭМ!$C$39:$C$782,СВЦЭМ!$A$39:$A$782,$A144,СВЦЭМ!$B$39:$B$782,D$119)+'СЕТ СН'!$I$12+СВЦЭМ!$D$10+'СЕТ СН'!$I$6-'СЕТ СН'!$I$22</f>
        <v>2653.8140113300001</v>
      </c>
      <c r="E144" s="36">
        <f>SUMIFS(СВЦЭМ!$C$39:$C$782,СВЦЭМ!$A$39:$A$782,$A144,СВЦЭМ!$B$39:$B$782,E$119)+'СЕТ СН'!$I$12+СВЦЭМ!$D$10+'СЕТ СН'!$I$6-'СЕТ СН'!$I$22</f>
        <v>2719.2173121300002</v>
      </c>
      <c r="F144" s="36">
        <f>SUMIFS(СВЦЭМ!$C$39:$C$782,СВЦЭМ!$A$39:$A$782,$A144,СВЦЭМ!$B$39:$B$782,F$119)+'СЕТ СН'!$I$12+СВЦЭМ!$D$10+'СЕТ СН'!$I$6-'СЕТ СН'!$I$22</f>
        <v>2728.4077924600001</v>
      </c>
      <c r="G144" s="36">
        <f>SUMIFS(СВЦЭМ!$C$39:$C$782,СВЦЭМ!$A$39:$A$782,$A144,СВЦЭМ!$B$39:$B$782,G$119)+'СЕТ СН'!$I$12+СВЦЭМ!$D$10+'СЕТ СН'!$I$6-'СЕТ СН'!$I$22</f>
        <v>2621.7258207700002</v>
      </c>
      <c r="H144" s="36">
        <f>SUMIFS(СВЦЭМ!$C$39:$C$782,СВЦЭМ!$A$39:$A$782,$A144,СВЦЭМ!$B$39:$B$782,H$119)+'СЕТ СН'!$I$12+СВЦЭМ!$D$10+'СЕТ СН'!$I$6-'СЕТ СН'!$I$22</f>
        <v>2551.1667474200003</v>
      </c>
      <c r="I144" s="36">
        <f>SUMIFS(СВЦЭМ!$C$39:$C$782,СВЦЭМ!$A$39:$A$782,$A144,СВЦЭМ!$B$39:$B$782,I$119)+'СЕТ СН'!$I$12+СВЦЭМ!$D$10+'СЕТ СН'!$I$6-'СЕТ СН'!$I$22</f>
        <v>2523.9987802300002</v>
      </c>
      <c r="J144" s="36">
        <f>SUMIFS(СВЦЭМ!$C$39:$C$782,СВЦЭМ!$A$39:$A$782,$A144,СВЦЭМ!$B$39:$B$782,J$119)+'СЕТ СН'!$I$12+СВЦЭМ!$D$10+'СЕТ СН'!$I$6-'СЕТ СН'!$I$22</f>
        <v>2497.2071512000002</v>
      </c>
      <c r="K144" s="36">
        <f>SUMIFS(СВЦЭМ!$C$39:$C$782,СВЦЭМ!$A$39:$A$782,$A144,СВЦЭМ!$B$39:$B$782,K$119)+'СЕТ СН'!$I$12+СВЦЭМ!$D$10+'СЕТ СН'!$I$6-'СЕТ СН'!$I$22</f>
        <v>2415.85902799</v>
      </c>
      <c r="L144" s="36">
        <f>SUMIFS(СВЦЭМ!$C$39:$C$782,СВЦЭМ!$A$39:$A$782,$A144,СВЦЭМ!$B$39:$B$782,L$119)+'СЕТ СН'!$I$12+СВЦЭМ!$D$10+'СЕТ СН'!$I$6-'СЕТ СН'!$I$22</f>
        <v>2329.80146745</v>
      </c>
      <c r="M144" s="36">
        <f>SUMIFS(СВЦЭМ!$C$39:$C$782,СВЦЭМ!$A$39:$A$782,$A144,СВЦЭМ!$B$39:$B$782,M$119)+'СЕТ СН'!$I$12+СВЦЭМ!$D$10+'СЕТ СН'!$I$6-'СЕТ СН'!$I$22</f>
        <v>2349.7464558299998</v>
      </c>
      <c r="N144" s="36">
        <f>SUMIFS(СВЦЭМ!$C$39:$C$782,СВЦЭМ!$A$39:$A$782,$A144,СВЦЭМ!$B$39:$B$782,N$119)+'СЕТ СН'!$I$12+СВЦЭМ!$D$10+'СЕТ СН'!$I$6-'СЕТ СН'!$I$22</f>
        <v>2360.88771206</v>
      </c>
      <c r="O144" s="36">
        <f>SUMIFS(СВЦЭМ!$C$39:$C$782,СВЦЭМ!$A$39:$A$782,$A144,СВЦЭМ!$B$39:$B$782,O$119)+'СЕТ СН'!$I$12+СВЦЭМ!$D$10+'СЕТ СН'!$I$6-'СЕТ СН'!$I$22</f>
        <v>2374.1273087899999</v>
      </c>
      <c r="P144" s="36">
        <f>SUMIFS(СВЦЭМ!$C$39:$C$782,СВЦЭМ!$A$39:$A$782,$A144,СВЦЭМ!$B$39:$B$782,P$119)+'СЕТ СН'!$I$12+СВЦЭМ!$D$10+'СЕТ СН'!$I$6-'СЕТ СН'!$I$22</f>
        <v>2382.4328712400002</v>
      </c>
      <c r="Q144" s="36">
        <f>SUMIFS(СВЦЭМ!$C$39:$C$782,СВЦЭМ!$A$39:$A$782,$A144,СВЦЭМ!$B$39:$B$782,Q$119)+'СЕТ СН'!$I$12+СВЦЭМ!$D$10+'СЕТ СН'!$I$6-'СЕТ СН'!$I$22</f>
        <v>2390.7151833899998</v>
      </c>
      <c r="R144" s="36">
        <f>SUMIFS(СВЦЭМ!$C$39:$C$782,СВЦЭМ!$A$39:$A$782,$A144,СВЦЭМ!$B$39:$B$782,R$119)+'СЕТ СН'!$I$12+СВЦЭМ!$D$10+'СЕТ СН'!$I$6-'СЕТ СН'!$I$22</f>
        <v>2374.1293536800003</v>
      </c>
      <c r="S144" s="36">
        <f>SUMIFS(СВЦЭМ!$C$39:$C$782,СВЦЭМ!$A$39:$A$782,$A144,СВЦЭМ!$B$39:$B$782,S$119)+'СЕТ СН'!$I$12+СВЦЭМ!$D$10+'СЕТ СН'!$I$6-'СЕТ СН'!$I$22</f>
        <v>2364.5777626899999</v>
      </c>
      <c r="T144" s="36">
        <f>SUMIFS(СВЦЭМ!$C$39:$C$782,СВЦЭМ!$A$39:$A$782,$A144,СВЦЭМ!$B$39:$B$782,T$119)+'СЕТ СН'!$I$12+СВЦЭМ!$D$10+'СЕТ СН'!$I$6-'СЕТ СН'!$I$22</f>
        <v>2364.3762439900001</v>
      </c>
      <c r="U144" s="36">
        <f>SUMIFS(СВЦЭМ!$C$39:$C$782,СВЦЭМ!$A$39:$A$782,$A144,СВЦЭМ!$B$39:$B$782,U$119)+'СЕТ СН'!$I$12+СВЦЭМ!$D$10+'СЕТ СН'!$I$6-'СЕТ СН'!$I$22</f>
        <v>2369.2035612500003</v>
      </c>
      <c r="V144" s="36">
        <f>SUMIFS(СВЦЭМ!$C$39:$C$782,СВЦЭМ!$A$39:$A$782,$A144,СВЦЭМ!$B$39:$B$782,V$119)+'СЕТ СН'!$I$12+СВЦЭМ!$D$10+'СЕТ СН'!$I$6-'СЕТ СН'!$I$22</f>
        <v>2382.5205642400001</v>
      </c>
      <c r="W144" s="36">
        <f>SUMIFS(СВЦЭМ!$C$39:$C$782,СВЦЭМ!$A$39:$A$782,$A144,СВЦЭМ!$B$39:$B$782,W$119)+'СЕТ СН'!$I$12+СВЦЭМ!$D$10+'СЕТ СН'!$I$6-'СЕТ СН'!$I$22</f>
        <v>2350.0147983100001</v>
      </c>
      <c r="X144" s="36">
        <f>SUMIFS(СВЦЭМ!$C$39:$C$782,СВЦЭМ!$A$39:$A$782,$A144,СВЦЭМ!$B$39:$B$782,X$119)+'СЕТ СН'!$I$12+СВЦЭМ!$D$10+'СЕТ СН'!$I$6-'СЕТ СН'!$I$22</f>
        <v>2378.6524686100001</v>
      </c>
      <c r="Y144" s="36">
        <f>SUMIFS(СВЦЭМ!$C$39:$C$782,СВЦЭМ!$A$39:$A$782,$A144,СВЦЭМ!$B$39:$B$782,Y$119)+'СЕТ СН'!$I$12+СВЦЭМ!$D$10+'СЕТ СН'!$I$6-'СЕТ СН'!$I$22</f>
        <v>2530.4983392900003</v>
      </c>
    </row>
    <row r="145" spans="1:26" ht="15.75" x14ac:dyDescent="0.2">
      <c r="A145" s="35">
        <f t="shared" si="3"/>
        <v>45103</v>
      </c>
      <c r="B145" s="36">
        <f>SUMIFS(СВЦЭМ!$C$39:$C$782,СВЦЭМ!$A$39:$A$782,$A145,СВЦЭМ!$B$39:$B$782,B$119)+'СЕТ СН'!$I$12+СВЦЭМ!$D$10+'СЕТ СН'!$I$6-'СЕТ СН'!$I$22</f>
        <v>2643.2631989400002</v>
      </c>
      <c r="C145" s="36">
        <f>SUMIFS(СВЦЭМ!$C$39:$C$782,СВЦЭМ!$A$39:$A$782,$A145,СВЦЭМ!$B$39:$B$782,C$119)+'СЕТ СН'!$I$12+СВЦЭМ!$D$10+'СЕТ СН'!$I$6-'СЕТ СН'!$I$22</f>
        <v>2715.28690753</v>
      </c>
      <c r="D145" s="36">
        <f>SUMIFS(СВЦЭМ!$C$39:$C$782,СВЦЭМ!$A$39:$A$782,$A145,СВЦЭМ!$B$39:$B$782,D$119)+'СЕТ СН'!$I$12+СВЦЭМ!$D$10+'СЕТ СН'!$I$6-'СЕТ СН'!$I$22</f>
        <v>2762.4256851700002</v>
      </c>
      <c r="E145" s="36">
        <f>SUMIFS(СВЦЭМ!$C$39:$C$782,СВЦЭМ!$A$39:$A$782,$A145,СВЦЭМ!$B$39:$B$782,E$119)+'СЕТ СН'!$I$12+СВЦЭМ!$D$10+'СЕТ СН'!$I$6-'СЕТ СН'!$I$22</f>
        <v>2745.24865843</v>
      </c>
      <c r="F145" s="36">
        <f>SUMIFS(СВЦЭМ!$C$39:$C$782,СВЦЭМ!$A$39:$A$782,$A145,СВЦЭМ!$B$39:$B$782,F$119)+'СЕТ СН'!$I$12+СВЦЭМ!$D$10+'СЕТ СН'!$I$6-'СЕТ СН'!$I$22</f>
        <v>2732.8862040499998</v>
      </c>
      <c r="G145" s="36">
        <f>SUMIFS(СВЦЭМ!$C$39:$C$782,СВЦЭМ!$A$39:$A$782,$A145,СВЦЭМ!$B$39:$B$782,G$119)+'СЕТ СН'!$I$12+СВЦЭМ!$D$10+'СЕТ СН'!$I$6-'СЕТ СН'!$I$22</f>
        <v>2740.5844593800002</v>
      </c>
      <c r="H145" s="36">
        <f>SUMIFS(СВЦЭМ!$C$39:$C$782,СВЦЭМ!$A$39:$A$782,$A145,СВЦЭМ!$B$39:$B$782,H$119)+'СЕТ СН'!$I$12+СВЦЭМ!$D$10+'СЕТ СН'!$I$6-'СЕТ СН'!$I$22</f>
        <v>2612.73445399</v>
      </c>
      <c r="I145" s="36">
        <f>SUMIFS(СВЦЭМ!$C$39:$C$782,СВЦЭМ!$A$39:$A$782,$A145,СВЦЭМ!$B$39:$B$782,I$119)+'СЕТ СН'!$I$12+СВЦЭМ!$D$10+'СЕТ СН'!$I$6-'СЕТ СН'!$I$22</f>
        <v>2416.0109935400001</v>
      </c>
      <c r="J145" s="36">
        <f>SUMIFS(СВЦЭМ!$C$39:$C$782,СВЦЭМ!$A$39:$A$782,$A145,СВЦЭМ!$B$39:$B$782,J$119)+'СЕТ СН'!$I$12+СВЦЭМ!$D$10+'СЕТ СН'!$I$6-'СЕТ СН'!$I$22</f>
        <v>2326.6054306800002</v>
      </c>
      <c r="K145" s="36">
        <f>SUMIFS(СВЦЭМ!$C$39:$C$782,СВЦЭМ!$A$39:$A$782,$A145,СВЦЭМ!$B$39:$B$782,K$119)+'СЕТ СН'!$I$12+СВЦЭМ!$D$10+'СЕТ СН'!$I$6-'СЕТ СН'!$I$22</f>
        <v>2282.9428698199999</v>
      </c>
      <c r="L145" s="36">
        <f>SUMIFS(СВЦЭМ!$C$39:$C$782,СВЦЭМ!$A$39:$A$782,$A145,СВЦЭМ!$B$39:$B$782,L$119)+'СЕТ СН'!$I$12+СВЦЭМ!$D$10+'СЕТ СН'!$I$6-'СЕТ СН'!$I$22</f>
        <v>2259.4574573199998</v>
      </c>
      <c r="M145" s="36">
        <f>SUMIFS(СВЦЭМ!$C$39:$C$782,СВЦЭМ!$A$39:$A$782,$A145,СВЦЭМ!$B$39:$B$782,M$119)+'СЕТ СН'!$I$12+СВЦЭМ!$D$10+'СЕТ СН'!$I$6-'СЕТ СН'!$I$22</f>
        <v>2276.92819594</v>
      </c>
      <c r="N145" s="36">
        <f>SUMIFS(СВЦЭМ!$C$39:$C$782,СВЦЭМ!$A$39:$A$782,$A145,СВЦЭМ!$B$39:$B$782,N$119)+'СЕТ СН'!$I$12+СВЦЭМ!$D$10+'СЕТ СН'!$I$6-'СЕТ СН'!$I$22</f>
        <v>2304.9422629700002</v>
      </c>
      <c r="O145" s="36">
        <f>SUMIFS(СВЦЭМ!$C$39:$C$782,СВЦЭМ!$A$39:$A$782,$A145,СВЦЭМ!$B$39:$B$782,O$119)+'СЕТ СН'!$I$12+СВЦЭМ!$D$10+'СЕТ СН'!$I$6-'СЕТ СН'!$I$22</f>
        <v>2304.34771503</v>
      </c>
      <c r="P145" s="36">
        <f>SUMIFS(СВЦЭМ!$C$39:$C$782,СВЦЭМ!$A$39:$A$782,$A145,СВЦЭМ!$B$39:$B$782,P$119)+'СЕТ СН'!$I$12+СВЦЭМ!$D$10+'СЕТ СН'!$I$6-'СЕТ СН'!$I$22</f>
        <v>2317.7276085000003</v>
      </c>
      <c r="Q145" s="36">
        <f>SUMIFS(СВЦЭМ!$C$39:$C$782,СВЦЭМ!$A$39:$A$782,$A145,СВЦЭМ!$B$39:$B$782,Q$119)+'СЕТ СН'!$I$12+СВЦЭМ!$D$10+'СЕТ СН'!$I$6-'СЕТ СН'!$I$22</f>
        <v>2322.5346213100001</v>
      </c>
      <c r="R145" s="36">
        <f>SUMIFS(СВЦЭМ!$C$39:$C$782,СВЦЭМ!$A$39:$A$782,$A145,СВЦЭМ!$B$39:$B$782,R$119)+'СЕТ СН'!$I$12+СВЦЭМ!$D$10+'СЕТ СН'!$I$6-'СЕТ СН'!$I$22</f>
        <v>2305.45419373</v>
      </c>
      <c r="S145" s="36">
        <f>SUMIFS(СВЦЭМ!$C$39:$C$782,СВЦЭМ!$A$39:$A$782,$A145,СВЦЭМ!$B$39:$B$782,S$119)+'СЕТ СН'!$I$12+СВЦЭМ!$D$10+'СЕТ СН'!$I$6-'СЕТ СН'!$I$22</f>
        <v>2295.7566993500004</v>
      </c>
      <c r="T145" s="36">
        <f>SUMIFS(СВЦЭМ!$C$39:$C$782,СВЦЭМ!$A$39:$A$782,$A145,СВЦЭМ!$B$39:$B$782,T$119)+'СЕТ СН'!$I$12+СВЦЭМ!$D$10+'СЕТ СН'!$I$6-'СЕТ СН'!$I$22</f>
        <v>2295.96884211</v>
      </c>
      <c r="U145" s="36">
        <f>SUMIFS(СВЦЭМ!$C$39:$C$782,СВЦЭМ!$A$39:$A$782,$A145,СВЦЭМ!$B$39:$B$782,U$119)+'СЕТ СН'!$I$12+СВЦЭМ!$D$10+'СЕТ СН'!$I$6-'СЕТ СН'!$I$22</f>
        <v>2275.7724674400001</v>
      </c>
      <c r="V145" s="36">
        <f>SUMIFS(СВЦЭМ!$C$39:$C$782,СВЦЭМ!$A$39:$A$782,$A145,СВЦЭМ!$B$39:$B$782,V$119)+'СЕТ СН'!$I$12+СВЦЭМ!$D$10+'СЕТ СН'!$I$6-'СЕТ СН'!$I$22</f>
        <v>2288.3999019299999</v>
      </c>
      <c r="W145" s="36">
        <f>SUMIFS(СВЦЭМ!$C$39:$C$782,СВЦЭМ!$A$39:$A$782,$A145,СВЦЭМ!$B$39:$B$782,W$119)+'СЕТ СН'!$I$12+СВЦЭМ!$D$10+'СЕТ СН'!$I$6-'СЕТ СН'!$I$22</f>
        <v>2257.87560282</v>
      </c>
      <c r="X145" s="36">
        <f>SUMIFS(СВЦЭМ!$C$39:$C$782,СВЦЭМ!$A$39:$A$782,$A145,СВЦЭМ!$B$39:$B$782,X$119)+'СЕТ СН'!$I$12+СВЦЭМ!$D$10+'СЕТ СН'!$I$6-'СЕТ СН'!$I$22</f>
        <v>2309.73178568</v>
      </c>
      <c r="Y145" s="36">
        <f>SUMIFS(СВЦЭМ!$C$39:$C$782,СВЦЭМ!$A$39:$A$782,$A145,СВЦЭМ!$B$39:$B$782,Y$119)+'СЕТ СН'!$I$12+СВЦЭМ!$D$10+'СЕТ СН'!$I$6-'СЕТ СН'!$I$22</f>
        <v>2393.3633433200002</v>
      </c>
    </row>
    <row r="146" spans="1:26" ht="15.75" x14ac:dyDescent="0.2">
      <c r="A146" s="35">
        <f t="shared" si="3"/>
        <v>45104</v>
      </c>
      <c r="B146" s="36">
        <f>SUMIFS(СВЦЭМ!$C$39:$C$782,СВЦЭМ!$A$39:$A$782,$A146,СВЦЭМ!$B$39:$B$782,B$119)+'СЕТ СН'!$I$12+СВЦЭМ!$D$10+'СЕТ СН'!$I$6-'СЕТ СН'!$I$22</f>
        <v>2458.7430114600002</v>
      </c>
      <c r="C146" s="36">
        <f>SUMIFS(СВЦЭМ!$C$39:$C$782,СВЦЭМ!$A$39:$A$782,$A146,СВЦЭМ!$B$39:$B$782,C$119)+'СЕТ СН'!$I$12+СВЦЭМ!$D$10+'СЕТ СН'!$I$6-'СЕТ СН'!$I$22</f>
        <v>2510.2424399700003</v>
      </c>
      <c r="D146" s="36">
        <f>SUMIFS(СВЦЭМ!$C$39:$C$782,СВЦЭМ!$A$39:$A$782,$A146,СВЦЭМ!$B$39:$B$782,D$119)+'СЕТ СН'!$I$12+СВЦЭМ!$D$10+'СЕТ СН'!$I$6-'СЕТ СН'!$I$22</f>
        <v>2594.11417497</v>
      </c>
      <c r="E146" s="36">
        <f>SUMIFS(СВЦЭМ!$C$39:$C$782,СВЦЭМ!$A$39:$A$782,$A146,СВЦЭМ!$B$39:$B$782,E$119)+'СЕТ СН'!$I$12+СВЦЭМ!$D$10+'СЕТ СН'!$I$6-'СЕТ СН'!$I$22</f>
        <v>2570.1154664599999</v>
      </c>
      <c r="F146" s="36">
        <f>SUMIFS(СВЦЭМ!$C$39:$C$782,СВЦЭМ!$A$39:$A$782,$A146,СВЦЭМ!$B$39:$B$782,F$119)+'СЕТ СН'!$I$12+СВЦЭМ!$D$10+'СЕТ СН'!$I$6-'СЕТ СН'!$I$22</f>
        <v>2570.4544106900003</v>
      </c>
      <c r="G146" s="36">
        <f>SUMIFS(СВЦЭМ!$C$39:$C$782,СВЦЭМ!$A$39:$A$782,$A146,СВЦЭМ!$B$39:$B$782,G$119)+'СЕТ СН'!$I$12+СВЦЭМ!$D$10+'СЕТ СН'!$I$6-'СЕТ СН'!$I$22</f>
        <v>2558.8311144300001</v>
      </c>
      <c r="H146" s="36">
        <f>SUMIFS(СВЦЭМ!$C$39:$C$782,СВЦЭМ!$A$39:$A$782,$A146,СВЦЭМ!$B$39:$B$782,H$119)+'СЕТ СН'!$I$12+СВЦЭМ!$D$10+'СЕТ СН'!$I$6-'СЕТ СН'!$I$22</f>
        <v>2480.7942733199998</v>
      </c>
      <c r="I146" s="36">
        <f>SUMIFS(СВЦЭМ!$C$39:$C$782,СВЦЭМ!$A$39:$A$782,$A146,СВЦЭМ!$B$39:$B$782,I$119)+'СЕТ СН'!$I$12+СВЦЭМ!$D$10+'СЕТ СН'!$I$6-'СЕТ СН'!$I$22</f>
        <v>2354.7073168200004</v>
      </c>
      <c r="J146" s="36">
        <f>SUMIFS(СВЦЭМ!$C$39:$C$782,СВЦЭМ!$A$39:$A$782,$A146,СВЦЭМ!$B$39:$B$782,J$119)+'СЕТ СН'!$I$12+СВЦЭМ!$D$10+'СЕТ СН'!$I$6-'СЕТ СН'!$I$22</f>
        <v>2277.97494134</v>
      </c>
      <c r="K146" s="36">
        <f>SUMIFS(СВЦЭМ!$C$39:$C$782,СВЦЭМ!$A$39:$A$782,$A146,СВЦЭМ!$B$39:$B$782,K$119)+'СЕТ СН'!$I$12+СВЦЭМ!$D$10+'СЕТ СН'!$I$6-'СЕТ СН'!$I$22</f>
        <v>2216.99738527</v>
      </c>
      <c r="L146" s="36">
        <f>SUMIFS(СВЦЭМ!$C$39:$C$782,СВЦЭМ!$A$39:$A$782,$A146,СВЦЭМ!$B$39:$B$782,L$119)+'СЕТ СН'!$I$12+СВЦЭМ!$D$10+'СЕТ СН'!$I$6-'СЕТ СН'!$I$22</f>
        <v>2197.4022660300002</v>
      </c>
      <c r="M146" s="36">
        <f>SUMIFS(СВЦЭМ!$C$39:$C$782,СВЦЭМ!$A$39:$A$782,$A146,СВЦЭМ!$B$39:$B$782,M$119)+'СЕТ СН'!$I$12+СВЦЭМ!$D$10+'СЕТ СН'!$I$6-'СЕТ СН'!$I$22</f>
        <v>2195.4462143600003</v>
      </c>
      <c r="N146" s="36">
        <f>SUMIFS(СВЦЭМ!$C$39:$C$782,СВЦЭМ!$A$39:$A$782,$A146,СВЦЭМ!$B$39:$B$782,N$119)+'СЕТ СН'!$I$12+СВЦЭМ!$D$10+'СЕТ СН'!$I$6-'СЕТ СН'!$I$22</f>
        <v>2216.81023817</v>
      </c>
      <c r="O146" s="36">
        <f>SUMIFS(СВЦЭМ!$C$39:$C$782,СВЦЭМ!$A$39:$A$782,$A146,СВЦЭМ!$B$39:$B$782,O$119)+'СЕТ СН'!$I$12+СВЦЭМ!$D$10+'СЕТ СН'!$I$6-'СЕТ СН'!$I$22</f>
        <v>2211.7574364100001</v>
      </c>
      <c r="P146" s="36">
        <f>SUMIFS(СВЦЭМ!$C$39:$C$782,СВЦЭМ!$A$39:$A$782,$A146,СВЦЭМ!$B$39:$B$782,P$119)+'СЕТ СН'!$I$12+СВЦЭМ!$D$10+'СЕТ СН'!$I$6-'СЕТ СН'!$I$22</f>
        <v>2215.9268343100002</v>
      </c>
      <c r="Q146" s="36">
        <f>SUMIFS(СВЦЭМ!$C$39:$C$782,СВЦЭМ!$A$39:$A$782,$A146,СВЦЭМ!$B$39:$B$782,Q$119)+'СЕТ СН'!$I$12+СВЦЭМ!$D$10+'СЕТ СН'!$I$6-'СЕТ СН'!$I$22</f>
        <v>2206.9095957600002</v>
      </c>
      <c r="R146" s="36">
        <f>SUMIFS(СВЦЭМ!$C$39:$C$782,СВЦЭМ!$A$39:$A$782,$A146,СВЦЭМ!$B$39:$B$782,R$119)+'СЕТ СН'!$I$12+СВЦЭМ!$D$10+'СЕТ СН'!$I$6-'СЕТ СН'!$I$22</f>
        <v>2194.5361940600001</v>
      </c>
      <c r="S146" s="36">
        <f>SUMIFS(СВЦЭМ!$C$39:$C$782,СВЦЭМ!$A$39:$A$782,$A146,СВЦЭМ!$B$39:$B$782,S$119)+'СЕТ СН'!$I$12+СВЦЭМ!$D$10+'СЕТ СН'!$I$6-'СЕТ СН'!$I$22</f>
        <v>2185.7283154100001</v>
      </c>
      <c r="T146" s="36">
        <f>SUMIFS(СВЦЭМ!$C$39:$C$782,СВЦЭМ!$A$39:$A$782,$A146,СВЦЭМ!$B$39:$B$782,T$119)+'СЕТ СН'!$I$12+СВЦЭМ!$D$10+'СЕТ СН'!$I$6-'СЕТ СН'!$I$22</f>
        <v>2185.4836923000003</v>
      </c>
      <c r="U146" s="36">
        <f>SUMIFS(СВЦЭМ!$C$39:$C$782,СВЦЭМ!$A$39:$A$782,$A146,СВЦЭМ!$B$39:$B$782,U$119)+'СЕТ СН'!$I$12+СВЦЭМ!$D$10+'СЕТ СН'!$I$6-'СЕТ СН'!$I$22</f>
        <v>2191.3544030800003</v>
      </c>
      <c r="V146" s="36">
        <f>SUMIFS(СВЦЭМ!$C$39:$C$782,СВЦЭМ!$A$39:$A$782,$A146,СВЦЭМ!$B$39:$B$782,V$119)+'СЕТ СН'!$I$12+СВЦЭМ!$D$10+'СЕТ СН'!$I$6-'СЕТ СН'!$I$22</f>
        <v>2199.9879954799999</v>
      </c>
      <c r="W146" s="36">
        <f>SUMIFS(СВЦЭМ!$C$39:$C$782,СВЦЭМ!$A$39:$A$782,$A146,СВЦЭМ!$B$39:$B$782,W$119)+'СЕТ СН'!$I$12+СВЦЭМ!$D$10+'СЕТ СН'!$I$6-'СЕТ СН'!$I$22</f>
        <v>2157.6155986000003</v>
      </c>
      <c r="X146" s="36">
        <f>SUMIFS(СВЦЭМ!$C$39:$C$782,СВЦЭМ!$A$39:$A$782,$A146,СВЦЭМ!$B$39:$B$782,X$119)+'СЕТ СН'!$I$12+СВЦЭМ!$D$10+'СЕТ СН'!$I$6-'СЕТ СН'!$I$22</f>
        <v>2198.3815930400001</v>
      </c>
      <c r="Y146" s="36">
        <f>SUMIFS(СВЦЭМ!$C$39:$C$782,СВЦЭМ!$A$39:$A$782,$A146,СВЦЭМ!$B$39:$B$782,Y$119)+'СЕТ СН'!$I$12+СВЦЭМ!$D$10+'СЕТ СН'!$I$6-'СЕТ СН'!$I$22</f>
        <v>2292.6886188899998</v>
      </c>
    </row>
    <row r="147" spans="1:26" ht="15.75" x14ac:dyDescent="0.2">
      <c r="A147" s="35">
        <f t="shared" si="3"/>
        <v>45105</v>
      </c>
      <c r="B147" s="36">
        <f>SUMIFS(СВЦЭМ!$C$39:$C$782,СВЦЭМ!$A$39:$A$782,$A147,СВЦЭМ!$B$39:$B$782,B$119)+'СЕТ СН'!$I$12+СВЦЭМ!$D$10+'СЕТ СН'!$I$6-'СЕТ СН'!$I$22</f>
        <v>2378.70067625</v>
      </c>
      <c r="C147" s="36">
        <f>SUMIFS(СВЦЭМ!$C$39:$C$782,СВЦЭМ!$A$39:$A$782,$A147,СВЦЭМ!$B$39:$B$782,C$119)+'СЕТ СН'!$I$12+СВЦЭМ!$D$10+'СЕТ СН'!$I$6-'СЕТ СН'!$I$22</f>
        <v>2464.9182357899999</v>
      </c>
      <c r="D147" s="36">
        <f>SUMIFS(СВЦЭМ!$C$39:$C$782,СВЦЭМ!$A$39:$A$782,$A147,СВЦЭМ!$B$39:$B$782,D$119)+'СЕТ СН'!$I$12+СВЦЭМ!$D$10+'СЕТ СН'!$I$6-'СЕТ СН'!$I$22</f>
        <v>2546.99516266</v>
      </c>
      <c r="E147" s="36">
        <f>SUMIFS(СВЦЭМ!$C$39:$C$782,СВЦЭМ!$A$39:$A$782,$A147,СВЦЭМ!$B$39:$B$782,E$119)+'СЕТ СН'!$I$12+СВЦЭМ!$D$10+'СЕТ СН'!$I$6-'СЕТ СН'!$I$22</f>
        <v>2567.45439149</v>
      </c>
      <c r="F147" s="36">
        <f>SUMIFS(СВЦЭМ!$C$39:$C$782,СВЦЭМ!$A$39:$A$782,$A147,СВЦЭМ!$B$39:$B$782,F$119)+'СЕТ СН'!$I$12+СВЦЭМ!$D$10+'СЕТ СН'!$I$6-'СЕТ СН'!$I$22</f>
        <v>2567.0837542099998</v>
      </c>
      <c r="G147" s="36">
        <f>SUMIFS(СВЦЭМ!$C$39:$C$782,СВЦЭМ!$A$39:$A$782,$A147,СВЦЭМ!$B$39:$B$782,G$119)+'СЕТ СН'!$I$12+СВЦЭМ!$D$10+'СЕТ СН'!$I$6-'СЕТ СН'!$I$22</f>
        <v>2534.4758871600002</v>
      </c>
      <c r="H147" s="36">
        <f>SUMIFS(СВЦЭМ!$C$39:$C$782,СВЦЭМ!$A$39:$A$782,$A147,СВЦЭМ!$B$39:$B$782,H$119)+'СЕТ СН'!$I$12+СВЦЭМ!$D$10+'СЕТ СН'!$I$6-'СЕТ СН'!$I$22</f>
        <v>2427.9705685700001</v>
      </c>
      <c r="I147" s="36">
        <f>SUMIFS(СВЦЭМ!$C$39:$C$782,СВЦЭМ!$A$39:$A$782,$A147,СВЦЭМ!$B$39:$B$782,I$119)+'СЕТ СН'!$I$12+СВЦЭМ!$D$10+'СЕТ СН'!$I$6-'СЕТ СН'!$I$22</f>
        <v>2290.7550357500004</v>
      </c>
      <c r="J147" s="36">
        <f>SUMIFS(СВЦЭМ!$C$39:$C$782,СВЦЭМ!$A$39:$A$782,$A147,СВЦЭМ!$B$39:$B$782,J$119)+'СЕТ СН'!$I$12+СВЦЭМ!$D$10+'СЕТ СН'!$I$6-'СЕТ СН'!$I$22</f>
        <v>2222.5648367100002</v>
      </c>
      <c r="K147" s="36">
        <f>SUMIFS(СВЦЭМ!$C$39:$C$782,СВЦЭМ!$A$39:$A$782,$A147,СВЦЭМ!$B$39:$B$782,K$119)+'СЕТ СН'!$I$12+СВЦЭМ!$D$10+'СЕТ СН'!$I$6-'СЕТ СН'!$I$22</f>
        <v>2163.9200025500004</v>
      </c>
      <c r="L147" s="36">
        <f>SUMIFS(СВЦЭМ!$C$39:$C$782,СВЦЭМ!$A$39:$A$782,$A147,СВЦЭМ!$B$39:$B$782,L$119)+'СЕТ СН'!$I$12+СВЦЭМ!$D$10+'СЕТ СН'!$I$6-'СЕТ СН'!$I$22</f>
        <v>2168.7699108200004</v>
      </c>
      <c r="M147" s="36">
        <f>SUMIFS(СВЦЭМ!$C$39:$C$782,СВЦЭМ!$A$39:$A$782,$A147,СВЦЭМ!$B$39:$B$782,M$119)+'СЕТ СН'!$I$12+СВЦЭМ!$D$10+'СЕТ СН'!$I$6-'СЕТ СН'!$I$22</f>
        <v>2191.2461499800002</v>
      </c>
      <c r="N147" s="36">
        <f>SUMIFS(СВЦЭМ!$C$39:$C$782,СВЦЭМ!$A$39:$A$782,$A147,СВЦЭМ!$B$39:$B$782,N$119)+'СЕТ СН'!$I$12+СВЦЭМ!$D$10+'СЕТ СН'!$I$6-'СЕТ СН'!$I$22</f>
        <v>2233.29189963</v>
      </c>
      <c r="O147" s="36">
        <f>SUMIFS(СВЦЭМ!$C$39:$C$782,СВЦЭМ!$A$39:$A$782,$A147,СВЦЭМ!$B$39:$B$782,O$119)+'СЕТ СН'!$I$12+СВЦЭМ!$D$10+'СЕТ СН'!$I$6-'СЕТ СН'!$I$22</f>
        <v>2233.0713410400003</v>
      </c>
      <c r="P147" s="36">
        <f>SUMIFS(СВЦЭМ!$C$39:$C$782,СВЦЭМ!$A$39:$A$782,$A147,СВЦЭМ!$B$39:$B$782,P$119)+'СЕТ СН'!$I$12+СВЦЭМ!$D$10+'СЕТ СН'!$I$6-'СЕТ СН'!$I$22</f>
        <v>2218.2179983200003</v>
      </c>
      <c r="Q147" s="36">
        <f>SUMIFS(СВЦЭМ!$C$39:$C$782,СВЦЭМ!$A$39:$A$782,$A147,СВЦЭМ!$B$39:$B$782,Q$119)+'СЕТ СН'!$I$12+СВЦЭМ!$D$10+'СЕТ СН'!$I$6-'СЕТ СН'!$I$22</f>
        <v>2224.53923106</v>
      </c>
      <c r="R147" s="36">
        <f>SUMIFS(СВЦЭМ!$C$39:$C$782,СВЦЭМ!$A$39:$A$782,$A147,СВЦЭМ!$B$39:$B$782,R$119)+'СЕТ СН'!$I$12+СВЦЭМ!$D$10+'СЕТ СН'!$I$6-'СЕТ СН'!$I$22</f>
        <v>2192.7995753499999</v>
      </c>
      <c r="S147" s="36">
        <f>SUMIFS(СВЦЭМ!$C$39:$C$782,СВЦЭМ!$A$39:$A$782,$A147,СВЦЭМ!$B$39:$B$782,S$119)+'СЕТ СН'!$I$12+СВЦЭМ!$D$10+'СЕТ СН'!$I$6-'СЕТ СН'!$I$22</f>
        <v>2182.0210410099999</v>
      </c>
      <c r="T147" s="36">
        <f>SUMIFS(СВЦЭМ!$C$39:$C$782,СВЦЭМ!$A$39:$A$782,$A147,СВЦЭМ!$B$39:$B$782,T$119)+'СЕТ СН'!$I$12+СВЦЭМ!$D$10+'СЕТ СН'!$I$6-'СЕТ СН'!$I$22</f>
        <v>2184.11727879</v>
      </c>
      <c r="U147" s="36">
        <f>SUMIFS(СВЦЭМ!$C$39:$C$782,СВЦЭМ!$A$39:$A$782,$A147,СВЦЭМ!$B$39:$B$782,U$119)+'СЕТ СН'!$I$12+СВЦЭМ!$D$10+'СЕТ СН'!$I$6-'СЕТ СН'!$I$22</f>
        <v>2218.3334995599998</v>
      </c>
      <c r="V147" s="36">
        <f>SUMIFS(СВЦЭМ!$C$39:$C$782,СВЦЭМ!$A$39:$A$782,$A147,СВЦЭМ!$B$39:$B$782,V$119)+'СЕТ СН'!$I$12+СВЦЭМ!$D$10+'СЕТ СН'!$I$6-'СЕТ СН'!$I$22</f>
        <v>2219.6861591000002</v>
      </c>
      <c r="W147" s="36">
        <f>SUMIFS(СВЦЭМ!$C$39:$C$782,СВЦЭМ!$A$39:$A$782,$A147,СВЦЭМ!$B$39:$B$782,W$119)+'СЕТ СН'!$I$12+СВЦЭМ!$D$10+'СЕТ СН'!$I$6-'СЕТ СН'!$I$22</f>
        <v>2203.47827719</v>
      </c>
      <c r="X147" s="36">
        <f>SUMIFS(СВЦЭМ!$C$39:$C$782,СВЦЭМ!$A$39:$A$782,$A147,СВЦЭМ!$B$39:$B$782,X$119)+'СЕТ СН'!$I$12+СВЦЭМ!$D$10+'СЕТ СН'!$I$6-'СЕТ СН'!$I$22</f>
        <v>2226.9285440200001</v>
      </c>
      <c r="Y147" s="36">
        <f>SUMIFS(СВЦЭМ!$C$39:$C$782,СВЦЭМ!$A$39:$A$782,$A147,СВЦЭМ!$B$39:$B$782,Y$119)+'СЕТ СН'!$I$12+СВЦЭМ!$D$10+'СЕТ СН'!$I$6-'СЕТ СН'!$I$22</f>
        <v>2342.7303401400004</v>
      </c>
    </row>
    <row r="148" spans="1:26" ht="15.75" x14ac:dyDescent="0.2">
      <c r="A148" s="35">
        <f t="shared" si="3"/>
        <v>45106</v>
      </c>
      <c r="B148" s="36">
        <f>SUMIFS(СВЦЭМ!$C$39:$C$782,СВЦЭМ!$A$39:$A$782,$A148,СВЦЭМ!$B$39:$B$782,B$119)+'СЕТ СН'!$I$12+СВЦЭМ!$D$10+'СЕТ СН'!$I$6-'СЕТ СН'!$I$22</f>
        <v>2474.6407041800003</v>
      </c>
      <c r="C148" s="36">
        <f>SUMIFS(СВЦЭМ!$C$39:$C$782,СВЦЭМ!$A$39:$A$782,$A148,СВЦЭМ!$B$39:$B$782,C$119)+'СЕТ СН'!$I$12+СВЦЭМ!$D$10+'СЕТ СН'!$I$6-'СЕТ СН'!$I$22</f>
        <v>2533.1030085399998</v>
      </c>
      <c r="D148" s="36">
        <f>SUMIFS(СВЦЭМ!$C$39:$C$782,СВЦЭМ!$A$39:$A$782,$A148,СВЦЭМ!$B$39:$B$782,D$119)+'СЕТ СН'!$I$12+СВЦЭМ!$D$10+'СЕТ СН'!$I$6-'СЕТ СН'!$I$22</f>
        <v>2580.75614503</v>
      </c>
      <c r="E148" s="36">
        <f>SUMIFS(СВЦЭМ!$C$39:$C$782,СВЦЭМ!$A$39:$A$782,$A148,СВЦЭМ!$B$39:$B$782,E$119)+'СЕТ СН'!$I$12+СВЦЭМ!$D$10+'СЕТ СН'!$I$6-'СЕТ СН'!$I$22</f>
        <v>2586.1827531999998</v>
      </c>
      <c r="F148" s="36">
        <f>SUMIFS(СВЦЭМ!$C$39:$C$782,СВЦЭМ!$A$39:$A$782,$A148,СВЦЭМ!$B$39:$B$782,F$119)+'СЕТ СН'!$I$12+СВЦЭМ!$D$10+'СЕТ СН'!$I$6-'СЕТ СН'!$I$22</f>
        <v>2570.9115195499999</v>
      </c>
      <c r="G148" s="36">
        <f>SUMIFS(СВЦЭМ!$C$39:$C$782,СВЦЭМ!$A$39:$A$782,$A148,СВЦЭМ!$B$39:$B$782,G$119)+'СЕТ СН'!$I$12+СВЦЭМ!$D$10+'СЕТ СН'!$I$6-'СЕТ СН'!$I$22</f>
        <v>2574.1772864599998</v>
      </c>
      <c r="H148" s="36">
        <f>SUMIFS(СВЦЭМ!$C$39:$C$782,СВЦЭМ!$A$39:$A$782,$A148,СВЦЭМ!$B$39:$B$782,H$119)+'СЕТ СН'!$I$12+СВЦЭМ!$D$10+'СЕТ СН'!$I$6-'СЕТ СН'!$I$22</f>
        <v>2515.7065222199999</v>
      </c>
      <c r="I148" s="36">
        <f>SUMIFS(СВЦЭМ!$C$39:$C$782,СВЦЭМ!$A$39:$A$782,$A148,СВЦЭМ!$B$39:$B$782,I$119)+'СЕТ СН'!$I$12+СВЦЭМ!$D$10+'СЕТ СН'!$I$6-'СЕТ СН'!$I$22</f>
        <v>2418.5462025400002</v>
      </c>
      <c r="J148" s="36">
        <f>SUMIFS(СВЦЭМ!$C$39:$C$782,СВЦЭМ!$A$39:$A$782,$A148,СВЦЭМ!$B$39:$B$782,J$119)+'СЕТ СН'!$I$12+СВЦЭМ!$D$10+'СЕТ СН'!$I$6-'СЕТ СН'!$I$22</f>
        <v>2320.71546141</v>
      </c>
      <c r="K148" s="36">
        <f>SUMIFS(СВЦЭМ!$C$39:$C$782,СВЦЭМ!$A$39:$A$782,$A148,СВЦЭМ!$B$39:$B$782,K$119)+'СЕТ СН'!$I$12+СВЦЭМ!$D$10+'СЕТ СН'!$I$6-'СЕТ СН'!$I$22</f>
        <v>2266.2181413600001</v>
      </c>
      <c r="L148" s="36">
        <f>SUMIFS(СВЦЭМ!$C$39:$C$782,СВЦЭМ!$A$39:$A$782,$A148,СВЦЭМ!$B$39:$B$782,L$119)+'СЕТ СН'!$I$12+СВЦЭМ!$D$10+'СЕТ СН'!$I$6-'СЕТ СН'!$I$22</f>
        <v>2254.1972186000003</v>
      </c>
      <c r="M148" s="36">
        <f>SUMIFS(СВЦЭМ!$C$39:$C$782,СВЦЭМ!$A$39:$A$782,$A148,СВЦЭМ!$B$39:$B$782,M$119)+'СЕТ СН'!$I$12+СВЦЭМ!$D$10+'СЕТ СН'!$I$6-'СЕТ СН'!$I$22</f>
        <v>2243.7823064600002</v>
      </c>
      <c r="N148" s="36">
        <f>SUMIFS(СВЦЭМ!$C$39:$C$782,СВЦЭМ!$A$39:$A$782,$A148,СВЦЭМ!$B$39:$B$782,N$119)+'СЕТ СН'!$I$12+СВЦЭМ!$D$10+'СЕТ СН'!$I$6-'СЕТ СН'!$I$22</f>
        <v>2265.40744795</v>
      </c>
      <c r="O148" s="36">
        <f>SUMIFS(СВЦЭМ!$C$39:$C$782,СВЦЭМ!$A$39:$A$782,$A148,СВЦЭМ!$B$39:$B$782,O$119)+'СЕТ СН'!$I$12+СВЦЭМ!$D$10+'СЕТ СН'!$I$6-'СЕТ СН'!$I$22</f>
        <v>2266.3817896500004</v>
      </c>
      <c r="P148" s="36">
        <f>SUMIFS(СВЦЭМ!$C$39:$C$782,СВЦЭМ!$A$39:$A$782,$A148,СВЦЭМ!$B$39:$B$782,P$119)+'СЕТ СН'!$I$12+СВЦЭМ!$D$10+'СЕТ СН'!$I$6-'СЕТ СН'!$I$22</f>
        <v>2271.90112834</v>
      </c>
      <c r="Q148" s="36">
        <f>SUMIFS(СВЦЭМ!$C$39:$C$782,СВЦЭМ!$A$39:$A$782,$A148,СВЦЭМ!$B$39:$B$782,Q$119)+'СЕТ СН'!$I$12+СВЦЭМ!$D$10+'СЕТ СН'!$I$6-'СЕТ СН'!$I$22</f>
        <v>2276.5081900599998</v>
      </c>
      <c r="R148" s="36">
        <f>SUMIFS(СВЦЭМ!$C$39:$C$782,СВЦЭМ!$A$39:$A$782,$A148,СВЦЭМ!$B$39:$B$782,R$119)+'СЕТ СН'!$I$12+СВЦЭМ!$D$10+'СЕТ СН'!$I$6-'СЕТ СН'!$I$22</f>
        <v>2254.59084785</v>
      </c>
      <c r="S148" s="36">
        <f>SUMIFS(СВЦЭМ!$C$39:$C$782,СВЦЭМ!$A$39:$A$782,$A148,СВЦЭМ!$B$39:$B$782,S$119)+'СЕТ СН'!$I$12+СВЦЭМ!$D$10+'СЕТ СН'!$I$6-'СЕТ СН'!$I$22</f>
        <v>2247.6186699899999</v>
      </c>
      <c r="T148" s="36">
        <f>SUMIFS(СВЦЭМ!$C$39:$C$782,СВЦЭМ!$A$39:$A$782,$A148,СВЦЭМ!$B$39:$B$782,T$119)+'СЕТ СН'!$I$12+СВЦЭМ!$D$10+'СЕТ СН'!$I$6-'СЕТ СН'!$I$22</f>
        <v>2255.4176330099999</v>
      </c>
      <c r="U148" s="36">
        <f>SUMIFS(СВЦЭМ!$C$39:$C$782,СВЦЭМ!$A$39:$A$782,$A148,СВЦЭМ!$B$39:$B$782,U$119)+'СЕТ СН'!$I$12+СВЦЭМ!$D$10+'СЕТ СН'!$I$6-'СЕТ СН'!$I$22</f>
        <v>2263.9449345800003</v>
      </c>
      <c r="V148" s="36">
        <f>SUMIFS(СВЦЭМ!$C$39:$C$782,СВЦЭМ!$A$39:$A$782,$A148,СВЦЭМ!$B$39:$B$782,V$119)+'СЕТ СН'!$I$12+СВЦЭМ!$D$10+'СЕТ СН'!$I$6-'СЕТ СН'!$I$22</f>
        <v>2272.0444633699999</v>
      </c>
      <c r="W148" s="36">
        <f>SUMIFS(СВЦЭМ!$C$39:$C$782,СВЦЭМ!$A$39:$A$782,$A148,СВЦЭМ!$B$39:$B$782,W$119)+'СЕТ СН'!$I$12+СВЦЭМ!$D$10+'СЕТ СН'!$I$6-'СЕТ СН'!$I$22</f>
        <v>2267.4176798099998</v>
      </c>
      <c r="X148" s="36">
        <f>SUMIFS(СВЦЭМ!$C$39:$C$782,СВЦЭМ!$A$39:$A$782,$A148,СВЦЭМ!$B$39:$B$782,X$119)+'СЕТ СН'!$I$12+СВЦЭМ!$D$10+'СЕТ СН'!$I$6-'СЕТ СН'!$I$22</f>
        <v>2288.8676996600002</v>
      </c>
      <c r="Y148" s="36">
        <f>SUMIFS(СВЦЭМ!$C$39:$C$782,СВЦЭМ!$A$39:$A$782,$A148,СВЦЭМ!$B$39:$B$782,Y$119)+'СЕТ СН'!$I$12+СВЦЭМ!$D$10+'СЕТ СН'!$I$6-'СЕТ СН'!$I$22</f>
        <v>2414.38003157</v>
      </c>
    </row>
    <row r="149" spans="1:26" ht="15.75" x14ac:dyDescent="0.2">
      <c r="A149" s="35">
        <f t="shared" si="3"/>
        <v>45107</v>
      </c>
      <c r="B149" s="36">
        <f>SUMIFS(СВЦЭМ!$C$39:$C$782,СВЦЭМ!$A$39:$A$782,$A149,СВЦЭМ!$B$39:$B$782,B$119)+'СЕТ СН'!$I$12+СВЦЭМ!$D$10+'СЕТ СН'!$I$6-'СЕТ СН'!$I$22</f>
        <v>2454.8695016500001</v>
      </c>
      <c r="C149" s="36">
        <f>SUMIFS(СВЦЭМ!$C$39:$C$782,СВЦЭМ!$A$39:$A$782,$A149,СВЦЭМ!$B$39:$B$782,C$119)+'СЕТ СН'!$I$12+СВЦЭМ!$D$10+'СЕТ СН'!$I$6-'СЕТ СН'!$I$22</f>
        <v>2513.3266712200002</v>
      </c>
      <c r="D149" s="36">
        <f>SUMIFS(СВЦЭМ!$C$39:$C$782,СВЦЭМ!$A$39:$A$782,$A149,СВЦЭМ!$B$39:$B$782,D$119)+'СЕТ СН'!$I$12+СВЦЭМ!$D$10+'СЕТ СН'!$I$6-'СЕТ СН'!$I$22</f>
        <v>2598.8538689100001</v>
      </c>
      <c r="E149" s="36">
        <f>SUMIFS(СВЦЭМ!$C$39:$C$782,СВЦЭМ!$A$39:$A$782,$A149,СВЦЭМ!$B$39:$B$782,E$119)+'СЕТ СН'!$I$12+СВЦЭМ!$D$10+'СЕТ СН'!$I$6-'СЕТ СН'!$I$22</f>
        <v>2614.7417267999999</v>
      </c>
      <c r="F149" s="36">
        <f>SUMIFS(СВЦЭМ!$C$39:$C$782,СВЦЭМ!$A$39:$A$782,$A149,СВЦЭМ!$B$39:$B$782,F$119)+'СЕТ СН'!$I$12+СВЦЭМ!$D$10+'СЕТ СН'!$I$6-'СЕТ СН'!$I$22</f>
        <v>2658.5915166900004</v>
      </c>
      <c r="G149" s="36">
        <f>SUMIFS(СВЦЭМ!$C$39:$C$782,СВЦЭМ!$A$39:$A$782,$A149,СВЦЭМ!$B$39:$B$782,G$119)+'СЕТ СН'!$I$12+СВЦЭМ!$D$10+'СЕТ СН'!$I$6-'СЕТ СН'!$I$22</f>
        <v>2692.9963156800004</v>
      </c>
      <c r="H149" s="36">
        <f>SUMIFS(СВЦЭМ!$C$39:$C$782,СВЦЭМ!$A$39:$A$782,$A149,СВЦЭМ!$B$39:$B$782,H$119)+'СЕТ СН'!$I$12+СВЦЭМ!$D$10+'СЕТ СН'!$I$6-'СЕТ СН'!$I$22</f>
        <v>2593.67101998</v>
      </c>
      <c r="I149" s="36">
        <f>SUMIFS(СВЦЭМ!$C$39:$C$782,СВЦЭМ!$A$39:$A$782,$A149,СВЦЭМ!$B$39:$B$782,I$119)+'СЕТ СН'!$I$12+СВЦЭМ!$D$10+'СЕТ СН'!$I$6-'СЕТ СН'!$I$22</f>
        <v>2479.7238917499999</v>
      </c>
      <c r="J149" s="36">
        <f>SUMIFS(СВЦЭМ!$C$39:$C$782,СВЦЭМ!$A$39:$A$782,$A149,СВЦЭМ!$B$39:$B$782,J$119)+'СЕТ СН'!$I$12+СВЦЭМ!$D$10+'СЕТ СН'!$I$6-'СЕТ СН'!$I$22</f>
        <v>2395.8780594199998</v>
      </c>
      <c r="K149" s="36">
        <f>SUMIFS(СВЦЭМ!$C$39:$C$782,СВЦЭМ!$A$39:$A$782,$A149,СВЦЭМ!$B$39:$B$782,K$119)+'СЕТ СН'!$I$12+СВЦЭМ!$D$10+'СЕТ СН'!$I$6-'СЕТ СН'!$I$22</f>
        <v>2325.4668224100001</v>
      </c>
      <c r="L149" s="36">
        <f>SUMIFS(СВЦЭМ!$C$39:$C$782,СВЦЭМ!$A$39:$A$782,$A149,СВЦЭМ!$B$39:$B$782,L$119)+'СЕТ СН'!$I$12+СВЦЭМ!$D$10+'СЕТ СН'!$I$6-'СЕТ СН'!$I$22</f>
        <v>2292.13019472</v>
      </c>
      <c r="M149" s="36">
        <f>SUMIFS(СВЦЭМ!$C$39:$C$782,СВЦЭМ!$A$39:$A$782,$A149,СВЦЭМ!$B$39:$B$782,M$119)+'СЕТ СН'!$I$12+СВЦЭМ!$D$10+'СЕТ СН'!$I$6-'СЕТ СН'!$I$22</f>
        <v>2257.0686911700004</v>
      </c>
      <c r="N149" s="36">
        <f>SUMIFS(СВЦЭМ!$C$39:$C$782,СВЦЭМ!$A$39:$A$782,$A149,СВЦЭМ!$B$39:$B$782,N$119)+'СЕТ СН'!$I$12+СВЦЭМ!$D$10+'СЕТ СН'!$I$6-'СЕТ СН'!$I$22</f>
        <v>2300.2620897500001</v>
      </c>
      <c r="O149" s="36">
        <f>SUMIFS(СВЦЭМ!$C$39:$C$782,СВЦЭМ!$A$39:$A$782,$A149,СВЦЭМ!$B$39:$B$782,O$119)+'СЕТ СН'!$I$12+СВЦЭМ!$D$10+'СЕТ СН'!$I$6-'СЕТ СН'!$I$22</f>
        <v>2287.5710335800004</v>
      </c>
      <c r="P149" s="36">
        <f>SUMIFS(СВЦЭМ!$C$39:$C$782,СВЦЭМ!$A$39:$A$782,$A149,СВЦЭМ!$B$39:$B$782,P$119)+'СЕТ СН'!$I$12+СВЦЭМ!$D$10+'СЕТ СН'!$I$6-'СЕТ СН'!$I$22</f>
        <v>2297.1176734800001</v>
      </c>
      <c r="Q149" s="36">
        <f>SUMIFS(СВЦЭМ!$C$39:$C$782,СВЦЭМ!$A$39:$A$782,$A149,СВЦЭМ!$B$39:$B$782,Q$119)+'СЕТ СН'!$I$12+СВЦЭМ!$D$10+'СЕТ СН'!$I$6-'СЕТ СН'!$I$22</f>
        <v>2303.8030939199998</v>
      </c>
      <c r="R149" s="36">
        <f>SUMIFS(СВЦЭМ!$C$39:$C$782,СВЦЭМ!$A$39:$A$782,$A149,СВЦЭМ!$B$39:$B$782,R$119)+'СЕТ СН'!$I$12+СВЦЭМ!$D$10+'СЕТ СН'!$I$6-'СЕТ СН'!$I$22</f>
        <v>2292.0469889400001</v>
      </c>
      <c r="S149" s="36">
        <f>SUMIFS(СВЦЭМ!$C$39:$C$782,СВЦЭМ!$A$39:$A$782,$A149,СВЦЭМ!$B$39:$B$782,S$119)+'СЕТ СН'!$I$12+СВЦЭМ!$D$10+'СЕТ СН'!$I$6-'СЕТ СН'!$I$22</f>
        <v>2279.00267966</v>
      </c>
      <c r="T149" s="36">
        <f>SUMIFS(СВЦЭМ!$C$39:$C$782,СВЦЭМ!$A$39:$A$782,$A149,СВЦЭМ!$B$39:$B$782,T$119)+'СЕТ СН'!$I$12+СВЦЭМ!$D$10+'СЕТ СН'!$I$6-'СЕТ СН'!$I$22</f>
        <v>2276.6468838299998</v>
      </c>
      <c r="U149" s="36">
        <f>SUMIFS(СВЦЭМ!$C$39:$C$782,СВЦЭМ!$A$39:$A$782,$A149,СВЦЭМ!$B$39:$B$782,U$119)+'СЕТ СН'!$I$12+СВЦЭМ!$D$10+'СЕТ СН'!$I$6-'СЕТ СН'!$I$22</f>
        <v>2284.9036637600002</v>
      </c>
      <c r="V149" s="36">
        <f>SUMIFS(СВЦЭМ!$C$39:$C$782,СВЦЭМ!$A$39:$A$782,$A149,СВЦЭМ!$B$39:$B$782,V$119)+'СЕТ СН'!$I$12+СВЦЭМ!$D$10+'СЕТ СН'!$I$6-'СЕТ СН'!$I$22</f>
        <v>2310.1199317000001</v>
      </c>
      <c r="W149" s="36">
        <f>SUMIFS(СВЦЭМ!$C$39:$C$782,СВЦЭМ!$A$39:$A$782,$A149,СВЦЭМ!$B$39:$B$782,W$119)+'СЕТ СН'!$I$12+СВЦЭМ!$D$10+'СЕТ СН'!$I$6-'СЕТ СН'!$I$22</f>
        <v>2275.9584651700002</v>
      </c>
      <c r="X149" s="36">
        <f>SUMIFS(СВЦЭМ!$C$39:$C$782,СВЦЭМ!$A$39:$A$782,$A149,СВЦЭМ!$B$39:$B$782,X$119)+'СЕТ СН'!$I$12+СВЦЭМ!$D$10+'СЕТ СН'!$I$6-'СЕТ СН'!$I$22</f>
        <v>2312.7547781100002</v>
      </c>
      <c r="Y149" s="36">
        <f>SUMIFS(СВЦЭМ!$C$39:$C$782,СВЦЭМ!$A$39:$A$782,$A149,СВЦЭМ!$B$39:$B$782,Y$119)+'СЕТ СН'!$I$12+СВЦЭМ!$D$10+'СЕТ СН'!$I$6-'СЕТ СН'!$I$22</f>
        <v>2398.0874132899999</v>
      </c>
    </row>
    <row r="150" spans="1:26"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26" t="s">
        <v>74</v>
      </c>
      <c r="B153" s="126"/>
      <c r="C153" s="126"/>
      <c r="D153" s="126"/>
      <c r="E153" s="126"/>
      <c r="F153" s="126"/>
      <c r="G153" s="126"/>
      <c r="H153" s="126"/>
      <c r="I153" s="126"/>
      <c r="J153" s="126"/>
      <c r="K153" s="126"/>
      <c r="L153" s="126"/>
      <c r="M153" s="126"/>
      <c r="N153" s="127" t="s">
        <v>29</v>
      </c>
      <c r="O153" s="127"/>
      <c r="P153" s="127"/>
      <c r="Q153" s="127"/>
      <c r="R153" s="127"/>
      <c r="S153" s="127"/>
      <c r="T153" s="127"/>
      <c r="U153" s="127"/>
      <c r="V153" s="39"/>
      <c r="W153" s="39"/>
      <c r="X153" s="39"/>
      <c r="Y153" s="39"/>
      <c r="Z153" s="39"/>
    </row>
    <row r="154" spans="1:26" ht="15.75" x14ac:dyDescent="0.25">
      <c r="A154" s="126"/>
      <c r="B154" s="126"/>
      <c r="C154" s="126"/>
      <c r="D154" s="126"/>
      <c r="E154" s="126"/>
      <c r="F154" s="126"/>
      <c r="G154" s="126"/>
      <c r="H154" s="126"/>
      <c r="I154" s="126"/>
      <c r="J154" s="126"/>
      <c r="K154" s="126"/>
      <c r="L154" s="126"/>
      <c r="M154" s="126"/>
      <c r="N154" s="128" t="s">
        <v>0</v>
      </c>
      <c r="O154" s="128"/>
      <c r="P154" s="128" t="s">
        <v>1</v>
      </c>
      <c r="Q154" s="128"/>
      <c r="R154" s="128" t="s">
        <v>2</v>
      </c>
      <c r="S154" s="128"/>
      <c r="T154" s="128" t="s">
        <v>3</v>
      </c>
      <c r="U154" s="128"/>
      <c r="V154" s="32"/>
      <c r="W154" s="32"/>
      <c r="X154" s="32"/>
      <c r="Y154" s="32"/>
    </row>
    <row r="155" spans="1:26" ht="15.75" x14ac:dyDescent="0.2">
      <c r="A155" s="126"/>
      <c r="B155" s="126"/>
      <c r="C155" s="126"/>
      <c r="D155" s="126"/>
      <c r="E155" s="126"/>
      <c r="F155" s="126"/>
      <c r="G155" s="126"/>
      <c r="H155" s="126"/>
      <c r="I155" s="126"/>
      <c r="J155" s="126"/>
      <c r="K155" s="126"/>
      <c r="L155" s="126"/>
      <c r="M155" s="126"/>
      <c r="N155" s="129">
        <f>СВЦЭМ!$D$12+'СЕТ СН'!$F$13-'СЕТ СН'!$F$23</f>
        <v>623545.01569773734</v>
      </c>
      <c r="O155" s="130"/>
      <c r="P155" s="129">
        <f>СВЦЭМ!$D$12+'СЕТ СН'!$F$13-'СЕТ СН'!$G$23</f>
        <v>623545.01569773734</v>
      </c>
      <c r="Q155" s="130"/>
      <c r="R155" s="129">
        <f>СВЦЭМ!$D$12+'СЕТ СН'!$F$13-'СЕТ СН'!$H$23</f>
        <v>623545.01569773734</v>
      </c>
      <c r="S155" s="130"/>
      <c r="T155" s="129">
        <f>СВЦЭМ!$D$12+'СЕТ СН'!$F$13-'СЕТ СН'!$I$23</f>
        <v>623545.01569773734</v>
      </c>
      <c r="U155" s="130"/>
      <c r="V155" s="40"/>
      <c r="W155" s="40"/>
      <c r="X155" s="40"/>
      <c r="Y155" s="40"/>
    </row>
    <row r="156" spans="1:26" x14ac:dyDescent="0.25">
      <c r="A156" s="154"/>
      <c r="B156" s="154"/>
      <c r="C156" s="154"/>
      <c r="D156" s="154"/>
      <c r="E156" s="154"/>
      <c r="F156" s="155"/>
      <c r="G156" s="155"/>
      <c r="H156" s="155"/>
      <c r="I156" s="155"/>
      <c r="J156" s="155"/>
      <c r="K156" s="155"/>
      <c r="L156" s="155"/>
      <c r="M156" s="155"/>
    </row>
    <row r="157" spans="1:26" ht="15.75" x14ac:dyDescent="0.25">
      <c r="A157" s="145" t="s">
        <v>75</v>
      </c>
      <c r="B157" s="146"/>
      <c r="C157" s="146"/>
      <c r="D157" s="146"/>
      <c r="E157" s="146"/>
      <c r="F157" s="146"/>
      <c r="G157" s="146"/>
      <c r="H157" s="146"/>
      <c r="I157" s="146"/>
      <c r="J157" s="146"/>
      <c r="K157" s="146"/>
      <c r="L157" s="146"/>
      <c r="M157" s="147"/>
      <c r="N157" s="127" t="s">
        <v>29</v>
      </c>
      <c r="O157" s="127"/>
      <c r="P157" s="127"/>
      <c r="Q157" s="127"/>
      <c r="R157" s="127"/>
      <c r="S157" s="127"/>
      <c r="T157" s="127"/>
      <c r="U157" s="127"/>
    </row>
    <row r="158" spans="1:26" ht="15.75" x14ac:dyDescent="0.25">
      <c r="A158" s="148"/>
      <c r="B158" s="149"/>
      <c r="C158" s="149"/>
      <c r="D158" s="149"/>
      <c r="E158" s="149"/>
      <c r="F158" s="149"/>
      <c r="G158" s="149"/>
      <c r="H158" s="149"/>
      <c r="I158" s="149"/>
      <c r="J158" s="149"/>
      <c r="K158" s="149"/>
      <c r="L158" s="149"/>
      <c r="M158" s="150"/>
      <c r="N158" s="128" t="s">
        <v>0</v>
      </c>
      <c r="O158" s="128"/>
      <c r="P158" s="128" t="s">
        <v>1</v>
      </c>
      <c r="Q158" s="128"/>
      <c r="R158" s="128" t="s">
        <v>2</v>
      </c>
      <c r="S158" s="128"/>
      <c r="T158" s="128" t="s">
        <v>3</v>
      </c>
      <c r="U158" s="128"/>
    </row>
    <row r="159" spans="1:26" ht="15.75" x14ac:dyDescent="0.25">
      <c r="A159" s="151"/>
      <c r="B159" s="152"/>
      <c r="C159" s="152"/>
      <c r="D159" s="152"/>
      <c r="E159" s="152"/>
      <c r="F159" s="152"/>
      <c r="G159" s="152"/>
      <c r="H159" s="152"/>
      <c r="I159" s="152"/>
      <c r="J159" s="152"/>
      <c r="K159" s="152"/>
      <c r="L159" s="152"/>
      <c r="M159" s="153"/>
      <c r="N159" s="144">
        <f>'СЕТ СН'!$F$7</f>
        <v>1765744.73</v>
      </c>
      <c r="O159" s="144"/>
      <c r="P159" s="144">
        <f>'СЕТ СН'!$G$7</f>
        <v>1442615.09</v>
      </c>
      <c r="Q159" s="144"/>
      <c r="R159" s="144">
        <f>'СЕТ СН'!$H$7</f>
        <v>1841546.13</v>
      </c>
      <c r="S159" s="144"/>
      <c r="T159" s="144">
        <f>'СЕТ СН'!$I$7</f>
        <v>1879310.42</v>
      </c>
      <c r="U159" s="144"/>
    </row>
  </sheetData>
  <sheetProtection password="CF36" sheet="1" objects="1" scenarios="1" formatCells="0" formatColumns="0" formatRows="0" insertColumns="0" insertRows="0" insertHyperlinks="0" deleteColumns="0" deleteRows="0" sort="0" autoFilter="0" pivotTables="0"/>
  <mergeCells count="36">
    <mergeCell ref="A45:A47"/>
    <mergeCell ref="B45:Y46"/>
    <mergeCell ref="A1:Y1"/>
    <mergeCell ref="A3:Y3"/>
    <mergeCell ref="A4:Y4"/>
    <mergeCell ref="A9:A11"/>
    <mergeCell ref="B9:Y10"/>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156:E156"/>
    <mergeCell ref="F156:G156"/>
    <mergeCell ref="H156:I156"/>
    <mergeCell ref="J156:K156"/>
    <mergeCell ref="L156:M156"/>
    <mergeCell ref="N159:O159"/>
    <mergeCell ref="P159:Q159"/>
    <mergeCell ref="R159:S159"/>
    <mergeCell ref="T159:U159"/>
    <mergeCell ref="A157:M159"/>
    <mergeCell ref="N157:U157"/>
    <mergeCell ref="N158:O158"/>
    <mergeCell ref="P158:Q158"/>
    <mergeCell ref="R158:S158"/>
    <mergeCell ref="T158:U158"/>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875" defaultRowHeight="15" x14ac:dyDescent="0.25"/>
  <cols>
    <col min="1" max="25" width="10.875" style="49"/>
    <col min="26" max="16384" width="10.875" style="42"/>
  </cols>
  <sheetData>
    <row r="1" spans="1:27" ht="30.75" customHeight="1" x14ac:dyDescent="0.2">
      <c r="A1" s="14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июне 2023 г.</v>
      </c>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43" t="s">
        <v>40</v>
      </c>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1:27" ht="32.25" customHeight="1" x14ac:dyDescent="0.2">
      <c r="A4" s="143" t="s">
        <v>10</v>
      </c>
      <c r="B4" s="143"/>
      <c r="C4" s="143"/>
      <c r="D4" s="143"/>
      <c r="E4" s="143"/>
      <c r="F4" s="143"/>
      <c r="G4" s="143"/>
      <c r="H4" s="143"/>
      <c r="I4" s="143"/>
      <c r="J4" s="143"/>
      <c r="K4" s="143"/>
      <c r="L4" s="143"/>
      <c r="M4" s="143"/>
      <c r="N4" s="143"/>
      <c r="O4" s="143"/>
      <c r="P4" s="143"/>
      <c r="Q4" s="143"/>
      <c r="R4" s="143"/>
      <c r="S4" s="143"/>
      <c r="T4" s="143"/>
      <c r="U4" s="143"/>
      <c r="V4" s="143"/>
      <c r="W4" s="143"/>
      <c r="X4" s="143"/>
      <c r="Y4" s="14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7"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customHeight="1" x14ac:dyDescent="0.2">
      <c r="A10" s="138"/>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01.06.2023</v>
      </c>
      <c r="B12" s="36">
        <f>SUMIFS(СВЦЭМ!$D$39:$D$782,СВЦЭМ!$A$39:$A$782,$A12,СВЦЭМ!$B$39:$B$782,B$11)+'СЕТ СН'!$F$14+СВЦЭМ!$D$10+'СЕТ СН'!$F$5-'СЕТ СН'!$F$24</f>
        <v>4811.5293670400006</v>
      </c>
      <c r="C12" s="36">
        <f>SUMIFS(СВЦЭМ!$D$39:$D$782,СВЦЭМ!$A$39:$A$782,$A12,СВЦЭМ!$B$39:$B$782,C$11)+'СЕТ СН'!$F$14+СВЦЭМ!$D$10+'СЕТ СН'!$F$5-'СЕТ СН'!$F$24</f>
        <v>4891.26453064</v>
      </c>
      <c r="D12" s="36">
        <f>SUMIFS(СВЦЭМ!$D$39:$D$782,СВЦЭМ!$A$39:$A$782,$A12,СВЦЭМ!$B$39:$B$782,D$11)+'СЕТ СН'!$F$14+СВЦЭМ!$D$10+'СЕТ СН'!$F$5-'СЕТ СН'!$F$24</f>
        <v>4936.43063678</v>
      </c>
      <c r="E12" s="36">
        <f>SUMIFS(СВЦЭМ!$D$39:$D$782,СВЦЭМ!$A$39:$A$782,$A12,СВЦЭМ!$B$39:$B$782,E$11)+'СЕТ СН'!$F$14+СВЦЭМ!$D$10+'СЕТ СН'!$F$5-'СЕТ СН'!$F$24</f>
        <v>4971.5595972000001</v>
      </c>
      <c r="F12" s="36">
        <f>SUMIFS(СВЦЭМ!$D$39:$D$782,СВЦЭМ!$A$39:$A$782,$A12,СВЦЭМ!$B$39:$B$782,F$11)+'СЕТ СН'!$F$14+СВЦЭМ!$D$10+'СЕТ СН'!$F$5-'СЕТ СН'!$F$24</f>
        <v>4970.67560331</v>
      </c>
      <c r="G12" s="36">
        <f>SUMIFS(СВЦЭМ!$D$39:$D$782,СВЦЭМ!$A$39:$A$782,$A12,СВЦЭМ!$B$39:$B$782,G$11)+'СЕТ СН'!$F$14+СВЦЭМ!$D$10+'СЕТ СН'!$F$5-'СЕТ СН'!$F$24</f>
        <v>4958.8352125600004</v>
      </c>
      <c r="H12" s="36">
        <f>SUMIFS(СВЦЭМ!$D$39:$D$782,СВЦЭМ!$A$39:$A$782,$A12,СВЦЭМ!$B$39:$B$782,H$11)+'СЕТ СН'!$F$14+СВЦЭМ!$D$10+'СЕТ СН'!$F$5-'СЕТ СН'!$F$24</f>
        <v>4826.8145401399997</v>
      </c>
      <c r="I12" s="36">
        <f>SUMIFS(СВЦЭМ!$D$39:$D$782,СВЦЭМ!$A$39:$A$782,$A12,СВЦЭМ!$B$39:$B$782,I$11)+'СЕТ СН'!$F$14+СВЦЭМ!$D$10+'СЕТ СН'!$F$5-'СЕТ СН'!$F$24</f>
        <v>4748.5185655200003</v>
      </c>
      <c r="J12" s="36">
        <f>SUMIFS(СВЦЭМ!$D$39:$D$782,СВЦЭМ!$A$39:$A$782,$A12,СВЦЭМ!$B$39:$B$782,J$11)+'СЕТ СН'!$F$14+СВЦЭМ!$D$10+'СЕТ СН'!$F$5-'СЕТ СН'!$F$24</f>
        <v>4694.2257668399998</v>
      </c>
      <c r="K12" s="36">
        <f>SUMIFS(СВЦЭМ!$D$39:$D$782,СВЦЭМ!$A$39:$A$782,$A12,СВЦЭМ!$B$39:$B$782,K$11)+'СЕТ СН'!$F$14+СВЦЭМ!$D$10+'СЕТ СН'!$F$5-'СЕТ СН'!$F$24</f>
        <v>4700.4496591200004</v>
      </c>
      <c r="L12" s="36">
        <f>SUMIFS(СВЦЭМ!$D$39:$D$782,СВЦЭМ!$A$39:$A$782,$A12,СВЦЭМ!$B$39:$B$782,L$11)+'СЕТ СН'!$F$14+СВЦЭМ!$D$10+'СЕТ СН'!$F$5-'СЕТ СН'!$F$24</f>
        <v>4697.4967241499999</v>
      </c>
      <c r="M12" s="36">
        <f>SUMIFS(СВЦЭМ!$D$39:$D$782,СВЦЭМ!$A$39:$A$782,$A12,СВЦЭМ!$B$39:$B$782,M$11)+'СЕТ СН'!$F$14+СВЦЭМ!$D$10+'СЕТ СН'!$F$5-'СЕТ СН'!$F$24</f>
        <v>4721.5858958700001</v>
      </c>
      <c r="N12" s="36">
        <f>SUMIFS(СВЦЭМ!$D$39:$D$782,СВЦЭМ!$A$39:$A$782,$A12,СВЦЭМ!$B$39:$B$782,N$11)+'СЕТ СН'!$F$14+СВЦЭМ!$D$10+'СЕТ СН'!$F$5-'СЕТ СН'!$F$24</f>
        <v>4741.4395557200005</v>
      </c>
      <c r="O12" s="36">
        <f>SUMIFS(СВЦЭМ!$D$39:$D$782,СВЦЭМ!$A$39:$A$782,$A12,СВЦЭМ!$B$39:$B$782,O$11)+'СЕТ СН'!$F$14+СВЦЭМ!$D$10+'СЕТ СН'!$F$5-'СЕТ СН'!$F$24</f>
        <v>4739.6107969200002</v>
      </c>
      <c r="P12" s="36">
        <f>SUMIFS(СВЦЭМ!$D$39:$D$782,СВЦЭМ!$A$39:$A$782,$A12,СВЦЭМ!$B$39:$B$782,P$11)+'СЕТ СН'!$F$14+СВЦЭМ!$D$10+'СЕТ СН'!$F$5-'СЕТ СН'!$F$24</f>
        <v>4756.8370965699996</v>
      </c>
      <c r="Q12" s="36">
        <f>SUMIFS(СВЦЭМ!$D$39:$D$782,СВЦЭМ!$A$39:$A$782,$A12,СВЦЭМ!$B$39:$B$782,Q$11)+'СЕТ СН'!$F$14+СВЦЭМ!$D$10+'СЕТ СН'!$F$5-'СЕТ СН'!$F$24</f>
        <v>4765.8089460199999</v>
      </c>
      <c r="R12" s="36">
        <f>SUMIFS(СВЦЭМ!$D$39:$D$782,СВЦЭМ!$A$39:$A$782,$A12,СВЦЭМ!$B$39:$B$782,R$11)+'СЕТ СН'!$F$14+СВЦЭМ!$D$10+'СЕТ СН'!$F$5-'СЕТ СН'!$F$24</f>
        <v>4752.7648789499999</v>
      </c>
      <c r="S12" s="36">
        <f>SUMIFS(СВЦЭМ!$D$39:$D$782,СВЦЭМ!$A$39:$A$782,$A12,СВЦЭМ!$B$39:$B$782,S$11)+'СЕТ СН'!$F$14+СВЦЭМ!$D$10+'СЕТ СН'!$F$5-'СЕТ СН'!$F$24</f>
        <v>4731.97472965</v>
      </c>
      <c r="T12" s="36">
        <f>SUMIFS(СВЦЭМ!$D$39:$D$782,СВЦЭМ!$A$39:$A$782,$A12,СВЦЭМ!$B$39:$B$782,T$11)+'СЕТ СН'!$F$14+СВЦЭМ!$D$10+'СЕТ СН'!$F$5-'СЕТ СН'!$F$24</f>
        <v>4714.9340903800003</v>
      </c>
      <c r="U12" s="36">
        <f>SUMIFS(СВЦЭМ!$D$39:$D$782,СВЦЭМ!$A$39:$A$782,$A12,СВЦЭМ!$B$39:$B$782,U$11)+'СЕТ СН'!$F$14+СВЦЭМ!$D$10+'СЕТ СН'!$F$5-'СЕТ СН'!$F$24</f>
        <v>4702.61885755</v>
      </c>
      <c r="V12" s="36">
        <f>SUMIFS(СВЦЭМ!$D$39:$D$782,СВЦЭМ!$A$39:$A$782,$A12,СВЦЭМ!$B$39:$B$782,V$11)+'СЕТ СН'!$F$14+СВЦЭМ!$D$10+'СЕТ СН'!$F$5-'СЕТ СН'!$F$24</f>
        <v>4714.4526805799997</v>
      </c>
      <c r="W12" s="36">
        <f>SUMIFS(СВЦЭМ!$D$39:$D$782,СВЦЭМ!$A$39:$A$782,$A12,СВЦЭМ!$B$39:$B$782,W$11)+'СЕТ СН'!$F$14+СВЦЭМ!$D$10+'СЕТ СН'!$F$5-'СЕТ СН'!$F$24</f>
        <v>4660.53991761</v>
      </c>
      <c r="X12" s="36">
        <f>SUMIFS(СВЦЭМ!$D$39:$D$782,СВЦЭМ!$A$39:$A$782,$A12,СВЦЭМ!$B$39:$B$782,X$11)+'СЕТ СН'!$F$14+СВЦЭМ!$D$10+'СЕТ СН'!$F$5-'СЕТ СН'!$F$24</f>
        <v>4709.7802231900005</v>
      </c>
      <c r="Y12" s="36">
        <f>SUMIFS(СВЦЭМ!$D$39:$D$782,СВЦЭМ!$A$39:$A$782,$A12,СВЦЭМ!$B$39:$B$782,Y$11)+'СЕТ СН'!$F$14+СВЦЭМ!$D$10+'СЕТ СН'!$F$5-'СЕТ СН'!$F$24</f>
        <v>4747.6232378200002</v>
      </c>
      <c r="AA12" s="45"/>
    </row>
    <row r="13" spans="1:27" ht="15.75" x14ac:dyDescent="0.2">
      <c r="A13" s="35">
        <f>A12+1</f>
        <v>45079</v>
      </c>
      <c r="B13" s="36">
        <f>SUMIFS(СВЦЭМ!$D$39:$D$782,СВЦЭМ!$A$39:$A$782,$A13,СВЦЭМ!$B$39:$B$782,B$11)+'СЕТ СН'!$F$14+СВЦЭМ!$D$10+'СЕТ СН'!$F$5-'СЕТ СН'!$F$24</f>
        <v>4840.1419099800005</v>
      </c>
      <c r="C13" s="36">
        <f>SUMIFS(СВЦЭМ!$D$39:$D$782,СВЦЭМ!$A$39:$A$782,$A13,СВЦЭМ!$B$39:$B$782,C$11)+'СЕТ СН'!$F$14+СВЦЭМ!$D$10+'СЕТ СН'!$F$5-'СЕТ СН'!$F$24</f>
        <v>4869.0118659899999</v>
      </c>
      <c r="D13" s="36">
        <f>SUMIFS(СВЦЭМ!$D$39:$D$782,СВЦЭМ!$A$39:$A$782,$A13,СВЦЭМ!$B$39:$B$782,D$11)+'СЕТ СН'!$F$14+СВЦЭМ!$D$10+'СЕТ СН'!$F$5-'СЕТ СН'!$F$24</f>
        <v>4913.3906917000004</v>
      </c>
      <c r="E13" s="36">
        <f>SUMIFS(СВЦЭМ!$D$39:$D$782,СВЦЭМ!$A$39:$A$782,$A13,СВЦЭМ!$B$39:$B$782,E$11)+'СЕТ СН'!$F$14+СВЦЭМ!$D$10+'СЕТ СН'!$F$5-'СЕТ СН'!$F$24</f>
        <v>4919.9352946700001</v>
      </c>
      <c r="F13" s="36">
        <f>SUMIFS(СВЦЭМ!$D$39:$D$782,СВЦЭМ!$A$39:$A$782,$A13,СВЦЭМ!$B$39:$B$782,F$11)+'СЕТ СН'!$F$14+СВЦЭМ!$D$10+'СЕТ СН'!$F$5-'СЕТ СН'!$F$24</f>
        <v>4902.9436813000002</v>
      </c>
      <c r="G13" s="36">
        <f>SUMIFS(СВЦЭМ!$D$39:$D$782,СВЦЭМ!$A$39:$A$782,$A13,СВЦЭМ!$B$39:$B$782,G$11)+'СЕТ СН'!$F$14+СВЦЭМ!$D$10+'СЕТ СН'!$F$5-'СЕТ СН'!$F$24</f>
        <v>4878.9355178300002</v>
      </c>
      <c r="H13" s="36">
        <f>SUMIFS(СВЦЭМ!$D$39:$D$782,СВЦЭМ!$A$39:$A$782,$A13,СВЦЭМ!$B$39:$B$782,H$11)+'СЕТ СН'!$F$14+СВЦЭМ!$D$10+'СЕТ СН'!$F$5-'СЕТ СН'!$F$24</f>
        <v>4719.4451577899999</v>
      </c>
      <c r="I13" s="36">
        <f>SUMIFS(СВЦЭМ!$D$39:$D$782,СВЦЭМ!$A$39:$A$782,$A13,СВЦЭМ!$B$39:$B$782,I$11)+'СЕТ СН'!$F$14+СВЦЭМ!$D$10+'СЕТ СН'!$F$5-'СЕТ СН'!$F$24</f>
        <v>4758.1637207800004</v>
      </c>
      <c r="J13" s="36">
        <f>SUMIFS(СВЦЭМ!$D$39:$D$782,СВЦЭМ!$A$39:$A$782,$A13,СВЦЭМ!$B$39:$B$782,J$11)+'СЕТ СН'!$F$14+СВЦЭМ!$D$10+'СЕТ СН'!$F$5-'СЕТ СН'!$F$24</f>
        <v>4735.5018644299998</v>
      </c>
      <c r="K13" s="36">
        <f>SUMIFS(СВЦЭМ!$D$39:$D$782,СВЦЭМ!$A$39:$A$782,$A13,СВЦЭМ!$B$39:$B$782,K$11)+'СЕТ СН'!$F$14+СВЦЭМ!$D$10+'СЕТ СН'!$F$5-'СЕТ СН'!$F$24</f>
        <v>4701.23504933</v>
      </c>
      <c r="L13" s="36">
        <f>SUMIFS(СВЦЭМ!$D$39:$D$782,СВЦЭМ!$A$39:$A$782,$A13,СВЦЭМ!$B$39:$B$782,L$11)+'СЕТ СН'!$F$14+СВЦЭМ!$D$10+'СЕТ СН'!$F$5-'СЕТ СН'!$F$24</f>
        <v>4691.75190011</v>
      </c>
      <c r="M13" s="36">
        <f>SUMIFS(СВЦЭМ!$D$39:$D$782,СВЦЭМ!$A$39:$A$782,$A13,СВЦЭМ!$B$39:$B$782,M$11)+'СЕТ СН'!$F$14+СВЦЭМ!$D$10+'СЕТ СН'!$F$5-'СЕТ СН'!$F$24</f>
        <v>4712.8422007999998</v>
      </c>
      <c r="N13" s="36">
        <f>SUMIFS(СВЦЭМ!$D$39:$D$782,СВЦЭМ!$A$39:$A$782,$A13,СВЦЭМ!$B$39:$B$782,N$11)+'СЕТ СН'!$F$14+СВЦЭМ!$D$10+'СЕТ СН'!$F$5-'СЕТ СН'!$F$24</f>
        <v>4750.1839576900002</v>
      </c>
      <c r="O13" s="36">
        <f>SUMIFS(СВЦЭМ!$D$39:$D$782,СВЦЭМ!$A$39:$A$782,$A13,СВЦЭМ!$B$39:$B$782,O$11)+'СЕТ СН'!$F$14+СВЦЭМ!$D$10+'СЕТ СН'!$F$5-'СЕТ СН'!$F$24</f>
        <v>4747.4280749600002</v>
      </c>
      <c r="P13" s="36">
        <f>SUMIFS(СВЦЭМ!$D$39:$D$782,СВЦЭМ!$A$39:$A$782,$A13,СВЦЭМ!$B$39:$B$782,P$11)+'СЕТ СН'!$F$14+СВЦЭМ!$D$10+'СЕТ СН'!$F$5-'СЕТ СН'!$F$24</f>
        <v>4750.6254171399996</v>
      </c>
      <c r="Q13" s="36">
        <f>SUMIFS(СВЦЭМ!$D$39:$D$782,СВЦЭМ!$A$39:$A$782,$A13,СВЦЭМ!$B$39:$B$782,Q$11)+'СЕТ СН'!$F$14+СВЦЭМ!$D$10+'СЕТ СН'!$F$5-'СЕТ СН'!$F$24</f>
        <v>4764.3336225000003</v>
      </c>
      <c r="R13" s="36">
        <f>SUMIFS(СВЦЭМ!$D$39:$D$782,СВЦЭМ!$A$39:$A$782,$A13,СВЦЭМ!$B$39:$B$782,R$11)+'СЕТ СН'!$F$14+СВЦЭМ!$D$10+'СЕТ СН'!$F$5-'СЕТ СН'!$F$24</f>
        <v>4749.5072671100006</v>
      </c>
      <c r="S13" s="36">
        <f>SUMIFS(СВЦЭМ!$D$39:$D$782,СВЦЭМ!$A$39:$A$782,$A13,СВЦЭМ!$B$39:$B$782,S$11)+'СЕТ СН'!$F$14+СВЦЭМ!$D$10+'СЕТ СН'!$F$5-'СЕТ СН'!$F$24</f>
        <v>4737.8324147000003</v>
      </c>
      <c r="T13" s="36">
        <f>SUMIFS(СВЦЭМ!$D$39:$D$782,СВЦЭМ!$A$39:$A$782,$A13,СВЦЭМ!$B$39:$B$782,T$11)+'СЕТ СН'!$F$14+СВЦЭМ!$D$10+'СЕТ СН'!$F$5-'СЕТ СН'!$F$24</f>
        <v>4721.6739036899999</v>
      </c>
      <c r="U13" s="36">
        <f>SUMIFS(СВЦЭМ!$D$39:$D$782,СВЦЭМ!$A$39:$A$782,$A13,СВЦЭМ!$B$39:$B$782,U$11)+'СЕТ СН'!$F$14+СВЦЭМ!$D$10+'СЕТ СН'!$F$5-'СЕТ СН'!$F$24</f>
        <v>4668.1003643000004</v>
      </c>
      <c r="V13" s="36">
        <f>SUMIFS(СВЦЭМ!$D$39:$D$782,СВЦЭМ!$A$39:$A$782,$A13,СВЦЭМ!$B$39:$B$782,V$11)+'СЕТ СН'!$F$14+СВЦЭМ!$D$10+'СЕТ СН'!$F$5-'СЕТ СН'!$F$24</f>
        <v>4639.46442045</v>
      </c>
      <c r="W13" s="36">
        <f>SUMIFS(СВЦЭМ!$D$39:$D$782,СВЦЭМ!$A$39:$A$782,$A13,СВЦЭМ!$B$39:$B$782,W$11)+'СЕТ СН'!$F$14+СВЦЭМ!$D$10+'СЕТ СН'!$F$5-'СЕТ СН'!$F$24</f>
        <v>4649.2064526000004</v>
      </c>
      <c r="X13" s="36">
        <f>SUMIFS(СВЦЭМ!$D$39:$D$782,СВЦЭМ!$A$39:$A$782,$A13,СВЦЭМ!$B$39:$B$782,X$11)+'СЕТ СН'!$F$14+СВЦЭМ!$D$10+'СЕТ СН'!$F$5-'СЕТ СН'!$F$24</f>
        <v>4690.4082007699999</v>
      </c>
      <c r="Y13" s="36">
        <f>SUMIFS(СВЦЭМ!$D$39:$D$782,СВЦЭМ!$A$39:$A$782,$A13,СВЦЭМ!$B$39:$B$782,Y$11)+'СЕТ СН'!$F$14+СВЦЭМ!$D$10+'СЕТ СН'!$F$5-'СЕТ СН'!$F$24</f>
        <v>4733.2778248699997</v>
      </c>
    </row>
    <row r="14" spans="1:27" ht="15.75" x14ac:dyDescent="0.2">
      <c r="A14" s="35">
        <f t="shared" ref="A14:A41" si="0">A13+1</f>
        <v>45080</v>
      </c>
      <c r="B14" s="36">
        <f>SUMIFS(СВЦЭМ!$D$39:$D$782,СВЦЭМ!$A$39:$A$782,$A14,СВЦЭМ!$B$39:$B$782,B$11)+'СЕТ СН'!$F$14+СВЦЭМ!$D$10+'СЕТ СН'!$F$5-'СЕТ СН'!$F$24</f>
        <v>4768.9700982699997</v>
      </c>
      <c r="C14" s="36">
        <f>SUMIFS(СВЦЭМ!$D$39:$D$782,СВЦЭМ!$A$39:$A$782,$A14,СВЦЭМ!$B$39:$B$782,C$11)+'СЕТ СН'!$F$14+СВЦЭМ!$D$10+'СЕТ СН'!$F$5-'СЕТ СН'!$F$24</f>
        <v>4813.9548031000004</v>
      </c>
      <c r="D14" s="36">
        <f>SUMIFS(СВЦЭМ!$D$39:$D$782,СВЦЭМ!$A$39:$A$782,$A14,СВЦЭМ!$B$39:$B$782,D$11)+'СЕТ СН'!$F$14+СВЦЭМ!$D$10+'СЕТ СН'!$F$5-'СЕТ СН'!$F$24</f>
        <v>4915.3285918300007</v>
      </c>
      <c r="E14" s="36">
        <f>SUMIFS(СВЦЭМ!$D$39:$D$782,СВЦЭМ!$A$39:$A$782,$A14,СВЦЭМ!$B$39:$B$782,E$11)+'СЕТ СН'!$F$14+СВЦЭМ!$D$10+'СЕТ СН'!$F$5-'СЕТ СН'!$F$24</f>
        <v>4984.0946347300005</v>
      </c>
      <c r="F14" s="36">
        <f>SUMIFS(СВЦЭМ!$D$39:$D$782,СВЦЭМ!$A$39:$A$782,$A14,СВЦЭМ!$B$39:$B$782,F$11)+'СЕТ СН'!$F$14+СВЦЭМ!$D$10+'СЕТ СН'!$F$5-'СЕТ СН'!$F$24</f>
        <v>4938.1884830500003</v>
      </c>
      <c r="G14" s="36">
        <f>SUMIFS(СВЦЭМ!$D$39:$D$782,СВЦЭМ!$A$39:$A$782,$A14,СВЦЭМ!$B$39:$B$782,G$11)+'СЕТ СН'!$F$14+СВЦЭМ!$D$10+'СЕТ СН'!$F$5-'СЕТ СН'!$F$24</f>
        <v>4946.4128471500007</v>
      </c>
      <c r="H14" s="36">
        <f>SUMIFS(СВЦЭМ!$D$39:$D$782,СВЦЭМ!$A$39:$A$782,$A14,СВЦЭМ!$B$39:$B$782,H$11)+'СЕТ СН'!$F$14+СВЦЭМ!$D$10+'СЕТ СН'!$F$5-'СЕТ СН'!$F$24</f>
        <v>4858.8512936200004</v>
      </c>
      <c r="I14" s="36">
        <f>SUMIFS(СВЦЭМ!$D$39:$D$782,СВЦЭМ!$A$39:$A$782,$A14,СВЦЭМ!$B$39:$B$782,I$11)+'СЕТ СН'!$F$14+СВЦЭМ!$D$10+'СЕТ СН'!$F$5-'СЕТ СН'!$F$24</f>
        <v>4751.9334258300005</v>
      </c>
      <c r="J14" s="36">
        <f>SUMIFS(СВЦЭМ!$D$39:$D$782,СВЦЭМ!$A$39:$A$782,$A14,СВЦЭМ!$B$39:$B$782,J$11)+'СЕТ СН'!$F$14+СВЦЭМ!$D$10+'СЕТ СН'!$F$5-'СЕТ СН'!$F$24</f>
        <v>4651.3167672400004</v>
      </c>
      <c r="K14" s="36">
        <f>SUMIFS(СВЦЭМ!$D$39:$D$782,СВЦЭМ!$A$39:$A$782,$A14,СВЦЭМ!$B$39:$B$782,K$11)+'СЕТ СН'!$F$14+СВЦЭМ!$D$10+'СЕТ СН'!$F$5-'СЕТ СН'!$F$24</f>
        <v>4595.2796735000002</v>
      </c>
      <c r="L14" s="36">
        <f>SUMIFS(СВЦЭМ!$D$39:$D$782,СВЦЭМ!$A$39:$A$782,$A14,СВЦЭМ!$B$39:$B$782,L$11)+'СЕТ СН'!$F$14+СВЦЭМ!$D$10+'СЕТ СН'!$F$5-'СЕТ СН'!$F$24</f>
        <v>4585.5463104600003</v>
      </c>
      <c r="M14" s="36">
        <f>SUMIFS(СВЦЭМ!$D$39:$D$782,СВЦЭМ!$A$39:$A$782,$A14,СВЦЭМ!$B$39:$B$782,M$11)+'СЕТ СН'!$F$14+СВЦЭМ!$D$10+'СЕТ СН'!$F$5-'СЕТ СН'!$F$24</f>
        <v>4596.9563810300006</v>
      </c>
      <c r="N14" s="36">
        <f>SUMIFS(СВЦЭМ!$D$39:$D$782,СВЦЭМ!$A$39:$A$782,$A14,СВЦЭМ!$B$39:$B$782,N$11)+'СЕТ СН'!$F$14+СВЦЭМ!$D$10+'СЕТ СН'!$F$5-'СЕТ СН'!$F$24</f>
        <v>4615.7241233000004</v>
      </c>
      <c r="O14" s="36">
        <f>SUMIFS(СВЦЭМ!$D$39:$D$782,СВЦЭМ!$A$39:$A$782,$A14,СВЦЭМ!$B$39:$B$782,O$11)+'СЕТ СН'!$F$14+СВЦЭМ!$D$10+'СЕТ СН'!$F$5-'СЕТ СН'!$F$24</f>
        <v>4620.0522055399997</v>
      </c>
      <c r="P14" s="36">
        <f>SUMIFS(СВЦЭМ!$D$39:$D$782,СВЦЭМ!$A$39:$A$782,$A14,СВЦЭМ!$B$39:$B$782,P$11)+'СЕТ СН'!$F$14+СВЦЭМ!$D$10+'СЕТ СН'!$F$5-'СЕТ СН'!$F$24</f>
        <v>4634.3837107700001</v>
      </c>
      <c r="Q14" s="36">
        <f>SUMIFS(СВЦЭМ!$D$39:$D$782,СВЦЭМ!$A$39:$A$782,$A14,СВЦЭМ!$B$39:$B$782,Q$11)+'СЕТ СН'!$F$14+СВЦЭМ!$D$10+'СЕТ СН'!$F$5-'СЕТ СН'!$F$24</f>
        <v>4662.4089998300005</v>
      </c>
      <c r="R14" s="36">
        <f>SUMIFS(СВЦЭМ!$D$39:$D$782,СВЦЭМ!$A$39:$A$782,$A14,СВЦЭМ!$B$39:$B$782,R$11)+'СЕТ СН'!$F$14+СВЦЭМ!$D$10+'СЕТ СН'!$F$5-'СЕТ СН'!$F$24</f>
        <v>4654.19092086</v>
      </c>
      <c r="S14" s="36">
        <f>SUMIFS(СВЦЭМ!$D$39:$D$782,СВЦЭМ!$A$39:$A$782,$A14,СВЦЭМ!$B$39:$B$782,S$11)+'СЕТ СН'!$F$14+СВЦЭМ!$D$10+'СЕТ СН'!$F$5-'СЕТ СН'!$F$24</f>
        <v>4637.5386078199999</v>
      </c>
      <c r="T14" s="36">
        <f>SUMIFS(СВЦЭМ!$D$39:$D$782,СВЦЭМ!$A$39:$A$782,$A14,СВЦЭМ!$B$39:$B$782,T$11)+'СЕТ СН'!$F$14+СВЦЭМ!$D$10+'СЕТ СН'!$F$5-'СЕТ СН'!$F$24</f>
        <v>4625.5922346799998</v>
      </c>
      <c r="U14" s="36">
        <f>SUMIFS(СВЦЭМ!$D$39:$D$782,СВЦЭМ!$A$39:$A$782,$A14,СВЦЭМ!$B$39:$B$782,U$11)+'СЕТ СН'!$F$14+СВЦЭМ!$D$10+'СЕТ СН'!$F$5-'СЕТ СН'!$F$24</f>
        <v>4614.1529845799996</v>
      </c>
      <c r="V14" s="36">
        <f>SUMIFS(СВЦЭМ!$D$39:$D$782,СВЦЭМ!$A$39:$A$782,$A14,СВЦЭМ!$B$39:$B$782,V$11)+'СЕТ СН'!$F$14+СВЦЭМ!$D$10+'СЕТ СН'!$F$5-'СЕТ СН'!$F$24</f>
        <v>4599.7773233500002</v>
      </c>
      <c r="W14" s="36">
        <f>SUMIFS(СВЦЭМ!$D$39:$D$782,СВЦЭМ!$A$39:$A$782,$A14,СВЦЭМ!$B$39:$B$782,W$11)+'СЕТ СН'!$F$14+СВЦЭМ!$D$10+'СЕТ СН'!$F$5-'СЕТ СН'!$F$24</f>
        <v>4572.0099878300007</v>
      </c>
      <c r="X14" s="36">
        <f>SUMIFS(СВЦЭМ!$D$39:$D$782,СВЦЭМ!$A$39:$A$782,$A14,СВЦЭМ!$B$39:$B$782,X$11)+'СЕТ СН'!$F$14+СВЦЭМ!$D$10+'СЕТ СН'!$F$5-'СЕТ СН'!$F$24</f>
        <v>4606.8471515000001</v>
      </c>
      <c r="Y14" s="36">
        <f>SUMIFS(СВЦЭМ!$D$39:$D$782,СВЦЭМ!$A$39:$A$782,$A14,СВЦЭМ!$B$39:$B$782,Y$11)+'СЕТ СН'!$F$14+СВЦЭМ!$D$10+'СЕТ СН'!$F$5-'СЕТ СН'!$F$24</f>
        <v>4689.1113727600004</v>
      </c>
    </row>
    <row r="15" spans="1:27" ht="15.75" x14ac:dyDescent="0.2">
      <c r="A15" s="35">
        <f t="shared" si="0"/>
        <v>45081</v>
      </c>
      <c r="B15" s="36">
        <f>SUMIFS(СВЦЭМ!$D$39:$D$782,СВЦЭМ!$A$39:$A$782,$A15,СВЦЭМ!$B$39:$B$782,B$11)+'СЕТ СН'!$F$14+СВЦЭМ!$D$10+'СЕТ СН'!$F$5-'СЕТ СН'!$F$24</f>
        <v>4792.2428749299997</v>
      </c>
      <c r="C15" s="36">
        <f>SUMIFS(СВЦЭМ!$D$39:$D$782,СВЦЭМ!$A$39:$A$782,$A15,СВЦЭМ!$B$39:$B$782,C$11)+'СЕТ СН'!$F$14+СВЦЭМ!$D$10+'СЕТ СН'!$F$5-'СЕТ СН'!$F$24</f>
        <v>4869.3713125100003</v>
      </c>
      <c r="D15" s="36">
        <f>SUMIFS(СВЦЭМ!$D$39:$D$782,СВЦЭМ!$A$39:$A$782,$A15,СВЦЭМ!$B$39:$B$782,D$11)+'СЕТ СН'!$F$14+СВЦЭМ!$D$10+'СЕТ СН'!$F$5-'СЕТ СН'!$F$24</f>
        <v>4957.5798139300005</v>
      </c>
      <c r="E15" s="36">
        <f>SUMIFS(СВЦЭМ!$D$39:$D$782,СВЦЭМ!$A$39:$A$782,$A15,СВЦЭМ!$B$39:$B$782,E$11)+'СЕТ СН'!$F$14+СВЦЭМ!$D$10+'СЕТ СН'!$F$5-'СЕТ СН'!$F$24</f>
        <v>4981.06677115</v>
      </c>
      <c r="F15" s="36">
        <f>SUMIFS(СВЦЭМ!$D$39:$D$782,СВЦЭМ!$A$39:$A$782,$A15,СВЦЭМ!$B$39:$B$782,F$11)+'СЕТ СН'!$F$14+СВЦЭМ!$D$10+'СЕТ СН'!$F$5-'СЕТ СН'!$F$24</f>
        <v>4995.4359043000004</v>
      </c>
      <c r="G15" s="36">
        <f>SUMIFS(СВЦЭМ!$D$39:$D$782,СВЦЭМ!$A$39:$A$782,$A15,СВЦЭМ!$B$39:$B$782,G$11)+'СЕТ СН'!$F$14+СВЦЭМ!$D$10+'СЕТ СН'!$F$5-'СЕТ СН'!$F$24</f>
        <v>4973.0224645300004</v>
      </c>
      <c r="H15" s="36">
        <f>SUMIFS(СВЦЭМ!$D$39:$D$782,СВЦЭМ!$A$39:$A$782,$A15,СВЦЭМ!$B$39:$B$782,H$11)+'СЕТ СН'!$F$14+СВЦЭМ!$D$10+'СЕТ СН'!$F$5-'СЕТ СН'!$F$24</f>
        <v>4860.0847188200005</v>
      </c>
      <c r="I15" s="36">
        <f>SUMIFS(СВЦЭМ!$D$39:$D$782,СВЦЭМ!$A$39:$A$782,$A15,СВЦЭМ!$B$39:$B$782,I$11)+'СЕТ СН'!$F$14+СВЦЭМ!$D$10+'СЕТ СН'!$F$5-'СЕТ СН'!$F$24</f>
        <v>4767.0436968000004</v>
      </c>
      <c r="J15" s="36">
        <f>SUMIFS(СВЦЭМ!$D$39:$D$782,СВЦЭМ!$A$39:$A$782,$A15,СВЦЭМ!$B$39:$B$782,J$11)+'СЕТ СН'!$F$14+СВЦЭМ!$D$10+'СЕТ СН'!$F$5-'СЕТ СН'!$F$24</f>
        <v>4661.6409242600002</v>
      </c>
      <c r="K15" s="36">
        <f>SUMIFS(СВЦЭМ!$D$39:$D$782,СВЦЭМ!$A$39:$A$782,$A15,СВЦЭМ!$B$39:$B$782,K$11)+'СЕТ СН'!$F$14+СВЦЭМ!$D$10+'СЕТ СН'!$F$5-'СЕТ СН'!$F$24</f>
        <v>4623.9103250000007</v>
      </c>
      <c r="L15" s="36">
        <f>SUMIFS(СВЦЭМ!$D$39:$D$782,СВЦЭМ!$A$39:$A$782,$A15,СВЦЭМ!$B$39:$B$782,L$11)+'СЕТ СН'!$F$14+СВЦЭМ!$D$10+'СЕТ СН'!$F$5-'СЕТ СН'!$F$24</f>
        <v>4605.7247492100005</v>
      </c>
      <c r="M15" s="36">
        <f>SUMIFS(СВЦЭМ!$D$39:$D$782,СВЦЭМ!$A$39:$A$782,$A15,СВЦЭМ!$B$39:$B$782,M$11)+'СЕТ СН'!$F$14+СВЦЭМ!$D$10+'СЕТ СН'!$F$5-'СЕТ СН'!$F$24</f>
        <v>4617.38965405</v>
      </c>
      <c r="N15" s="36">
        <f>SUMIFS(СВЦЭМ!$D$39:$D$782,СВЦЭМ!$A$39:$A$782,$A15,СВЦЭМ!$B$39:$B$782,N$11)+'СЕТ СН'!$F$14+СВЦЭМ!$D$10+'СЕТ СН'!$F$5-'СЕТ СН'!$F$24</f>
        <v>4661.1288299600001</v>
      </c>
      <c r="O15" s="36">
        <f>SUMIFS(СВЦЭМ!$D$39:$D$782,СВЦЭМ!$A$39:$A$782,$A15,СВЦЭМ!$B$39:$B$782,O$11)+'СЕТ СН'!$F$14+СВЦЭМ!$D$10+'СЕТ СН'!$F$5-'СЕТ СН'!$F$24</f>
        <v>4670.0034894199998</v>
      </c>
      <c r="P15" s="36">
        <f>SUMIFS(СВЦЭМ!$D$39:$D$782,СВЦЭМ!$A$39:$A$782,$A15,СВЦЭМ!$B$39:$B$782,P$11)+'СЕТ СН'!$F$14+СВЦЭМ!$D$10+'СЕТ СН'!$F$5-'СЕТ СН'!$F$24</f>
        <v>4670.2894102299997</v>
      </c>
      <c r="Q15" s="36">
        <f>SUMIFS(СВЦЭМ!$D$39:$D$782,СВЦЭМ!$A$39:$A$782,$A15,СВЦЭМ!$B$39:$B$782,Q$11)+'СЕТ СН'!$F$14+СВЦЭМ!$D$10+'СЕТ СН'!$F$5-'СЕТ СН'!$F$24</f>
        <v>4690.5629015499999</v>
      </c>
      <c r="R15" s="36">
        <f>SUMIFS(СВЦЭМ!$D$39:$D$782,СВЦЭМ!$A$39:$A$782,$A15,СВЦЭМ!$B$39:$B$782,R$11)+'СЕТ СН'!$F$14+СВЦЭМ!$D$10+'СЕТ СН'!$F$5-'СЕТ СН'!$F$24</f>
        <v>4682.4555260300003</v>
      </c>
      <c r="S15" s="36">
        <f>SUMIFS(СВЦЭМ!$D$39:$D$782,СВЦЭМ!$A$39:$A$782,$A15,СВЦЭМ!$B$39:$B$782,S$11)+'СЕТ СН'!$F$14+СВЦЭМ!$D$10+'СЕТ СН'!$F$5-'СЕТ СН'!$F$24</f>
        <v>4662.7300380699999</v>
      </c>
      <c r="T15" s="36">
        <f>SUMIFS(СВЦЭМ!$D$39:$D$782,СВЦЭМ!$A$39:$A$782,$A15,СВЦЭМ!$B$39:$B$782,T$11)+'СЕТ СН'!$F$14+СВЦЭМ!$D$10+'СЕТ СН'!$F$5-'СЕТ СН'!$F$24</f>
        <v>4655.4970895500001</v>
      </c>
      <c r="U15" s="36">
        <f>SUMIFS(СВЦЭМ!$D$39:$D$782,СВЦЭМ!$A$39:$A$782,$A15,СВЦЭМ!$B$39:$B$782,U$11)+'СЕТ СН'!$F$14+СВЦЭМ!$D$10+'СЕТ СН'!$F$5-'СЕТ СН'!$F$24</f>
        <v>4589.8497894000002</v>
      </c>
      <c r="V15" s="36">
        <f>SUMIFS(СВЦЭМ!$D$39:$D$782,СВЦЭМ!$A$39:$A$782,$A15,СВЦЭМ!$B$39:$B$782,V$11)+'СЕТ СН'!$F$14+СВЦЭМ!$D$10+'СЕТ СН'!$F$5-'СЕТ СН'!$F$24</f>
        <v>4550.7304569099997</v>
      </c>
      <c r="W15" s="36">
        <f>SUMIFS(СВЦЭМ!$D$39:$D$782,СВЦЭМ!$A$39:$A$782,$A15,СВЦЭМ!$B$39:$B$782,W$11)+'СЕТ СН'!$F$14+СВЦЭМ!$D$10+'СЕТ СН'!$F$5-'СЕТ СН'!$F$24</f>
        <v>4563.4328415099999</v>
      </c>
      <c r="X15" s="36">
        <f>SUMIFS(СВЦЭМ!$D$39:$D$782,СВЦЭМ!$A$39:$A$782,$A15,СВЦЭМ!$B$39:$B$782,X$11)+'СЕТ СН'!$F$14+СВЦЭМ!$D$10+'СЕТ СН'!$F$5-'СЕТ СН'!$F$24</f>
        <v>4633.9139933699998</v>
      </c>
      <c r="Y15" s="36">
        <f>SUMIFS(СВЦЭМ!$D$39:$D$782,СВЦЭМ!$A$39:$A$782,$A15,СВЦЭМ!$B$39:$B$782,Y$11)+'СЕТ СН'!$F$14+СВЦЭМ!$D$10+'СЕТ СН'!$F$5-'СЕТ СН'!$F$24</f>
        <v>4708.0110059600001</v>
      </c>
    </row>
    <row r="16" spans="1:27" ht="15.75" x14ac:dyDescent="0.2">
      <c r="A16" s="35">
        <f t="shared" si="0"/>
        <v>45082</v>
      </c>
      <c r="B16" s="36">
        <f>SUMIFS(СВЦЭМ!$D$39:$D$782,СВЦЭМ!$A$39:$A$782,$A16,СВЦЭМ!$B$39:$B$782,B$11)+'СЕТ СН'!$F$14+СВЦЭМ!$D$10+'СЕТ СН'!$F$5-'СЕТ СН'!$F$24</f>
        <v>4764.2687394499999</v>
      </c>
      <c r="C16" s="36">
        <f>SUMIFS(СВЦЭМ!$D$39:$D$782,СВЦЭМ!$A$39:$A$782,$A16,СВЦЭМ!$B$39:$B$782,C$11)+'СЕТ СН'!$F$14+СВЦЭМ!$D$10+'СЕТ СН'!$F$5-'СЕТ СН'!$F$24</f>
        <v>4802.5281107999999</v>
      </c>
      <c r="D16" s="36">
        <f>SUMIFS(СВЦЭМ!$D$39:$D$782,СВЦЭМ!$A$39:$A$782,$A16,СВЦЭМ!$B$39:$B$782,D$11)+'СЕТ СН'!$F$14+СВЦЭМ!$D$10+'СЕТ СН'!$F$5-'СЕТ СН'!$F$24</f>
        <v>4851.7668192700003</v>
      </c>
      <c r="E16" s="36">
        <f>SUMIFS(СВЦЭМ!$D$39:$D$782,СВЦЭМ!$A$39:$A$782,$A16,СВЦЭМ!$B$39:$B$782,E$11)+'СЕТ СН'!$F$14+СВЦЭМ!$D$10+'СЕТ СН'!$F$5-'СЕТ СН'!$F$24</f>
        <v>4834.6158505399999</v>
      </c>
      <c r="F16" s="36">
        <f>SUMIFS(СВЦЭМ!$D$39:$D$782,СВЦЭМ!$A$39:$A$782,$A16,СВЦЭМ!$B$39:$B$782,F$11)+'СЕТ СН'!$F$14+СВЦЭМ!$D$10+'СЕТ СН'!$F$5-'СЕТ СН'!$F$24</f>
        <v>4826.2176018299997</v>
      </c>
      <c r="G16" s="36">
        <f>SUMIFS(СВЦЭМ!$D$39:$D$782,СВЦЭМ!$A$39:$A$782,$A16,СВЦЭМ!$B$39:$B$782,G$11)+'СЕТ СН'!$F$14+СВЦЭМ!$D$10+'СЕТ СН'!$F$5-'СЕТ СН'!$F$24</f>
        <v>4818.1071735000005</v>
      </c>
      <c r="H16" s="36">
        <f>SUMIFS(СВЦЭМ!$D$39:$D$782,СВЦЭМ!$A$39:$A$782,$A16,СВЦЭМ!$B$39:$B$782,H$11)+'СЕТ СН'!$F$14+СВЦЭМ!$D$10+'СЕТ СН'!$F$5-'СЕТ СН'!$F$24</f>
        <v>4783.9501574000005</v>
      </c>
      <c r="I16" s="36">
        <f>SUMIFS(СВЦЭМ!$D$39:$D$782,СВЦЭМ!$A$39:$A$782,$A16,СВЦЭМ!$B$39:$B$782,I$11)+'СЕТ СН'!$F$14+СВЦЭМ!$D$10+'СЕТ СН'!$F$5-'СЕТ СН'!$F$24</f>
        <v>4723.5138515199997</v>
      </c>
      <c r="J16" s="36">
        <f>SUMIFS(СВЦЭМ!$D$39:$D$782,СВЦЭМ!$A$39:$A$782,$A16,СВЦЭМ!$B$39:$B$782,J$11)+'СЕТ СН'!$F$14+СВЦЭМ!$D$10+'СЕТ СН'!$F$5-'СЕТ СН'!$F$24</f>
        <v>4756.04568681</v>
      </c>
      <c r="K16" s="36">
        <f>SUMIFS(СВЦЭМ!$D$39:$D$782,СВЦЭМ!$A$39:$A$782,$A16,СВЦЭМ!$B$39:$B$782,K$11)+'СЕТ СН'!$F$14+СВЦЭМ!$D$10+'СЕТ СН'!$F$5-'СЕТ СН'!$F$24</f>
        <v>4648.9497571499996</v>
      </c>
      <c r="L16" s="36">
        <f>SUMIFS(СВЦЭМ!$D$39:$D$782,СВЦЭМ!$A$39:$A$782,$A16,СВЦЭМ!$B$39:$B$782,L$11)+'СЕТ СН'!$F$14+СВЦЭМ!$D$10+'СЕТ СН'!$F$5-'СЕТ СН'!$F$24</f>
        <v>4633.4427708900002</v>
      </c>
      <c r="M16" s="36">
        <f>SUMIFS(СВЦЭМ!$D$39:$D$782,СВЦЭМ!$A$39:$A$782,$A16,СВЦЭМ!$B$39:$B$782,M$11)+'СЕТ СН'!$F$14+СВЦЭМ!$D$10+'СЕТ СН'!$F$5-'СЕТ СН'!$F$24</f>
        <v>4647.0911164099998</v>
      </c>
      <c r="N16" s="36">
        <f>SUMIFS(СВЦЭМ!$D$39:$D$782,СВЦЭМ!$A$39:$A$782,$A16,СВЦЭМ!$B$39:$B$782,N$11)+'СЕТ СН'!$F$14+СВЦЭМ!$D$10+'СЕТ СН'!$F$5-'СЕТ СН'!$F$24</f>
        <v>4691.83144077</v>
      </c>
      <c r="O16" s="36">
        <f>SUMIFS(СВЦЭМ!$D$39:$D$782,СВЦЭМ!$A$39:$A$782,$A16,СВЦЭМ!$B$39:$B$782,O$11)+'СЕТ СН'!$F$14+СВЦЭМ!$D$10+'СЕТ СН'!$F$5-'СЕТ СН'!$F$24</f>
        <v>4698.9691191700003</v>
      </c>
      <c r="P16" s="36">
        <f>SUMIFS(СВЦЭМ!$D$39:$D$782,СВЦЭМ!$A$39:$A$782,$A16,СВЦЭМ!$B$39:$B$782,P$11)+'СЕТ СН'!$F$14+СВЦЭМ!$D$10+'СЕТ СН'!$F$5-'СЕТ СН'!$F$24</f>
        <v>4714.8887378400004</v>
      </c>
      <c r="Q16" s="36">
        <f>SUMIFS(СВЦЭМ!$D$39:$D$782,СВЦЭМ!$A$39:$A$782,$A16,СВЦЭМ!$B$39:$B$782,Q$11)+'СЕТ СН'!$F$14+СВЦЭМ!$D$10+'СЕТ СН'!$F$5-'СЕТ СН'!$F$24</f>
        <v>4728.47095154</v>
      </c>
      <c r="R16" s="36">
        <f>SUMIFS(СВЦЭМ!$D$39:$D$782,СВЦЭМ!$A$39:$A$782,$A16,СВЦЭМ!$B$39:$B$782,R$11)+'СЕТ СН'!$F$14+СВЦЭМ!$D$10+'СЕТ СН'!$F$5-'СЕТ СН'!$F$24</f>
        <v>4750.6638044700003</v>
      </c>
      <c r="S16" s="36">
        <f>SUMIFS(СВЦЭМ!$D$39:$D$782,СВЦЭМ!$A$39:$A$782,$A16,СВЦЭМ!$B$39:$B$782,S$11)+'СЕТ СН'!$F$14+СВЦЭМ!$D$10+'СЕТ СН'!$F$5-'СЕТ СН'!$F$24</f>
        <v>4746.7143766600002</v>
      </c>
      <c r="T16" s="36">
        <f>SUMIFS(СВЦЭМ!$D$39:$D$782,СВЦЭМ!$A$39:$A$782,$A16,СВЦЭМ!$B$39:$B$782,T$11)+'СЕТ СН'!$F$14+СВЦЭМ!$D$10+'СЕТ СН'!$F$5-'СЕТ СН'!$F$24</f>
        <v>4719.6788258899996</v>
      </c>
      <c r="U16" s="36">
        <f>SUMIFS(СВЦЭМ!$D$39:$D$782,СВЦЭМ!$A$39:$A$782,$A16,СВЦЭМ!$B$39:$B$782,U$11)+'СЕТ СН'!$F$14+СВЦЭМ!$D$10+'СЕТ СН'!$F$5-'СЕТ СН'!$F$24</f>
        <v>4684.1482992000001</v>
      </c>
      <c r="V16" s="36">
        <f>SUMIFS(СВЦЭМ!$D$39:$D$782,СВЦЭМ!$A$39:$A$782,$A16,СВЦЭМ!$B$39:$B$782,V$11)+'СЕТ СН'!$F$14+СВЦЭМ!$D$10+'СЕТ СН'!$F$5-'СЕТ СН'!$F$24</f>
        <v>4615.80856116</v>
      </c>
      <c r="W16" s="36">
        <f>SUMIFS(СВЦЭМ!$D$39:$D$782,СВЦЭМ!$A$39:$A$782,$A16,СВЦЭМ!$B$39:$B$782,W$11)+'СЕТ СН'!$F$14+СВЦЭМ!$D$10+'СЕТ СН'!$F$5-'СЕТ СН'!$F$24</f>
        <v>4693.0054818500003</v>
      </c>
      <c r="X16" s="36">
        <f>SUMIFS(СВЦЭМ!$D$39:$D$782,СВЦЭМ!$A$39:$A$782,$A16,СВЦЭМ!$B$39:$B$782,X$11)+'СЕТ СН'!$F$14+СВЦЭМ!$D$10+'СЕТ СН'!$F$5-'СЕТ СН'!$F$24</f>
        <v>4745.7502375399999</v>
      </c>
      <c r="Y16" s="36">
        <f>SUMIFS(СВЦЭМ!$D$39:$D$782,СВЦЭМ!$A$39:$A$782,$A16,СВЦЭМ!$B$39:$B$782,Y$11)+'СЕТ СН'!$F$14+СВЦЭМ!$D$10+'СЕТ СН'!$F$5-'СЕТ СН'!$F$24</f>
        <v>4824.3680993500002</v>
      </c>
    </row>
    <row r="17" spans="1:25" ht="15.75" x14ac:dyDescent="0.2">
      <c r="A17" s="35">
        <f t="shared" si="0"/>
        <v>45083</v>
      </c>
      <c r="B17" s="36">
        <f>SUMIFS(СВЦЭМ!$D$39:$D$782,СВЦЭМ!$A$39:$A$782,$A17,СВЦЭМ!$B$39:$B$782,B$11)+'СЕТ СН'!$F$14+СВЦЭМ!$D$10+'СЕТ СН'!$F$5-'СЕТ СН'!$F$24</f>
        <v>4807.1716449900005</v>
      </c>
      <c r="C17" s="36">
        <f>SUMIFS(СВЦЭМ!$D$39:$D$782,СВЦЭМ!$A$39:$A$782,$A17,СВЦЭМ!$B$39:$B$782,C$11)+'СЕТ СН'!$F$14+СВЦЭМ!$D$10+'СЕТ СН'!$F$5-'СЕТ СН'!$F$24</f>
        <v>4901.6546181200001</v>
      </c>
      <c r="D17" s="36">
        <f>SUMIFS(СВЦЭМ!$D$39:$D$782,СВЦЭМ!$A$39:$A$782,$A17,СВЦЭМ!$B$39:$B$782,D$11)+'СЕТ СН'!$F$14+СВЦЭМ!$D$10+'СЕТ СН'!$F$5-'СЕТ СН'!$F$24</f>
        <v>5011.7517892900005</v>
      </c>
      <c r="E17" s="36">
        <f>SUMIFS(СВЦЭМ!$D$39:$D$782,СВЦЭМ!$A$39:$A$782,$A17,СВЦЭМ!$B$39:$B$782,E$11)+'СЕТ СН'!$F$14+СВЦЭМ!$D$10+'СЕТ СН'!$F$5-'СЕТ СН'!$F$24</f>
        <v>5007.88977772</v>
      </c>
      <c r="F17" s="36">
        <f>SUMIFS(СВЦЭМ!$D$39:$D$782,СВЦЭМ!$A$39:$A$782,$A17,СВЦЭМ!$B$39:$B$782,F$11)+'СЕТ СН'!$F$14+СВЦЭМ!$D$10+'СЕТ СН'!$F$5-'СЕТ СН'!$F$24</f>
        <v>5002.1661692200005</v>
      </c>
      <c r="G17" s="36">
        <f>SUMIFS(СВЦЭМ!$D$39:$D$782,СВЦЭМ!$A$39:$A$782,$A17,СВЦЭМ!$B$39:$B$782,G$11)+'СЕТ СН'!$F$14+СВЦЭМ!$D$10+'СЕТ СН'!$F$5-'СЕТ СН'!$F$24</f>
        <v>4911.3794083000003</v>
      </c>
      <c r="H17" s="36">
        <f>SUMIFS(СВЦЭМ!$D$39:$D$782,СВЦЭМ!$A$39:$A$782,$A17,СВЦЭМ!$B$39:$B$782,H$11)+'СЕТ СН'!$F$14+СВЦЭМ!$D$10+'СЕТ СН'!$F$5-'СЕТ СН'!$F$24</f>
        <v>4765.8265231000005</v>
      </c>
      <c r="I17" s="36">
        <f>SUMIFS(СВЦЭМ!$D$39:$D$782,СВЦЭМ!$A$39:$A$782,$A17,СВЦЭМ!$B$39:$B$782,I$11)+'СЕТ СН'!$F$14+СВЦЭМ!$D$10+'СЕТ СН'!$F$5-'СЕТ СН'!$F$24</f>
        <v>4699.6446387300002</v>
      </c>
      <c r="J17" s="36">
        <f>SUMIFS(СВЦЭМ!$D$39:$D$782,СВЦЭМ!$A$39:$A$782,$A17,СВЦЭМ!$B$39:$B$782,J$11)+'СЕТ СН'!$F$14+СВЦЭМ!$D$10+'СЕТ СН'!$F$5-'СЕТ СН'!$F$24</f>
        <v>4617.3054624300003</v>
      </c>
      <c r="K17" s="36">
        <f>SUMIFS(СВЦЭМ!$D$39:$D$782,СВЦЭМ!$A$39:$A$782,$A17,СВЦЭМ!$B$39:$B$782,K$11)+'СЕТ СН'!$F$14+СВЦЭМ!$D$10+'СЕТ СН'!$F$5-'СЕТ СН'!$F$24</f>
        <v>4569.0994379000003</v>
      </c>
      <c r="L17" s="36">
        <f>SUMIFS(СВЦЭМ!$D$39:$D$782,СВЦЭМ!$A$39:$A$782,$A17,СВЦЭМ!$B$39:$B$782,L$11)+'СЕТ СН'!$F$14+СВЦЭМ!$D$10+'СЕТ СН'!$F$5-'СЕТ СН'!$F$24</f>
        <v>4575.5631392200003</v>
      </c>
      <c r="M17" s="36">
        <f>SUMIFS(СВЦЭМ!$D$39:$D$782,СВЦЭМ!$A$39:$A$782,$A17,СВЦЭМ!$B$39:$B$782,M$11)+'СЕТ СН'!$F$14+СВЦЭМ!$D$10+'СЕТ СН'!$F$5-'СЕТ СН'!$F$24</f>
        <v>4573.1303960100004</v>
      </c>
      <c r="N17" s="36">
        <f>SUMIFS(СВЦЭМ!$D$39:$D$782,СВЦЭМ!$A$39:$A$782,$A17,СВЦЭМ!$B$39:$B$782,N$11)+'СЕТ СН'!$F$14+СВЦЭМ!$D$10+'СЕТ СН'!$F$5-'СЕТ СН'!$F$24</f>
        <v>4602.9729940500001</v>
      </c>
      <c r="O17" s="36">
        <f>SUMIFS(СВЦЭМ!$D$39:$D$782,СВЦЭМ!$A$39:$A$782,$A17,СВЦЭМ!$B$39:$B$782,O$11)+'СЕТ СН'!$F$14+СВЦЭМ!$D$10+'СЕТ СН'!$F$5-'СЕТ СН'!$F$24</f>
        <v>4601.4462045300006</v>
      </c>
      <c r="P17" s="36">
        <f>SUMIFS(СВЦЭМ!$D$39:$D$782,СВЦЭМ!$A$39:$A$782,$A17,СВЦЭМ!$B$39:$B$782,P$11)+'СЕТ СН'!$F$14+СВЦЭМ!$D$10+'СЕТ СН'!$F$5-'СЕТ СН'!$F$24</f>
        <v>4619.3666041500001</v>
      </c>
      <c r="Q17" s="36">
        <f>SUMIFS(СВЦЭМ!$D$39:$D$782,СВЦЭМ!$A$39:$A$782,$A17,СВЦЭМ!$B$39:$B$782,Q$11)+'СЕТ СН'!$F$14+СВЦЭМ!$D$10+'СЕТ СН'!$F$5-'СЕТ СН'!$F$24</f>
        <v>4634.8246811600002</v>
      </c>
      <c r="R17" s="36">
        <f>SUMIFS(СВЦЭМ!$D$39:$D$782,СВЦЭМ!$A$39:$A$782,$A17,СВЦЭМ!$B$39:$B$782,R$11)+'СЕТ СН'!$F$14+СВЦЭМ!$D$10+'СЕТ СН'!$F$5-'СЕТ СН'!$F$24</f>
        <v>4628.9821955099997</v>
      </c>
      <c r="S17" s="36">
        <f>SUMIFS(СВЦЭМ!$D$39:$D$782,СВЦЭМ!$A$39:$A$782,$A17,СВЦЭМ!$B$39:$B$782,S$11)+'СЕТ СН'!$F$14+СВЦЭМ!$D$10+'СЕТ СН'!$F$5-'СЕТ СН'!$F$24</f>
        <v>4609.53881834</v>
      </c>
      <c r="T17" s="36">
        <f>SUMIFS(СВЦЭМ!$D$39:$D$782,СВЦЭМ!$A$39:$A$782,$A17,СВЦЭМ!$B$39:$B$782,T$11)+'СЕТ СН'!$F$14+СВЦЭМ!$D$10+'СЕТ СН'!$F$5-'СЕТ СН'!$F$24</f>
        <v>4635.85995095</v>
      </c>
      <c r="U17" s="36">
        <f>SUMIFS(СВЦЭМ!$D$39:$D$782,СВЦЭМ!$A$39:$A$782,$A17,СВЦЭМ!$B$39:$B$782,U$11)+'СЕТ СН'!$F$14+СВЦЭМ!$D$10+'СЕТ СН'!$F$5-'СЕТ СН'!$F$24</f>
        <v>4584.8776411500003</v>
      </c>
      <c r="V17" s="36">
        <f>SUMIFS(СВЦЭМ!$D$39:$D$782,СВЦЭМ!$A$39:$A$782,$A17,СВЦЭМ!$B$39:$B$782,V$11)+'СЕТ СН'!$F$14+СВЦЭМ!$D$10+'СЕТ СН'!$F$5-'СЕТ СН'!$F$24</f>
        <v>4564.3996843000004</v>
      </c>
      <c r="W17" s="36">
        <f>SUMIFS(СВЦЭМ!$D$39:$D$782,СВЦЭМ!$A$39:$A$782,$A17,СВЦЭМ!$B$39:$B$782,W$11)+'СЕТ СН'!$F$14+СВЦЭМ!$D$10+'СЕТ СН'!$F$5-'СЕТ СН'!$F$24</f>
        <v>4580.26068519</v>
      </c>
      <c r="X17" s="36">
        <f>SUMIFS(СВЦЭМ!$D$39:$D$782,СВЦЭМ!$A$39:$A$782,$A17,СВЦЭМ!$B$39:$B$782,X$11)+'СЕТ СН'!$F$14+СВЦЭМ!$D$10+'СЕТ СН'!$F$5-'СЕТ СН'!$F$24</f>
        <v>4609.6678490800005</v>
      </c>
      <c r="Y17" s="36">
        <f>SUMIFS(СВЦЭМ!$D$39:$D$782,СВЦЭМ!$A$39:$A$782,$A17,СВЦЭМ!$B$39:$B$782,Y$11)+'СЕТ СН'!$F$14+СВЦЭМ!$D$10+'СЕТ СН'!$F$5-'СЕТ СН'!$F$24</f>
        <v>4694.2934664200002</v>
      </c>
    </row>
    <row r="18" spans="1:25" ht="15.75" x14ac:dyDescent="0.2">
      <c r="A18" s="35">
        <f t="shared" si="0"/>
        <v>45084</v>
      </c>
      <c r="B18" s="36">
        <f>SUMIFS(СВЦЭМ!$D$39:$D$782,СВЦЭМ!$A$39:$A$782,$A18,СВЦЭМ!$B$39:$B$782,B$11)+'СЕТ СН'!$F$14+СВЦЭМ!$D$10+'СЕТ СН'!$F$5-'СЕТ СН'!$F$24</f>
        <v>4843.0151619500002</v>
      </c>
      <c r="C18" s="36">
        <f>SUMIFS(СВЦЭМ!$D$39:$D$782,СВЦЭМ!$A$39:$A$782,$A18,СВЦЭМ!$B$39:$B$782,C$11)+'СЕТ СН'!$F$14+СВЦЭМ!$D$10+'СЕТ СН'!$F$5-'СЕТ СН'!$F$24</f>
        <v>4775.2189720100005</v>
      </c>
      <c r="D18" s="36">
        <f>SUMIFS(СВЦЭМ!$D$39:$D$782,СВЦЭМ!$A$39:$A$782,$A18,СВЦЭМ!$B$39:$B$782,D$11)+'СЕТ СН'!$F$14+СВЦЭМ!$D$10+'СЕТ СН'!$F$5-'СЕТ СН'!$F$24</f>
        <v>4965.9005268999999</v>
      </c>
      <c r="E18" s="36">
        <f>SUMIFS(СВЦЭМ!$D$39:$D$782,СВЦЭМ!$A$39:$A$782,$A18,СВЦЭМ!$B$39:$B$782,E$11)+'СЕТ СН'!$F$14+СВЦЭМ!$D$10+'СЕТ СН'!$F$5-'СЕТ СН'!$F$24</f>
        <v>4983.4763008200007</v>
      </c>
      <c r="F18" s="36">
        <f>SUMIFS(СВЦЭМ!$D$39:$D$782,СВЦЭМ!$A$39:$A$782,$A18,СВЦЭМ!$B$39:$B$782,F$11)+'СЕТ СН'!$F$14+СВЦЭМ!$D$10+'СЕТ СН'!$F$5-'СЕТ СН'!$F$24</f>
        <v>4973.1083099799998</v>
      </c>
      <c r="G18" s="36">
        <f>SUMIFS(СВЦЭМ!$D$39:$D$782,СВЦЭМ!$A$39:$A$782,$A18,СВЦЭМ!$B$39:$B$782,G$11)+'СЕТ СН'!$F$14+СВЦЭМ!$D$10+'СЕТ СН'!$F$5-'СЕТ СН'!$F$24</f>
        <v>4901.9121317099998</v>
      </c>
      <c r="H18" s="36">
        <f>SUMIFS(СВЦЭМ!$D$39:$D$782,СВЦЭМ!$A$39:$A$782,$A18,СВЦЭМ!$B$39:$B$782,H$11)+'СЕТ СН'!$F$14+СВЦЭМ!$D$10+'СЕТ СН'!$F$5-'СЕТ СН'!$F$24</f>
        <v>4773.8577137100001</v>
      </c>
      <c r="I18" s="36">
        <f>SUMIFS(СВЦЭМ!$D$39:$D$782,СВЦЭМ!$A$39:$A$782,$A18,СВЦЭМ!$B$39:$B$782,I$11)+'СЕТ СН'!$F$14+СВЦЭМ!$D$10+'СЕТ СН'!$F$5-'СЕТ СН'!$F$24</f>
        <v>4744.3212356800004</v>
      </c>
      <c r="J18" s="36">
        <f>SUMIFS(СВЦЭМ!$D$39:$D$782,СВЦЭМ!$A$39:$A$782,$A18,СВЦЭМ!$B$39:$B$782,J$11)+'СЕТ СН'!$F$14+СВЦЭМ!$D$10+'СЕТ СН'!$F$5-'СЕТ СН'!$F$24</f>
        <v>4646.1978500900004</v>
      </c>
      <c r="K18" s="36">
        <f>SUMIFS(СВЦЭМ!$D$39:$D$782,СВЦЭМ!$A$39:$A$782,$A18,СВЦЭМ!$B$39:$B$782,K$11)+'СЕТ СН'!$F$14+СВЦЭМ!$D$10+'СЕТ СН'!$F$5-'СЕТ СН'!$F$24</f>
        <v>4654.3827382199997</v>
      </c>
      <c r="L18" s="36">
        <f>SUMIFS(СВЦЭМ!$D$39:$D$782,СВЦЭМ!$A$39:$A$782,$A18,СВЦЭМ!$B$39:$B$782,L$11)+'СЕТ СН'!$F$14+СВЦЭМ!$D$10+'СЕТ СН'!$F$5-'СЕТ СН'!$F$24</f>
        <v>4669.8423368900003</v>
      </c>
      <c r="M18" s="36">
        <f>SUMIFS(СВЦЭМ!$D$39:$D$782,СВЦЭМ!$A$39:$A$782,$A18,СВЦЭМ!$B$39:$B$782,M$11)+'СЕТ СН'!$F$14+СВЦЭМ!$D$10+'СЕТ СН'!$F$5-'СЕТ СН'!$F$24</f>
        <v>4678.2599565300006</v>
      </c>
      <c r="N18" s="36">
        <f>SUMIFS(СВЦЭМ!$D$39:$D$782,СВЦЭМ!$A$39:$A$782,$A18,СВЦЭМ!$B$39:$B$782,N$11)+'СЕТ СН'!$F$14+СВЦЭМ!$D$10+'СЕТ СН'!$F$5-'СЕТ СН'!$F$24</f>
        <v>4699.63497714</v>
      </c>
      <c r="O18" s="36">
        <f>SUMIFS(СВЦЭМ!$D$39:$D$782,СВЦЭМ!$A$39:$A$782,$A18,СВЦЭМ!$B$39:$B$782,O$11)+'СЕТ СН'!$F$14+СВЦЭМ!$D$10+'СЕТ СН'!$F$5-'СЕТ СН'!$F$24</f>
        <v>4723.5007982799998</v>
      </c>
      <c r="P18" s="36">
        <f>SUMIFS(СВЦЭМ!$D$39:$D$782,СВЦЭМ!$A$39:$A$782,$A18,СВЦЭМ!$B$39:$B$782,P$11)+'СЕТ СН'!$F$14+СВЦЭМ!$D$10+'СЕТ СН'!$F$5-'СЕТ СН'!$F$24</f>
        <v>4743.61313978</v>
      </c>
      <c r="Q18" s="36">
        <f>SUMIFS(СВЦЭМ!$D$39:$D$782,СВЦЭМ!$A$39:$A$782,$A18,СВЦЭМ!$B$39:$B$782,Q$11)+'СЕТ СН'!$F$14+СВЦЭМ!$D$10+'СЕТ СН'!$F$5-'СЕТ СН'!$F$24</f>
        <v>4749.1686912599998</v>
      </c>
      <c r="R18" s="36">
        <f>SUMIFS(СВЦЭМ!$D$39:$D$782,СВЦЭМ!$A$39:$A$782,$A18,СВЦЭМ!$B$39:$B$782,R$11)+'СЕТ СН'!$F$14+СВЦЭМ!$D$10+'СЕТ СН'!$F$5-'СЕТ СН'!$F$24</f>
        <v>4723.1472886800002</v>
      </c>
      <c r="S18" s="36">
        <f>SUMIFS(СВЦЭМ!$D$39:$D$782,СВЦЭМ!$A$39:$A$782,$A18,СВЦЭМ!$B$39:$B$782,S$11)+'СЕТ СН'!$F$14+СВЦЭМ!$D$10+'СЕТ СН'!$F$5-'СЕТ СН'!$F$24</f>
        <v>4697.9630941000005</v>
      </c>
      <c r="T18" s="36">
        <f>SUMIFS(СВЦЭМ!$D$39:$D$782,СВЦЭМ!$A$39:$A$782,$A18,СВЦЭМ!$B$39:$B$782,T$11)+'СЕТ СН'!$F$14+СВЦЭМ!$D$10+'СЕТ СН'!$F$5-'СЕТ СН'!$F$24</f>
        <v>4680.2371070999998</v>
      </c>
      <c r="U18" s="36">
        <f>SUMIFS(СВЦЭМ!$D$39:$D$782,СВЦЭМ!$A$39:$A$782,$A18,СВЦЭМ!$B$39:$B$782,U$11)+'СЕТ СН'!$F$14+СВЦЭМ!$D$10+'СЕТ СН'!$F$5-'СЕТ СН'!$F$24</f>
        <v>4599.3041264100002</v>
      </c>
      <c r="V18" s="36">
        <f>SUMIFS(СВЦЭМ!$D$39:$D$782,СВЦЭМ!$A$39:$A$782,$A18,СВЦЭМ!$B$39:$B$782,V$11)+'СЕТ СН'!$F$14+СВЦЭМ!$D$10+'СЕТ СН'!$F$5-'СЕТ СН'!$F$24</f>
        <v>4624.8162137700001</v>
      </c>
      <c r="W18" s="36">
        <f>SUMIFS(СВЦЭМ!$D$39:$D$782,СВЦЭМ!$A$39:$A$782,$A18,СВЦЭМ!$B$39:$B$782,W$11)+'СЕТ СН'!$F$14+СВЦЭМ!$D$10+'СЕТ СН'!$F$5-'СЕТ СН'!$F$24</f>
        <v>4655.9716729800002</v>
      </c>
      <c r="X18" s="36">
        <f>SUMIFS(СВЦЭМ!$D$39:$D$782,СВЦЭМ!$A$39:$A$782,$A18,СВЦЭМ!$B$39:$B$782,X$11)+'СЕТ СН'!$F$14+СВЦЭМ!$D$10+'СЕТ СН'!$F$5-'СЕТ СН'!$F$24</f>
        <v>4720.4848456099999</v>
      </c>
      <c r="Y18" s="36">
        <f>SUMIFS(СВЦЭМ!$D$39:$D$782,СВЦЭМ!$A$39:$A$782,$A18,СВЦЭМ!$B$39:$B$782,Y$11)+'СЕТ СН'!$F$14+СВЦЭМ!$D$10+'СЕТ СН'!$F$5-'СЕТ СН'!$F$24</f>
        <v>4762.8135257699996</v>
      </c>
    </row>
    <row r="19" spans="1:25" ht="15.75" x14ac:dyDescent="0.2">
      <c r="A19" s="35">
        <f t="shared" si="0"/>
        <v>45085</v>
      </c>
      <c r="B19" s="36">
        <f>SUMIFS(СВЦЭМ!$D$39:$D$782,СВЦЭМ!$A$39:$A$782,$A19,СВЦЭМ!$B$39:$B$782,B$11)+'СЕТ СН'!$F$14+СВЦЭМ!$D$10+'СЕТ СН'!$F$5-'СЕТ СН'!$F$24</f>
        <v>4899.0970202300005</v>
      </c>
      <c r="C19" s="36">
        <f>SUMIFS(СВЦЭМ!$D$39:$D$782,СВЦЭМ!$A$39:$A$782,$A19,СВЦЭМ!$B$39:$B$782,C$11)+'СЕТ СН'!$F$14+СВЦЭМ!$D$10+'СЕТ СН'!$F$5-'СЕТ СН'!$F$24</f>
        <v>4939.9201286500002</v>
      </c>
      <c r="D19" s="36">
        <f>SUMIFS(СВЦЭМ!$D$39:$D$782,СВЦЭМ!$A$39:$A$782,$A19,СВЦЭМ!$B$39:$B$782,D$11)+'СЕТ СН'!$F$14+СВЦЭМ!$D$10+'СЕТ СН'!$F$5-'СЕТ СН'!$F$24</f>
        <v>4952.0439731300003</v>
      </c>
      <c r="E19" s="36">
        <f>SUMIFS(СВЦЭМ!$D$39:$D$782,СВЦЭМ!$A$39:$A$782,$A19,СВЦЭМ!$B$39:$B$782,E$11)+'СЕТ СН'!$F$14+СВЦЭМ!$D$10+'СЕТ СН'!$F$5-'СЕТ СН'!$F$24</f>
        <v>4952.7997127799999</v>
      </c>
      <c r="F19" s="36">
        <f>SUMIFS(СВЦЭМ!$D$39:$D$782,СВЦЭМ!$A$39:$A$782,$A19,СВЦЭМ!$B$39:$B$782,F$11)+'СЕТ СН'!$F$14+СВЦЭМ!$D$10+'СЕТ СН'!$F$5-'СЕТ СН'!$F$24</f>
        <v>4935.5400978799998</v>
      </c>
      <c r="G19" s="36">
        <f>SUMIFS(СВЦЭМ!$D$39:$D$782,СВЦЭМ!$A$39:$A$782,$A19,СВЦЭМ!$B$39:$B$782,G$11)+'СЕТ СН'!$F$14+СВЦЭМ!$D$10+'СЕТ СН'!$F$5-'СЕТ СН'!$F$24</f>
        <v>4895.4299274000005</v>
      </c>
      <c r="H19" s="36">
        <f>SUMIFS(СВЦЭМ!$D$39:$D$782,СВЦЭМ!$A$39:$A$782,$A19,СВЦЭМ!$B$39:$B$782,H$11)+'СЕТ СН'!$F$14+СВЦЭМ!$D$10+'СЕТ СН'!$F$5-'СЕТ СН'!$F$24</f>
        <v>4761.8703098400001</v>
      </c>
      <c r="I19" s="36">
        <f>SUMIFS(СВЦЭМ!$D$39:$D$782,СВЦЭМ!$A$39:$A$782,$A19,СВЦЭМ!$B$39:$B$782,I$11)+'СЕТ СН'!$F$14+СВЦЭМ!$D$10+'СЕТ СН'!$F$5-'СЕТ СН'!$F$24</f>
        <v>4718.0264400900005</v>
      </c>
      <c r="J19" s="36">
        <f>SUMIFS(СВЦЭМ!$D$39:$D$782,СВЦЭМ!$A$39:$A$782,$A19,СВЦЭМ!$B$39:$B$782,J$11)+'СЕТ СН'!$F$14+СВЦЭМ!$D$10+'СЕТ СН'!$F$5-'СЕТ СН'!$F$24</f>
        <v>4681.4098445600002</v>
      </c>
      <c r="K19" s="36">
        <f>SUMIFS(СВЦЭМ!$D$39:$D$782,СВЦЭМ!$A$39:$A$782,$A19,СВЦЭМ!$B$39:$B$782,K$11)+'СЕТ СН'!$F$14+СВЦЭМ!$D$10+'СЕТ СН'!$F$5-'СЕТ СН'!$F$24</f>
        <v>4654.3902222300003</v>
      </c>
      <c r="L19" s="36">
        <f>SUMIFS(СВЦЭМ!$D$39:$D$782,СВЦЭМ!$A$39:$A$782,$A19,СВЦЭМ!$B$39:$B$782,L$11)+'СЕТ СН'!$F$14+СВЦЭМ!$D$10+'СЕТ СН'!$F$5-'СЕТ СН'!$F$24</f>
        <v>4655.6063883200004</v>
      </c>
      <c r="M19" s="36">
        <f>SUMIFS(СВЦЭМ!$D$39:$D$782,СВЦЭМ!$A$39:$A$782,$A19,СВЦЭМ!$B$39:$B$782,M$11)+'СЕТ СН'!$F$14+СВЦЭМ!$D$10+'СЕТ СН'!$F$5-'СЕТ СН'!$F$24</f>
        <v>4677.3491101199998</v>
      </c>
      <c r="N19" s="36">
        <f>SUMIFS(СВЦЭМ!$D$39:$D$782,СВЦЭМ!$A$39:$A$782,$A19,СВЦЭМ!$B$39:$B$782,N$11)+'СЕТ СН'!$F$14+СВЦЭМ!$D$10+'СЕТ СН'!$F$5-'СЕТ СН'!$F$24</f>
        <v>4718.25601818</v>
      </c>
      <c r="O19" s="36">
        <f>SUMIFS(СВЦЭМ!$D$39:$D$782,СВЦЭМ!$A$39:$A$782,$A19,СВЦЭМ!$B$39:$B$782,O$11)+'СЕТ СН'!$F$14+СВЦЭМ!$D$10+'СЕТ СН'!$F$5-'СЕТ СН'!$F$24</f>
        <v>4721.73339949</v>
      </c>
      <c r="P19" s="36">
        <f>SUMIFS(СВЦЭМ!$D$39:$D$782,СВЦЭМ!$A$39:$A$782,$A19,СВЦЭМ!$B$39:$B$782,P$11)+'СЕТ СН'!$F$14+СВЦЭМ!$D$10+'СЕТ СН'!$F$5-'СЕТ СН'!$F$24</f>
        <v>4729.6180571000004</v>
      </c>
      <c r="Q19" s="36">
        <f>SUMIFS(СВЦЭМ!$D$39:$D$782,СВЦЭМ!$A$39:$A$782,$A19,СВЦЭМ!$B$39:$B$782,Q$11)+'СЕТ СН'!$F$14+СВЦЭМ!$D$10+'СЕТ СН'!$F$5-'СЕТ СН'!$F$24</f>
        <v>4743.7751791700002</v>
      </c>
      <c r="R19" s="36">
        <f>SUMIFS(СВЦЭМ!$D$39:$D$782,СВЦЭМ!$A$39:$A$782,$A19,СВЦЭМ!$B$39:$B$782,R$11)+'СЕТ СН'!$F$14+СВЦЭМ!$D$10+'СЕТ СН'!$F$5-'СЕТ СН'!$F$24</f>
        <v>4722.7336038200001</v>
      </c>
      <c r="S19" s="36">
        <f>SUMIFS(СВЦЭМ!$D$39:$D$782,СВЦЭМ!$A$39:$A$782,$A19,СВЦЭМ!$B$39:$B$782,S$11)+'СЕТ СН'!$F$14+СВЦЭМ!$D$10+'СЕТ СН'!$F$5-'СЕТ СН'!$F$24</f>
        <v>4697.7640712800003</v>
      </c>
      <c r="T19" s="36">
        <f>SUMIFS(СВЦЭМ!$D$39:$D$782,СВЦЭМ!$A$39:$A$782,$A19,СВЦЭМ!$B$39:$B$782,T$11)+'СЕТ СН'!$F$14+СВЦЭМ!$D$10+'СЕТ СН'!$F$5-'СЕТ СН'!$F$24</f>
        <v>4681.9272881400002</v>
      </c>
      <c r="U19" s="36">
        <f>SUMIFS(СВЦЭМ!$D$39:$D$782,СВЦЭМ!$A$39:$A$782,$A19,СВЦЭМ!$B$39:$B$782,U$11)+'СЕТ СН'!$F$14+СВЦЭМ!$D$10+'СЕТ СН'!$F$5-'СЕТ СН'!$F$24</f>
        <v>4651.4061091200001</v>
      </c>
      <c r="V19" s="36">
        <f>SUMIFS(СВЦЭМ!$D$39:$D$782,СВЦЭМ!$A$39:$A$782,$A19,СВЦЭМ!$B$39:$B$782,V$11)+'СЕТ СН'!$F$14+СВЦЭМ!$D$10+'СЕТ СН'!$F$5-'СЕТ СН'!$F$24</f>
        <v>4589.8830500399999</v>
      </c>
      <c r="W19" s="36">
        <f>SUMIFS(СВЦЭМ!$D$39:$D$782,СВЦЭМ!$A$39:$A$782,$A19,СВЦЭМ!$B$39:$B$782,W$11)+'СЕТ СН'!$F$14+СВЦЭМ!$D$10+'СЕТ СН'!$F$5-'СЕТ СН'!$F$24</f>
        <v>4636.2100486500003</v>
      </c>
      <c r="X19" s="36">
        <f>SUMIFS(СВЦЭМ!$D$39:$D$782,СВЦЭМ!$A$39:$A$782,$A19,СВЦЭМ!$B$39:$B$782,X$11)+'СЕТ СН'!$F$14+СВЦЭМ!$D$10+'СЕТ СН'!$F$5-'СЕТ СН'!$F$24</f>
        <v>4690.2945148500003</v>
      </c>
      <c r="Y19" s="36">
        <f>SUMIFS(СВЦЭМ!$D$39:$D$782,СВЦЭМ!$A$39:$A$782,$A19,СВЦЭМ!$B$39:$B$782,Y$11)+'СЕТ СН'!$F$14+СВЦЭМ!$D$10+'СЕТ СН'!$F$5-'СЕТ СН'!$F$24</f>
        <v>4815.3762947200003</v>
      </c>
    </row>
    <row r="20" spans="1:25" ht="15.75" x14ac:dyDescent="0.2">
      <c r="A20" s="35">
        <f t="shared" si="0"/>
        <v>45086</v>
      </c>
      <c r="B20" s="36">
        <f>SUMIFS(СВЦЭМ!$D$39:$D$782,СВЦЭМ!$A$39:$A$782,$A20,СВЦЭМ!$B$39:$B$782,B$11)+'СЕТ СН'!$F$14+СВЦЭМ!$D$10+'СЕТ СН'!$F$5-'СЕТ СН'!$F$24</f>
        <v>4766.9715976799998</v>
      </c>
      <c r="C20" s="36">
        <f>SUMIFS(СВЦЭМ!$D$39:$D$782,СВЦЭМ!$A$39:$A$782,$A20,СВЦЭМ!$B$39:$B$782,C$11)+'СЕТ СН'!$F$14+СВЦЭМ!$D$10+'СЕТ СН'!$F$5-'СЕТ СН'!$F$24</f>
        <v>4666.4707941500001</v>
      </c>
      <c r="D20" s="36">
        <f>SUMIFS(СВЦЭМ!$D$39:$D$782,СВЦЭМ!$A$39:$A$782,$A20,СВЦЭМ!$B$39:$B$782,D$11)+'СЕТ СН'!$F$14+СВЦЭМ!$D$10+'СЕТ СН'!$F$5-'СЕТ СН'!$F$24</f>
        <v>4727.6198727800002</v>
      </c>
      <c r="E20" s="36">
        <f>SUMIFS(СВЦЭМ!$D$39:$D$782,СВЦЭМ!$A$39:$A$782,$A20,СВЦЭМ!$B$39:$B$782,E$11)+'СЕТ СН'!$F$14+СВЦЭМ!$D$10+'СЕТ СН'!$F$5-'СЕТ СН'!$F$24</f>
        <v>4879.6726951000001</v>
      </c>
      <c r="F20" s="36">
        <f>SUMIFS(СВЦЭМ!$D$39:$D$782,СВЦЭМ!$A$39:$A$782,$A20,СВЦЭМ!$B$39:$B$782,F$11)+'СЕТ СН'!$F$14+СВЦЭМ!$D$10+'СЕТ СН'!$F$5-'СЕТ СН'!$F$24</f>
        <v>4850.9276025500003</v>
      </c>
      <c r="G20" s="36">
        <f>SUMIFS(СВЦЭМ!$D$39:$D$782,СВЦЭМ!$A$39:$A$782,$A20,СВЦЭМ!$B$39:$B$782,G$11)+'СЕТ СН'!$F$14+СВЦЭМ!$D$10+'СЕТ СН'!$F$5-'СЕТ СН'!$F$24</f>
        <v>4784.40160999</v>
      </c>
      <c r="H20" s="36">
        <f>SUMIFS(СВЦЭМ!$D$39:$D$782,СВЦЭМ!$A$39:$A$782,$A20,СВЦЭМ!$B$39:$B$782,H$11)+'СЕТ СН'!$F$14+СВЦЭМ!$D$10+'СЕТ СН'!$F$5-'СЕТ СН'!$F$24</f>
        <v>4636.5765284200006</v>
      </c>
      <c r="I20" s="36">
        <f>SUMIFS(СВЦЭМ!$D$39:$D$782,СВЦЭМ!$A$39:$A$782,$A20,СВЦЭМ!$B$39:$B$782,I$11)+'СЕТ СН'!$F$14+СВЦЭМ!$D$10+'СЕТ СН'!$F$5-'СЕТ СН'!$F$24</f>
        <v>4568.4177064300002</v>
      </c>
      <c r="J20" s="36">
        <f>SUMIFS(СВЦЭМ!$D$39:$D$782,СВЦЭМ!$A$39:$A$782,$A20,СВЦЭМ!$B$39:$B$782,J$11)+'СЕТ СН'!$F$14+СВЦЭМ!$D$10+'СЕТ СН'!$F$5-'СЕТ СН'!$F$24</f>
        <v>4490.8221177200003</v>
      </c>
      <c r="K20" s="36">
        <f>SUMIFS(СВЦЭМ!$D$39:$D$782,СВЦЭМ!$A$39:$A$782,$A20,СВЦЭМ!$B$39:$B$782,K$11)+'СЕТ СН'!$F$14+СВЦЭМ!$D$10+'СЕТ СН'!$F$5-'СЕТ СН'!$F$24</f>
        <v>4451.8366099800005</v>
      </c>
      <c r="L20" s="36">
        <f>SUMIFS(СВЦЭМ!$D$39:$D$782,СВЦЭМ!$A$39:$A$782,$A20,СВЦЭМ!$B$39:$B$782,L$11)+'СЕТ СН'!$F$14+СВЦЭМ!$D$10+'СЕТ СН'!$F$5-'СЕТ СН'!$F$24</f>
        <v>4431.3878986099999</v>
      </c>
      <c r="M20" s="36">
        <f>SUMIFS(СВЦЭМ!$D$39:$D$782,СВЦЭМ!$A$39:$A$782,$A20,СВЦЭМ!$B$39:$B$782,M$11)+'СЕТ СН'!$F$14+СВЦЭМ!$D$10+'СЕТ СН'!$F$5-'СЕТ СН'!$F$24</f>
        <v>4469.7976873999996</v>
      </c>
      <c r="N20" s="36">
        <f>SUMIFS(СВЦЭМ!$D$39:$D$782,СВЦЭМ!$A$39:$A$782,$A20,СВЦЭМ!$B$39:$B$782,N$11)+'СЕТ СН'!$F$14+СВЦЭМ!$D$10+'СЕТ СН'!$F$5-'СЕТ СН'!$F$24</f>
        <v>4500.9531338899997</v>
      </c>
      <c r="O20" s="36">
        <f>SUMIFS(СВЦЭМ!$D$39:$D$782,СВЦЭМ!$A$39:$A$782,$A20,СВЦЭМ!$B$39:$B$782,O$11)+'СЕТ СН'!$F$14+СВЦЭМ!$D$10+'СЕТ СН'!$F$5-'СЕТ СН'!$F$24</f>
        <v>4496.1693482600003</v>
      </c>
      <c r="P20" s="36">
        <f>SUMIFS(СВЦЭМ!$D$39:$D$782,СВЦЭМ!$A$39:$A$782,$A20,СВЦЭМ!$B$39:$B$782,P$11)+'СЕТ СН'!$F$14+СВЦЭМ!$D$10+'СЕТ СН'!$F$5-'СЕТ СН'!$F$24</f>
        <v>4504.1631158600003</v>
      </c>
      <c r="Q20" s="36">
        <f>SUMIFS(СВЦЭМ!$D$39:$D$782,СВЦЭМ!$A$39:$A$782,$A20,СВЦЭМ!$B$39:$B$782,Q$11)+'СЕТ СН'!$F$14+СВЦЭМ!$D$10+'СЕТ СН'!$F$5-'СЕТ СН'!$F$24</f>
        <v>4508.8942205700005</v>
      </c>
      <c r="R20" s="36">
        <f>SUMIFS(СВЦЭМ!$D$39:$D$782,СВЦЭМ!$A$39:$A$782,$A20,СВЦЭМ!$B$39:$B$782,R$11)+'СЕТ СН'!$F$14+СВЦЭМ!$D$10+'СЕТ СН'!$F$5-'СЕТ СН'!$F$24</f>
        <v>4505.02023259</v>
      </c>
      <c r="S20" s="36">
        <f>SUMIFS(СВЦЭМ!$D$39:$D$782,СВЦЭМ!$A$39:$A$782,$A20,СВЦЭМ!$B$39:$B$782,S$11)+'СЕТ СН'!$F$14+СВЦЭМ!$D$10+'СЕТ СН'!$F$5-'СЕТ СН'!$F$24</f>
        <v>4504.9112188300005</v>
      </c>
      <c r="T20" s="36">
        <f>SUMIFS(СВЦЭМ!$D$39:$D$782,СВЦЭМ!$A$39:$A$782,$A20,СВЦЭМ!$B$39:$B$782,T$11)+'СЕТ СН'!$F$14+СВЦЭМ!$D$10+'СЕТ СН'!$F$5-'СЕТ СН'!$F$24</f>
        <v>4491.8414631800006</v>
      </c>
      <c r="U20" s="36">
        <f>SUMIFS(СВЦЭМ!$D$39:$D$782,СВЦЭМ!$A$39:$A$782,$A20,СВЦЭМ!$B$39:$B$782,U$11)+'СЕТ СН'!$F$14+СВЦЭМ!$D$10+'СЕТ СН'!$F$5-'СЕТ СН'!$F$24</f>
        <v>4477.0492762800004</v>
      </c>
      <c r="V20" s="36">
        <f>SUMIFS(СВЦЭМ!$D$39:$D$782,СВЦЭМ!$A$39:$A$782,$A20,СВЦЭМ!$B$39:$B$782,V$11)+'СЕТ СН'!$F$14+СВЦЭМ!$D$10+'СЕТ СН'!$F$5-'СЕТ СН'!$F$24</f>
        <v>4449.1731965300005</v>
      </c>
      <c r="W20" s="36">
        <f>SUMIFS(СВЦЭМ!$D$39:$D$782,СВЦЭМ!$A$39:$A$782,$A20,СВЦЭМ!$B$39:$B$782,W$11)+'СЕТ СН'!$F$14+СВЦЭМ!$D$10+'СЕТ СН'!$F$5-'СЕТ СН'!$F$24</f>
        <v>4487.4022178100004</v>
      </c>
      <c r="X20" s="36">
        <f>SUMIFS(СВЦЭМ!$D$39:$D$782,СВЦЭМ!$A$39:$A$782,$A20,СВЦЭМ!$B$39:$B$782,X$11)+'СЕТ СН'!$F$14+СВЦЭМ!$D$10+'СЕТ СН'!$F$5-'СЕТ СН'!$F$24</f>
        <v>4497.3567978400006</v>
      </c>
      <c r="Y20" s="36">
        <f>SUMIFS(СВЦЭМ!$D$39:$D$782,СВЦЭМ!$A$39:$A$782,$A20,СВЦЭМ!$B$39:$B$782,Y$11)+'СЕТ СН'!$F$14+СВЦЭМ!$D$10+'СЕТ СН'!$F$5-'СЕТ СН'!$F$24</f>
        <v>4665.2824569000004</v>
      </c>
    </row>
    <row r="21" spans="1:25" ht="15.75" x14ac:dyDescent="0.2">
      <c r="A21" s="35">
        <f t="shared" si="0"/>
        <v>45087</v>
      </c>
      <c r="B21" s="36">
        <f>SUMIFS(СВЦЭМ!$D$39:$D$782,СВЦЭМ!$A$39:$A$782,$A21,СВЦЭМ!$B$39:$B$782,B$11)+'СЕТ СН'!$F$14+СВЦЭМ!$D$10+'СЕТ СН'!$F$5-'СЕТ СН'!$F$24</f>
        <v>4676.9364452299997</v>
      </c>
      <c r="C21" s="36">
        <f>SUMIFS(СВЦЭМ!$D$39:$D$782,СВЦЭМ!$A$39:$A$782,$A21,СВЦЭМ!$B$39:$B$782,C$11)+'СЕТ СН'!$F$14+СВЦЭМ!$D$10+'СЕТ СН'!$F$5-'СЕТ СН'!$F$24</f>
        <v>4711.5433725500006</v>
      </c>
      <c r="D21" s="36">
        <f>SUMIFS(СВЦЭМ!$D$39:$D$782,СВЦЭМ!$A$39:$A$782,$A21,СВЦЭМ!$B$39:$B$782,D$11)+'СЕТ СН'!$F$14+СВЦЭМ!$D$10+'СЕТ СН'!$F$5-'СЕТ СН'!$F$24</f>
        <v>4767.90466354</v>
      </c>
      <c r="E21" s="36">
        <f>SUMIFS(СВЦЭМ!$D$39:$D$782,СВЦЭМ!$A$39:$A$782,$A21,СВЦЭМ!$B$39:$B$782,E$11)+'СЕТ СН'!$F$14+СВЦЭМ!$D$10+'СЕТ СН'!$F$5-'СЕТ СН'!$F$24</f>
        <v>4796.7983204900002</v>
      </c>
      <c r="F21" s="36">
        <f>SUMIFS(СВЦЭМ!$D$39:$D$782,СВЦЭМ!$A$39:$A$782,$A21,СВЦЭМ!$B$39:$B$782,F$11)+'СЕТ СН'!$F$14+СВЦЭМ!$D$10+'СЕТ СН'!$F$5-'СЕТ СН'!$F$24</f>
        <v>4822.09401901</v>
      </c>
      <c r="G21" s="36">
        <f>SUMIFS(СВЦЭМ!$D$39:$D$782,СВЦЭМ!$A$39:$A$782,$A21,СВЦЭМ!$B$39:$B$782,G$11)+'СЕТ СН'!$F$14+СВЦЭМ!$D$10+'СЕТ СН'!$F$5-'СЕТ СН'!$F$24</f>
        <v>4822.2246027300007</v>
      </c>
      <c r="H21" s="36">
        <f>SUMIFS(СВЦЭМ!$D$39:$D$782,СВЦЭМ!$A$39:$A$782,$A21,СВЦЭМ!$B$39:$B$782,H$11)+'СЕТ СН'!$F$14+СВЦЭМ!$D$10+'СЕТ СН'!$F$5-'СЕТ СН'!$F$24</f>
        <v>4721.2642691900001</v>
      </c>
      <c r="I21" s="36">
        <f>SUMIFS(СВЦЭМ!$D$39:$D$782,СВЦЭМ!$A$39:$A$782,$A21,СВЦЭМ!$B$39:$B$782,I$11)+'СЕТ СН'!$F$14+СВЦЭМ!$D$10+'СЕТ СН'!$F$5-'СЕТ СН'!$F$24</f>
        <v>4713.8206104500005</v>
      </c>
      <c r="J21" s="36">
        <f>SUMIFS(СВЦЭМ!$D$39:$D$782,СВЦЭМ!$A$39:$A$782,$A21,СВЦЭМ!$B$39:$B$782,J$11)+'СЕТ СН'!$F$14+СВЦЭМ!$D$10+'СЕТ СН'!$F$5-'СЕТ СН'!$F$24</f>
        <v>4623.9623166399997</v>
      </c>
      <c r="K21" s="36">
        <f>SUMIFS(СВЦЭМ!$D$39:$D$782,СВЦЭМ!$A$39:$A$782,$A21,СВЦЭМ!$B$39:$B$782,K$11)+'СЕТ СН'!$F$14+СВЦЭМ!$D$10+'СЕТ СН'!$F$5-'СЕТ СН'!$F$24</f>
        <v>4541.6443164800003</v>
      </c>
      <c r="L21" s="36">
        <f>SUMIFS(СВЦЭМ!$D$39:$D$782,СВЦЭМ!$A$39:$A$782,$A21,СВЦЭМ!$B$39:$B$782,L$11)+'СЕТ СН'!$F$14+СВЦЭМ!$D$10+'СЕТ СН'!$F$5-'СЕТ СН'!$F$24</f>
        <v>4507.5903424999997</v>
      </c>
      <c r="M21" s="36">
        <f>SUMIFS(СВЦЭМ!$D$39:$D$782,СВЦЭМ!$A$39:$A$782,$A21,СВЦЭМ!$B$39:$B$782,M$11)+'СЕТ СН'!$F$14+СВЦЭМ!$D$10+'СЕТ СН'!$F$5-'СЕТ СН'!$F$24</f>
        <v>4494.4292178400001</v>
      </c>
      <c r="N21" s="36">
        <f>SUMIFS(СВЦЭМ!$D$39:$D$782,СВЦЭМ!$A$39:$A$782,$A21,СВЦЭМ!$B$39:$B$782,N$11)+'СЕТ СН'!$F$14+СВЦЭМ!$D$10+'СЕТ СН'!$F$5-'СЕТ СН'!$F$24</f>
        <v>4506.3489060000002</v>
      </c>
      <c r="O21" s="36">
        <f>SUMIFS(СВЦЭМ!$D$39:$D$782,СВЦЭМ!$A$39:$A$782,$A21,СВЦЭМ!$B$39:$B$782,O$11)+'СЕТ СН'!$F$14+СВЦЭМ!$D$10+'СЕТ СН'!$F$5-'СЕТ СН'!$F$24</f>
        <v>4518.2484658499998</v>
      </c>
      <c r="P21" s="36">
        <f>SUMIFS(СВЦЭМ!$D$39:$D$782,СВЦЭМ!$A$39:$A$782,$A21,СВЦЭМ!$B$39:$B$782,P$11)+'СЕТ СН'!$F$14+СВЦЭМ!$D$10+'СЕТ СН'!$F$5-'СЕТ СН'!$F$24</f>
        <v>4524.23162297</v>
      </c>
      <c r="Q21" s="36">
        <f>SUMIFS(СВЦЭМ!$D$39:$D$782,СВЦЭМ!$A$39:$A$782,$A21,СВЦЭМ!$B$39:$B$782,Q$11)+'СЕТ СН'!$F$14+СВЦЭМ!$D$10+'СЕТ СН'!$F$5-'СЕТ СН'!$F$24</f>
        <v>4546.3412750999996</v>
      </c>
      <c r="R21" s="36">
        <f>SUMIFS(СВЦЭМ!$D$39:$D$782,СВЦЭМ!$A$39:$A$782,$A21,СВЦЭМ!$B$39:$B$782,R$11)+'СЕТ СН'!$F$14+СВЦЭМ!$D$10+'СЕТ СН'!$F$5-'СЕТ СН'!$F$24</f>
        <v>4539.6755050299998</v>
      </c>
      <c r="S21" s="36">
        <f>SUMIFS(СВЦЭМ!$D$39:$D$782,СВЦЭМ!$A$39:$A$782,$A21,СВЦЭМ!$B$39:$B$782,S$11)+'СЕТ СН'!$F$14+СВЦЭМ!$D$10+'СЕТ СН'!$F$5-'СЕТ СН'!$F$24</f>
        <v>4518.2898311200006</v>
      </c>
      <c r="T21" s="36">
        <f>SUMIFS(СВЦЭМ!$D$39:$D$782,СВЦЭМ!$A$39:$A$782,$A21,СВЦЭМ!$B$39:$B$782,T$11)+'СЕТ СН'!$F$14+СВЦЭМ!$D$10+'СЕТ СН'!$F$5-'СЕТ СН'!$F$24</f>
        <v>4507.8054534700004</v>
      </c>
      <c r="U21" s="36">
        <f>SUMIFS(СВЦЭМ!$D$39:$D$782,СВЦЭМ!$A$39:$A$782,$A21,СВЦЭМ!$B$39:$B$782,U$11)+'СЕТ СН'!$F$14+СВЦЭМ!$D$10+'СЕТ СН'!$F$5-'СЕТ СН'!$F$24</f>
        <v>4506.7826169300006</v>
      </c>
      <c r="V21" s="36">
        <f>SUMIFS(СВЦЭМ!$D$39:$D$782,СВЦЭМ!$A$39:$A$782,$A21,СВЦЭМ!$B$39:$B$782,V$11)+'СЕТ СН'!$F$14+СВЦЭМ!$D$10+'СЕТ СН'!$F$5-'СЕТ СН'!$F$24</f>
        <v>4492.3230915499998</v>
      </c>
      <c r="W21" s="36">
        <f>SUMIFS(СВЦЭМ!$D$39:$D$782,СВЦЭМ!$A$39:$A$782,$A21,СВЦЭМ!$B$39:$B$782,W$11)+'СЕТ СН'!$F$14+СВЦЭМ!$D$10+'СЕТ СН'!$F$5-'СЕТ СН'!$F$24</f>
        <v>4462.4691287700007</v>
      </c>
      <c r="X21" s="36">
        <f>SUMIFS(СВЦЭМ!$D$39:$D$782,СВЦЭМ!$A$39:$A$782,$A21,СВЦЭМ!$B$39:$B$782,X$11)+'СЕТ СН'!$F$14+СВЦЭМ!$D$10+'СЕТ СН'!$F$5-'СЕТ СН'!$F$24</f>
        <v>4489.10798755</v>
      </c>
      <c r="Y21" s="36">
        <f>SUMIFS(СВЦЭМ!$D$39:$D$782,СВЦЭМ!$A$39:$A$782,$A21,СВЦЭМ!$B$39:$B$782,Y$11)+'СЕТ СН'!$F$14+СВЦЭМ!$D$10+'СЕТ СН'!$F$5-'СЕТ СН'!$F$24</f>
        <v>4571.0931918200004</v>
      </c>
    </row>
    <row r="22" spans="1:25" ht="15.75" x14ac:dyDescent="0.2">
      <c r="A22" s="35">
        <f t="shared" si="0"/>
        <v>45088</v>
      </c>
      <c r="B22" s="36">
        <f>SUMIFS(СВЦЭМ!$D$39:$D$782,СВЦЭМ!$A$39:$A$782,$A22,СВЦЭМ!$B$39:$B$782,B$11)+'СЕТ СН'!$F$14+СВЦЭМ!$D$10+'СЕТ СН'!$F$5-'СЕТ СН'!$F$24</f>
        <v>4643.1989263300002</v>
      </c>
      <c r="C22" s="36">
        <f>SUMIFS(СВЦЭМ!$D$39:$D$782,СВЦЭМ!$A$39:$A$782,$A22,СВЦЭМ!$B$39:$B$782,C$11)+'СЕТ СН'!$F$14+СВЦЭМ!$D$10+'СЕТ СН'!$F$5-'СЕТ СН'!$F$24</f>
        <v>4688.2697910200004</v>
      </c>
      <c r="D22" s="36">
        <f>SUMIFS(СВЦЭМ!$D$39:$D$782,СВЦЭМ!$A$39:$A$782,$A22,СВЦЭМ!$B$39:$B$782,D$11)+'СЕТ СН'!$F$14+СВЦЭМ!$D$10+'СЕТ СН'!$F$5-'СЕТ СН'!$F$24</f>
        <v>4759.2275163900003</v>
      </c>
      <c r="E22" s="36">
        <f>SUMIFS(СВЦЭМ!$D$39:$D$782,СВЦЭМ!$A$39:$A$782,$A22,СВЦЭМ!$B$39:$B$782,E$11)+'СЕТ СН'!$F$14+СВЦЭМ!$D$10+'СЕТ СН'!$F$5-'СЕТ СН'!$F$24</f>
        <v>4765.93114375</v>
      </c>
      <c r="F22" s="36">
        <f>SUMIFS(СВЦЭМ!$D$39:$D$782,СВЦЭМ!$A$39:$A$782,$A22,СВЦЭМ!$B$39:$B$782,F$11)+'СЕТ СН'!$F$14+СВЦЭМ!$D$10+'СЕТ СН'!$F$5-'СЕТ СН'!$F$24</f>
        <v>4767.3763260300002</v>
      </c>
      <c r="G22" s="36">
        <f>SUMIFS(СВЦЭМ!$D$39:$D$782,СВЦЭМ!$A$39:$A$782,$A22,СВЦЭМ!$B$39:$B$782,G$11)+'СЕТ СН'!$F$14+СВЦЭМ!$D$10+'СЕТ СН'!$F$5-'СЕТ СН'!$F$24</f>
        <v>4762.3934720500001</v>
      </c>
      <c r="H22" s="36">
        <f>SUMIFS(СВЦЭМ!$D$39:$D$782,СВЦЭМ!$A$39:$A$782,$A22,СВЦЭМ!$B$39:$B$782,H$11)+'СЕТ СН'!$F$14+СВЦЭМ!$D$10+'СЕТ СН'!$F$5-'СЕТ СН'!$F$24</f>
        <v>4674.96799199</v>
      </c>
      <c r="I22" s="36">
        <f>SUMIFS(СВЦЭМ!$D$39:$D$782,СВЦЭМ!$A$39:$A$782,$A22,СВЦЭМ!$B$39:$B$782,I$11)+'СЕТ СН'!$F$14+СВЦЭМ!$D$10+'СЕТ СН'!$F$5-'СЕТ СН'!$F$24</f>
        <v>4617.3852632199996</v>
      </c>
      <c r="J22" s="36">
        <f>SUMIFS(СВЦЭМ!$D$39:$D$782,СВЦЭМ!$A$39:$A$782,$A22,СВЦЭМ!$B$39:$B$782,J$11)+'СЕТ СН'!$F$14+СВЦЭМ!$D$10+'СЕТ СН'!$F$5-'СЕТ СН'!$F$24</f>
        <v>4558.3852657200005</v>
      </c>
      <c r="K22" s="36">
        <f>SUMIFS(СВЦЭМ!$D$39:$D$782,СВЦЭМ!$A$39:$A$782,$A22,СВЦЭМ!$B$39:$B$782,K$11)+'СЕТ СН'!$F$14+СВЦЭМ!$D$10+'СЕТ СН'!$F$5-'СЕТ СН'!$F$24</f>
        <v>4469.7045569700003</v>
      </c>
      <c r="L22" s="36">
        <f>SUMIFS(СВЦЭМ!$D$39:$D$782,СВЦЭМ!$A$39:$A$782,$A22,СВЦЭМ!$B$39:$B$782,L$11)+'СЕТ СН'!$F$14+СВЦЭМ!$D$10+'СЕТ СН'!$F$5-'СЕТ СН'!$F$24</f>
        <v>4476.7411121100004</v>
      </c>
      <c r="M22" s="36">
        <f>SUMIFS(СВЦЭМ!$D$39:$D$782,СВЦЭМ!$A$39:$A$782,$A22,СВЦЭМ!$B$39:$B$782,M$11)+'СЕТ СН'!$F$14+СВЦЭМ!$D$10+'СЕТ СН'!$F$5-'СЕТ СН'!$F$24</f>
        <v>4480.0952430400002</v>
      </c>
      <c r="N22" s="36">
        <f>SUMIFS(СВЦЭМ!$D$39:$D$782,СВЦЭМ!$A$39:$A$782,$A22,СВЦЭМ!$B$39:$B$782,N$11)+'СЕТ СН'!$F$14+СВЦЭМ!$D$10+'СЕТ СН'!$F$5-'СЕТ СН'!$F$24</f>
        <v>4489.4265116699999</v>
      </c>
      <c r="O22" s="36">
        <f>SUMIFS(СВЦЭМ!$D$39:$D$782,СВЦЭМ!$A$39:$A$782,$A22,СВЦЭМ!$B$39:$B$782,O$11)+'СЕТ СН'!$F$14+СВЦЭМ!$D$10+'СЕТ СН'!$F$5-'СЕТ СН'!$F$24</f>
        <v>4495.1197848700003</v>
      </c>
      <c r="P22" s="36">
        <f>SUMIFS(СВЦЭМ!$D$39:$D$782,СВЦЭМ!$A$39:$A$782,$A22,СВЦЭМ!$B$39:$B$782,P$11)+'СЕТ СН'!$F$14+СВЦЭМ!$D$10+'СЕТ СН'!$F$5-'СЕТ СН'!$F$24</f>
        <v>4502.8379665600005</v>
      </c>
      <c r="Q22" s="36">
        <f>SUMIFS(СВЦЭМ!$D$39:$D$782,СВЦЭМ!$A$39:$A$782,$A22,СВЦЭМ!$B$39:$B$782,Q$11)+'СЕТ СН'!$F$14+СВЦЭМ!$D$10+'СЕТ СН'!$F$5-'СЕТ СН'!$F$24</f>
        <v>4506.1570185500004</v>
      </c>
      <c r="R22" s="36">
        <f>SUMIFS(СВЦЭМ!$D$39:$D$782,СВЦЭМ!$A$39:$A$782,$A22,СВЦЭМ!$B$39:$B$782,R$11)+'СЕТ СН'!$F$14+СВЦЭМ!$D$10+'СЕТ СН'!$F$5-'СЕТ СН'!$F$24</f>
        <v>4498.77038378</v>
      </c>
      <c r="S22" s="36">
        <f>SUMIFS(СВЦЭМ!$D$39:$D$782,СВЦЭМ!$A$39:$A$782,$A22,СВЦЭМ!$B$39:$B$782,S$11)+'СЕТ СН'!$F$14+СВЦЭМ!$D$10+'СЕТ СН'!$F$5-'СЕТ СН'!$F$24</f>
        <v>4487.1703258300004</v>
      </c>
      <c r="T22" s="36">
        <f>SUMIFS(СВЦЭМ!$D$39:$D$782,СВЦЭМ!$A$39:$A$782,$A22,СВЦЭМ!$B$39:$B$782,T$11)+'СЕТ СН'!$F$14+СВЦЭМ!$D$10+'СЕТ СН'!$F$5-'СЕТ СН'!$F$24</f>
        <v>4488.1134416000004</v>
      </c>
      <c r="U22" s="36">
        <f>SUMIFS(СВЦЭМ!$D$39:$D$782,СВЦЭМ!$A$39:$A$782,$A22,СВЦЭМ!$B$39:$B$782,U$11)+'СЕТ СН'!$F$14+СВЦЭМ!$D$10+'СЕТ СН'!$F$5-'СЕТ СН'!$F$24</f>
        <v>4482.0531772300001</v>
      </c>
      <c r="V22" s="36">
        <f>SUMIFS(СВЦЭМ!$D$39:$D$782,СВЦЭМ!$A$39:$A$782,$A22,СВЦЭМ!$B$39:$B$782,V$11)+'СЕТ СН'!$F$14+СВЦЭМ!$D$10+'СЕТ СН'!$F$5-'СЕТ СН'!$F$24</f>
        <v>4476.6034410100001</v>
      </c>
      <c r="W22" s="36">
        <f>SUMIFS(СВЦЭМ!$D$39:$D$782,СВЦЭМ!$A$39:$A$782,$A22,СВЦЭМ!$B$39:$B$782,W$11)+'СЕТ СН'!$F$14+СВЦЭМ!$D$10+'СЕТ СН'!$F$5-'СЕТ СН'!$F$24</f>
        <v>4462.56843544</v>
      </c>
      <c r="X22" s="36">
        <f>SUMIFS(СВЦЭМ!$D$39:$D$782,СВЦЭМ!$A$39:$A$782,$A22,СВЦЭМ!$B$39:$B$782,X$11)+'СЕТ СН'!$F$14+СВЦЭМ!$D$10+'СЕТ СН'!$F$5-'СЕТ СН'!$F$24</f>
        <v>4480.3866936699997</v>
      </c>
      <c r="Y22" s="36">
        <f>SUMIFS(СВЦЭМ!$D$39:$D$782,СВЦЭМ!$A$39:$A$782,$A22,СВЦЭМ!$B$39:$B$782,Y$11)+'СЕТ СН'!$F$14+СВЦЭМ!$D$10+'СЕТ СН'!$F$5-'СЕТ СН'!$F$24</f>
        <v>4558.5009664600002</v>
      </c>
    </row>
    <row r="23" spans="1:25" ht="15.75" x14ac:dyDescent="0.2">
      <c r="A23" s="35">
        <f t="shared" si="0"/>
        <v>45089</v>
      </c>
      <c r="B23" s="36">
        <f>SUMIFS(СВЦЭМ!$D$39:$D$782,СВЦЭМ!$A$39:$A$782,$A23,СВЦЭМ!$B$39:$B$782,B$11)+'СЕТ СН'!$F$14+СВЦЭМ!$D$10+'СЕТ СН'!$F$5-'СЕТ СН'!$F$24</f>
        <v>4797.6557366100005</v>
      </c>
      <c r="C23" s="36">
        <f>SUMIFS(СВЦЭМ!$D$39:$D$782,СВЦЭМ!$A$39:$A$782,$A23,СВЦЭМ!$B$39:$B$782,C$11)+'СЕТ СН'!$F$14+СВЦЭМ!$D$10+'СЕТ СН'!$F$5-'СЕТ СН'!$F$24</f>
        <v>4833.1200740200002</v>
      </c>
      <c r="D23" s="36">
        <f>SUMIFS(СВЦЭМ!$D$39:$D$782,СВЦЭМ!$A$39:$A$782,$A23,СВЦЭМ!$B$39:$B$782,D$11)+'СЕТ СН'!$F$14+СВЦЭМ!$D$10+'СЕТ СН'!$F$5-'СЕТ СН'!$F$24</f>
        <v>4901.6201634600002</v>
      </c>
      <c r="E23" s="36">
        <f>SUMIFS(СВЦЭМ!$D$39:$D$782,СВЦЭМ!$A$39:$A$782,$A23,СВЦЭМ!$B$39:$B$782,E$11)+'СЕТ СН'!$F$14+СВЦЭМ!$D$10+'СЕТ СН'!$F$5-'СЕТ СН'!$F$24</f>
        <v>4887.5096787000002</v>
      </c>
      <c r="F23" s="36">
        <f>SUMIFS(СВЦЭМ!$D$39:$D$782,СВЦЭМ!$A$39:$A$782,$A23,СВЦЭМ!$B$39:$B$782,F$11)+'СЕТ СН'!$F$14+СВЦЭМ!$D$10+'СЕТ СН'!$F$5-'СЕТ СН'!$F$24</f>
        <v>4883.5565125900002</v>
      </c>
      <c r="G23" s="36">
        <f>SUMIFS(СВЦЭМ!$D$39:$D$782,СВЦЭМ!$A$39:$A$782,$A23,СВЦЭМ!$B$39:$B$782,G$11)+'СЕТ СН'!$F$14+СВЦЭМ!$D$10+'СЕТ СН'!$F$5-'СЕТ СН'!$F$24</f>
        <v>4875.2199977500004</v>
      </c>
      <c r="H23" s="36">
        <f>SUMIFS(СВЦЭМ!$D$39:$D$782,СВЦЭМ!$A$39:$A$782,$A23,СВЦЭМ!$B$39:$B$782,H$11)+'СЕТ СН'!$F$14+СВЦЭМ!$D$10+'СЕТ СН'!$F$5-'СЕТ СН'!$F$24</f>
        <v>4757.8048268600005</v>
      </c>
      <c r="I23" s="36">
        <f>SUMIFS(СВЦЭМ!$D$39:$D$782,СВЦЭМ!$A$39:$A$782,$A23,СВЦЭМ!$B$39:$B$782,I$11)+'СЕТ СН'!$F$14+СВЦЭМ!$D$10+'СЕТ СН'!$F$5-'СЕТ СН'!$F$24</f>
        <v>4691.3694645900005</v>
      </c>
      <c r="J23" s="36">
        <f>SUMIFS(СВЦЭМ!$D$39:$D$782,СВЦЭМ!$A$39:$A$782,$A23,СВЦЭМ!$B$39:$B$782,J$11)+'СЕТ СН'!$F$14+СВЦЭМ!$D$10+'СЕТ СН'!$F$5-'СЕТ СН'!$F$24</f>
        <v>4567.45481096</v>
      </c>
      <c r="K23" s="36">
        <f>SUMIFS(СВЦЭМ!$D$39:$D$782,СВЦЭМ!$A$39:$A$782,$A23,СВЦЭМ!$B$39:$B$782,K$11)+'СЕТ СН'!$F$14+СВЦЭМ!$D$10+'СЕТ СН'!$F$5-'СЕТ СН'!$F$24</f>
        <v>4543.8400859600006</v>
      </c>
      <c r="L23" s="36">
        <f>SUMIFS(СВЦЭМ!$D$39:$D$782,СВЦЭМ!$A$39:$A$782,$A23,СВЦЭМ!$B$39:$B$782,L$11)+'СЕТ СН'!$F$14+СВЦЭМ!$D$10+'СЕТ СН'!$F$5-'СЕТ СН'!$F$24</f>
        <v>4527.7300784100007</v>
      </c>
      <c r="M23" s="36">
        <f>SUMIFS(СВЦЭМ!$D$39:$D$782,СВЦЭМ!$A$39:$A$782,$A23,СВЦЭМ!$B$39:$B$782,M$11)+'СЕТ СН'!$F$14+СВЦЭМ!$D$10+'СЕТ СН'!$F$5-'СЕТ СН'!$F$24</f>
        <v>4567.5778754500006</v>
      </c>
      <c r="N23" s="36">
        <f>SUMIFS(СВЦЭМ!$D$39:$D$782,СВЦЭМ!$A$39:$A$782,$A23,СВЦЭМ!$B$39:$B$782,N$11)+'СЕТ СН'!$F$14+СВЦЭМ!$D$10+'СЕТ СН'!$F$5-'СЕТ СН'!$F$24</f>
        <v>4601.2033660400002</v>
      </c>
      <c r="O23" s="36">
        <f>SUMIFS(СВЦЭМ!$D$39:$D$782,СВЦЭМ!$A$39:$A$782,$A23,СВЦЭМ!$B$39:$B$782,O$11)+'СЕТ СН'!$F$14+СВЦЭМ!$D$10+'СЕТ СН'!$F$5-'СЕТ СН'!$F$24</f>
        <v>4632.2237328400006</v>
      </c>
      <c r="P23" s="36">
        <f>SUMIFS(СВЦЭМ!$D$39:$D$782,СВЦЭМ!$A$39:$A$782,$A23,СВЦЭМ!$B$39:$B$782,P$11)+'СЕТ СН'!$F$14+СВЦЭМ!$D$10+'СЕТ СН'!$F$5-'СЕТ СН'!$F$24</f>
        <v>4648.4951553400006</v>
      </c>
      <c r="Q23" s="36">
        <f>SUMIFS(СВЦЭМ!$D$39:$D$782,СВЦЭМ!$A$39:$A$782,$A23,СВЦЭМ!$B$39:$B$782,Q$11)+'СЕТ СН'!$F$14+СВЦЭМ!$D$10+'СЕТ СН'!$F$5-'СЕТ СН'!$F$24</f>
        <v>4667.61393907</v>
      </c>
      <c r="R23" s="36">
        <f>SUMIFS(СВЦЭМ!$D$39:$D$782,СВЦЭМ!$A$39:$A$782,$A23,СВЦЭМ!$B$39:$B$782,R$11)+'СЕТ СН'!$F$14+СВЦЭМ!$D$10+'СЕТ СН'!$F$5-'СЕТ СН'!$F$24</f>
        <v>4631.4498924199997</v>
      </c>
      <c r="S23" s="36">
        <f>SUMIFS(СВЦЭМ!$D$39:$D$782,СВЦЭМ!$A$39:$A$782,$A23,СВЦЭМ!$B$39:$B$782,S$11)+'СЕТ СН'!$F$14+СВЦЭМ!$D$10+'СЕТ СН'!$F$5-'СЕТ СН'!$F$24</f>
        <v>4610.4014046499997</v>
      </c>
      <c r="T23" s="36">
        <f>SUMIFS(СВЦЭМ!$D$39:$D$782,СВЦЭМ!$A$39:$A$782,$A23,СВЦЭМ!$B$39:$B$782,T$11)+'СЕТ СН'!$F$14+СВЦЭМ!$D$10+'СЕТ СН'!$F$5-'СЕТ СН'!$F$24</f>
        <v>4620.2342187600007</v>
      </c>
      <c r="U23" s="36">
        <f>SUMIFS(СВЦЭМ!$D$39:$D$782,СВЦЭМ!$A$39:$A$782,$A23,СВЦЭМ!$B$39:$B$782,U$11)+'СЕТ СН'!$F$14+СВЦЭМ!$D$10+'СЕТ СН'!$F$5-'СЕТ СН'!$F$24</f>
        <v>4546.2363597500007</v>
      </c>
      <c r="V23" s="36">
        <f>SUMIFS(СВЦЭМ!$D$39:$D$782,СВЦЭМ!$A$39:$A$782,$A23,СВЦЭМ!$B$39:$B$782,V$11)+'СЕТ СН'!$F$14+СВЦЭМ!$D$10+'СЕТ СН'!$F$5-'СЕТ СН'!$F$24</f>
        <v>4507.0850430200007</v>
      </c>
      <c r="W23" s="36">
        <f>SUMIFS(СВЦЭМ!$D$39:$D$782,СВЦЭМ!$A$39:$A$782,$A23,СВЦЭМ!$B$39:$B$782,W$11)+'СЕТ СН'!$F$14+СВЦЭМ!$D$10+'СЕТ СН'!$F$5-'СЕТ СН'!$F$24</f>
        <v>4515.5948148900006</v>
      </c>
      <c r="X23" s="36">
        <f>SUMIFS(СВЦЭМ!$D$39:$D$782,СВЦЭМ!$A$39:$A$782,$A23,СВЦЭМ!$B$39:$B$782,X$11)+'СЕТ СН'!$F$14+СВЦЭМ!$D$10+'СЕТ СН'!$F$5-'СЕТ СН'!$F$24</f>
        <v>4585.5540132799997</v>
      </c>
      <c r="Y23" s="36">
        <f>SUMIFS(СВЦЭМ!$D$39:$D$782,СВЦЭМ!$A$39:$A$782,$A23,СВЦЭМ!$B$39:$B$782,Y$11)+'СЕТ СН'!$F$14+СВЦЭМ!$D$10+'СЕТ СН'!$F$5-'СЕТ СН'!$F$24</f>
        <v>4652.7135448899999</v>
      </c>
    </row>
    <row r="24" spans="1:25" ht="15.75" x14ac:dyDescent="0.2">
      <c r="A24" s="35">
        <f t="shared" si="0"/>
        <v>45090</v>
      </c>
      <c r="B24" s="36">
        <f>SUMIFS(СВЦЭМ!$D$39:$D$782,СВЦЭМ!$A$39:$A$782,$A24,СВЦЭМ!$B$39:$B$782,B$11)+'СЕТ СН'!$F$14+СВЦЭМ!$D$10+'СЕТ СН'!$F$5-'СЕТ СН'!$F$24</f>
        <v>4715.5023090000004</v>
      </c>
      <c r="C24" s="36">
        <f>SUMIFS(СВЦЭМ!$D$39:$D$782,СВЦЭМ!$A$39:$A$782,$A24,СВЦЭМ!$B$39:$B$782,C$11)+'СЕТ СН'!$F$14+СВЦЭМ!$D$10+'СЕТ СН'!$F$5-'СЕТ СН'!$F$24</f>
        <v>4746.8008008699999</v>
      </c>
      <c r="D24" s="36">
        <f>SUMIFS(СВЦЭМ!$D$39:$D$782,СВЦЭМ!$A$39:$A$782,$A24,СВЦЭМ!$B$39:$B$782,D$11)+'СЕТ СН'!$F$14+СВЦЭМ!$D$10+'СЕТ СН'!$F$5-'СЕТ СН'!$F$24</f>
        <v>4820.5030083800002</v>
      </c>
      <c r="E24" s="36">
        <f>SUMIFS(СВЦЭМ!$D$39:$D$782,СВЦЭМ!$A$39:$A$782,$A24,СВЦЭМ!$B$39:$B$782,E$11)+'СЕТ СН'!$F$14+СВЦЭМ!$D$10+'СЕТ СН'!$F$5-'СЕТ СН'!$F$24</f>
        <v>4808.9200383300004</v>
      </c>
      <c r="F24" s="36">
        <f>SUMIFS(СВЦЭМ!$D$39:$D$782,СВЦЭМ!$A$39:$A$782,$A24,СВЦЭМ!$B$39:$B$782,F$11)+'СЕТ СН'!$F$14+СВЦЭМ!$D$10+'СЕТ СН'!$F$5-'СЕТ СН'!$F$24</f>
        <v>4802.2215416700001</v>
      </c>
      <c r="G24" s="36">
        <f>SUMIFS(СВЦЭМ!$D$39:$D$782,СВЦЭМ!$A$39:$A$782,$A24,СВЦЭМ!$B$39:$B$782,G$11)+'СЕТ СН'!$F$14+СВЦЭМ!$D$10+'СЕТ СН'!$F$5-'СЕТ СН'!$F$24</f>
        <v>4866.3360324100004</v>
      </c>
      <c r="H24" s="36">
        <f>SUMIFS(СВЦЭМ!$D$39:$D$782,СВЦЭМ!$A$39:$A$782,$A24,СВЦЭМ!$B$39:$B$782,H$11)+'СЕТ СН'!$F$14+СВЦЭМ!$D$10+'СЕТ СН'!$F$5-'СЕТ СН'!$F$24</f>
        <v>4776.9213661399999</v>
      </c>
      <c r="I24" s="36">
        <f>SUMIFS(СВЦЭМ!$D$39:$D$782,СВЦЭМ!$A$39:$A$782,$A24,СВЦЭМ!$B$39:$B$782,I$11)+'СЕТ СН'!$F$14+СВЦЭМ!$D$10+'СЕТ СН'!$F$5-'СЕТ СН'!$F$24</f>
        <v>4743.0395955100003</v>
      </c>
      <c r="J24" s="36">
        <f>SUMIFS(СВЦЭМ!$D$39:$D$782,СВЦЭМ!$A$39:$A$782,$A24,СВЦЭМ!$B$39:$B$782,J$11)+'СЕТ СН'!$F$14+СВЦЭМ!$D$10+'СЕТ СН'!$F$5-'СЕТ СН'!$F$24</f>
        <v>4674.4877810799999</v>
      </c>
      <c r="K24" s="36">
        <f>SUMIFS(СВЦЭМ!$D$39:$D$782,СВЦЭМ!$A$39:$A$782,$A24,СВЦЭМ!$B$39:$B$782,K$11)+'СЕТ СН'!$F$14+СВЦЭМ!$D$10+'СЕТ СН'!$F$5-'СЕТ СН'!$F$24</f>
        <v>4600.5763300899998</v>
      </c>
      <c r="L24" s="36">
        <f>SUMIFS(СВЦЭМ!$D$39:$D$782,СВЦЭМ!$A$39:$A$782,$A24,СВЦЭМ!$B$39:$B$782,L$11)+'СЕТ СН'!$F$14+СВЦЭМ!$D$10+'СЕТ СН'!$F$5-'СЕТ СН'!$F$24</f>
        <v>4616.8766998700003</v>
      </c>
      <c r="M24" s="36">
        <f>SUMIFS(СВЦЭМ!$D$39:$D$782,СВЦЭМ!$A$39:$A$782,$A24,СВЦЭМ!$B$39:$B$782,M$11)+'СЕТ СН'!$F$14+СВЦЭМ!$D$10+'СЕТ СН'!$F$5-'СЕТ СН'!$F$24</f>
        <v>4656.2589184500002</v>
      </c>
      <c r="N24" s="36">
        <f>SUMIFS(СВЦЭМ!$D$39:$D$782,СВЦЭМ!$A$39:$A$782,$A24,СВЦЭМ!$B$39:$B$782,N$11)+'СЕТ СН'!$F$14+СВЦЭМ!$D$10+'СЕТ СН'!$F$5-'СЕТ СН'!$F$24</f>
        <v>4718.31782174</v>
      </c>
      <c r="O24" s="36">
        <f>SUMIFS(СВЦЭМ!$D$39:$D$782,СВЦЭМ!$A$39:$A$782,$A24,СВЦЭМ!$B$39:$B$782,O$11)+'СЕТ СН'!$F$14+СВЦЭМ!$D$10+'СЕТ СН'!$F$5-'СЕТ СН'!$F$24</f>
        <v>4735.0374523502005</v>
      </c>
      <c r="P24" s="36">
        <f>SUMIFS(СВЦЭМ!$D$39:$D$782,СВЦЭМ!$A$39:$A$782,$A24,СВЦЭМ!$B$39:$B$782,P$11)+'СЕТ СН'!$F$14+СВЦЭМ!$D$10+'СЕТ СН'!$F$5-'СЕТ СН'!$F$24</f>
        <v>4666.8283969923505</v>
      </c>
      <c r="Q24" s="36">
        <f>SUMIFS(СВЦЭМ!$D$39:$D$782,СВЦЭМ!$A$39:$A$782,$A24,СВЦЭМ!$B$39:$B$782,Q$11)+'СЕТ СН'!$F$14+СВЦЭМ!$D$10+'СЕТ СН'!$F$5-'СЕТ СН'!$F$24</f>
        <v>4593.2865032573</v>
      </c>
      <c r="R24" s="36">
        <f>SUMIFS(СВЦЭМ!$D$39:$D$782,СВЦЭМ!$A$39:$A$782,$A24,СВЦЭМ!$B$39:$B$782,R$11)+'СЕТ СН'!$F$14+СВЦЭМ!$D$10+'СЕТ СН'!$F$5-'СЕТ СН'!$F$24</f>
        <v>4609.5053711884002</v>
      </c>
      <c r="S24" s="36">
        <f>SUMIFS(СВЦЭМ!$D$39:$D$782,СВЦЭМ!$A$39:$A$782,$A24,СВЦЭМ!$B$39:$B$782,S$11)+'СЕТ СН'!$F$14+СВЦЭМ!$D$10+'СЕТ СН'!$F$5-'СЕТ СН'!$F$24</f>
        <v>4648.6906786755007</v>
      </c>
      <c r="T24" s="36">
        <f>SUMIFS(СВЦЭМ!$D$39:$D$782,СВЦЭМ!$A$39:$A$782,$A24,СВЦЭМ!$B$39:$B$782,T$11)+'СЕТ СН'!$F$14+СВЦЭМ!$D$10+'СЕТ СН'!$F$5-'СЕТ СН'!$F$24</f>
        <v>4710.4392874490504</v>
      </c>
      <c r="U24" s="36">
        <f>SUMIFS(СВЦЭМ!$D$39:$D$782,СВЦЭМ!$A$39:$A$782,$A24,СВЦЭМ!$B$39:$B$782,U$11)+'СЕТ СН'!$F$14+СВЦЭМ!$D$10+'СЕТ СН'!$F$5-'СЕТ СН'!$F$24</f>
        <v>4672.4834718000002</v>
      </c>
      <c r="V24" s="36">
        <f>SUMIFS(СВЦЭМ!$D$39:$D$782,СВЦЭМ!$A$39:$A$782,$A24,СВЦЭМ!$B$39:$B$782,V$11)+'СЕТ СН'!$F$14+СВЦЭМ!$D$10+'СЕТ СН'!$F$5-'СЕТ СН'!$F$24</f>
        <v>4655.5769479700002</v>
      </c>
      <c r="W24" s="36">
        <f>SUMIFS(СВЦЭМ!$D$39:$D$782,СВЦЭМ!$A$39:$A$782,$A24,СВЦЭМ!$B$39:$B$782,W$11)+'СЕТ СН'!$F$14+СВЦЭМ!$D$10+'СЕТ СН'!$F$5-'СЕТ СН'!$F$24</f>
        <v>4639.7381870400004</v>
      </c>
      <c r="X24" s="36">
        <f>SUMIFS(СВЦЭМ!$D$39:$D$782,СВЦЭМ!$A$39:$A$782,$A24,СВЦЭМ!$B$39:$B$782,X$11)+'СЕТ СН'!$F$14+СВЦЭМ!$D$10+'СЕТ СН'!$F$5-'СЕТ СН'!$F$24</f>
        <v>4687.7205215800004</v>
      </c>
      <c r="Y24" s="36">
        <f>SUMIFS(СВЦЭМ!$D$39:$D$782,СВЦЭМ!$A$39:$A$782,$A24,СВЦЭМ!$B$39:$B$782,Y$11)+'СЕТ СН'!$F$14+СВЦЭМ!$D$10+'СЕТ СН'!$F$5-'СЕТ СН'!$F$24</f>
        <v>4784.3809484200001</v>
      </c>
    </row>
    <row r="25" spans="1:25" ht="15.75" x14ac:dyDescent="0.2">
      <c r="A25" s="35">
        <f t="shared" si="0"/>
        <v>45091</v>
      </c>
      <c r="B25" s="36">
        <f>SUMIFS(СВЦЭМ!$D$39:$D$782,СВЦЭМ!$A$39:$A$782,$A25,СВЦЭМ!$B$39:$B$782,B$11)+'СЕТ СН'!$F$14+СВЦЭМ!$D$10+'СЕТ СН'!$F$5-'СЕТ СН'!$F$24</f>
        <v>4832.5040537700006</v>
      </c>
      <c r="C25" s="36">
        <f>SUMIFS(СВЦЭМ!$D$39:$D$782,СВЦЭМ!$A$39:$A$782,$A25,СВЦЭМ!$B$39:$B$782,C$11)+'СЕТ СН'!$F$14+СВЦЭМ!$D$10+'СЕТ СН'!$F$5-'СЕТ СН'!$F$24</f>
        <v>4915.6352829400003</v>
      </c>
      <c r="D25" s="36">
        <f>SUMIFS(СВЦЭМ!$D$39:$D$782,СВЦЭМ!$A$39:$A$782,$A25,СВЦЭМ!$B$39:$B$782,D$11)+'СЕТ СН'!$F$14+СВЦЭМ!$D$10+'СЕТ СН'!$F$5-'СЕТ СН'!$F$24</f>
        <v>5020.5305718600002</v>
      </c>
      <c r="E25" s="36">
        <f>SUMIFS(СВЦЭМ!$D$39:$D$782,СВЦЭМ!$A$39:$A$782,$A25,СВЦЭМ!$B$39:$B$782,E$11)+'СЕТ СН'!$F$14+СВЦЭМ!$D$10+'СЕТ СН'!$F$5-'СЕТ СН'!$F$24</f>
        <v>5030.48866602</v>
      </c>
      <c r="F25" s="36">
        <f>SUMIFS(СВЦЭМ!$D$39:$D$782,СВЦЭМ!$A$39:$A$782,$A25,СВЦЭМ!$B$39:$B$782,F$11)+'СЕТ СН'!$F$14+СВЦЭМ!$D$10+'СЕТ СН'!$F$5-'СЕТ СН'!$F$24</f>
        <v>5036.46553597</v>
      </c>
      <c r="G25" s="36">
        <f>SUMIFS(СВЦЭМ!$D$39:$D$782,СВЦЭМ!$A$39:$A$782,$A25,СВЦЭМ!$B$39:$B$782,G$11)+'СЕТ СН'!$F$14+СВЦЭМ!$D$10+'СЕТ СН'!$F$5-'СЕТ СН'!$F$24</f>
        <v>5022.8615475699999</v>
      </c>
      <c r="H25" s="36">
        <f>SUMIFS(СВЦЭМ!$D$39:$D$782,СВЦЭМ!$A$39:$A$782,$A25,СВЦЭМ!$B$39:$B$782,H$11)+'СЕТ СН'!$F$14+СВЦЭМ!$D$10+'СЕТ СН'!$F$5-'СЕТ СН'!$F$24</f>
        <v>4898.7796476599997</v>
      </c>
      <c r="I25" s="36">
        <f>SUMIFS(СВЦЭМ!$D$39:$D$782,СВЦЭМ!$A$39:$A$782,$A25,СВЦЭМ!$B$39:$B$782,I$11)+'СЕТ СН'!$F$14+СВЦЭМ!$D$10+'СЕТ СН'!$F$5-'СЕТ СН'!$F$24</f>
        <v>4797.9641925599999</v>
      </c>
      <c r="J25" s="36">
        <f>SUMIFS(СВЦЭМ!$D$39:$D$782,СВЦЭМ!$A$39:$A$782,$A25,СВЦЭМ!$B$39:$B$782,J$11)+'СЕТ СН'!$F$14+СВЦЭМ!$D$10+'СЕТ СН'!$F$5-'СЕТ СН'!$F$24</f>
        <v>4714.9390121899996</v>
      </c>
      <c r="K25" s="36">
        <f>SUMIFS(СВЦЭМ!$D$39:$D$782,СВЦЭМ!$A$39:$A$782,$A25,СВЦЭМ!$B$39:$B$782,K$11)+'СЕТ СН'!$F$14+СВЦЭМ!$D$10+'СЕТ СН'!$F$5-'СЕТ СН'!$F$24</f>
        <v>4699.7629642100001</v>
      </c>
      <c r="L25" s="36">
        <f>SUMIFS(СВЦЭМ!$D$39:$D$782,СВЦЭМ!$A$39:$A$782,$A25,СВЦЭМ!$B$39:$B$782,L$11)+'СЕТ СН'!$F$14+СВЦЭМ!$D$10+'СЕТ СН'!$F$5-'СЕТ СН'!$F$24</f>
        <v>4691.4322369399997</v>
      </c>
      <c r="M25" s="36">
        <f>SUMIFS(СВЦЭМ!$D$39:$D$782,СВЦЭМ!$A$39:$A$782,$A25,СВЦЭМ!$B$39:$B$782,M$11)+'СЕТ СН'!$F$14+СВЦЭМ!$D$10+'СЕТ СН'!$F$5-'СЕТ СН'!$F$24</f>
        <v>4729.3641704399997</v>
      </c>
      <c r="N25" s="36">
        <f>SUMIFS(СВЦЭМ!$D$39:$D$782,СВЦЭМ!$A$39:$A$782,$A25,СВЦЭМ!$B$39:$B$782,N$11)+'СЕТ СН'!$F$14+СВЦЭМ!$D$10+'СЕТ СН'!$F$5-'СЕТ СН'!$F$24</f>
        <v>4742.2770975100002</v>
      </c>
      <c r="O25" s="36">
        <f>SUMIFS(СВЦЭМ!$D$39:$D$782,СВЦЭМ!$A$39:$A$782,$A25,СВЦЭМ!$B$39:$B$782,O$11)+'СЕТ СН'!$F$14+СВЦЭМ!$D$10+'СЕТ СН'!$F$5-'СЕТ СН'!$F$24</f>
        <v>4789.6874264149501</v>
      </c>
      <c r="P25" s="36">
        <f>SUMIFS(СВЦЭМ!$D$39:$D$782,СВЦЭМ!$A$39:$A$782,$A25,СВЦЭМ!$B$39:$B$782,P$11)+'СЕТ СН'!$F$14+СВЦЭМ!$D$10+'СЕТ СН'!$F$5-'СЕТ СН'!$F$24</f>
        <v>4707.0773719467998</v>
      </c>
      <c r="Q25" s="36">
        <f>SUMIFS(СВЦЭМ!$D$39:$D$782,СВЦЭМ!$A$39:$A$782,$A25,СВЦЭМ!$B$39:$B$782,Q$11)+'СЕТ СН'!$F$14+СВЦЭМ!$D$10+'СЕТ СН'!$F$5-'СЕТ СН'!$F$24</f>
        <v>4691.9772042066998</v>
      </c>
      <c r="R25" s="36">
        <f>SUMIFS(СВЦЭМ!$D$39:$D$782,СВЦЭМ!$A$39:$A$782,$A25,СВЦЭМ!$B$39:$B$782,R$11)+'СЕТ СН'!$F$14+СВЦЭМ!$D$10+'СЕТ СН'!$F$5-'СЕТ СН'!$F$24</f>
        <v>4683.6881305730503</v>
      </c>
      <c r="S25" s="36">
        <f>SUMIFS(СВЦЭМ!$D$39:$D$782,СВЦЭМ!$A$39:$A$782,$A25,СВЦЭМ!$B$39:$B$782,S$11)+'СЕТ СН'!$F$14+СВЦЭМ!$D$10+'СЕТ СН'!$F$5-'СЕТ СН'!$F$24</f>
        <v>4721.4304044055498</v>
      </c>
      <c r="T25" s="36">
        <f>SUMIFS(СВЦЭМ!$D$39:$D$782,СВЦЭМ!$A$39:$A$782,$A25,СВЦЭМ!$B$39:$B$782,T$11)+'СЕТ СН'!$F$14+СВЦЭМ!$D$10+'СЕТ СН'!$F$5-'СЕТ СН'!$F$24</f>
        <v>4734.2787668401998</v>
      </c>
      <c r="U25" s="36">
        <f>SUMIFS(СВЦЭМ!$D$39:$D$782,СВЦЭМ!$A$39:$A$782,$A25,СВЦЭМ!$B$39:$B$782,U$11)+'СЕТ СН'!$F$14+СВЦЭМ!$D$10+'СЕТ СН'!$F$5-'СЕТ СН'!$F$24</f>
        <v>4734.2577341900005</v>
      </c>
      <c r="V25" s="36">
        <f>SUMIFS(СВЦЭМ!$D$39:$D$782,СВЦЭМ!$A$39:$A$782,$A25,СВЦЭМ!$B$39:$B$782,V$11)+'СЕТ СН'!$F$14+СВЦЭМ!$D$10+'СЕТ СН'!$F$5-'СЕТ СН'!$F$24</f>
        <v>4729.8629469099997</v>
      </c>
      <c r="W25" s="36">
        <f>SUMIFS(СВЦЭМ!$D$39:$D$782,СВЦЭМ!$A$39:$A$782,$A25,СВЦЭМ!$B$39:$B$782,W$11)+'СЕТ СН'!$F$14+СВЦЭМ!$D$10+'СЕТ СН'!$F$5-'СЕТ СН'!$F$24</f>
        <v>4689.3448603699999</v>
      </c>
      <c r="X25" s="36">
        <f>SUMIFS(СВЦЭМ!$D$39:$D$782,СВЦЭМ!$A$39:$A$782,$A25,СВЦЭМ!$B$39:$B$782,X$11)+'СЕТ СН'!$F$14+СВЦЭМ!$D$10+'СЕТ СН'!$F$5-'СЕТ СН'!$F$24</f>
        <v>4703.8263977000006</v>
      </c>
      <c r="Y25" s="36">
        <f>SUMIFS(СВЦЭМ!$D$39:$D$782,СВЦЭМ!$A$39:$A$782,$A25,СВЦЭМ!$B$39:$B$782,Y$11)+'СЕТ СН'!$F$14+СВЦЭМ!$D$10+'СЕТ СН'!$F$5-'СЕТ СН'!$F$24</f>
        <v>4758.2386945300004</v>
      </c>
    </row>
    <row r="26" spans="1:25" ht="15.75" x14ac:dyDescent="0.2">
      <c r="A26" s="35">
        <f t="shared" si="0"/>
        <v>45092</v>
      </c>
      <c r="B26" s="36">
        <f>SUMIFS(СВЦЭМ!$D$39:$D$782,СВЦЭМ!$A$39:$A$782,$A26,СВЦЭМ!$B$39:$B$782,B$11)+'СЕТ СН'!$F$14+СВЦЭМ!$D$10+'СЕТ СН'!$F$5-'СЕТ СН'!$F$24</f>
        <v>4638.2526731200005</v>
      </c>
      <c r="C26" s="36">
        <f>SUMIFS(СВЦЭМ!$D$39:$D$782,СВЦЭМ!$A$39:$A$782,$A26,СВЦЭМ!$B$39:$B$782,C$11)+'СЕТ СН'!$F$14+СВЦЭМ!$D$10+'СЕТ СН'!$F$5-'СЕТ СН'!$F$24</f>
        <v>4708.1158010899999</v>
      </c>
      <c r="D26" s="36">
        <f>SUMIFS(СВЦЭМ!$D$39:$D$782,СВЦЭМ!$A$39:$A$782,$A26,СВЦЭМ!$B$39:$B$782,D$11)+'СЕТ СН'!$F$14+СВЦЭМ!$D$10+'СЕТ СН'!$F$5-'СЕТ СН'!$F$24</f>
        <v>4779.9528626000001</v>
      </c>
      <c r="E26" s="36">
        <f>SUMIFS(СВЦЭМ!$D$39:$D$782,СВЦЭМ!$A$39:$A$782,$A26,СВЦЭМ!$B$39:$B$782,E$11)+'СЕТ СН'!$F$14+СВЦЭМ!$D$10+'СЕТ СН'!$F$5-'СЕТ СН'!$F$24</f>
        <v>4786.8994122499998</v>
      </c>
      <c r="F26" s="36">
        <f>SUMIFS(СВЦЭМ!$D$39:$D$782,СВЦЭМ!$A$39:$A$782,$A26,СВЦЭМ!$B$39:$B$782,F$11)+'СЕТ СН'!$F$14+СВЦЭМ!$D$10+'СЕТ СН'!$F$5-'СЕТ СН'!$F$24</f>
        <v>4761.1378169899999</v>
      </c>
      <c r="G26" s="36">
        <f>SUMIFS(СВЦЭМ!$D$39:$D$782,СВЦЭМ!$A$39:$A$782,$A26,СВЦЭМ!$B$39:$B$782,G$11)+'СЕТ СН'!$F$14+СВЦЭМ!$D$10+'СЕТ СН'!$F$5-'СЕТ СН'!$F$24</f>
        <v>4764.6994542299999</v>
      </c>
      <c r="H26" s="36">
        <f>SUMIFS(СВЦЭМ!$D$39:$D$782,СВЦЭМ!$A$39:$A$782,$A26,СВЦЭМ!$B$39:$B$782,H$11)+'СЕТ СН'!$F$14+СВЦЭМ!$D$10+'СЕТ СН'!$F$5-'СЕТ СН'!$F$24</f>
        <v>4640.9396570200006</v>
      </c>
      <c r="I26" s="36">
        <f>SUMIFS(СВЦЭМ!$D$39:$D$782,СВЦЭМ!$A$39:$A$782,$A26,СВЦЭМ!$B$39:$B$782,I$11)+'СЕТ СН'!$F$14+СВЦЭМ!$D$10+'СЕТ СН'!$F$5-'СЕТ СН'!$F$24</f>
        <v>4522.92666586</v>
      </c>
      <c r="J26" s="36">
        <f>SUMIFS(СВЦЭМ!$D$39:$D$782,СВЦЭМ!$A$39:$A$782,$A26,СВЦЭМ!$B$39:$B$782,J$11)+'СЕТ СН'!$F$14+СВЦЭМ!$D$10+'СЕТ СН'!$F$5-'СЕТ СН'!$F$24</f>
        <v>4488.9456511300004</v>
      </c>
      <c r="K26" s="36">
        <f>SUMIFS(СВЦЭМ!$D$39:$D$782,СВЦЭМ!$A$39:$A$782,$A26,СВЦЭМ!$B$39:$B$782,K$11)+'СЕТ СН'!$F$14+СВЦЭМ!$D$10+'СЕТ СН'!$F$5-'СЕТ СН'!$F$24</f>
        <v>4477.52727658</v>
      </c>
      <c r="L26" s="36">
        <f>SUMIFS(СВЦЭМ!$D$39:$D$782,СВЦЭМ!$A$39:$A$782,$A26,СВЦЭМ!$B$39:$B$782,L$11)+'СЕТ СН'!$F$14+СВЦЭМ!$D$10+'СЕТ СН'!$F$5-'СЕТ СН'!$F$24</f>
        <v>4452.0502438800004</v>
      </c>
      <c r="M26" s="36">
        <f>SUMIFS(СВЦЭМ!$D$39:$D$782,СВЦЭМ!$A$39:$A$782,$A26,СВЦЭМ!$B$39:$B$782,M$11)+'СЕТ СН'!$F$14+СВЦЭМ!$D$10+'СЕТ СН'!$F$5-'СЕТ СН'!$F$24</f>
        <v>4463.7052921000004</v>
      </c>
      <c r="N26" s="36">
        <f>SUMIFS(СВЦЭМ!$D$39:$D$782,СВЦЭМ!$A$39:$A$782,$A26,СВЦЭМ!$B$39:$B$782,N$11)+'СЕТ СН'!$F$14+СВЦЭМ!$D$10+'СЕТ СН'!$F$5-'СЕТ СН'!$F$24</f>
        <v>4491.4298521000001</v>
      </c>
      <c r="O26" s="36">
        <f>SUMIFS(СВЦЭМ!$D$39:$D$782,СВЦЭМ!$A$39:$A$782,$A26,СВЦЭМ!$B$39:$B$782,O$11)+'СЕТ СН'!$F$14+СВЦЭМ!$D$10+'СЕТ СН'!$F$5-'СЕТ СН'!$F$24</f>
        <v>4498.6395829200001</v>
      </c>
      <c r="P26" s="36">
        <f>SUMIFS(СВЦЭМ!$D$39:$D$782,СВЦЭМ!$A$39:$A$782,$A26,СВЦЭМ!$B$39:$B$782,P$11)+'СЕТ СН'!$F$14+СВЦЭМ!$D$10+'СЕТ СН'!$F$5-'СЕТ СН'!$F$24</f>
        <v>4514.4654800799999</v>
      </c>
      <c r="Q26" s="36">
        <f>SUMIFS(СВЦЭМ!$D$39:$D$782,СВЦЭМ!$A$39:$A$782,$A26,СВЦЭМ!$B$39:$B$782,Q$11)+'СЕТ СН'!$F$14+СВЦЭМ!$D$10+'СЕТ СН'!$F$5-'СЕТ СН'!$F$24</f>
        <v>4516.0828420899998</v>
      </c>
      <c r="R26" s="36">
        <f>SUMIFS(СВЦЭМ!$D$39:$D$782,СВЦЭМ!$A$39:$A$782,$A26,СВЦЭМ!$B$39:$B$782,R$11)+'СЕТ СН'!$F$14+СВЦЭМ!$D$10+'СЕТ СН'!$F$5-'СЕТ СН'!$F$24</f>
        <v>4472.7617102000004</v>
      </c>
      <c r="S26" s="36">
        <f>SUMIFS(СВЦЭМ!$D$39:$D$782,СВЦЭМ!$A$39:$A$782,$A26,СВЦЭМ!$B$39:$B$782,S$11)+'СЕТ СН'!$F$14+СВЦЭМ!$D$10+'СЕТ СН'!$F$5-'СЕТ СН'!$F$24</f>
        <v>4482.6036622199999</v>
      </c>
      <c r="T26" s="36">
        <f>SUMIFS(СВЦЭМ!$D$39:$D$782,СВЦЭМ!$A$39:$A$782,$A26,СВЦЭМ!$B$39:$B$782,T$11)+'СЕТ СН'!$F$14+СВЦЭМ!$D$10+'СЕТ СН'!$F$5-'СЕТ СН'!$F$24</f>
        <v>4481.2150178400007</v>
      </c>
      <c r="U26" s="36">
        <f>SUMIFS(СВЦЭМ!$D$39:$D$782,СВЦЭМ!$A$39:$A$782,$A26,СВЦЭМ!$B$39:$B$782,U$11)+'СЕТ СН'!$F$14+СВЦЭМ!$D$10+'СЕТ СН'!$F$5-'СЕТ СН'!$F$24</f>
        <v>4479.6724761300002</v>
      </c>
      <c r="V26" s="36">
        <f>SUMIFS(СВЦЭМ!$D$39:$D$782,СВЦЭМ!$A$39:$A$782,$A26,СВЦЭМ!$B$39:$B$782,V$11)+'СЕТ СН'!$F$14+СВЦЭМ!$D$10+'СЕТ СН'!$F$5-'СЕТ СН'!$F$24</f>
        <v>4503.9436164799999</v>
      </c>
      <c r="W26" s="36">
        <f>SUMIFS(СВЦЭМ!$D$39:$D$782,СВЦЭМ!$A$39:$A$782,$A26,СВЦЭМ!$B$39:$B$782,W$11)+'СЕТ СН'!$F$14+СВЦЭМ!$D$10+'СЕТ СН'!$F$5-'СЕТ СН'!$F$24</f>
        <v>4480.4546569600006</v>
      </c>
      <c r="X26" s="36">
        <f>SUMIFS(СВЦЭМ!$D$39:$D$782,СВЦЭМ!$A$39:$A$782,$A26,СВЦЭМ!$B$39:$B$782,X$11)+'СЕТ СН'!$F$14+СВЦЭМ!$D$10+'СЕТ СН'!$F$5-'СЕТ СН'!$F$24</f>
        <v>4503.5814189000002</v>
      </c>
      <c r="Y26" s="36">
        <f>SUMIFS(СВЦЭМ!$D$39:$D$782,СВЦЭМ!$A$39:$A$782,$A26,СВЦЭМ!$B$39:$B$782,Y$11)+'СЕТ СН'!$F$14+СВЦЭМ!$D$10+'СЕТ СН'!$F$5-'СЕТ СН'!$F$24</f>
        <v>4587.4891259200003</v>
      </c>
    </row>
    <row r="27" spans="1:25" ht="15.75" x14ac:dyDescent="0.2">
      <c r="A27" s="35">
        <f t="shared" si="0"/>
        <v>45093</v>
      </c>
      <c r="B27" s="36">
        <f>SUMIFS(СВЦЭМ!$D$39:$D$782,СВЦЭМ!$A$39:$A$782,$A27,СВЦЭМ!$B$39:$B$782,B$11)+'СЕТ СН'!$F$14+СВЦЭМ!$D$10+'СЕТ СН'!$F$5-'СЕТ СН'!$F$24</f>
        <v>4718.3142223800005</v>
      </c>
      <c r="C27" s="36">
        <f>SUMIFS(СВЦЭМ!$D$39:$D$782,СВЦЭМ!$A$39:$A$782,$A27,СВЦЭМ!$B$39:$B$782,C$11)+'СЕТ СН'!$F$14+СВЦЭМ!$D$10+'СЕТ СН'!$F$5-'СЕТ СН'!$F$24</f>
        <v>4772.2215706799998</v>
      </c>
      <c r="D27" s="36">
        <f>SUMIFS(СВЦЭМ!$D$39:$D$782,СВЦЭМ!$A$39:$A$782,$A27,СВЦЭМ!$B$39:$B$782,D$11)+'СЕТ СН'!$F$14+СВЦЭМ!$D$10+'СЕТ СН'!$F$5-'СЕТ СН'!$F$24</f>
        <v>4862.2646048200004</v>
      </c>
      <c r="E27" s="36">
        <f>SUMIFS(СВЦЭМ!$D$39:$D$782,СВЦЭМ!$A$39:$A$782,$A27,СВЦЭМ!$B$39:$B$782,E$11)+'СЕТ СН'!$F$14+СВЦЭМ!$D$10+'СЕТ СН'!$F$5-'СЕТ СН'!$F$24</f>
        <v>4876.7450185899997</v>
      </c>
      <c r="F27" s="36">
        <f>SUMIFS(СВЦЭМ!$D$39:$D$782,СВЦЭМ!$A$39:$A$782,$A27,СВЦЭМ!$B$39:$B$782,F$11)+'СЕТ СН'!$F$14+СВЦЭМ!$D$10+'СЕТ СН'!$F$5-'СЕТ СН'!$F$24</f>
        <v>4880.4581525499998</v>
      </c>
      <c r="G27" s="36">
        <f>SUMIFS(СВЦЭМ!$D$39:$D$782,СВЦЭМ!$A$39:$A$782,$A27,СВЦЭМ!$B$39:$B$782,G$11)+'СЕТ СН'!$F$14+СВЦЭМ!$D$10+'СЕТ СН'!$F$5-'СЕТ СН'!$F$24</f>
        <v>4840.9953443699997</v>
      </c>
      <c r="H27" s="36">
        <f>SUMIFS(СВЦЭМ!$D$39:$D$782,СВЦЭМ!$A$39:$A$782,$A27,СВЦЭМ!$B$39:$B$782,H$11)+'СЕТ СН'!$F$14+СВЦЭМ!$D$10+'СЕТ СН'!$F$5-'СЕТ СН'!$F$24</f>
        <v>4719.7350413100003</v>
      </c>
      <c r="I27" s="36">
        <f>SUMIFS(СВЦЭМ!$D$39:$D$782,СВЦЭМ!$A$39:$A$782,$A27,СВЦЭМ!$B$39:$B$782,I$11)+'СЕТ СН'!$F$14+СВЦЭМ!$D$10+'СЕТ СН'!$F$5-'СЕТ СН'!$F$24</f>
        <v>4662.2140634400002</v>
      </c>
      <c r="J27" s="36">
        <f>SUMIFS(СВЦЭМ!$D$39:$D$782,СВЦЭМ!$A$39:$A$782,$A27,СВЦЭМ!$B$39:$B$782,J$11)+'СЕТ СН'!$F$14+СВЦЭМ!$D$10+'СЕТ СН'!$F$5-'СЕТ СН'!$F$24</f>
        <v>4577.1557275300001</v>
      </c>
      <c r="K27" s="36">
        <f>SUMIFS(СВЦЭМ!$D$39:$D$782,СВЦЭМ!$A$39:$A$782,$A27,СВЦЭМ!$B$39:$B$782,K$11)+'СЕТ СН'!$F$14+СВЦЭМ!$D$10+'СЕТ СН'!$F$5-'СЕТ СН'!$F$24</f>
        <v>4592.3868613200002</v>
      </c>
      <c r="L27" s="36">
        <f>SUMIFS(СВЦЭМ!$D$39:$D$782,СВЦЭМ!$A$39:$A$782,$A27,СВЦЭМ!$B$39:$B$782,L$11)+'СЕТ СН'!$F$14+СВЦЭМ!$D$10+'СЕТ СН'!$F$5-'СЕТ СН'!$F$24</f>
        <v>4595.7130090400005</v>
      </c>
      <c r="M27" s="36">
        <f>SUMIFS(СВЦЭМ!$D$39:$D$782,СВЦЭМ!$A$39:$A$782,$A27,СВЦЭМ!$B$39:$B$782,M$11)+'СЕТ СН'!$F$14+СВЦЭМ!$D$10+'СЕТ СН'!$F$5-'СЕТ СН'!$F$24</f>
        <v>4623.7990505200005</v>
      </c>
      <c r="N27" s="36">
        <f>SUMIFS(СВЦЭМ!$D$39:$D$782,СВЦЭМ!$A$39:$A$782,$A27,СВЦЭМ!$B$39:$B$782,N$11)+'СЕТ СН'!$F$14+СВЦЭМ!$D$10+'СЕТ СН'!$F$5-'СЕТ СН'!$F$24</f>
        <v>4667.8282300400006</v>
      </c>
      <c r="O27" s="36">
        <f>SUMIFS(СВЦЭМ!$D$39:$D$782,СВЦЭМ!$A$39:$A$782,$A27,СВЦЭМ!$B$39:$B$782,O$11)+'СЕТ СН'!$F$14+СВЦЭМ!$D$10+'СЕТ СН'!$F$5-'СЕТ СН'!$F$24</f>
        <v>4667.25513262</v>
      </c>
      <c r="P27" s="36">
        <f>SUMIFS(СВЦЭМ!$D$39:$D$782,СВЦЭМ!$A$39:$A$782,$A27,СВЦЭМ!$B$39:$B$782,P$11)+'СЕТ СН'!$F$14+СВЦЭМ!$D$10+'СЕТ СН'!$F$5-'СЕТ СН'!$F$24</f>
        <v>4673.2163960600001</v>
      </c>
      <c r="Q27" s="36">
        <f>SUMIFS(СВЦЭМ!$D$39:$D$782,СВЦЭМ!$A$39:$A$782,$A27,СВЦЭМ!$B$39:$B$782,Q$11)+'СЕТ СН'!$F$14+СВЦЭМ!$D$10+'СЕТ СН'!$F$5-'СЕТ СН'!$F$24</f>
        <v>4653.5548332300004</v>
      </c>
      <c r="R27" s="36">
        <f>SUMIFS(СВЦЭМ!$D$39:$D$782,СВЦЭМ!$A$39:$A$782,$A27,СВЦЭМ!$B$39:$B$782,R$11)+'СЕТ СН'!$F$14+СВЦЭМ!$D$10+'СЕТ СН'!$F$5-'СЕТ СН'!$F$24</f>
        <v>4640.4225640200002</v>
      </c>
      <c r="S27" s="36">
        <f>SUMIFS(СВЦЭМ!$D$39:$D$782,СВЦЭМ!$A$39:$A$782,$A27,СВЦЭМ!$B$39:$B$782,S$11)+'СЕТ СН'!$F$14+СВЦЭМ!$D$10+'СЕТ СН'!$F$5-'СЕТ СН'!$F$24</f>
        <v>4618.2319138100002</v>
      </c>
      <c r="T27" s="36">
        <f>SUMIFS(СВЦЭМ!$D$39:$D$782,СВЦЭМ!$A$39:$A$782,$A27,СВЦЭМ!$B$39:$B$782,T$11)+'СЕТ СН'!$F$14+СВЦЭМ!$D$10+'СЕТ СН'!$F$5-'СЕТ СН'!$F$24</f>
        <v>4607.8377887699999</v>
      </c>
      <c r="U27" s="36">
        <f>SUMIFS(СВЦЭМ!$D$39:$D$782,СВЦЭМ!$A$39:$A$782,$A27,СВЦЭМ!$B$39:$B$782,U$11)+'СЕТ СН'!$F$14+СВЦЭМ!$D$10+'СЕТ СН'!$F$5-'СЕТ СН'!$F$24</f>
        <v>4609.4856849300004</v>
      </c>
      <c r="V27" s="36">
        <f>SUMIFS(СВЦЭМ!$D$39:$D$782,СВЦЭМ!$A$39:$A$782,$A27,СВЦЭМ!$B$39:$B$782,V$11)+'СЕТ СН'!$F$14+СВЦЭМ!$D$10+'СЕТ СН'!$F$5-'СЕТ СН'!$F$24</f>
        <v>4599.1585478699999</v>
      </c>
      <c r="W27" s="36">
        <f>SUMIFS(СВЦЭМ!$D$39:$D$782,СВЦЭМ!$A$39:$A$782,$A27,СВЦЭМ!$B$39:$B$782,W$11)+'СЕТ СН'!$F$14+СВЦЭМ!$D$10+'СЕТ СН'!$F$5-'СЕТ СН'!$F$24</f>
        <v>4563.8007138900002</v>
      </c>
      <c r="X27" s="36">
        <f>SUMIFS(СВЦЭМ!$D$39:$D$782,СВЦЭМ!$A$39:$A$782,$A27,СВЦЭМ!$B$39:$B$782,X$11)+'СЕТ СН'!$F$14+СВЦЭМ!$D$10+'СЕТ СН'!$F$5-'СЕТ СН'!$F$24</f>
        <v>4614.9800646700005</v>
      </c>
      <c r="Y27" s="36">
        <f>SUMIFS(СВЦЭМ!$D$39:$D$782,СВЦЭМ!$A$39:$A$782,$A27,СВЦЭМ!$B$39:$B$782,Y$11)+'СЕТ СН'!$F$14+СВЦЭМ!$D$10+'СЕТ СН'!$F$5-'СЕТ СН'!$F$24</f>
        <v>4757.9769932899999</v>
      </c>
    </row>
    <row r="28" spans="1:25" ht="15.75" x14ac:dyDescent="0.2">
      <c r="A28" s="35">
        <f t="shared" si="0"/>
        <v>45094</v>
      </c>
      <c r="B28" s="36">
        <f>SUMIFS(СВЦЭМ!$D$39:$D$782,СВЦЭМ!$A$39:$A$782,$A28,СВЦЭМ!$B$39:$B$782,B$11)+'СЕТ СН'!$F$14+СВЦЭМ!$D$10+'СЕТ СН'!$F$5-'СЕТ СН'!$F$24</f>
        <v>4616.3150122400002</v>
      </c>
      <c r="C28" s="36">
        <f>SUMIFS(СВЦЭМ!$D$39:$D$782,СВЦЭМ!$A$39:$A$782,$A28,СВЦЭМ!$B$39:$B$782,C$11)+'СЕТ СН'!$F$14+СВЦЭМ!$D$10+'СЕТ СН'!$F$5-'СЕТ СН'!$F$24</f>
        <v>4692.3421161400001</v>
      </c>
      <c r="D28" s="36">
        <f>SUMIFS(СВЦЭМ!$D$39:$D$782,СВЦЭМ!$A$39:$A$782,$A28,СВЦЭМ!$B$39:$B$782,D$11)+'СЕТ СН'!$F$14+СВЦЭМ!$D$10+'СЕТ СН'!$F$5-'СЕТ СН'!$F$24</f>
        <v>4728.9571326900004</v>
      </c>
      <c r="E28" s="36">
        <f>SUMIFS(СВЦЭМ!$D$39:$D$782,СВЦЭМ!$A$39:$A$782,$A28,СВЦЭМ!$B$39:$B$782,E$11)+'СЕТ СН'!$F$14+СВЦЭМ!$D$10+'СЕТ СН'!$F$5-'СЕТ СН'!$F$24</f>
        <v>4727.4227117200007</v>
      </c>
      <c r="F28" s="36">
        <f>SUMIFS(СВЦЭМ!$D$39:$D$782,СВЦЭМ!$A$39:$A$782,$A28,СВЦЭМ!$B$39:$B$782,F$11)+'СЕТ СН'!$F$14+СВЦЭМ!$D$10+'СЕТ СН'!$F$5-'СЕТ СН'!$F$24</f>
        <v>4720.7137383099998</v>
      </c>
      <c r="G28" s="36">
        <f>SUMIFS(СВЦЭМ!$D$39:$D$782,СВЦЭМ!$A$39:$A$782,$A28,СВЦЭМ!$B$39:$B$782,G$11)+'СЕТ СН'!$F$14+СВЦЭМ!$D$10+'СЕТ СН'!$F$5-'СЕТ СН'!$F$24</f>
        <v>4752.6517313499999</v>
      </c>
      <c r="H28" s="36">
        <f>SUMIFS(СВЦЭМ!$D$39:$D$782,СВЦЭМ!$A$39:$A$782,$A28,СВЦЭМ!$B$39:$B$782,H$11)+'СЕТ СН'!$F$14+СВЦЭМ!$D$10+'СЕТ СН'!$F$5-'СЕТ СН'!$F$24</f>
        <v>4689.3018979999997</v>
      </c>
      <c r="I28" s="36">
        <f>SUMIFS(СВЦЭМ!$D$39:$D$782,СВЦЭМ!$A$39:$A$782,$A28,СВЦЭМ!$B$39:$B$782,I$11)+'СЕТ СН'!$F$14+СВЦЭМ!$D$10+'СЕТ СН'!$F$5-'СЕТ СН'!$F$24</f>
        <v>4610.8479034800002</v>
      </c>
      <c r="J28" s="36">
        <f>SUMIFS(СВЦЭМ!$D$39:$D$782,СВЦЭМ!$A$39:$A$782,$A28,СВЦЭМ!$B$39:$B$782,J$11)+'СЕТ СН'!$F$14+СВЦЭМ!$D$10+'СЕТ СН'!$F$5-'СЕТ СН'!$F$24</f>
        <v>4501.5822403399998</v>
      </c>
      <c r="K28" s="36">
        <f>SUMIFS(СВЦЭМ!$D$39:$D$782,СВЦЭМ!$A$39:$A$782,$A28,СВЦЭМ!$B$39:$B$782,K$11)+'СЕТ СН'!$F$14+СВЦЭМ!$D$10+'СЕТ СН'!$F$5-'СЕТ СН'!$F$24</f>
        <v>4447.9688146500002</v>
      </c>
      <c r="L28" s="36">
        <f>SUMIFS(СВЦЭМ!$D$39:$D$782,СВЦЭМ!$A$39:$A$782,$A28,СВЦЭМ!$B$39:$B$782,L$11)+'СЕТ СН'!$F$14+СВЦЭМ!$D$10+'СЕТ СН'!$F$5-'СЕТ СН'!$F$24</f>
        <v>4425.9216428899999</v>
      </c>
      <c r="M28" s="36">
        <f>SUMIFS(СВЦЭМ!$D$39:$D$782,СВЦЭМ!$A$39:$A$782,$A28,СВЦЭМ!$B$39:$B$782,M$11)+'СЕТ СН'!$F$14+СВЦЭМ!$D$10+'СЕТ СН'!$F$5-'СЕТ СН'!$F$24</f>
        <v>4434.2361535500004</v>
      </c>
      <c r="N28" s="36">
        <f>SUMIFS(СВЦЭМ!$D$39:$D$782,СВЦЭМ!$A$39:$A$782,$A28,СВЦЭМ!$B$39:$B$782,N$11)+'СЕТ СН'!$F$14+СВЦЭМ!$D$10+'СЕТ СН'!$F$5-'СЕТ СН'!$F$24</f>
        <v>4468.6356325899997</v>
      </c>
      <c r="O28" s="36">
        <f>SUMIFS(СВЦЭМ!$D$39:$D$782,СВЦЭМ!$A$39:$A$782,$A28,СВЦЭМ!$B$39:$B$782,O$11)+'СЕТ СН'!$F$14+СВЦЭМ!$D$10+'СЕТ СН'!$F$5-'СЕТ СН'!$F$24</f>
        <v>4467.5391830600001</v>
      </c>
      <c r="P28" s="36">
        <f>SUMIFS(СВЦЭМ!$D$39:$D$782,СВЦЭМ!$A$39:$A$782,$A28,СВЦЭМ!$B$39:$B$782,P$11)+'СЕТ СН'!$F$14+СВЦЭМ!$D$10+'СЕТ СН'!$F$5-'СЕТ СН'!$F$24</f>
        <v>4486.7953722399998</v>
      </c>
      <c r="Q28" s="36">
        <f>SUMIFS(СВЦЭМ!$D$39:$D$782,СВЦЭМ!$A$39:$A$782,$A28,СВЦЭМ!$B$39:$B$782,Q$11)+'СЕТ СН'!$F$14+СВЦЭМ!$D$10+'СЕТ СН'!$F$5-'СЕТ СН'!$F$24</f>
        <v>4503.8727324199999</v>
      </c>
      <c r="R28" s="36">
        <f>SUMIFS(СВЦЭМ!$D$39:$D$782,СВЦЭМ!$A$39:$A$782,$A28,СВЦЭМ!$B$39:$B$782,R$11)+'СЕТ СН'!$F$14+СВЦЭМ!$D$10+'СЕТ СН'!$F$5-'СЕТ СН'!$F$24</f>
        <v>4492.4344000700003</v>
      </c>
      <c r="S28" s="36">
        <f>SUMIFS(СВЦЭМ!$D$39:$D$782,СВЦЭМ!$A$39:$A$782,$A28,СВЦЭМ!$B$39:$B$782,S$11)+'СЕТ СН'!$F$14+СВЦЭМ!$D$10+'СЕТ СН'!$F$5-'СЕТ СН'!$F$24</f>
        <v>4474.3870928400002</v>
      </c>
      <c r="T28" s="36">
        <f>SUMIFS(СВЦЭМ!$D$39:$D$782,СВЦЭМ!$A$39:$A$782,$A28,СВЦЭМ!$B$39:$B$782,T$11)+'СЕТ СН'!$F$14+СВЦЭМ!$D$10+'СЕТ СН'!$F$5-'СЕТ СН'!$F$24</f>
        <v>4457.2530728700003</v>
      </c>
      <c r="U28" s="36">
        <f>SUMIFS(СВЦЭМ!$D$39:$D$782,СВЦЭМ!$A$39:$A$782,$A28,СВЦЭМ!$B$39:$B$782,U$11)+'СЕТ СН'!$F$14+СВЦЭМ!$D$10+'СЕТ СН'!$F$5-'СЕТ СН'!$F$24</f>
        <v>4454.4540332100005</v>
      </c>
      <c r="V28" s="36">
        <f>SUMIFS(СВЦЭМ!$D$39:$D$782,СВЦЭМ!$A$39:$A$782,$A28,СВЦЭМ!$B$39:$B$782,V$11)+'СЕТ СН'!$F$14+СВЦЭМ!$D$10+'СЕТ СН'!$F$5-'СЕТ СН'!$F$24</f>
        <v>4442.5034254399998</v>
      </c>
      <c r="W28" s="36">
        <f>SUMIFS(СВЦЭМ!$D$39:$D$782,СВЦЭМ!$A$39:$A$782,$A28,СВЦЭМ!$B$39:$B$782,W$11)+'СЕТ СН'!$F$14+СВЦЭМ!$D$10+'СЕТ СН'!$F$5-'СЕТ СН'!$F$24</f>
        <v>4414.5919854599997</v>
      </c>
      <c r="X28" s="36">
        <f>SUMIFS(СВЦЭМ!$D$39:$D$782,СВЦЭМ!$A$39:$A$782,$A28,СВЦЭМ!$B$39:$B$782,X$11)+'СЕТ СН'!$F$14+СВЦЭМ!$D$10+'СЕТ СН'!$F$5-'СЕТ СН'!$F$24</f>
        <v>4469.1547918200004</v>
      </c>
      <c r="Y28" s="36">
        <f>SUMIFS(СВЦЭМ!$D$39:$D$782,СВЦЭМ!$A$39:$A$782,$A28,СВЦЭМ!$B$39:$B$782,Y$11)+'СЕТ СН'!$F$14+СВЦЭМ!$D$10+'СЕТ СН'!$F$5-'СЕТ СН'!$F$24</f>
        <v>4540.8116718500005</v>
      </c>
    </row>
    <row r="29" spans="1:25" ht="15.75" x14ac:dyDescent="0.2">
      <c r="A29" s="35">
        <f t="shared" si="0"/>
        <v>45095</v>
      </c>
      <c r="B29" s="36">
        <f>SUMIFS(СВЦЭМ!$D$39:$D$782,СВЦЭМ!$A$39:$A$782,$A29,СВЦЭМ!$B$39:$B$782,B$11)+'СЕТ СН'!$F$14+СВЦЭМ!$D$10+'СЕТ СН'!$F$5-'СЕТ СН'!$F$24</f>
        <v>4735.2461043100002</v>
      </c>
      <c r="C29" s="36">
        <f>SUMIFS(СВЦЭМ!$D$39:$D$782,СВЦЭМ!$A$39:$A$782,$A29,СВЦЭМ!$B$39:$B$782,C$11)+'СЕТ СН'!$F$14+СВЦЭМ!$D$10+'СЕТ СН'!$F$5-'СЕТ СН'!$F$24</f>
        <v>4834.2368026300001</v>
      </c>
      <c r="D29" s="36">
        <f>SUMIFS(СВЦЭМ!$D$39:$D$782,СВЦЭМ!$A$39:$A$782,$A29,СВЦЭМ!$B$39:$B$782,D$11)+'СЕТ СН'!$F$14+СВЦЭМ!$D$10+'СЕТ СН'!$F$5-'СЕТ СН'!$F$24</f>
        <v>4865.36436065</v>
      </c>
      <c r="E29" s="36">
        <f>SUMIFS(СВЦЭМ!$D$39:$D$782,СВЦЭМ!$A$39:$A$782,$A29,СВЦЭМ!$B$39:$B$782,E$11)+'СЕТ СН'!$F$14+СВЦЭМ!$D$10+'СЕТ СН'!$F$5-'СЕТ СН'!$F$24</f>
        <v>4891.9103828099996</v>
      </c>
      <c r="F29" s="36">
        <f>SUMIFS(СВЦЭМ!$D$39:$D$782,СВЦЭМ!$A$39:$A$782,$A29,СВЦЭМ!$B$39:$B$782,F$11)+'СЕТ СН'!$F$14+СВЦЭМ!$D$10+'СЕТ СН'!$F$5-'СЕТ СН'!$F$24</f>
        <v>4914.8478461100003</v>
      </c>
      <c r="G29" s="36">
        <f>SUMIFS(СВЦЭМ!$D$39:$D$782,СВЦЭМ!$A$39:$A$782,$A29,СВЦЭМ!$B$39:$B$782,G$11)+'СЕТ СН'!$F$14+СВЦЭМ!$D$10+'СЕТ СН'!$F$5-'СЕТ СН'!$F$24</f>
        <v>4912.2859490999999</v>
      </c>
      <c r="H29" s="36">
        <f>SUMIFS(СВЦЭМ!$D$39:$D$782,СВЦЭМ!$A$39:$A$782,$A29,СВЦЭМ!$B$39:$B$782,H$11)+'СЕТ СН'!$F$14+СВЦЭМ!$D$10+'СЕТ СН'!$F$5-'СЕТ СН'!$F$24</f>
        <v>4871.3348191700006</v>
      </c>
      <c r="I29" s="36">
        <f>SUMIFS(СВЦЭМ!$D$39:$D$782,СВЦЭМ!$A$39:$A$782,$A29,СВЦЭМ!$B$39:$B$782,I$11)+'СЕТ СН'!$F$14+СВЦЭМ!$D$10+'СЕТ СН'!$F$5-'СЕТ СН'!$F$24</f>
        <v>4838.4141099099998</v>
      </c>
      <c r="J29" s="36">
        <f>SUMIFS(СВЦЭМ!$D$39:$D$782,СВЦЭМ!$A$39:$A$782,$A29,СВЦЭМ!$B$39:$B$782,J$11)+'СЕТ СН'!$F$14+СВЦЭМ!$D$10+'СЕТ СН'!$F$5-'СЕТ СН'!$F$24</f>
        <v>4771.2923510000001</v>
      </c>
      <c r="K29" s="36">
        <f>SUMIFS(СВЦЭМ!$D$39:$D$782,СВЦЭМ!$A$39:$A$782,$A29,СВЦЭМ!$B$39:$B$782,K$11)+'СЕТ СН'!$F$14+СВЦЭМ!$D$10+'СЕТ СН'!$F$5-'СЕТ СН'!$F$24</f>
        <v>4719.95113305</v>
      </c>
      <c r="L29" s="36">
        <f>SUMIFS(СВЦЭМ!$D$39:$D$782,СВЦЭМ!$A$39:$A$782,$A29,СВЦЭМ!$B$39:$B$782,L$11)+'СЕТ СН'!$F$14+СВЦЭМ!$D$10+'СЕТ СН'!$F$5-'СЕТ СН'!$F$24</f>
        <v>4719.7223265600005</v>
      </c>
      <c r="M29" s="36">
        <f>SUMIFS(СВЦЭМ!$D$39:$D$782,СВЦЭМ!$A$39:$A$782,$A29,СВЦЭМ!$B$39:$B$782,M$11)+'СЕТ СН'!$F$14+СВЦЭМ!$D$10+'СЕТ СН'!$F$5-'СЕТ СН'!$F$24</f>
        <v>4749.6963688200003</v>
      </c>
      <c r="N29" s="36">
        <f>SUMIFS(СВЦЭМ!$D$39:$D$782,СВЦЭМ!$A$39:$A$782,$A29,СВЦЭМ!$B$39:$B$782,N$11)+'СЕТ СН'!$F$14+СВЦЭМ!$D$10+'СЕТ СН'!$F$5-'СЕТ СН'!$F$24</f>
        <v>4761.0482489000005</v>
      </c>
      <c r="O29" s="36">
        <f>SUMIFS(СВЦЭМ!$D$39:$D$782,СВЦЭМ!$A$39:$A$782,$A29,СВЦЭМ!$B$39:$B$782,O$11)+'СЕТ СН'!$F$14+СВЦЭМ!$D$10+'СЕТ СН'!$F$5-'СЕТ СН'!$F$24</f>
        <v>4769.8994910900001</v>
      </c>
      <c r="P29" s="36">
        <f>SUMIFS(СВЦЭМ!$D$39:$D$782,СВЦЭМ!$A$39:$A$782,$A29,СВЦЭМ!$B$39:$B$782,P$11)+'СЕТ СН'!$F$14+СВЦЭМ!$D$10+'СЕТ СН'!$F$5-'СЕТ СН'!$F$24</f>
        <v>4788.4301320300001</v>
      </c>
      <c r="Q29" s="36">
        <f>SUMIFS(СВЦЭМ!$D$39:$D$782,СВЦЭМ!$A$39:$A$782,$A29,СВЦЭМ!$B$39:$B$782,Q$11)+'СЕТ СН'!$F$14+СВЦЭМ!$D$10+'СЕТ СН'!$F$5-'СЕТ СН'!$F$24</f>
        <v>4790.3979573800007</v>
      </c>
      <c r="R29" s="36">
        <f>SUMIFS(СВЦЭМ!$D$39:$D$782,СВЦЭМ!$A$39:$A$782,$A29,СВЦЭМ!$B$39:$B$782,R$11)+'СЕТ СН'!$F$14+СВЦЭМ!$D$10+'СЕТ СН'!$F$5-'СЕТ СН'!$F$24</f>
        <v>4775.2005186700007</v>
      </c>
      <c r="S29" s="36">
        <f>SUMIFS(СВЦЭМ!$D$39:$D$782,СВЦЭМ!$A$39:$A$782,$A29,СВЦЭМ!$B$39:$B$782,S$11)+'СЕТ СН'!$F$14+СВЦЭМ!$D$10+'СЕТ СН'!$F$5-'СЕТ СН'!$F$24</f>
        <v>4755.1855924800002</v>
      </c>
      <c r="T29" s="36">
        <f>SUMIFS(СВЦЭМ!$D$39:$D$782,СВЦЭМ!$A$39:$A$782,$A29,СВЦЭМ!$B$39:$B$782,T$11)+'СЕТ СН'!$F$14+СВЦЭМ!$D$10+'СЕТ СН'!$F$5-'СЕТ СН'!$F$24</f>
        <v>4720.2163454199999</v>
      </c>
      <c r="U29" s="36">
        <f>SUMIFS(СВЦЭМ!$D$39:$D$782,СВЦЭМ!$A$39:$A$782,$A29,СВЦЭМ!$B$39:$B$782,U$11)+'СЕТ СН'!$F$14+СВЦЭМ!$D$10+'СЕТ СН'!$F$5-'СЕТ СН'!$F$24</f>
        <v>4698.9913694900006</v>
      </c>
      <c r="V29" s="36">
        <f>SUMIFS(СВЦЭМ!$D$39:$D$782,СВЦЭМ!$A$39:$A$782,$A29,СВЦЭМ!$B$39:$B$782,V$11)+'СЕТ СН'!$F$14+СВЦЭМ!$D$10+'СЕТ СН'!$F$5-'СЕТ СН'!$F$24</f>
        <v>4668.3612260400005</v>
      </c>
      <c r="W29" s="36">
        <f>SUMIFS(СВЦЭМ!$D$39:$D$782,СВЦЭМ!$A$39:$A$782,$A29,СВЦЭМ!$B$39:$B$782,W$11)+'СЕТ СН'!$F$14+СВЦЭМ!$D$10+'СЕТ СН'!$F$5-'СЕТ СН'!$F$24</f>
        <v>4678.6158790299996</v>
      </c>
      <c r="X29" s="36">
        <f>SUMIFS(СВЦЭМ!$D$39:$D$782,СВЦЭМ!$A$39:$A$782,$A29,СВЦЭМ!$B$39:$B$782,X$11)+'СЕТ СН'!$F$14+СВЦЭМ!$D$10+'СЕТ СН'!$F$5-'СЕТ СН'!$F$24</f>
        <v>4701.4186256399998</v>
      </c>
      <c r="Y29" s="36">
        <f>SUMIFS(СВЦЭМ!$D$39:$D$782,СВЦЭМ!$A$39:$A$782,$A29,СВЦЭМ!$B$39:$B$782,Y$11)+'СЕТ СН'!$F$14+СВЦЭМ!$D$10+'СЕТ СН'!$F$5-'СЕТ СН'!$F$24</f>
        <v>4782.2793658500004</v>
      </c>
    </row>
    <row r="30" spans="1:25" ht="15.75" x14ac:dyDescent="0.2">
      <c r="A30" s="35">
        <f t="shared" si="0"/>
        <v>45096</v>
      </c>
      <c r="B30" s="36">
        <f>SUMIFS(СВЦЭМ!$D$39:$D$782,СВЦЭМ!$A$39:$A$782,$A30,СВЦЭМ!$B$39:$B$782,B$11)+'СЕТ СН'!$F$14+СВЦЭМ!$D$10+'СЕТ СН'!$F$5-'СЕТ СН'!$F$24</f>
        <v>4678.4391343200004</v>
      </c>
      <c r="C30" s="36">
        <f>SUMIFS(СВЦЭМ!$D$39:$D$782,СВЦЭМ!$A$39:$A$782,$A30,СВЦЭМ!$B$39:$B$782,C$11)+'СЕТ СН'!$F$14+СВЦЭМ!$D$10+'СЕТ СН'!$F$5-'СЕТ СН'!$F$24</f>
        <v>4763.8795675500005</v>
      </c>
      <c r="D30" s="36">
        <f>SUMIFS(СВЦЭМ!$D$39:$D$782,СВЦЭМ!$A$39:$A$782,$A30,СВЦЭМ!$B$39:$B$782,D$11)+'СЕТ СН'!$F$14+СВЦЭМ!$D$10+'СЕТ СН'!$F$5-'СЕТ СН'!$F$24</f>
        <v>4848.1472344800004</v>
      </c>
      <c r="E30" s="36">
        <f>SUMIFS(СВЦЭМ!$D$39:$D$782,СВЦЭМ!$A$39:$A$782,$A30,СВЦЭМ!$B$39:$B$782,E$11)+'СЕТ СН'!$F$14+СВЦЭМ!$D$10+'СЕТ СН'!$F$5-'СЕТ СН'!$F$24</f>
        <v>4817.6431351600004</v>
      </c>
      <c r="F30" s="36">
        <f>SUMIFS(СВЦЭМ!$D$39:$D$782,СВЦЭМ!$A$39:$A$782,$A30,СВЦЭМ!$B$39:$B$782,F$11)+'СЕТ СН'!$F$14+СВЦЭМ!$D$10+'СЕТ СН'!$F$5-'СЕТ СН'!$F$24</f>
        <v>4856.7417173000003</v>
      </c>
      <c r="G30" s="36">
        <f>SUMIFS(СВЦЭМ!$D$39:$D$782,СВЦЭМ!$A$39:$A$782,$A30,СВЦЭМ!$B$39:$B$782,G$11)+'СЕТ СН'!$F$14+СВЦЭМ!$D$10+'СЕТ СН'!$F$5-'СЕТ СН'!$F$24</f>
        <v>4867.2309730200004</v>
      </c>
      <c r="H30" s="36">
        <f>SUMIFS(СВЦЭМ!$D$39:$D$782,СВЦЭМ!$A$39:$A$782,$A30,СВЦЭМ!$B$39:$B$782,H$11)+'СЕТ СН'!$F$14+СВЦЭМ!$D$10+'СЕТ СН'!$F$5-'СЕТ СН'!$F$24</f>
        <v>4841.14668815</v>
      </c>
      <c r="I30" s="36">
        <f>SUMIFS(СВЦЭМ!$D$39:$D$782,СВЦЭМ!$A$39:$A$782,$A30,СВЦЭМ!$B$39:$B$782,I$11)+'СЕТ СН'!$F$14+СВЦЭМ!$D$10+'СЕТ СН'!$F$5-'СЕТ СН'!$F$24</f>
        <v>4677.4468346700005</v>
      </c>
      <c r="J30" s="36">
        <f>SUMIFS(СВЦЭМ!$D$39:$D$782,СВЦЭМ!$A$39:$A$782,$A30,СВЦЭМ!$B$39:$B$782,J$11)+'СЕТ СН'!$F$14+СВЦЭМ!$D$10+'СЕТ СН'!$F$5-'СЕТ СН'!$F$24</f>
        <v>4583.0936753100004</v>
      </c>
      <c r="K30" s="36">
        <f>SUMIFS(СВЦЭМ!$D$39:$D$782,СВЦЭМ!$A$39:$A$782,$A30,СВЦЭМ!$B$39:$B$782,K$11)+'СЕТ СН'!$F$14+СВЦЭМ!$D$10+'СЕТ СН'!$F$5-'СЕТ СН'!$F$24</f>
        <v>4550.6920878600004</v>
      </c>
      <c r="L30" s="36">
        <f>SUMIFS(СВЦЭМ!$D$39:$D$782,СВЦЭМ!$A$39:$A$782,$A30,СВЦЭМ!$B$39:$B$782,L$11)+'СЕТ СН'!$F$14+СВЦЭМ!$D$10+'СЕТ СН'!$F$5-'СЕТ СН'!$F$24</f>
        <v>4538.1762489000002</v>
      </c>
      <c r="M30" s="36">
        <f>SUMIFS(СВЦЭМ!$D$39:$D$782,СВЦЭМ!$A$39:$A$782,$A30,СВЦЭМ!$B$39:$B$782,M$11)+'СЕТ СН'!$F$14+СВЦЭМ!$D$10+'СЕТ СН'!$F$5-'СЕТ СН'!$F$24</f>
        <v>4547.8677100700006</v>
      </c>
      <c r="N30" s="36">
        <f>SUMIFS(СВЦЭМ!$D$39:$D$782,СВЦЭМ!$A$39:$A$782,$A30,СВЦЭМ!$B$39:$B$782,N$11)+'СЕТ СН'!$F$14+СВЦЭМ!$D$10+'СЕТ СН'!$F$5-'СЕТ СН'!$F$24</f>
        <v>4564.0022050900006</v>
      </c>
      <c r="O30" s="36">
        <f>SUMIFS(СВЦЭМ!$D$39:$D$782,СВЦЭМ!$A$39:$A$782,$A30,СВЦЭМ!$B$39:$B$782,O$11)+'СЕТ СН'!$F$14+СВЦЭМ!$D$10+'СЕТ СН'!$F$5-'СЕТ СН'!$F$24</f>
        <v>4587.7248052600007</v>
      </c>
      <c r="P30" s="36">
        <f>SUMIFS(СВЦЭМ!$D$39:$D$782,СВЦЭМ!$A$39:$A$782,$A30,СВЦЭМ!$B$39:$B$782,P$11)+'СЕТ СН'!$F$14+СВЦЭМ!$D$10+'СЕТ СН'!$F$5-'СЕТ СН'!$F$24</f>
        <v>4582.7568880500003</v>
      </c>
      <c r="Q30" s="36">
        <f>SUMIFS(СВЦЭМ!$D$39:$D$782,СВЦЭМ!$A$39:$A$782,$A30,СВЦЭМ!$B$39:$B$782,Q$11)+'СЕТ СН'!$F$14+СВЦЭМ!$D$10+'СЕТ СН'!$F$5-'СЕТ СН'!$F$24</f>
        <v>4584.3160148400002</v>
      </c>
      <c r="R30" s="36">
        <f>SUMIFS(СВЦЭМ!$D$39:$D$782,СВЦЭМ!$A$39:$A$782,$A30,СВЦЭМ!$B$39:$B$782,R$11)+'СЕТ СН'!$F$14+СВЦЭМ!$D$10+'СЕТ СН'!$F$5-'СЕТ СН'!$F$24</f>
        <v>4569.15750303</v>
      </c>
      <c r="S30" s="36">
        <f>SUMIFS(СВЦЭМ!$D$39:$D$782,СВЦЭМ!$A$39:$A$782,$A30,СВЦЭМ!$B$39:$B$782,S$11)+'СЕТ СН'!$F$14+СВЦЭМ!$D$10+'СЕТ СН'!$F$5-'СЕТ СН'!$F$24</f>
        <v>4552.45210374</v>
      </c>
      <c r="T30" s="36">
        <f>SUMIFS(СВЦЭМ!$D$39:$D$782,СВЦЭМ!$A$39:$A$782,$A30,СВЦЭМ!$B$39:$B$782,T$11)+'СЕТ СН'!$F$14+СВЦЭМ!$D$10+'СЕТ СН'!$F$5-'СЕТ СН'!$F$24</f>
        <v>4540.2587284500005</v>
      </c>
      <c r="U30" s="36">
        <f>SUMIFS(СВЦЭМ!$D$39:$D$782,СВЦЭМ!$A$39:$A$782,$A30,СВЦЭМ!$B$39:$B$782,U$11)+'СЕТ СН'!$F$14+СВЦЭМ!$D$10+'СЕТ СН'!$F$5-'СЕТ СН'!$F$24</f>
        <v>4552.1065741500006</v>
      </c>
      <c r="V30" s="36">
        <f>SUMIFS(СВЦЭМ!$D$39:$D$782,СВЦЭМ!$A$39:$A$782,$A30,СВЦЭМ!$B$39:$B$782,V$11)+'СЕТ СН'!$F$14+СВЦЭМ!$D$10+'СЕТ СН'!$F$5-'СЕТ СН'!$F$24</f>
        <v>4550.8425246200004</v>
      </c>
      <c r="W30" s="36">
        <f>SUMIFS(СВЦЭМ!$D$39:$D$782,СВЦЭМ!$A$39:$A$782,$A30,СВЦЭМ!$B$39:$B$782,W$11)+'СЕТ СН'!$F$14+СВЦЭМ!$D$10+'СЕТ СН'!$F$5-'СЕТ СН'!$F$24</f>
        <v>4510.7159301800002</v>
      </c>
      <c r="X30" s="36">
        <f>SUMIFS(СВЦЭМ!$D$39:$D$782,СВЦЭМ!$A$39:$A$782,$A30,СВЦЭМ!$B$39:$B$782,X$11)+'СЕТ СН'!$F$14+СВЦЭМ!$D$10+'СЕТ СН'!$F$5-'СЕТ СН'!$F$24</f>
        <v>4547.6965538100003</v>
      </c>
      <c r="Y30" s="36">
        <f>SUMIFS(СВЦЭМ!$D$39:$D$782,СВЦЭМ!$A$39:$A$782,$A30,СВЦЭМ!$B$39:$B$782,Y$11)+'СЕТ СН'!$F$14+СВЦЭМ!$D$10+'СЕТ СН'!$F$5-'СЕТ СН'!$F$24</f>
        <v>4609.80657376</v>
      </c>
    </row>
    <row r="31" spans="1:25" ht="15.75" x14ac:dyDescent="0.2">
      <c r="A31" s="35">
        <f t="shared" si="0"/>
        <v>45097</v>
      </c>
      <c r="B31" s="36">
        <f>SUMIFS(СВЦЭМ!$D$39:$D$782,СВЦЭМ!$A$39:$A$782,$A31,СВЦЭМ!$B$39:$B$782,B$11)+'СЕТ СН'!$F$14+СВЦЭМ!$D$10+'СЕТ СН'!$F$5-'СЕТ СН'!$F$24</f>
        <v>4719.7931568800004</v>
      </c>
      <c r="C31" s="36">
        <f>SUMIFS(СВЦЭМ!$D$39:$D$782,СВЦЭМ!$A$39:$A$782,$A31,СВЦЭМ!$B$39:$B$782,C$11)+'СЕТ СН'!$F$14+СВЦЭМ!$D$10+'СЕТ СН'!$F$5-'СЕТ СН'!$F$24</f>
        <v>4757.15948123</v>
      </c>
      <c r="D31" s="36">
        <f>SUMIFS(СВЦЭМ!$D$39:$D$782,СВЦЭМ!$A$39:$A$782,$A31,СВЦЭМ!$B$39:$B$782,D$11)+'СЕТ СН'!$F$14+СВЦЭМ!$D$10+'СЕТ СН'!$F$5-'СЕТ СН'!$F$24</f>
        <v>4834.7677992400004</v>
      </c>
      <c r="E31" s="36">
        <f>SUMIFS(СВЦЭМ!$D$39:$D$782,СВЦЭМ!$A$39:$A$782,$A31,СВЦЭМ!$B$39:$B$782,E$11)+'СЕТ СН'!$F$14+СВЦЭМ!$D$10+'СЕТ СН'!$F$5-'СЕТ СН'!$F$24</f>
        <v>4846.3421543700006</v>
      </c>
      <c r="F31" s="36">
        <f>SUMIFS(СВЦЭМ!$D$39:$D$782,СВЦЭМ!$A$39:$A$782,$A31,СВЦЭМ!$B$39:$B$782,F$11)+'СЕТ СН'!$F$14+СВЦЭМ!$D$10+'СЕТ СН'!$F$5-'СЕТ СН'!$F$24</f>
        <v>4850.8438669799998</v>
      </c>
      <c r="G31" s="36">
        <f>SUMIFS(СВЦЭМ!$D$39:$D$782,СВЦЭМ!$A$39:$A$782,$A31,СВЦЭМ!$B$39:$B$782,G$11)+'СЕТ СН'!$F$14+СВЦЭМ!$D$10+'СЕТ СН'!$F$5-'СЕТ СН'!$F$24</f>
        <v>4828.8074512599997</v>
      </c>
      <c r="H31" s="36">
        <f>SUMIFS(СВЦЭМ!$D$39:$D$782,СВЦЭМ!$A$39:$A$782,$A31,СВЦЭМ!$B$39:$B$782,H$11)+'СЕТ СН'!$F$14+СВЦЭМ!$D$10+'СЕТ СН'!$F$5-'СЕТ СН'!$F$24</f>
        <v>4740.9094907100007</v>
      </c>
      <c r="I31" s="36">
        <f>SUMIFS(СВЦЭМ!$D$39:$D$782,СВЦЭМ!$A$39:$A$782,$A31,СВЦЭМ!$B$39:$B$782,I$11)+'СЕТ СН'!$F$14+СВЦЭМ!$D$10+'СЕТ СН'!$F$5-'СЕТ СН'!$F$24</f>
        <v>4705.37536146</v>
      </c>
      <c r="J31" s="36">
        <f>SUMIFS(СВЦЭМ!$D$39:$D$782,СВЦЭМ!$A$39:$A$782,$A31,СВЦЭМ!$B$39:$B$782,J$11)+'СЕТ СН'!$F$14+СВЦЭМ!$D$10+'СЕТ СН'!$F$5-'СЕТ СН'!$F$24</f>
        <v>4645.0081302300005</v>
      </c>
      <c r="K31" s="36">
        <f>SUMIFS(СВЦЭМ!$D$39:$D$782,СВЦЭМ!$A$39:$A$782,$A31,СВЦЭМ!$B$39:$B$782,K$11)+'СЕТ СН'!$F$14+СВЦЭМ!$D$10+'СЕТ СН'!$F$5-'СЕТ СН'!$F$24</f>
        <v>4565.9721831300003</v>
      </c>
      <c r="L31" s="36">
        <f>SUMIFS(СВЦЭМ!$D$39:$D$782,СВЦЭМ!$A$39:$A$782,$A31,СВЦЭМ!$B$39:$B$782,L$11)+'СЕТ СН'!$F$14+СВЦЭМ!$D$10+'СЕТ СН'!$F$5-'СЕТ СН'!$F$24</f>
        <v>4549.5736757300001</v>
      </c>
      <c r="M31" s="36">
        <f>SUMIFS(СВЦЭМ!$D$39:$D$782,СВЦЭМ!$A$39:$A$782,$A31,СВЦЭМ!$B$39:$B$782,M$11)+'СЕТ СН'!$F$14+СВЦЭМ!$D$10+'СЕТ СН'!$F$5-'СЕТ СН'!$F$24</f>
        <v>4577.60594735</v>
      </c>
      <c r="N31" s="36">
        <f>SUMIFS(СВЦЭМ!$D$39:$D$782,СВЦЭМ!$A$39:$A$782,$A31,СВЦЭМ!$B$39:$B$782,N$11)+'СЕТ СН'!$F$14+СВЦЭМ!$D$10+'СЕТ СН'!$F$5-'СЕТ СН'!$F$24</f>
        <v>4611.9578058900006</v>
      </c>
      <c r="O31" s="36">
        <f>SUMIFS(СВЦЭМ!$D$39:$D$782,СВЦЭМ!$A$39:$A$782,$A31,СВЦЭМ!$B$39:$B$782,O$11)+'СЕТ СН'!$F$14+СВЦЭМ!$D$10+'СЕТ СН'!$F$5-'СЕТ СН'!$F$24</f>
        <v>4628.6984852100004</v>
      </c>
      <c r="P31" s="36">
        <f>SUMIFS(СВЦЭМ!$D$39:$D$782,СВЦЭМ!$A$39:$A$782,$A31,СВЦЭМ!$B$39:$B$782,P$11)+'СЕТ СН'!$F$14+СВЦЭМ!$D$10+'СЕТ СН'!$F$5-'СЕТ СН'!$F$24</f>
        <v>4642.24641987</v>
      </c>
      <c r="Q31" s="36">
        <f>SUMIFS(СВЦЭМ!$D$39:$D$782,СВЦЭМ!$A$39:$A$782,$A31,СВЦЭМ!$B$39:$B$782,Q$11)+'СЕТ СН'!$F$14+СВЦЭМ!$D$10+'СЕТ СН'!$F$5-'СЕТ СН'!$F$24</f>
        <v>4652.4564403499999</v>
      </c>
      <c r="R31" s="36">
        <f>SUMIFS(СВЦЭМ!$D$39:$D$782,СВЦЭМ!$A$39:$A$782,$A31,СВЦЭМ!$B$39:$B$782,R$11)+'СЕТ СН'!$F$14+СВЦЭМ!$D$10+'СЕТ СН'!$F$5-'СЕТ СН'!$F$24</f>
        <v>4626.1914234300002</v>
      </c>
      <c r="S31" s="36">
        <f>SUMIFS(СВЦЭМ!$D$39:$D$782,СВЦЭМ!$A$39:$A$782,$A31,СВЦЭМ!$B$39:$B$782,S$11)+'СЕТ СН'!$F$14+СВЦЭМ!$D$10+'СЕТ СН'!$F$5-'СЕТ СН'!$F$24</f>
        <v>4622.6169764300002</v>
      </c>
      <c r="T31" s="36">
        <f>SUMIFS(СВЦЭМ!$D$39:$D$782,СВЦЭМ!$A$39:$A$782,$A31,СВЦЭМ!$B$39:$B$782,T$11)+'СЕТ СН'!$F$14+СВЦЭМ!$D$10+'СЕТ СН'!$F$5-'СЕТ СН'!$F$24</f>
        <v>4614.1799204600002</v>
      </c>
      <c r="U31" s="36">
        <f>SUMIFS(СВЦЭМ!$D$39:$D$782,СВЦЭМ!$A$39:$A$782,$A31,СВЦЭМ!$B$39:$B$782,U$11)+'СЕТ СН'!$F$14+СВЦЭМ!$D$10+'СЕТ СН'!$F$5-'СЕТ СН'!$F$24</f>
        <v>4611.8230318799997</v>
      </c>
      <c r="V31" s="36">
        <f>SUMIFS(СВЦЭМ!$D$39:$D$782,СВЦЭМ!$A$39:$A$782,$A31,СВЦЭМ!$B$39:$B$782,V$11)+'СЕТ СН'!$F$14+СВЦЭМ!$D$10+'СЕТ СН'!$F$5-'СЕТ СН'!$F$24</f>
        <v>4621.9921950500002</v>
      </c>
      <c r="W31" s="36">
        <f>SUMIFS(СВЦЭМ!$D$39:$D$782,СВЦЭМ!$A$39:$A$782,$A31,СВЦЭМ!$B$39:$B$782,W$11)+'СЕТ СН'!$F$14+СВЦЭМ!$D$10+'СЕТ СН'!$F$5-'СЕТ СН'!$F$24</f>
        <v>4575.4893859700005</v>
      </c>
      <c r="X31" s="36">
        <f>SUMIFS(СВЦЭМ!$D$39:$D$782,СВЦЭМ!$A$39:$A$782,$A31,СВЦЭМ!$B$39:$B$782,X$11)+'СЕТ СН'!$F$14+СВЦЭМ!$D$10+'СЕТ СН'!$F$5-'СЕТ СН'!$F$24</f>
        <v>4623.8213148600007</v>
      </c>
      <c r="Y31" s="36">
        <f>SUMIFS(СВЦЭМ!$D$39:$D$782,СВЦЭМ!$A$39:$A$782,$A31,СВЦЭМ!$B$39:$B$782,Y$11)+'СЕТ СН'!$F$14+СВЦЭМ!$D$10+'СЕТ СН'!$F$5-'СЕТ СН'!$F$24</f>
        <v>4716.4447311100002</v>
      </c>
    </row>
    <row r="32" spans="1:25" ht="15.75" x14ac:dyDescent="0.2">
      <c r="A32" s="35">
        <f t="shared" si="0"/>
        <v>45098</v>
      </c>
      <c r="B32" s="36">
        <f>SUMIFS(СВЦЭМ!$D$39:$D$782,СВЦЭМ!$A$39:$A$782,$A32,СВЦЭМ!$B$39:$B$782,B$11)+'СЕТ СН'!$F$14+СВЦЭМ!$D$10+'СЕТ СН'!$F$5-'СЕТ СН'!$F$24</f>
        <v>4737.7834113400004</v>
      </c>
      <c r="C32" s="36">
        <f>SUMIFS(СВЦЭМ!$D$39:$D$782,СВЦЭМ!$A$39:$A$782,$A32,СВЦЭМ!$B$39:$B$782,C$11)+'СЕТ СН'!$F$14+СВЦЭМ!$D$10+'СЕТ СН'!$F$5-'СЕТ СН'!$F$24</f>
        <v>4850.4360273900002</v>
      </c>
      <c r="D32" s="36">
        <f>SUMIFS(СВЦЭМ!$D$39:$D$782,СВЦЭМ!$A$39:$A$782,$A32,СВЦЭМ!$B$39:$B$782,D$11)+'СЕТ СН'!$F$14+СВЦЭМ!$D$10+'СЕТ СН'!$F$5-'СЕТ СН'!$F$24</f>
        <v>4949.2267597299997</v>
      </c>
      <c r="E32" s="36">
        <f>SUMIFS(СВЦЭМ!$D$39:$D$782,СВЦЭМ!$A$39:$A$782,$A32,СВЦЭМ!$B$39:$B$782,E$11)+'СЕТ СН'!$F$14+СВЦЭМ!$D$10+'СЕТ СН'!$F$5-'СЕТ СН'!$F$24</f>
        <v>4969.2540398199999</v>
      </c>
      <c r="F32" s="36">
        <f>SUMIFS(СВЦЭМ!$D$39:$D$782,СВЦЭМ!$A$39:$A$782,$A32,СВЦЭМ!$B$39:$B$782,F$11)+'СЕТ СН'!$F$14+СВЦЭМ!$D$10+'СЕТ СН'!$F$5-'СЕТ СН'!$F$24</f>
        <v>4957.48834248</v>
      </c>
      <c r="G32" s="36">
        <f>SUMIFS(СВЦЭМ!$D$39:$D$782,СВЦЭМ!$A$39:$A$782,$A32,СВЦЭМ!$B$39:$B$782,G$11)+'СЕТ СН'!$F$14+СВЦЭМ!$D$10+'СЕТ СН'!$F$5-'СЕТ СН'!$F$24</f>
        <v>4917.9219884800004</v>
      </c>
      <c r="H32" s="36">
        <f>SUMIFS(СВЦЭМ!$D$39:$D$782,СВЦЭМ!$A$39:$A$782,$A32,СВЦЭМ!$B$39:$B$782,H$11)+'СЕТ СН'!$F$14+СВЦЭМ!$D$10+'СЕТ СН'!$F$5-'СЕТ СН'!$F$24</f>
        <v>4772.3483169199999</v>
      </c>
      <c r="I32" s="36">
        <f>SUMIFS(СВЦЭМ!$D$39:$D$782,СВЦЭМ!$A$39:$A$782,$A32,СВЦЭМ!$B$39:$B$782,I$11)+'СЕТ СН'!$F$14+СВЦЭМ!$D$10+'СЕТ СН'!$F$5-'СЕТ СН'!$F$24</f>
        <v>4707.27050452</v>
      </c>
      <c r="J32" s="36">
        <f>SUMIFS(СВЦЭМ!$D$39:$D$782,СВЦЭМ!$A$39:$A$782,$A32,СВЦЭМ!$B$39:$B$782,J$11)+'СЕТ СН'!$F$14+СВЦЭМ!$D$10+'СЕТ СН'!$F$5-'СЕТ СН'!$F$24</f>
        <v>4619.7122719300005</v>
      </c>
      <c r="K32" s="36">
        <f>SUMIFS(СВЦЭМ!$D$39:$D$782,СВЦЭМ!$A$39:$A$782,$A32,СВЦЭМ!$B$39:$B$782,K$11)+'СЕТ СН'!$F$14+СВЦЭМ!$D$10+'СЕТ СН'!$F$5-'СЕТ СН'!$F$24</f>
        <v>4611.1610138100004</v>
      </c>
      <c r="L32" s="36">
        <f>SUMIFS(СВЦЭМ!$D$39:$D$782,СВЦЭМ!$A$39:$A$782,$A32,СВЦЭМ!$B$39:$B$782,L$11)+'СЕТ СН'!$F$14+СВЦЭМ!$D$10+'СЕТ СН'!$F$5-'СЕТ СН'!$F$24</f>
        <v>4641.96369185</v>
      </c>
      <c r="M32" s="36">
        <f>SUMIFS(СВЦЭМ!$D$39:$D$782,СВЦЭМ!$A$39:$A$782,$A32,СВЦЭМ!$B$39:$B$782,M$11)+'СЕТ СН'!$F$14+СВЦЭМ!$D$10+'СЕТ СН'!$F$5-'СЕТ СН'!$F$24</f>
        <v>4663.0917419500001</v>
      </c>
      <c r="N32" s="36">
        <f>SUMIFS(СВЦЭМ!$D$39:$D$782,СВЦЭМ!$A$39:$A$782,$A32,СВЦЭМ!$B$39:$B$782,N$11)+'СЕТ СН'!$F$14+СВЦЭМ!$D$10+'СЕТ СН'!$F$5-'СЕТ СН'!$F$24</f>
        <v>4715.5530480800007</v>
      </c>
      <c r="O32" s="36">
        <f>SUMIFS(СВЦЭМ!$D$39:$D$782,СВЦЭМ!$A$39:$A$782,$A32,СВЦЭМ!$B$39:$B$782,O$11)+'СЕТ СН'!$F$14+СВЦЭМ!$D$10+'СЕТ СН'!$F$5-'СЕТ СН'!$F$24</f>
        <v>4677.4603094200002</v>
      </c>
      <c r="P32" s="36">
        <f>SUMIFS(СВЦЭМ!$D$39:$D$782,СВЦЭМ!$A$39:$A$782,$A32,СВЦЭМ!$B$39:$B$782,P$11)+'СЕТ СН'!$F$14+СВЦЭМ!$D$10+'СЕТ СН'!$F$5-'СЕТ СН'!$F$24</f>
        <v>4694.74306179</v>
      </c>
      <c r="Q32" s="36">
        <f>SUMIFS(СВЦЭМ!$D$39:$D$782,СВЦЭМ!$A$39:$A$782,$A32,СВЦЭМ!$B$39:$B$782,Q$11)+'СЕТ СН'!$F$14+СВЦЭМ!$D$10+'СЕТ СН'!$F$5-'СЕТ СН'!$F$24</f>
        <v>4695.7501073200001</v>
      </c>
      <c r="R32" s="36">
        <f>SUMIFS(СВЦЭМ!$D$39:$D$782,СВЦЭМ!$A$39:$A$782,$A32,СВЦЭМ!$B$39:$B$782,R$11)+'СЕТ СН'!$F$14+СВЦЭМ!$D$10+'СЕТ СН'!$F$5-'СЕТ СН'!$F$24</f>
        <v>4685.5345569999999</v>
      </c>
      <c r="S32" s="36">
        <f>SUMIFS(СВЦЭМ!$D$39:$D$782,СВЦЭМ!$A$39:$A$782,$A32,СВЦЭМ!$B$39:$B$782,S$11)+'СЕТ СН'!$F$14+СВЦЭМ!$D$10+'СЕТ СН'!$F$5-'СЕТ СН'!$F$24</f>
        <v>4664.3510321499998</v>
      </c>
      <c r="T32" s="36">
        <f>SUMIFS(СВЦЭМ!$D$39:$D$782,СВЦЭМ!$A$39:$A$782,$A32,СВЦЭМ!$B$39:$B$782,T$11)+'СЕТ СН'!$F$14+СВЦЭМ!$D$10+'СЕТ СН'!$F$5-'СЕТ СН'!$F$24</f>
        <v>4675.24761356</v>
      </c>
      <c r="U32" s="36">
        <f>SUMIFS(СВЦЭМ!$D$39:$D$782,СВЦЭМ!$A$39:$A$782,$A32,СВЦЭМ!$B$39:$B$782,U$11)+'СЕТ СН'!$F$14+СВЦЭМ!$D$10+'СЕТ СН'!$F$5-'СЕТ СН'!$F$24</f>
        <v>4665.0900342700006</v>
      </c>
      <c r="V32" s="36">
        <f>SUMIFS(СВЦЭМ!$D$39:$D$782,СВЦЭМ!$A$39:$A$782,$A32,СВЦЭМ!$B$39:$B$782,V$11)+'СЕТ СН'!$F$14+СВЦЭМ!$D$10+'СЕТ СН'!$F$5-'СЕТ СН'!$F$24</f>
        <v>4646.8162681200001</v>
      </c>
      <c r="W32" s="36">
        <f>SUMIFS(СВЦЭМ!$D$39:$D$782,СВЦЭМ!$A$39:$A$782,$A32,СВЦЭМ!$B$39:$B$782,W$11)+'СЕТ СН'!$F$14+СВЦЭМ!$D$10+'СЕТ СН'!$F$5-'СЕТ СН'!$F$24</f>
        <v>4664.2634298399998</v>
      </c>
      <c r="X32" s="36">
        <f>SUMIFS(СВЦЭМ!$D$39:$D$782,СВЦЭМ!$A$39:$A$782,$A32,СВЦЭМ!$B$39:$B$782,X$11)+'СЕТ СН'!$F$14+СВЦЭМ!$D$10+'СЕТ СН'!$F$5-'СЕТ СН'!$F$24</f>
        <v>4714.7903746900001</v>
      </c>
      <c r="Y32" s="36">
        <f>SUMIFS(СВЦЭМ!$D$39:$D$782,СВЦЭМ!$A$39:$A$782,$A32,СВЦЭМ!$B$39:$B$782,Y$11)+'СЕТ СН'!$F$14+СВЦЭМ!$D$10+'СЕТ СН'!$F$5-'СЕТ СН'!$F$24</f>
        <v>4825.0924888500003</v>
      </c>
    </row>
    <row r="33" spans="1:27" ht="15.75" x14ac:dyDescent="0.2">
      <c r="A33" s="35">
        <f t="shared" si="0"/>
        <v>45099</v>
      </c>
      <c r="B33" s="36">
        <f>SUMIFS(СВЦЭМ!$D$39:$D$782,СВЦЭМ!$A$39:$A$782,$A33,СВЦЭМ!$B$39:$B$782,B$11)+'СЕТ СН'!$F$14+СВЦЭМ!$D$10+'СЕТ СН'!$F$5-'СЕТ СН'!$F$24</f>
        <v>4840.8458842400005</v>
      </c>
      <c r="C33" s="36">
        <f>SUMIFS(СВЦЭМ!$D$39:$D$782,СВЦЭМ!$A$39:$A$782,$A33,СВЦЭМ!$B$39:$B$782,C$11)+'СЕТ СН'!$F$14+СВЦЭМ!$D$10+'СЕТ СН'!$F$5-'СЕТ СН'!$F$24</f>
        <v>4914.9178377600001</v>
      </c>
      <c r="D33" s="36">
        <f>SUMIFS(СВЦЭМ!$D$39:$D$782,СВЦЭМ!$A$39:$A$782,$A33,СВЦЭМ!$B$39:$B$782,D$11)+'СЕТ СН'!$F$14+СВЦЭМ!$D$10+'СЕТ СН'!$F$5-'СЕТ СН'!$F$24</f>
        <v>4939.8384244899999</v>
      </c>
      <c r="E33" s="36">
        <f>SUMIFS(СВЦЭМ!$D$39:$D$782,СВЦЭМ!$A$39:$A$782,$A33,СВЦЭМ!$B$39:$B$782,E$11)+'СЕТ СН'!$F$14+СВЦЭМ!$D$10+'СЕТ СН'!$F$5-'СЕТ СН'!$F$24</f>
        <v>4916.6769628100001</v>
      </c>
      <c r="F33" s="36">
        <f>SUMIFS(СВЦЭМ!$D$39:$D$782,СВЦЭМ!$A$39:$A$782,$A33,СВЦЭМ!$B$39:$B$782,F$11)+'СЕТ СН'!$F$14+СВЦЭМ!$D$10+'СЕТ СН'!$F$5-'СЕТ СН'!$F$24</f>
        <v>4916.6800091499999</v>
      </c>
      <c r="G33" s="36">
        <f>SUMIFS(СВЦЭМ!$D$39:$D$782,СВЦЭМ!$A$39:$A$782,$A33,СВЦЭМ!$B$39:$B$782,G$11)+'СЕТ СН'!$F$14+СВЦЭМ!$D$10+'СЕТ СН'!$F$5-'СЕТ СН'!$F$24</f>
        <v>4924.8563902900005</v>
      </c>
      <c r="H33" s="36">
        <f>SUMIFS(СВЦЭМ!$D$39:$D$782,СВЦЭМ!$A$39:$A$782,$A33,СВЦЭМ!$B$39:$B$782,H$11)+'СЕТ СН'!$F$14+СВЦЭМ!$D$10+'СЕТ СН'!$F$5-'СЕТ СН'!$F$24</f>
        <v>4749.0018450400003</v>
      </c>
      <c r="I33" s="36">
        <f>SUMIFS(СВЦЭМ!$D$39:$D$782,СВЦЭМ!$A$39:$A$782,$A33,СВЦЭМ!$B$39:$B$782,I$11)+'СЕТ СН'!$F$14+СВЦЭМ!$D$10+'СЕТ СН'!$F$5-'СЕТ СН'!$F$24</f>
        <v>4720.4013680900007</v>
      </c>
      <c r="J33" s="36">
        <f>SUMIFS(СВЦЭМ!$D$39:$D$782,СВЦЭМ!$A$39:$A$782,$A33,СВЦЭМ!$B$39:$B$782,J$11)+'СЕТ СН'!$F$14+СВЦЭМ!$D$10+'СЕТ СН'!$F$5-'СЕТ СН'!$F$24</f>
        <v>4640.553551</v>
      </c>
      <c r="K33" s="36">
        <f>SUMIFS(СВЦЭМ!$D$39:$D$782,СВЦЭМ!$A$39:$A$782,$A33,СВЦЭМ!$B$39:$B$782,K$11)+'СЕТ СН'!$F$14+СВЦЭМ!$D$10+'СЕТ СН'!$F$5-'СЕТ СН'!$F$24</f>
        <v>4620.4234664699998</v>
      </c>
      <c r="L33" s="36">
        <f>SUMIFS(СВЦЭМ!$D$39:$D$782,СВЦЭМ!$A$39:$A$782,$A33,СВЦЭМ!$B$39:$B$782,L$11)+'СЕТ СН'!$F$14+СВЦЭМ!$D$10+'СЕТ СН'!$F$5-'СЕТ СН'!$F$24</f>
        <v>4621.7580828500004</v>
      </c>
      <c r="M33" s="36">
        <f>SUMIFS(СВЦЭМ!$D$39:$D$782,СВЦЭМ!$A$39:$A$782,$A33,СВЦЭМ!$B$39:$B$782,M$11)+'СЕТ СН'!$F$14+СВЦЭМ!$D$10+'СЕТ СН'!$F$5-'СЕТ СН'!$F$24</f>
        <v>4658.6490890700006</v>
      </c>
      <c r="N33" s="36">
        <f>SUMIFS(СВЦЭМ!$D$39:$D$782,СВЦЭМ!$A$39:$A$782,$A33,СВЦЭМ!$B$39:$B$782,N$11)+'СЕТ СН'!$F$14+СВЦЭМ!$D$10+'СЕТ СН'!$F$5-'СЕТ СН'!$F$24</f>
        <v>4704.8794552100007</v>
      </c>
      <c r="O33" s="36">
        <f>SUMIFS(СВЦЭМ!$D$39:$D$782,СВЦЭМ!$A$39:$A$782,$A33,СВЦЭМ!$B$39:$B$782,O$11)+'СЕТ СН'!$F$14+СВЦЭМ!$D$10+'СЕТ СН'!$F$5-'СЕТ СН'!$F$24</f>
        <v>4709.6450263300003</v>
      </c>
      <c r="P33" s="36">
        <f>SUMIFS(СВЦЭМ!$D$39:$D$782,СВЦЭМ!$A$39:$A$782,$A33,СВЦЭМ!$B$39:$B$782,P$11)+'СЕТ СН'!$F$14+СВЦЭМ!$D$10+'СЕТ СН'!$F$5-'СЕТ СН'!$F$24</f>
        <v>4706.7134959000005</v>
      </c>
      <c r="Q33" s="36">
        <f>SUMIFS(СВЦЭМ!$D$39:$D$782,СВЦЭМ!$A$39:$A$782,$A33,СВЦЭМ!$B$39:$B$782,Q$11)+'СЕТ СН'!$F$14+СВЦЭМ!$D$10+'СЕТ СН'!$F$5-'СЕТ СН'!$F$24</f>
        <v>4705.1900632899997</v>
      </c>
      <c r="R33" s="36">
        <f>SUMIFS(СВЦЭМ!$D$39:$D$782,СВЦЭМ!$A$39:$A$782,$A33,СВЦЭМ!$B$39:$B$782,R$11)+'СЕТ СН'!$F$14+СВЦЭМ!$D$10+'СЕТ СН'!$F$5-'СЕТ СН'!$F$24</f>
        <v>4690.8817453499996</v>
      </c>
      <c r="S33" s="36">
        <f>SUMIFS(СВЦЭМ!$D$39:$D$782,СВЦЭМ!$A$39:$A$782,$A33,СВЦЭМ!$B$39:$B$782,S$11)+'СЕТ СН'!$F$14+СВЦЭМ!$D$10+'СЕТ СН'!$F$5-'СЕТ СН'!$F$24</f>
        <v>4667.6647753899997</v>
      </c>
      <c r="T33" s="36">
        <f>SUMIFS(СВЦЭМ!$D$39:$D$782,СВЦЭМ!$A$39:$A$782,$A33,СВЦЭМ!$B$39:$B$782,T$11)+'СЕТ СН'!$F$14+СВЦЭМ!$D$10+'СЕТ СН'!$F$5-'СЕТ СН'!$F$24</f>
        <v>4688.5833454100002</v>
      </c>
      <c r="U33" s="36">
        <f>SUMIFS(СВЦЭМ!$D$39:$D$782,СВЦЭМ!$A$39:$A$782,$A33,СВЦЭМ!$B$39:$B$782,U$11)+'СЕТ СН'!$F$14+СВЦЭМ!$D$10+'СЕТ СН'!$F$5-'СЕТ СН'!$F$24</f>
        <v>4660.7187873500006</v>
      </c>
      <c r="V33" s="36">
        <f>SUMIFS(СВЦЭМ!$D$39:$D$782,СВЦЭМ!$A$39:$A$782,$A33,СВЦЭМ!$B$39:$B$782,V$11)+'СЕТ СН'!$F$14+СВЦЭМ!$D$10+'СЕТ СН'!$F$5-'СЕТ СН'!$F$24</f>
        <v>4618.7636121599999</v>
      </c>
      <c r="W33" s="36">
        <f>SUMIFS(СВЦЭМ!$D$39:$D$782,СВЦЭМ!$A$39:$A$782,$A33,СВЦЭМ!$B$39:$B$782,W$11)+'СЕТ СН'!$F$14+СВЦЭМ!$D$10+'СЕТ СН'!$F$5-'СЕТ СН'!$F$24</f>
        <v>4654.1782364000001</v>
      </c>
      <c r="X33" s="36">
        <f>SUMIFS(СВЦЭМ!$D$39:$D$782,СВЦЭМ!$A$39:$A$782,$A33,СВЦЭМ!$B$39:$B$782,X$11)+'СЕТ СН'!$F$14+СВЦЭМ!$D$10+'СЕТ СН'!$F$5-'СЕТ СН'!$F$24</f>
        <v>4715.6815297900002</v>
      </c>
      <c r="Y33" s="36">
        <f>SUMIFS(СВЦЭМ!$D$39:$D$782,СВЦЭМ!$A$39:$A$782,$A33,СВЦЭМ!$B$39:$B$782,Y$11)+'СЕТ СН'!$F$14+СВЦЭМ!$D$10+'СЕТ СН'!$F$5-'СЕТ СН'!$F$24</f>
        <v>4802.7111097200004</v>
      </c>
    </row>
    <row r="34" spans="1:27" ht="15.75" x14ac:dyDescent="0.2">
      <c r="A34" s="35">
        <f t="shared" si="0"/>
        <v>45100</v>
      </c>
      <c r="B34" s="36">
        <f>SUMIFS(СВЦЭМ!$D$39:$D$782,СВЦЭМ!$A$39:$A$782,$A34,СВЦЭМ!$B$39:$B$782,B$11)+'СЕТ СН'!$F$14+СВЦЭМ!$D$10+'СЕТ СН'!$F$5-'СЕТ СН'!$F$24</f>
        <v>4819.3066488200002</v>
      </c>
      <c r="C34" s="36">
        <f>SUMIFS(СВЦЭМ!$D$39:$D$782,СВЦЭМ!$A$39:$A$782,$A34,СВЦЭМ!$B$39:$B$782,C$11)+'СЕТ СН'!$F$14+СВЦЭМ!$D$10+'СЕТ СН'!$F$5-'СЕТ СН'!$F$24</f>
        <v>4942.3145988200004</v>
      </c>
      <c r="D34" s="36">
        <f>SUMIFS(СВЦЭМ!$D$39:$D$782,СВЦЭМ!$A$39:$A$782,$A34,СВЦЭМ!$B$39:$B$782,D$11)+'СЕТ СН'!$F$14+СВЦЭМ!$D$10+'СЕТ СН'!$F$5-'СЕТ СН'!$F$24</f>
        <v>5007.1669156300004</v>
      </c>
      <c r="E34" s="36">
        <f>SUMIFS(СВЦЭМ!$D$39:$D$782,СВЦЭМ!$A$39:$A$782,$A34,СВЦЭМ!$B$39:$B$782,E$11)+'СЕТ СН'!$F$14+СВЦЭМ!$D$10+'СЕТ СН'!$F$5-'СЕТ СН'!$F$24</f>
        <v>4983.2832467400003</v>
      </c>
      <c r="F34" s="36">
        <f>SUMIFS(СВЦЭМ!$D$39:$D$782,СВЦЭМ!$A$39:$A$782,$A34,СВЦЭМ!$B$39:$B$782,F$11)+'СЕТ СН'!$F$14+СВЦЭМ!$D$10+'СЕТ СН'!$F$5-'СЕТ СН'!$F$24</f>
        <v>4971.4609458100003</v>
      </c>
      <c r="G34" s="36">
        <f>SUMIFS(СВЦЭМ!$D$39:$D$782,СВЦЭМ!$A$39:$A$782,$A34,СВЦЭМ!$B$39:$B$782,G$11)+'СЕТ СН'!$F$14+СВЦЭМ!$D$10+'СЕТ СН'!$F$5-'СЕТ СН'!$F$24</f>
        <v>4882.5469646800002</v>
      </c>
      <c r="H34" s="36">
        <f>SUMIFS(СВЦЭМ!$D$39:$D$782,СВЦЭМ!$A$39:$A$782,$A34,СВЦЭМ!$B$39:$B$782,H$11)+'СЕТ СН'!$F$14+СВЦЭМ!$D$10+'СЕТ СН'!$F$5-'СЕТ СН'!$F$24</f>
        <v>4757.79643433</v>
      </c>
      <c r="I34" s="36">
        <f>SUMIFS(СВЦЭМ!$D$39:$D$782,СВЦЭМ!$A$39:$A$782,$A34,СВЦЭМ!$B$39:$B$782,I$11)+'СЕТ СН'!$F$14+СВЦЭМ!$D$10+'СЕТ СН'!$F$5-'СЕТ СН'!$F$24</f>
        <v>4629.1828935200001</v>
      </c>
      <c r="J34" s="36">
        <f>SUMIFS(СВЦЭМ!$D$39:$D$782,СВЦЭМ!$A$39:$A$782,$A34,СВЦЭМ!$B$39:$B$782,J$11)+'СЕТ СН'!$F$14+СВЦЭМ!$D$10+'СЕТ СН'!$F$5-'СЕТ СН'!$F$24</f>
        <v>4567.4075918100007</v>
      </c>
      <c r="K34" s="36">
        <f>SUMIFS(СВЦЭМ!$D$39:$D$782,СВЦЭМ!$A$39:$A$782,$A34,СВЦЭМ!$B$39:$B$782,K$11)+'СЕТ СН'!$F$14+СВЦЭМ!$D$10+'СЕТ СН'!$F$5-'СЕТ СН'!$F$24</f>
        <v>4506.4693639100005</v>
      </c>
      <c r="L34" s="36">
        <f>SUMIFS(СВЦЭМ!$D$39:$D$782,СВЦЭМ!$A$39:$A$782,$A34,СВЦЭМ!$B$39:$B$782,L$11)+'СЕТ СН'!$F$14+СВЦЭМ!$D$10+'СЕТ СН'!$F$5-'СЕТ СН'!$F$24</f>
        <v>4459.2715316100002</v>
      </c>
      <c r="M34" s="36">
        <f>SUMIFS(СВЦЭМ!$D$39:$D$782,СВЦЭМ!$A$39:$A$782,$A34,СВЦЭМ!$B$39:$B$782,M$11)+'СЕТ СН'!$F$14+СВЦЭМ!$D$10+'СЕТ СН'!$F$5-'СЕТ СН'!$F$24</f>
        <v>4476.4036829800007</v>
      </c>
      <c r="N34" s="36">
        <f>SUMIFS(СВЦЭМ!$D$39:$D$782,СВЦЭМ!$A$39:$A$782,$A34,СВЦЭМ!$B$39:$B$782,N$11)+'СЕТ СН'!$F$14+СВЦЭМ!$D$10+'СЕТ СН'!$F$5-'СЕТ СН'!$F$24</f>
        <v>4511.3366948900002</v>
      </c>
      <c r="O34" s="36">
        <f>SUMIFS(СВЦЭМ!$D$39:$D$782,СВЦЭМ!$A$39:$A$782,$A34,СВЦЭМ!$B$39:$B$782,O$11)+'СЕТ СН'!$F$14+СВЦЭМ!$D$10+'СЕТ СН'!$F$5-'СЕТ СН'!$F$24</f>
        <v>4543.13277328</v>
      </c>
      <c r="P34" s="36">
        <f>SUMIFS(СВЦЭМ!$D$39:$D$782,СВЦЭМ!$A$39:$A$782,$A34,СВЦЭМ!$B$39:$B$782,P$11)+'СЕТ СН'!$F$14+СВЦЭМ!$D$10+'СЕТ СН'!$F$5-'СЕТ СН'!$F$24</f>
        <v>4556.1736185999998</v>
      </c>
      <c r="Q34" s="36">
        <f>SUMIFS(СВЦЭМ!$D$39:$D$782,СВЦЭМ!$A$39:$A$782,$A34,СВЦЭМ!$B$39:$B$782,Q$11)+'СЕТ СН'!$F$14+СВЦЭМ!$D$10+'СЕТ СН'!$F$5-'СЕТ СН'!$F$24</f>
        <v>4565.6431360799997</v>
      </c>
      <c r="R34" s="36">
        <f>SUMIFS(СВЦЭМ!$D$39:$D$782,СВЦЭМ!$A$39:$A$782,$A34,СВЦЭМ!$B$39:$B$782,R$11)+'СЕТ СН'!$F$14+СВЦЭМ!$D$10+'СЕТ СН'!$F$5-'СЕТ СН'!$F$24</f>
        <v>4540.4019076300001</v>
      </c>
      <c r="S34" s="36">
        <f>SUMIFS(СВЦЭМ!$D$39:$D$782,СВЦЭМ!$A$39:$A$782,$A34,СВЦЭМ!$B$39:$B$782,S$11)+'СЕТ СН'!$F$14+СВЦЭМ!$D$10+'СЕТ СН'!$F$5-'СЕТ СН'!$F$24</f>
        <v>4527.35610808</v>
      </c>
      <c r="T34" s="36">
        <f>SUMIFS(СВЦЭМ!$D$39:$D$782,СВЦЭМ!$A$39:$A$782,$A34,СВЦЭМ!$B$39:$B$782,T$11)+'СЕТ СН'!$F$14+СВЦЭМ!$D$10+'СЕТ СН'!$F$5-'СЕТ СН'!$F$24</f>
        <v>4525.8646069599999</v>
      </c>
      <c r="U34" s="36">
        <f>SUMIFS(СВЦЭМ!$D$39:$D$782,СВЦЭМ!$A$39:$A$782,$A34,СВЦЭМ!$B$39:$B$782,U$11)+'СЕТ СН'!$F$14+СВЦЭМ!$D$10+'СЕТ СН'!$F$5-'СЕТ СН'!$F$24</f>
        <v>4535.5544623400001</v>
      </c>
      <c r="V34" s="36">
        <f>SUMIFS(СВЦЭМ!$D$39:$D$782,СВЦЭМ!$A$39:$A$782,$A34,СВЦЭМ!$B$39:$B$782,V$11)+'СЕТ СН'!$F$14+СВЦЭМ!$D$10+'СЕТ СН'!$F$5-'СЕТ СН'!$F$24</f>
        <v>4539.0201219</v>
      </c>
      <c r="W34" s="36">
        <f>SUMIFS(СВЦЭМ!$D$39:$D$782,СВЦЭМ!$A$39:$A$782,$A34,СВЦЭМ!$B$39:$B$782,W$11)+'СЕТ СН'!$F$14+СВЦЭМ!$D$10+'СЕТ СН'!$F$5-'СЕТ СН'!$F$24</f>
        <v>4519.6182801900004</v>
      </c>
      <c r="X34" s="36">
        <f>SUMIFS(СВЦЭМ!$D$39:$D$782,СВЦЭМ!$A$39:$A$782,$A34,СВЦЭМ!$B$39:$B$782,X$11)+'СЕТ СН'!$F$14+СВЦЭМ!$D$10+'СЕТ СН'!$F$5-'СЕТ СН'!$F$24</f>
        <v>4549.4614802300002</v>
      </c>
      <c r="Y34" s="36">
        <f>SUMIFS(СВЦЭМ!$D$39:$D$782,СВЦЭМ!$A$39:$A$782,$A34,СВЦЭМ!$B$39:$B$782,Y$11)+'СЕТ СН'!$F$14+СВЦЭМ!$D$10+'СЕТ СН'!$F$5-'СЕТ СН'!$F$24</f>
        <v>4701.1624742399999</v>
      </c>
    </row>
    <row r="35" spans="1:27" ht="15.75" x14ac:dyDescent="0.2">
      <c r="A35" s="35">
        <f t="shared" si="0"/>
        <v>45101</v>
      </c>
      <c r="B35" s="36">
        <f>SUMIFS(СВЦЭМ!$D$39:$D$782,СВЦЭМ!$A$39:$A$782,$A35,СВЦЭМ!$B$39:$B$782,B$11)+'СЕТ СН'!$F$14+СВЦЭМ!$D$10+'СЕТ СН'!$F$5-'СЕТ СН'!$F$24</f>
        <v>4676.60283153</v>
      </c>
      <c r="C35" s="36">
        <f>SUMIFS(СВЦЭМ!$D$39:$D$782,СВЦЭМ!$A$39:$A$782,$A35,СВЦЭМ!$B$39:$B$782,C$11)+'СЕТ СН'!$F$14+СВЦЭМ!$D$10+'СЕТ СН'!$F$5-'СЕТ СН'!$F$24</f>
        <v>4762.1834592100004</v>
      </c>
      <c r="D35" s="36">
        <f>SUMIFS(СВЦЭМ!$D$39:$D$782,СВЦЭМ!$A$39:$A$782,$A35,СВЦЭМ!$B$39:$B$782,D$11)+'СЕТ СН'!$F$14+СВЦЭМ!$D$10+'СЕТ СН'!$F$5-'СЕТ СН'!$F$24</f>
        <v>4844.7506572500006</v>
      </c>
      <c r="E35" s="36">
        <f>SUMIFS(СВЦЭМ!$D$39:$D$782,СВЦЭМ!$A$39:$A$782,$A35,СВЦЭМ!$B$39:$B$782,E$11)+'СЕТ СН'!$F$14+СВЦЭМ!$D$10+'СЕТ СН'!$F$5-'СЕТ СН'!$F$24</f>
        <v>4842.574173</v>
      </c>
      <c r="F35" s="36">
        <f>SUMIFS(СВЦЭМ!$D$39:$D$782,СВЦЭМ!$A$39:$A$782,$A35,СВЦЭМ!$B$39:$B$782,F$11)+'СЕТ СН'!$F$14+СВЦЭМ!$D$10+'СЕТ СН'!$F$5-'СЕТ СН'!$F$24</f>
        <v>4839.9866713900001</v>
      </c>
      <c r="G35" s="36">
        <f>SUMIFS(СВЦЭМ!$D$39:$D$782,СВЦЭМ!$A$39:$A$782,$A35,СВЦЭМ!$B$39:$B$782,G$11)+'СЕТ СН'!$F$14+СВЦЭМ!$D$10+'СЕТ СН'!$F$5-'СЕТ СН'!$F$24</f>
        <v>4842.6331853700003</v>
      </c>
      <c r="H35" s="36">
        <f>SUMIFS(СВЦЭМ!$D$39:$D$782,СВЦЭМ!$A$39:$A$782,$A35,СВЦЭМ!$B$39:$B$782,H$11)+'СЕТ СН'!$F$14+СВЦЭМ!$D$10+'СЕТ СН'!$F$5-'СЕТ СН'!$F$24</f>
        <v>4798.4340967300004</v>
      </c>
      <c r="I35" s="36">
        <f>SUMIFS(СВЦЭМ!$D$39:$D$782,СВЦЭМ!$A$39:$A$782,$A35,СВЦЭМ!$B$39:$B$782,I$11)+'СЕТ СН'!$F$14+СВЦЭМ!$D$10+'СЕТ СН'!$F$5-'СЕТ СН'!$F$24</f>
        <v>4745.0868336399999</v>
      </c>
      <c r="J35" s="36">
        <f>SUMIFS(СВЦЭМ!$D$39:$D$782,СВЦЭМ!$A$39:$A$782,$A35,СВЦЭМ!$B$39:$B$782,J$11)+'СЕТ СН'!$F$14+СВЦЭМ!$D$10+'СЕТ СН'!$F$5-'СЕТ СН'!$F$24</f>
        <v>4640.9990209699999</v>
      </c>
      <c r="K35" s="36">
        <f>SUMIFS(СВЦЭМ!$D$39:$D$782,СВЦЭМ!$A$39:$A$782,$A35,СВЦЭМ!$B$39:$B$782,K$11)+'СЕТ СН'!$F$14+СВЦЭМ!$D$10+'СЕТ СН'!$F$5-'СЕТ СН'!$F$24</f>
        <v>4562.5223219400004</v>
      </c>
      <c r="L35" s="36">
        <f>SUMIFS(СВЦЭМ!$D$39:$D$782,СВЦЭМ!$A$39:$A$782,$A35,СВЦЭМ!$B$39:$B$782,L$11)+'СЕТ СН'!$F$14+СВЦЭМ!$D$10+'СЕТ СН'!$F$5-'СЕТ СН'!$F$24</f>
        <v>4552.2833204799999</v>
      </c>
      <c r="M35" s="36">
        <f>SUMIFS(СВЦЭМ!$D$39:$D$782,СВЦЭМ!$A$39:$A$782,$A35,СВЦЭМ!$B$39:$B$782,M$11)+'СЕТ СН'!$F$14+СВЦЭМ!$D$10+'СЕТ СН'!$F$5-'СЕТ СН'!$F$24</f>
        <v>4577.7854830899996</v>
      </c>
      <c r="N35" s="36">
        <f>SUMIFS(СВЦЭМ!$D$39:$D$782,СВЦЭМ!$A$39:$A$782,$A35,СВЦЭМ!$B$39:$B$782,N$11)+'СЕТ СН'!$F$14+СВЦЭМ!$D$10+'СЕТ СН'!$F$5-'СЕТ СН'!$F$24</f>
        <v>4639.6888827299999</v>
      </c>
      <c r="O35" s="36">
        <f>SUMIFS(СВЦЭМ!$D$39:$D$782,СВЦЭМ!$A$39:$A$782,$A35,СВЦЭМ!$B$39:$B$782,O$11)+'СЕТ СН'!$F$14+СВЦЭМ!$D$10+'СЕТ СН'!$F$5-'СЕТ СН'!$F$24</f>
        <v>4680.9618938599997</v>
      </c>
      <c r="P35" s="36">
        <f>SUMIFS(СВЦЭМ!$D$39:$D$782,СВЦЭМ!$A$39:$A$782,$A35,СВЦЭМ!$B$39:$B$782,P$11)+'СЕТ СН'!$F$14+СВЦЭМ!$D$10+'СЕТ СН'!$F$5-'СЕТ СН'!$F$24</f>
        <v>4686.2573444500003</v>
      </c>
      <c r="Q35" s="36">
        <f>SUMIFS(СВЦЭМ!$D$39:$D$782,СВЦЭМ!$A$39:$A$782,$A35,СВЦЭМ!$B$39:$B$782,Q$11)+'СЕТ СН'!$F$14+СВЦЭМ!$D$10+'СЕТ СН'!$F$5-'СЕТ СН'!$F$24</f>
        <v>4698.5537519600002</v>
      </c>
      <c r="R35" s="36">
        <f>SUMIFS(СВЦЭМ!$D$39:$D$782,СВЦЭМ!$A$39:$A$782,$A35,СВЦЭМ!$B$39:$B$782,R$11)+'СЕТ СН'!$F$14+СВЦЭМ!$D$10+'СЕТ СН'!$F$5-'СЕТ СН'!$F$24</f>
        <v>4674.4515601500007</v>
      </c>
      <c r="S35" s="36">
        <f>SUMIFS(СВЦЭМ!$D$39:$D$782,СВЦЭМ!$A$39:$A$782,$A35,СВЦЭМ!$B$39:$B$782,S$11)+'СЕТ СН'!$F$14+СВЦЭМ!$D$10+'СЕТ СН'!$F$5-'СЕТ СН'!$F$24</f>
        <v>4658.6528801200002</v>
      </c>
      <c r="T35" s="36">
        <f>SUMIFS(СВЦЭМ!$D$39:$D$782,СВЦЭМ!$A$39:$A$782,$A35,СВЦЭМ!$B$39:$B$782,T$11)+'СЕТ СН'!$F$14+СВЦЭМ!$D$10+'СЕТ СН'!$F$5-'СЕТ СН'!$F$24</f>
        <v>4681.4433671699999</v>
      </c>
      <c r="U35" s="36">
        <f>SUMIFS(СВЦЭМ!$D$39:$D$782,СВЦЭМ!$A$39:$A$782,$A35,СВЦЭМ!$B$39:$B$782,U$11)+'СЕТ СН'!$F$14+СВЦЭМ!$D$10+'СЕТ СН'!$F$5-'СЕТ СН'!$F$24</f>
        <v>4696.8377284300004</v>
      </c>
      <c r="V35" s="36">
        <f>SUMIFS(СВЦЭМ!$D$39:$D$782,СВЦЭМ!$A$39:$A$782,$A35,СВЦЭМ!$B$39:$B$782,V$11)+'СЕТ СН'!$F$14+СВЦЭМ!$D$10+'СЕТ СН'!$F$5-'СЕТ СН'!$F$24</f>
        <v>4696.7450112200004</v>
      </c>
      <c r="W35" s="36">
        <f>SUMIFS(СВЦЭМ!$D$39:$D$782,СВЦЭМ!$A$39:$A$782,$A35,СВЦЭМ!$B$39:$B$782,W$11)+'СЕТ СН'!$F$14+СВЦЭМ!$D$10+'СЕТ СН'!$F$5-'СЕТ СН'!$F$24</f>
        <v>4662.7824745899998</v>
      </c>
      <c r="X35" s="36">
        <f>SUMIFS(СВЦЭМ!$D$39:$D$782,СВЦЭМ!$A$39:$A$782,$A35,СВЦЭМ!$B$39:$B$782,X$11)+'СЕТ СН'!$F$14+СВЦЭМ!$D$10+'СЕТ СН'!$F$5-'СЕТ СН'!$F$24</f>
        <v>4694.90041767</v>
      </c>
      <c r="Y35" s="36">
        <f>SUMIFS(СВЦЭМ!$D$39:$D$782,СВЦЭМ!$A$39:$A$782,$A35,СВЦЭМ!$B$39:$B$782,Y$11)+'СЕТ СН'!$F$14+СВЦЭМ!$D$10+'СЕТ СН'!$F$5-'СЕТ СН'!$F$24</f>
        <v>4775.8456048600001</v>
      </c>
    </row>
    <row r="36" spans="1:27" ht="15.75" x14ac:dyDescent="0.2">
      <c r="A36" s="35">
        <f t="shared" si="0"/>
        <v>45102</v>
      </c>
      <c r="B36" s="36">
        <f>SUMIFS(СВЦЭМ!$D$39:$D$782,СВЦЭМ!$A$39:$A$782,$A36,СВЦЭМ!$B$39:$B$782,B$11)+'СЕТ СН'!$F$14+СВЦЭМ!$D$10+'СЕТ СН'!$F$5-'СЕТ СН'!$F$24</f>
        <v>4776.4423214199996</v>
      </c>
      <c r="C36" s="36">
        <f>SUMIFS(СВЦЭМ!$D$39:$D$782,СВЦЭМ!$A$39:$A$782,$A36,СВЦЭМ!$B$39:$B$782,C$11)+'СЕТ СН'!$F$14+СВЦЭМ!$D$10+'СЕТ СН'!$F$5-'СЕТ СН'!$F$24</f>
        <v>4849.9128864300001</v>
      </c>
      <c r="D36" s="36">
        <f>SUMIFS(СВЦЭМ!$D$39:$D$782,СВЦЭМ!$A$39:$A$782,$A36,СВЦЭМ!$B$39:$B$782,D$11)+'СЕТ СН'!$F$14+СВЦЭМ!$D$10+'СЕТ СН'!$F$5-'СЕТ СН'!$F$24</f>
        <v>4890.2026890200004</v>
      </c>
      <c r="E36" s="36">
        <f>SUMIFS(СВЦЭМ!$D$39:$D$782,СВЦЭМ!$A$39:$A$782,$A36,СВЦЭМ!$B$39:$B$782,E$11)+'СЕТ СН'!$F$14+СВЦЭМ!$D$10+'СЕТ СН'!$F$5-'СЕТ СН'!$F$24</f>
        <v>4963.5168821300003</v>
      </c>
      <c r="F36" s="36">
        <f>SUMIFS(СВЦЭМ!$D$39:$D$782,СВЦЭМ!$A$39:$A$782,$A36,СВЦЭМ!$B$39:$B$782,F$11)+'СЕТ СН'!$F$14+СВЦЭМ!$D$10+'СЕТ СН'!$F$5-'СЕТ СН'!$F$24</f>
        <v>4965.5764396000004</v>
      </c>
      <c r="G36" s="36">
        <f>SUMIFS(СВЦЭМ!$D$39:$D$782,СВЦЭМ!$A$39:$A$782,$A36,СВЦЭМ!$B$39:$B$782,G$11)+'СЕТ СН'!$F$14+СВЦЭМ!$D$10+'СЕТ СН'!$F$5-'СЕТ СН'!$F$24</f>
        <v>4858.01092857</v>
      </c>
      <c r="H36" s="36">
        <f>SUMIFS(СВЦЭМ!$D$39:$D$782,СВЦЭМ!$A$39:$A$782,$A36,СВЦЭМ!$B$39:$B$782,H$11)+'СЕТ СН'!$F$14+СВЦЭМ!$D$10+'СЕТ СН'!$F$5-'СЕТ СН'!$F$24</f>
        <v>4796.43880618</v>
      </c>
      <c r="I36" s="36">
        <f>SUMIFS(СВЦЭМ!$D$39:$D$782,СВЦЭМ!$A$39:$A$782,$A36,СВЦЭМ!$B$39:$B$782,I$11)+'СЕТ СН'!$F$14+СВЦЭМ!$D$10+'СЕТ СН'!$F$5-'СЕТ СН'!$F$24</f>
        <v>4768.3936770700002</v>
      </c>
      <c r="J36" s="36">
        <f>SUMIFS(СВЦЭМ!$D$39:$D$782,СВЦЭМ!$A$39:$A$782,$A36,СВЦЭМ!$B$39:$B$782,J$11)+'СЕТ СН'!$F$14+СВЦЭМ!$D$10+'СЕТ СН'!$F$5-'СЕТ СН'!$F$24</f>
        <v>4739.2750105200003</v>
      </c>
      <c r="K36" s="36">
        <f>SUMIFS(СВЦЭМ!$D$39:$D$782,СВЦЭМ!$A$39:$A$782,$A36,СВЦЭМ!$B$39:$B$782,K$11)+'СЕТ СН'!$F$14+СВЦЭМ!$D$10+'СЕТ СН'!$F$5-'СЕТ СН'!$F$24</f>
        <v>4653.8631469400007</v>
      </c>
      <c r="L36" s="36">
        <f>SUMIFS(СВЦЭМ!$D$39:$D$782,СВЦЭМ!$A$39:$A$782,$A36,СВЦЭМ!$B$39:$B$782,L$11)+'СЕТ СН'!$F$14+СВЦЭМ!$D$10+'СЕТ СН'!$F$5-'СЕТ СН'!$F$24</f>
        <v>4567.6292763700003</v>
      </c>
      <c r="M36" s="36">
        <f>SUMIFS(СВЦЭМ!$D$39:$D$782,СВЦЭМ!$A$39:$A$782,$A36,СВЦЭМ!$B$39:$B$782,M$11)+'СЕТ СН'!$F$14+СВЦЭМ!$D$10+'СЕТ СН'!$F$5-'СЕТ СН'!$F$24</f>
        <v>4591.8264285100004</v>
      </c>
      <c r="N36" s="36">
        <f>SUMIFS(СВЦЭМ!$D$39:$D$782,СВЦЭМ!$A$39:$A$782,$A36,СВЦЭМ!$B$39:$B$782,N$11)+'СЕТ СН'!$F$14+СВЦЭМ!$D$10+'СЕТ СН'!$F$5-'СЕТ СН'!$F$24</f>
        <v>4598.9299931900005</v>
      </c>
      <c r="O36" s="36">
        <f>SUMIFS(СВЦЭМ!$D$39:$D$782,СВЦЭМ!$A$39:$A$782,$A36,СВЦЭМ!$B$39:$B$782,O$11)+'СЕТ СН'!$F$14+СВЦЭМ!$D$10+'СЕТ СН'!$F$5-'СЕТ СН'!$F$24</f>
        <v>4611.7286414800001</v>
      </c>
      <c r="P36" s="36">
        <f>SUMIFS(СВЦЭМ!$D$39:$D$782,СВЦЭМ!$A$39:$A$782,$A36,СВЦЭМ!$B$39:$B$782,P$11)+'СЕТ СН'!$F$14+СВЦЭМ!$D$10+'СЕТ СН'!$F$5-'СЕТ СН'!$F$24</f>
        <v>4620.7543110900006</v>
      </c>
      <c r="Q36" s="36">
        <f>SUMIFS(СВЦЭМ!$D$39:$D$782,СВЦЭМ!$A$39:$A$782,$A36,СВЦЭМ!$B$39:$B$782,Q$11)+'СЕТ СН'!$F$14+СВЦЭМ!$D$10+'СЕТ СН'!$F$5-'СЕТ СН'!$F$24</f>
        <v>4628.9071700499999</v>
      </c>
      <c r="R36" s="36">
        <f>SUMIFS(СВЦЭМ!$D$39:$D$782,СВЦЭМ!$A$39:$A$782,$A36,СВЦЭМ!$B$39:$B$782,R$11)+'СЕТ СН'!$F$14+СВЦЭМ!$D$10+'СЕТ СН'!$F$5-'СЕТ СН'!$F$24</f>
        <v>4613.1375922799998</v>
      </c>
      <c r="S36" s="36">
        <f>SUMIFS(СВЦЭМ!$D$39:$D$782,СВЦЭМ!$A$39:$A$782,$A36,СВЦЭМ!$B$39:$B$782,S$11)+'СЕТ СН'!$F$14+СВЦЭМ!$D$10+'СЕТ СН'!$F$5-'СЕТ СН'!$F$24</f>
        <v>4607.8461382300002</v>
      </c>
      <c r="T36" s="36">
        <f>SUMIFS(СВЦЭМ!$D$39:$D$782,СВЦЭМ!$A$39:$A$782,$A36,СВЦЭМ!$B$39:$B$782,T$11)+'СЕТ СН'!$F$14+СВЦЭМ!$D$10+'СЕТ СН'!$F$5-'СЕТ СН'!$F$24</f>
        <v>4600.2584887399998</v>
      </c>
      <c r="U36" s="36">
        <f>SUMIFS(СВЦЭМ!$D$39:$D$782,СВЦЭМ!$A$39:$A$782,$A36,СВЦЭМ!$B$39:$B$782,U$11)+'СЕТ СН'!$F$14+СВЦЭМ!$D$10+'СЕТ СН'!$F$5-'СЕТ СН'!$F$24</f>
        <v>4604.9471417499999</v>
      </c>
      <c r="V36" s="36">
        <f>SUMIFS(СВЦЭМ!$D$39:$D$782,СВЦЭМ!$A$39:$A$782,$A36,СВЦЭМ!$B$39:$B$782,V$11)+'СЕТ СН'!$F$14+СВЦЭМ!$D$10+'СЕТ СН'!$F$5-'СЕТ СН'!$F$24</f>
        <v>4619.0097764000002</v>
      </c>
      <c r="W36" s="36">
        <f>SUMIFS(СВЦЭМ!$D$39:$D$782,СВЦЭМ!$A$39:$A$782,$A36,СВЦЭМ!$B$39:$B$782,W$11)+'СЕТ СН'!$F$14+СВЦЭМ!$D$10+'СЕТ СН'!$F$5-'СЕТ СН'!$F$24</f>
        <v>4585.3045651000002</v>
      </c>
      <c r="X36" s="36">
        <f>SUMIFS(СВЦЭМ!$D$39:$D$782,СВЦЭМ!$A$39:$A$782,$A36,СВЦЭМ!$B$39:$B$782,X$11)+'СЕТ СН'!$F$14+СВЦЭМ!$D$10+'СЕТ СН'!$F$5-'СЕТ СН'!$F$24</f>
        <v>4614.5391618800004</v>
      </c>
      <c r="Y36" s="36">
        <f>SUMIFS(СВЦЭМ!$D$39:$D$782,СВЦЭМ!$A$39:$A$782,$A36,СВЦЭМ!$B$39:$B$782,Y$11)+'СЕТ СН'!$F$14+СВЦЭМ!$D$10+'СЕТ СН'!$F$5-'СЕТ СН'!$F$24</f>
        <v>4766.59721704</v>
      </c>
    </row>
    <row r="37" spans="1:27" ht="15.75" x14ac:dyDescent="0.2">
      <c r="A37" s="35">
        <f t="shared" si="0"/>
        <v>45103</v>
      </c>
      <c r="B37" s="36">
        <f>SUMIFS(СВЦЭМ!$D$39:$D$782,СВЦЭМ!$A$39:$A$782,$A37,СВЦЭМ!$B$39:$B$782,B$11)+'СЕТ СН'!$F$14+СВЦЭМ!$D$10+'СЕТ СН'!$F$5-'СЕТ СН'!$F$24</f>
        <v>4882.867115</v>
      </c>
      <c r="C37" s="36">
        <f>SUMIFS(СВЦЭМ!$D$39:$D$782,СВЦЭМ!$A$39:$A$782,$A37,СВЦЭМ!$B$39:$B$782,C$11)+'СЕТ СН'!$F$14+СВЦЭМ!$D$10+'СЕТ СН'!$F$5-'СЕТ СН'!$F$24</f>
        <v>4960.9718488799999</v>
      </c>
      <c r="D37" s="36">
        <f>SUMIFS(СВЦЭМ!$D$39:$D$782,СВЦЭМ!$A$39:$A$782,$A37,СВЦЭМ!$B$39:$B$782,D$11)+'СЕТ СН'!$F$14+СВЦЭМ!$D$10+'СЕТ СН'!$F$5-'СЕТ СН'!$F$24</f>
        <v>4998.5582484500001</v>
      </c>
      <c r="E37" s="36">
        <f>SUMIFS(СВЦЭМ!$D$39:$D$782,СВЦЭМ!$A$39:$A$782,$A37,СВЦЭМ!$B$39:$B$782,E$11)+'СЕТ СН'!$F$14+СВЦЭМ!$D$10+'СЕТ СН'!$F$5-'СЕТ СН'!$F$24</f>
        <v>4979.2315194599996</v>
      </c>
      <c r="F37" s="36">
        <f>SUMIFS(СВЦЭМ!$D$39:$D$782,СВЦЭМ!$A$39:$A$782,$A37,СВЦЭМ!$B$39:$B$782,F$11)+'СЕТ СН'!$F$14+СВЦЭМ!$D$10+'СЕТ СН'!$F$5-'СЕТ СН'!$F$24</f>
        <v>4973.3586961700003</v>
      </c>
      <c r="G37" s="36">
        <f>SUMIFS(СВЦЭМ!$D$39:$D$782,СВЦЭМ!$A$39:$A$782,$A37,СВЦЭМ!$B$39:$B$782,G$11)+'СЕТ СН'!$F$14+СВЦЭМ!$D$10+'СЕТ СН'!$F$5-'СЕТ СН'!$F$24</f>
        <v>4978.3187899499999</v>
      </c>
      <c r="H37" s="36">
        <f>SUMIFS(СВЦЭМ!$D$39:$D$782,СВЦЭМ!$A$39:$A$782,$A37,СВЦЭМ!$B$39:$B$782,H$11)+'СЕТ СН'!$F$14+СВЦЭМ!$D$10+'СЕТ СН'!$F$5-'СЕТ СН'!$F$24</f>
        <v>4856.1174523</v>
      </c>
      <c r="I37" s="36">
        <f>SUMIFS(СВЦЭМ!$D$39:$D$782,СВЦЭМ!$A$39:$A$782,$A37,СВЦЭМ!$B$39:$B$782,I$11)+'СЕТ СН'!$F$14+СВЦЭМ!$D$10+'СЕТ СН'!$F$5-'СЕТ СН'!$F$24</f>
        <v>4655.6320043800006</v>
      </c>
      <c r="J37" s="36">
        <f>SUMIFS(СВЦЭМ!$D$39:$D$782,СВЦЭМ!$A$39:$A$782,$A37,СВЦЭМ!$B$39:$B$782,J$11)+'СЕТ СН'!$F$14+СВЦЭМ!$D$10+'СЕТ СН'!$F$5-'СЕТ СН'!$F$24</f>
        <v>4564.5931302700001</v>
      </c>
      <c r="K37" s="36">
        <f>SUMIFS(СВЦЭМ!$D$39:$D$782,СВЦЭМ!$A$39:$A$782,$A37,СВЦЭМ!$B$39:$B$782,K$11)+'СЕТ СН'!$F$14+СВЦЭМ!$D$10+'СЕТ СН'!$F$5-'СЕТ СН'!$F$24</f>
        <v>4521.1821950000003</v>
      </c>
      <c r="L37" s="36">
        <f>SUMIFS(СВЦЭМ!$D$39:$D$782,СВЦЭМ!$A$39:$A$782,$A37,СВЦЭМ!$B$39:$B$782,L$11)+'СЕТ СН'!$F$14+СВЦЭМ!$D$10+'СЕТ СН'!$F$5-'СЕТ СН'!$F$24</f>
        <v>4498.0800889100001</v>
      </c>
      <c r="M37" s="36">
        <f>SUMIFS(СВЦЭМ!$D$39:$D$782,СВЦЭМ!$A$39:$A$782,$A37,СВЦЭМ!$B$39:$B$782,M$11)+'СЕТ СН'!$F$14+СВЦЭМ!$D$10+'СЕТ СН'!$F$5-'СЕТ СН'!$F$24</f>
        <v>4515.3398067199996</v>
      </c>
      <c r="N37" s="36">
        <f>SUMIFS(СВЦЭМ!$D$39:$D$782,СВЦЭМ!$A$39:$A$782,$A37,СВЦЭМ!$B$39:$B$782,N$11)+'СЕТ СН'!$F$14+СВЦЭМ!$D$10+'СЕТ СН'!$F$5-'СЕТ СН'!$F$24</f>
        <v>4545.1915630900003</v>
      </c>
      <c r="O37" s="36">
        <f>SUMIFS(СВЦЭМ!$D$39:$D$782,СВЦЭМ!$A$39:$A$782,$A37,СВЦЭМ!$B$39:$B$782,O$11)+'СЕТ СН'!$F$14+СВЦЭМ!$D$10+'СЕТ СН'!$F$5-'СЕТ СН'!$F$24</f>
        <v>4540.9954222899996</v>
      </c>
      <c r="P37" s="36">
        <f>SUMIFS(СВЦЭМ!$D$39:$D$782,СВЦЭМ!$A$39:$A$782,$A37,СВЦЭМ!$B$39:$B$782,P$11)+'СЕТ СН'!$F$14+СВЦЭМ!$D$10+'СЕТ СН'!$F$5-'СЕТ СН'!$F$24</f>
        <v>4549.8647293699996</v>
      </c>
      <c r="Q37" s="36">
        <f>SUMIFS(СВЦЭМ!$D$39:$D$782,СВЦЭМ!$A$39:$A$782,$A37,СВЦЭМ!$B$39:$B$782,Q$11)+'СЕТ СН'!$F$14+СВЦЭМ!$D$10+'СЕТ СН'!$F$5-'СЕТ СН'!$F$24</f>
        <v>4560.8827329699998</v>
      </c>
      <c r="R37" s="36">
        <f>SUMIFS(СВЦЭМ!$D$39:$D$782,СВЦЭМ!$A$39:$A$782,$A37,СВЦЭМ!$B$39:$B$782,R$11)+'СЕТ СН'!$F$14+СВЦЭМ!$D$10+'СЕТ СН'!$F$5-'СЕТ СН'!$F$24</f>
        <v>4543.6903212899997</v>
      </c>
      <c r="S37" s="36">
        <f>SUMIFS(СВЦЭМ!$D$39:$D$782,СВЦЭМ!$A$39:$A$782,$A37,СВЦЭМ!$B$39:$B$782,S$11)+'СЕТ СН'!$F$14+СВЦЭМ!$D$10+'СЕТ СН'!$F$5-'СЕТ СН'!$F$24</f>
        <v>4536.2722649500001</v>
      </c>
      <c r="T37" s="36">
        <f>SUMIFS(СВЦЭМ!$D$39:$D$782,СВЦЭМ!$A$39:$A$782,$A37,СВЦЭМ!$B$39:$B$782,T$11)+'СЕТ СН'!$F$14+СВЦЭМ!$D$10+'СЕТ СН'!$F$5-'СЕТ СН'!$F$24</f>
        <v>4532.5097263200005</v>
      </c>
      <c r="U37" s="36">
        <f>SUMIFS(СВЦЭМ!$D$39:$D$782,СВЦЭМ!$A$39:$A$782,$A37,СВЦЭМ!$B$39:$B$782,U$11)+'СЕТ СН'!$F$14+СВЦЭМ!$D$10+'СЕТ СН'!$F$5-'СЕТ СН'!$F$24</f>
        <v>4512.3450874099999</v>
      </c>
      <c r="V37" s="36">
        <f>SUMIFS(СВЦЭМ!$D$39:$D$782,СВЦЭМ!$A$39:$A$782,$A37,СВЦЭМ!$B$39:$B$782,V$11)+'СЕТ СН'!$F$14+СВЦЭМ!$D$10+'СЕТ СН'!$F$5-'СЕТ СН'!$F$24</f>
        <v>4526.55959205</v>
      </c>
      <c r="W37" s="36">
        <f>SUMIFS(СВЦЭМ!$D$39:$D$782,СВЦЭМ!$A$39:$A$782,$A37,СВЦЭМ!$B$39:$B$782,W$11)+'СЕТ СН'!$F$14+СВЦЭМ!$D$10+'СЕТ СН'!$F$5-'СЕТ СН'!$F$24</f>
        <v>4496.1717923900005</v>
      </c>
      <c r="X37" s="36">
        <f>SUMIFS(СВЦЭМ!$D$39:$D$782,СВЦЭМ!$A$39:$A$782,$A37,СВЦЭМ!$B$39:$B$782,X$11)+'СЕТ СН'!$F$14+СВЦЭМ!$D$10+'СЕТ СН'!$F$5-'СЕТ СН'!$F$24</f>
        <v>4550.8937113400007</v>
      </c>
      <c r="Y37" s="36">
        <f>SUMIFS(СВЦЭМ!$D$39:$D$782,СВЦЭМ!$A$39:$A$782,$A37,СВЦЭМ!$B$39:$B$782,Y$11)+'СЕТ СН'!$F$14+СВЦЭМ!$D$10+'СЕТ СН'!$F$5-'СЕТ СН'!$F$24</f>
        <v>4629.7558800900006</v>
      </c>
    </row>
    <row r="38" spans="1:27" ht="15.75" x14ac:dyDescent="0.2">
      <c r="A38" s="35">
        <f t="shared" si="0"/>
        <v>45104</v>
      </c>
      <c r="B38" s="36">
        <f>SUMIFS(СВЦЭМ!$D$39:$D$782,СВЦЭМ!$A$39:$A$782,$A38,СВЦЭМ!$B$39:$B$782,B$11)+'СЕТ СН'!$F$14+СВЦЭМ!$D$10+'СЕТ СН'!$F$5-'СЕТ СН'!$F$24</f>
        <v>4693.1837048800007</v>
      </c>
      <c r="C38" s="36">
        <f>SUMIFS(СВЦЭМ!$D$39:$D$782,СВЦЭМ!$A$39:$A$782,$A38,СВЦЭМ!$B$39:$B$782,C$11)+'СЕТ СН'!$F$14+СВЦЭМ!$D$10+'СЕТ СН'!$F$5-'СЕТ СН'!$F$24</f>
        <v>4745.2964818800001</v>
      </c>
      <c r="D38" s="36">
        <f>SUMIFS(СВЦЭМ!$D$39:$D$782,СВЦЭМ!$A$39:$A$782,$A38,СВЦЭМ!$B$39:$B$782,D$11)+'СЕТ СН'!$F$14+СВЦЭМ!$D$10+'СЕТ СН'!$F$5-'СЕТ СН'!$F$24</f>
        <v>4829.0505448500007</v>
      </c>
      <c r="E38" s="36">
        <f>SUMIFS(СВЦЭМ!$D$39:$D$782,СВЦЭМ!$A$39:$A$782,$A38,СВЦЭМ!$B$39:$B$782,E$11)+'СЕТ СН'!$F$14+СВЦЭМ!$D$10+'СЕТ СН'!$F$5-'СЕТ СН'!$F$24</f>
        <v>4805.1547089300002</v>
      </c>
      <c r="F38" s="36">
        <f>SUMIFS(СВЦЭМ!$D$39:$D$782,СВЦЭМ!$A$39:$A$782,$A38,СВЦЭМ!$B$39:$B$782,F$11)+'СЕТ СН'!$F$14+СВЦЭМ!$D$10+'СЕТ СН'!$F$5-'СЕТ СН'!$F$24</f>
        <v>4805.6680598100002</v>
      </c>
      <c r="G38" s="36">
        <f>SUMIFS(СВЦЭМ!$D$39:$D$782,СВЦЭМ!$A$39:$A$782,$A38,СВЦЭМ!$B$39:$B$782,G$11)+'СЕТ СН'!$F$14+СВЦЭМ!$D$10+'СЕТ СН'!$F$5-'СЕТ СН'!$F$24</f>
        <v>4802.7762938800006</v>
      </c>
      <c r="H38" s="36">
        <f>SUMIFS(СВЦЭМ!$D$39:$D$782,СВЦЭМ!$A$39:$A$782,$A38,СВЦЭМ!$B$39:$B$782,H$11)+'СЕТ СН'!$F$14+СВЦЭМ!$D$10+'СЕТ СН'!$F$5-'СЕТ СН'!$F$24</f>
        <v>4725.4248922100005</v>
      </c>
      <c r="I38" s="36">
        <f>SUMIFS(СВЦЭМ!$D$39:$D$782,СВЦЭМ!$A$39:$A$782,$A38,СВЦЭМ!$B$39:$B$782,I$11)+'СЕТ СН'!$F$14+СВЦЭМ!$D$10+'СЕТ СН'!$F$5-'СЕТ СН'!$F$24</f>
        <v>4598.7858480499999</v>
      </c>
      <c r="J38" s="36">
        <f>SUMIFS(СВЦЭМ!$D$39:$D$782,СВЦЭМ!$A$39:$A$782,$A38,СВЦЭМ!$B$39:$B$782,J$11)+'СЕТ СН'!$F$14+СВЦЭМ!$D$10+'СЕТ СН'!$F$5-'СЕТ СН'!$F$24</f>
        <v>4515.0911523900004</v>
      </c>
      <c r="K38" s="36">
        <f>SUMIFS(СВЦЭМ!$D$39:$D$782,СВЦЭМ!$A$39:$A$782,$A38,СВЦЭМ!$B$39:$B$782,K$11)+'СЕТ СН'!$F$14+СВЦЭМ!$D$10+'СЕТ СН'!$F$5-'СЕТ СН'!$F$24</f>
        <v>4456.5230092399997</v>
      </c>
      <c r="L38" s="36">
        <f>SUMIFS(СВЦЭМ!$D$39:$D$782,СВЦЭМ!$A$39:$A$782,$A38,СВЦЭМ!$B$39:$B$782,L$11)+'СЕТ СН'!$F$14+СВЦЭМ!$D$10+'СЕТ СН'!$F$5-'СЕТ СН'!$F$24</f>
        <v>4436.3126824600004</v>
      </c>
      <c r="M38" s="36">
        <f>SUMIFS(СВЦЭМ!$D$39:$D$782,СВЦЭМ!$A$39:$A$782,$A38,СВЦЭМ!$B$39:$B$782,M$11)+'СЕТ СН'!$F$14+СВЦЭМ!$D$10+'СЕТ СН'!$F$5-'СЕТ СН'!$F$24</f>
        <v>4433.1311899600005</v>
      </c>
      <c r="N38" s="36">
        <f>SUMIFS(СВЦЭМ!$D$39:$D$782,СВЦЭМ!$A$39:$A$782,$A38,СВЦЭМ!$B$39:$B$782,N$11)+'СЕТ СН'!$F$14+СВЦЭМ!$D$10+'СЕТ СН'!$F$5-'СЕТ СН'!$F$24</f>
        <v>4453.8967429499999</v>
      </c>
      <c r="O38" s="36">
        <f>SUMIFS(СВЦЭМ!$D$39:$D$782,СВЦЭМ!$A$39:$A$782,$A38,СВЦЭМ!$B$39:$B$782,O$11)+'СЕТ СН'!$F$14+СВЦЭМ!$D$10+'СЕТ СН'!$F$5-'СЕТ СН'!$F$24</f>
        <v>4449.2521758500006</v>
      </c>
      <c r="P38" s="36">
        <f>SUMIFS(СВЦЭМ!$D$39:$D$782,СВЦЭМ!$A$39:$A$782,$A38,СВЦЭМ!$B$39:$B$782,P$11)+'СЕТ СН'!$F$14+СВЦЭМ!$D$10+'СЕТ СН'!$F$5-'СЕТ СН'!$F$24</f>
        <v>4450.22704428</v>
      </c>
      <c r="Q38" s="36">
        <f>SUMIFS(СВЦЭМ!$D$39:$D$782,СВЦЭМ!$A$39:$A$782,$A38,СВЦЭМ!$B$39:$B$782,Q$11)+'СЕТ СН'!$F$14+СВЦЭМ!$D$10+'СЕТ СН'!$F$5-'СЕТ СН'!$F$24</f>
        <v>4446.9627650800003</v>
      </c>
      <c r="R38" s="36">
        <f>SUMIFS(СВЦЭМ!$D$39:$D$782,СВЦЭМ!$A$39:$A$782,$A38,СВЦЭМ!$B$39:$B$782,R$11)+'СЕТ СН'!$F$14+СВЦЭМ!$D$10+'СЕТ СН'!$F$5-'СЕТ СН'!$F$24</f>
        <v>4434.0478639900002</v>
      </c>
      <c r="S38" s="36">
        <f>SUMIFS(СВЦЭМ!$D$39:$D$782,СВЦЭМ!$A$39:$A$782,$A38,СВЦЭМ!$B$39:$B$782,S$11)+'СЕТ СН'!$F$14+СВЦЭМ!$D$10+'СЕТ СН'!$F$5-'СЕТ СН'!$F$24</f>
        <v>4430.0490571</v>
      </c>
      <c r="T38" s="36">
        <f>SUMIFS(СВЦЭМ!$D$39:$D$782,СВЦЭМ!$A$39:$A$782,$A38,СВЦЭМ!$B$39:$B$782,T$11)+'СЕТ СН'!$F$14+СВЦЭМ!$D$10+'СЕТ СН'!$F$5-'СЕТ СН'!$F$24</f>
        <v>4425.7522301400004</v>
      </c>
      <c r="U38" s="36">
        <f>SUMIFS(СВЦЭМ!$D$39:$D$782,СВЦЭМ!$A$39:$A$782,$A38,СВЦЭМ!$B$39:$B$782,U$11)+'СЕТ СН'!$F$14+СВЦЭМ!$D$10+'СЕТ СН'!$F$5-'СЕТ СН'!$F$24</f>
        <v>4428.6497340599999</v>
      </c>
      <c r="V38" s="36">
        <f>SUMIFS(СВЦЭМ!$D$39:$D$782,СВЦЭМ!$A$39:$A$782,$A38,СВЦЭМ!$B$39:$B$782,V$11)+'СЕТ СН'!$F$14+СВЦЭМ!$D$10+'СЕТ СН'!$F$5-'СЕТ СН'!$F$24</f>
        <v>4437.4836003300006</v>
      </c>
      <c r="W38" s="36">
        <f>SUMIFS(СВЦЭМ!$D$39:$D$782,СВЦЭМ!$A$39:$A$782,$A38,СВЦЭМ!$B$39:$B$782,W$11)+'СЕТ СН'!$F$14+СВЦЭМ!$D$10+'СЕТ СН'!$F$5-'СЕТ СН'!$F$24</f>
        <v>4395.04241559</v>
      </c>
      <c r="X38" s="36">
        <f>SUMIFS(СВЦЭМ!$D$39:$D$782,СВЦЭМ!$A$39:$A$782,$A38,СВЦЭМ!$B$39:$B$782,X$11)+'СЕТ СН'!$F$14+СВЦЭМ!$D$10+'СЕТ СН'!$F$5-'СЕТ СН'!$F$24</f>
        <v>4435.3041654099998</v>
      </c>
      <c r="Y38" s="36">
        <f>SUMIFS(СВЦЭМ!$D$39:$D$782,СВЦЭМ!$A$39:$A$782,$A38,СВЦЭМ!$B$39:$B$782,Y$11)+'СЕТ СН'!$F$14+СВЦЭМ!$D$10+'СЕТ СН'!$F$5-'СЕТ СН'!$F$24</f>
        <v>4528.3461673199999</v>
      </c>
    </row>
    <row r="39" spans="1:27" ht="15.75" x14ac:dyDescent="0.2">
      <c r="A39" s="35">
        <f t="shared" si="0"/>
        <v>45105</v>
      </c>
      <c r="B39" s="36">
        <f>SUMIFS(СВЦЭМ!$D$39:$D$782,СВЦЭМ!$A$39:$A$782,$A39,СВЦЭМ!$B$39:$B$782,B$11)+'СЕТ СН'!$F$14+СВЦЭМ!$D$10+'СЕТ СН'!$F$5-'СЕТ СН'!$F$24</f>
        <v>4614.2010026900007</v>
      </c>
      <c r="C39" s="36">
        <f>SUMIFS(СВЦЭМ!$D$39:$D$782,СВЦЭМ!$A$39:$A$782,$A39,СВЦЭМ!$B$39:$B$782,C$11)+'СЕТ СН'!$F$14+СВЦЭМ!$D$10+'СЕТ СН'!$F$5-'СЕТ СН'!$F$24</f>
        <v>4699.8615735100002</v>
      </c>
      <c r="D39" s="36">
        <f>SUMIFS(СВЦЭМ!$D$39:$D$782,СВЦЭМ!$A$39:$A$782,$A39,СВЦЭМ!$B$39:$B$782,D$11)+'СЕТ СН'!$F$14+СВЦЭМ!$D$10+'СЕТ СН'!$F$5-'СЕТ СН'!$F$24</f>
        <v>4781.7870052500002</v>
      </c>
      <c r="E39" s="36">
        <f>SUMIFS(СВЦЭМ!$D$39:$D$782,СВЦЭМ!$A$39:$A$782,$A39,СВЦЭМ!$B$39:$B$782,E$11)+'СЕТ СН'!$F$14+СВЦЭМ!$D$10+'СЕТ СН'!$F$5-'СЕТ СН'!$F$24</f>
        <v>4802.3803671599999</v>
      </c>
      <c r="F39" s="36">
        <f>SUMIFS(СВЦЭМ!$D$39:$D$782,СВЦЭМ!$A$39:$A$782,$A39,СВЦЭМ!$B$39:$B$782,F$11)+'СЕТ СН'!$F$14+СВЦЭМ!$D$10+'СЕТ СН'!$F$5-'СЕТ СН'!$F$24</f>
        <v>4802.4292996200002</v>
      </c>
      <c r="G39" s="36">
        <f>SUMIFS(СВЦЭМ!$D$39:$D$782,СВЦЭМ!$A$39:$A$782,$A39,СВЦЭМ!$B$39:$B$782,G$11)+'СЕТ СН'!$F$14+СВЦЭМ!$D$10+'СЕТ СН'!$F$5-'СЕТ СН'!$F$24</f>
        <v>4776.0183826100001</v>
      </c>
      <c r="H39" s="36">
        <f>SUMIFS(СВЦЭМ!$D$39:$D$782,СВЦЭМ!$A$39:$A$782,$A39,СВЦЭМ!$B$39:$B$782,H$11)+'СЕТ СН'!$F$14+СВЦЭМ!$D$10+'СЕТ СН'!$F$5-'СЕТ СН'!$F$24</f>
        <v>4667.7204322600001</v>
      </c>
      <c r="I39" s="36">
        <f>SUMIFS(СВЦЭМ!$D$39:$D$782,СВЦЭМ!$A$39:$A$782,$A39,СВЦЭМ!$B$39:$B$782,I$11)+'СЕТ СН'!$F$14+СВЦЭМ!$D$10+'СЕТ СН'!$F$5-'СЕТ СН'!$F$24</f>
        <v>4531.4171984300001</v>
      </c>
      <c r="J39" s="36">
        <f>SUMIFS(СВЦЭМ!$D$39:$D$782,СВЦЭМ!$A$39:$A$782,$A39,СВЦЭМ!$B$39:$B$782,J$11)+'СЕТ СН'!$F$14+СВЦЭМ!$D$10+'СЕТ СН'!$F$5-'СЕТ СН'!$F$24</f>
        <v>4459.5928484300002</v>
      </c>
      <c r="K39" s="36">
        <f>SUMIFS(СВЦЭМ!$D$39:$D$782,СВЦЭМ!$A$39:$A$782,$A39,СВЦЭМ!$B$39:$B$782,K$11)+'СЕТ СН'!$F$14+СВЦЭМ!$D$10+'СЕТ СН'!$F$5-'СЕТ СН'!$F$24</f>
        <v>4401.3360597299998</v>
      </c>
      <c r="L39" s="36">
        <f>SUMIFS(СВЦЭМ!$D$39:$D$782,СВЦЭМ!$A$39:$A$782,$A39,СВЦЭМ!$B$39:$B$782,L$11)+'СЕТ СН'!$F$14+СВЦЭМ!$D$10+'СЕТ СН'!$F$5-'СЕТ СН'!$F$24</f>
        <v>4408.60821777</v>
      </c>
      <c r="M39" s="36">
        <f>SUMIFS(СВЦЭМ!$D$39:$D$782,СВЦЭМ!$A$39:$A$782,$A39,СВЦЭМ!$B$39:$B$782,M$11)+'СЕТ СН'!$F$14+СВЦЭМ!$D$10+'СЕТ СН'!$F$5-'СЕТ СН'!$F$24</f>
        <v>4429.8347770999999</v>
      </c>
      <c r="N39" s="36">
        <f>SUMIFS(СВЦЭМ!$D$39:$D$782,СВЦЭМ!$A$39:$A$782,$A39,СВЦЭМ!$B$39:$B$782,N$11)+'СЕТ СН'!$F$14+СВЦЭМ!$D$10+'СЕТ СН'!$F$5-'СЕТ СН'!$F$24</f>
        <v>4476.7682242400006</v>
      </c>
      <c r="O39" s="36">
        <f>SUMIFS(СВЦЭМ!$D$39:$D$782,СВЦЭМ!$A$39:$A$782,$A39,СВЦЭМ!$B$39:$B$782,O$11)+'СЕТ СН'!$F$14+СВЦЭМ!$D$10+'СЕТ СН'!$F$5-'СЕТ СН'!$F$24</f>
        <v>4473.4520720199998</v>
      </c>
      <c r="P39" s="36">
        <f>SUMIFS(СВЦЭМ!$D$39:$D$782,СВЦЭМ!$A$39:$A$782,$A39,СВЦЭМ!$B$39:$B$782,P$11)+'СЕТ СН'!$F$14+СВЦЭМ!$D$10+'СЕТ СН'!$F$5-'СЕТ СН'!$F$24</f>
        <v>4455.55223467</v>
      </c>
      <c r="Q39" s="36">
        <f>SUMIFS(СВЦЭМ!$D$39:$D$782,СВЦЭМ!$A$39:$A$782,$A39,СВЦЭМ!$B$39:$B$782,Q$11)+'СЕТ СН'!$F$14+СВЦЭМ!$D$10+'СЕТ СН'!$F$5-'СЕТ СН'!$F$24</f>
        <v>4461.5806706399999</v>
      </c>
      <c r="R39" s="36">
        <f>SUMIFS(СВЦЭМ!$D$39:$D$782,СВЦЭМ!$A$39:$A$782,$A39,СВЦЭМ!$B$39:$B$782,R$11)+'СЕТ СН'!$F$14+СВЦЭМ!$D$10+'СЕТ СН'!$F$5-'СЕТ СН'!$F$24</f>
        <v>4431.1244494399998</v>
      </c>
      <c r="S39" s="36">
        <f>SUMIFS(СВЦЭМ!$D$39:$D$782,СВЦЭМ!$A$39:$A$782,$A39,СВЦЭМ!$B$39:$B$782,S$11)+'СЕТ СН'!$F$14+СВЦЭМ!$D$10+'СЕТ СН'!$F$5-'СЕТ СН'!$F$24</f>
        <v>4426.1641956500007</v>
      </c>
      <c r="T39" s="36">
        <f>SUMIFS(СВЦЭМ!$D$39:$D$782,СВЦЭМ!$A$39:$A$782,$A39,СВЦЭМ!$B$39:$B$782,T$11)+'СЕТ СН'!$F$14+СВЦЭМ!$D$10+'СЕТ СН'!$F$5-'СЕТ СН'!$F$24</f>
        <v>4427.4669948299997</v>
      </c>
      <c r="U39" s="36">
        <f>SUMIFS(СВЦЭМ!$D$39:$D$782,СВЦЭМ!$A$39:$A$782,$A39,СВЦЭМ!$B$39:$B$782,U$11)+'СЕТ СН'!$F$14+СВЦЭМ!$D$10+'СЕТ СН'!$F$5-'СЕТ СН'!$F$24</f>
        <v>4462.6171298700001</v>
      </c>
      <c r="V39" s="36">
        <f>SUMIFS(СВЦЭМ!$D$39:$D$782,СВЦЭМ!$A$39:$A$782,$A39,СВЦЭМ!$B$39:$B$782,V$11)+'СЕТ СН'!$F$14+СВЦЭМ!$D$10+'СЕТ СН'!$F$5-'СЕТ СН'!$F$24</f>
        <v>4461.0988548799996</v>
      </c>
      <c r="W39" s="36">
        <f>SUMIFS(СВЦЭМ!$D$39:$D$782,СВЦЭМ!$A$39:$A$782,$A39,СВЦЭМ!$B$39:$B$782,W$11)+'СЕТ СН'!$F$14+СВЦЭМ!$D$10+'СЕТ СН'!$F$5-'СЕТ СН'!$F$24</f>
        <v>4442.2448742400002</v>
      </c>
      <c r="X39" s="36">
        <f>SUMIFS(СВЦЭМ!$D$39:$D$782,СВЦЭМ!$A$39:$A$782,$A39,СВЦЭМ!$B$39:$B$782,X$11)+'СЕТ СН'!$F$14+СВЦЭМ!$D$10+'СЕТ СН'!$F$5-'СЕТ СН'!$F$24</f>
        <v>4466.9203529500001</v>
      </c>
      <c r="Y39" s="36">
        <f>SUMIFS(СВЦЭМ!$D$39:$D$782,СВЦЭМ!$A$39:$A$782,$A39,СВЦЭМ!$B$39:$B$782,Y$11)+'СЕТ СН'!$F$14+СВЦЭМ!$D$10+'СЕТ СН'!$F$5-'СЕТ СН'!$F$24</f>
        <v>4578.1708206200001</v>
      </c>
    </row>
    <row r="40" spans="1:27" ht="15.75" x14ac:dyDescent="0.2">
      <c r="A40" s="35">
        <f t="shared" si="0"/>
        <v>45106</v>
      </c>
      <c r="B40" s="36">
        <f>SUMIFS(СВЦЭМ!$D$39:$D$782,СВЦЭМ!$A$39:$A$782,$A40,СВЦЭМ!$B$39:$B$782,B$11)+'СЕТ СН'!$F$14+СВЦЭМ!$D$10+'СЕТ СН'!$F$5-'СЕТ СН'!$F$24</f>
        <v>4707.6835216500003</v>
      </c>
      <c r="C40" s="36">
        <f>SUMIFS(СВЦЭМ!$D$39:$D$782,СВЦЭМ!$A$39:$A$782,$A40,СВЦЭМ!$B$39:$B$782,C$11)+'СЕТ СН'!$F$14+СВЦЭМ!$D$10+'СЕТ СН'!$F$5-'СЕТ СН'!$F$24</f>
        <v>4765.5690154900003</v>
      </c>
      <c r="D40" s="36">
        <f>SUMIFS(СВЦЭМ!$D$39:$D$782,СВЦЭМ!$A$39:$A$782,$A40,СВЦЭМ!$B$39:$B$782,D$11)+'СЕТ СН'!$F$14+СВЦЭМ!$D$10+'СЕТ СН'!$F$5-'СЕТ СН'!$F$24</f>
        <v>4814.9699851300002</v>
      </c>
      <c r="E40" s="36">
        <f>SUMIFS(СВЦЭМ!$D$39:$D$782,СВЦЭМ!$A$39:$A$782,$A40,СВЦЭМ!$B$39:$B$782,E$11)+'СЕТ СН'!$F$14+СВЦЭМ!$D$10+'СЕТ СН'!$F$5-'СЕТ СН'!$F$24</f>
        <v>4821.5555792600007</v>
      </c>
      <c r="F40" s="36">
        <f>SUMIFS(СВЦЭМ!$D$39:$D$782,СВЦЭМ!$A$39:$A$782,$A40,СВЦЭМ!$B$39:$B$782,F$11)+'СЕТ СН'!$F$14+СВЦЭМ!$D$10+'СЕТ СН'!$F$5-'СЕТ СН'!$F$24</f>
        <v>4806.0699484200004</v>
      </c>
      <c r="G40" s="36">
        <f>SUMIFS(СВЦЭМ!$D$39:$D$782,СВЦЭМ!$A$39:$A$782,$A40,СВЦЭМ!$B$39:$B$782,G$11)+'СЕТ СН'!$F$14+СВЦЭМ!$D$10+'СЕТ СН'!$F$5-'СЕТ СН'!$F$24</f>
        <v>4809.4397516300005</v>
      </c>
      <c r="H40" s="36">
        <f>SUMIFS(СВЦЭМ!$D$39:$D$782,СВЦЭМ!$A$39:$A$782,$A40,СВЦЭМ!$B$39:$B$782,H$11)+'СЕТ СН'!$F$14+СВЦЭМ!$D$10+'СЕТ СН'!$F$5-'СЕТ СН'!$F$24</f>
        <v>4754.8421034500006</v>
      </c>
      <c r="I40" s="36">
        <f>SUMIFS(СВЦЭМ!$D$39:$D$782,СВЦЭМ!$A$39:$A$782,$A40,СВЦЭМ!$B$39:$B$782,I$11)+'СЕТ СН'!$F$14+СВЦЭМ!$D$10+'СЕТ СН'!$F$5-'СЕТ СН'!$F$24</f>
        <v>4655.0049449300004</v>
      </c>
      <c r="J40" s="36">
        <f>SUMIFS(СВЦЭМ!$D$39:$D$782,СВЦЭМ!$A$39:$A$782,$A40,СВЦЭМ!$B$39:$B$782,J$11)+'СЕТ СН'!$F$14+СВЦЭМ!$D$10+'СЕТ СН'!$F$5-'СЕТ СН'!$F$24</f>
        <v>4557.0760929799999</v>
      </c>
      <c r="K40" s="36">
        <f>SUMIFS(СВЦЭМ!$D$39:$D$782,СВЦЭМ!$A$39:$A$782,$A40,СВЦЭМ!$B$39:$B$782,K$11)+'СЕТ СН'!$F$14+СВЦЭМ!$D$10+'СЕТ СН'!$F$5-'СЕТ СН'!$F$24</f>
        <v>4504.3693075299998</v>
      </c>
      <c r="L40" s="36">
        <f>SUMIFS(СВЦЭМ!$D$39:$D$782,СВЦЭМ!$A$39:$A$782,$A40,СВЦЭМ!$B$39:$B$782,L$11)+'СЕТ СН'!$F$14+СВЦЭМ!$D$10+'СЕТ СН'!$F$5-'СЕТ СН'!$F$24</f>
        <v>4490.8860769500006</v>
      </c>
      <c r="M40" s="36">
        <f>SUMIFS(СВЦЭМ!$D$39:$D$782,СВЦЭМ!$A$39:$A$782,$A40,СВЦЭМ!$B$39:$B$782,M$11)+'СЕТ СН'!$F$14+СВЦЭМ!$D$10+'СЕТ СН'!$F$5-'СЕТ СН'!$F$24</f>
        <v>4480.8523074200002</v>
      </c>
      <c r="N40" s="36">
        <f>SUMIFS(СВЦЭМ!$D$39:$D$782,СВЦЭМ!$A$39:$A$782,$A40,СВЦЭМ!$B$39:$B$782,N$11)+'СЕТ СН'!$F$14+СВЦЭМ!$D$10+'СЕТ СН'!$F$5-'СЕТ СН'!$F$24</f>
        <v>4502.3630337499999</v>
      </c>
      <c r="O40" s="36">
        <f>SUMIFS(СВЦЭМ!$D$39:$D$782,СВЦЭМ!$A$39:$A$782,$A40,СВЦЭМ!$B$39:$B$782,O$11)+'СЕТ СН'!$F$14+СВЦЭМ!$D$10+'СЕТ СН'!$F$5-'СЕТ СН'!$F$24</f>
        <v>4503.1083381600001</v>
      </c>
      <c r="P40" s="36">
        <f>SUMIFS(СВЦЭМ!$D$39:$D$782,СВЦЭМ!$A$39:$A$782,$A40,СВЦЭМ!$B$39:$B$782,P$11)+'СЕТ СН'!$F$14+СВЦЭМ!$D$10+'СЕТ СН'!$F$5-'СЕТ СН'!$F$24</f>
        <v>4510.4495365299999</v>
      </c>
      <c r="Q40" s="36">
        <f>SUMIFS(СВЦЭМ!$D$39:$D$782,СВЦЭМ!$A$39:$A$782,$A40,СВЦЭМ!$B$39:$B$782,Q$11)+'СЕТ СН'!$F$14+СВЦЭМ!$D$10+'СЕТ СН'!$F$5-'СЕТ СН'!$F$24</f>
        <v>4510.4716885799999</v>
      </c>
      <c r="R40" s="36">
        <f>SUMIFS(СВЦЭМ!$D$39:$D$782,СВЦЭМ!$A$39:$A$782,$A40,СВЦЭМ!$B$39:$B$782,R$11)+'СЕТ СН'!$F$14+СВЦЭМ!$D$10+'СЕТ СН'!$F$5-'СЕТ СН'!$F$24</f>
        <v>4497.99847469</v>
      </c>
      <c r="S40" s="36">
        <f>SUMIFS(СВЦЭМ!$D$39:$D$782,СВЦЭМ!$A$39:$A$782,$A40,СВЦЭМ!$B$39:$B$782,S$11)+'СЕТ СН'!$F$14+СВЦЭМ!$D$10+'СЕТ СН'!$F$5-'СЕТ СН'!$F$24</f>
        <v>4484.9332976799997</v>
      </c>
      <c r="T40" s="36">
        <f>SUMIFS(СВЦЭМ!$D$39:$D$782,СВЦЭМ!$A$39:$A$782,$A40,СВЦЭМ!$B$39:$B$782,T$11)+'СЕТ СН'!$F$14+СВЦЭМ!$D$10+'СЕТ СН'!$F$5-'СЕТ СН'!$F$24</f>
        <v>4493.9851507100002</v>
      </c>
      <c r="U40" s="36">
        <f>SUMIFS(СВЦЭМ!$D$39:$D$782,СВЦЭМ!$A$39:$A$782,$A40,СВЦЭМ!$B$39:$B$782,U$11)+'СЕТ СН'!$F$14+СВЦЭМ!$D$10+'СЕТ СН'!$F$5-'СЕТ СН'!$F$24</f>
        <v>4502.6472731100002</v>
      </c>
      <c r="V40" s="36">
        <f>SUMIFS(СВЦЭМ!$D$39:$D$782,СВЦЭМ!$A$39:$A$782,$A40,СВЦЭМ!$B$39:$B$782,V$11)+'СЕТ СН'!$F$14+СВЦЭМ!$D$10+'СЕТ СН'!$F$5-'СЕТ СН'!$F$24</f>
        <v>4514.8942730500003</v>
      </c>
      <c r="W40" s="36">
        <f>SUMIFS(СВЦЭМ!$D$39:$D$782,СВЦЭМ!$A$39:$A$782,$A40,СВЦЭМ!$B$39:$B$782,W$11)+'СЕТ СН'!$F$14+СВЦЭМ!$D$10+'СЕТ СН'!$F$5-'СЕТ СН'!$F$24</f>
        <v>4506.2842212100004</v>
      </c>
      <c r="X40" s="36">
        <f>SUMIFS(СВЦЭМ!$D$39:$D$782,СВЦЭМ!$A$39:$A$782,$A40,СВЦЭМ!$B$39:$B$782,X$11)+'СЕТ СН'!$F$14+СВЦЭМ!$D$10+'СЕТ СН'!$F$5-'СЕТ СН'!$F$24</f>
        <v>4526.8920242300001</v>
      </c>
      <c r="Y40" s="36">
        <f>SUMIFS(СВЦЭМ!$D$39:$D$782,СВЦЭМ!$A$39:$A$782,$A40,СВЦЭМ!$B$39:$B$782,Y$11)+'СЕТ СН'!$F$14+СВЦЭМ!$D$10+'СЕТ СН'!$F$5-'СЕТ СН'!$F$24</f>
        <v>4653.1239637899998</v>
      </c>
    </row>
    <row r="41" spans="1:27" ht="15.75" x14ac:dyDescent="0.2">
      <c r="A41" s="35">
        <f t="shared" si="0"/>
        <v>45107</v>
      </c>
      <c r="B41" s="36">
        <f>SUMIFS(СВЦЭМ!$D$39:$D$782,СВЦЭМ!$A$39:$A$782,$A41,СВЦЭМ!$B$39:$B$782,B$11)+'СЕТ СН'!$F$14+СВЦЭМ!$D$10+'СЕТ СН'!$F$5-'СЕТ СН'!$F$24</f>
        <v>4697.66470097</v>
      </c>
      <c r="C41" s="36">
        <f>SUMIFS(СВЦЭМ!$D$39:$D$782,СВЦЭМ!$A$39:$A$782,$A41,СВЦЭМ!$B$39:$B$782,C$11)+'СЕТ СН'!$F$14+СВЦЭМ!$D$10+'СЕТ СН'!$F$5-'СЕТ СН'!$F$24</f>
        <v>4748.7312719300007</v>
      </c>
      <c r="D41" s="36">
        <f>SUMIFS(СВЦЭМ!$D$39:$D$782,СВЦЭМ!$A$39:$A$782,$A41,СВЦЭМ!$B$39:$B$782,D$11)+'СЕТ СН'!$F$14+СВЦЭМ!$D$10+'СЕТ СН'!$F$5-'СЕТ СН'!$F$24</f>
        <v>4832.7008405400002</v>
      </c>
      <c r="E41" s="36">
        <f>SUMIFS(СВЦЭМ!$D$39:$D$782,СВЦЭМ!$A$39:$A$782,$A41,СВЦЭМ!$B$39:$B$782,E$11)+'СЕТ СН'!$F$14+СВЦЭМ!$D$10+'СЕТ СН'!$F$5-'СЕТ СН'!$F$24</f>
        <v>4858.6842345799996</v>
      </c>
      <c r="F41" s="36">
        <f>SUMIFS(СВЦЭМ!$D$39:$D$782,СВЦЭМ!$A$39:$A$782,$A41,СВЦЭМ!$B$39:$B$782,F$11)+'СЕТ СН'!$F$14+СВЦЭМ!$D$10+'СЕТ СН'!$F$5-'СЕТ СН'!$F$24</f>
        <v>4896.2400575600004</v>
      </c>
      <c r="G41" s="36">
        <f>SUMIFS(СВЦЭМ!$D$39:$D$782,СВЦЭМ!$A$39:$A$782,$A41,СВЦЭМ!$B$39:$B$782,G$11)+'СЕТ СН'!$F$14+СВЦЭМ!$D$10+'СЕТ СН'!$F$5-'СЕТ СН'!$F$24</f>
        <v>4926.5258103100005</v>
      </c>
      <c r="H41" s="36">
        <f>SUMIFS(СВЦЭМ!$D$39:$D$782,СВЦЭМ!$A$39:$A$782,$A41,СВЦЭМ!$B$39:$B$782,H$11)+'СЕТ СН'!$F$14+СВЦЭМ!$D$10+'СЕТ СН'!$F$5-'СЕТ СН'!$F$24</f>
        <v>4828.0873316100005</v>
      </c>
      <c r="I41" s="36">
        <f>SUMIFS(СВЦЭМ!$D$39:$D$782,СВЦЭМ!$A$39:$A$782,$A41,СВЦЭМ!$B$39:$B$782,I$11)+'СЕТ СН'!$F$14+СВЦЭМ!$D$10+'СЕТ СН'!$F$5-'СЕТ СН'!$F$24</f>
        <v>4715.7574259600005</v>
      </c>
      <c r="J41" s="36">
        <f>SUMIFS(СВЦЭМ!$D$39:$D$782,СВЦЭМ!$A$39:$A$782,$A41,СВЦЭМ!$B$39:$B$782,J$11)+'СЕТ СН'!$F$14+СВЦЭМ!$D$10+'СЕТ СН'!$F$5-'СЕТ СН'!$F$24</f>
        <v>4633.81089075</v>
      </c>
      <c r="K41" s="36">
        <f>SUMIFS(СВЦЭМ!$D$39:$D$782,СВЦЭМ!$A$39:$A$782,$A41,СВЦЭМ!$B$39:$B$782,K$11)+'СЕТ СН'!$F$14+СВЦЭМ!$D$10+'СЕТ СН'!$F$5-'СЕТ СН'!$F$24</f>
        <v>4561.4749365999996</v>
      </c>
      <c r="L41" s="36">
        <f>SUMIFS(СВЦЭМ!$D$39:$D$782,СВЦЭМ!$A$39:$A$782,$A41,СВЦЭМ!$B$39:$B$782,L$11)+'СЕТ СН'!$F$14+СВЦЭМ!$D$10+'СЕТ СН'!$F$5-'СЕТ СН'!$F$24</f>
        <v>4528.5688030600004</v>
      </c>
      <c r="M41" s="36">
        <f>SUMIFS(СВЦЭМ!$D$39:$D$782,СВЦЭМ!$A$39:$A$782,$A41,СВЦЭМ!$B$39:$B$782,M$11)+'СЕТ СН'!$F$14+СВЦЭМ!$D$10+'СЕТ СН'!$F$5-'СЕТ СН'!$F$24</f>
        <v>4496.7998959400002</v>
      </c>
      <c r="N41" s="36">
        <f>SUMIFS(СВЦЭМ!$D$39:$D$782,СВЦЭМ!$A$39:$A$782,$A41,СВЦЭМ!$B$39:$B$782,N$11)+'СЕТ СН'!$F$14+СВЦЭМ!$D$10+'СЕТ СН'!$F$5-'СЕТ СН'!$F$24</f>
        <v>4540.8551341399998</v>
      </c>
      <c r="O41" s="36">
        <f>SUMIFS(СВЦЭМ!$D$39:$D$782,СВЦЭМ!$A$39:$A$782,$A41,СВЦЭМ!$B$39:$B$782,O$11)+'СЕТ СН'!$F$14+СВЦЭМ!$D$10+'СЕТ СН'!$F$5-'СЕТ СН'!$F$24</f>
        <v>4526.5428820899997</v>
      </c>
      <c r="P41" s="36">
        <f>SUMIFS(СВЦЭМ!$D$39:$D$782,СВЦЭМ!$A$39:$A$782,$A41,СВЦЭМ!$B$39:$B$782,P$11)+'СЕТ СН'!$F$14+СВЦЭМ!$D$10+'СЕТ СН'!$F$5-'СЕТ СН'!$F$24</f>
        <v>4533.6446567000003</v>
      </c>
      <c r="Q41" s="36">
        <f>SUMIFS(СВЦЭМ!$D$39:$D$782,СВЦЭМ!$A$39:$A$782,$A41,СВЦЭМ!$B$39:$B$782,Q$11)+'СЕТ СН'!$F$14+СВЦЭМ!$D$10+'СЕТ СН'!$F$5-'СЕТ СН'!$F$24</f>
        <v>4539.3845406199998</v>
      </c>
      <c r="R41" s="36">
        <f>SUMIFS(СВЦЭМ!$D$39:$D$782,СВЦЭМ!$A$39:$A$782,$A41,СВЦЭМ!$B$39:$B$782,R$11)+'СЕТ СН'!$F$14+СВЦЭМ!$D$10+'СЕТ СН'!$F$5-'СЕТ СН'!$F$24</f>
        <v>4528.80500949</v>
      </c>
      <c r="S41" s="36">
        <f>SUMIFS(СВЦЭМ!$D$39:$D$782,СВЦЭМ!$A$39:$A$782,$A41,СВЦЭМ!$B$39:$B$782,S$11)+'СЕТ СН'!$F$14+СВЦЭМ!$D$10+'СЕТ СН'!$F$5-'СЕТ СН'!$F$24</f>
        <v>4515.75574762</v>
      </c>
      <c r="T41" s="36">
        <f>SUMIFS(СВЦЭМ!$D$39:$D$782,СВЦЭМ!$A$39:$A$782,$A41,СВЦЭМ!$B$39:$B$782,T$11)+'СЕТ СН'!$F$14+СВЦЭМ!$D$10+'СЕТ СН'!$F$5-'СЕТ СН'!$F$24</f>
        <v>4513.8088892599999</v>
      </c>
      <c r="U41" s="36">
        <f>SUMIFS(СВЦЭМ!$D$39:$D$782,СВЦЭМ!$A$39:$A$782,$A41,СВЦЭМ!$B$39:$B$782,U$11)+'СЕТ СН'!$F$14+СВЦЭМ!$D$10+'СЕТ СН'!$F$5-'СЕТ СН'!$F$24</f>
        <v>4521.8338730900005</v>
      </c>
      <c r="V41" s="36">
        <f>SUMIFS(СВЦЭМ!$D$39:$D$782,СВЦЭМ!$A$39:$A$782,$A41,СВЦЭМ!$B$39:$B$782,V$11)+'СЕТ СН'!$F$14+СВЦЭМ!$D$10+'СЕТ СН'!$F$5-'СЕТ СН'!$F$24</f>
        <v>4547.0443303600005</v>
      </c>
      <c r="W41" s="36">
        <f>SUMIFS(СВЦЭМ!$D$39:$D$782,СВЦЭМ!$A$39:$A$782,$A41,СВЦЭМ!$B$39:$B$782,W$11)+'СЕТ СН'!$F$14+СВЦЭМ!$D$10+'СЕТ СН'!$F$5-'СЕТ СН'!$F$24</f>
        <v>4514.8547431200004</v>
      </c>
      <c r="X41" s="36">
        <f>SUMIFS(СВЦЭМ!$D$39:$D$782,СВЦЭМ!$A$39:$A$782,$A41,СВЦЭМ!$B$39:$B$782,X$11)+'СЕТ СН'!$F$14+СВЦЭМ!$D$10+'СЕТ СН'!$F$5-'СЕТ СН'!$F$24</f>
        <v>4557.8441345800002</v>
      </c>
      <c r="Y41" s="36">
        <f>SUMIFS(СВЦЭМ!$D$39:$D$782,СВЦЭМ!$A$39:$A$782,$A41,СВЦЭМ!$B$39:$B$782,Y$11)+'СЕТ СН'!$F$14+СВЦЭМ!$D$10+'СЕТ СН'!$F$5-'СЕТ СН'!$F$24</f>
        <v>4643.6958061400001</v>
      </c>
    </row>
    <row r="42" spans="1:27"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7"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7" ht="12.75" customHeight="1" x14ac:dyDescent="0.2">
      <c r="A46" s="138"/>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7" ht="12.75" customHeight="1" x14ac:dyDescent="0.2">
      <c r="A47" s="13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01.06.2023</v>
      </c>
      <c r="B48" s="36">
        <f>SUMIFS(СВЦЭМ!$D$39:$D$782,СВЦЭМ!$A$39:$A$782,$A48,СВЦЭМ!$B$39:$B$782,B$47)+'СЕТ СН'!$G$14+СВЦЭМ!$D$10+'СЕТ СН'!$G$5-'СЕТ СН'!$G$24</f>
        <v>5191.9693670400002</v>
      </c>
      <c r="C48" s="36">
        <f>SUMIFS(СВЦЭМ!$D$39:$D$782,СВЦЭМ!$A$39:$A$782,$A48,СВЦЭМ!$B$39:$B$782,C$47)+'СЕТ СН'!$G$14+СВЦЭМ!$D$10+'СЕТ СН'!$G$5-'СЕТ СН'!$G$24</f>
        <v>5271.7045306400005</v>
      </c>
      <c r="D48" s="36">
        <f>SUMIFS(СВЦЭМ!$D$39:$D$782,СВЦЭМ!$A$39:$A$782,$A48,СВЦЭМ!$B$39:$B$782,D$47)+'СЕТ СН'!$G$14+СВЦЭМ!$D$10+'СЕТ СН'!$G$5-'СЕТ СН'!$G$24</f>
        <v>5316.8706367800005</v>
      </c>
      <c r="E48" s="36">
        <f>SUMIFS(СВЦЭМ!$D$39:$D$782,СВЦЭМ!$A$39:$A$782,$A48,СВЦЭМ!$B$39:$B$782,E$47)+'СЕТ СН'!$G$14+СВЦЭМ!$D$10+'СЕТ СН'!$G$5-'СЕТ СН'!$G$24</f>
        <v>5351.9995971999997</v>
      </c>
      <c r="F48" s="36">
        <f>SUMIFS(СВЦЭМ!$D$39:$D$782,СВЦЭМ!$A$39:$A$782,$A48,СВЦЭМ!$B$39:$B$782,F$47)+'СЕТ СН'!$G$14+СВЦЭМ!$D$10+'СЕТ СН'!$G$5-'СЕТ СН'!$G$24</f>
        <v>5351.1156033100006</v>
      </c>
      <c r="G48" s="36">
        <f>SUMIFS(СВЦЭМ!$D$39:$D$782,СВЦЭМ!$A$39:$A$782,$A48,СВЦЭМ!$B$39:$B$782,G$47)+'СЕТ СН'!$G$14+СВЦЭМ!$D$10+'СЕТ СН'!$G$5-'СЕТ СН'!$G$24</f>
        <v>5339.27521256</v>
      </c>
      <c r="H48" s="36">
        <f>SUMIFS(СВЦЭМ!$D$39:$D$782,СВЦЭМ!$A$39:$A$782,$A48,СВЦЭМ!$B$39:$B$782,H$47)+'СЕТ СН'!$G$14+СВЦЭМ!$D$10+'СЕТ СН'!$G$5-'СЕТ СН'!$G$24</f>
        <v>5207.2545401400002</v>
      </c>
      <c r="I48" s="36">
        <f>SUMIFS(СВЦЭМ!$D$39:$D$782,СВЦЭМ!$A$39:$A$782,$A48,СВЦЭМ!$B$39:$B$782,I$47)+'СЕТ СН'!$G$14+СВЦЭМ!$D$10+'СЕТ СН'!$G$5-'СЕТ СН'!$G$24</f>
        <v>5128.9585655200008</v>
      </c>
      <c r="J48" s="36">
        <f>SUMIFS(СВЦЭМ!$D$39:$D$782,СВЦЭМ!$A$39:$A$782,$A48,СВЦЭМ!$B$39:$B$782,J$47)+'СЕТ СН'!$G$14+СВЦЭМ!$D$10+'СЕТ СН'!$G$5-'СЕТ СН'!$G$24</f>
        <v>5074.6657668400003</v>
      </c>
      <c r="K48" s="36">
        <f>SUMIFS(СВЦЭМ!$D$39:$D$782,СВЦЭМ!$A$39:$A$782,$A48,СВЦЭМ!$B$39:$B$782,K$47)+'СЕТ СН'!$G$14+СВЦЭМ!$D$10+'СЕТ СН'!$G$5-'СЕТ СН'!$G$24</f>
        <v>5080.88965912</v>
      </c>
      <c r="L48" s="36">
        <f>SUMIFS(СВЦЭМ!$D$39:$D$782,СВЦЭМ!$A$39:$A$782,$A48,СВЦЭМ!$B$39:$B$782,L$47)+'СЕТ СН'!$G$14+СВЦЭМ!$D$10+'СЕТ СН'!$G$5-'СЕТ СН'!$G$24</f>
        <v>5077.9367241500004</v>
      </c>
      <c r="M48" s="36">
        <f>SUMIFS(СВЦЭМ!$D$39:$D$782,СВЦЭМ!$A$39:$A$782,$A48,СВЦЭМ!$B$39:$B$782,M$47)+'СЕТ СН'!$G$14+СВЦЭМ!$D$10+'СЕТ СН'!$G$5-'СЕТ СН'!$G$24</f>
        <v>5102.0258958700006</v>
      </c>
      <c r="N48" s="36">
        <f>SUMIFS(СВЦЭМ!$D$39:$D$782,СВЦЭМ!$A$39:$A$782,$A48,СВЦЭМ!$B$39:$B$782,N$47)+'СЕТ СН'!$G$14+СВЦЭМ!$D$10+'СЕТ СН'!$G$5-'СЕТ СН'!$G$24</f>
        <v>5121.8795557200001</v>
      </c>
      <c r="O48" s="36">
        <f>SUMIFS(СВЦЭМ!$D$39:$D$782,СВЦЭМ!$A$39:$A$782,$A48,СВЦЭМ!$B$39:$B$782,O$47)+'СЕТ СН'!$G$14+СВЦЭМ!$D$10+'СЕТ СН'!$G$5-'СЕТ СН'!$G$24</f>
        <v>5120.0507969200007</v>
      </c>
      <c r="P48" s="36">
        <f>SUMIFS(СВЦЭМ!$D$39:$D$782,СВЦЭМ!$A$39:$A$782,$A48,СВЦЭМ!$B$39:$B$782,P$47)+'СЕТ СН'!$G$14+СВЦЭМ!$D$10+'СЕТ СН'!$G$5-'СЕТ СН'!$G$24</f>
        <v>5137.2770965700001</v>
      </c>
      <c r="Q48" s="36">
        <f>SUMIFS(СВЦЭМ!$D$39:$D$782,СВЦЭМ!$A$39:$A$782,$A48,СВЦЭМ!$B$39:$B$782,Q$47)+'СЕТ СН'!$G$14+СВЦЭМ!$D$10+'СЕТ СН'!$G$5-'СЕТ СН'!$G$24</f>
        <v>5146.2489460200004</v>
      </c>
      <c r="R48" s="36">
        <f>SUMIFS(СВЦЭМ!$D$39:$D$782,СВЦЭМ!$A$39:$A$782,$A48,СВЦЭМ!$B$39:$B$782,R$47)+'СЕТ СН'!$G$14+СВЦЭМ!$D$10+'СЕТ СН'!$G$5-'СЕТ СН'!$G$24</f>
        <v>5133.2048789500004</v>
      </c>
      <c r="S48" s="36">
        <f>SUMIFS(СВЦЭМ!$D$39:$D$782,СВЦЭМ!$A$39:$A$782,$A48,СВЦЭМ!$B$39:$B$782,S$47)+'СЕТ СН'!$G$14+СВЦЭМ!$D$10+'СЕТ СН'!$G$5-'СЕТ СН'!$G$24</f>
        <v>5112.4147296500005</v>
      </c>
      <c r="T48" s="36">
        <f>SUMIFS(СВЦЭМ!$D$39:$D$782,СВЦЭМ!$A$39:$A$782,$A48,СВЦЭМ!$B$39:$B$782,T$47)+'СЕТ СН'!$G$14+СВЦЭМ!$D$10+'СЕТ СН'!$G$5-'СЕТ СН'!$G$24</f>
        <v>5095.3740903800008</v>
      </c>
      <c r="U48" s="36">
        <f>SUMIFS(СВЦЭМ!$D$39:$D$782,СВЦЭМ!$A$39:$A$782,$A48,СВЦЭМ!$B$39:$B$782,U$47)+'СЕТ СН'!$G$14+СВЦЭМ!$D$10+'СЕТ СН'!$G$5-'СЕТ СН'!$G$24</f>
        <v>5083.0588575500005</v>
      </c>
      <c r="V48" s="36">
        <f>SUMIFS(СВЦЭМ!$D$39:$D$782,СВЦЭМ!$A$39:$A$782,$A48,СВЦЭМ!$B$39:$B$782,V$47)+'СЕТ СН'!$G$14+СВЦЭМ!$D$10+'СЕТ СН'!$G$5-'СЕТ СН'!$G$24</f>
        <v>5094.8926805800002</v>
      </c>
      <c r="W48" s="36">
        <f>SUMIFS(СВЦЭМ!$D$39:$D$782,СВЦЭМ!$A$39:$A$782,$A48,СВЦЭМ!$B$39:$B$782,W$47)+'СЕТ СН'!$G$14+СВЦЭМ!$D$10+'СЕТ СН'!$G$5-'СЕТ СН'!$G$24</f>
        <v>5040.9799176100005</v>
      </c>
      <c r="X48" s="36">
        <f>SUMIFS(СВЦЭМ!$D$39:$D$782,СВЦЭМ!$A$39:$A$782,$A48,СВЦЭМ!$B$39:$B$782,X$47)+'СЕТ СН'!$G$14+СВЦЭМ!$D$10+'СЕТ СН'!$G$5-'СЕТ СН'!$G$24</f>
        <v>5090.2202231900001</v>
      </c>
      <c r="Y48" s="36">
        <f>SUMIFS(СВЦЭМ!$D$39:$D$782,СВЦЭМ!$A$39:$A$782,$A48,СВЦЭМ!$B$39:$B$782,Y$47)+'СЕТ СН'!$G$14+СВЦЭМ!$D$10+'СЕТ СН'!$G$5-'СЕТ СН'!$G$24</f>
        <v>5128.0632378200007</v>
      </c>
      <c r="AA48" s="45"/>
    </row>
    <row r="49" spans="1:25" ht="15.75" x14ac:dyDescent="0.2">
      <c r="A49" s="35">
        <f>A48+1</f>
        <v>45079</v>
      </c>
      <c r="B49" s="36">
        <f>SUMIFS(СВЦЭМ!$D$39:$D$782,СВЦЭМ!$A$39:$A$782,$A49,СВЦЭМ!$B$39:$B$782,B$47)+'СЕТ СН'!$G$14+СВЦЭМ!$D$10+'СЕТ СН'!$G$5-'СЕТ СН'!$G$24</f>
        <v>5220.5819099800001</v>
      </c>
      <c r="C49" s="36">
        <f>SUMIFS(СВЦЭМ!$D$39:$D$782,СВЦЭМ!$A$39:$A$782,$A49,СВЦЭМ!$B$39:$B$782,C$47)+'СЕТ СН'!$G$14+СВЦЭМ!$D$10+'СЕТ СН'!$G$5-'СЕТ СН'!$G$24</f>
        <v>5249.4518659900004</v>
      </c>
      <c r="D49" s="36">
        <f>SUMIFS(СВЦЭМ!$D$39:$D$782,СВЦЭМ!$A$39:$A$782,$A49,СВЦЭМ!$B$39:$B$782,D$47)+'СЕТ СН'!$G$14+СВЦЭМ!$D$10+'СЕТ СН'!$G$5-'СЕТ СН'!$G$24</f>
        <v>5293.8306917</v>
      </c>
      <c r="E49" s="36">
        <f>SUMIFS(СВЦЭМ!$D$39:$D$782,СВЦЭМ!$A$39:$A$782,$A49,СВЦЭМ!$B$39:$B$782,E$47)+'СЕТ СН'!$G$14+СВЦЭМ!$D$10+'СЕТ СН'!$G$5-'СЕТ СН'!$G$24</f>
        <v>5300.3752946700006</v>
      </c>
      <c r="F49" s="36">
        <f>SUMIFS(СВЦЭМ!$D$39:$D$782,СВЦЭМ!$A$39:$A$782,$A49,СВЦЭМ!$B$39:$B$782,F$47)+'СЕТ СН'!$G$14+СВЦЭМ!$D$10+'СЕТ СН'!$G$5-'СЕТ СН'!$G$24</f>
        <v>5283.3836812999998</v>
      </c>
      <c r="G49" s="36">
        <f>SUMIFS(СВЦЭМ!$D$39:$D$782,СВЦЭМ!$A$39:$A$782,$A49,СВЦЭМ!$B$39:$B$782,G$47)+'СЕТ СН'!$G$14+СВЦЭМ!$D$10+'СЕТ СН'!$G$5-'СЕТ СН'!$G$24</f>
        <v>5259.3755178299998</v>
      </c>
      <c r="H49" s="36">
        <f>SUMIFS(СВЦЭМ!$D$39:$D$782,СВЦЭМ!$A$39:$A$782,$A49,СВЦЭМ!$B$39:$B$782,H$47)+'СЕТ СН'!$G$14+СВЦЭМ!$D$10+'СЕТ СН'!$G$5-'СЕТ СН'!$G$24</f>
        <v>5099.8851577900004</v>
      </c>
      <c r="I49" s="36">
        <f>SUMIFS(СВЦЭМ!$D$39:$D$782,СВЦЭМ!$A$39:$A$782,$A49,СВЦЭМ!$B$39:$B$782,I$47)+'СЕТ СН'!$G$14+СВЦЭМ!$D$10+'СЕТ СН'!$G$5-'СЕТ СН'!$G$24</f>
        <v>5138.60372078</v>
      </c>
      <c r="J49" s="36">
        <f>SUMIFS(СВЦЭМ!$D$39:$D$782,СВЦЭМ!$A$39:$A$782,$A49,СВЦЭМ!$B$39:$B$782,J$47)+'СЕТ СН'!$G$14+СВЦЭМ!$D$10+'СЕТ СН'!$G$5-'СЕТ СН'!$G$24</f>
        <v>5115.9418644300004</v>
      </c>
      <c r="K49" s="36">
        <f>SUMIFS(СВЦЭМ!$D$39:$D$782,СВЦЭМ!$A$39:$A$782,$A49,СВЦЭМ!$B$39:$B$782,K$47)+'СЕТ СН'!$G$14+СВЦЭМ!$D$10+'СЕТ СН'!$G$5-'СЕТ СН'!$G$24</f>
        <v>5081.6750493300005</v>
      </c>
      <c r="L49" s="36">
        <f>SUMIFS(СВЦЭМ!$D$39:$D$782,СВЦЭМ!$A$39:$A$782,$A49,СВЦЭМ!$B$39:$B$782,L$47)+'СЕТ СН'!$G$14+СВЦЭМ!$D$10+'СЕТ СН'!$G$5-'СЕТ СН'!$G$24</f>
        <v>5072.1919001100005</v>
      </c>
      <c r="M49" s="36">
        <f>SUMIFS(СВЦЭМ!$D$39:$D$782,СВЦЭМ!$A$39:$A$782,$A49,СВЦЭМ!$B$39:$B$782,M$47)+'СЕТ СН'!$G$14+СВЦЭМ!$D$10+'СЕТ СН'!$G$5-'СЕТ СН'!$G$24</f>
        <v>5093.2822008000003</v>
      </c>
      <c r="N49" s="36">
        <f>SUMIFS(СВЦЭМ!$D$39:$D$782,СВЦЭМ!$A$39:$A$782,$A49,СВЦЭМ!$B$39:$B$782,N$47)+'СЕТ СН'!$G$14+СВЦЭМ!$D$10+'СЕТ СН'!$G$5-'СЕТ СН'!$G$24</f>
        <v>5130.6239576900007</v>
      </c>
      <c r="O49" s="36">
        <f>SUMIFS(СВЦЭМ!$D$39:$D$782,СВЦЭМ!$A$39:$A$782,$A49,СВЦЭМ!$B$39:$B$782,O$47)+'СЕТ СН'!$G$14+СВЦЭМ!$D$10+'СЕТ СН'!$G$5-'СЕТ СН'!$G$24</f>
        <v>5127.8680749600007</v>
      </c>
      <c r="P49" s="36">
        <f>SUMIFS(СВЦЭМ!$D$39:$D$782,СВЦЭМ!$A$39:$A$782,$A49,СВЦЭМ!$B$39:$B$782,P$47)+'СЕТ СН'!$G$14+СВЦЭМ!$D$10+'СЕТ СН'!$G$5-'СЕТ СН'!$G$24</f>
        <v>5131.0654171400001</v>
      </c>
      <c r="Q49" s="36">
        <f>SUMIFS(СВЦЭМ!$D$39:$D$782,СВЦЭМ!$A$39:$A$782,$A49,СВЦЭМ!$B$39:$B$782,Q$47)+'СЕТ СН'!$G$14+СВЦЭМ!$D$10+'СЕТ СН'!$G$5-'СЕТ СН'!$G$24</f>
        <v>5144.7736225000008</v>
      </c>
      <c r="R49" s="36">
        <f>SUMIFS(СВЦЭМ!$D$39:$D$782,СВЦЭМ!$A$39:$A$782,$A49,СВЦЭМ!$B$39:$B$782,R$47)+'СЕТ СН'!$G$14+СВЦЭМ!$D$10+'СЕТ СН'!$G$5-'СЕТ СН'!$G$24</f>
        <v>5129.9472671100002</v>
      </c>
      <c r="S49" s="36">
        <f>SUMIFS(СВЦЭМ!$D$39:$D$782,СВЦЭМ!$A$39:$A$782,$A49,СВЦЭМ!$B$39:$B$782,S$47)+'СЕТ СН'!$G$14+СВЦЭМ!$D$10+'СЕТ СН'!$G$5-'СЕТ СН'!$G$24</f>
        <v>5118.2724146999999</v>
      </c>
      <c r="T49" s="36">
        <f>SUMIFS(СВЦЭМ!$D$39:$D$782,СВЦЭМ!$A$39:$A$782,$A49,СВЦЭМ!$B$39:$B$782,T$47)+'СЕТ СН'!$G$14+СВЦЭМ!$D$10+'СЕТ СН'!$G$5-'СЕТ СН'!$G$24</f>
        <v>5102.1139036900004</v>
      </c>
      <c r="U49" s="36">
        <f>SUMIFS(СВЦЭМ!$D$39:$D$782,СВЦЭМ!$A$39:$A$782,$A49,СВЦЭМ!$B$39:$B$782,U$47)+'СЕТ СН'!$G$14+СВЦЭМ!$D$10+'СЕТ СН'!$G$5-'СЕТ СН'!$G$24</f>
        <v>5048.5403643</v>
      </c>
      <c r="V49" s="36">
        <f>SUMIFS(СВЦЭМ!$D$39:$D$782,СВЦЭМ!$A$39:$A$782,$A49,СВЦЭМ!$B$39:$B$782,V$47)+'СЕТ СН'!$G$14+СВЦЭМ!$D$10+'СЕТ СН'!$G$5-'СЕТ СН'!$G$24</f>
        <v>5019.9044204500005</v>
      </c>
      <c r="W49" s="36">
        <f>SUMIFS(СВЦЭМ!$D$39:$D$782,СВЦЭМ!$A$39:$A$782,$A49,СВЦЭМ!$B$39:$B$782,W$47)+'СЕТ СН'!$G$14+СВЦЭМ!$D$10+'СЕТ СН'!$G$5-'СЕТ СН'!$G$24</f>
        <v>5029.6464526</v>
      </c>
      <c r="X49" s="36">
        <f>SUMIFS(СВЦЭМ!$D$39:$D$782,СВЦЭМ!$A$39:$A$782,$A49,СВЦЭМ!$B$39:$B$782,X$47)+'СЕТ СН'!$G$14+СВЦЭМ!$D$10+'СЕТ СН'!$G$5-'СЕТ СН'!$G$24</f>
        <v>5070.8482007700004</v>
      </c>
      <c r="Y49" s="36">
        <f>SUMIFS(СВЦЭМ!$D$39:$D$782,СВЦЭМ!$A$39:$A$782,$A49,СВЦЭМ!$B$39:$B$782,Y$47)+'СЕТ СН'!$G$14+СВЦЭМ!$D$10+'СЕТ СН'!$G$5-'СЕТ СН'!$G$24</f>
        <v>5113.7178248700002</v>
      </c>
    </row>
    <row r="50" spans="1:25" ht="15.75" x14ac:dyDescent="0.2">
      <c r="A50" s="35">
        <f t="shared" ref="A50:A77" si="1">A49+1</f>
        <v>45080</v>
      </c>
      <c r="B50" s="36">
        <f>SUMIFS(СВЦЭМ!$D$39:$D$782,СВЦЭМ!$A$39:$A$782,$A50,СВЦЭМ!$B$39:$B$782,B$47)+'СЕТ СН'!$G$14+СВЦЭМ!$D$10+'СЕТ СН'!$G$5-'СЕТ СН'!$G$24</f>
        <v>5149.4100982700002</v>
      </c>
      <c r="C50" s="36">
        <f>SUMIFS(СВЦЭМ!$D$39:$D$782,СВЦЭМ!$A$39:$A$782,$A50,СВЦЭМ!$B$39:$B$782,C$47)+'СЕТ СН'!$G$14+СВЦЭМ!$D$10+'СЕТ СН'!$G$5-'СЕТ СН'!$G$24</f>
        <v>5194.3948031</v>
      </c>
      <c r="D50" s="36">
        <f>SUMIFS(СВЦЭМ!$D$39:$D$782,СВЦЭМ!$A$39:$A$782,$A50,СВЦЭМ!$B$39:$B$782,D$47)+'СЕТ СН'!$G$14+СВЦЭМ!$D$10+'СЕТ СН'!$G$5-'СЕТ СН'!$G$24</f>
        <v>5295.7685918300003</v>
      </c>
      <c r="E50" s="36">
        <f>SUMIFS(СВЦЭМ!$D$39:$D$782,СВЦЭМ!$A$39:$A$782,$A50,СВЦЭМ!$B$39:$B$782,E$47)+'СЕТ СН'!$G$14+СВЦЭМ!$D$10+'СЕТ СН'!$G$5-'СЕТ СН'!$G$24</f>
        <v>5364.5346347300001</v>
      </c>
      <c r="F50" s="36">
        <f>SUMIFS(СВЦЭМ!$D$39:$D$782,СВЦЭМ!$A$39:$A$782,$A50,СВЦЭМ!$B$39:$B$782,F$47)+'СЕТ СН'!$G$14+СВЦЭМ!$D$10+'СЕТ СН'!$G$5-'СЕТ СН'!$G$24</f>
        <v>5318.6284830500008</v>
      </c>
      <c r="G50" s="36">
        <f>SUMIFS(СВЦЭМ!$D$39:$D$782,СВЦЭМ!$A$39:$A$782,$A50,СВЦЭМ!$B$39:$B$782,G$47)+'СЕТ СН'!$G$14+СВЦЭМ!$D$10+'СЕТ СН'!$G$5-'СЕТ СН'!$G$24</f>
        <v>5326.8528471500003</v>
      </c>
      <c r="H50" s="36">
        <f>SUMIFS(СВЦЭМ!$D$39:$D$782,СВЦЭМ!$A$39:$A$782,$A50,СВЦЭМ!$B$39:$B$782,H$47)+'СЕТ СН'!$G$14+СВЦЭМ!$D$10+'СЕТ СН'!$G$5-'СЕТ СН'!$G$24</f>
        <v>5239.29129362</v>
      </c>
      <c r="I50" s="36">
        <f>SUMIFS(СВЦЭМ!$D$39:$D$782,СВЦЭМ!$A$39:$A$782,$A50,СВЦЭМ!$B$39:$B$782,I$47)+'СЕТ СН'!$G$14+СВЦЭМ!$D$10+'СЕТ СН'!$G$5-'СЕТ СН'!$G$24</f>
        <v>5132.3734258300001</v>
      </c>
      <c r="J50" s="36">
        <f>SUMIFS(СВЦЭМ!$D$39:$D$782,СВЦЭМ!$A$39:$A$782,$A50,СВЦЭМ!$B$39:$B$782,J$47)+'СЕТ СН'!$G$14+СВЦЭМ!$D$10+'СЕТ СН'!$G$5-'СЕТ СН'!$G$24</f>
        <v>5031.75676724</v>
      </c>
      <c r="K50" s="36">
        <f>SUMIFS(СВЦЭМ!$D$39:$D$782,СВЦЭМ!$A$39:$A$782,$A50,СВЦЭМ!$B$39:$B$782,K$47)+'СЕТ СН'!$G$14+СВЦЭМ!$D$10+'СЕТ СН'!$G$5-'СЕТ СН'!$G$24</f>
        <v>4975.7196734999998</v>
      </c>
      <c r="L50" s="36">
        <f>SUMIFS(СВЦЭМ!$D$39:$D$782,СВЦЭМ!$A$39:$A$782,$A50,СВЦЭМ!$B$39:$B$782,L$47)+'СЕТ СН'!$G$14+СВЦЭМ!$D$10+'СЕТ СН'!$G$5-'СЕТ СН'!$G$24</f>
        <v>4965.9863104599999</v>
      </c>
      <c r="M50" s="36">
        <f>SUMIFS(СВЦЭМ!$D$39:$D$782,СВЦЭМ!$A$39:$A$782,$A50,СВЦЭМ!$B$39:$B$782,M$47)+'СЕТ СН'!$G$14+СВЦЭМ!$D$10+'СЕТ СН'!$G$5-'СЕТ СН'!$G$24</f>
        <v>4977.3963810300002</v>
      </c>
      <c r="N50" s="36">
        <f>SUMIFS(СВЦЭМ!$D$39:$D$782,СВЦЭМ!$A$39:$A$782,$A50,СВЦЭМ!$B$39:$B$782,N$47)+'СЕТ СН'!$G$14+СВЦЭМ!$D$10+'СЕТ СН'!$G$5-'СЕТ СН'!$G$24</f>
        <v>4996.1641233</v>
      </c>
      <c r="O50" s="36">
        <f>SUMIFS(СВЦЭМ!$D$39:$D$782,СВЦЭМ!$A$39:$A$782,$A50,СВЦЭМ!$B$39:$B$782,O$47)+'СЕТ СН'!$G$14+СВЦЭМ!$D$10+'СЕТ СН'!$G$5-'СЕТ СН'!$G$24</f>
        <v>5000.4922055400002</v>
      </c>
      <c r="P50" s="36">
        <f>SUMIFS(СВЦЭМ!$D$39:$D$782,СВЦЭМ!$A$39:$A$782,$A50,СВЦЭМ!$B$39:$B$782,P$47)+'СЕТ СН'!$G$14+СВЦЭМ!$D$10+'СЕТ СН'!$G$5-'СЕТ СН'!$G$24</f>
        <v>5014.8237107700006</v>
      </c>
      <c r="Q50" s="36">
        <f>SUMIFS(СВЦЭМ!$D$39:$D$782,СВЦЭМ!$A$39:$A$782,$A50,СВЦЭМ!$B$39:$B$782,Q$47)+'СЕТ СН'!$G$14+СВЦЭМ!$D$10+'СЕТ СН'!$G$5-'СЕТ СН'!$G$24</f>
        <v>5042.8489998300001</v>
      </c>
      <c r="R50" s="36">
        <f>SUMIFS(СВЦЭМ!$D$39:$D$782,СВЦЭМ!$A$39:$A$782,$A50,СВЦЭМ!$B$39:$B$782,R$47)+'СЕТ СН'!$G$14+СВЦЭМ!$D$10+'СЕТ СН'!$G$5-'СЕТ СН'!$G$24</f>
        <v>5034.6309208600005</v>
      </c>
      <c r="S50" s="36">
        <f>SUMIFS(СВЦЭМ!$D$39:$D$782,СВЦЭМ!$A$39:$A$782,$A50,СВЦЭМ!$B$39:$B$782,S$47)+'СЕТ СН'!$G$14+СВЦЭМ!$D$10+'СЕТ СН'!$G$5-'СЕТ СН'!$G$24</f>
        <v>5017.9786078200004</v>
      </c>
      <c r="T50" s="36">
        <f>SUMIFS(СВЦЭМ!$D$39:$D$782,СВЦЭМ!$A$39:$A$782,$A50,СВЦЭМ!$B$39:$B$782,T$47)+'СЕТ СН'!$G$14+СВЦЭМ!$D$10+'СЕТ СН'!$G$5-'СЕТ СН'!$G$24</f>
        <v>5006.0322346800003</v>
      </c>
      <c r="U50" s="36">
        <f>SUMIFS(СВЦЭМ!$D$39:$D$782,СВЦЭМ!$A$39:$A$782,$A50,СВЦЭМ!$B$39:$B$782,U$47)+'СЕТ СН'!$G$14+СВЦЭМ!$D$10+'СЕТ СН'!$G$5-'СЕТ СН'!$G$24</f>
        <v>4994.5929845800001</v>
      </c>
      <c r="V50" s="36">
        <f>SUMIFS(СВЦЭМ!$D$39:$D$782,СВЦЭМ!$A$39:$A$782,$A50,СВЦЭМ!$B$39:$B$782,V$47)+'СЕТ СН'!$G$14+СВЦЭМ!$D$10+'СЕТ СН'!$G$5-'СЕТ СН'!$G$24</f>
        <v>4980.2173233499998</v>
      </c>
      <c r="W50" s="36">
        <f>SUMIFS(СВЦЭМ!$D$39:$D$782,СВЦЭМ!$A$39:$A$782,$A50,СВЦЭМ!$B$39:$B$782,W$47)+'СЕТ СН'!$G$14+СВЦЭМ!$D$10+'СЕТ СН'!$G$5-'СЕТ СН'!$G$24</f>
        <v>4952.4499878300003</v>
      </c>
      <c r="X50" s="36">
        <f>SUMIFS(СВЦЭМ!$D$39:$D$782,СВЦЭМ!$A$39:$A$782,$A50,СВЦЭМ!$B$39:$B$782,X$47)+'СЕТ СН'!$G$14+СВЦЭМ!$D$10+'СЕТ СН'!$G$5-'СЕТ СН'!$G$24</f>
        <v>4987.2871515000006</v>
      </c>
      <c r="Y50" s="36">
        <f>SUMIFS(СВЦЭМ!$D$39:$D$782,СВЦЭМ!$A$39:$A$782,$A50,СВЦЭМ!$B$39:$B$782,Y$47)+'СЕТ СН'!$G$14+СВЦЭМ!$D$10+'СЕТ СН'!$G$5-'СЕТ СН'!$G$24</f>
        <v>5069.55137276</v>
      </c>
    </row>
    <row r="51" spans="1:25" ht="15.75" x14ac:dyDescent="0.2">
      <c r="A51" s="35">
        <f t="shared" si="1"/>
        <v>45081</v>
      </c>
      <c r="B51" s="36">
        <f>SUMIFS(СВЦЭМ!$D$39:$D$782,СВЦЭМ!$A$39:$A$782,$A51,СВЦЭМ!$B$39:$B$782,B$47)+'СЕТ СН'!$G$14+СВЦЭМ!$D$10+'СЕТ СН'!$G$5-'СЕТ СН'!$G$24</f>
        <v>5172.6828749300003</v>
      </c>
      <c r="C51" s="36">
        <f>SUMIFS(СВЦЭМ!$D$39:$D$782,СВЦЭМ!$A$39:$A$782,$A51,СВЦЭМ!$B$39:$B$782,C$47)+'СЕТ СН'!$G$14+СВЦЭМ!$D$10+'СЕТ СН'!$G$5-'СЕТ СН'!$G$24</f>
        <v>5249.8113125100008</v>
      </c>
      <c r="D51" s="36">
        <f>SUMIFS(СВЦЭМ!$D$39:$D$782,СВЦЭМ!$A$39:$A$782,$A51,СВЦЭМ!$B$39:$B$782,D$47)+'СЕТ СН'!$G$14+СВЦЭМ!$D$10+'СЕТ СН'!$G$5-'СЕТ СН'!$G$24</f>
        <v>5338.0198139300001</v>
      </c>
      <c r="E51" s="36">
        <f>SUMIFS(СВЦЭМ!$D$39:$D$782,СВЦЭМ!$A$39:$A$782,$A51,СВЦЭМ!$B$39:$B$782,E$47)+'СЕТ СН'!$G$14+СВЦЭМ!$D$10+'СЕТ СН'!$G$5-'СЕТ СН'!$G$24</f>
        <v>5361.5067711500005</v>
      </c>
      <c r="F51" s="36">
        <f>SUMIFS(СВЦЭМ!$D$39:$D$782,СВЦЭМ!$A$39:$A$782,$A51,СВЦЭМ!$B$39:$B$782,F$47)+'СЕТ СН'!$G$14+СВЦЭМ!$D$10+'СЕТ СН'!$G$5-'СЕТ СН'!$G$24</f>
        <v>5375.8759043</v>
      </c>
      <c r="G51" s="36">
        <f>SUMIFS(СВЦЭМ!$D$39:$D$782,СВЦЭМ!$A$39:$A$782,$A51,СВЦЭМ!$B$39:$B$782,G$47)+'СЕТ СН'!$G$14+СВЦЭМ!$D$10+'СЕТ СН'!$G$5-'СЕТ СН'!$G$24</f>
        <v>5353.46246453</v>
      </c>
      <c r="H51" s="36">
        <f>SUMIFS(СВЦЭМ!$D$39:$D$782,СВЦЭМ!$A$39:$A$782,$A51,СВЦЭМ!$B$39:$B$782,H$47)+'СЕТ СН'!$G$14+СВЦЭМ!$D$10+'СЕТ СН'!$G$5-'СЕТ СН'!$G$24</f>
        <v>5240.5247188200001</v>
      </c>
      <c r="I51" s="36">
        <f>SUMIFS(СВЦЭМ!$D$39:$D$782,СВЦЭМ!$A$39:$A$782,$A51,СВЦЭМ!$B$39:$B$782,I$47)+'СЕТ СН'!$G$14+СВЦЭМ!$D$10+'СЕТ СН'!$G$5-'СЕТ СН'!$G$24</f>
        <v>5147.4836968</v>
      </c>
      <c r="J51" s="36">
        <f>SUMIFS(СВЦЭМ!$D$39:$D$782,СВЦЭМ!$A$39:$A$782,$A51,СВЦЭМ!$B$39:$B$782,J$47)+'СЕТ СН'!$G$14+СВЦЭМ!$D$10+'СЕТ СН'!$G$5-'СЕТ СН'!$G$24</f>
        <v>5042.0809242600008</v>
      </c>
      <c r="K51" s="36">
        <f>SUMIFS(СВЦЭМ!$D$39:$D$782,СВЦЭМ!$A$39:$A$782,$A51,СВЦЭМ!$B$39:$B$782,K$47)+'СЕТ СН'!$G$14+СВЦЭМ!$D$10+'СЕТ СН'!$G$5-'СЕТ СН'!$G$24</f>
        <v>5004.3503250000003</v>
      </c>
      <c r="L51" s="36">
        <f>SUMIFS(СВЦЭМ!$D$39:$D$782,СВЦЭМ!$A$39:$A$782,$A51,СВЦЭМ!$B$39:$B$782,L$47)+'СЕТ СН'!$G$14+СВЦЭМ!$D$10+'СЕТ СН'!$G$5-'СЕТ СН'!$G$24</f>
        <v>4986.1647492100001</v>
      </c>
      <c r="M51" s="36">
        <f>SUMIFS(СВЦЭМ!$D$39:$D$782,СВЦЭМ!$A$39:$A$782,$A51,СВЦЭМ!$B$39:$B$782,M$47)+'СЕТ СН'!$G$14+СВЦЭМ!$D$10+'СЕТ СН'!$G$5-'СЕТ СН'!$G$24</f>
        <v>4997.8296540500005</v>
      </c>
      <c r="N51" s="36">
        <f>SUMIFS(СВЦЭМ!$D$39:$D$782,СВЦЭМ!$A$39:$A$782,$A51,СВЦЭМ!$B$39:$B$782,N$47)+'СЕТ СН'!$G$14+СВЦЭМ!$D$10+'СЕТ СН'!$G$5-'СЕТ СН'!$G$24</f>
        <v>5041.5688299600006</v>
      </c>
      <c r="O51" s="36">
        <f>SUMIFS(СВЦЭМ!$D$39:$D$782,СВЦЭМ!$A$39:$A$782,$A51,СВЦЭМ!$B$39:$B$782,O$47)+'СЕТ СН'!$G$14+СВЦЭМ!$D$10+'СЕТ СН'!$G$5-'СЕТ СН'!$G$24</f>
        <v>5050.4434894200003</v>
      </c>
      <c r="P51" s="36">
        <f>SUMIFS(СВЦЭМ!$D$39:$D$782,СВЦЭМ!$A$39:$A$782,$A51,СВЦЭМ!$B$39:$B$782,P$47)+'СЕТ СН'!$G$14+СВЦЭМ!$D$10+'СЕТ СН'!$G$5-'СЕТ СН'!$G$24</f>
        <v>5050.7294102300002</v>
      </c>
      <c r="Q51" s="36">
        <f>SUMIFS(СВЦЭМ!$D$39:$D$782,СВЦЭМ!$A$39:$A$782,$A51,СВЦЭМ!$B$39:$B$782,Q$47)+'СЕТ СН'!$G$14+СВЦЭМ!$D$10+'СЕТ СН'!$G$5-'СЕТ СН'!$G$24</f>
        <v>5071.0029015500004</v>
      </c>
      <c r="R51" s="36">
        <f>SUMIFS(СВЦЭМ!$D$39:$D$782,СВЦЭМ!$A$39:$A$782,$A51,СВЦЭМ!$B$39:$B$782,R$47)+'СЕТ СН'!$G$14+СВЦЭМ!$D$10+'СЕТ СН'!$G$5-'СЕТ СН'!$G$24</f>
        <v>5062.8955260299999</v>
      </c>
      <c r="S51" s="36">
        <f>SUMIFS(СВЦЭМ!$D$39:$D$782,СВЦЭМ!$A$39:$A$782,$A51,СВЦЭМ!$B$39:$B$782,S$47)+'СЕТ СН'!$G$14+СВЦЭМ!$D$10+'СЕТ СН'!$G$5-'СЕТ СН'!$G$24</f>
        <v>5043.1700380700004</v>
      </c>
      <c r="T51" s="36">
        <f>SUMIFS(СВЦЭМ!$D$39:$D$782,СВЦЭМ!$A$39:$A$782,$A51,СВЦЭМ!$B$39:$B$782,T$47)+'СЕТ СН'!$G$14+СВЦЭМ!$D$10+'СЕТ СН'!$G$5-'СЕТ СН'!$G$24</f>
        <v>5035.9370895500006</v>
      </c>
      <c r="U51" s="36">
        <f>SUMIFS(СВЦЭМ!$D$39:$D$782,СВЦЭМ!$A$39:$A$782,$A51,СВЦЭМ!$B$39:$B$782,U$47)+'СЕТ СН'!$G$14+СВЦЭМ!$D$10+'СЕТ СН'!$G$5-'СЕТ СН'!$G$24</f>
        <v>4970.2897893999998</v>
      </c>
      <c r="V51" s="36">
        <f>SUMIFS(СВЦЭМ!$D$39:$D$782,СВЦЭМ!$A$39:$A$782,$A51,СВЦЭМ!$B$39:$B$782,V$47)+'СЕТ СН'!$G$14+СВЦЭМ!$D$10+'СЕТ СН'!$G$5-'СЕТ СН'!$G$24</f>
        <v>4931.1704569100002</v>
      </c>
      <c r="W51" s="36">
        <f>SUMIFS(СВЦЭМ!$D$39:$D$782,СВЦЭМ!$A$39:$A$782,$A51,СВЦЭМ!$B$39:$B$782,W$47)+'СЕТ СН'!$G$14+СВЦЭМ!$D$10+'СЕТ СН'!$G$5-'СЕТ СН'!$G$24</f>
        <v>4943.8728415100004</v>
      </c>
      <c r="X51" s="36">
        <f>SUMIFS(СВЦЭМ!$D$39:$D$782,СВЦЭМ!$A$39:$A$782,$A51,СВЦЭМ!$B$39:$B$782,X$47)+'СЕТ СН'!$G$14+СВЦЭМ!$D$10+'СЕТ СН'!$G$5-'СЕТ СН'!$G$24</f>
        <v>5014.3539933700004</v>
      </c>
      <c r="Y51" s="36">
        <f>SUMIFS(СВЦЭМ!$D$39:$D$782,СВЦЭМ!$A$39:$A$782,$A51,СВЦЭМ!$B$39:$B$782,Y$47)+'СЕТ СН'!$G$14+СВЦЭМ!$D$10+'СЕТ СН'!$G$5-'СЕТ СН'!$G$24</f>
        <v>5088.4510059599997</v>
      </c>
    </row>
    <row r="52" spans="1:25" ht="15.75" x14ac:dyDescent="0.2">
      <c r="A52" s="35">
        <f t="shared" si="1"/>
        <v>45082</v>
      </c>
      <c r="B52" s="36">
        <f>SUMIFS(СВЦЭМ!$D$39:$D$782,СВЦЭМ!$A$39:$A$782,$A52,СВЦЭМ!$B$39:$B$782,B$47)+'СЕТ СН'!$G$14+СВЦЭМ!$D$10+'СЕТ СН'!$G$5-'СЕТ СН'!$G$24</f>
        <v>5144.7087394500004</v>
      </c>
      <c r="C52" s="36">
        <f>SUMIFS(СВЦЭМ!$D$39:$D$782,СВЦЭМ!$A$39:$A$782,$A52,СВЦЭМ!$B$39:$B$782,C$47)+'СЕТ СН'!$G$14+СВЦЭМ!$D$10+'СЕТ СН'!$G$5-'СЕТ СН'!$G$24</f>
        <v>5182.9681108000004</v>
      </c>
      <c r="D52" s="36">
        <f>SUMIFS(СВЦЭМ!$D$39:$D$782,СВЦЭМ!$A$39:$A$782,$A52,СВЦЭМ!$B$39:$B$782,D$47)+'СЕТ СН'!$G$14+СВЦЭМ!$D$10+'СЕТ СН'!$G$5-'СЕТ СН'!$G$24</f>
        <v>5232.2068192700008</v>
      </c>
      <c r="E52" s="36">
        <f>SUMIFS(СВЦЭМ!$D$39:$D$782,СВЦЭМ!$A$39:$A$782,$A52,СВЦЭМ!$B$39:$B$782,E$47)+'СЕТ СН'!$G$14+СВЦЭМ!$D$10+'СЕТ СН'!$G$5-'СЕТ СН'!$G$24</f>
        <v>5215.0558505400004</v>
      </c>
      <c r="F52" s="36">
        <f>SUMIFS(СВЦЭМ!$D$39:$D$782,СВЦЭМ!$A$39:$A$782,$A52,СВЦЭМ!$B$39:$B$782,F$47)+'СЕТ СН'!$G$14+СВЦЭМ!$D$10+'СЕТ СН'!$G$5-'СЕТ СН'!$G$24</f>
        <v>5206.6576018300002</v>
      </c>
      <c r="G52" s="36">
        <f>SUMIFS(СВЦЭМ!$D$39:$D$782,СВЦЭМ!$A$39:$A$782,$A52,СВЦЭМ!$B$39:$B$782,G$47)+'СЕТ СН'!$G$14+СВЦЭМ!$D$10+'СЕТ СН'!$G$5-'СЕТ СН'!$G$24</f>
        <v>5198.5471735000001</v>
      </c>
      <c r="H52" s="36">
        <f>SUMIFS(СВЦЭМ!$D$39:$D$782,СВЦЭМ!$A$39:$A$782,$A52,СВЦЭМ!$B$39:$B$782,H$47)+'СЕТ СН'!$G$14+СВЦЭМ!$D$10+'СЕТ СН'!$G$5-'СЕТ СН'!$G$24</f>
        <v>5164.3901574000001</v>
      </c>
      <c r="I52" s="36">
        <f>SUMIFS(СВЦЭМ!$D$39:$D$782,СВЦЭМ!$A$39:$A$782,$A52,СВЦЭМ!$B$39:$B$782,I$47)+'СЕТ СН'!$G$14+СВЦЭМ!$D$10+'СЕТ СН'!$G$5-'СЕТ СН'!$G$24</f>
        <v>5103.9538515200002</v>
      </c>
      <c r="J52" s="36">
        <f>SUMIFS(СВЦЭМ!$D$39:$D$782,СВЦЭМ!$A$39:$A$782,$A52,СВЦЭМ!$B$39:$B$782,J$47)+'СЕТ СН'!$G$14+СВЦЭМ!$D$10+'СЕТ СН'!$G$5-'СЕТ СН'!$G$24</f>
        <v>5136.4856868100005</v>
      </c>
      <c r="K52" s="36">
        <f>SUMIFS(СВЦЭМ!$D$39:$D$782,СВЦЭМ!$A$39:$A$782,$A52,СВЦЭМ!$B$39:$B$782,K$47)+'СЕТ СН'!$G$14+СВЦЭМ!$D$10+'СЕТ СН'!$G$5-'СЕТ СН'!$G$24</f>
        <v>5029.3897571500002</v>
      </c>
      <c r="L52" s="36">
        <f>SUMIFS(СВЦЭМ!$D$39:$D$782,СВЦЭМ!$A$39:$A$782,$A52,СВЦЭМ!$B$39:$B$782,L$47)+'СЕТ СН'!$G$14+СВЦЭМ!$D$10+'СЕТ СН'!$G$5-'СЕТ СН'!$G$24</f>
        <v>5013.8827708900008</v>
      </c>
      <c r="M52" s="36">
        <f>SUMIFS(СВЦЭМ!$D$39:$D$782,СВЦЭМ!$A$39:$A$782,$A52,СВЦЭМ!$B$39:$B$782,M$47)+'СЕТ СН'!$G$14+СВЦЭМ!$D$10+'СЕТ СН'!$G$5-'СЕТ СН'!$G$24</f>
        <v>5027.5311164100003</v>
      </c>
      <c r="N52" s="36">
        <f>SUMIFS(СВЦЭМ!$D$39:$D$782,СВЦЭМ!$A$39:$A$782,$A52,СВЦЭМ!$B$39:$B$782,N$47)+'СЕТ СН'!$G$14+СВЦЭМ!$D$10+'СЕТ СН'!$G$5-'СЕТ СН'!$G$24</f>
        <v>5072.2714407700005</v>
      </c>
      <c r="O52" s="36">
        <f>SUMIFS(СВЦЭМ!$D$39:$D$782,СВЦЭМ!$A$39:$A$782,$A52,СВЦЭМ!$B$39:$B$782,O$47)+'СЕТ СН'!$G$14+СВЦЭМ!$D$10+'СЕТ СН'!$G$5-'СЕТ СН'!$G$24</f>
        <v>5079.4091191699999</v>
      </c>
      <c r="P52" s="36">
        <f>SUMIFS(СВЦЭМ!$D$39:$D$782,СВЦЭМ!$A$39:$A$782,$A52,СВЦЭМ!$B$39:$B$782,P$47)+'СЕТ СН'!$G$14+СВЦЭМ!$D$10+'СЕТ СН'!$G$5-'СЕТ СН'!$G$24</f>
        <v>5095.32873784</v>
      </c>
      <c r="Q52" s="36">
        <f>SUMIFS(СВЦЭМ!$D$39:$D$782,СВЦЭМ!$A$39:$A$782,$A52,СВЦЭМ!$B$39:$B$782,Q$47)+'СЕТ СН'!$G$14+СВЦЭМ!$D$10+'СЕТ СН'!$G$5-'СЕТ СН'!$G$24</f>
        <v>5108.9109515400005</v>
      </c>
      <c r="R52" s="36">
        <f>SUMIFS(СВЦЭМ!$D$39:$D$782,СВЦЭМ!$A$39:$A$782,$A52,СВЦЭМ!$B$39:$B$782,R$47)+'СЕТ СН'!$G$14+СВЦЭМ!$D$10+'СЕТ СН'!$G$5-'СЕТ СН'!$G$24</f>
        <v>5131.1038044699999</v>
      </c>
      <c r="S52" s="36">
        <f>SUMIFS(СВЦЭМ!$D$39:$D$782,СВЦЭМ!$A$39:$A$782,$A52,СВЦЭМ!$B$39:$B$782,S$47)+'СЕТ СН'!$G$14+СВЦЭМ!$D$10+'СЕТ СН'!$G$5-'СЕТ СН'!$G$24</f>
        <v>5127.1543766600007</v>
      </c>
      <c r="T52" s="36">
        <f>SUMIFS(СВЦЭМ!$D$39:$D$782,СВЦЭМ!$A$39:$A$782,$A52,СВЦЭМ!$B$39:$B$782,T$47)+'СЕТ СН'!$G$14+СВЦЭМ!$D$10+'СЕТ СН'!$G$5-'СЕТ СН'!$G$24</f>
        <v>5100.1188258900002</v>
      </c>
      <c r="U52" s="36">
        <f>SUMIFS(СВЦЭМ!$D$39:$D$782,СВЦЭМ!$A$39:$A$782,$A52,СВЦЭМ!$B$39:$B$782,U$47)+'СЕТ СН'!$G$14+СВЦЭМ!$D$10+'СЕТ СН'!$G$5-'СЕТ СН'!$G$24</f>
        <v>5064.5882992000006</v>
      </c>
      <c r="V52" s="36">
        <f>SUMIFS(СВЦЭМ!$D$39:$D$782,СВЦЭМ!$A$39:$A$782,$A52,СВЦЭМ!$B$39:$B$782,V$47)+'СЕТ СН'!$G$14+СВЦЭМ!$D$10+'СЕТ СН'!$G$5-'СЕТ СН'!$G$24</f>
        <v>4996.2485611600005</v>
      </c>
      <c r="W52" s="36">
        <f>SUMIFS(СВЦЭМ!$D$39:$D$782,СВЦЭМ!$A$39:$A$782,$A52,СВЦЭМ!$B$39:$B$782,W$47)+'СЕТ СН'!$G$14+СВЦЭМ!$D$10+'СЕТ СН'!$G$5-'СЕТ СН'!$G$24</f>
        <v>5073.4454818499999</v>
      </c>
      <c r="X52" s="36">
        <f>SUMIFS(СВЦЭМ!$D$39:$D$782,СВЦЭМ!$A$39:$A$782,$A52,СВЦЭМ!$B$39:$B$782,X$47)+'СЕТ СН'!$G$14+СВЦЭМ!$D$10+'СЕТ СН'!$G$5-'СЕТ СН'!$G$24</f>
        <v>5126.1902375400005</v>
      </c>
      <c r="Y52" s="36">
        <f>SUMIFS(СВЦЭМ!$D$39:$D$782,СВЦЭМ!$A$39:$A$782,$A52,СВЦЭМ!$B$39:$B$782,Y$47)+'СЕТ СН'!$G$14+СВЦЭМ!$D$10+'СЕТ СН'!$G$5-'СЕТ СН'!$G$24</f>
        <v>5204.8080993500007</v>
      </c>
    </row>
    <row r="53" spans="1:25" ht="15.75" x14ac:dyDescent="0.2">
      <c r="A53" s="35">
        <f t="shared" si="1"/>
        <v>45083</v>
      </c>
      <c r="B53" s="36">
        <f>SUMIFS(СВЦЭМ!$D$39:$D$782,СВЦЭМ!$A$39:$A$782,$A53,СВЦЭМ!$B$39:$B$782,B$47)+'СЕТ СН'!$G$14+СВЦЭМ!$D$10+'СЕТ СН'!$G$5-'СЕТ СН'!$G$24</f>
        <v>5187.6116449900001</v>
      </c>
      <c r="C53" s="36">
        <f>SUMIFS(СВЦЭМ!$D$39:$D$782,СВЦЭМ!$A$39:$A$782,$A53,СВЦЭМ!$B$39:$B$782,C$47)+'СЕТ СН'!$G$14+СВЦЭМ!$D$10+'СЕТ СН'!$G$5-'СЕТ СН'!$G$24</f>
        <v>5282.0946181199997</v>
      </c>
      <c r="D53" s="36">
        <f>SUMIFS(СВЦЭМ!$D$39:$D$782,СВЦЭМ!$A$39:$A$782,$A53,СВЦЭМ!$B$39:$B$782,D$47)+'СЕТ СН'!$G$14+СВЦЭМ!$D$10+'СЕТ СН'!$G$5-'СЕТ СН'!$G$24</f>
        <v>5392.1917892900001</v>
      </c>
      <c r="E53" s="36">
        <f>SUMIFS(СВЦЭМ!$D$39:$D$782,СВЦЭМ!$A$39:$A$782,$A53,СВЦЭМ!$B$39:$B$782,E$47)+'СЕТ СН'!$G$14+СВЦЭМ!$D$10+'СЕТ СН'!$G$5-'СЕТ СН'!$G$24</f>
        <v>5388.3297777200005</v>
      </c>
      <c r="F53" s="36">
        <f>SUMIFS(СВЦЭМ!$D$39:$D$782,СВЦЭМ!$A$39:$A$782,$A53,СВЦЭМ!$B$39:$B$782,F$47)+'СЕТ СН'!$G$14+СВЦЭМ!$D$10+'СЕТ СН'!$G$5-'СЕТ СН'!$G$24</f>
        <v>5382.6061692200001</v>
      </c>
      <c r="G53" s="36">
        <f>SUMIFS(СВЦЭМ!$D$39:$D$782,СВЦЭМ!$A$39:$A$782,$A53,СВЦЭМ!$B$39:$B$782,G$47)+'СЕТ СН'!$G$14+СВЦЭМ!$D$10+'СЕТ СН'!$G$5-'СЕТ СН'!$G$24</f>
        <v>5291.8194082999998</v>
      </c>
      <c r="H53" s="36">
        <f>SUMIFS(СВЦЭМ!$D$39:$D$782,СВЦЭМ!$A$39:$A$782,$A53,СВЦЭМ!$B$39:$B$782,H$47)+'СЕТ СН'!$G$14+СВЦЭМ!$D$10+'СЕТ СН'!$G$5-'СЕТ СН'!$G$24</f>
        <v>5146.2665231000001</v>
      </c>
      <c r="I53" s="36">
        <f>SUMIFS(СВЦЭМ!$D$39:$D$782,СВЦЭМ!$A$39:$A$782,$A53,СВЦЭМ!$B$39:$B$782,I$47)+'СЕТ СН'!$G$14+СВЦЭМ!$D$10+'СЕТ СН'!$G$5-'СЕТ СН'!$G$24</f>
        <v>5080.0846387300007</v>
      </c>
      <c r="J53" s="36">
        <f>SUMIFS(СВЦЭМ!$D$39:$D$782,СВЦЭМ!$A$39:$A$782,$A53,СВЦЭМ!$B$39:$B$782,J$47)+'СЕТ СН'!$G$14+СВЦЭМ!$D$10+'СЕТ СН'!$G$5-'СЕТ СН'!$G$24</f>
        <v>4997.7454624300008</v>
      </c>
      <c r="K53" s="36">
        <f>SUMIFS(СВЦЭМ!$D$39:$D$782,СВЦЭМ!$A$39:$A$782,$A53,СВЦЭМ!$B$39:$B$782,K$47)+'СЕТ СН'!$G$14+СВЦЭМ!$D$10+'СЕТ СН'!$G$5-'СЕТ СН'!$G$24</f>
        <v>4949.5394378999999</v>
      </c>
      <c r="L53" s="36">
        <f>SUMIFS(СВЦЭМ!$D$39:$D$782,СВЦЭМ!$A$39:$A$782,$A53,СВЦЭМ!$B$39:$B$782,L$47)+'СЕТ СН'!$G$14+СВЦЭМ!$D$10+'СЕТ СН'!$G$5-'СЕТ СН'!$G$24</f>
        <v>4956.0031392199999</v>
      </c>
      <c r="M53" s="36">
        <f>SUMIFS(СВЦЭМ!$D$39:$D$782,СВЦЭМ!$A$39:$A$782,$A53,СВЦЭМ!$B$39:$B$782,M$47)+'СЕТ СН'!$G$14+СВЦЭМ!$D$10+'СЕТ СН'!$G$5-'СЕТ СН'!$G$24</f>
        <v>4953.57039601</v>
      </c>
      <c r="N53" s="36">
        <f>SUMIFS(СВЦЭМ!$D$39:$D$782,СВЦЭМ!$A$39:$A$782,$A53,СВЦЭМ!$B$39:$B$782,N$47)+'СЕТ СН'!$G$14+СВЦЭМ!$D$10+'СЕТ СН'!$G$5-'СЕТ СН'!$G$24</f>
        <v>4983.4129940500006</v>
      </c>
      <c r="O53" s="36">
        <f>SUMIFS(СВЦЭМ!$D$39:$D$782,СВЦЭМ!$A$39:$A$782,$A53,СВЦЭМ!$B$39:$B$782,O$47)+'СЕТ СН'!$G$14+СВЦЭМ!$D$10+'СЕТ СН'!$G$5-'СЕТ СН'!$G$24</f>
        <v>4981.8862045300002</v>
      </c>
      <c r="P53" s="36">
        <f>SUMIFS(СВЦЭМ!$D$39:$D$782,СВЦЭМ!$A$39:$A$782,$A53,СВЦЭМ!$B$39:$B$782,P$47)+'СЕТ СН'!$G$14+СВЦЭМ!$D$10+'СЕТ СН'!$G$5-'СЕТ СН'!$G$24</f>
        <v>4999.8066041500006</v>
      </c>
      <c r="Q53" s="36">
        <f>SUMIFS(СВЦЭМ!$D$39:$D$782,СВЦЭМ!$A$39:$A$782,$A53,СВЦЭМ!$B$39:$B$782,Q$47)+'СЕТ СН'!$G$14+СВЦЭМ!$D$10+'СЕТ СН'!$G$5-'СЕТ СН'!$G$24</f>
        <v>5015.2646811600007</v>
      </c>
      <c r="R53" s="36">
        <f>SUMIFS(СВЦЭМ!$D$39:$D$782,СВЦЭМ!$A$39:$A$782,$A53,СВЦЭМ!$B$39:$B$782,R$47)+'СЕТ СН'!$G$14+СВЦЭМ!$D$10+'СЕТ СН'!$G$5-'СЕТ СН'!$G$24</f>
        <v>5009.4221955100002</v>
      </c>
      <c r="S53" s="36">
        <f>SUMIFS(СВЦЭМ!$D$39:$D$782,СВЦЭМ!$A$39:$A$782,$A53,СВЦЭМ!$B$39:$B$782,S$47)+'СЕТ СН'!$G$14+СВЦЭМ!$D$10+'СЕТ СН'!$G$5-'СЕТ СН'!$G$24</f>
        <v>4989.9788183400005</v>
      </c>
      <c r="T53" s="36">
        <f>SUMIFS(СВЦЭМ!$D$39:$D$782,СВЦЭМ!$A$39:$A$782,$A53,СВЦЭМ!$B$39:$B$782,T$47)+'СЕТ СН'!$G$14+СВЦЭМ!$D$10+'СЕТ СН'!$G$5-'СЕТ СН'!$G$24</f>
        <v>5016.2999509500005</v>
      </c>
      <c r="U53" s="36">
        <f>SUMIFS(СВЦЭМ!$D$39:$D$782,СВЦЭМ!$A$39:$A$782,$A53,СВЦЭМ!$B$39:$B$782,U$47)+'СЕТ СН'!$G$14+СВЦЭМ!$D$10+'СЕТ СН'!$G$5-'СЕТ СН'!$G$24</f>
        <v>4965.3176411500008</v>
      </c>
      <c r="V53" s="36">
        <f>SUMIFS(СВЦЭМ!$D$39:$D$782,СВЦЭМ!$A$39:$A$782,$A53,СВЦЭМ!$B$39:$B$782,V$47)+'СЕТ СН'!$G$14+СВЦЭМ!$D$10+'СЕТ СН'!$G$5-'СЕТ СН'!$G$24</f>
        <v>4944.8396843</v>
      </c>
      <c r="W53" s="36">
        <f>SUMIFS(СВЦЭМ!$D$39:$D$782,СВЦЭМ!$A$39:$A$782,$A53,СВЦЭМ!$B$39:$B$782,W$47)+'СЕТ СН'!$G$14+СВЦЭМ!$D$10+'СЕТ СН'!$G$5-'СЕТ СН'!$G$24</f>
        <v>4960.7006851900005</v>
      </c>
      <c r="X53" s="36">
        <f>SUMIFS(СВЦЭМ!$D$39:$D$782,СВЦЭМ!$A$39:$A$782,$A53,СВЦЭМ!$B$39:$B$782,X$47)+'СЕТ СН'!$G$14+СВЦЭМ!$D$10+'СЕТ СН'!$G$5-'СЕТ СН'!$G$24</f>
        <v>4990.1078490800001</v>
      </c>
      <c r="Y53" s="36">
        <f>SUMIFS(СВЦЭМ!$D$39:$D$782,СВЦЭМ!$A$39:$A$782,$A53,СВЦЭМ!$B$39:$B$782,Y$47)+'СЕТ СН'!$G$14+СВЦЭМ!$D$10+'СЕТ СН'!$G$5-'СЕТ СН'!$G$24</f>
        <v>5074.7334664200007</v>
      </c>
    </row>
    <row r="54" spans="1:25" ht="15.75" x14ac:dyDescent="0.2">
      <c r="A54" s="35">
        <f t="shared" si="1"/>
        <v>45084</v>
      </c>
      <c r="B54" s="36">
        <f>SUMIFS(СВЦЭМ!$D$39:$D$782,СВЦЭМ!$A$39:$A$782,$A54,СВЦЭМ!$B$39:$B$782,B$47)+'СЕТ СН'!$G$14+СВЦЭМ!$D$10+'СЕТ СН'!$G$5-'СЕТ СН'!$G$24</f>
        <v>5223.4551619499998</v>
      </c>
      <c r="C54" s="36">
        <f>SUMIFS(СВЦЭМ!$D$39:$D$782,СВЦЭМ!$A$39:$A$782,$A54,СВЦЭМ!$B$39:$B$782,C$47)+'СЕТ СН'!$G$14+СВЦЭМ!$D$10+'СЕТ СН'!$G$5-'СЕТ СН'!$G$24</f>
        <v>5155.6589720100001</v>
      </c>
      <c r="D54" s="36">
        <f>SUMIFS(СВЦЭМ!$D$39:$D$782,СВЦЭМ!$A$39:$A$782,$A54,СВЦЭМ!$B$39:$B$782,D$47)+'СЕТ СН'!$G$14+СВЦЭМ!$D$10+'СЕТ СН'!$G$5-'СЕТ СН'!$G$24</f>
        <v>5346.3405269000004</v>
      </c>
      <c r="E54" s="36">
        <f>SUMIFS(СВЦЭМ!$D$39:$D$782,СВЦЭМ!$A$39:$A$782,$A54,СВЦЭМ!$B$39:$B$782,E$47)+'СЕТ СН'!$G$14+СВЦЭМ!$D$10+'СЕТ СН'!$G$5-'СЕТ СН'!$G$24</f>
        <v>5363.9163008200003</v>
      </c>
      <c r="F54" s="36">
        <f>SUMIFS(СВЦЭМ!$D$39:$D$782,СВЦЭМ!$A$39:$A$782,$A54,СВЦЭМ!$B$39:$B$782,F$47)+'СЕТ СН'!$G$14+СВЦЭМ!$D$10+'СЕТ СН'!$G$5-'СЕТ СН'!$G$24</f>
        <v>5353.5483099800003</v>
      </c>
      <c r="G54" s="36">
        <f>SUMIFS(СВЦЭМ!$D$39:$D$782,СВЦЭМ!$A$39:$A$782,$A54,СВЦЭМ!$B$39:$B$782,G$47)+'СЕТ СН'!$G$14+СВЦЭМ!$D$10+'СЕТ СН'!$G$5-'СЕТ СН'!$G$24</f>
        <v>5282.3521317100003</v>
      </c>
      <c r="H54" s="36">
        <f>SUMIFS(СВЦЭМ!$D$39:$D$782,СВЦЭМ!$A$39:$A$782,$A54,СВЦЭМ!$B$39:$B$782,H$47)+'СЕТ СН'!$G$14+СВЦЭМ!$D$10+'СЕТ СН'!$G$5-'СЕТ СН'!$G$24</f>
        <v>5154.2977137100006</v>
      </c>
      <c r="I54" s="36">
        <f>SUMIFS(СВЦЭМ!$D$39:$D$782,СВЦЭМ!$A$39:$A$782,$A54,СВЦЭМ!$B$39:$B$782,I$47)+'СЕТ СН'!$G$14+СВЦЭМ!$D$10+'СЕТ СН'!$G$5-'СЕТ СН'!$G$24</f>
        <v>5124.76123568</v>
      </c>
      <c r="J54" s="36">
        <f>SUMIFS(СВЦЭМ!$D$39:$D$782,СВЦЭМ!$A$39:$A$782,$A54,СВЦЭМ!$B$39:$B$782,J$47)+'СЕТ СН'!$G$14+СВЦЭМ!$D$10+'СЕТ СН'!$G$5-'СЕТ СН'!$G$24</f>
        <v>5026.63785009</v>
      </c>
      <c r="K54" s="36">
        <f>SUMIFS(СВЦЭМ!$D$39:$D$782,СВЦЭМ!$A$39:$A$782,$A54,СВЦЭМ!$B$39:$B$782,K$47)+'СЕТ СН'!$G$14+СВЦЭМ!$D$10+'СЕТ СН'!$G$5-'СЕТ СН'!$G$24</f>
        <v>5034.8227382200002</v>
      </c>
      <c r="L54" s="36">
        <f>SUMIFS(СВЦЭМ!$D$39:$D$782,СВЦЭМ!$A$39:$A$782,$A54,СВЦЭМ!$B$39:$B$782,L$47)+'СЕТ СН'!$G$14+СВЦЭМ!$D$10+'СЕТ СН'!$G$5-'СЕТ СН'!$G$24</f>
        <v>5050.2823368899999</v>
      </c>
      <c r="M54" s="36">
        <f>SUMIFS(СВЦЭМ!$D$39:$D$782,СВЦЭМ!$A$39:$A$782,$A54,СВЦЭМ!$B$39:$B$782,M$47)+'СЕТ СН'!$G$14+СВЦЭМ!$D$10+'СЕТ СН'!$G$5-'СЕТ СН'!$G$24</f>
        <v>5058.6999565300002</v>
      </c>
      <c r="N54" s="36">
        <f>SUMIFS(СВЦЭМ!$D$39:$D$782,СВЦЭМ!$A$39:$A$782,$A54,СВЦЭМ!$B$39:$B$782,N$47)+'СЕТ СН'!$G$14+СВЦЭМ!$D$10+'СЕТ СН'!$G$5-'СЕТ СН'!$G$24</f>
        <v>5080.0749771400006</v>
      </c>
      <c r="O54" s="36">
        <f>SUMIFS(СВЦЭМ!$D$39:$D$782,СВЦЭМ!$A$39:$A$782,$A54,СВЦЭМ!$B$39:$B$782,O$47)+'СЕТ СН'!$G$14+СВЦЭМ!$D$10+'СЕТ СН'!$G$5-'СЕТ СН'!$G$24</f>
        <v>5103.9407982800003</v>
      </c>
      <c r="P54" s="36">
        <f>SUMIFS(СВЦЭМ!$D$39:$D$782,СВЦЭМ!$A$39:$A$782,$A54,СВЦЭМ!$B$39:$B$782,P$47)+'СЕТ СН'!$G$14+СВЦЭМ!$D$10+'СЕТ СН'!$G$5-'СЕТ СН'!$G$24</f>
        <v>5124.0531397800005</v>
      </c>
      <c r="Q54" s="36">
        <f>SUMIFS(СВЦЭМ!$D$39:$D$782,СВЦЭМ!$A$39:$A$782,$A54,СВЦЭМ!$B$39:$B$782,Q$47)+'СЕТ СН'!$G$14+СВЦЭМ!$D$10+'СЕТ СН'!$G$5-'СЕТ СН'!$G$24</f>
        <v>5129.6086912600003</v>
      </c>
      <c r="R54" s="36">
        <f>SUMIFS(СВЦЭМ!$D$39:$D$782,СВЦЭМ!$A$39:$A$782,$A54,СВЦЭМ!$B$39:$B$782,R$47)+'СЕТ СН'!$G$14+СВЦЭМ!$D$10+'СЕТ СН'!$G$5-'СЕТ СН'!$G$24</f>
        <v>5103.5872886800007</v>
      </c>
      <c r="S54" s="36">
        <f>SUMIFS(СВЦЭМ!$D$39:$D$782,СВЦЭМ!$A$39:$A$782,$A54,СВЦЭМ!$B$39:$B$782,S$47)+'СЕТ СН'!$G$14+СВЦЭМ!$D$10+'СЕТ СН'!$G$5-'СЕТ СН'!$G$24</f>
        <v>5078.4030941000001</v>
      </c>
      <c r="T54" s="36">
        <f>SUMIFS(СВЦЭМ!$D$39:$D$782,СВЦЭМ!$A$39:$A$782,$A54,СВЦЭМ!$B$39:$B$782,T$47)+'СЕТ СН'!$G$14+СВЦЭМ!$D$10+'СЕТ СН'!$G$5-'СЕТ СН'!$G$24</f>
        <v>5060.6771071000003</v>
      </c>
      <c r="U54" s="36">
        <f>SUMIFS(СВЦЭМ!$D$39:$D$782,СВЦЭМ!$A$39:$A$782,$A54,СВЦЭМ!$B$39:$B$782,U$47)+'СЕТ СН'!$G$14+СВЦЭМ!$D$10+'СЕТ СН'!$G$5-'СЕТ СН'!$G$24</f>
        <v>4979.7441264099998</v>
      </c>
      <c r="V54" s="36">
        <f>SUMIFS(СВЦЭМ!$D$39:$D$782,СВЦЭМ!$A$39:$A$782,$A54,СВЦЭМ!$B$39:$B$782,V$47)+'СЕТ СН'!$G$14+СВЦЭМ!$D$10+'СЕТ СН'!$G$5-'СЕТ СН'!$G$24</f>
        <v>5005.2562137700006</v>
      </c>
      <c r="W54" s="36">
        <f>SUMIFS(СВЦЭМ!$D$39:$D$782,СВЦЭМ!$A$39:$A$782,$A54,СВЦЭМ!$B$39:$B$782,W$47)+'СЕТ СН'!$G$14+СВЦЭМ!$D$10+'СЕТ СН'!$G$5-'СЕТ СН'!$G$24</f>
        <v>5036.4116729800007</v>
      </c>
      <c r="X54" s="36">
        <f>SUMIFS(СВЦЭМ!$D$39:$D$782,СВЦЭМ!$A$39:$A$782,$A54,СВЦЭМ!$B$39:$B$782,X$47)+'СЕТ СН'!$G$14+СВЦЭМ!$D$10+'СЕТ СН'!$G$5-'СЕТ СН'!$G$24</f>
        <v>5100.9248456100004</v>
      </c>
      <c r="Y54" s="36">
        <f>SUMIFS(СВЦЭМ!$D$39:$D$782,СВЦЭМ!$A$39:$A$782,$A54,СВЦЭМ!$B$39:$B$782,Y$47)+'СЕТ СН'!$G$14+СВЦЭМ!$D$10+'СЕТ СН'!$G$5-'СЕТ СН'!$G$24</f>
        <v>5143.2535257700001</v>
      </c>
    </row>
    <row r="55" spans="1:25" ht="15.75" x14ac:dyDescent="0.2">
      <c r="A55" s="35">
        <f t="shared" si="1"/>
        <v>45085</v>
      </c>
      <c r="B55" s="36">
        <f>SUMIFS(СВЦЭМ!$D$39:$D$782,СВЦЭМ!$A$39:$A$782,$A55,СВЦЭМ!$B$39:$B$782,B$47)+'СЕТ СН'!$G$14+СВЦЭМ!$D$10+'СЕТ СН'!$G$5-'СЕТ СН'!$G$24</f>
        <v>5279.5370202300001</v>
      </c>
      <c r="C55" s="36">
        <f>SUMIFS(СВЦЭМ!$D$39:$D$782,СВЦЭМ!$A$39:$A$782,$A55,СВЦЭМ!$B$39:$B$782,C$47)+'СЕТ СН'!$G$14+СВЦЭМ!$D$10+'СЕТ СН'!$G$5-'СЕТ СН'!$G$24</f>
        <v>5320.3601286499998</v>
      </c>
      <c r="D55" s="36">
        <f>SUMIFS(СВЦЭМ!$D$39:$D$782,СВЦЭМ!$A$39:$A$782,$A55,СВЦЭМ!$B$39:$B$782,D$47)+'СЕТ СН'!$G$14+СВЦЭМ!$D$10+'СЕТ СН'!$G$5-'СЕТ СН'!$G$24</f>
        <v>5332.4839731299999</v>
      </c>
      <c r="E55" s="36">
        <f>SUMIFS(СВЦЭМ!$D$39:$D$782,СВЦЭМ!$A$39:$A$782,$A55,СВЦЭМ!$B$39:$B$782,E$47)+'СЕТ СН'!$G$14+СВЦЭМ!$D$10+'СЕТ СН'!$G$5-'СЕТ СН'!$G$24</f>
        <v>5333.2397127800004</v>
      </c>
      <c r="F55" s="36">
        <f>SUMIFS(СВЦЭМ!$D$39:$D$782,СВЦЭМ!$A$39:$A$782,$A55,СВЦЭМ!$B$39:$B$782,F$47)+'СЕТ СН'!$G$14+СВЦЭМ!$D$10+'СЕТ СН'!$G$5-'СЕТ СН'!$G$24</f>
        <v>5315.9800978800004</v>
      </c>
      <c r="G55" s="36">
        <f>SUMIFS(СВЦЭМ!$D$39:$D$782,СВЦЭМ!$A$39:$A$782,$A55,СВЦЭМ!$B$39:$B$782,G$47)+'СЕТ СН'!$G$14+СВЦЭМ!$D$10+'СЕТ СН'!$G$5-'СЕТ СН'!$G$24</f>
        <v>5275.8699274000001</v>
      </c>
      <c r="H55" s="36">
        <f>SUMIFS(СВЦЭМ!$D$39:$D$782,СВЦЭМ!$A$39:$A$782,$A55,СВЦЭМ!$B$39:$B$782,H$47)+'СЕТ СН'!$G$14+СВЦЭМ!$D$10+'СЕТ СН'!$G$5-'СЕТ СН'!$G$24</f>
        <v>5142.3103098400006</v>
      </c>
      <c r="I55" s="36">
        <f>SUMIFS(СВЦЭМ!$D$39:$D$782,СВЦЭМ!$A$39:$A$782,$A55,СВЦЭМ!$B$39:$B$782,I$47)+'СЕТ СН'!$G$14+СВЦЭМ!$D$10+'СЕТ СН'!$G$5-'СЕТ СН'!$G$24</f>
        <v>5098.4664400900001</v>
      </c>
      <c r="J55" s="36">
        <f>SUMIFS(СВЦЭМ!$D$39:$D$782,СВЦЭМ!$A$39:$A$782,$A55,СВЦЭМ!$B$39:$B$782,J$47)+'СЕТ СН'!$G$14+СВЦЭМ!$D$10+'СЕТ СН'!$G$5-'СЕТ СН'!$G$24</f>
        <v>5061.8498445599998</v>
      </c>
      <c r="K55" s="36">
        <f>SUMIFS(СВЦЭМ!$D$39:$D$782,СВЦЭМ!$A$39:$A$782,$A55,СВЦЭМ!$B$39:$B$782,K$47)+'СЕТ СН'!$G$14+СВЦЭМ!$D$10+'СЕТ СН'!$G$5-'СЕТ СН'!$G$24</f>
        <v>5034.8302222300008</v>
      </c>
      <c r="L55" s="36">
        <f>SUMIFS(СВЦЭМ!$D$39:$D$782,СВЦЭМ!$A$39:$A$782,$A55,СВЦЭМ!$B$39:$B$782,L$47)+'СЕТ СН'!$G$14+СВЦЭМ!$D$10+'СЕТ СН'!$G$5-'СЕТ СН'!$G$24</f>
        <v>5036.04638832</v>
      </c>
      <c r="M55" s="36">
        <f>SUMIFS(СВЦЭМ!$D$39:$D$782,СВЦЭМ!$A$39:$A$782,$A55,СВЦЭМ!$B$39:$B$782,M$47)+'СЕТ СН'!$G$14+СВЦЭМ!$D$10+'СЕТ СН'!$G$5-'СЕТ СН'!$G$24</f>
        <v>5057.7891101200003</v>
      </c>
      <c r="N55" s="36">
        <f>SUMIFS(СВЦЭМ!$D$39:$D$782,СВЦЭМ!$A$39:$A$782,$A55,СВЦЭМ!$B$39:$B$782,N$47)+'СЕТ СН'!$G$14+СВЦЭМ!$D$10+'СЕТ СН'!$G$5-'СЕТ СН'!$G$24</f>
        <v>5098.6960181800005</v>
      </c>
      <c r="O55" s="36">
        <f>SUMIFS(СВЦЭМ!$D$39:$D$782,СВЦЭМ!$A$39:$A$782,$A55,СВЦЭМ!$B$39:$B$782,O$47)+'СЕТ СН'!$G$14+СВЦЭМ!$D$10+'СЕТ СН'!$G$5-'СЕТ СН'!$G$24</f>
        <v>5102.1733994900005</v>
      </c>
      <c r="P55" s="36">
        <f>SUMIFS(СВЦЭМ!$D$39:$D$782,СВЦЭМ!$A$39:$A$782,$A55,СВЦЭМ!$B$39:$B$782,P$47)+'СЕТ СН'!$G$14+СВЦЭМ!$D$10+'СЕТ СН'!$G$5-'СЕТ СН'!$G$24</f>
        <v>5110.0580571</v>
      </c>
      <c r="Q55" s="36">
        <f>SUMIFS(СВЦЭМ!$D$39:$D$782,СВЦЭМ!$A$39:$A$782,$A55,СВЦЭМ!$B$39:$B$782,Q$47)+'СЕТ СН'!$G$14+СВЦЭМ!$D$10+'СЕТ СН'!$G$5-'СЕТ СН'!$G$24</f>
        <v>5124.2151791699998</v>
      </c>
      <c r="R55" s="36">
        <f>SUMIFS(СВЦЭМ!$D$39:$D$782,СВЦЭМ!$A$39:$A$782,$A55,СВЦЭМ!$B$39:$B$782,R$47)+'СЕТ СН'!$G$14+СВЦЭМ!$D$10+'СЕТ СН'!$G$5-'СЕТ СН'!$G$24</f>
        <v>5103.1736038199997</v>
      </c>
      <c r="S55" s="36">
        <f>SUMIFS(СВЦЭМ!$D$39:$D$782,СВЦЭМ!$A$39:$A$782,$A55,СВЦЭМ!$B$39:$B$782,S$47)+'СЕТ СН'!$G$14+СВЦЭМ!$D$10+'СЕТ СН'!$G$5-'СЕТ СН'!$G$24</f>
        <v>5078.2040712800008</v>
      </c>
      <c r="T55" s="36">
        <f>SUMIFS(СВЦЭМ!$D$39:$D$782,СВЦЭМ!$A$39:$A$782,$A55,СВЦЭМ!$B$39:$B$782,T$47)+'СЕТ СН'!$G$14+СВЦЭМ!$D$10+'СЕТ СН'!$G$5-'СЕТ СН'!$G$24</f>
        <v>5062.3672881399998</v>
      </c>
      <c r="U55" s="36">
        <f>SUMIFS(СВЦЭМ!$D$39:$D$782,СВЦЭМ!$A$39:$A$782,$A55,СВЦЭМ!$B$39:$B$782,U$47)+'СЕТ СН'!$G$14+СВЦЭМ!$D$10+'СЕТ СН'!$G$5-'СЕТ СН'!$G$24</f>
        <v>5031.8461091200006</v>
      </c>
      <c r="V55" s="36">
        <f>SUMIFS(СВЦЭМ!$D$39:$D$782,СВЦЭМ!$A$39:$A$782,$A55,СВЦЭМ!$B$39:$B$782,V$47)+'СЕТ СН'!$G$14+СВЦЭМ!$D$10+'СЕТ СН'!$G$5-'СЕТ СН'!$G$24</f>
        <v>4970.3230500400005</v>
      </c>
      <c r="W55" s="36">
        <f>SUMIFS(СВЦЭМ!$D$39:$D$782,СВЦЭМ!$A$39:$A$782,$A55,СВЦЭМ!$B$39:$B$782,W$47)+'СЕТ СН'!$G$14+СВЦЭМ!$D$10+'СЕТ СН'!$G$5-'СЕТ СН'!$G$24</f>
        <v>5016.6500486499999</v>
      </c>
      <c r="X55" s="36">
        <f>SUMIFS(СВЦЭМ!$D$39:$D$782,СВЦЭМ!$A$39:$A$782,$A55,СВЦЭМ!$B$39:$B$782,X$47)+'СЕТ СН'!$G$14+СВЦЭМ!$D$10+'СЕТ СН'!$G$5-'СЕТ СН'!$G$24</f>
        <v>5070.7345148500008</v>
      </c>
      <c r="Y55" s="36">
        <f>SUMIFS(СВЦЭМ!$D$39:$D$782,СВЦЭМ!$A$39:$A$782,$A55,СВЦЭМ!$B$39:$B$782,Y$47)+'СЕТ СН'!$G$14+СВЦЭМ!$D$10+'СЕТ СН'!$G$5-'СЕТ СН'!$G$24</f>
        <v>5195.8162947199999</v>
      </c>
    </row>
    <row r="56" spans="1:25" ht="15.75" x14ac:dyDescent="0.2">
      <c r="A56" s="35">
        <f t="shared" si="1"/>
        <v>45086</v>
      </c>
      <c r="B56" s="36">
        <f>SUMIFS(СВЦЭМ!$D$39:$D$782,СВЦЭМ!$A$39:$A$782,$A56,СВЦЭМ!$B$39:$B$782,B$47)+'СЕТ СН'!$G$14+СВЦЭМ!$D$10+'СЕТ СН'!$G$5-'СЕТ СН'!$G$24</f>
        <v>5147.4115976800003</v>
      </c>
      <c r="C56" s="36">
        <f>SUMIFS(СВЦЭМ!$D$39:$D$782,СВЦЭМ!$A$39:$A$782,$A56,СВЦЭМ!$B$39:$B$782,C$47)+'СЕТ СН'!$G$14+СВЦЭМ!$D$10+'СЕТ СН'!$G$5-'СЕТ СН'!$G$24</f>
        <v>5046.9107941500006</v>
      </c>
      <c r="D56" s="36">
        <f>SUMIFS(СВЦЭМ!$D$39:$D$782,СВЦЭМ!$A$39:$A$782,$A56,СВЦЭМ!$B$39:$B$782,D$47)+'СЕТ СН'!$G$14+СВЦЭМ!$D$10+'СЕТ СН'!$G$5-'СЕТ СН'!$G$24</f>
        <v>5108.0598727800007</v>
      </c>
      <c r="E56" s="36">
        <f>SUMIFS(СВЦЭМ!$D$39:$D$782,СВЦЭМ!$A$39:$A$782,$A56,СВЦЭМ!$B$39:$B$782,E$47)+'СЕТ СН'!$G$14+СВЦЭМ!$D$10+'СЕТ СН'!$G$5-'СЕТ СН'!$G$24</f>
        <v>5260.1126951000006</v>
      </c>
      <c r="F56" s="36">
        <f>SUMIFS(СВЦЭМ!$D$39:$D$782,СВЦЭМ!$A$39:$A$782,$A56,СВЦЭМ!$B$39:$B$782,F$47)+'СЕТ СН'!$G$14+СВЦЭМ!$D$10+'СЕТ СН'!$G$5-'СЕТ СН'!$G$24</f>
        <v>5231.3676025499999</v>
      </c>
      <c r="G56" s="36">
        <f>SUMIFS(СВЦЭМ!$D$39:$D$782,СВЦЭМ!$A$39:$A$782,$A56,СВЦЭМ!$B$39:$B$782,G$47)+'СЕТ СН'!$G$14+СВЦЭМ!$D$10+'СЕТ СН'!$G$5-'СЕТ СН'!$G$24</f>
        <v>5164.8416099900005</v>
      </c>
      <c r="H56" s="36">
        <f>SUMIFS(СВЦЭМ!$D$39:$D$782,СВЦЭМ!$A$39:$A$782,$A56,СВЦЭМ!$B$39:$B$782,H$47)+'СЕТ СН'!$G$14+СВЦЭМ!$D$10+'СЕТ СН'!$G$5-'СЕТ СН'!$G$24</f>
        <v>5017.0165284200002</v>
      </c>
      <c r="I56" s="36">
        <f>SUMIFS(СВЦЭМ!$D$39:$D$782,СВЦЭМ!$A$39:$A$782,$A56,СВЦЭМ!$B$39:$B$782,I$47)+'СЕТ СН'!$G$14+СВЦЭМ!$D$10+'СЕТ СН'!$G$5-'СЕТ СН'!$G$24</f>
        <v>4948.8577064300007</v>
      </c>
      <c r="J56" s="36">
        <f>SUMIFS(СВЦЭМ!$D$39:$D$782,СВЦЭМ!$A$39:$A$782,$A56,СВЦЭМ!$B$39:$B$782,J$47)+'СЕТ СН'!$G$14+СВЦЭМ!$D$10+'СЕТ СН'!$G$5-'СЕТ СН'!$G$24</f>
        <v>4871.2621177199999</v>
      </c>
      <c r="K56" s="36">
        <f>SUMIFS(СВЦЭМ!$D$39:$D$782,СВЦЭМ!$A$39:$A$782,$A56,СВЦЭМ!$B$39:$B$782,K$47)+'СЕТ СН'!$G$14+СВЦЭМ!$D$10+'СЕТ СН'!$G$5-'СЕТ СН'!$G$24</f>
        <v>4832.2766099800001</v>
      </c>
      <c r="L56" s="36">
        <f>SUMIFS(СВЦЭМ!$D$39:$D$782,СВЦЭМ!$A$39:$A$782,$A56,СВЦЭМ!$B$39:$B$782,L$47)+'СЕТ СН'!$G$14+СВЦЭМ!$D$10+'СЕТ СН'!$G$5-'СЕТ СН'!$G$24</f>
        <v>4811.8278986100004</v>
      </c>
      <c r="M56" s="36">
        <f>SUMIFS(СВЦЭМ!$D$39:$D$782,СВЦЭМ!$A$39:$A$782,$A56,СВЦЭМ!$B$39:$B$782,M$47)+'СЕТ СН'!$G$14+СВЦЭМ!$D$10+'СЕТ СН'!$G$5-'СЕТ СН'!$G$24</f>
        <v>4850.2376874000001</v>
      </c>
      <c r="N56" s="36">
        <f>SUMIFS(СВЦЭМ!$D$39:$D$782,СВЦЭМ!$A$39:$A$782,$A56,СВЦЭМ!$B$39:$B$782,N$47)+'СЕТ СН'!$G$14+СВЦЭМ!$D$10+'СЕТ СН'!$G$5-'СЕТ СН'!$G$24</f>
        <v>4881.3931338900002</v>
      </c>
      <c r="O56" s="36">
        <f>SUMIFS(СВЦЭМ!$D$39:$D$782,СВЦЭМ!$A$39:$A$782,$A56,СВЦЭМ!$B$39:$B$782,O$47)+'СЕТ СН'!$G$14+СВЦЭМ!$D$10+'СЕТ СН'!$G$5-'СЕТ СН'!$G$24</f>
        <v>4876.6093482599999</v>
      </c>
      <c r="P56" s="36">
        <f>SUMIFS(СВЦЭМ!$D$39:$D$782,СВЦЭМ!$A$39:$A$782,$A56,СВЦЭМ!$B$39:$B$782,P$47)+'СЕТ СН'!$G$14+СВЦЭМ!$D$10+'СЕТ СН'!$G$5-'СЕТ СН'!$G$24</f>
        <v>4884.6031158599999</v>
      </c>
      <c r="Q56" s="36">
        <f>SUMIFS(СВЦЭМ!$D$39:$D$782,СВЦЭМ!$A$39:$A$782,$A56,СВЦЭМ!$B$39:$B$782,Q$47)+'СЕТ СН'!$G$14+СВЦЭМ!$D$10+'СЕТ СН'!$G$5-'СЕТ СН'!$G$24</f>
        <v>4889.3342205700001</v>
      </c>
      <c r="R56" s="36">
        <f>SUMIFS(СВЦЭМ!$D$39:$D$782,СВЦЭМ!$A$39:$A$782,$A56,СВЦЭМ!$B$39:$B$782,R$47)+'СЕТ СН'!$G$14+СВЦЭМ!$D$10+'СЕТ СН'!$G$5-'СЕТ СН'!$G$24</f>
        <v>4885.4602325900005</v>
      </c>
      <c r="S56" s="36">
        <f>SUMIFS(СВЦЭМ!$D$39:$D$782,СВЦЭМ!$A$39:$A$782,$A56,СВЦЭМ!$B$39:$B$782,S$47)+'СЕТ СН'!$G$14+СВЦЭМ!$D$10+'СЕТ СН'!$G$5-'СЕТ СН'!$G$24</f>
        <v>4885.3512188300001</v>
      </c>
      <c r="T56" s="36">
        <f>SUMIFS(СВЦЭМ!$D$39:$D$782,СВЦЭМ!$A$39:$A$782,$A56,СВЦЭМ!$B$39:$B$782,T$47)+'СЕТ СН'!$G$14+СВЦЭМ!$D$10+'СЕТ СН'!$G$5-'СЕТ СН'!$G$24</f>
        <v>4872.2814631800002</v>
      </c>
      <c r="U56" s="36">
        <f>SUMIFS(СВЦЭМ!$D$39:$D$782,СВЦЭМ!$A$39:$A$782,$A56,СВЦЭМ!$B$39:$B$782,U$47)+'СЕТ СН'!$G$14+СВЦЭМ!$D$10+'СЕТ СН'!$G$5-'СЕТ СН'!$G$24</f>
        <v>4857.48927628</v>
      </c>
      <c r="V56" s="36">
        <f>SUMIFS(СВЦЭМ!$D$39:$D$782,СВЦЭМ!$A$39:$A$782,$A56,СВЦЭМ!$B$39:$B$782,V$47)+'СЕТ СН'!$G$14+СВЦЭМ!$D$10+'СЕТ СН'!$G$5-'СЕТ СН'!$G$24</f>
        <v>4829.6131965300001</v>
      </c>
      <c r="W56" s="36">
        <f>SUMIFS(СВЦЭМ!$D$39:$D$782,СВЦЭМ!$A$39:$A$782,$A56,СВЦЭМ!$B$39:$B$782,W$47)+'СЕТ СН'!$G$14+СВЦЭМ!$D$10+'СЕТ СН'!$G$5-'СЕТ СН'!$G$24</f>
        <v>4867.84221781</v>
      </c>
      <c r="X56" s="36">
        <f>SUMIFS(СВЦЭМ!$D$39:$D$782,СВЦЭМ!$A$39:$A$782,$A56,СВЦЭМ!$B$39:$B$782,X$47)+'СЕТ СН'!$G$14+СВЦЭМ!$D$10+'СЕТ СН'!$G$5-'СЕТ СН'!$G$24</f>
        <v>4877.7967978400002</v>
      </c>
      <c r="Y56" s="36">
        <f>SUMIFS(СВЦЭМ!$D$39:$D$782,СВЦЭМ!$A$39:$A$782,$A56,СВЦЭМ!$B$39:$B$782,Y$47)+'СЕТ СН'!$G$14+СВЦЭМ!$D$10+'СЕТ СН'!$G$5-'СЕТ СН'!$G$24</f>
        <v>5045.7224569</v>
      </c>
    </row>
    <row r="57" spans="1:25" ht="15.75" x14ac:dyDescent="0.2">
      <c r="A57" s="35">
        <f t="shared" si="1"/>
        <v>45087</v>
      </c>
      <c r="B57" s="36">
        <f>SUMIFS(СВЦЭМ!$D$39:$D$782,СВЦЭМ!$A$39:$A$782,$A57,СВЦЭМ!$B$39:$B$782,B$47)+'СЕТ СН'!$G$14+СВЦЭМ!$D$10+'СЕТ СН'!$G$5-'СЕТ СН'!$G$24</f>
        <v>5057.3764452300002</v>
      </c>
      <c r="C57" s="36">
        <f>SUMIFS(СВЦЭМ!$D$39:$D$782,СВЦЭМ!$A$39:$A$782,$A57,СВЦЭМ!$B$39:$B$782,C$47)+'СЕТ СН'!$G$14+СВЦЭМ!$D$10+'СЕТ СН'!$G$5-'СЕТ СН'!$G$24</f>
        <v>5091.9833725500002</v>
      </c>
      <c r="D57" s="36">
        <f>SUMIFS(СВЦЭМ!$D$39:$D$782,СВЦЭМ!$A$39:$A$782,$A57,СВЦЭМ!$B$39:$B$782,D$47)+'СЕТ СН'!$G$14+СВЦЭМ!$D$10+'СЕТ СН'!$G$5-'СЕТ СН'!$G$24</f>
        <v>5148.3446635400005</v>
      </c>
      <c r="E57" s="36">
        <f>SUMIFS(СВЦЭМ!$D$39:$D$782,СВЦЭМ!$A$39:$A$782,$A57,СВЦЭМ!$B$39:$B$782,E$47)+'СЕТ СН'!$G$14+СВЦЭМ!$D$10+'СЕТ СН'!$G$5-'СЕТ СН'!$G$24</f>
        <v>5177.2383204899998</v>
      </c>
      <c r="F57" s="36">
        <f>SUMIFS(СВЦЭМ!$D$39:$D$782,СВЦЭМ!$A$39:$A$782,$A57,СВЦЭМ!$B$39:$B$782,F$47)+'СЕТ СН'!$G$14+СВЦЭМ!$D$10+'СЕТ СН'!$G$5-'СЕТ СН'!$G$24</f>
        <v>5202.5340190100005</v>
      </c>
      <c r="G57" s="36">
        <f>SUMIFS(СВЦЭМ!$D$39:$D$782,СВЦЭМ!$A$39:$A$782,$A57,СВЦЭМ!$B$39:$B$782,G$47)+'СЕТ СН'!$G$14+СВЦЭМ!$D$10+'СЕТ СН'!$G$5-'СЕТ СН'!$G$24</f>
        <v>5202.6646027300003</v>
      </c>
      <c r="H57" s="36">
        <f>SUMIFS(СВЦЭМ!$D$39:$D$782,СВЦЭМ!$A$39:$A$782,$A57,СВЦЭМ!$B$39:$B$782,H$47)+'СЕТ СН'!$G$14+СВЦЭМ!$D$10+'СЕТ СН'!$G$5-'СЕТ СН'!$G$24</f>
        <v>5101.7042691900006</v>
      </c>
      <c r="I57" s="36">
        <f>SUMIFS(СВЦЭМ!$D$39:$D$782,СВЦЭМ!$A$39:$A$782,$A57,СВЦЭМ!$B$39:$B$782,I$47)+'СЕТ СН'!$G$14+СВЦЭМ!$D$10+'СЕТ СН'!$G$5-'СЕТ СН'!$G$24</f>
        <v>5094.2606104500001</v>
      </c>
      <c r="J57" s="36">
        <f>SUMIFS(СВЦЭМ!$D$39:$D$782,СВЦЭМ!$A$39:$A$782,$A57,СВЦЭМ!$B$39:$B$782,J$47)+'СЕТ СН'!$G$14+СВЦЭМ!$D$10+'СЕТ СН'!$G$5-'СЕТ СН'!$G$24</f>
        <v>5004.4023166400002</v>
      </c>
      <c r="K57" s="36">
        <f>SUMIFS(СВЦЭМ!$D$39:$D$782,СВЦЭМ!$A$39:$A$782,$A57,СВЦЭМ!$B$39:$B$782,K$47)+'СЕТ СН'!$G$14+СВЦЭМ!$D$10+'СЕТ СН'!$G$5-'СЕТ СН'!$G$24</f>
        <v>4922.0843164800008</v>
      </c>
      <c r="L57" s="36">
        <f>SUMIFS(СВЦЭМ!$D$39:$D$782,СВЦЭМ!$A$39:$A$782,$A57,СВЦЭМ!$B$39:$B$782,L$47)+'СЕТ СН'!$G$14+СВЦЭМ!$D$10+'СЕТ СН'!$G$5-'СЕТ СН'!$G$24</f>
        <v>4888.0303425000002</v>
      </c>
      <c r="M57" s="36">
        <f>SUMIFS(СВЦЭМ!$D$39:$D$782,СВЦЭМ!$A$39:$A$782,$A57,СВЦЭМ!$B$39:$B$782,M$47)+'СЕТ СН'!$G$14+СВЦЭМ!$D$10+'СЕТ СН'!$G$5-'СЕТ СН'!$G$24</f>
        <v>4874.8692178399997</v>
      </c>
      <c r="N57" s="36">
        <f>SUMIFS(СВЦЭМ!$D$39:$D$782,СВЦЭМ!$A$39:$A$782,$A57,СВЦЭМ!$B$39:$B$782,N$47)+'СЕТ СН'!$G$14+СВЦЭМ!$D$10+'СЕТ СН'!$G$5-'СЕТ СН'!$G$24</f>
        <v>4886.7889059999998</v>
      </c>
      <c r="O57" s="36">
        <f>SUMIFS(СВЦЭМ!$D$39:$D$782,СВЦЭМ!$A$39:$A$782,$A57,СВЦЭМ!$B$39:$B$782,O$47)+'СЕТ СН'!$G$14+СВЦЭМ!$D$10+'СЕТ СН'!$G$5-'СЕТ СН'!$G$24</f>
        <v>4898.6884658500003</v>
      </c>
      <c r="P57" s="36">
        <f>SUMIFS(СВЦЭМ!$D$39:$D$782,СВЦЭМ!$A$39:$A$782,$A57,СВЦЭМ!$B$39:$B$782,P$47)+'СЕТ СН'!$G$14+СВЦЭМ!$D$10+'СЕТ СН'!$G$5-'СЕТ СН'!$G$24</f>
        <v>4904.6716229700005</v>
      </c>
      <c r="Q57" s="36">
        <f>SUMIFS(СВЦЭМ!$D$39:$D$782,СВЦЭМ!$A$39:$A$782,$A57,СВЦЭМ!$B$39:$B$782,Q$47)+'СЕТ СН'!$G$14+СВЦЭМ!$D$10+'СЕТ СН'!$G$5-'СЕТ СН'!$G$24</f>
        <v>4926.7812751000001</v>
      </c>
      <c r="R57" s="36">
        <f>SUMIFS(СВЦЭМ!$D$39:$D$782,СВЦЭМ!$A$39:$A$782,$A57,СВЦЭМ!$B$39:$B$782,R$47)+'СЕТ СН'!$G$14+СВЦЭМ!$D$10+'СЕТ СН'!$G$5-'СЕТ СН'!$G$24</f>
        <v>4920.1155050300003</v>
      </c>
      <c r="S57" s="36">
        <f>SUMIFS(СВЦЭМ!$D$39:$D$782,СВЦЭМ!$A$39:$A$782,$A57,СВЦЭМ!$B$39:$B$782,S$47)+'СЕТ СН'!$G$14+СВЦЭМ!$D$10+'СЕТ СН'!$G$5-'СЕТ СН'!$G$24</f>
        <v>4898.7298311200002</v>
      </c>
      <c r="T57" s="36">
        <f>SUMIFS(СВЦЭМ!$D$39:$D$782,СВЦЭМ!$A$39:$A$782,$A57,СВЦЭМ!$B$39:$B$782,T$47)+'СЕТ СН'!$G$14+СВЦЭМ!$D$10+'СЕТ СН'!$G$5-'СЕТ СН'!$G$24</f>
        <v>4888.24545347</v>
      </c>
      <c r="U57" s="36">
        <f>SUMIFS(СВЦЭМ!$D$39:$D$782,СВЦЭМ!$A$39:$A$782,$A57,СВЦЭМ!$B$39:$B$782,U$47)+'СЕТ СН'!$G$14+СВЦЭМ!$D$10+'СЕТ СН'!$G$5-'СЕТ СН'!$G$24</f>
        <v>4887.2226169300002</v>
      </c>
      <c r="V57" s="36">
        <f>SUMIFS(СВЦЭМ!$D$39:$D$782,СВЦЭМ!$A$39:$A$782,$A57,СВЦЭМ!$B$39:$B$782,V$47)+'СЕТ СН'!$G$14+СВЦЭМ!$D$10+'СЕТ СН'!$G$5-'СЕТ СН'!$G$24</f>
        <v>4872.7630915500004</v>
      </c>
      <c r="W57" s="36">
        <f>SUMIFS(СВЦЭМ!$D$39:$D$782,СВЦЭМ!$A$39:$A$782,$A57,СВЦЭМ!$B$39:$B$782,W$47)+'СЕТ СН'!$G$14+СВЦЭМ!$D$10+'СЕТ СН'!$G$5-'СЕТ СН'!$G$24</f>
        <v>4842.9091287700003</v>
      </c>
      <c r="X57" s="36">
        <f>SUMIFS(СВЦЭМ!$D$39:$D$782,СВЦЭМ!$A$39:$A$782,$A57,СВЦЭМ!$B$39:$B$782,X$47)+'СЕТ СН'!$G$14+СВЦЭМ!$D$10+'СЕТ СН'!$G$5-'СЕТ СН'!$G$24</f>
        <v>4869.5479875500005</v>
      </c>
      <c r="Y57" s="36">
        <f>SUMIFS(СВЦЭМ!$D$39:$D$782,СВЦЭМ!$A$39:$A$782,$A57,СВЦЭМ!$B$39:$B$782,Y$47)+'СЕТ СН'!$G$14+СВЦЭМ!$D$10+'СЕТ СН'!$G$5-'СЕТ СН'!$G$24</f>
        <v>4951.53319182</v>
      </c>
    </row>
    <row r="58" spans="1:25" ht="15.75" x14ac:dyDescent="0.2">
      <c r="A58" s="35">
        <f t="shared" si="1"/>
        <v>45088</v>
      </c>
      <c r="B58" s="36">
        <f>SUMIFS(СВЦЭМ!$D$39:$D$782,СВЦЭМ!$A$39:$A$782,$A58,СВЦЭМ!$B$39:$B$782,B$47)+'СЕТ СН'!$G$14+СВЦЭМ!$D$10+'СЕТ СН'!$G$5-'СЕТ СН'!$G$24</f>
        <v>5023.6389263300007</v>
      </c>
      <c r="C58" s="36">
        <f>SUMIFS(СВЦЭМ!$D$39:$D$782,СВЦЭМ!$A$39:$A$782,$A58,СВЦЭМ!$B$39:$B$782,C$47)+'СЕТ СН'!$G$14+СВЦЭМ!$D$10+'СЕТ СН'!$G$5-'СЕТ СН'!$G$24</f>
        <v>5068.70979102</v>
      </c>
      <c r="D58" s="36">
        <f>SUMIFS(СВЦЭМ!$D$39:$D$782,СВЦЭМ!$A$39:$A$782,$A58,СВЦЭМ!$B$39:$B$782,D$47)+'СЕТ СН'!$G$14+СВЦЭМ!$D$10+'СЕТ СН'!$G$5-'СЕТ СН'!$G$24</f>
        <v>5139.6675163899999</v>
      </c>
      <c r="E58" s="36">
        <f>SUMIFS(СВЦЭМ!$D$39:$D$782,СВЦЭМ!$A$39:$A$782,$A58,СВЦЭМ!$B$39:$B$782,E$47)+'СЕТ СН'!$G$14+СВЦЭМ!$D$10+'СЕТ СН'!$G$5-'СЕТ СН'!$G$24</f>
        <v>5146.3711437500006</v>
      </c>
      <c r="F58" s="36">
        <f>SUMIFS(СВЦЭМ!$D$39:$D$782,СВЦЭМ!$A$39:$A$782,$A58,СВЦЭМ!$B$39:$B$782,F$47)+'СЕТ СН'!$G$14+СВЦЭМ!$D$10+'СЕТ СН'!$G$5-'СЕТ СН'!$G$24</f>
        <v>5147.8163260300007</v>
      </c>
      <c r="G58" s="36">
        <f>SUMIFS(СВЦЭМ!$D$39:$D$782,СВЦЭМ!$A$39:$A$782,$A58,СВЦЭМ!$B$39:$B$782,G$47)+'СЕТ СН'!$G$14+СВЦЭМ!$D$10+'СЕТ СН'!$G$5-'СЕТ СН'!$G$24</f>
        <v>5142.8334720500006</v>
      </c>
      <c r="H58" s="36">
        <f>SUMIFS(СВЦЭМ!$D$39:$D$782,СВЦЭМ!$A$39:$A$782,$A58,СВЦЭМ!$B$39:$B$782,H$47)+'СЕТ СН'!$G$14+СВЦЭМ!$D$10+'СЕТ СН'!$G$5-'СЕТ СН'!$G$24</f>
        <v>5055.4079919900005</v>
      </c>
      <c r="I58" s="36">
        <f>SUMIFS(СВЦЭМ!$D$39:$D$782,СВЦЭМ!$A$39:$A$782,$A58,СВЦЭМ!$B$39:$B$782,I$47)+'СЕТ СН'!$G$14+СВЦЭМ!$D$10+'СЕТ СН'!$G$5-'СЕТ СН'!$G$24</f>
        <v>4997.8252632200001</v>
      </c>
      <c r="J58" s="36">
        <f>SUMIFS(СВЦЭМ!$D$39:$D$782,СВЦЭМ!$A$39:$A$782,$A58,СВЦЭМ!$B$39:$B$782,J$47)+'СЕТ СН'!$G$14+СВЦЭМ!$D$10+'СЕТ СН'!$G$5-'СЕТ СН'!$G$24</f>
        <v>4938.8252657200001</v>
      </c>
      <c r="K58" s="36">
        <f>SUMIFS(СВЦЭМ!$D$39:$D$782,СВЦЭМ!$A$39:$A$782,$A58,СВЦЭМ!$B$39:$B$782,K$47)+'СЕТ СН'!$G$14+СВЦЭМ!$D$10+'СЕТ СН'!$G$5-'СЕТ СН'!$G$24</f>
        <v>4850.1445569699999</v>
      </c>
      <c r="L58" s="36">
        <f>SUMIFS(СВЦЭМ!$D$39:$D$782,СВЦЭМ!$A$39:$A$782,$A58,СВЦЭМ!$B$39:$B$782,L$47)+'СЕТ СН'!$G$14+СВЦЭМ!$D$10+'СЕТ СН'!$G$5-'СЕТ СН'!$G$24</f>
        <v>4857.18111211</v>
      </c>
      <c r="M58" s="36">
        <f>SUMIFS(СВЦЭМ!$D$39:$D$782,СВЦЭМ!$A$39:$A$782,$A58,СВЦЭМ!$B$39:$B$782,M$47)+'СЕТ СН'!$G$14+СВЦЭМ!$D$10+'СЕТ СН'!$G$5-'СЕТ СН'!$G$24</f>
        <v>4860.5352430399998</v>
      </c>
      <c r="N58" s="36">
        <f>SUMIFS(СВЦЭМ!$D$39:$D$782,СВЦЭМ!$A$39:$A$782,$A58,СВЦЭМ!$B$39:$B$782,N$47)+'СЕТ СН'!$G$14+СВЦЭМ!$D$10+'СЕТ СН'!$G$5-'СЕТ СН'!$G$24</f>
        <v>4869.8665116700004</v>
      </c>
      <c r="O58" s="36">
        <f>SUMIFS(СВЦЭМ!$D$39:$D$782,СВЦЭМ!$A$39:$A$782,$A58,СВЦЭМ!$B$39:$B$782,O$47)+'СЕТ СН'!$G$14+СВЦЭМ!$D$10+'СЕТ СН'!$G$5-'СЕТ СН'!$G$24</f>
        <v>4875.5597848699999</v>
      </c>
      <c r="P58" s="36">
        <f>SUMIFS(СВЦЭМ!$D$39:$D$782,СВЦЭМ!$A$39:$A$782,$A58,СВЦЭМ!$B$39:$B$782,P$47)+'СЕТ СН'!$G$14+СВЦЭМ!$D$10+'СЕТ СН'!$G$5-'СЕТ СН'!$G$24</f>
        <v>4883.2779665600001</v>
      </c>
      <c r="Q58" s="36">
        <f>SUMIFS(СВЦЭМ!$D$39:$D$782,СВЦЭМ!$A$39:$A$782,$A58,СВЦЭМ!$B$39:$B$782,Q$47)+'СЕТ СН'!$G$14+СВЦЭМ!$D$10+'СЕТ СН'!$G$5-'СЕТ СН'!$G$24</f>
        <v>4886.59701855</v>
      </c>
      <c r="R58" s="36">
        <f>SUMIFS(СВЦЭМ!$D$39:$D$782,СВЦЭМ!$A$39:$A$782,$A58,СВЦЭМ!$B$39:$B$782,R$47)+'СЕТ СН'!$G$14+СВЦЭМ!$D$10+'СЕТ СН'!$G$5-'СЕТ СН'!$G$24</f>
        <v>4879.2103837800005</v>
      </c>
      <c r="S58" s="36">
        <f>SUMIFS(СВЦЭМ!$D$39:$D$782,СВЦЭМ!$A$39:$A$782,$A58,СВЦЭМ!$B$39:$B$782,S$47)+'СЕТ СН'!$G$14+СВЦЭМ!$D$10+'СЕТ СН'!$G$5-'СЕТ СН'!$G$24</f>
        <v>4867.61032583</v>
      </c>
      <c r="T58" s="36">
        <f>SUMIFS(СВЦЭМ!$D$39:$D$782,СВЦЭМ!$A$39:$A$782,$A58,СВЦЭМ!$B$39:$B$782,T$47)+'СЕТ СН'!$G$14+СВЦЭМ!$D$10+'СЕТ СН'!$G$5-'СЕТ СН'!$G$24</f>
        <v>4868.5534416</v>
      </c>
      <c r="U58" s="36">
        <f>SUMIFS(СВЦЭМ!$D$39:$D$782,СВЦЭМ!$A$39:$A$782,$A58,СВЦЭМ!$B$39:$B$782,U$47)+'СЕТ СН'!$G$14+СВЦЭМ!$D$10+'СЕТ СН'!$G$5-'СЕТ СН'!$G$24</f>
        <v>4862.4931772300006</v>
      </c>
      <c r="V58" s="36">
        <f>SUMIFS(СВЦЭМ!$D$39:$D$782,СВЦЭМ!$A$39:$A$782,$A58,СВЦЭМ!$B$39:$B$782,V$47)+'СЕТ СН'!$G$14+СВЦЭМ!$D$10+'СЕТ СН'!$G$5-'СЕТ СН'!$G$24</f>
        <v>4857.0434410100006</v>
      </c>
      <c r="W58" s="36">
        <f>SUMIFS(СВЦЭМ!$D$39:$D$782,СВЦЭМ!$A$39:$A$782,$A58,СВЦЭМ!$B$39:$B$782,W$47)+'СЕТ СН'!$G$14+СВЦЭМ!$D$10+'СЕТ СН'!$G$5-'СЕТ СН'!$G$24</f>
        <v>4843.0084354400005</v>
      </c>
      <c r="X58" s="36">
        <f>SUMIFS(СВЦЭМ!$D$39:$D$782,СВЦЭМ!$A$39:$A$782,$A58,СВЦЭМ!$B$39:$B$782,X$47)+'СЕТ СН'!$G$14+СВЦЭМ!$D$10+'СЕТ СН'!$G$5-'СЕТ СН'!$G$24</f>
        <v>4860.8266936700002</v>
      </c>
      <c r="Y58" s="36">
        <f>SUMIFS(СВЦЭМ!$D$39:$D$782,СВЦЭМ!$A$39:$A$782,$A58,СВЦЭМ!$B$39:$B$782,Y$47)+'СЕТ СН'!$G$14+СВЦЭМ!$D$10+'СЕТ СН'!$G$5-'СЕТ СН'!$G$24</f>
        <v>4938.9409664600007</v>
      </c>
    </row>
    <row r="59" spans="1:25" ht="15.75" x14ac:dyDescent="0.2">
      <c r="A59" s="35">
        <f t="shared" si="1"/>
        <v>45089</v>
      </c>
      <c r="B59" s="36">
        <f>SUMIFS(СВЦЭМ!$D$39:$D$782,СВЦЭМ!$A$39:$A$782,$A59,СВЦЭМ!$B$39:$B$782,B$47)+'СЕТ СН'!$G$14+СВЦЭМ!$D$10+'СЕТ СН'!$G$5-'СЕТ СН'!$G$24</f>
        <v>5178.0957366100001</v>
      </c>
      <c r="C59" s="36">
        <f>SUMIFS(СВЦЭМ!$D$39:$D$782,СВЦЭМ!$A$39:$A$782,$A59,СВЦЭМ!$B$39:$B$782,C$47)+'СЕТ СН'!$G$14+СВЦЭМ!$D$10+'СЕТ СН'!$G$5-'СЕТ СН'!$G$24</f>
        <v>5213.5600740200007</v>
      </c>
      <c r="D59" s="36">
        <f>SUMIFS(СВЦЭМ!$D$39:$D$782,СВЦЭМ!$A$39:$A$782,$A59,СВЦЭМ!$B$39:$B$782,D$47)+'СЕТ СН'!$G$14+СВЦЭМ!$D$10+'СЕТ СН'!$G$5-'СЕТ СН'!$G$24</f>
        <v>5282.0601634600007</v>
      </c>
      <c r="E59" s="36">
        <f>SUMIFS(СВЦЭМ!$D$39:$D$782,СВЦЭМ!$A$39:$A$782,$A59,СВЦЭМ!$B$39:$B$782,E$47)+'СЕТ СН'!$G$14+СВЦЭМ!$D$10+'СЕТ СН'!$G$5-'СЕТ СН'!$G$24</f>
        <v>5267.9496787000007</v>
      </c>
      <c r="F59" s="36">
        <f>SUMIFS(СВЦЭМ!$D$39:$D$782,СВЦЭМ!$A$39:$A$782,$A59,СВЦЭМ!$B$39:$B$782,F$47)+'СЕТ СН'!$G$14+СВЦЭМ!$D$10+'СЕТ СН'!$G$5-'СЕТ СН'!$G$24</f>
        <v>5263.9965125899998</v>
      </c>
      <c r="G59" s="36">
        <f>SUMIFS(СВЦЭМ!$D$39:$D$782,СВЦЭМ!$A$39:$A$782,$A59,СВЦЭМ!$B$39:$B$782,G$47)+'СЕТ СН'!$G$14+СВЦЭМ!$D$10+'СЕТ СН'!$G$5-'СЕТ СН'!$G$24</f>
        <v>5255.65999775</v>
      </c>
      <c r="H59" s="36">
        <f>SUMIFS(СВЦЭМ!$D$39:$D$782,СВЦЭМ!$A$39:$A$782,$A59,СВЦЭМ!$B$39:$B$782,H$47)+'СЕТ СН'!$G$14+СВЦЭМ!$D$10+'СЕТ СН'!$G$5-'СЕТ СН'!$G$24</f>
        <v>5138.2448268600001</v>
      </c>
      <c r="I59" s="36">
        <f>SUMIFS(СВЦЭМ!$D$39:$D$782,СВЦЭМ!$A$39:$A$782,$A59,СВЦЭМ!$B$39:$B$782,I$47)+'СЕТ СН'!$G$14+СВЦЭМ!$D$10+'СЕТ СН'!$G$5-'СЕТ СН'!$G$24</f>
        <v>5071.8094645900001</v>
      </c>
      <c r="J59" s="36">
        <f>SUMIFS(СВЦЭМ!$D$39:$D$782,СВЦЭМ!$A$39:$A$782,$A59,СВЦЭМ!$B$39:$B$782,J$47)+'СЕТ СН'!$G$14+СВЦЭМ!$D$10+'СЕТ СН'!$G$5-'СЕТ СН'!$G$24</f>
        <v>4947.8948109600005</v>
      </c>
      <c r="K59" s="36">
        <f>SUMIFS(СВЦЭМ!$D$39:$D$782,СВЦЭМ!$A$39:$A$782,$A59,СВЦЭМ!$B$39:$B$782,K$47)+'СЕТ СН'!$G$14+СВЦЭМ!$D$10+'СЕТ СН'!$G$5-'СЕТ СН'!$G$24</f>
        <v>4924.2800859600002</v>
      </c>
      <c r="L59" s="36">
        <f>SUMIFS(СВЦЭМ!$D$39:$D$782,СВЦЭМ!$A$39:$A$782,$A59,СВЦЭМ!$B$39:$B$782,L$47)+'СЕТ СН'!$G$14+СВЦЭМ!$D$10+'СЕТ СН'!$G$5-'СЕТ СН'!$G$24</f>
        <v>4908.1700784100003</v>
      </c>
      <c r="M59" s="36">
        <f>SUMIFS(СВЦЭМ!$D$39:$D$782,СВЦЭМ!$A$39:$A$782,$A59,СВЦЭМ!$B$39:$B$782,M$47)+'СЕТ СН'!$G$14+СВЦЭМ!$D$10+'СЕТ СН'!$G$5-'СЕТ СН'!$G$24</f>
        <v>4948.0178754500002</v>
      </c>
      <c r="N59" s="36">
        <f>SUMIFS(СВЦЭМ!$D$39:$D$782,СВЦЭМ!$A$39:$A$782,$A59,СВЦЭМ!$B$39:$B$782,N$47)+'СЕТ СН'!$G$14+СВЦЭМ!$D$10+'СЕТ СН'!$G$5-'СЕТ СН'!$G$24</f>
        <v>4981.6433660399998</v>
      </c>
      <c r="O59" s="36">
        <f>SUMIFS(СВЦЭМ!$D$39:$D$782,СВЦЭМ!$A$39:$A$782,$A59,СВЦЭМ!$B$39:$B$782,O$47)+'СЕТ СН'!$G$14+СВЦЭМ!$D$10+'СЕТ СН'!$G$5-'СЕТ СН'!$G$24</f>
        <v>5012.6637328400002</v>
      </c>
      <c r="P59" s="36">
        <f>SUMIFS(СВЦЭМ!$D$39:$D$782,СВЦЭМ!$A$39:$A$782,$A59,СВЦЭМ!$B$39:$B$782,P$47)+'СЕТ СН'!$G$14+СВЦЭМ!$D$10+'СЕТ СН'!$G$5-'СЕТ СН'!$G$24</f>
        <v>5028.9351553400002</v>
      </c>
      <c r="Q59" s="36">
        <f>SUMIFS(СВЦЭМ!$D$39:$D$782,СВЦЭМ!$A$39:$A$782,$A59,СВЦЭМ!$B$39:$B$782,Q$47)+'СЕТ СН'!$G$14+СВЦЭМ!$D$10+'СЕТ СН'!$G$5-'СЕТ СН'!$G$24</f>
        <v>5048.0539390700005</v>
      </c>
      <c r="R59" s="36">
        <f>SUMIFS(СВЦЭМ!$D$39:$D$782,СВЦЭМ!$A$39:$A$782,$A59,СВЦЭМ!$B$39:$B$782,R$47)+'СЕТ СН'!$G$14+СВЦЭМ!$D$10+'СЕТ СН'!$G$5-'СЕТ СН'!$G$24</f>
        <v>5011.8898924200003</v>
      </c>
      <c r="S59" s="36">
        <f>SUMIFS(СВЦЭМ!$D$39:$D$782,СВЦЭМ!$A$39:$A$782,$A59,СВЦЭМ!$B$39:$B$782,S$47)+'СЕТ СН'!$G$14+СВЦЭМ!$D$10+'СЕТ СН'!$G$5-'СЕТ СН'!$G$24</f>
        <v>4990.8414046500002</v>
      </c>
      <c r="T59" s="36">
        <f>SUMIFS(СВЦЭМ!$D$39:$D$782,СВЦЭМ!$A$39:$A$782,$A59,СВЦЭМ!$B$39:$B$782,T$47)+'СЕТ СН'!$G$14+СВЦЭМ!$D$10+'СЕТ СН'!$G$5-'СЕТ СН'!$G$24</f>
        <v>5000.6742187600003</v>
      </c>
      <c r="U59" s="36">
        <f>SUMIFS(СВЦЭМ!$D$39:$D$782,СВЦЭМ!$A$39:$A$782,$A59,СВЦЭМ!$B$39:$B$782,U$47)+'СЕТ СН'!$G$14+СВЦЭМ!$D$10+'СЕТ СН'!$G$5-'СЕТ СН'!$G$24</f>
        <v>4926.6763597500003</v>
      </c>
      <c r="V59" s="36">
        <f>SUMIFS(СВЦЭМ!$D$39:$D$782,СВЦЭМ!$A$39:$A$782,$A59,СВЦЭМ!$B$39:$B$782,V$47)+'СЕТ СН'!$G$14+СВЦЭМ!$D$10+'СЕТ СН'!$G$5-'СЕТ СН'!$G$24</f>
        <v>4887.5250430200003</v>
      </c>
      <c r="W59" s="36">
        <f>SUMIFS(СВЦЭМ!$D$39:$D$782,СВЦЭМ!$A$39:$A$782,$A59,СВЦЭМ!$B$39:$B$782,W$47)+'СЕТ СН'!$G$14+СВЦЭМ!$D$10+'СЕТ СН'!$G$5-'СЕТ СН'!$G$24</f>
        <v>4896.0348148900002</v>
      </c>
      <c r="X59" s="36">
        <f>SUMIFS(СВЦЭМ!$D$39:$D$782,СВЦЭМ!$A$39:$A$782,$A59,СВЦЭМ!$B$39:$B$782,X$47)+'СЕТ СН'!$G$14+СВЦЭМ!$D$10+'СЕТ СН'!$G$5-'СЕТ СН'!$G$24</f>
        <v>4965.9940132800002</v>
      </c>
      <c r="Y59" s="36">
        <f>SUMIFS(СВЦЭМ!$D$39:$D$782,СВЦЭМ!$A$39:$A$782,$A59,СВЦЭМ!$B$39:$B$782,Y$47)+'СЕТ СН'!$G$14+СВЦЭМ!$D$10+'СЕТ СН'!$G$5-'СЕТ СН'!$G$24</f>
        <v>5033.1535448900004</v>
      </c>
    </row>
    <row r="60" spans="1:25" ht="15.75" x14ac:dyDescent="0.2">
      <c r="A60" s="35">
        <f t="shared" si="1"/>
        <v>45090</v>
      </c>
      <c r="B60" s="36">
        <f>SUMIFS(СВЦЭМ!$D$39:$D$782,СВЦЭМ!$A$39:$A$782,$A60,СВЦЭМ!$B$39:$B$782,B$47)+'СЕТ СН'!$G$14+СВЦЭМ!$D$10+'СЕТ СН'!$G$5-'СЕТ СН'!$G$24</f>
        <v>5095.942309</v>
      </c>
      <c r="C60" s="36">
        <f>SUMIFS(СВЦЭМ!$D$39:$D$782,СВЦЭМ!$A$39:$A$782,$A60,СВЦЭМ!$B$39:$B$782,C$47)+'СЕТ СН'!$G$14+СВЦЭМ!$D$10+'СЕТ СН'!$G$5-'СЕТ СН'!$G$24</f>
        <v>5127.2408008700004</v>
      </c>
      <c r="D60" s="36">
        <f>SUMIFS(СВЦЭМ!$D$39:$D$782,СВЦЭМ!$A$39:$A$782,$A60,СВЦЭМ!$B$39:$B$782,D$47)+'СЕТ СН'!$G$14+СВЦЭМ!$D$10+'СЕТ СН'!$G$5-'СЕТ СН'!$G$24</f>
        <v>5200.9430083799998</v>
      </c>
      <c r="E60" s="36">
        <f>SUMIFS(СВЦЭМ!$D$39:$D$782,СВЦЭМ!$A$39:$A$782,$A60,СВЦЭМ!$B$39:$B$782,E$47)+'СЕТ СН'!$G$14+СВЦЭМ!$D$10+'СЕТ СН'!$G$5-'СЕТ СН'!$G$24</f>
        <v>5189.36003833</v>
      </c>
      <c r="F60" s="36">
        <f>SUMIFS(СВЦЭМ!$D$39:$D$782,СВЦЭМ!$A$39:$A$782,$A60,СВЦЭМ!$B$39:$B$782,F$47)+'СЕТ СН'!$G$14+СВЦЭМ!$D$10+'СЕТ СН'!$G$5-'СЕТ СН'!$G$24</f>
        <v>5182.6615416700006</v>
      </c>
      <c r="G60" s="36">
        <f>SUMIFS(СВЦЭМ!$D$39:$D$782,СВЦЭМ!$A$39:$A$782,$A60,СВЦЭМ!$B$39:$B$782,G$47)+'СЕТ СН'!$G$14+СВЦЭМ!$D$10+'СЕТ СН'!$G$5-'СЕТ СН'!$G$24</f>
        <v>5246.77603241</v>
      </c>
      <c r="H60" s="36">
        <f>SUMIFS(СВЦЭМ!$D$39:$D$782,СВЦЭМ!$A$39:$A$782,$A60,СВЦЭМ!$B$39:$B$782,H$47)+'СЕТ СН'!$G$14+СВЦЭМ!$D$10+'СЕТ СН'!$G$5-'СЕТ СН'!$G$24</f>
        <v>5157.3613661400004</v>
      </c>
      <c r="I60" s="36">
        <f>SUMIFS(СВЦЭМ!$D$39:$D$782,СВЦЭМ!$A$39:$A$782,$A60,СВЦЭМ!$B$39:$B$782,I$47)+'СЕТ СН'!$G$14+СВЦЭМ!$D$10+'СЕТ СН'!$G$5-'СЕТ СН'!$G$24</f>
        <v>5123.4795955099999</v>
      </c>
      <c r="J60" s="36">
        <f>SUMIFS(СВЦЭМ!$D$39:$D$782,СВЦЭМ!$A$39:$A$782,$A60,СВЦЭМ!$B$39:$B$782,J$47)+'СЕТ СН'!$G$14+СВЦЭМ!$D$10+'СЕТ СН'!$G$5-'СЕТ СН'!$G$24</f>
        <v>5054.9277810800004</v>
      </c>
      <c r="K60" s="36">
        <f>SUMIFS(СВЦЭМ!$D$39:$D$782,СВЦЭМ!$A$39:$A$782,$A60,СВЦЭМ!$B$39:$B$782,K$47)+'СЕТ СН'!$G$14+СВЦЭМ!$D$10+'СЕТ СН'!$G$5-'СЕТ СН'!$G$24</f>
        <v>4981.0163300900003</v>
      </c>
      <c r="L60" s="36">
        <f>SUMIFS(СВЦЭМ!$D$39:$D$782,СВЦЭМ!$A$39:$A$782,$A60,СВЦЭМ!$B$39:$B$782,L$47)+'СЕТ СН'!$G$14+СВЦЭМ!$D$10+'СЕТ СН'!$G$5-'СЕТ СН'!$G$24</f>
        <v>4997.3166998699999</v>
      </c>
      <c r="M60" s="36">
        <f>SUMIFS(СВЦЭМ!$D$39:$D$782,СВЦЭМ!$A$39:$A$782,$A60,СВЦЭМ!$B$39:$B$782,M$47)+'СЕТ СН'!$G$14+СВЦЭМ!$D$10+'СЕТ СН'!$G$5-'СЕТ СН'!$G$24</f>
        <v>5036.6989184499998</v>
      </c>
      <c r="N60" s="36">
        <f>SUMIFS(СВЦЭМ!$D$39:$D$782,СВЦЭМ!$A$39:$A$782,$A60,СВЦЭМ!$B$39:$B$782,N$47)+'СЕТ СН'!$G$14+СВЦЭМ!$D$10+'СЕТ СН'!$G$5-'СЕТ СН'!$G$24</f>
        <v>5098.7578217400005</v>
      </c>
      <c r="O60" s="36">
        <f>SUMIFS(СВЦЭМ!$D$39:$D$782,СВЦЭМ!$A$39:$A$782,$A60,СВЦЭМ!$B$39:$B$782,O$47)+'СЕТ СН'!$G$14+СВЦЭМ!$D$10+'СЕТ СН'!$G$5-'СЕТ СН'!$G$24</f>
        <v>5115.4774523502001</v>
      </c>
      <c r="P60" s="36">
        <f>SUMIFS(СВЦЭМ!$D$39:$D$782,СВЦЭМ!$A$39:$A$782,$A60,СВЦЭМ!$B$39:$B$782,P$47)+'СЕТ СН'!$G$14+СВЦЭМ!$D$10+'СЕТ СН'!$G$5-'СЕТ СН'!$G$24</f>
        <v>5047.2683969923501</v>
      </c>
      <c r="Q60" s="36">
        <f>SUMIFS(СВЦЭМ!$D$39:$D$782,СВЦЭМ!$A$39:$A$782,$A60,СВЦЭМ!$B$39:$B$782,Q$47)+'СЕТ СН'!$G$14+СВЦЭМ!$D$10+'СЕТ СН'!$G$5-'СЕТ СН'!$G$24</f>
        <v>4973.7265032573005</v>
      </c>
      <c r="R60" s="36">
        <f>SUMIFS(СВЦЭМ!$D$39:$D$782,СВЦЭМ!$A$39:$A$782,$A60,СВЦЭМ!$B$39:$B$782,R$47)+'СЕТ СН'!$G$14+СВЦЭМ!$D$10+'СЕТ СН'!$G$5-'СЕТ СН'!$G$24</f>
        <v>4989.9453711883998</v>
      </c>
      <c r="S60" s="36">
        <f>SUMIFS(СВЦЭМ!$D$39:$D$782,СВЦЭМ!$A$39:$A$782,$A60,СВЦЭМ!$B$39:$B$782,S$47)+'СЕТ СН'!$G$14+СВЦЭМ!$D$10+'СЕТ СН'!$G$5-'СЕТ СН'!$G$24</f>
        <v>5029.1306786755003</v>
      </c>
      <c r="T60" s="36">
        <f>SUMIFS(СВЦЭМ!$D$39:$D$782,СВЦЭМ!$A$39:$A$782,$A60,СВЦЭМ!$B$39:$B$782,T$47)+'СЕТ СН'!$G$14+СВЦЭМ!$D$10+'СЕТ СН'!$G$5-'СЕТ СН'!$G$24</f>
        <v>5090.87928744905</v>
      </c>
      <c r="U60" s="36">
        <f>SUMIFS(СВЦЭМ!$D$39:$D$782,СВЦЭМ!$A$39:$A$782,$A60,СВЦЭМ!$B$39:$B$782,U$47)+'СЕТ СН'!$G$14+СВЦЭМ!$D$10+'СЕТ СН'!$G$5-'СЕТ СН'!$G$24</f>
        <v>5052.9234718000007</v>
      </c>
      <c r="V60" s="36">
        <f>SUMIFS(СВЦЭМ!$D$39:$D$782,СВЦЭМ!$A$39:$A$782,$A60,СВЦЭМ!$B$39:$B$782,V$47)+'СЕТ СН'!$G$14+СВЦЭМ!$D$10+'СЕТ СН'!$G$5-'СЕТ СН'!$G$24</f>
        <v>5036.0169479699998</v>
      </c>
      <c r="W60" s="36">
        <f>SUMIFS(СВЦЭМ!$D$39:$D$782,СВЦЭМ!$A$39:$A$782,$A60,СВЦЭМ!$B$39:$B$782,W$47)+'СЕТ СН'!$G$14+СВЦЭМ!$D$10+'СЕТ СН'!$G$5-'СЕТ СН'!$G$24</f>
        <v>5020.17818704</v>
      </c>
      <c r="X60" s="36">
        <f>SUMIFS(СВЦЭМ!$D$39:$D$782,СВЦЭМ!$A$39:$A$782,$A60,СВЦЭМ!$B$39:$B$782,X$47)+'СЕТ СН'!$G$14+СВЦЭМ!$D$10+'СЕТ СН'!$G$5-'СЕТ СН'!$G$24</f>
        <v>5068.16052158</v>
      </c>
      <c r="Y60" s="36">
        <f>SUMIFS(СВЦЭМ!$D$39:$D$782,СВЦЭМ!$A$39:$A$782,$A60,СВЦЭМ!$B$39:$B$782,Y$47)+'СЕТ СН'!$G$14+СВЦЭМ!$D$10+'СЕТ СН'!$G$5-'СЕТ СН'!$G$24</f>
        <v>5164.8209484199997</v>
      </c>
    </row>
    <row r="61" spans="1:25" ht="15.75" x14ac:dyDescent="0.2">
      <c r="A61" s="35">
        <f t="shared" si="1"/>
        <v>45091</v>
      </c>
      <c r="B61" s="36">
        <f>SUMIFS(СВЦЭМ!$D$39:$D$782,СВЦЭМ!$A$39:$A$782,$A61,СВЦЭМ!$B$39:$B$782,B$47)+'СЕТ СН'!$G$14+СВЦЭМ!$D$10+'СЕТ СН'!$G$5-'СЕТ СН'!$G$24</f>
        <v>5212.9440537700002</v>
      </c>
      <c r="C61" s="36">
        <f>SUMIFS(СВЦЭМ!$D$39:$D$782,СВЦЭМ!$A$39:$A$782,$A61,СВЦЭМ!$B$39:$B$782,C$47)+'СЕТ СН'!$G$14+СВЦЭМ!$D$10+'СЕТ СН'!$G$5-'СЕТ СН'!$G$24</f>
        <v>5296.0752829400008</v>
      </c>
      <c r="D61" s="36">
        <f>SUMIFS(СВЦЭМ!$D$39:$D$782,СВЦЭМ!$A$39:$A$782,$A61,СВЦЭМ!$B$39:$B$782,D$47)+'СЕТ СН'!$G$14+СВЦЭМ!$D$10+'СЕТ СН'!$G$5-'СЕТ СН'!$G$24</f>
        <v>5400.9705718599998</v>
      </c>
      <c r="E61" s="36">
        <f>SUMIFS(СВЦЭМ!$D$39:$D$782,СВЦЭМ!$A$39:$A$782,$A61,СВЦЭМ!$B$39:$B$782,E$47)+'СЕТ СН'!$G$14+СВЦЭМ!$D$10+'СЕТ СН'!$G$5-'СЕТ СН'!$G$24</f>
        <v>5410.9286660200005</v>
      </c>
      <c r="F61" s="36">
        <f>SUMIFS(СВЦЭМ!$D$39:$D$782,СВЦЭМ!$A$39:$A$782,$A61,СВЦЭМ!$B$39:$B$782,F$47)+'СЕТ СН'!$G$14+СВЦЭМ!$D$10+'СЕТ СН'!$G$5-'СЕТ СН'!$G$24</f>
        <v>5416.9055359700005</v>
      </c>
      <c r="G61" s="36">
        <f>SUMIFS(СВЦЭМ!$D$39:$D$782,СВЦЭМ!$A$39:$A$782,$A61,СВЦЭМ!$B$39:$B$782,G$47)+'СЕТ СН'!$G$14+СВЦЭМ!$D$10+'СЕТ СН'!$G$5-'СЕТ СН'!$G$24</f>
        <v>5403.3015475700004</v>
      </c>
      <c r="H61" s="36">
        <f>SUMIFS(СВЦЭМ!$D$39:$D$782,СВЦЭМ!$A$39:$A$782,$A61,СВЦЭМ!$B$39:$B$782,H$47)+'СЕТ СН'!$G$14+СВЦЭМ!$D$10+'СЕТ СН'!$G$5-'СЕТ СН'!$G$24</f>
        <v>5279.2196476600002</v>
      </c>
      <c r="I61" s="36">
        <f>SUMIFS(СВЦЭМ!$D$39:$D$782,СВЦЭМ!$A$39:$A$782,$A61,СВЦЭМ!$B$39:$B$782,I$47)+'СЕТ СН'!$G$14+СВЦЭМ!$D$10+'СЕТ СН'!$G$5-'СЕТ СН'!$G$24</f>
        <v>5178.4041925600004</v>
      </c>
      <c r="J61" s="36">
        <f>SUMIFS(СВЦЭМ!$D$39:$D$782,СВЦЭМ!$A$39:$A$782,$A61,СВЦЭМ!$B$39:$B$782,J$47)+'СЕТ СН'!$G$14+СВЦЭМ!$D$10+'СЕТ СН'!$G$5-'СЕТ СН'!$G$24</f>
        <v>5095.3790121900001</v>
      </c>
      <c r="K61" s="36">
        <f>SUMIFS(СВЦЭМ!$D$39:$D$782,СВЦЭМ!$A$39:$A$782,$A61,СВЦЭМ!$B$39:$B$782,K$47)+'СЕТ СН'!$G$14+СВЦЭМ!$D$10+'СЕТ СН'!$G$5-'СЕТ СН'!$G$24</f>
        <v>5080.2029642100006</v>
      </c>
      <c r="L61" s="36">
        <f>SUMIFS(СВЦЭМ!$D$39:$D$782,СВЦЭМ!$A$39:$A$782,$A61,СВЦЭМ!$B$39:$B$782,L$47)+'СЕТ СН'!$G$14+СВЦЭМ!$D$10+'СЕТ СН'!$G$5-'СЕТ СН'!$G$24</f>
        <v>5071.8722369400002</v>
      </c>
      <c r="M61" s="36">
        <f>SUMIFS(СВЦЭМ!$D$39:$D$782,СВЦЭМ!$A$39:$A$782,$A61,СВЦЭМ!$B$39:$B$782,M$47)+'СЕТ СН'!$G$14+СВЦЭМ!$D$10+'СЕТ СН'!$G$5-'СЕТ СН'!$G$24</f>
        <v>5109.8041704400002</v>
      </c>
      <c r="N61" s="36">
        <f>SUMIFS(СВЦЭМ!$D$39:$D$782,СВЦЭМ!$A$39:$A$782,$A61,СВЦЭМ!$B$39:$B$782,N$47)+'СЕТ СН'!$G$14+СВЦЭМ!$D$10+'СЕТ СН'!$G$5-'СЕТ СН'!$G$24</f>
        <v>5122.7170975099998</v>
      </c>
      <c r="O61" s="36">
        <f>SUMIFS(СВЦЭМ!$D$39:$D$782,СВЦЭМ!$A$39:$A$782,$A61,СВЦЭМ!$B$39:$B$782,O$47)+'СЕТ СН'!$G$14+СВЦЭМ!$D$10+'СЕТ СН'!$G$5-'СЕТ СН'!$G$24</f>
        <v>5170.1274264149506</v>
      </c>
      <c r="P61" s="36">
        <f>SUMIFS(СВЦЭМ!$D$39:$D$782,СВЦЭМ!$A$39:$A$782,$A61,СВЦЭМ!$B$39:$B$782,P$47)+'СЕТ СН'!$G$14+СВЦЭМ!$D$10+'СЕТ СН'!$G$5-'СЕТ СН'!$G$24</f>
        <v>5087.5173719468003</v>
      </c>
      <c r="Q61" s="36">
        <f>SUMIFS(СВЦЭМ!$D$39:$D$782,СВЦЭМ!$A$39:$A$782,$A61,СВЦЭМ!$B$39:$B$782,Q$47)+'СЕТ СН'!$G$14+СВЦЭМ!$D$10+'СЕТ СН'!$G$5-'СЕТ СН'!$G$24</f>
        <v>5072.4172042067003</v>
      </c>
      <c r="R61" s="36">
        <f>SUMIFS(СВЦЭМ!$D$39:$D$782,СВЦЭМ!$A$39:$A$782,$A61,СВЦЭМ!$B$39:$B$782,R$47)+'СЕТ СН'!$G$14+СВЦЭМ!$D$10+'СЕТ СН'!$G$5-'СЕТ СН'!$G$24</f>
        <v>5064.1281305730499</v>
      </c>
      <c r="S61" s="36">
        <f>SUMIFS(СВЦЭМ!$D$39:$D$782,СВЦЭМ!$A$39:$A$782,$A61,СВЦЭМ!$B$39:$B$782,S$47)+'СЕТ СН'!$G$14+СВЦЭМ!$D$10+'СЕТ СН'!$G$5-'СЕТ СН'!$G$24</f>
        <v>5101.8704044055503</v>
      </c>
      <c r="T61" s="36">
        <f>SUMIFS(СВЦЭМ!$D$39:$D$782,СВЦЭМ!$A$39:$A$782,$A61,СВЦЭМ!$B$39:$B$782,T$47)+'СЕТ СН'!$G$14+СВЦЭМ!$D$10+'СЕТ СН'!$G$5-'СЕТ СН'!$G$24</f>
        <v>5114.7187668402003</v>
      </c>
      <c r="U61" s="36">
        <f>SUMIFS(СВЦЭМ!$D$39:$D$782,СВЦЭМ!$A$39:$A$782,$A61,СВЦЭМ!$B$39:$B$782,U$47)+'СЕТ СН'!$G$14+СВЦЭМ!$D$10+'СЕТ СН'!$G$5-'СЕТ СН'!$G$24</f>
        <v>5114.6977341900001</v>
      </c>
      <c r="V61" s="36">
        <f>SUMIFS(СВЦЭМ!$D$39:$D$782,СВЦЭМ!$A$39:$A$782,$A61,СВЦЭМ!$B$39:$B$782,V$47)+'СЕТ СН'!$G$14+СВЦЭМ!$D$10+'СЕТ СН'!$G$5-'СЕТ СН'!$G$24</f>
        <v>5110.3029469100002</v>
      </c>
      <c r="W61" s="36">
        <f>SUMIFS(СВЦЭМ!$D$39:$D$782,СВЦЭМ!$A$39:$A$782,$A61,СВЦЭМ!$B$39:$B$782,W$47)+'СЕТ СН'!$G$14+СВЦЭМ!$D$10+'СЕТ СН'!$G$5-'СЕТ СН'!$G$24</f>
        <v>5069.7848603700004</v>
      </c>
      <c r="X61" s="36">
        <f>SUMIFS(СВЦЭМ!$D$39:$D$782,СВЦЭМ!$A$39:$A$782,$A61,СВЦЭМ!$B$39:$B$782,X$47)+'СЕТ СН'!$G$14+СВЦЭМ!$D$10+'СЕТ СН'!$G$5-'СЕТ СН'!$G$24</f>
        <v>5084.2663977000002</v>
      </c>
      <c r="Y61" s="36">
        <f>SUMIFS(СВЦЭМ!$D$39:$D$782,СВЦЭМ!$A$39:$A$782,$A61,СВЦЭМ!$B$39:$B$782,Y$47)+'СЕТ СН'!$G$14+СВЦЭМ!$D$10+'СЕТ СН'!$G$5-'СЕТ СН'!$G$24</f>
        <v>5138.67869453</v>
      </c>
    </row>
    <row r="62" spans="1:25" ht="15.75" x14ac:dyDescent="0.2">
      <c r="A62" s="35">
        <f t="shared" si="1"/>
        <v>45092</v>
      </c>
      <c r="B62" s="36">
        <f>SUMIFS(СВЦЭМ!$D$39:$D$782,СВЦЭМ!$A$39:$A$782,$A62,СВЦЭМ!$B$39:$B$782,B$47)+'СЕТ СН'!$G$14+СВЦЭМ!$D$10+'СЕТ СН'!$G$5-'СЕТ СН'!$G$24</f>
        <v>5018.6926731200001</v>
      </c>
      <c r="C62" s="36">
        <f>SUMIFS(СВЦЭМ!$D$39:$D$782,СВЦЭМ!$A$39:$A$782,$A62,СВЦЭМ!$B$39:$B$782,C$47)+'СЕТ СН'!$G$14+СВЦЭМ!$D$10+'СЕТ СН'!$G$5-'СЕТ СН'!$G$24</f>
        <v>5088.5558010900004</v>
      </c>
      <c r="D62" s="36">
        <f>SUMIFS(СВЦЭМ!$D$39:$D$782,СВЦЭМ!$A$39:$A$782,$A62,СВЦЭМ!$B$39:$B$782,D$47)+'СЕТ СН'!$G$14+СВЦЭМ!$D$10+'СЕТ СН'!$G$5-'СЕТ СН'!$G$24</f>
        <v>5160.3928625999997</v>
      </c>
      <c r="E62" s="36">
        <f>SUMIFS(СВЦЭМ!$D$39:$D$782,СВЦЭМ!$A$39:$A$782,$A62,СВЦЭМ!$B$39:$B$782,E$47)+'СЕТ СН'!$G$14+СВЦЭМ!$D$10+'СЕТ СН'!$G$5-'СЕТ СН'!$G$24</f>
        <v>5167.3394122500004</v>
      </c>
      <c r="F62" s="36">
        <f>SUMIFS(СВЦЭМ!$D$39:$D$782,СВЦЭМ!$A$39:$A$782,$A62,СВЦЭМ!$B$39:$B$782,F$47)+'СЕТ СН'!$G$14+СВЦЭМ!$D$10+'СЕТ СН'!$G$5-'СЕТ СН'!$G$24</f>
        <v>5141.5778169900004</v>
      </c>
      <c r="G62" s="36">
        <f>SUMIFS(СВЦЭМ!$D$39:$D$782,СВЦЭМ!$A$39:$A$782,$A62,СВЦЭМ!$B$39:$B$782,G$47)+'СЕТ СН'!$G$14+СВЦЭМ!$D$10+'СЕТ СН'!$G$5-'СЕТ СН'!$G$24</f>
        <v>5145.1394542300004</v>
      </c>
      <c r="H62" s="36">
        <f>SUMIFS(СВЦЭМ!$D$39:$D$782,СВЦЭМ!$A$39:$A$782,$A62,СВЦЭМ!$B$39:$B$782,H$47)+'СЕТ СН'!$G$14+СВЦЭМ!$D$10+'СЕТ СН'!$G$5-'СЕТ СН'!$G$24</f>
        <v>5021.3796570200002</v>
      </c>
      <c r="I62" s="36">
        <f>SUMIFS(СВЦЭМ!$D$39:$D$782,СВЦЭМ!$A$39:$A$782,$A62,СВЦЭМ!$B$39:$B$782,I$47)+'СЕТ СН'!$G$14+СВЦЭМ!$D$10+'СЕТ СН'!$G$5-'СЕТ СН'!$G$24</f>
        <v>4903.3666658600005</v>
      </c>
      <c r="J62" s="36">
        <f>SUMIFS(СВЦЭМ!$D$39:$D$782,СВЦЭМ!$A$39:$A$782,$A62,СВЦЭМ!$B$39:$B$782,J$47)+'СЕТ СН'!$G$14+СВЦЭМ!$D$10+'СЕТ СН'!$G$5-'СЕТ СН'!$G$24</f>
        <v>4869.38565113</v>
      </c>
      <c r="K62" s="36">
        <f>SUMIFS(СВЦЭМ!$D$39:$D$782,СВЦЭМ!$A$39:$A$782,$A62,СВЦЭМ!$B$39:$B$782,K$47)+'СЕТ СН'!$G$14+СВЦЭМ!$D$10+'СЕТ СН'!$G$5-'СЕТ СН'!$G$24</f>
        <v>4857.9672765800005</v>
      </c>
      <c r="L62" s="36">
        <f>SUMIFS(СВЦЭМ!$D$39:$D$782,СВЦЭМ!$A$39:$A$782,$A62,СВЦЭМ!$B$39:$B$782,L$47)+'СЕТ СН'!$G$14+СВЦЭМ!$D$10+'СЕТ СН'!$G$5-'СЕТ СН'!$G$24</f>
        <v>4832.49024388</v>
      </c>
      <c r="M62" s="36">
        <f>SUMIFS(СВЦЭМ!$D$39:$D$782,СВЦЭМ!$A$39:$A$782,$A62,СВЦЭМ!$B$39:$B$782,M$47)+'СЕТ СН'!$G$14+СВЦЭМ!$D$10+'СЕТ СН'!$G$5-'СЕТ СН'!$G$24</f>
        <v>4844.1452921</v>
      </c>
      <c r="N62" s="36">
        <f>SUMIFS(СВЦЭМ!$D$39:$D$782,СВЦЭМ!$A$39:$A$782,$A62,СВЦЭМ!$B$39:$B$782,N$47)+'СЕТ СН'!$G$14+СВЦЭМ!$D$10+'СЕТ СН'!$G$5-'СЕТ СН'!$G$24</f>
        <v>4871.8698521000006</v>
      </c>
      <c r="O62" s="36">
        <f>SUMIFS(СВЦЭМ!$D$39:$D$782,СВЦЭМ!$A$39:$A$782,$A62,СВЦЭМ!$B$39:$B$782,O$47)+'СЕТ СН'!$G$14+СВЦЭМ!$D$10+'СЕТ СН'!$G$5-'СЕТ СН'!$G$24</f>
        <v>4879.0795829199997</v>
      </c>
      <c r="P62" s="36">
        <f>SUMIFS(СВЦЭМ!$D$39:$D$782,СВЦЭМ!$A$39:$A$782,$A62,СВЦЭМ!$B$39:$B$782,P$47)+'СЕТ СН'!$G$14+СВЦЭМ!$D$10+'СЕТ СН'!$G$5-'СЕТ СН'!$G$24</f>
        <v>4894.9054800800004</v>
      </c>
      <c r="Q62" s="36">
        <f>SUMIFS(СВЦЭМ!$D$39:$D$782,СВЦЭМ!$A$39:$A$782,$A62,СВЦЭМ!$B$39:$B$782,Q$47)+'СЕТ СН'!$G$14+СВЦЭМ!$D$10+'СЕТ СН'!$G$5-'СЕТ СН'!$G$24</f>
        <v>4896.5228420900003</v>
      </c>
      <c r="R62" s="36">
        <f>SUMIFS(СВЦЭМ!$D$39:$D$782,СВЦЭМ!$A$39:$A$782,$A62,СВЦЭМ!$B$39:$B$782,R$47)+'СЕТ СН'!$G$14+СВЦЭМ!$D$10+'СЕТ СН'!$G$5-'СЕТ СН'!$G$24</f>
        <v>4853.2017102</v>
      </c>
      <c r="S62" s="36">
        <f>SUMIFS(СВЦЭМ!$D$39:$D$782,СВЦЭМ!$A$39:$A$782,$A62,СВЦЭМ!$B$39:$B$782,S$47)+'СЕТ СН'!$G$14+СВЦЭМ!$D$10+'СЕТ СН'!$G$5-'СЕТ СН'!$G$24</f>
        <v>4863.0436622200004</v>
      </c>
      <c r="T62" s="36">
        <f>SUMIFS(СВЦЭМ!$D$39:$D$782,СВЦЭМ!$A$39:$A$782,$A62,СВЦЭМ!$B$39:$B$782,T$47)+'СЕТ СН'!$G$14+СВЦЭМ!$D$10+'СЕТ СН'!$G$5-'СЕТ СН'!$G$24</f>
        <v>4861.6550178400003</v>
      </c>
      <c r="U62" s="36">
        <f>SUMIFS(СВЦЭМ!$D$39:$D$782,СВЦЭМ!$A$39:$A$782,$A62,СВЦЭМ!$B$39:$B$782,U$47)+'СЕТ СН'!$G$14+СВЦЭМ!$D$10+'СЕТ СН'!$G$5-'СЕТ СН'!$G$24</f>
        <v>4860.1124761299998</v>
      </c>
      <c r="V62" s="36">
        <f>SUMIFS(СВЦЭМ!$D$39:$D$782,СВЦЭМ!$A$39:$A$782,$A62,СВЦЭМ!$B$39:$B$782,V$47)+'СЕТ СН'!$G$14+СВЦЭМ!$D$10+'СЕТ СН'!$G$5-'СЕТ СН'!$G$24</f>
        <v>4884.3836164800005</v>
      </c>
      <c r="W62" s="36">
        <f>SUMIFS(СВЦЭМ!$D$39:$D$782,СВЦЭМ!$A$39:$A$782,$A62,СВЦЭМ!$B$39:$B$782,W$47)+'СЕТ СН'!$G$14+СВЦЭМ!$D$10+'СЕТ СН'!$G$5-'СЕТ СН'!$G$24</f>
        <v>4860.8946569600002</v>
      </c>
      <c r="X62" s="36">
        <f>SUMIFS(СВЦЭМ!$D$39:$D$782,СВЦЭМ!$A$39:$A$782,$A62,СВЦЭМ!$B$39:$B$782,X$47)+'СЕТ СН'!$G$14+СВЦЭМ!$D$10+'СЕТ СН'!$G$5-'СЕТ СН'!$G$24</f>
        <v>4884.0214188999998</v>
      </c>
      <c r="Y62" s="36">
        <f>SUMIFS(СВЦЭМ!$D$39:$D$782,СВЦЭМ!$A$39:$A$782,$A62,СВЦЭМ!$B$39:$B$782,Y$47)+'СЕТ СН'!$G$14+СВЦЭМ!$D$10+'СЕТ СН'!$G$5-'СЕТ СН'!$G$24</f>
        <v>4967.9291259199999</v>
      </c>
    </row>
    <row r="63" spans="1:25" ht="15.75" x14ac:dyDescent="0.2">
      <c r="A63" s="35">
        <f t="shared" si="1"/>
        <v>45093</v>
      </c>
      <c r="B63" s="36">
        <f>SUMIFS(СВЦЭМ!$D$39:$D$782,СВЦЭМ!$A$39:$A$782,$A63,СВЦЭМ!$B$39:$B$782,B$47)+'СЕТ СН'!$G$14+СВЦЭМ!$D$10+'СЕТ СН'!$G$5-'СЕТ СН'!$G$24</f>
        <v>5098.7542223800001</v>
      </c>
      <c r="C63" s="36">
        <f>SUMIFS(СВЦЭМ!$D$39:$D$782,СВЦЭМ!$A$39:$A$782,$A63,СВЦЭМ!$B$39:$B$782,C$47)+'СЕТ СН'!$G$14+СВЦЭМ!$D$10+'СЕТ СН'!$G$5-'СЕТ СН'!$G$24</f>
        <v>5152.6615706800003</v>
      </c>
      <c r="D63" s="36">
        <f>SUMIFS(СВЦЭМ!$D$39:$D$782,СВЦЭМ!$A$39:$A$782,$A63,СВЦЭМ!$B$39:$B$782,D$47)+'СЕТ СН'!$G$14+СВЦЭМ!$D$10+'СЕТ СН'!$G$5-'СЕТ СН'!$G$24</f>
        <v>5242.70460482</v>
      </c>
      <c r="E63" s="36">
        <f>SUMIFS(СВЦЭМ!$D$39:$D$782,СВЦЭМ!$A$39:$A$782,$A63,СВЦЭМ!$B$39:$B$782,E$47)+'СЕТ СН'!$G$14+СВЦЭМ!$D$10+'СЕТ СН'!$G$5-'СЕТ СН'!$G$24</f>
        <v>5257.1850185900003</v>
      </c>
      <c r="F63" s="36">
        <f>SUMIFS(СВЦЭМ!$D$39:$D$782,СВЦЭМ!$A$39:$A$782,$A63,СВЦЭМ!$B$39:$B$782,F$47)+'СЕТ СН'!$G$14+СВЦЭМ!$D$10+'СЕТ СН'!$G$5-'СЕТ СН'!$G$24</f>
        <v>5260.8981525500003</v>
      </c>
      <c r="G63" s="36">
        <f>SUMIFS(СВЦЭМ!$D$39:$D$782,СВЦЭМ!$A$39:$A$782,$A63,СВЦЭМ!$B$39:$B$782,G$47)+'СЕТ СН'!$G$14+СВЦЭМ!$D$10+'СЕТ СН'!$G$5-'СЕТ СН'!$G$24</f>
        <v>5221.4353443700002</v>
      </c>
      <c r="H63" s="36">
        <f>SUMIFS(СВЦЭМ!$D$39:$D$782,СВЦЭМ!$A$39:$A$782,$A63,СВЦЭМ!$B$39:$B$782,H$47)+'СЕТ СН'!$G$14+СВЦЭМ!$D$10+'СЕТ СН'!$G$5-'СЕТ СН'!$G$24</f>
        <v>5100.1750413099999</v>
      </c>
      <c r="I63" s="36">
        <f>SUMIFS(СВЦЭМ!$D$39:$D$782,СВЦЭМ!$A$39:$A$782,$A63,СВЦЭМ!$B$39:$B$782,I$47)+'СЕТ СН'!$G$14+СВЦЭМ!$D$10+'СЕТ СН'!$G$5-'СЕТ СН'!$G$24</f>
        <v>5042.6540634400008</v>
      </c>
      <c r="J63" s="36">
        <f>SUMIFS(СВЦЭМ!$D$39:$D$782,СВЦЭМ!$A$39:$A$782,$A63,СВЦЭМ!$B$39:$B$782,J$47)+'СЕТ СН'!$G$14+СВЦЭМ!$D$10+'СЕТ СН'!$G$5-'СЕТ СН'!$G$24</f>
        <v>4957.5957275300007</v>
      </c>
      <c r="K63" s="36">
        <f>SUMIFS(СВЦЭМ!$D$39:$D$782,СВЦЭМ!$A$39:$A$782,$A63,СВЦЭМ!$B$39:$B$782,K$47)+'СЕТ СН'!$G$14+СВЦЭМ!$D$10+'СЕТ СН'!$G$5-'СЕТ СН'!$G$24</f>
        <v>4972.8268613199998</v>
      </c>
      <c r="L63" s="36">
        <f>SUMIFS(СВЦЭМ!$D$39:$D$782,СВЦЭМ!$A$39:$A$782,$A63,СВЦЭМ!$B$39:$B$782,L$47)+'СЕТ СН'!$G$14+СВЦЭМ!$D$10+'СЕТ СН'!$G$5-'СЕТ СН'!$G$24</f>
        <v>4976.1530090400001</v>
      </c>
      <c r="M63" s="36">
        <f>SUMIFS(СВЦЭМ!$D$39:$D$782,СВЦЭМ!$A$39:$A$782,$A63,СВЦЭМ!$B$39:$B$782,M$47)+'СЕТ СН'!$G$14+СВЦЭМ!$D$10+'СЕТ СН'!$G$5-'СЕТ СН'!$G$24</f>
        <v>5004.2390505200001</v>
      </c>
      <c r="N63" s="36">
        <f>SUMIFS(СВЦЭМ!$D$39:$D$782,СВЦЭМ!$A$39:$A$782,$A63,СВЦЭМ!$B$39:$B$782,N$47)+'СЕТ СН'!$G$14+СВЦЭМ!$D$10+'СЕТ СН'!$G$5-'СЕТ СН'!$G$24</f>
        <v>5048.2682300400002</v>
      </c>
      <c r="O63" s="36">
        <f>SUMIFS(СВЦЭМ!$D$39:$D$782,СВЦЭМ!$A$39:$A$782,$A63,СВЦЭМ!$B$39:$B$782,O$47)+'СЕТ СН'!$G$14+СВЦЭМ!$D$10+'СЕТ СН'!$G$5-'СЕТ СН'!$G$24</f>
        <v>5047.6951326200005</v>
      </c>
      <c r="P63" s="36">
        <f>SUMIFS(СВЦЭМ!$D$39:$D$782,СВЦЭМ!$A$39:$A$782,$A63,СВЦЭМ!$B$39:$B$782,P$47)+'СЕТ СН'!$G$14+СВЦЭМ!$D$10+'СЕТ СН'!$G$5-'СЕТ СН'!$G$24</f>
        <v>5053.6563960599997</v>
      </c>
      <c r="Q63" s="36">
        <f>SUMIFS(СВЦЭМ!$D$39:$D$782,СВЦЭМ!$A$39:$A$782,$A63,СВЦЭМ!$B$39:$B$782,Q$47)+'СЕТ СН'!$G$14+СВЦЭМ!$D$10+'СЕТ СН'!$G$5-'СЕТ СН'!$G$24</f>
        <v>5033.99483323</v>
      </c>
      <c r="R63" s="36">
        <f>SUMIFS(СВЦЭМ!$D$39:$D$782,СВЦЭМ!$A$39:$A$782,$A63,СВЦЭМ!$B$39:$B$782,R$47)+'СЕТ СН'!$G$14+СВЦЭМ!$D$10+'СЕТ СН'!$G$5-'СЕТ СН'!$G$24</f>
        <v>5020.8625640200007</v>
      </c>
      <c r="S63" s="36">
        <f>SUMIFS(СВЦЭМ!$D$39:$D$782,СВЦЭМ!$A$39:$A$782,$A63,СВЦЭМ!$B$39:$B$782,S$47)+'СЕТ СН'!$G$14+СВЦЭМ!$D$10+'СЕТ СН'!$G$5-'СЕТ СН'!$G$24</f>
        <v>4998.6719138099998</v>
      </c>
      <c r="T63" s="36">
        <f>SUMIFS(СВЦЭМ!$D$39:$D$782,СВЦЭМ!$A$39:$A$782,$A63,СВЦЭМ!$B$39:$B$782,T$47)+'СЕТ СН'!$G$14+СВЦЭМ!$D$10+'СЕТ СН'!$G$5-'СЕТ СН'!$G$24</f>
        <v>4988.2777887700004</v>
      </c>
      <c r="U63" s="36">
        <f>SUMIFS(СВЦЭМ!$D$39:$D$782,СВЦЭМ!$A$39:$A$782,$A63,СВЦЭМ!$B$39:$B$782,U$47)+'СЕТ СН'!$G$14+СВЦЭМ!$D$10+'СЕТ СН'!$G$5-'СЕТ СН'!$G$24</f>
        <v>4989.92568493</v>
      </c>
      <c r="V63" s="36">
        <f>SUMIFS(СВЦЭМ!$D$39:$D$782,СВЦЭМ!$A$39:$A$782,$A63,СВЦЭМ!$B$39:$B$782,V$47)+'СЕТ СН'!$G$14+СВЦЭМ!$D$10+'СЕТ СН'!$G$5-'СЕТ СН'!$G$24</f>
        <v>4979.5985478700004</v>
      </c>
      <c r="W63" s="36">
        <f>SUMIFS(СВЦЭМ!$D$39:$D$782,СВЦЭМ!$A$39:$A$782,$A63,СВЦЭМ!$B$39:$B$782,W$47)+'СЕТ СН'!$G$14+СВЦЭМ!$D$10+'СЕТ СН'!$G$5-'СЕТ СН'!$G$24</f>
        <v>4944.2407138899998</v>
      </c>
      <c r="X63" s="36">
        <f>SUMIFS(СВЦЭМ!$D$39:$D$782,СВЦЭМ!$A$39:$A$782,$A63,СВЦЭМ!$B$39:$B$782,X$47)+'СЕТ СН'!$G$14+СВЦЭМ!$D$10+'СЕТ СН'!$G$5-'СЕТ СН'!$G$24</f>
        <v>4995.4200646700001</v>
      </c>
      <c r="Y63" s="36">
        <f>SUMIFS(СВЦЭМ!$D$39:$D$782,СВЦЭМ!$A$39:$A$782,$A63,СВЦЭМ!$B$39:$B$782,Y$47)+'СЕТ СН'!$G$14+СВЦЭМ!$D$10+'СЕТ СН'!$G$5-'СЕТ СН'!$G$24</f>
        <v>5138.4169932900004</v>
      </c>
    </row>
    <row r="64" spans="1:25" ht="15.75" x14ac:dyDescent="0.2">
      <c r="A64" s="35">
        <f t="shared" si="1"/>
        <v>45094</v>
      </c>
      <c r="B64" s="36">
        <f>SUMIFS(СВЦЭМ!$D$39:$D$782,СВЦЭМ!$A$39:$A$782,$A64,СВЦЭМ!$B$39:$B$782,B$47)+'СЕТ СН'!$G$14+СВЦЭМ!$D$10+'СЕТ СН'!$G$5-'СЕТ СН'!$G$24</f>
        <v>4996.7550122400007</v>
      </c>
      <c r="C64" s="36">
        <f>SUMIFS(СВЦЭМ!$D$39:$D$782,СВЦЭМ!$A$39:$A$782,$A64,СВЦЭМ!$B$39:$B$782,C$47)+'СЕТ СН'!$G$14+СВЦЭМ!$D$10+'СЕТ СН'!$G$5-'СЕТ СН'!$G$24</f>
        <v>5072.7821161400007</v>
      </c>
      <c r="D64" s="36">
        <f>SUMIFS(СВЦЭМ!$D$39:$D$782,СВЦЭМ!$A$39:$A$782,$A64,СВЦЭМ!$B$39:$B$782,D$47)+'СЕТ СН'!$G$14+СВЦЭМ!$D$10+'СЕТ СН'!$G$5-'СЕТ СН'!$G$24</f>
        <v>5109.39713269</v>
      </c>
      <c r="E64" s="36">
        <f>SUMIFS(СВЦЭМ!$D$39:$D$782,СВЦЭМ!$A$39:$A$782,$A64,СВЦЭМ!$B$39:$B$782,E$47)+'СЕТ СН'!$G$14+СВЦЭМ!$D$10+'СЕТ СН'!$G$5-'СЕТ СН'!$G$24</f>
        <v>5107.8627117200003</v>
      </c>
      <c r="F64" s="36">
        <f>SUMIFS(СВЦЭМ!$D$39:$D$782,СВЦЭМ!$A$39:$A$782,$A64,СВЦЭМ!$B$39:$B$782,F$47)+'СЕТ СН'!$G$14+СВЦЭМ!$D$10+'СЕТ СН'!$G$5-'СЕТ СН'!$G$24</f>
        <v>5101.1537383100003</v>
      </c>
      <c r="G64" s="36">
        <f>SUMIFS(СВЦЭМ!$D$39:$D$782,СВЦЭМ!$A$39:$A$782,$A64,СВЦЭМ!$B$39:$B$782,G$47)+'СЕТ СН'!$G$14+СВЦЭМ!$D$10+'СЕТ СН'!$G$5-'СЕТ СН'!$G$24</f>
        <v>5133.0917313500004</v>
      </c>
      <c r="H64" s="36">
        <f>SUMIFS(СВЦЭМ!$D$39:$D$782,СВЦЭМ!$A$39:$A$782,$A64,СВЦЭМ!$B$39:$B$782,H$47)+'СЕТ СН'!$G$14+СВЦЭМ!$D$10+'СЕТ СН'!$G$5-'СЕТ СН'!$G$24</f>
        <v>5069.7418980000002</v>
      </c>
      <c r="I64" s="36">
        <f>SUMIFS(СВЦЭМ!$D$39:$D$782,СВЦЭМ!$A$39:$A$782,$A64,СВЦЭМ!$B$39:$B$782,I$47)+'СЕТ СН'!$G$14+СВЦЭМ!$D$10+'СЕТ СН'!$G$5-'СЕТ СН'!$G$24</f>
        <v>4991.2879034800008</v>
      </c>
      <c r="J64" s="36">
        <f>SUMIFS(СВЦЭМ!$D$39:$D$782,СВЦЭМ!$A$39:$A$782,$A64,СВЦЭМ!$B$39:$B$782,J$47)+'СЕТ СН'!$G$14+СВЦЭМ!$D$10+'СЕТ СН'!$G$5-'СЕТ СН'!$G$24</f>
        <v>4882.0222403400003</v>
      </c>
      <c r="K64" s="36">
        <f>SUMIFS(СВЦЭМ!$D$39:$D$782,СВЦЭМ!$A$39:$A$782,$A64,СВЦЭМ!$B$39:$B$782,K$47)+'СЕТ СН'!$G$14+СВЦЭМ!$D$10+'СЕТ СН'!$G$5-'СЕТ СН'!$G$24</f>
        <v>4828.4088146499998</v>
      </c>
      <c r="L64" s="36">
        <f>SUMIFS(СВЦЭМ!$D$39:$D$782,СВЦЭМ!$A$39:$A$782,$A64,СВЦЭМ!$B$39:$B$782,L$47)+'СЕТ СН'!$G$14+СВЦЭМ!$D$10+'СЕТ СН'!$G$5-'СЕТ СН'!$G$24</f>
        <v>4806.3616428900004</v>
      </c>
      <c r="M64" s="36">
        <f>SUMIFS(СВЦЭМ!$D$39:$D$782,СВЦЭМ!$A$39:$A$782,$A64,СВЦЭМ!$B$39:$B$782,M$47)+'СЕТ СН'!$G$14+СВЦЭМ!$D$10+'СЕТ СН'!$G$5-'СЕТ СН'!$G$24</f>
        <v>4814.67615355</v>
      </c>
      <c r="N64" s="36">
        <f>SUMIFS(СВЦЭМ!$D$39:$D$782,СВЦЭМ!$A$39:$A$782,$A64,СВЦЭМ!$B$39:$B$782,N$47)+'СЕТ СН'!$G$14+СВЦЭМ!$D$10+'СЕТ СН'!$G$5-'СЕТ СН'!$G$24</f>
        <v>4849.0756325900002</v>
      </c>
      <c r="O64" s="36">
        <f>SUMIFS(СВЦЭМ!$D$39:$D$782,СВЦЭМ!$A$39:$A$782,$A64,СВЦЭМ!$B$39:$B$782,O$47)+'СЕТ СН'!$G$14+СВЦЭМ!$D$10+'СЕТ СН'!$G$5-'СЕТ СН'!$G$24</f>
        <v>4847.9791830600007</v>
      </c>
      <c r="P64" s="36">
        <f>SUMIFS(СВЦЭМ!$D$39:$D$782,СВЦЭМ!$A$39:$A$782,$A64,СВЦЭМ!$B$39:$B$782,P$47)+'СЕТ СН'!$G$14+СВЦЭМ!$D$10+'СЕТ СН'!$G$5-'СЕТ СН'!$G$24</f>
        <v>4867.2353722400003</v>
      </c>
      <c r="Q64" s="36">
        <f>SUMIFS(СВЦЭМ!$D$39:$D$782,СВЦЭМ!$A$39:$A$782,$A64,СВЦЭМ!$B$39:$B$782,Q$47)+'СЕТ СН'!$G$14+СВЦЭМ!$D$10+'СЕТ СН'!$G$5-'СЕТ СН'!$G$24</f>
        <v>4884.3127324200004</v>
      </c>
      <c r="R64" s="36">
        <f>SUMIFS(СВЦЭМ!$D$39:$D$782,СВЦЭМ!$A$39:$A$782,$A64,СВЦЭМ!$B$39:$B$782,R$47)+'СЕТ СН'!$G$14+СВЦЭМ!$D$10+'СЕТ СН'!$G$5-'СЕТ СН'!$G$24</f>
        <v>4872.8744000700008</v>
      </c>
      <c r="S64" s="36">
        <f>SUMIFS(СВЦЭМ!$D$39:$D$782,СВЦЭМ!$A$39:$A$782,$A64,СВЦЭМ!$B$39:$B$782,S$47)+'СЕТ СН'!$G$14+СВЦЭМ!$D$10+'СЕТ СН'!$G$5-'СЕТ СН'!$G$24</f>
        <v>4854.8270928399998</v>
      </c>
      <c r="T64" s="36">
        <f>SUMIFS(СВЦЭМ!$D$39:$D$782,СВЦЭМ!$A$39:$A$782,$A64,СВЦЭМ!$B$39:$B$782,T$47)+'СЕТ СН'!$G$14+СВЦЭМ!$D$10+'СЕТ СН'!$G$5-'СЕТ СН'!$G$24</f>
        <v>4837.6930728699999</v>
      </c>
      <c r="U64" s="36">
        <f>SUMIFS(СВЦЭМ!$D$39:$D$782,СВЦЭМ!$A$39:$A$782,$A64,СВЦЭМ!$B$39:$B$782,U$47)+'СЕТ СН'!$G$14+СВЦЭМ!$D$10+'СЕТ СН'!$G$5-'СЕТ СН'!$G$24</f>
        <v>4834.8940332100001</v>
      </c>
      <c r="V64" s="36">
        <f>SUMIFS(СВЦЭМ!$D$39:$D$782,СВЦЭМ!$A$39:$A$782,$A64,СВЦЭМ!$B$39:$B$782,V$47)+'СЕТ СН'!$G$14+СВЦЭМ!$D$10+'СЕТ СН'!$G$5-'СЕТ СН'!$G$24</f>
        <v>4822.9434254400003</v>
      </c>
      <c r="W64" s="36">
        <f>SUMIFS(СВЦЭМ!$D$39:$D$782,СВЦЭМ!$A$39:$A$782,$A64,СВЦЭМ!$B$39:$B$782,W$47)+'СЕТ СН'!$G$14+СВЦЭМ!$D$10+'СЕТ СН'!$G$5-'СЕТ СН'!$G$24</f>
        <v>4795.0319854600002</v>
      </c>
      <c r="X64" s="36">
        <f>SUMIFS(СВЦЭМ!$D$39:$D$782,СВЦЭМ!$A$39:$A$782,$A64,СВЦЭМ!$B$39:$B$782,X$47)+'СЕТ СН'!$G$14+СВЦЭМ!$D$10+'СЕТ СН'!$G$5-'СЕТ СН'!$G$24</f>
        <v>4849.59479182</v>
      </c>
      <c r="Y64" s="36">
        <f>SUMIFS(СВЦЭМ!$D$39:$D$782,СВЦЭМ!$A$39:$A$782,$A64,СВЦЭМ!$B$39:$B$782,Y$47)+'СЕТ СН'!$G$14+СВЦЭМ!$D$10+'СЕТ СН'!$G$5-'СЕТ СН'!$G$24</f>
        <v>4921.2516718500001</v>
      </c>
    </row>
    <row r="65" spans="1:26" ht="15.75" x14ac:dyDescent="0.2">
      <c r="A65" s="35">
        <f t="shared" si="1"/>
        <v>45095</v>
      </c>
      <c r="B65" s="36">
        <f>SUMIFS(СВЦЭМ!$D$39:$D$782,СВЦЭМ!$A$39:$A$782,$A65,СВЦЭМ!$B$39:$B$782,B$47)+'СЕТ СН'!$G$14+СВЦЭМ!$D$10+'СЕТ СН'!$G$5-'СЕТ СН'!$G$24</f>
        <v>5115.6861043099998</v>
      </c>
      <c r="C65" s="36">
        <f>SUMIFS(СВЦЭМ!$D$39:$D$782,СВЦЭМ!$A$39:$A$782,$A65,СВЦЭМ!$B$39:$B$782,C$47)+'СЕТ СН'!$G$14+СВЦЭМ!$D$10+'СЕТ СН'!$G$5-'СЕТ СН'!$G$24</f>
        <v>5214.6768026300006</v>
      </c>
      <c r="D65" s="36">
        <f>SUMIFS(СВЦЭМ!$D$39:$D$782,СВЦЭМ!$A$39:$A$782,$A65,СВЦЭМ!$B$39:$B$782,D$47)+'СЕТ СН'!$G$14+СВЦЭМ!$D$10+'СЕТ СН'!$G$5-'СЕТ СН'!$G$24</f>
        <v>5245.8043606500005</v>
      </c>
      <c r="E65" s="36">
        <f>SUMIFS(СВЦЭМ!$D$39:$D$782,СВЦЭМ!$A$39:$A$782,$A65,СВЦЭМ!$B$39:$B$782,E$47)+'СЕТ СН'!$G$14+СВЦЭМ!$D$10+'СЕТ СН'!$G$5-'СЕТ СН'!$G$24</f>
        <v>5272.3503828100002</v>
      </c>
      <c r="F65" s="36">
        <f>SUMIFS(СВЦЭМ!$D$39:$D$782,СВЦЭМ!$A$39:$A$782,$A65,СВЦЭМ!$B$39:$B$782,F$47)+'СЕТ СН'!$G$14+СВЦЭМ!$D$10+'СЕТ СН'!$G$5-'СЕТ СН'!$G$24</f>
        <v>5295.2878461099999</v>
      </c>
      <c r="G65" s="36">
        <f>SUMIFS(СВЦЭМ!$D$39:$D$782,СВЦЭМ!$A$39:$A$782,$A65,СВЦЭМ!$B$39:$B$782,G$47)+'СЕТ СН'!$G$14+СВЦЭМ!$D$10+'СЕТ СН'!$G$5-'СЕТ СН'!$G$24</f>
        <v>5292.7259491000004</v>
      </c>
      <c r="H65" s="36">
        <f>SUMIFS(СВЦЭМ!$D$39:$D$782,СВЦЭМ!$A$39:$A$782,$A65,СВЦЭМ!$B$39:$B$782,H$47)+'СЕТ СН'!$G$14+СВЦЭМ!$D$10+'СЕТ СН'!$G$5-'СЕТ СН'!$G$24</f>
        <v>5251.7748191700002</v>
      </c>
      <c r="I65" s="36">
        <f>SUMIFS(СВЦЭМ!$D$39:$D$782,СВЦЭМ!$A$39:$A$782,$A65,СВЦЭМ!$B$39:$B$782,I$47)+'СЕТ СН'!$G$14+СВЦЭМ!$D$10+'СЕТ СН'!$G$5-'СЕТ СН'!$G$24</f>
        <v>5218.8541099100003</v>
      </c>
      <c r="J65" s="36">
        <f>SUMIFS(СВЦЭМ!$D$39:$D$782,СВЦЭМ!$A$39:$A$782,$A65,СВЦЭМ!$B$39:$B$782,J$47)+'СЕТ СН'!$G$14+СВЦЭМ!$D$10+'СЕТ СН'!$G$5-'СЕТ СН'!$G$24</f>
        <v>5151.7323510000006</v>
      </c>
      <c r="K65" s="36">
        <f>SUMIFS(СВЦЭМ!$D$39:$D$782,СВЦЭМ!$A$39:$A$782,$A65,СВЦЭМ!$B$39:$B$782,K$47)+'СЕТ СН'!$G$14+СВЦЭМ!$D$10+'СЕТ СН'!$G$5-'СЕТ СН'!$G$24</f>
        <v>5100.3911330500005</v>
      </c>
      <c r="L65" s="36">
        <f>SUMIFS(СВЦЭМ!$D$39:$D$782,СВЦЭМ!$A$39:$A$782,$A65,СВЦЭМ!$B$39:$B$782,L$47)+'СЕТ СН'!$G$14+СВЦЭМ!$D$10+'СЕТ СН'!$G$5-'СЕТ СН'!$G$24</f>
        <v>5100.1623265600001</v>
      </c>
      <c r="M65" s="36">
        <f>SUMIFS(СВЦЭМ!$D$39:$D$782,СВЦЭМ!$A$39:$A$782,$A65,СВЦЭМ!$B$39:$B$782,M$47)+'СЕТ СН'!$G$14+СВЦЭМ!$D$10+'СЕТ СН'!$G$5-'СЕТ СН'!$G$24</f>
        <v>5130.1363688199999</v>
      </c>
      <c r="N65" s="36">
        <f>SUMIFS(СВЦЭМ!$D$39:$D$782,СВЦЭМ!$A$39:$A$782,$A65,СВЦЭМ!$B$39:$B$782,N$47)+'СЕТ СН'!$G$14+СВЦЭМ!$D$10+'СЕТ СН'!$G$5-'СЕТ СН'!$G$24</f>
        <v>5141.4882489000001</v>
      </c>
      <c r="O65" s="36">
        <f>SUMIFS(СВЦЭМ!$D$39:$D$782,СВЦЭМ!$A$39:$A$782,$A65,СВЦЭМ!$B$39:$B$782,O$47)+'СЕТ СН'!$G$14+СВЦЭМ!$D$10+'СЕТ СН'!$G$5-'СЕТ СН'!$G$24</f>
        <v>5150.3394910900006</v>
      </c>
      <c r="P65" s="36">
        <f>SUMIFS(СВЦЭМ!$D$39:$D$782,СВЦЭМ!$A$39:$A$782,$A65,СВЦЭМ!$B$39:$B$782,P$47)+'СЕТ СН'!$G$14+СВЦЭМ!$D$10+'СЕТ СН'!$G$5-'СЕТ СН'!$G$24</f>
        <v>5168.8701320300006</v>
      </c>
      <c r="Q65" s="36">
        <f>SUMIFS(СВЦЭМ!$D$39:$D$782,СВЦЭМ!$A$39:$A$782,$A65,СВЦЭМ!$B$39:$B$782,Q$47)+'СЕТ СН'!$G$14+СВЦЭМ!$D$10+'СЕТ СН'!$G$5-'СЕТ СН'!$G$24</f>
        <v>5170.8379573800003</v>
      </c>
      <c r="R65" s="36">
        <f>SUMIFS(СВЦЭМ!$D$39:$D$782,СВЦЭМ!$A$39:$A$782,$A65,СВЦЭМ!$B$39:$B$782,R$47)+'СЕТ СН'!$G$14+СВЦЭМ!$D$10+'СЕТ СН'!$G$5-'СЕТ СН'!$G$24</f>
        <v>5155.6405186700003</v>
      </c>
      <c r="S65" s="36">
        <f>SUMIFS(СВЦЭМ!$D$39:$D$782,СВЦЭМ!$A$39:$A$782,$A65,СВЦЭМ!$B$39:$B$782,S$47)+'СЕТ СН'!$G$14+СВЦЭМ!$D$10+'СЕТ СН'!$G$5-'СЕТ СН'!$G$24</f>
        <v>5135.6255924800007</v>
      </c>
      <c r="T65" s="36">
        <f>SUMIFS(СВЦЭМ!$D$39:$D$782,СВЦЭМ!$A$39:$A$782,$A65,СВЦЭМ!$B$39:$B$782,T$47)+'СЕТ СН'!$G$14+СВЦЭМ!$D$10+'СЕТ СН'!$G$5-'СЕТ СН'!$G$24</f>
        <v>5100.6563454200004</v>
      </c>
      <c r="U65" s="36">
        <f>SUMIFS(СВЦЭМ!$D$39:$D$782,СВЦЭМ!$A$39:$A$782,$A65,СВЦЭМ!$B$39:$B$782,U$47)+'СЕТ СН'!$G$14+СВЦЭМ!$D$10+'СЕТ СН'!$G$5-'СЕТ СН'!$G$24</f>
        <v>5079.4313694900002</v>
      </c>
      <c r="V65" s="36">
        <f>SUMIFS(СВЦЭМ!$D$39:$D$782,СВЦЭМ!$A$39:$A$782,$A65,СВЦЭМ!$B$39:$B$782,V$47)+'СЕТ СН'!$G$14+СВЦЭМ!$D$10+'СЕТ СН'!$G$5-'СЕТ СН'!$G$24</f>
        <v>5048.8012260400001</v>
      </c>
      <c r="W65" s="36">
        <f>SUMIFS(СВЦЭМ!$D$39:$D$782,СВЦЭМ!$A$39:$A$782,$A65,СВЦЭМ!$B$39:$B$782,W$47)+'СЕТ СН'!$G$14+СВЦЭМ!$D$10+'СЕТ СН'!$G$5-'СЕТ СН'!$G$24</f>
        <v>5059.0558790300001</v>
      </c>
      <c r="X65" s="36">
        <f>SUMIFS(СВЦЭМ!$D$39:$D$782,СВЦЭМ!$A$39:$A$782,$A65,СВЦЭМ!$B$39:$B$782,X$47)+'СЕТ СН'!$G$14+СВЦЭМ!$D$10+'СЕТ СН'!$G$5-'СЕТ СН'!$G$24</f>
        <v>5081.8586256400004</v>
      </c>
      <c r="Y65" s="36">
        <f>SUMIFS(СВЦЭМ!$D$39:$D$782,СВЦЭМ!$A$39:$A$782,$A65,СВЦЭМ!$B$39:$B$782,Y$47)+'СЕТ СН'!$G$14+СВЦЭМ!$D$10+'СЕТ СН'!$G$5-'СЕТ СН'!$G$24</f>
        <v>5162.71936585</v>
      </c>
    </row>
    <row r="66" spans="1:26" ht="15.75" x14ac:dyDescent="0.2">
      <c r="A66" s="35">
        <f t="shared" si="1"/>
        <v>45096</v>
      </c>
      <c r="B66" s="36">
        <f>SUMIFS(СВЦЭМ!$D$39:$D$782,СВЦЭМ!$A$39:$A$782,$A66,СВЦЭМ!$B$39:$B$782,B$47)+'СЕТ СН'!$G$14+СВЦЭМ!$D$10+'СЕТ СН'!$G$5-'СЕТ СН'!$G$24</f>
        <v>5058.87913432</v>
      </c>
      <c r="C66" s="36">
        <f>SUMIFS(СВЦЭМ!$D$39:$D$782,СВЦЭМ!$A$39:$A$782,$A66,СВЦЭМ!$B$39:$B$782,C$47)+'СЕТ СН'!$G$14+СВЦЭМ!$D$10+'СЕТ СН'!$G$5-'СЕТ СН'!$G$24</f>
        <v>5144.3195675500001</v>
      </c>
      <c r="D66" s="36">
        <f>SUMIFS(СВЦЭМ!$D$39:$D$782,СВЦЭМ!$A$39:$A$782,$A66,СВЦЭМ!$B$39:$B$782,D$47)+'СЕТ СН'!$G$14+СВЦЭМ!$D$10+'СЕТ СН'!$G$5-'СЕТ СН'!$G$24</f>
        <v>5228.58723448</v>
      </c>
      <c r="E66" s="36">
        <f>SUMIFS(СВЦЭМ!$D$39:$D$782,СВЦЭМ!$A$39:$A$782,$A66,СВЦЭМ!$B$39:$B$782,E$47)+'СЕТ СН'!$G$14+СВЦЭМ!$D$10+'СЕТ СН'!$G$5-'СЕТ СН'!$G$24</f>
        <v>5198.08313516</v>
      </c>
      <c r="F66" s="36">
        <f>SUMIFS(СВЦЭМ!$D$39:$D$782,СВЦЭМ!$A$39:$A$782,$A66,СВЦЭМ!$B$39:$B$782,F$47)+'СЕТ СН'!$G$14+СВЦЭМ!$D$10+'СЕТ СН'!$G$5-'СЕТ СН'!$G$24</f>
        <v>5237.1817172999999</v>
      </c>
      <c r="G66" s="36">
        <f>SUMIFS(СВЦЭМ!$D$39:$D$782,СВЦЭМ!$A$39:$A$782,$A66,СВЦЭМ!$B$39:$B$782,G$47)+'СЕТ СН'!$G$14+СВЦЭМ!$D$10+'СЕТ СН'!$G$5-'СЕТ СН'!$G$24</f>
        <v>5247.67097302</v>
      </c>
      <c r="H66" s="36">
        <f>SUMIFS(СВЦЭМ!$D$39:$D$782,СВЦЭМ!$A$39:$A$782,$A66,СВЦЭМ!$B$39:$B$782,H$47)+'СЕТ СН'!$G$14+СВЦЭМ!$D$10+'СЕТ СН'!$G$5-'СЕТ СН'!$G$24</f>
        <v>5221.5866881500006</v>
      </c>
      <c r="I66" s="36">
        <f>SUMIFS(СВЦЭМ!$D$39:$D$782,СВЦЭМ!$A$39:$A$782,$A66,СВЦЭМ!$B$39:$B$782,I$47)+'СЕТ СН'!$G$14+СВЦЭМ!$D$10+'СЕТ СН'!$G$5-'СЕТ СН'!$G$24</f>
        <v>5057.8868346700001</v>
      </c>
      <c r="J66" s="36">
        <f>SUMIFS(СВЦЭМ!$D$39:$D$782,СВЦЭМ!$A$39:$A$782,$A66,СВЦЭМ!$B$39:$B$782,J$47)+'СЕТ СН'!$G$14+СВЦЭМ!$D$10+'СЕТ СН'!$G$5-'СЕТ СН'!$G$24</f>
        <v>4963.53367531</v>
      </c>
      <c r="K66" s="36">
        <f>SUMIFS(СВЦЭМ!$D$39:$D$782,СВЦЭМ!$A$39:$A$782,$A66,СВЦЭМ!$B$39:$B$782,K$47)+'СЕТ СН'!$G$14+СВЦЭМ!$D$10+'СЕТ СН'!$G$5-'СЕТ СН'!$G$24</f>
        <v>4931.13208786</v>
      </c>
      <c r="L66" s="36">
        <f>SUMIFS(СВЦЭМ!$D$39:$D$782,СВЦЭМ!$A$39:$A$782,$A66,СВЦЭМ!$B$39:$B$782,L$47)+'СЕТ СН'!$G$14+СВЦЭМ!$D$10+'СЕТ СН'!$G$5-'СЕТ СН'!$G$24</f>
        <v>4918.6162488999998</v>
      </c>
      <c r="M66" s="36">
        <f>SUMIFS(СВЦЭМ!$D$39:$D$782,СВЦЭМ!$A$39:$A$782,$A66,СВЦЭМ!$B$39:$B$782,M$47)+'СЕТ СН'!$G$14+СВЦЭМ!$D$10+'СЕТ СН'!$G$5-'СЕТ СН'!$G$24</f>
        <v>4928.3077100700002</v>
      </c>
      <c r="N66" s="36">
        <f>SUMIFS(СВЦЭМ!$D$39:$D$782,СВЦЭМ!$A$39:$A$782,$A66,СВЦЭМ!$B$39:$B$782,N$47)+'СЕТ СН'!$G$14+СВЦЭМ!$D$10+'СЕТ СН'!$G$5-'СЕТ СН'!$G$24</f>
        <v>4944.4422050900002</v>
      </c>
      <c r="O66" s="36">
        <f>SUMIFS(СВЦЭМ!$D$39:$D$782,СВЦЭМ!$A$39:$A$782,$A66,СВЦЭМ!$B$39:$B$782,O$47)+'СЕТ СН'!$G$14+СВЦЭМ!$D$10+'СЕТ СН'!$G$5-'СЕТ СН'!$G$24</f>
        <v>4968.1648052600003</v>
      </c>
      <c r="P66" s="36">
        <f>SUMIFS(СВЦЭМ!$D$39:$D$782,СВЦЭМ!$A$39:$A$782,$A66,СВЦЭМ!$B$39:$B$782,P$47)+'СЕТ СН'!$G$14+СВЦЭМ!$D$10+'СЕТ СН'!$G$5-'СЕТ СН'!$G$24</f>
        <v>4963.1968880500008</v>
      </c>
      <c r="Q66" s="36">
        <f>SUMIFS(СВЦЭМ!$D$39:$D$782,СВЦЭМ!$A$39:$A$782,$A66,СВЦЭМ!$B$39:$B$782,Q$47)+'СЕТ СН'!$G$14+СВЦЭМ!$D$10+'СЕТ СН'!$G$5-'СЕТ СН'!$G$24</f>
        <v>4964.7560148400007</v>
      </c>
      <c r="R66" s="36">
        <f>SUMIFS(СВЦЭМ!$D$39:$D$782,СВЦЭМ!$A$39:$A$782,$A66,СВЦЭМ!$B$39:$B$782,R$47)+'СЕТ СН'!$G$14+СВЦЭМ!$D$10+'СЕТ СН'!$G$5-'СЕТ СН'!$G$24</f>
        <v>4949.5975030300006</v>
      </c>
      <c r="S66" s="36">
        <f>SUMIFS(СВЦЭМ!$D$39:$D$782,СВЦЭМ!$A$39:$A$782,$A66,СВЦЭМ!$B$39:$B$782,S$47)+'СЕТ СН'!$G$14+СВЦЭМ!$D$10+'СЕТ СН'!$G$5-'СЕТ СН'!$G$24</f>
        <v>4932.8921037400005</v>
      </c>
      <c r="T66" s="36">
        <f>SUMIFS(СВЦЭМ!$D$39:$D$782,СВЦЭМ!$A$39:$A$782,$A66,СВЦЭМ!$B$39:$B$782,T$47)+'СЕТ СН'!$G$14+СВЦЭМ!$D$10+'СЕТ СН'!$G$5-'СЕТ СН'!$G$24</f>
        <v>4920.6987284500001</v>
      </c>
      <c r="U66" s="36">
        <f>SUMIFS(СВЦЭМ!$D$39:$D$782,СВЦЭМ!$A$39:$A$782,$A66,СВЦЭМ!$B$39:$B$782,U$47)+'СЕТ СН'!$G$14+СВЦЭМ!$D$10+'СЕТ СН'!$G$5-'СЕТ СН'!$G$24</f>
        <v>4932.5465741500002</v>
      </c>
      <c r="V66" s="36">
        <f>SUMIFS(СВЦЭМ!$D$39:$D$782,СВЦЭМ!$A$39:$A$782,$A66,СВЦЭМ!$B$39:$B$782,V$47)+'СЕТ СН'!$G$14+СВЦЭМ!$D$10+'СЕТ СН'!$G$5-'СЕТ СН'!$G$24</f>
        <v>4931.28252462</v>
      </c>
      <c r="W66" s="36">
        <f>SUMIFS(СВЦЭМ!$D$39:$D$782,СВЦЭМ!$A$39:$A$782,$A66,СВЦЭМ!$B$39:$B$782,W$47)+'СЕТ СН'!$G$14+СВЦЭМ!$D$10+'СЕТ СН'!$G$5-'СЕТ СН'!$G$24</f>
        <v>4891.1559301800007</v>
      </c>
      <c r="X66" s="36">
        <f>SUMIFS(СВЦЭМ!$D$39:$D$782,СВЦЭМ!$A$39:$A$782,$A66,СВЦЭМ!$B$39:$B$782,X$47)+'СЕТ СН'!$G$14+СВЦЭМ!$D$10+'СЕТ СН'!$G$5-'СЕТ СН'!$G$24</f>
        <v>4928.1365538099999</v>
      </c>
      <c r="Y66" s="36">
        <f>SUMIFS(СВЦЭМ!$D$39:$D$782,СВЦЭМ!$A$39:$A$782,$A66,СВЦЭМ!$B$39:$B$782,Y$47)+'СЕТ СН'!$G$14+СВЦЭМ!$D$10+'СЕТ СН'!$G$5-'СЕТ СН'!$G$24</f>
        <v>4990.2465737600005</v>
      </c>
    </row>
    <row r="67" spans="1:26" ht="15.75" x14ac:dyDescent="0.2">
      <c r="A67" s="35">
        <f t="shared" si="1"/>
        <v>45097</v>
      </c>
      <c r="B67" s="36">
        <f>SUMIFS(СВЦЭМ!$D$39:$D$782,СВЦЭМ!$A$39:$A$782,$A67,СВЦЭМ!$B$39:$B$782,B$47)+'СЕТ СН'!$G$14+СВЦЭМ!$D$10+'СЕТ СН'!$G$5-'СЕТ СН'!$G$24</f>
        <v>5100.23315688</v>
      </c>
      <c r="C67" s="36">
        <f>SUMIFS(СВЦЭМ!$D$39:$D$782,СВЦЭМ!$A$39:$A$782,$A67,СВЦЭМ!$B$39:$B$782,C$47)+'СЕТ СН'!$G$14+СВЦЭМ!$D$10+'СЕТ СН'!$G$5-'СЕТ СН'!$G$24</f>
        <v>5137.5994812300005</v>
      </c>
      <c r="D67" s="36">
        <f>SUMIFS(СВЦЭМ!$D$39:$D$782,СВЦЭМ!$A$39:$A$782,$A67,СВЦЭМ!$B$39:$B$782,D$47)+'СЕТ СН'!$G$14+СВЦЭМ!$D$10+'СЕТ СН'!$G$5-'СЕТ СН'!$G$24</f>
        <v>5215.20779924</v>
      </c>
      <c r="E67" s="36">
        <f>SUMIFS(СВЦЭМ!$D$39:$D$782,СВЦЭМ!$A$39:$A$782,$A67,СВЦЭМ!$B$39:$B$782,E$47)+'СЕТ СН'!$G$14+СВЦЭМ!$D$10+'СЕТ СН'!$G$5-'СЕТ СН'!$G$24</f>
        <v>5226.7821543700002</v>
      </c>
      <c r="F67" s="36">
        <f>SUMIFS(СВЦЭМ!$D$39:$D$782,СВЦЭМ!$A$39:$A$782,$A67,СВЦЭМ!$B$39:$B$782,F$47)+'СЕТ СН'!$G$14+СВЦЭМ!$D$10+'СЕТ СН'!$G$5-'СЕТ СН'!$G$24</f>
        <v>5231.2838669800003</v>
      </c>
      <c r="G67" s="36">
        <f>SUMIFS(СВЦЭМ!$D$39:$D$782,СВЦЭМ!$A$39:$A$782,$A67,СВЦЭМ!$B$39:$B$782,G$47)+'СЕТ СН'!$G$14+СВЦЭМ!$D$10+'СЕТ СН'!$G$5-'СЕТ СН'!$G$24</f>
        <v>5209.2474512600002</v>
      </c>
      <c r="H67" s="36">
        <f>SUMIFS(СВЦЭМ!$D$39:$D$782,СВЦЭМ!$A$39:$A$782,$A67,СВЦЭМ!$B$39:$B$782,H$47)+'СЕТ СН'!$G$14+СВЦЭМ!$D$10+'СЕТ СН'!$G$5-'СЕТ СН'!$G$24</f>
        <v>5121.3494907100003</v>
      </c>
      <c r="I67" s="36">
        <f>SUMIFS(СВЦЭМ!$D$39:$D$782,СВЦЭМ!$A$39:$A$782,$A67,СВЦЭМ!$B$39:$B$782,I$47)+'СЕТ СН'!$G$14+СВЦЭМ!$D$10+'СЕТ СН'!$G$5-'СЕТ СН'!$G$24</f>
        <v>5085.8153614600005</v>
      </c>
      <c r="J67" s="36">
        <f>SUMIFS(СВЦЭМ!$D$39:$D$782,СВЦЭМ!$A$39:$A$782,$A67,СВЦЭМ!$B$39:$B$782,J$47)+'СЕТ СН'!$G$14+СВЦЭМ!$D$10+'СЕТ СН'!$G$5-'СЕТ СН'!$G$24</f>
        <v>5025.4481302300001</v>
      </c>
      <c r="K67" s="36">
        <f>SUMIFS(СВЦЭМ!$D$39:$D$782,СВЦЭМ!$A$39:$A$782,$A67,СВЦЭМ!$B$39:$B$782,K$47)+'СЕТ СН'!$G$14+СВЦЭМ!$D$10+'СЕТ СН'!$G$5-'СЕТ СН'!$G$24</f>
        <v>4946.4121831299999</v>
      </c>
      <c r="L67" s="36">
        <f>SUMIFS(СВЦЭМ!$D$39:$D$782,СВЦЭМ!$A$39:$A$782,$A67,СВЦЭМ!$B$39:$B$782,L$47)+'СЕТ СН'!$G$14+СВЦЭМ!$D$10+'СЕТ СН'!$G$5-'СЕТ СН'!$G$24</f>
        <v>4930.0136757300006</v>
      </c>
      <c r="M67" s="36">
        <f>SUMIFS(СВЦЭМ!$D$39:$D$782,СВЦЭМ!$A$39:$A$782,$A67,СВЦЭМ!$B$39:$B$782,M$47)+'СЕТ СН'!$G$14+СВЦЭМ!$D$10+'СЕТ СН'!$G$5-'СЕТ СН'!$G$24</f>
        <v>4958.0459473500005</v>
      </c>
      <c r="N67" s="36">
        <f>SUMIFS(СВЦЭМ!$D$39:$D$782,СВЦЭМ!$A$39:$A$782,$A67,СВЦЭМ!$B$39:$B$782,N$47)+'СЕТ СН'!$G$14+СВЦЭМ!$D$10+'СЕТ СН'!$G$5-'СЕТ СН'!$G$24</f>
        <v>4992.3978058900002</v>
      </c>
      <c r="O67" s="36">
        <f>SUMIFS(СВЦЭМ!$D$39:$D$782,СВЦЭМ!$A$39:$A$782,$A67,СВЦЭМ!$B$39:$B$782,O$47)+'СЕТ СН'!$G$14+СВЦЭМ!$D$10+'СЕТ СН'!$G$5-'СЕТ СН'!$G$24</f>
        <v>5009.13848521</v>
      </c>
      <c r="P67" s="36">
        <f>SUMIFS(СВЦЭМ!$D$39:$D$782,СВЦЭМ!$A$39:$A$782,$A67,СВЦЭМ!$B$39:$B$782,P$47)+'СЕТ СН'!$G$14+СВЦЭМ!$D$10+'СЕТ СН'!$G$5-'СЕТ СН'!$G$24</f>
        <v>5022.6864198700005</v>
      </c>
      <c r="Q67" s="36">
        <f>SUMIFS(СВЦЭМ!$D$39:$D$782,СВЦЭМ!$A$39:$A$782,$A67,СВЦЭМ!$B$39:$B$782,Q$47)+'СЕТ СН'!$G$14+СВЦЭМ!$D$10+'СЕТ СН'!$G$5-'СЕТ СН'!$G$24</f>
        <v>5032.8964403500004</v>
      </c>
      <c r="R67" s="36">
        <f>SUMIFS(СВЦЭМ!$D$39:$D$782,СВЦЭМ!$A$39:$A$782,$A67,СВЦЭМ!$B$39:$B$782,R$47)+'СЕТ СН'!$G$14+СВЦЭМ!$D$10+'СЕТ СН'!$G$5-'СЕТ СН'!$G$24</f>
        <v>5006.6314234300007</v>
      </c>
      <c r="S67" s="36">
        <f>SUMIFS(СВЦЭМ!$D$39:$D$782,СВЦЭМ!$A$39:$A$782,$A67,СВЦЭМ!$B$39:$B$782,S$47)+'СЕТ СН'!$G$14+СВЦЭМ!$D$10+'СЕТ СН'!$G$5-'СЕТ СН'!$G$24</f>
        <v>5003.0569764299998</v>
      </c>
      <c r="T67" s="36">
        <f>SUMIFS(СВЦЭМ!$D$39:$D$782,СВЦЭМ!$A$39:$A$782,$A67,СВЦЭМ!$B$39:$B$782,T$47)+'СЕТ СН'!$G$14+СВЦЭМ!$D$10+'СЕТ СН'!$G$5-'СЕТ СН'!$G$24</f>
        <v>4994.6199204599998</v>
      </c>
      <c r="U67" s="36">
        <f>SUMIFS(СВЦЭМ!$D$39:$D$782,СВЦЭМ!$A$39:$A$782,$A67,СВЦЭМ!$B$39:$B$782,U$47)+'СЕТ СН'!$G$14+СВЦЭМ!$D$10+'СЕТ СН'!$G$5-'СЕТ СН'!$G$24</f>
        <v>4992.2630318800002</v>
      </c>
      <c r="V67" s="36">
        <f>SUMIFS(СВЦЭМ!$D$39:$D$782,СВЦЭМ!$A$39:$A$782,$A67,СВЦЭМ!$B$39:$B$782,V$47)+'СЕТ СН'!$G$14+СВЦЭМ!$D$10+'СЕТ СН'!$G$5-'СЕТ СН'!$G$24</f>
        <v>5002.4321950499998</v>
      </c>
      <c r="W67" s="36">
        <f>SUMIFS(СВЦЭМ!$D$39:$D$782,СВЦЭМ!$A$39:$A$782,$A67,СВЦЭМ!$B$39:$B$782,W$47)+'СЕТ СН'!$G$14+СВЦЭМ!$D$10+'СЕТ СН'!$G$5-'СЕТ СН'!$G$24</f>
        <v>4955.9293859700001</v>
      </c>
      <c r="X67" s="36">
        <f>SUMIFS(СВЦЭМ!$D$39:$D$782,СВЦЭМ!$A$39:$A$782,$A67,СВЦЭМ!$B$39:$B$782,X$47)+'СЕТ СН'!$G$14+СВЦЭМ!$D$10+'СЕТ СН'!$G$5-'СЕТ СН'!$G$24</f>
        <v>5004.2613148600003</v>
      </c>
      <c r="Y67" s="36">
        <f>SUMIFS(СВЦЭМ!$D$39:$D$782,СВЦЭМ!$A$39:$A$782,$A67,СВЦЭМ!$B$39:$B$782,Y$47)+'СЕТ СН'!$G$14+СВЦЭМ!$D$10+'СЕТ СН'!$G$5-'СЕТ СН'!$G$24</f>
        <v>5096.8847311099998</v>
      </c>
    </row>
    <row r="68" spans="1:26" ht="15.75" x14ac:dyDescent="0.2">
      <c r="A68" s="35">
        <f t="shared" si="1"/>
        <v>45098</v>
      </c>
      <c r="B68" s="36">
        <f>SUMIFS(СВЦЭМ!$D$39:$D$782,СВЦЭМ!$A$39:$A$782,$A68,СВЦЭМ!$B$39:$B$782,B$47)+'СЕТ СН'!$G$14+СВЦЭМ!$D$10+'СЕТ СН'!$G$5-'СЕТ СН'!$G$24</f>
        <v>5118.22341134</v>
      </c>
      <c r="C68" s="36">
        <f>SUMIFS(СВЦЭМ!$D$39:$D$782,СВЦЭМ!$A$39:$A$782,$A68,СВЦЭМ!$B$39:$B$782,C$47)+'СЕТ СН'!$G$14+СВЦЭМ!$D$10+'СЕТ СН'!$G$5-'СЕТ СН'!$G$24</f>
        <v>5230.8760273900007</v>
      </c>
      <c r="D68" s="36">
        <f>SUMIFS(СВЦЭМ!$D$39:$D$782,СВЦЭМ!$A$39:$A$782,$A68,СВЦЭМ!$B$39:$B$782,D$47)+'СЕТ СН'!$G$14+СВЦЭМ!$D$10+'СЕТ СН'!$G$5-'СЕТ СН'!$G$24</f>
        <v>5329.6667597300002</v>
      </c>
      <c r="E68" s="36">
        <f>SUMIFS(СВЦЭМ!$D$39:$D$782,СВЦЭМ!$A$39:$A$782,$A68,СВЦЭМ!$B$39:$B$782,E$47)+'СЕТ СН'!$G$14+СВЦЭМ!$D$10+'СЕТ СН'!$G$5-'СЕТ СН'!$G$24</f>
        <v>5349.6940398200004</v>
      </c>
      <c r="F68" s="36">
        <f>SUMIFS(СВЦЭМ!$D$39:$D$782,СВЦЭМ!$A$39:$A$782,$A68,СВЦЭМ!$B$39:$B$782,F$47)+'СЕТ СН'!$G$14+СВЦЭМ!$D$10+'СЕТ СН'!$G$5-'СЕТ СН'!$G$24</f>
        <v>5337.9283424800005</v>
      </c>
      <c r="G68" s="36">
        <f>SUMIFS(СВЦЭМ!$D$39:$D$782,СВЦЭМ!$A$39:$A$782,$A68,СВЦЭМ!$B$39:$B$782,G$47)+'СЕТ СН'!$G$14+СВЦЭМ!$D$10+'СЕТ СН'!$G$5-'СЕТ СН'!$G$24</f>
        <v>5298.36198848</v>
      </c>
      <c r="H68" s="36">
        <f>SUMIFS(СВЦЭМ!$D$39:$D$782,СВЦЭМ!$A$39:$A$782,$A68,СВЦЭМ!$B$39:$B$782,H$47)+'СЕТ СН'!$G$14+СВЦЭМ!$D$10+'СЕТ СН'!$G$5-'СЕТ СН'!$G$24</f>
        <v>5152.7883169200004</v>
      </c>
      <c r="I68" s="36">
        <f>SUMIFS(СВЦЭМ!$D$39:$D$782,СВЦЭМ!$A$39:$A$782,$A68,СВЦЭМ!$B$39:$B$782,I$47)+'СЕТ СН'!$G$14+СВЦЭМ!$D$10+'СЕТ СН'!$G$5-'СЕТ СН'!$G$24</f>
        <v>5087.7105045200005</v>
      </c>
      <c r="J68" s="36">
        <f>SUMIFS(СВЦЭМ!$D$39:$D$782,СВЦЭМ!$A$39:$A$782,$A68,СВЦЭМ!$B$39:$B$782,J$47)+'СЕТ СН'!$G$14+СВЦЭМ!$D$10+'СЕТ СН'!$G$5-'СЕТ СН'!$G$24</f>
        <v>5000.1522719300001</v>
      </c>
      <c r="K68" s="36">
        <f>SUMIFS(СВЦЭМ!$D$39:$D$782,СВЦЭМ!$A$39:$A$782,$A68,СВЦЭМ!$B$39:$B$782,K$47)+'СЕТ СН'!$G$14+СВЦЭМ!$D$10+'СЕТ СН'!$G$5-'СЕТ СН'!$G$24</f>
        <v>4991.60101381</v>
      </c>
      <c r="L68" s="36">
        <f>SUMIFS(СВЦЭМ!$D$39:$D$782,СВЦЭМ!$A$39:$A$782,$A68,СВЦЭМ!$B$39:$B$782,L$47)+'СЕТ СН'!$G$14+СВЦЭМ!$D$10+'СЕТ СН'!$G$5-'СЕТ СН'!$G$24</f>
        <v>5022.4036918500005</v>
      </c>
      <c r="M68" s="36">
        <f>SUMIFS(СВЦЭМ!$D$39:$D$782,СВЦЭМ!$A$39:$A$782,$A68,СВЦЭМ!$B$39:$B$782,M$47)+'СЕТ СН'!$G$14+СВЦЭМ!$D$10+'СЕТ СН'!$G$5-'СЕТ СН'!$G$24</f>
        <v>5043.5317419500007</v>
      </c>
      <c r="N68" s="36">
        <f>SUMIFS(СВЦЭМ!$D$39:$D$782,СВЦЭМ!$A$39:$A$782,$A68,СВЦЭМ!$B$39:$B$782,N$47)+'СЕТ СН'!$G$14+СВЦЭМ!$D$10+'СЕТ СН'!$G$5-'СЕТ СН'!$G$24</f>
        <v>5095.9930480800003</v>
      </c>
      <c r="O68" s="36">
        <f>SUMIFS(СВЦЭМ!$D$39:$D$782,СВЦЭМ!$A$39:$A$782,$A68,СВЦЭМ!$B$39:$B$782,O$47)+'СЕТ СН'!$G$14+СВЦЭМ!$D$10+'СЕТ СН'!$G$5-'СЕТ СН'!$G$24</f>
        <v>5057.9003094199998</v>
      </c>
      <c r="P68" s="36">
        <f>SUMIFS(СВЦЭМ!$D$39:$D$782,СВЦЭМ!$A$39:$A$782,$A68,СВЦЭМ!$B$39:$B$782,P$47)+'СЕТ СН'!$G$14+СВЦЭМ!$D$10+'СЕТ СН'!$G$5-'СЕТ СН'!$G$24</f>
        <v>5075.1830617900005</v>
      </c>
      <c r="Q68" s="36">
        <f>SUMIFS(СВЦЭМ!$D$39:$D$782,СВЦЭМ!$A$39:$A$782,$A68,СВЦЭМ!$B$39:$B$782,Q$47)+'СЕТ СН'!$G$14+СВЦЭМ!$D$10+'СЕТ СН'!$G$5-'СЕТ СН'!$G$24</f>
        <v>5076.1901073200006</v>
      </c>
      <c r="R68" s="36">
        <f>SUMIFS(СВЦЭМ!$D$39:$D$782,СВЦЭМ!$A$39:$A$782,$A68,СВЦЭМ!$B$39:$B$782,R$47)+'СЕТ СН'!$G$14+СВЦЭМ!$D$10+'СЕТ СН'!$G$5-'СЕТ СН'!$G$24</f>
        <v>5065.9745570000005</v>
      </c>
      <c r="S68" s="36">
        <f>SUMIFS(СВЦЭМ!$D$39:$D$782,СВЦЭМ!$A$39:$A$782,$A68,СВЦЭМ!$B$39:$B$782,S$47)+'СЕТ СН'!$G$14+СВЦЭМ!$D$10+'СЕТ СН'!$G$5-'СЕТ СН'!$G$24</f>
        <v>5044.7910321500003</v>
      </c>
      <c r="T68" s="36">
        <f>SUMIFS(СВЦЭМ!$D$39:$D$782,СВЦЭМ!$A$39:$A$782,$A68,СВЦЭМ!$B$39:$B$782,T$47)+'СЕТ СН'!$G$14+СВЦЭМ!$D$10+'СЕТ СН'!$G$5-'СЕТ СН'!$G$24</f>
        <v>5055.6876135600005</v>
      </c>
      <c r="U68" s="36">
        <f>SUMIFS(СВЦЭМ!$D$39:$D$782,СВЦЭМ!$A$39:$A$782,$A68,СВЦЭМ!$B$39:$B$782,U$47)+'СЕТ СН'!$G$14+СВЦЭМ!$D$10+'СЕТ СН'!$G$5-'СЕТ СН'!$G$24</f>
        <v>5045.5300342700002</v>
      </c>
      <c r="V68" s="36">
        <f>SUMIFS(СВЦЭМ!$D$39:$D$782,СВЦЭМ!$A$39:$A$782,$A68,СВЦЭМ!$B$39:$B$782,V$47)+'СЕТ СН'!$G$14+СВЦЭМ!$D$10+'СЕТ СН'!$G$5-'СЕТ СН'!$G$24</f>
        <v>5027.2562681199997</v>
      </c>
      <c r="W68" s="36">
        <f>SUMIFS(СВЦЭМ!$D$39:$D$782,СВЦЭМ!$A$39:$A$782,$A68,СВЦЭМ!$B$39:$B$782,W$47)+'СЕТ СН'!$G$14+СВЦЭМ!$D$10+'СЕТ СН'!$G$5-'СЕТ СН'!$G$24</f>
        <v>5044.7034298400004</v>
      </c>
      <c r="X68" s="36">
        <f>SUMIFS(СВЦЭМ!$D$39:$D$782,СВЦЭМ!$A$39:$A$782,$A68,СВЦЭМ!$B$39:$B$782,X$47)+'СЕТ СН'!$G$14+СВЦЭМ!$D$10+'СЕТ СН'!$G$5-'СЕТ СН'!$G$24</f>
        <v>5095.2303746899997</v>
      </c>
      <c r="Y68" s="36">
        <f>SUMIFS(СВЦЭМ!$D$39:$D$782,СВЦЭМ!$A$39:$A$782,$A68,СВЦЭМ!$B$39:$B$782,Y$47)+'СЕТ СН'!$G$14+СВЦЭМ!$D$10+'СЕТ СН'!$G$5-'СЕТ СН'!$G$24</f>
        <v>5205.5324888499999</v>
      </c>
    </row>
    <row r="69" spans="1:26" ht="15.75" x14ac:dyDescent="0.2">
      <c r="A69" s="35">
        <f t="shared" si="1"/>
        <v>45099</v>
      </c>
      <c r="B69" s="36">
        <f>SUMIFS(СВЦЭМ!$D$39:$D$782,СВЦЭМ!$A$39:$A$782,$A69,СВЦЭМ!$B$39:$B$782,B$47)+'СЕТ СН'!$G$14+СВЦЭМ!$D$10+'СЕТ СН'!$G$5-'СЕТ СН'!$G$24</f>
        <v>5221.2858842400001</v>
      </c>
      <c r="C69" s="36">
        <f>SUMIFS(СВЦЭМ!$D$39:$D$782,СВЦЭМ!$A$39:$A$782,$A69,СВЦЭМ!$B$39:$B$782,C$47)+'СЕТ СН'!$G$14+СВЦЭМ!$D$10+'СЕТ СН'!$G$5-'СЕТ СН'!$G$24</f>
        <v>5295.3578377600006</v>
      </c>
      <c r="D69" s="36">
        <f>SUMIFS(СВЦЭМ!$D$39:$D$782,СВЦЭМ!$A$39:$A$782,$A69,СВЦЭМ!$B$39:$B$782,D$47)+'СЕТ СН'!$G$14+СВЦЭМ!$D$10+'СЕТ СН'!$G$5-'СЕТ СН'!$G$24</f>
        <v>5320.2784244900004</v>
      </c>
      <c r="E69" s="36">
        <f>SUMIFS(СВЦЭМ!$D$39:$D$782,СВЦЭМ!$A$39:$A$782,$A69,СВЦЭМ!$B$39:$B$782,E$47)+'СЕТ СН'!$G$14+СВЦЭМ!$D$10+'СЕТ СН'!$G$5-'СЕТ СН'!$G$24</f>
        <v>5297.1169628099997</v>
      </c>
      <c r="F69" s="36">
        <f>SUMIFS(СВЦЭМ!$D$39:$D$782,СВЦЭМ!$A$39:$A$782,$A69,СВЦЭМ!$B$39:$B$782,F$47)+'СЕТ СН'!$G$14+СВЦЭМ!$D$10+'СЕТ СН'!$G$5-'СЕТ СН'!$G$24</f>
        <v>5297.1200091500004</v>
      </c>
      <c r="G69" s="36">
        <f>SUMIFS(СВЦЭМ!$D$39:$D$782,СВЦЭМ!$A$39:$A$782,$A69,СВЦЭМ!$B$39:$B$782,G$47)+'СЕТ СН'!$G$14+СВЦЭМ!$D$10+'СЕТ СН'!$G$5-'СЕТ СН'!$G$24</f>
        <v>5305.2963902900001</v>
      </c>
      <c r="H69" s="36">
        <f>SUMIFS(СВЦЭМ!$D$39:$D$782,СВЦЭМ!$A$39:$A$782,$A69,СВЦЭМ!$B$39:$B$782,H$47)+'СЕТ СН'!$G$14+СВЦЭМ!$D$10+'СЕТ СН'!$G$5-'СЕТ СН'!$G$24</f>
        <v>5129.4418450400008</v>
      </c>
      <c r="I69" s="36">
        <f>SUMIFS(СВЦЭМ!$D$39:$D$782,СВЦЭМ!$A$39:$A$782,$A69,СВЦЭМ!$B$39:$B$782,I$47)+'СЕТ СН'!$G$14+СВЦЭМ!$D$10+'СЕТ СН'!$G$5-'СЕТ СН'!$G$24</f>
        <v>5100.8413680900003</v>
      </c>
      <c r="J69" s="36">
        <f>SUMIFS(СВЦЭМ!$D$39:$D$782,СВЦЭМ!$A$39:$A$782,$A69,СВЦЭМ!$B$39:$B$782,J$47)+'СЕТ СН'!$G$14+СВЦЭМ!$D$10+'СЕТ СН'!$G$5-'СЕТ СН'!$G$24</f>
        <v>5020.9935510000005</v>
      </c>
      <c r="K69" s="36">
        <f>SUMIFS(СВЦЭМ!$D$39:$D$782,СВЦЭМ!$A$39:$A$782,$A69,СВЦЭМ!$B$39:$B$782,K$47)+'СЕТ СН'!$G$14+СВЦЭМ!$D$10+'СЕТ СН'!$G$5-'СЕТ СН'!$G$24</f>
        <v>5000.8634664700003</v>
      </c>
      <c r="L69" s="36">
        <f>SUMIFS(СВЦЭМ!$D$39:$D$782,СВЦЭМ!$A$39:$A$782,$A69,СВЦЭМ!$B$39:$B$782,L$47)+'СЕТ СН'!$G$14+СВЦЭМ!$D$10+'СЕТ СН'!$G$5-'СЕТ СН'!$G$24</f>
        <v>5002.19808285</v>
      </c>
      <c r="M69" s="36">
        <f>SUMIFS(СВЦЭМ!$D$39:$D$782,СВЦЭМ!$A$39:$A$782,$A69,СВЦЭМ!$B$39:$B$782,M$47)+'СЕТ СН'!$G$14+СВЦЭМ!$D$10+'СЕТ СН'!$G$5-'СЕТ СН'!$G$24</f>
        <v>5039.0890890700002</v>
      </c>
      <c r="N69" s="36">
        <f>SUMIFS(СВЦЭМ!$D$39:$D$782,СВЦЭМ!$A$39:$A$782,$A69,СВЦЭМ!$B$39:$B$782,N$47)+'СЕТ СН'!$G$14+СВЦЭМ!$D$10+'СЕТ СН'!$G$5-'СЕТ СН'!$G$24</f>
        <v>5085.3194552100003</v>
      </c>
      <c r="O69" s="36">
        <f>SUMIFS(СВЦЭМ!$D$39:$D$782,СВЦЭМ!$A$39:$A$782,$A69,СВЦЭМ!$B$39:$B$782,O$47)+'СЕТ СН'!$G$14+СВЦЭМ!$D$10+'СЕТ СН'!$G$5-'СЕТ СН'!$G$24</f>
        <v>5090.0850263299999</v>
      </c>
      <c r="P69" s="36">
        <f>SUMIFS(СВЦЭМ!$D$39:$D$782,СВЦЭМ!$A$39:$A$782,$A69,СВЦЭМ!$B$39:$B$782,P$47)+'СЕТ СН'!$G$14+СВЦЭМ!$D$10+'СЕТ СН'!$G$5-'СЕТ СН'!$G$24</f>
        <v>5087.1534959000001</v>
      </c>
      <c r="Q69" s="36">
        <f>SUMIFS(СВЦЭМ!$D$39:$D$782,СВЦЭМ!$A$39:$A$782,$A69,СВЦЭМ!$B$39:$B$782,Q$47)+'СЕТ СН'!$G$14+СВЦЭМ!$D$10+'СЕТ СН'!$G$5-'СЕТ СН'!$G$24</f>
        <v>5085.6300632900002</v>
      </c>
      <c r="R69" s="36">
        <f>SUMIFS(СВЦЭМ!$D$39:$D$782,СВЦЭМ!$A$39:$A$782,$A69,СВЦЭМ!$B$39:$B$782,R$47)+'СЕТ СН'!$G$14+СВЦЭМ!$D$10+'СЕТ СН'!$G$5-'СЕТ СН'!$G$24</f>
        <v>5071.3217453500001</v>
      </c>
      <c r="S69" s="36">
        <f>SUMIFS(СВЦЭМ!$D$39:$D$782,СВЦЭМ!$A$39:$A$782,$A69,СВЦЭМ!$B$39:$B$782,S$47)+'СЕТ СН'!$G$14+СВЦЭМ!$D$10+'СЕТ СН'!$G$5-'СЕТ СН'!$G$24</f>
        <v>5048.1047753900002</v>
      </c>
      <c r="T69" s="36">
        <f>SUMIFS(СВЦЭМ!$D$39:$D$782,СВЦЭМ!$A$39:$A$782,$A69,СВЦЭМ!$B$39:$B$782,T$47)+'СЕТ СН'!$G$14+СВЦЭМ!$D$10+'СЕТ СН'!$G$5-'СЕТ СН'!$G$24</f>
        <v>5069.0233454099998</v>
      </c>
      <c r="U69" s="36">
        <f>SUMIFS(СВЦЭМ!$D$39:$D$782,СВЦЭМ!$A$39:$A$782,$A69,СВЦЭМ!$B$39:$B$782,U$47)+'СЕТ СН'!$G$14+СВЦЭМ!$D$10+'СЕТ СН'!$G$5-'СЕТ СН'!$G$24</f>
        <v>5041.1587873500002</v>
      </c>
      <c r="V69" s="36">
        <f>SUMIFS(СВЦЭМ!$D$39:$D$782,СВЦЭМ!$A$39:$A$782,$A69,СВЦЭМ!$B$39:$B$782,V$47)+'СЕТ СН'!$G$14+СВЦЭМ!$D$10+'СЕТ СН'!$G$5-'СЕТ СН'!$G$24</f>
        <v>4999.2036121600004</v>
      </c>
      <c r="W69" s="36">
        <f>SUMIFS(СВЦЭМ!$D$39:$D$782,СВЦЭМ!$A$39:$A$782,$A69,СВЦЭМ!$B$39:$B$782,W$47)+'СЕТ СН'!$G$14+СВЦЭМ!$D$10+'СЕТ СН'!$G$5-'СЕТ СН'!$G$24</f>
        <v>5034.6182364000006</v>
      </c>
      <c r="X69" s="36">
        <f>SUMIFS(СВЦЭМ!$D$39:$D$782,СВЦЭМ!$A$39:$A$782,$A69,СВЦЭМ!$B$39:$B$782,X$47)+'СЕТ СН'!$G$14+СВЦЭМ!$D$10+'СЕТ СН'!$G$5-'СЕТ СН'!$G$24</f>
        <v>5096.1215297899998</v>
      </c>
      <c r="Y69" s="36">
        <f>SUMIFS(СВЦЭМ!$D$39:$D$782,СВЦЭМ!$A$39:$A$782,$A69,СВЦЭМ!$B$39:$B$782,Y$47)+'СЕТ СН'!$G$14+СВЦЭМ!$D$10+'СЕТ СН'!$G$5-'СЕТ СН'!$G$24</f>
        <v>5183.15110972</v>
      </c>
    </row>
    <row r="70" spans="1:26" ht="15.75" x14ac:dyDescent="0.2">
      <c r="A70" s="35">
        <f t="shared" si="1"/>
        <v>45100</v>
      </c>
      <c r="B70" s="36">
        <f>SUMIFS(СВЦЭМ!$D$39:$D$782,СВЦЭМ!$A$39:$A$782,$A70,СВЦЭМ!$B$39:$B$782,B$47)+'СЕТ СН'!$G$14+СВЦЭМ!$D$10+'СЕТ СН'!$G$5-'СЕТ СН'!$G$24</f>
        <v>5199.7466488200007</v>
      </c>
      <c r="C70" s="36">
        <f>SUMIFS(СВЦЭМ!$D$39:$D$782,СВЦЭМ!$A$39:$A$782,$A70,СВЦЭМ!$B$39:$B$782,C$47)+'СЕТ СН'!$G$14+СВЦЭМ!$D$10+'СЕТ СН'!$G$5-'СЕТ СН'!$G$24</f>
        <v>5322.75459882</v>
      </c>
      <c r="D70" s="36">
        <f>SUMIFS(СВЦЭМ!$D$39:$D$782,СВЦЭМ!$A$39:$A$782,$A70,СВЦЭМ!$B$39:$B$782,D$47)+'СЕТ СН'!$G$14+СВЦЭМ!$D$10+'СЕТ СН'!$G$5-'СЕТ СН'!$G$24</f>
        <v>5387.60691563</v>
      </c>
      <c r="E70" s="36">
        <f>SUMIFS(СВЦЭМ!$D$39:$D$782,СВЦЭМ!$A$39:$A$782,$A70,СВЦЭМ!$B$39:$B$782,E$47)+'СЕТ СН'!$G$14+СВЦЭМ!$D$10+'СЕТ СН'!$G$5-'СЕТ СН'!$G$24</f>
        <v>5363.7232467399999</v>
      </c>
      <c r="F70" s="36">
        <f>SUMIFS(СВЦЭМ!$D$39:$D$782,СВЦЭМ!$A$39:$A$782,$A70,СВЦЭМ!$B$39:$B$782,F$47)+'СЕТ СН'!$G$14+СВЦЭМ!$D$10+'СЕТ СН'!$G$5-'СЕТ СН'!$G$24</f>
        <v>5351.9009458099999</v>
      </c>
      <c r="G70" s="36">
        <f>SUMIFS(СВЦЭМ!$D$39:$D$782,СВЦЭМ!$A$39:$A$782,$A70,СВЦЭМ!$B$39:$B$782,G$47)+'СЕТ СН'!$G$14+СВЦЭМ!$D$10+'СЕТ СН'!$G$5-'СЕТ СН'!$G$24</f>
        <v>5262.9869646799998</v>
      </c>
      <c r="H70" s="36">
        <f>SUMIFS(СВЦЭМ!$D$39:$D$782,СВЦЭМ!$A$39:$A$782,$A70,СВЦЭМ!$B$39:$B$782,H$47)+'СЕТ СН'!$G$14+СВЦЭМ!$D$10+'СЕТ СН'!$G$5-'СЕТ СН'!$G$24</f>
        <v>5138.2364343300005</v>
      </c>
      <c r="I70" s="36">
        <f>SUMIFS(СВЦЭМ!$D$39:$D$782,СВЦЭМ!$A$39:$A$782,$A70,СВЦЭМ!$B$39:$B$782,I$47)+'СЕТ СН'!$G$14+СВЦЭМ!$D$10+'СЕТ СН'!$G$5-'СЕТ СН'!$G$24</f>
        <v>5009.6228935199997</v>
      </c>
      <c r="J70" s="36">
        <f>SUMIFS(СВЦЭМ!$D$39:$D$782,СВЦЭМ!$A$39:$A$782,$A70,СВЦЭМ!$B$39:$B$782,J$47)+'СЕТ СН'!$G$14+СВЦЭМ!$D$10+'СЕТ СН'!$G$5-'СЕТ СН'!$G$24</f>
        <v>4947.8475918100003</v>
      </c>
      <c r="K70" s="36">
        <f>SUMIFS(СВЦЭМ!$D$39:$D$782,СВЦЭМ!$A$39:$A$782,$A70,СВЦЭМ!$B$39:$B$782,K$47)+'СЕТ СН'!$G$14+СВЦЭМ!$D$10+'СЕТ СН'!$G$5-'СЕТ СН'!$G$24</f>
        <v>4886.9093639100001</v>
      </c>
      <c r="L70" s="36">
        <f>SUMIFS(СВЦЭМ!$D$39:$D$782,СВЦЭМ!$A$39:$A$782,$A70,СВЦЭМ!$B$39:$B$782,L$47)+'СЕТ СН'!$G$14+СВЦЭМ!$D$10+'СЕТ СН'!$G$5-'СЕТ СН'!$G$24</f>
        <v>4839.7115316100007</v>
      </c>
      <c r="M70" s="36">
        <f>SUMIFS(СВЦЭМ!$D$39:$D$782,СВЦЭМ!$A$39:$A$782,$A70,СВЦЭМ!$B$39:$B$782,M$47)+'СЕТ СН'!$G$14+СВЦЭМ!$D$10+'СЕТ СН'!$G$5-'СЕТ СН'!$G$24</f>
        <v>4856.8436829800003</v>
      </c>
      <c r="N70" s="36">
        <f>SUMIFS(СВЦЭМ!$D$39:$D$782,СВЦЭМ!$A$39:$A$782,$A70,СВЦЭМ!$B$39:$B$782,N$47)+'СЕТ СН'!$G$14+СВЦЭМ!$D$10+'СЕТ СН'!$G$5-'СЕТ СН'!$G$24</f>
        <v>4891.7766948900007</v>
      </c>
      <c r="O70" s="36">
        <f>SUMIFS(СВЦЭМ!$D$39:$D$782,СВЦЭМ!$A$39:$A$782,$A70,СВЦЭМ!$B$39:$B$782,O$47)+'СЕТ СН'!$G$14+СВЦЭМ!$D$10+'СЕТ СН'!$G$5-'СЕТ СН'!$G$24</f>
        <v>4923.5727732800005</v>
      </c>
      <c r="P70" s="36">
        <f>SUMIFS(СВЦЭМ!$D$39:$D$782,СВЦЭМ!$A$39:$A$782,$A70,СВЦЭМ!$B$39:$B$782,P$47)+'СЕТ СН'!$G$14+СВЦЭМ!$D$10+'СЕТ СН'!$G$5-'СЕТ СН'!$G$24</f>
        <v>4936.6136186000003</v>
      </c>
      <c r="Q70" s="36">
        <f>SUMIFS(СВЦЭМ!$D$39:$D$782,СВЦЭМ!$A$39:$A$782,$A70,СВЦЭМ!$B$39:$B$782,Q$47)+'СЕТ СН'!$G$14+СВЦЭМ!$D$10+'СЕТ СН'!$G$5-'СЕТ СН'!$G$24</f>
        <v>4946.0831360800003</v>
      </c>
      <c r="R70" s="36">
        <f>SUMIFS(СВЦЭМ!$D$39:$D$782,СВЦЭМ!$A$39:$A$782,$A70,СВЦЭМ!$B$39:$B$782,R$47)+'СЕТ СН'!$G$14+СВЦЭМ!$D$10+'СЕТ СН'!$G$5-'СЕТ СН'!$G$24</f>
        <v>4920.8419076299997</v>
      </c>
      <c r="S70" s="36">
        <f>SUMIFS(СВЦЭМ!$D$39:$D$782,СВЦЭМ!$A$39:$A$782,$A70,СВЦЭМ!$B$39:$B$782,S$47)+'СЕТ СН'!$G$14+СВЦЭМ!$D$10+'СЕТ СН'!$G$5-'СЕТ СН'!$G$24</f>
        <v>4907.7961080800005</v>
      </c>
      <c r="T70" s="36">
        <f>SUMIFS(СВЦЭМ!$D$39:$D$782,СВЦЭМ!$A$39:$A$782,$A70,СВЦЭМ!$B$39:$B$782,T$47)+'СЕТ СН'!$G$14+СВЦЭМ!$D$10+'СЕТ СН'!$G$5-'СЕТ СН'!$G$24</f>
        <v>4906.3046069600005</v>
      </c>
      <c r="U70" s="36">
        <f>SUMIFS(СВЦЭМ!$D$39:$D$782,СВЦЭМ!$A$39:$A$782,$A70,СВЦЭМ!$B$39:$B$782,U$47)+'СЕТ СН'!$G$14+СВЦЭМ!$D$10+'СЕТ СН'!$G$5-'СЕТ СН'!$G$24</f>
        <v>4915.9944623400006</v>
      </c>
      <c r="V70" s="36">
        <f>SUMIFS(СВЦЭМ!$D$39:$D$782,СВЦЭМ!$A$39:$A$782,$A70,СВЦЭМ!$B$39:$B$782,V$47)+'СЕТ СН'!$G$14+СВЦЭМ!$D$10+'СЕТ СН'!$G$5-'СЕТ СН'!$G$24</f>
        <v>4919.4601219000006</v>
      </c>
      <c r="W70" s="36">
        <f>SUMIFS(СВЦЭМ!$D$39:$D$782,СВЦЭМ!$A$39:$A$782,$A70,СВЦЭМ!$B$39:$B$782,W$47)+'СЕТ СН'!$G$14+СВЦЭМ!$D$10+'СЕТ СН'!$G$5-'СЕТ СН'!$G$24</f>
        <v>4900.05828019</v>
      </c>
      <c r="X70" s="36">
        <f>SUMIFS(СВЦЭМ!$D$39:$D$782,СВЦЭМ!$A$39:$A$782,$A70,СВЦЭМ!$B$39:$B$782,X$47)+'СЕТ СН'!$G$14+СВЦЭМ!$D$10+'СЕТ СН'!$G$5-'СЕТ СН'!$G$24</f>
        <v>4929.9014802300007</v>
      </c>
      <c r="Y70" s="36">
        <f>SUMIFS(СВЦЭМ!$D$39:$D$782,СВЦЭМ!$A$39:$A$782,$A70,СВЦЭМ!$B$39:$B$782,Y$47)+'СЕТ СН'!$G$14+СВЦЭМ!$D$10+'СЕТ СН'!$G$5-'СЕТ СН'!$G$24</f>
        <v>5081.6024742400004</v>
      </c>
    </row>
    <row r="71" spans="1:26" ht="15.75" x14ac:dyDescent="0.2">
      <c r="A71" s="35">
        <f t="shared" si="1"/>
        <v>45101</v>
      </c>
      <c r="B71" s="36">
        <f>SUMIFS(СВЦЭМ!$D$39:$D$782,СВЦЭМ!$A$39:$A$782,$A71,СВЦЭМ!$B$39:$B$782,B$47)+'СЕТ СН'!$G$14+СВЦЭМ!$D$10+'СЕТ СН'!$G$5-'СЕТ СН'!$G$24</f>
        <v>5057.0428315300005</v>
      </c>
      <c r="C71" s="36">
        <f>SUMIFS(СВЦЭМ!$D$39:$D$782,СВЦЭМ!$A$39:$A$782,$A71,СВЦЭМ!$B$39:$B$782,C$47)+'СЕТ СН'!$G$14+СВЦЭМ!$D$10+'СЕТ СН'!$G$5-'СЕТ СН'!$G$24</f>
        <v>5142.62345921</v>
      </c>
      <c r="D71" s="36">
        <f>SUMIFS(СВЦЭМ!$D$39:$D$782,СВЦЭМ!$A$39:$A$782,$A71,СВЦЭМ!$B$39:$B$782,D$47)+'СЕТ СН'!$G$14+СВЦЭМ!$D$10+'СЕТ СН'!$G$5-'СЕТ СН'!$G$24</f>
        <v>5225.1906572500002</v>
      </c>
      <c r="E71" s="36">
        <f>SUMIFS(СВЦЭМ!$D$39:$D$782,СВЦЭМ!$A$39:$A$782,$A71,СВЦЭМ!$B$39:$B$782,E$47)+'СЕТ СН'!$G$14+СВЦЭМ!$D$10+'СЕТ СН'!$G$5-'СЕТ СН'!$G$24</f>
        <v>5223.0141730000005</v>
      </c>
      <c r="F71" s="36">
        <f>SUMIFS(СВЦЭМ!$D$39:$D$782,СВЦЭМ!$A$39:$A$782,$A71,СВЦЭМ!$B$39:$B$782,F$47)+'СЕТ СН'!$G$14+СВЦЭМ!$D$10+'СЕТ СН'!$G$5-'СЕТ СН'!$G$24</f>
        <v>5220.4266713899997</v>
      </c>
      <c r="G71" s="36">
        <f>SUMIFS(СВЦЭМ!$D$39:$D$782,СВЦЭМ!$A$39:$A$782,$A71,СВЦЭМ!$B$39:$B$782,G$47)+'СЕТ СН'!$G$14+СВЦЭМ!$D$10+'СЕТ СН'!$G$5-'СЕТ СН'!$G$24</f>
        <v>5223.0731853699999</v>
      </c>
      <c r="H71" s="36">
        <f>SUMIFS(СВЦЭМ!$D$39:$D$782,СВЦЭМ!$A$39:$A$782,$A71,СВЦЭМ!$B$39:$B$782,H$47)+'СЕТ СН'!$G$14+СВЦЭМ!$D$10+'СЕТ СН'!$G$5-'СЕТ СН'!$G$24</f>
        <v>5178.87409673</v>
      </c>
      <c r="I71" s="36">
        <f>SUMIFS(СВЦЭМ!$D$39:$D$782,СВЦЭМ!$A$39:$A$782,$A71,СВЦЭМ!$B$39:$B$782,I$47)+'СЕТ СН'!$G$14+СВЦЭМ!$D$10+'СЕТ СН'!$G$5-'СЕТ СН'!$G$24</f>
        <v>5125.5268336400004</v>
      </c>
      <c r="J71" s="36">
        <f>SUMIFS(СВЦЭМ!$D$39:$D$782,СВЦЭМ!$A$39:$A$782,$A71,СВЦЭМ!$B$39:$B$782,J$47)+'СЕТ СН'!$G$14+СВЦЭМ!$D$10+'СЕТ СН'!$G$5-'СЕТ СН'!$G$24</f>
        <v>5021.4390209700005</v>
      </c>
      <c r="K71" s="36">
        <f>SUMIFS(СВЦЭМ!$D$39:$D$782,СВЦЭМ!$A$39:$A$782,$A71,СВЦЭМ!$B$39:$B$782,K$47)+'СЕТ СН'!$G$14+СВЦЭМ!$D$10+'СЕТ СН'!$G$5-'СЕТ СН'!$G$24</f>
        <v>4942.96232194</v>
      </c>
      <c r="L71" s="36">
        <f>SUMIFS(СВЦЭМ!$D$39:$D$782,СВЦЭМ!$A$39:$A$782,$A71,СВЦЭМ!$B$39:$B$782,L$47)+'СЕТ СН'!$G$14+СВЦЭМ!$D$10+'СЕТ СН'!$G$5-'СЕТ СН'!$G$24</f>
        <v>4932.7233204800004</v>
      </c>
      <c r="M71" s="36">
        <f>SUMIFS(СВЦЭМ!$D$39:$D$782,СВЦЭМ!$A$39:$A$782,$A71,СВЦЭМ!$B$39:$B$782,M$47)+'СЕТ СН'!$G$14+СВЦЭМ!$D$10+'СЕТ СН'!$G$5-'СЕТ СН'!$G$24</f>
        <v>4958.2254830900001</v>
      </c>
      <c r="N71" s="36">
        <f>SUMIFS(СВЦЭМ!$D$39:$D$782,СВЦЭМ!$A$39:$A$782,$A71,СВЦЭМ!$B$39:$B$782,N$47)+'СЕТ СН'!$G$14+СВЦЭМ!$D$10+'СЕТ СН'!$G$5-'СЕТ СН'!$G$24</f>
        <v>5020.1288827300004</v>
      </c>
      <c r="O71" s="36">
        <f>SUMIFS(СВЦЭМ!$D$39:$D$782,СВЦЭМ!$A$39:$A$782,$A71,СВЦЭМ!$B$39:$B$782,O$47)+'СЕТ СН'!$G$14+СВЦЭМ!$D$10+'СЕТ СН'!$G$5-'СЕТ СН'!$G$24</f>
        <v>5061.4018938600002</v>
      </c>
      <c r="P71" s="36">
        <f>SUMIFS(СВЦЭМ!$D$39:$D$782,СВЦЭМ!$A$39:$A$782,$A71,СВЦЭМ!$B$39:$B$782,P$47)+'СЕТ СН'!$G$14+СВЦЭМ!$D$10+'СЕТ СН'!$G$5-'СЕТ СН'!$G$24</f>
        <v>5066.6973444499999</v>
      </c>
      <c r="Q71" s="36">
        <f>SUMIFS(СВЦЭМ!$D$39:$D$782,СВЦЭМ!$A$39:$A$782,$A71,СВЦЭМ!$B$39:$B$782,Q$47)+'СЕТ СН'!$G$14+СВЦЭМ!$D$10+'СЕТ СН'!$G$5-'СЕТ СН'!$G$24</f>
        <v>5078.9937519600007</v>
      </c>
      <c r="R71" s="36">
        <f>SUMIFS(СВЦЭМ!$D$39:$D$782,СВЦЭМ!$A$39:$A$782,$A71,СВЦЭМ!$B$39:$B$782,R$47)+'СЕТ СН'!$G$14+СВЦЭМ!$D$10+'СЕТ СН'!$G$5-'СЕТ СН'!$G$24</f>
        <v>5054.8915601500003</v>
      </c>
      <c r="S71" s="36">
        <f>SUMIFS(СВЦЭМ!$D$39:$D$782,СВЦЭМ!$A$39:$A$782,$A71,СВЦЭМ!$B$39:$B$782,S$47)+'СЕТ СН'!$G$14+СВЦЭМ!$D$10+'СЕТ СН'!$G$5-'СЕТ СН'!$G$24</f>
        <v>5039.0928801200007</v>
      </c>
      <c r="T71" s="36">
        <f>SUMIFS(СВЦЭМ!$D$39:$D$782,СВЦЭМ!$A$39:$A$782,$A71,СВЦЭМ!$B$39:$B$782,T$47)+'СЕТ СН'!$G$14+СВЦЭМ!$D$10+'СЕТ СН'!$G$5-'СЕТ СН'!$G$24</f>
        <v>5061.8833671700004</v>
      </c>
      <c r="U71" s="36">
        <f>SUMIFS(СВЦЭМ!$D$39:$D$782,СВЦЭМ!$A$39:$A$782,$A71,СВЦЭМ!$B$39:$B$782,U$47)+'СЕТ СН'!$G$14+СВЦЭМ!$D$10+'СЕТ СН'!$G$5-'СЕТ СН'!$G$24</f>
        <v>5077.27772843</v>
      </c>
      <c r="V71" s="36">
        <f>SUMIFS(СВЦЭМ!$D$39:$D$782,СВЦЭМ!$A$39:$A$782,$A71,СВЦЭМ!$B$39:$B$782,V$47)+'СЕТ СН'!$G$14+СВЦЭМ!$D$10+'СЕТ СН'!$G$5-'СЕТ СН'!$G$24</f>
        <v>5077.18501122</v>
      </c>
      <c r="W71" s="36">
        <f>SUMIFS(СВЦЭМ!$D$39:$D$782,СВЦЭМ!$A$39:$A$782,$A71,СВЦЭМ!$B$39:$B$782,W$47)+'СЕТ СН'!$G$14+СВЦЭМ!$D$10+'СЕТ СН'!$G$5-'СЕТ СН'!$G$24</f>
        <v>5043.2224745900003</v>
      </c>
      <c r="X71" s="36">
        <f>SUMIFS(СВЦЭМ!$D$39:$D$782,СВЦЭМ!$A$39:$A$782,$A71,СВЦЭМ!$B$39:$B$782,X$47)+'СЕТ СН'!$G$14+СВЦЭМ!$D$10+'СЕТ СН'!$G$5-'СЕТ СН'!$G$24</f>
        <v>5075.3404176700005</v>
      </c>
      <c r="Y71" s="36">
        <f>SUMIFS(СВЦЭМ!$D$39:$D$782,СВЦЭМ!$A$39:$A$782,$A71,СВЦЭМ!$B$39:$B$782,Y$47)+'СЕТ СН'!$G$14+СВЦЭМ!$D$10+'СЕТ СН'!$G$5-'СЕТ СН'!$G$24</f>
        <v>5156.2856048600006</v>
      </c>
    </row>
    <row r="72" spans="1:26" ht="15.75" x14ac:dyDescent="0.2">
      <c r="A72" s="35">
        <f t="shared" si="1"/>
        <v>45102</v>
      </c>
      <c r="B72" s="36">
        <f>SUMIFS(СВЦЭМ!$D$39:$D$782,СВЦЭМ!$A$39:$A$782,$A72,СВЦЭМ!$B$39:$B$782,B$47)+'СЕТ СН'!$G$14+СВЦЭМ!$D$10+'СЕТ СН'!$G$5-'СЕТ СН'!$G$24</f>
        <v>5156.8823214200002</v>
      </c>
      <c r="C72" s="36">
        <f>SUMIFS(СВЦЭМ!$D$39:$D$782,СВЦЭМ!$A$39:$A$782,$A72,СВЦЭМ!$B$39:$B$782,C$47)+'СЕТ СН'!$G$14+СВЦЭМ!$D$10+'СЕТ СН'!$G$5-'СЕТ СН'!$G$24</f>
        <v>5230.3528864300006</v>
      </c>
      <c r="D72" s="36">
        <f>SUMIFS(СВЦЭМ!$D$39:$D$782,СВЦЭМ!$A$39:$A$782,$A72,СВЦЭМ!$B$39:$B$782,D$47)+'СЕТ СН'!$G$14+СВЦЭМ!$D$10+'СЕТ СН'!$G$5-'СЕТ СН'!$G$24</f>
        <v>5270.64268902</v>
      </c>
      <c r="E72" s="36">
        <f>SUMIFS(СВЦЭМ!$D$39:$D$782,СВЦЭМ!$A$39:$A$782,$A72,СВЦЭМ!$B$39:$B$782,E$47)+'СЕТ СН'!$G$14+СВЦЭМ!$D$10+'СЕТ СН'!$G$5-'СЕТ СН'!$G$24</f>
        <v>5343.9568821299999</v>
      </c>
      <c r="F72" s="36">
        <f>SUMIFS(СВЦЭМ!$D$39:$D$782,СВЦЭМ!$A$39:$A$782,$A72,СВЦЭМ!$B$39:$B$782,F$47)+'СЕТ СН'!$G$14+СВЦЭМ!$D$10+'СЕТ СН'!$G$5-'СЕТ СН'!$G$24</f>
        <v>5346.0164396</v>
      </c>
      <c r="G72" s="36">
        <f>SUMIFS(СВЦЭМ!$D$39:$D$782,СВЦЭМ!$A$39:$A$782,$A72,СВЦЭМ!$B$39:$B$782,G$47)+'СЕТ СН'!$G$14+СВЦЭМ!$D$10+'СЕТ СН'!$G$5-'СЕТ СН'!$G$24</f>
        <v>5238.4509285700005</v>
      </c>
      <c r="H72" s="36">
        <f>SUMIFS(СВЦЭМ!$D$39:$D$782,СВЦЭМ!$A$39:$A$782,$A72,СВЦЭМ!$B$39:$B$782,H$47)+'СЕТ СН'!$G$14+СВЦЭМ!$D$10+'СЕТ СН'!$G$5-'СЕТ СН'!$G$24</f>
        <v>5176.8788061800005</v>
      </c>
      <c r="I72" s="36">
        <f>SUMIFS(СВЦЭМ!$D$39:$D$782,СВЦЭМ!$A$39:$A$782,$A72,СВЦЭМ!$B$39:$B$782,I$47)+'СЕТ СН'!$G$14+СВЦЭМ!$D$10+'СЕТ СН'!$G$5-'СЕТ СН'!$G$24</f>
        <v>5148.8336770700007</v>
      </c>
      <c r="J72" s="36">
        <f>SUMIFS(СВЦЭМ!$D$39:$D$782,СВЦЭМ!$A$39:$A$782,$A72,СВЦЭМ!$B$39:$B$782,J$47)+'СЕТ СН'!$G$14+СВЦЭМ!$D$10+'СЕТ СН'!$G$5-'СЕТ СН'!$G$24</f>
        <v>5119.7150105199999</v>
      </c>
      <c r="K72" s="36">
        <f>SUMIFS(СВЦЭМ!$D$39:$D$782,СВЦЭМ!$A$39:$A$782,$A72,СВЦЭМ!$B$39:$B$782,K$47)+'СЕТ СН'!$G$14+СВЦЭМ!$D$10+'СЕТ СН'!$G$5-'СЕТ СН'!$G$24</f>
        <v>5034.3031469400003</v>
      </c>
      <c r="L72" s="36">
        <f>SUMIFS(СВЦЭМ!$D$39:$D$782,СВЦЭМ!$A$39:$A$782,$A72,СВЦЭМ!$B$39:$B$782,L$47)+'СЕТ СН'!$G$14+СВЦЭМ!$D$10+'СЕТ СН'!$G$5-'СЕТ СН'!$G$24</f>
        <v>4948.0692763699999</v>
      </c>
      <c r="M72" s="36">
        <f>SUMIFS(СВЦЭМ!$D$39:$D$782,СВЦЭМ!$A$39:$A$782,$A72,СВЦЭМ!$B$39:$B$782,M$47)+'СЕТ СН'!$G$14+СВЦЭМ!$D$10+'СЕТ СН'!$G$5-'СЕТ СН'!$G$24</f>
        <v>4972.26642851</v>
      </c>
      <c r="N72" s="36">
        <f>SUMIFS(СВЦЭМ!$D$39:$D$782,СВЦЭМ!$A$39:$A$782,$A72,СВЦЭМ!$B$39:$B$782,N$47)+'СЕТ СН'!$G$14+СВЦЭМ!$D$10+'СЕТ СН'!$G$5-'СЕТ СН'!$G$24</f>
        <v>4979.3699931900001</v>
      </c>
      <c r="O72" s="36">
        <f>SUMIFS(СВЦЭМ!$D$39:$D$782,СВЦЭМ!$A$39:$A$782,$A72,СВЦЭМ!$B$39:$B$782,O$47)+'СЕТ СН'!$G$14+СВЦЭМ!$D$10+'СЕТ СН'!$G$5-'СЕТ СН'!$G$24</f>
        <v>4992.1686414800006</v>
      </c>
      <c r="P72" s="36">
        <f>SUMIFS(СВЦЭМ!$D$39:$D$782,СВЦЭМ!$A$39:$A$782,$A72,СВЦЭМ!$B$39:$B$782,P$47)+'СЕТ СН'!$G$14+СВЦЭМ!$D$10+'СЕТ СН'!$G$5-'СЕТ СН'!$G$24</f>
        <v>5001.1943110900002</v>
      </c>
      <c r="Q72" s="36">
        <f>SUMIFS(СВЦЭМ!$D$39:$D$782,СВЦЭМ!$A$39:$A$782,$A72,СВЦЭМ!$B$39:$B$782,Q$47)+'СЕТ СН'!$G$14+СВЦЭМ!$D$10+'СЕТ СН'!$G$5-'СЕТ СН'!$G$24</f>
        <v>5009.3471700500004</v>
      </c>
      <c r="R72" s="36">
        <f>SUMIFS(СВЦЭМ!$D$39:$D$782,СВЦЭМ!$A$39:$A$782,$A72,СВЦЭМ!$B$39:$B$782,R$47)+'СЕТ СН'!$G$14+СВЦЭМ!$D$10+'СЕТ СН'!$G$5-'СЕТ СН'!$G$24</f>
        <v>4993.5775922800003</v>
      </c>
      <c r="S72" s="36">
        <f>SUMIFS(СВЦЭМ!$D$39:$D$782,СВЦЭМ!$A$39:$A$782,$A72,СВЦЭМ!$B$39:$B$782,S$47)+'СЕТ СН'!$G$14+СВЦЭМ!$D$10+'СЕТ СН'!$G$5-'СЕТ СН'!$G$24</f>
        <v>4988.2861382299998</v>
      </c>
      <c r="T72" s="36">
        <f>SUMIFS(СВЦЭМ!$D$39:$D$782,СВЦЭМ!$A$39:$A$782,$A72,СВЦЭМ!$B$39:$B$782,T$47)+'СЕТ СН'!$G$14+СВЦЭМ!$D$10+'СЕТ СН'!$G$5-'СЕТ СН'!$G$24</f>
        <v>4980.6984887400004</v>
      </c>
      <c r="U72" s="36">
        <f>SUMIFS(СВЦЭМ!$D$39:$D$782,СВЦЭМ!$A$39:$A$782,$A72,СВЦЭМ!$B$39:$B$782,U$47)+'СЕТ СН'!$G$14+СВЦЭМ!$D$10+'СЕТ СН'!$G$5-'СЕТ СН'!$G$24</f>
        <v>4985.3871417500004</v>
      </c>
      <c r="V72" s="36">
        <f>SUMIFS(СВЦЭМ!$D$39:$D$782,СВЦЭМ!$A$39:$A$782,$A72,СВЦЭМ!$B$39:$B$782,V$47)+'СЕТ СН'!$G$14+СВЦЭМ!$D$10+'СЕТ СН'!$G$5-'СЕТ СН'!$G$24</f>
        <v>4999.4497764000007</v>
      </c>
      <c r="W72" s="36">
        <f>SUMIFS(СВЦЭМ!$D$39:$D$782,СВЦЭМ!$A$39:$A$782,$A72,СВЦЭМ!$B$39:$B$782,W$47)+'СЕТ СН'!$G$14+СВЦЭМ!$D$10+'СЕТ СН'!$G$5-'СЕТ СН'!$G$24</f>
        <v>4965.7445650999998</v>
      </c>
      <c r="X72" s="36">
        <f>SUMIFS(СВЦЭМ!$D$39:$D$782,СВЦЭМ!$A$39:$A$782,$A72,СВЦЭМ!$B$39:$B$782,X$47)+'СЕТ СН'!$G$14+СВЦЭМ!$D$10+'СЕТ СН'!$G$5-'СЕТ СН'!$G$24</f>
        <v>4994.97916188</v>
      </c>
      <c r="Y72" s="36">
        <f>SUMIFS(СВЦЭМ!$D$39:$D$782,СВЦЭМ!$A$39:$A$782,$A72,СВЦЭМ!$B$39:$B$782,Y$47)+'СЕТ СН'!$G$14+СВЦЭМ!$D$10+'СЕТ СН'!$G$5-'СЕТ СН'!$G$24</f>
        <v>5147.0372170400005</v>
      </c>
    </row>
    <row r="73" spans="1:26" ht="15.75" x14ac:dyDescent="0.2">
      <c r="A73" s="35">
        <f t="shared" si="1"/>
        <v>45103</v>
      </c>
      <c r="B73" s="36">
        <f>SUMIFS(СВЦЭМ!$D$39:$D$782,СВЦЭМ!$A$39:$A$782,$A73,СВЦЭМ!$B$39:$B$782,B$47)+'СЕТ СН'!$G$14+СВЦЭМ!$D$10+'СЕТ СН'!$G$5-'СЕТ СН'!$G$24</f>
        <v>5263.3071150000005</v>
      </c>
      <c r="C73" s="36">
        <f>SUMIFS(СВЦЭМ!$D$39:$D$782,СВЦЭМ!$A$39:$A$782,$A73,СВЦЭМ!$B$39:$B$782,C$47)+'СЕТ СН'!$G$14+СВЦЭМ!$D$10+'СЕТ СН'!$G$5-'СЕТ СН'!$G$24</f>
        <v>5341.4118488800004</v>
      </c>
      <c r="D73" s="36">
        <f>SUMIFS(СВЦЭМ!$D$39:$D$782,СВЦЭМ!$A$39:$A$782,$A73,СВЦЭМ!$B$39:$B$782,D$47)+'СЕТ СН'!$G$14+СВЦЭМ!$D$10+'СЕТ СН'!$G$5-'СЕТ СН'!$G$24</f>
        <v>5378.9982484500006</v>
      </c>
      <c r="E73" s="36">
        <f>SUMIFS(СВЦЭМ!$D$39:$D$782,СВЦЭМ!$A$39:$A$782,$A73,СВЦЭМ!$B$39:$B$782,E$47)+'СЕТ СН'!$G$14+СВЦЭМ!$D$10+'СЕТ СН'!$G$5-'СЕТ СН'!$G$24</f>
        <v>5359.6715194600001</v>
      </c>
      <c r="F73" s="36">
        <f>SUMIFS(СВЦЭМ!$D$39:$D$782,СВЦЭМ!$A$39:$A$782,$A73,СВЦЭМ!$B$39:$B$782,F$47)+'СЕТ СН'!$G$14+СВЦЭМ!$D$10+'СЕТ СН'!$G$5-'СЕТ СН'!$G$24</f>
        <v>5353.7986961700008</v>
      </c>
      <c r="G73" s="36">
        <f>SUMIFS(СВЦЭМ!$D$39:$D$782,СВЦЭМ!$A$39:$A$782,$A73,СВЦЭМ!$B$39:$B$782,G$47)+'СЕТ СН'!$G$14+СВЦЭМ!$D$10+'СЕТ СН'!$G$5-'СЕТ СН'!$G$24</f>
        <v>5358.7587899500004</v>
      </c>
      <c r="H73" s="36">
        <f>SUMIFS(СВЦЭМ!$D$39:$D$782,СВЦЭМ!$A$39:$A$782,$A73,СВЦЭМ!$B$39:$B$782,H$47)+'СЕТ СН'!$G$14+СВЦЭМ!$D$10+'СЕТ СН'!$G$5-'СЕТ СН'!$G$24</f>
        <v>5236.5574523000005</v>
      </c>
      <c r="I73" s="36">
        <f>SUMIFS(СВЦЭМ!$D$39:$D$782,СВЦЭМ!$A$39:$A$782,$A73,СВЦЭМ!$B$39:$B$782,I$47)+'СЕТ СН'!$G$14+СВЦЭМ!$D$10+'СЕТ СН'!$G$5-'СЕТ СН'!$G$24</f>
        <v>5036.0720043800002</v>
      </c>
      <c r="J73" s="36">
        <f>SUMIFS(СВЦЭМ!$D$39:$D$782,СВЦЭМ!$A$39:$A$782,$A73,СВЦЭМ!$B$39:$B$782,J$47)+'СЕТ СН'!$G$14+СВЦЭМ!$D$10+'СЕТ СН'!$G$5-'СЕТ СН'!$G$24</f>
        <v>4945.0331302699997</v>
      </c>
      <c r="K73" s="36">
        <f>SUMIFS(СВЦЭМ!$D$39:$D$782,СВЦЭМ!$A$39:$A$782,$A73,СВЦЭМ!$B$39:$B$782,K$47)+'СЕТ СН'!$G$14+СВЦЭМ!$D$10+'СЕТ СН'!$G$5-'СЕТ СН'!$G$24</f>
        <v>4901.6221949999999</v>
      </c>
      <c r="L73" s="36">
        <f>SUMIFS(СВЦЭМ!$D$39:$D$782,СВЦЭМ!$A$39:$A$782,$A73,СВЦЭМ!$B$39:$B$782,L$47)+'СЕТ СН'!$G$14+СВЦЭМ!$D$10+'СЕТ СН'!$G$5-'СЕТ СН'!$G$24</f>
        <v>4878.5200889099997</v>
      </c>
      <c r="M73" s="36">
        <f>SUMIFS(СВЦЭМ!$D$39:$D$782,СВЦЭМ!$A$39:$A$782,$A73,СВЦЭМ!$B$39:$B$782,M$47)+'СЕТ СН'!$G$14+СВЦЭМ!$D$10+'СЕТ СН'!$G$5-'СЕТ СН'!$G$24</f>
        <v>4895.7798067200001</v>
      </c>
      <c r="N73" s="36">
        <f>SUMIFS(СВЦЭМ!$D$39:$D$782,СВЦЭМ!$A$39:$A$782,$A73,СВЦЭМ!$B$39:$B$782,N$47)+'СЕТ СН'!$G$14+СВЦЭМ!$D$10+'СЕТ СН'!$G$5-'СЕТ СН'!$G$24</f>
        <v>4925.6315630900008</v>
      </c>
      <c r="O73" s="36">
        <f>SUMIFS(СВЦЭМ!$D$39:$D$782,СВЦЭМ!$A$39:$A$782,$A73,СВЦЭМ!$B$39:$B$782,O$47)+'СЕТ СН'!$G$14+СВЦЭМ!$D$10+'СЕТ СН'!$G$5-'СЕТ СН'!$G$24</f>
        <v>4921.4354222900001</v>
      </c>
      <c r="P73" s="36">
        <f>SUMIFS(СВЦЭМ!$D$39:$D$782,СВЦЭМ!$A$39:$A$782,$A73,СВЦЭМ!$B$39:$B$782,P$47)+'СЕТ СН'!$G$14+СВЦЭМ!$D$10+'СЕТ СН'!$G$5-'СЕТ СН'!$G$24</f>
        <v>4930.3047293700001</v>
      </c>
      <c r="Q73" s="36">
        <f>SUMIFS(СВЦЭМ!$D$39:$D$782,СВЦЭМ!$A$39:$A$782,$A73,СВЦЭМ!$B$39:$B$782,Q$47)+'СЕТ СН'!$G$14+СВЦЭМ!$D$10+'СЕТ СН'!$G$5-'СЕТ СН'!$G$24</f>
        <v>4941.3227329700003</v>
      </c>
      <c r="R73" s="36">
        <f>SUMIFS(СВЦЭМ!$D$39:$D$782,СВЦЭМ!$A$39:$A$782,$A73,СВЦЭМ!$B$39:$B$782,R$47)+'СЕТ СН'!$G$14+СВЦЭМ!$D$10+'СЕТ СН'!$G$5-'СЕТ СН'!$G$24</f>
        <v>4924.1303212900002</v>
      </c>
      <c r="S73" s="36">
        <f>SUMIFS(СВЦЭМ!$D$39:$D$782,СВЦЭМ!$A$39:$A$782,$A73,СВЦЭМ!$B$39:$B$782,S$47)+'СЕТ СН'!$G$14+СВЦЭМ!$D$10+'СЕТ СН'!$G$5-'СЕТ СН'!$G$24</f>
        <v>4916.7122649499997</v>
      </c>
      <c r="T73" s="36">
        <f>SUMIFS(СВЦЭМ!$D$39:$D$782,СВЦЭМ!$A$39:$A$782,$A73,СВЦЭМ!$B$39:$B$782,T$47)+'СЕТ СН'!$G$14+СВЦЭМ!$D$10+'СЕТ СН'!$G$5-'СЕТ СН'!$G$24</f>
        <v>4912.9497263200001</v>
      </c>
      <c r="U73" s="36">
        <f>SUMIFS(СВЦЭМ!$D$39:$D$782,СВЦЭМ!$A$39:$A$782,$A73,СВЦЭМ!$B$39:$B$782,U$47)+'СЕТ СН'!$G$14+СВЦЭМ!$D$10+'СЕТ СН'!$G$5-'СЕТ СН'!$G$24</f>
        <v>4892.7850874100004</v>
      </c>
      <c r="V73" s="36">
        <f>SUMIFS(СВЦЭМ!$D$39:$D$782,СВЦЭМ!$A$39:$A$782,$A73,СВЦЭМ!$B$39:$B$782,V$47)+'СЕТ СН'!$G$14+СВЦЭМ!$D$10+'СЕТ СН'!$G$5-'СЕТ СН'!$G$24</f>
        <v>4906.9995920500005</v>
      </c>
      <c r="W73" s="36">
        <f>SUMIFS(СВЦЭМ!$D$39:$D$782,СВЦЭМ!$A$39:$A$782,$A73,СВЦЭМ!$B$39:$B$782,W$47)+'СЕТ СН'!$G$14+СВЦЭМ!$D$10+'СЕТ СН'!$G$5-'СЕТ СН'!$G$24</f>
        <v>4876.6117923900001</v>
      </c>
      <c r="X73" s="36">
        <f>SUMIFS(СВЦЭМ!$D$39:$D$782,СВЦЭМ!$A$39:$A$782,$A73,СВЦЭМ!$B$39:$B$782,X$47)+'СЕТ СН'!$G$14+СВЦЭМ!$D$10+'СЕТ СН'!$G$5-'СЕТ СН'!$G$24</f>
        <v>4931.3337113400003</v>
      </c>
      <c r="Y73" s="36">
        <f>SUMIFS(СВЦЭМ!$D$39:$D$782,СВЦЭМ!$A$39:$A$782,$A73,СВЦЭМ!$B$39:$B$782,Y$47)+'СЕТ СН'!$G$14+СВЦЭМ!$D$10+'СЕТ СН'!$G$5-'СЕТ СН'!$G$24</f>
        <v>5010.1958800900002</v>
      </c>
    </row>
    <row r="74" spans="1:26" ht="15.75" x14ac:dyDescent="0.2">
      <c r="A74" s="35">
        <f t="shared" si="1"/>
        <v>45104</v>
      </c>
      <c r="B74" s="36">
        <f>SUMIFS(СВЦЭМ!$D$39:$D$782,СВЦЭМ!$A$39:$A$782,$A74,СВЦЭМ!$B$39:$B$782,B$47)+'СЕТ СН'!$G$14+СВЦЭМ!$D$10+'СЕТ СН'!$G$5-'СЕТ СН'!$G$24</f>
        <v>5073.6237048800003</v>
      </c>
      <c r="C74" s="36">
        <f>SUMIFS(СВЦЭМ!$D$39:$D$782,СВЦЭМ!$A$39:$A$782,$A74,СВЦЭМ!$B$39:$B$782,C$47)+'СЕТ СН'!$G$14+СВЦЭМ!$D$10+'СЕТ СН'!$G$5-'СЕТ СН'!$G$24</f>
        <v>5125.7364818799997</v>
      </c>
      <c r="D74" s="36">
        <f>SUMIFS(СВЦЭМ!$D$39:$D$782,СВЦЭМ!$A$39:$A$782,$A74,СВЦЭМ!$B$39:$B$782,D$47)+'СЕТ СН'!$G$14+СВЦЭМ!$D$10+'СЕТ СН'!$G$5-'СЕТ СН'!$G$24</f>
        <v>5209.4905448500003</v>
      </c>
      <c r="E74" s="36">
        <f>SUMIFS(СВЦЭМ!$D$39:$D$782,СВЦЭМ!$A$39:$A$782,$A74,СВЦЭМ!$B$39:$B$782,E$47)+'СЕТ СН'!$G$14+СВЦЭМ!$D$10+'СЕТ СН'!$G$5-'СЕТ СН'!$G$24</f>
        <v>5185.5947089300007</v>
      </c>
      <c r="F74" s="36">
        <f>SUMIFS(СВЦЭМ!$D$39:$D$782,СВЦЭМ!$A$39:$A$782,$A74,СВЦЭМ!$B$39:$B$782,F$47)+'СЕТ СН'!$G$14+СВЦЭМ!$D$10+'СЕТ СН'!$G$5-'СЕТ СН'!$G$24</f>
        <v>5186.1080598099998</v>
      </c>
      <c r="G74" s="36">
        <f>SUMIFS(СВЦЭМ!$D$39:$D$782,СВЦЭМ!$A$39:$A$782,$A74,СВЦЭМ!$B$39:$B$782,G$47)+'СЕТ СН'!$G$14+СВЦЭМ!$D$10+'СЕТ СН'!$G$5-'СЕТ СН'!$G$24</f>
        <v>5183.2162938800002</v>
      </c>
      <c r="H74" s="36">
        <f>SUMIFS(СВЦЭМ!$D$39:$D$782,СВЦЭМ!$A$39:$A$782,$A74,СВЦЭМ!$B$39:$B$782,H$47)+'СЕТ СН'!$G$14+СВЦЭМ!$D$10+'СЕТ СН'!$G$5-'СЕТ СН'!$G$24</f>
        <v>5105.8648922100001</v>
      </c>
      <c r="I74" s="36">
        <f>SUMIFS(СВЦЭМ!$D$39:$D$782,СВЦЭМ!$A$39:$A$782,$A74,СВЦЭМ!$B$39:$B$782,I$47)+'СЕТ СН'!$G$14+СВЦЭМ!$D$10+'СЕТ СН'!$G$5-'СЕТ СН'!$G$24</f>
        <v>4979.2258480500004</v>
      </c>
      <c r="J74" s="36">
        <f>SUMIFS(СВЦЭМ!$D$39:$D$782,СВЦЭМ!$A$39:$A$782,$A74,СВЦЭМ!$B$39:$B$782,J$47)+'СЕТ СН'!$G$14+СВЦЭМ!$D$10+'СЕТ СН'!$G$5-'СЕТ СН'!$G$24</f>
        <v>4895.53115239</v>
      </c>
      <c r="K74" s="36">
        <f>SUMIFS(СВЦЭМ!$D$39:$D$782,СВЦЭМ!$A$39:$A$782,$A74,СВЦЭМ!$B$39:$B$782,K$47)+'СЕТ СН'!$G$14+СВЦЭМ!$D$10+'СЕТ СН'!$G$5-'СЕТ СН'!$G$24</f>
        <v>4836.9630092400002</v>
      </c>
      <c r="L74" s="36">
        <f>SUMIFS(СВЦЭМ!$D$39:$D$782,СВЦЭМ!$A$39:$A$782,$A74,СВЦЭМ!$B$39:$B$782,L$47)+'СЕТ СН'!$G$14+СВЦЭМ!$D$10+'СЕТ СН'!$G$5-'СЕТ СН'!$G$24</f>
        <v>4816.75268246</v>
      </c>
      <c r="M74" s="36">
        <f>SUMIFS(СВЦЭМ!$D$39:$D$782,СВЦЭМ!$A$39:$A$782,$A74,СВЦЭМ!$B$39:$B$782,M$47)+'СЕТ СН'!$G$14+СВЦЭМ!$D$10+'СЕТ СН'!$G$5-'СЕТ СН'!$G$24</f>
        <v>4813.5711899600001</v>
      </c>
      <c r="N74" s="36">
        <f>SUMIFS(СВЦЭМ!$D$39:$D$782,СВЦЭМ!$A$39:$A$782,$A74,СВЦЭМ!$B$39:$B$782,N$47)+'СЕТ СН'!$G$14+СВЦЭМ!$D$10+'СЕТ СН'!$G$5-'СЕТ СН'!$G$24</f>
        <v>4834.3367429500004</v>
      </c>
      <c r="O74" s="36">
        <f>SUMIFS(СВЦЭМ!$D$39:$D$782,СВЦЭМ!$A$39:$A$782,$A74,СВЦЭМ!$B$39:$B$782,O$47)+'СЕТ СН'!$G$14+СВЦЭМ!$D$10+'СЕТ СН'!$G$5-'СЕТ СН'!$G$24</f>
        <v>4829.6921758500002</v>
      </c>
      <c r="P74" s="36">
        <f>SUMIFS(СВЦЭМ!$D$39:$D$782,СВЦЭМ!$A$39:$A$782,$A74,СВЦЭМ!$B$39:$B$782,P$47)+'СЕТ СН'!$G$14+СВЦЭМ!$D$10+'СЕТ СН'!$G$5-'СЕТ СН'!$G$24</f>
        <v>4830.6670442800005</v>
      </c>
      <c r="Q74" s="36">
        <f>SUMIFS(СВЦЭМ!$D$39:$D$782,СВЦЭМ!$A$39:$A$782,$A74,СВЦЭМ!$B$39:$B$782,Q$47)+'СЕТ СН'!$G$14+СВЦЭМ!$D$10+'СЕТ СН'!$G$5-'СЕТ СН'!$G$24</f>
        <v>4827.4027650799999</v>
      </c>
      <c r="R74" s="36">
        <f>SUMIFS(СВЦЭМ!$D$39:$D$782,СВЦЭМ!$A$39:$A$782,$A74,СВЦЭМ!$B$39:$B$782,R$47)+'СЕТ СН'!$G$14+СВЦЭМ!$D$10+'СЕТ СН'!$G$5-'СЕТ СН'!$G$24</f>
        <v>4814.4878639899998</v>
      </c>
      <c r="S74" s="36">
        <f>SUMIFS(СВЦЭМ!$D$39:$D$782,СВЦЭМ!$A$39:$A$782,$A74,СВЦЭМ!$B$39:$B$782,S$47)+'СЕТ СН'!$G$14+СВЦЭМ!$D$10+'СЕТ СН'!$G$5-'СЕТ СН'!$G$24</f>
        <v>4810.4890571000005</v>
      </c>
      <c r="T74" s="36">
        <f>SUMIFS(СВЦЭМ!$D$39:$D$782,СВЦЭМ!$A$39:$A$782,$A74,СВЦЭМ!$B$39:$B$782,T$47)+'СЕТ СН'!$G$14+СВЦЭМ!$D$10+'СЕТ СН'!$G$5-'СЕТ СН'!$G$24</f>
        <v>4806.19223014</v>
      </c>
      <c r="U74" s="36">
        <f>SUMIFS(СВЦЭМ!$D$39:$D$782,СВЦЭМ!$A$39:$A$782,$A74,СВЦЭМ!$B$39:$B$782,U$47)+'СЕТ СН'!$G$14+СВЦЭМ!$D$10+'СЕТ СН'!$G$5-'СЕТ СН'!$G$24</f>
        <v>4809.0897340600004</v>
      </c>
      <c r="V74" s="36">
        <f>SUMIFS(СВЦЭМ!$D$39:$D$782,СВЦЭМ!$A$39:$A$782,$A74,СВЦЭМ!$B$39:$B$782,V$47)+'СЕТ СН'!$G$14+СВЦЭМ!$D$10+'СЕТ СН'!$G$5-'СЕТ СН'!$G$24</f>
        <v>4817.9236003300002</v>
      </c>
      <c r="W74" s="36">
        <f>SUMIFS(СВЦЭМ!$D$39:$D$782,СВЦЭМ!$A$39:$A$782,$A74,СВЦЭМ!$B$39:$B$782,W$47)+'СЕТ СН'!$G$14+СВЦЭМ!$D$10+'СЕТ СН'!$G$5-'СЕТ СН'!$G$24</f>
        <v>4775.4824155900005</v>
      </c>
      <c r="X74" s="36">
        <f>SUMIFS(СВЦЭМ!$D$39:$D$782,СВЦЭМ!$A$39:$A$782,$A74,СВЦЭМ!$B$39:$B$782,X$47)+'СЕТ СН'!$G$14+СВЦЭМ!$D$10+'СЕТ СН'!$G$5-'СЕТ СН'!$G$24</f>
        <v>4815.7441654100003</v>
      </c>
      <c r="Y74" s="36">
        <f>SUMIFS(СВЦЭМ!$D$39:$D$782,СВЦЭМ!$A$39:$A$782,$A74,СВЦЭМ!$B$39:$B$782,Y$47)+'СЕТ СН'!$G$14+СВЦЭМ!$D$10+'СЕТ СН'!$G$5-'СЕТ СН'!$G$24</f>
        <v>4908.7861673200005</v>
      </c>
    </row>
    <row r="75" spans="1:26" ht="15.75" x14ac:dyDescent="0.2">
      <c r="A75" s="35">
        <f t="shared" si="1"/>
        <v>45105</v>
      </c>
      <c r="B75" s="36">
        <f>SUMIFS(СВЦЭМ!$D$39:$D$782,СВЦЭМ!$A$39:$A$782,$A75,СВЦЭМ!$B$39:$B$782,B$47)+'СЕТ СН'!$G$14+СВЦЭМ!$D$10+'СЕТ СН'!$G$5-'СЕТ СН'!$G$24</f>
        <v>4994.6410026900003</v>
      </c>
      <c r="C75" s="36">
        <f>SUMIFS(СВЦЭМ!$D$39:$D$782,СВЦЭМ!$A$39:$A$782,$A75,СВЦЭМ!$B$39:$B$782,C$47)+'СЕТ СН'!$G$14+СВЦЭМ!$D$10+'СЕТ СН'!$G$5-'СЕТ СН'!$G$24</f>
        <v>5080.3015735099998</v>
      </c>
      <c r="D75" s="36">
        <f>SUMIFS(СВЦЭМ!$D$39:$D$782,СВЦЭМ!$A$39:$A$782,$A75,СВЦЭМ!$B$39:$B$782,D$47)+'СЕТ СН'!$G$14+СВЦЭМ!$D$10+'СЕТ СН'!$G$5-'СЕТ СН'!$G$24</f>
        <v>5162.2270052500007</v>
      </c>
      <c r="E75" s="36">
        <f>SUMIFS(СВЦЭМ!$D$39:$D$782,СВЦЭМ!$A$39:$A$782,$A75,СВЦЭМ!$B$39:$B$782,E$47)+'СЕТ СН'!$G$14+СВЦЭМ!$D$10+'СЕТ СН'!$G$5-'СЕТ СН'!$G$24</f>
        <v>5182.8203671600004</v>
      </c>
      <c r="F75" s="36">
        <f>SUMIFS(СВЦЭМ!$D$39:$D$782,СВЦЭМ!$A$39:$A$782,$A75,СВЦЭМ!$B$39:$B$782,F$47)+'СЕТ СН'!$G$14+СВЦЭМ!$D$10+'СЕТ СН'!$G$5-'СЕТ СН'!$G$24</f>
        <v>5182.8692996200007</v>
      </c>
      <c r="G75" s="36">
        <f>SUMIFS(СВЦЭМ!$D$39:$D$782,СВЦЭМ!$A$39:$A$782,$A75,СВЦЭМ!$B$39:$B$782,G$47)+'СЕТ СН'!$G$14+СВЦЭМ!$D$10+'СЕТ СН'!$G$5-'СЕТ СН'!$G$24</f>
        <v>5156.4583826100006</v>
      </c>
      <c r="H75" s="36">
        <f>SUMIFS(СВЦЭМ!$D$39:$D$782,СВЦЭМ!$A$39:$A$782,$A75,СВЦЭМ!$B$39:$B$782,H$47)+'СЕТ СН'!$G$14+СВЦЭМ!$D$10+'СЕТ СН'!$G$5-'СЕТ СН'!$G$24</f>
        <v>5048.1604322600006</v>
      </c>
      <c r="I75" s="36">
        <f>SUMIFS(СВЦЭМ!$D$39:$D$782,СВЦЭМ!$A$39:$A$782,$A75,СВЦЭМ!$B$39:$B$782,I$47)+'СЕТ СН'!$G$14+СВЦЭМ!$D$10+'СЕТ СН'!$G$5-'СЕТ СН'!$G$24</f>
        <v>4911.8571984299997</v>
      </c>
      <c r="J75" s="36">
        <f>SUMIFS(СВЦЭМ!$D$39:$D$782,СВЦЭМ!$A$39:$A$782,$A75,СВЦЭМ!$B$39:$B$782,J$47)+'СЕТ СН'!$G$14+СВЦЭМ!$D$10+'СЕТ СН'!$G$5-'СЕТ СН'!$G$24</f>
        <v>4840.0328484300007</v>
      </c>
      <c r="K75" s="36">
        <f>SUMIFS(СВЦЭМ!$D$39:$D$782,СВЦЭМ!$A$39:$A$782,$A75,СВЦЭМ!$B$39:$B$782,K$47)+'СЕТ СН'!$G$14+СВЦЭМ!$D$10+'СЕТ СН'!$G$5-'СЕТ СН'!$G$24</f>
        <v>4781.7760597300003</v>
      </c>
      <c r="L75" s="36">
        <f>SUMIFS(СВЦЭМ!$D$39:$D$782,СВЦЭМ!$A$39:$A$782,$A75,СВЦЭМ!$B$39:$B$782,L$47)+'СЕТ СН'!$G$14+СВЦЭМ!$D$10+'СЕТ СН'!$G$5-'СЕТ СН'!$G$24</f>
        <v>4789.0482177700005</v>
      </c>
      <c r="M75" s="36">
        <f>SUMIFS(СВЦЭМ!$D$39:$D$782,СВЦЭМ!$A$39:$A$782,$A75,СВЦЭМ!$B$39:$B$782,M$47)+'СЕТ СН'!$G$14+СВЦЭМ!$D$10+'СЕТ СН'!$G$5-'СЕТ СН'!$G$24</f>
        <v>4810.2747771000004</v>
      </c>
      <c r="N75" s="36">
        <f>SUMIFS(СВЦЭМ!$D$39:$D$782,СВЦЭМ!$A$39:$A$782,$A75,СВЦЭМ!$B$39:$B$782,N$47)+'СЕТ СН'!$G$14+СВЦЭМ!$D$10+'СЕТ СН'!$G$5-'СЕТ СН'!$G$24</f>
        <v>4857.2082242400002</v>
      </c>
      <c r="O75" s="36">
        <f>SUMIFS(СВЦЭМ!$D$39:$D$782,СВЦЭМ!$A$39:$A$782,$A75,СВЦЭМ!$B$39:$B$782,O$47)+'СЕТ СН'!$G$14+СВЦЭМ!$D$10+'СЕТ СН'!$G$5-'СЕТ СН'!$G$24</f>
        <v>4853.8920720200003</v>
      </c>
      <c r="P75" s="36">
        <f>SUMIFS(СВЦЭМ!$D$39:$D$782,СВЦЭМ!$A$39:$A$782,$A75,СВЦЭМ!$B$39:$B$782,P$47)+'СЕТ СН'!$G$14+СВЦЭМ!$D$10+'СЕТ СН'!$G$5-'СЕТ СН'!$G$24</f>
        <v>4835.9922346700005</v>
      </c>
      <c r="Q75" s="36">
        <f>SUMIFS(СВЦЭМ!$D$39:$D$782,СВЦЭМ!$A$39:$A$782,$A75,СВЦЭМ!$B$39:$B$782,Q$47)+'СЕТ СН'!$G$14+СВЦЭМ!$D$10+'СЕТ СН'!$G$5-'СЕТ СН'!$G$24</f>
        <v>4842.0206706400004</v>
      </c>
      <c r="R75" s="36">
        <f>SUMIFS(СВЦЭМ!$D$39:$D$782,СВЦЭМ!$A$39:$A$782,$A75,СВЦЭМ!$B$39:$B$782,R$47)+'СЕТ СН'!$G$14+СВЦЭМ!$D$10+'СЕТ СН'!$G$5-'СЕТ СН'!$G$24</f>
        <v>4811.5644494400003</v>
      </c>
      <c r="S75" s="36">
        <f>SUMIFS(СВЦЭМ!$D$39:$D$782,СВЦЭМ!$A$39:$A$782,$A75,СВЦЭМ!$B$39:$B$782,S$47)+'СЕТ СН'!$G$14+СВЦЭМ!$D$10+'СЕТ СН'!$G$5-'СЕТ СН'!$G$24</f>
        <v>4806.6041956500003</v>
      </c>
      <c r="T75" s="36">
        <f>SUMIFS(СВЦЭМ!$D$39:$D$782,СВЦЭМ!$A$39:$A$782,$A75,СВЦЭМ!$B$39:$B$782,T$47)+'СЕТ СН'!$G$14+СВЦЭМ!$D$10+'СЕТ СН'!$G$5-'СЕТ СН'!$G$24</f>
        <v>4807.9069948300003</v>
      </c>
      <c r="U75" s="36">
        <f>SUMIFS(СВЦЭМ!$D$39:$D$782,СВЦЭМ!$A$39:$A$782,$A75,СВЦЭМ!$B$39:$B$782,U$47)+'СЕТ СН'!$G$14+СВЦЭМ!$D$10+'СЕТ СН'!$G$5-'СЕТ СН'!$G$24</f>
        <v>4843.0571298699997</v>
      </c>
      <c r="V75" s="36">
        <f>SUMIFS(СВЦЭМ!$D$39:$D$782,СВЦЭМ!$A$39:$A$782,$A75,СВЦЭМ!$B$39:$B$782,V$47)+'СЕТ СН'!$G$14+СВЦЭМ!$D$10+'СЕТ СН'!$G$5-'СЕТ СН'!$G$24</f>
        <v>4841.5388548800001</v>
      </c>
      <c r="W75" s="36">
        <f>SUMIFS(СВЦЭМ!$D$39:$D$782,СВЦЭМ!$A$39:$A$782,$A75,СВЦЭМ!$B$39:$B$782,W$47)+'СЕТ СН'!$G$14+СВЦЭМ!$D$10+'СЕТ СН'!$G$5-'СЕТ СН'!$G$24</f>
        <v>4822.6848742399998</v>
      </c>
      <c r="X75" s="36">
        <f>SUMIFS(СВЦЭМ!$D$39:$D$782,СВЦЭМ!$A$39:$A$782,$A75,СВЦЭМ!$B$39:$B$782,X$47)+'СЕТ СН'!$G$14+СВЦЭМ!$D$10+'СЕТ СН'!$G$5-'СЕТ СН'!$G$24</f>
        <v>4847.3603529500006</v>
      </c>
      <c r="Y75" s="36">
        <f>SUMIFS(СВЦЭМ!$D$39:$D$782,СВЦЭМ!$A$39:$A$782,$A75,СВЦЭМ!$B$39:$B$782,Y$47)+'СЕТ СН'!$G$14+СВЦЭМ!$D$10+'СЕТ СН'!$G$5-'СЕТ СН'!$G$24</f>
        <v>4958.6108206200006</v>
      </c>
    </row>
    <row r="76" spans="1:26" ht="15.75" x14ac:dyDescent="0.2">
      <c r="A76" s="35">
        <f t="shared" si="1"/>
        <v>45106</v>
      </c>
      <c r="B76" s="36">
        <f>SUMIFS(СВЦЭМ!$D$39:$D$782,СВЦЭМ!$A$39:$A$782,$A76,СВЦЭМ!$B$39:$B$782,B$47)+'СЕТ СН'!$G$14+СВЦЭМ!$D$10+'СЕТ СН'!$G$5-'СЕТ СН'!$G$24</f>
        <v>5088.1235216499999</v>
      </c>
      <c r="C76" s="36">
        <f>SUMIFS(СВЦЭМ!$D$39:$D$782,СВЦЭМ!$A$39:$A$782,$A76,СВЦЭМ!$B$39:$B$782,C$47)+'СЕТ СН'!$G$14+СВЦЭМ!$D$10+'СЕТ СН'!$G$5-'СЕТ СН'!$G$24</f>
        <v>5146.0090154899999</v>
      </c>
      <c r="D76" s="36">
        <f>SUMIFS(СВЦЭМ!$D$39:$D$782,СВЦЭМ!$A$39:$A$782,$A76,СВЦЭМ!$B$39:$B$782,D$47)+'СЕТ СН'!$G$14+СВЦЭМ!$D$10+'СЕТ СН'!$G$5-'СЕТ СН'!$G$24</f>
        <v>5195.4099851299998</v>
      </c>
      <c r="E76" s="36">
        <f>SUMIFS(СВЦЭМ!$D$39:$D$782,СВЦЭМ!$A$39:$A$782,$A76,СВЦЭМ!$B$39:$B$782,E$47)+'СЕТ СН'!$G$14+СВЦЭМ!$D$10+'СЕТ СН'!$G$5-'СЕТ СН'!$G$24</f>
        <v>5201.9955792600003</v>
      </c>
      <c r="F76" s="36">
        <f>SUMIFS(СВЦЭМ!$D$39:$D$782,СВЦЭМ!$A$39:$A$782,$A76,СВЦЭМ!$B$39:$B$782,F$47)+'СЕТ СН'!$G$14+СВЦЭМ!$D$10+'СЕТ СН'!$G$5-'СЕТ СН'!$G$24</f>
        <v>5186.50994842</v>
      </c>
      <c r="G76" s="36">
        <f>SUMIFS(СВЦЭМ!$D$39:$D$782,СВЦЭМ!$A$39:$A$782,$A76,СВЦЭМ!$B$39:$B$782,G$47)+'СЕТ СН'!$G$14+СВЦЭМ!$D$10+'СЕТ СН'!$G$5-'СЕТ СН'!$G$24</f>
        <v>5189.8797516300001</v>
      </c>
      <c r="H76" s="36">
        <f>SUMIFS(СВЦЭМ!$D$39:$D$782,СВЦЭМ!$A$39:$A$782,$A76,СВЦЭМ!$B$39:$B$782,H$47)+'СЕТ СН'!$G$14+СВЦЭМ!$D$10+'СЕТ СН'!$G$5-'СЕТ СН'!$G$24</f>
        <v>5135.2821034500002</v>
      </c>
      <c r="I76" s="36">
        <f>SUMIFS(СВЦЭМ!$D$39:$D$782,СВЦЭМ!$A$39:$A$782,$A76,СВЦЭМ!$B$39:$B$782,I$47)+'СЕТ СН'!$G$14+СВЦЭМ!$D$10+'СЕТ СН'!$G$5-'СЕТ СН'!$G$24</f>
        <v>5035.44494493</v>
      </c>
      <c r="J76" s="36">
        <f>SUMIFS(СВЦЭМ!$D$39:$D$782,СВЦЭМ!$A$39:$A$782,$A76,СВЦЭМ!$B$39:$B$782,J$47)+'СЕТ СН'!$G$14+СВЦЭМ!$D$10+'СЕТ СН'!$G$5-'СЕТ СН'!$G$24</f>
        <v>4937.5160929800004</v>
      </c>
      <c r="K76" s="36">
        <f>SUMIFS(СВЦЭМ!$D$39:$D$782,СВЦЭМ!$A$39:$A$782,$A76,СВЦЭМ!$B$39:$B$782,K$47)+'СЕТ СН'!$G$14+СВЦЭМ!$D$10+'СЕТ СН'!$G$5-'СЕТ СН'!$G$24</f>
        <v>4884.8093075300003</v>
      </c>
      <c r="L76" s="36">
        <f>SUMIFS(СВЦЭМ!$D$39:$D$782,СВЦЭМ!$A$39:$A$782,$A76,СВЦЭМ!$B$39:$B$782,L$47)+'СЕТ СН'!$G$14+СВЦЭМ!$D$10+'СЕТ СН'!$G$5-'СЕТ СН'!$G$24</f>
        <v>4871.3260769500002</v>
      </c>
      <c r="M76" s="36">
        <f>SUMIFS(СВЦЭМ!$D$39:$D$782,СВЦЭМ!$A$39:$A$782,$A76,СВЦЭМ!$B$39:$B$782,M$47)+'СЕТ СН'!$G$14+СВЦЭМ!$D$10+'СЕТ СН'!$G$5-'СЕТ СН'!$G$24</f>
        <v>4861.2923074200007</v>
      </c>
      <c r="N76" s="36">
        <f>SUMIFS(СВЦЭМ!$D$39:$D$782,СВЦЭМ!$A$39:$A$782,$A76,СВЦЭМ!$B$39:$B$782,N$47)+'СЕТ СН'!$G$14+СВЦЭМ!$D$10+'СЕТ СН'!$G$5-'СЕТ СН'!$G$24</f>
        <v>4882.8030337500004</v>
      </c>
      <c r="O76" s="36">
        <f>SUMIFS(СВЦЭМ!$D$39:$D$782,СВЦЭМ!$A$39:$A$782,$A76,СВЦЭМ!$B$39:$B$782,O$47)+'СЕТ СН'!$G$14+СВЦЭМ!$D$10+'СЕТ СН'!$G$5-'СЕТ СН'!$G$24</f>
        <v>4883.5483381600006</v>
      </c>
      <c r="P76" s="36">
        <f>SUMIFS(СВЦЭМ!$D$39:$D$782,СВЦЭМ!$A$39:$A$782,$A76,СВЦЭМ!$B$39:$B$782,P$47)+'СЕТ СН'!$G$14+СВЦЭМ!$D$10+'СЕТ СН'!$G$5-'СЕТ СН'!$G$24</f>
        <v>4890.8895365300004</v>
      </c>
      <c r="Q76" s="36">
        <f>SUMIFS(СВЦЭМ!$D$39:$D$782,СВЦЭМ!$A$39:$A$782,$A76,СВЦЭМ!$B$39:$B$782,Q$47)+'СЕТ СН'!$G$14+СВЦЭМ!$D$10+'СЕТ СН'!$G$5-'СЕТ СН'!$G$24</f>
        <v>4890.9116885800004</v>
      </c>
      <c r="R76" s="36">
        <f>SUMIFS(СВЦЭМ!$D$39:$D$782,СВЦЭМ!$A$39:$A$782,$A76,СВЦЭМ!$B$39:$B$782,R$47)+'СЕТ СН'!$G$14+СВЦЭМ!$D$10+'СЕТ СН'!$G$5-'СЕТ СН'!$G$24</f>
        <v>4878.4384746900005</v>
      </c>
      <c r="S76" s="36">
        <f>SUMIFS(СВЦЭМ!$D$39:$D$782,СВЦЭМ!$A$39:$A$782,$A76,СВЦЭМ!$B$39:$B$782,S$47)+'СЕТ СН'!$G$14+СВЦЭМ!$D$10+'СЕТ СН'!$G$5-'СЕТ СН'!$G$24</f>
        <v>4865.3732976800002</v>
      </c>
      <c r="T76" s="36">
        <f>SUMIFS(СВЦЭМ!$D$39:$D$782,СВЦЭМ!$A$39:$A$782,$A76,СВЦЭМ!$B$39:$B$782,T$47)+'СЕТ СН'!$G$14+СВЦЭМ!$D$10+'СЕТ СН'!$G$5-'СЕТ СН'!$G$24</f>
        <v>4874.4251507099998</v>
      </c>
      <c r="U76" s="36">
        <f>SUMIFS(СВЦЭМ!$D$39:$D$782,СВЦЭМ!$A$39:$A$782,$A76,СВЦЭМ!$B$39:$B$782,U$47)+'СЕТ СН'!$G$14+СВЦЭМ!$D$10+'СЕТ СН'!$G$5-'СЕТ СН'!$G$24</f>
        <v>4883.0872731100008</v>
      </c>
      <c r="V76" s="36">
        <f>SUMIFS(СВЦЭМ!$D$39:$D$782,СВЦЭМ!$A$39:$A$782,$A76,СВЦЭМ!$B$39:$B$782,V$47)+'СЕТ СН'!$G$14+СВЦЭМ!$D$10+'СЕТ СН'!$G$5-'СЕТ СН'!$G$24</f>
        <v>4895.3342730500008</v>
      </c>
      <c r="W76" s="36">
        <f>SUMIFS(СВЦЭМ!$D$39:$D$782,СВЦЭМ!$A$39:$A$782,$A76,СВЦЭМ!$B$39:$B$782,W$47)+'СЕТ СН'!$G$14+СВЦЭМ!$D$10+'СЕТ СН'!$G$5-'СЕТ СН'!$G$24</f>
        <v>4886.72422121</v>
      </c>
      <c r="X76" s="36">
        <f>SUMIFS(СВЦЭМ!$D$39:$D$782,СВЦЭМ!$A$39:$A$782,$A76,СВЦЭМ!$B$39:$B$782,X$47)+'СЕТ СН'!$G$14+СВЦЭМ!$D$10+'СЕТ СН'!$G$5-'СЕТ СН'!$G$24</f>
        <v>4907.3320242300006</v>
      </c>
      <c r="Y76" s="36">
        <f>SUMIFS(СВЦЭМ!$D$39:$D$782,СВЦЭМ!$A$39:$A$782,$A76,СВЦЭМ!$B$39:$B$782,Y$47)+'СЕТ СН'!$G$14+СВЦЭМ!$D$10+'СЕТ СН'!$G$5-'СЕТ СН'!$G$24</f>
        <v>5033.5639637900003</v>
      </c>
    </row>
    <row r="77" spans="1:26" ht="15.75" x14ac:dyDescent="0.2">
      <c r="A77" s="35">
        <f t="shared" si="1"/>
        <v>45107</v>
      </c>
      <c r="B77" s="36">
        <f>SUMIFS(СВЦЭМ!$D$39:$D$782,СВЦЭМ!$A$39:$A$782,$A77,СВЦЭМ!$B$39:$B$782,B$47)+'СЕТ СН'!$G$14+СВЦЭМ!$D$10+'СЕТ СН'!$G$5-'СЕТ СН'!$G$24</f>
        <v>5078.1047009700005</v>
      </c>
      <c r="C77" s="36">
        <f>SUMIFS(СВЦЭМ!$D$39:$D$782,СВЦЭМ!$A$39:$A$782,$A77,СВЦЭМ!$B$39:$B$782,C$47)+'СЕТ СН'!$G$14+СВЦЭМ!$D$10+'СЕТ СН'!$G$5-'СЕТ СН'!$G$24</f>
        <v>5129.1712719300003</v>
      </c>
      <c r="D77" s="36">
        <f>SUMIFS(СВЦЭМ!$D$39:$D$782,СВЦЭМ!$A$39:$A$782,$A77,СВЦЭМ!$B$39:$B$782,D$47)+'СЕТ СН'!$G$14+СВЦЭМ!$D$10+'СЕТ СН'!$G$5-'СЕТ СН'!$G$24</f>
        <v>5213.1408405399998</v>
      </c>
      <c r="E77" s="36">
        <f>SUMIFS(СВЦЭМ!$D$39:$D$782,СВЦЭМ!$A$39:$A$782,$A77,СВЦЭМ!$B$39:$B$782,E$47)+'СЕТ СН'!$G$14+СВЦЭМ!$D$10+'СЕТ СН'!$G$5-'СЕТ СН'!$G$24</f>
        <v>5239.1242345800001</v>
      </c>
      <c r="F77" s="36">
        <f>SUMIFS(СВЦЭМ!$D$39:$D$782,СВЦЭМ!$A$39:$A$782,$A77,СВЦЭМ!$B$39:$B$782,F$47)+'СЕТ СН'!$G$14+СВЦЭМ!$D$10+'СЕТ СН'!$G$5-'СЕТ СН'!$G$24</f>
        <v>5276.68005756</v>
      </c>
      <c r="G77" s="36">
        <f>SUMIFS(СВЦЭМ!$D$39:$D$782,СВЦЭМ!$A$39:$A$782,$A77,СВЦЭМ!$B$39:$B$782,G$47)+'СЕТ СН'!$G$14+СВЦЭМ!$D$10+'СЕТ СН'!$G$5-'СЕТ СН'!$G$24</f>
        <v>5306.9658103100001</v>
      </c>
      <c r="H77" s="36">
        <f>SUMIFS(СВЦЭМ!$D$39:$D$782,СВЦЭМ!$A$39:$A$782,$A77,СВЦЭМ!$B$39:$B$782,H$47)+'СЕТ СН'!$G$14+СВЦЭМ!$D$10+'СЕТ СН'!$G$5-'СЕТ СН'!$G$24</f>
        <v>5208.5273316100001</v>
      </c>
      <c r="I77" s="36">
        <f>SUMIFS(СВЦЭМ!$D$39:$D$782,СВЦЭМ!$A$39:$A$782,$A77,СВЦЭМ!$B$39:$B$782,I$47)+'СЕТ СН'!$G$14+СВЦЭМ!$D$10+'СЕТ СН'!$G$5-'СЕТ СН'!$G$24</f>
        <v>5096.1974259600001</v>
      </c>
      <c r="J77" s="36">
        <f>SUMIFS(СВЦЭМ!$D$39:$D$782,СВЦЭМ!$A$39:$A$782,$A77,СВЦЭМ!$B$39:$B$782,J$47)+'СЕТ СН'!$G$14+СВЦЭМ!$D$10+'СЕТ СН'!$G$5-'СЕТ СН'!$G$24</f>
        <v>5014.2508907500005</v>
      </c>
      <c r="K77" s="36">
        <f>SUMIFS(СВЦЭМ!$D$39:$D$782,СВЦЭМ!$A$39:$A$782,$A77,СВЦЭМ!$B$39:$B$782,K$47)+'СЕТ СН'!$G$14+СВЦЭМ!$D$10+'СЕТ СН'!$G$5-'СЕТ СН'!$G$24</f>
        <v>4941.9149366000001</v>
      </c>
      <c r="L77" s="36">
        <f>SUMIFS(СВЦЭМ!$D$39:$D$782,СВЦЭМ!$A$39:$A$782,$A77,СВЦЭМ!$B$39:$B$782,L$47)+'СЕТ СН'!$G$14+СВЦЭМ!$D$10+'СЕТ СН'!$G$5-'СЕТ СН'!$G$24</f>
        <v>4909.00880306</v>
      </c>
      <c r="M77" s="36">
        <f>SUMIFS(СВЦЭМ!$D$39:$D$782,СВЦЭМ!$A$39:$A$782,$A77,СВЦЭМ!$B$39:$B$782,M$47)+'СЕТ СН'!$G$14+СВЦЭМ!$D$10+'СЕТ СН'!$G$5-'СЕТ СН'!$G$24</f>
        <v>4877.2398959399998</v>
      </c>
      <c r="N77" s="36">
        <f>SUMIFS(СВЦЭМ!$D$39:$D$782,СВЦЭМ!$A$39:$A$782,$A77,СВЦЭМ!$B$39:$B$782,N$47)+'СЕТ СН'!$G$14+СВЦЭМ!$D$10+'СЕТ СН'!$G$5-'СЕТ СН'!$G$24</f>
        <v>4921.2951341400003</v>
      </c>
      <c r="O77" s="36">
        <f>SUMIFS(СВЦЭМ!$D$39:$D$782,СВЦЭМ!$A$39:$A$782,$A77,СВЦЭМ!$B$39:$B$782,O$47)+'СЕТ СН'!$G$14+СВЦЭМ!$D$10+'СЕТ СН'!$G$5-'СЕТ СН'!$G$24</f>
        <v>4906.9828820900002</v>
      </c>
      <c r="P77" s="36">
        <f>SUMIFS(СВЦЭМ!$D$39:$D$782,СВЦЭМ!$A$39:$A$782,$A77,СВЦЭМ!$B$39:$B$782,P$47)+'СЕТ СН'!$G$14+СВЦЭМ!$D$10+'СЕТ СН'!$G$5-'СЕТ СН'!$G$24</f>
        <v>4914.0846567000008</v>
      </c>
      <c r="Q77" s="36">
        <f>SUMIFS(СВЦЭМ!$D$39:$D$782,СВЦЭМ!$A$39:$A$782,$A77,СВЦЭМ!$B$39:$B$782,Q$47)+'СЕТ СН'!$G$14+СВЦЭМ!$D$10+'СЕТ СН'!$G$5-'СЕТ СН'!$G$24</f>
        <v>4919.8245406200003</v>
      </c>
      <c r="R77" s="36">
        <f>SUMIFS(СВЦЭМ!$D$39:$D$782,СВЦЭМ!$A$39:$A$782,$A77,СВЦЭМ!$B$39:$B$782,R$47)+'СЕТ СН'!$G$14+СВЦЭМ!$D$10+'СЕТ СН'!$G$5-'СЕТ СН'!$G$24</f>
        <v>4909.2450094900005</v>
      </c>
      <c r="S77" s="36">
        <f>SUMIFS(СВЦЭМ!$D$39:$D$782,СВЦЭМ!$A$39:$A$782,$A77,СВЦЭМ!$B$39:$B$782,S$47)+'СЕТ СН'!$G$14+СВЦЭМ!$D$10+'СЕТ СН'!$G$5-'СЕТ СН'!$G$24</f>
        <v>4896.1957476200005</v>
      </c>
      <c r="T77" s="36">
        <f>SUMIFS(СВЦЭМ!$D$39:$D$782,СВЦЭМ!$A$39:$A$782,$A77,СВЦЭМ!$B$39:$B$782,T$47)+'СЕТ СН'!$G$14+СВЦЭМ!$D$10+'СЕТ СН'!$G$5-'СЕТ СН'!$G$24</f>
        <v>4894.2488892600004</v>
      </c>
      <c r="U77" s="36">
        <f>SUMIFS(СВЦЭМ!$D$39:$D$782,СВЦЭМ!$A$39:$A$782,$A77,СВЦЭМ!$B$39:$B$782,U$47)+'СЕТ СН'!$G$14+СВЦЭМ!$D$10+'СЕТ СН'!$G$5-'СЕТ СН'!$G$24</f>
        <v>4902.2738730900001</v>
      </c>
      <c r="V77" s="36">
        <f>SUMIFS(СВЦЭМ!$D$39:$D$782,СВЦЭМ!$A$39:$A$782,$A77,СВЦЭМ!$B$39:$B$782,V$47)+'СЕТ СН'!$G$14+СВЦЭМ!$D$10+'СЕТ СН'!$G$5-'СЕТ СН'!$G$24</f>
        <v>4927.4843303600001</v>
      </c>
      <c r="W77" s="36">
        <f>SUMIFS(СВЦЭМ!$D$39:$D$782,СВЦЭМ!$A$39:$A$782,$A77,СВЦЭМ!$B$39:$B$782,W$47)+'СЕТ СН'!$G$14+СВЦЭМ!$D$10+'СЕТ СН'!$G$5-'СЕТ СН'!$G$24</f>
        <v>4895.29474312</v>
      </c>
      <c r="X77" s="36">
        <f>SUMIFS(СВЦЭМ!$D$39:$D$782,СВЦЭМ!$A$39:$A$782,$A77,СВЦЭМ!$B$39:$B$782,X$47)+'СЕТ СН'!$G$14+СВЦЭМ!$D$10+'СЕТ СН'!$G$5-'СЕТ СН'!$G$24</f>
        <v>4938.2841345800007</v>
      </c>
      <c r="Y77" s="36">
        <f>SUMIFS(СВЦЭМ!$D$39:$D$782,СВЦЭМ!$A$39:$A$782,$A77,СВЦЭМ!$B$39:$B$782,Y$47)+'СЕТ СН'!$G$14+СВЦЭМ!$D$10+'СЕТ СН'!$G$5-'СЕТ СН'!$G$24</f>
        <v>5024.1358061400006</v>
      </c>
    </row>
    <row r="78" spans="1:26"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7"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7" ht="12.75" customHeight="1" x14ac:dyDescent="0.2">
      <c r="A82" s="138"/>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7" ht="12.75" customHeight="1" x14ac:dyDescent="0.2">
      <c r="A83" s="13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01.06.2023</v>
      </c>
      <c r="B84" s="36">
        <f>SUMIFS(СВЦЭМ!$D$39:$D$782,СВЦЭМ!$A$39:$A$782,$A84,СВЦЭМ!$B$39:$B$782,B$83)+'СЕТ СН'!$H$14+СВЦЭМ!$D$10+'СЕТ СН'!$H$5-'СЕТ СН'!$H$24</f>
        <v>5314.7393670399997</v>
      </c>
      <c r="C84" s="36">
        <f>SUMIFS(СВЦЭМ!$D$39:$D$782,СВЦЭМ!$A$39:$A$782,$A84,СВЦЭМ!$B$39:$B$782,C$83)+'СЕТ СН'!$H$14+СВЦЭМ!$D$10+'СЕТ СН'!$H$5-'СЕТ СН'!$H$24</f>
        <v>5394.47453064</v>
      </c>
      <c r="D84" s="36">
        <f>SUMIFS(СВЦЭМ!$D$39:$D$782,СВЦЭМ!$A$39:$A$782,$A84,СВЦЭМ!$B$39:$B$782,D$83)+'СЕТ СН'!$H$14+СВЦЭМ!$D$10+'СЕТ СН'!$H$5-'СЕТ СН'!$H$24</f>
        <v>5439.64063678</v>
      </c>
      <c r="E84" s="36">
        <f>SUMIFS(СВЦЭМ!$D$39:$D$782,СВЦЭМ!$A$39:$A$782,$A84,СВЦЭМ!$B$39:$B$782,E$83)+'СЕТ СН'!$H$14+СВЦЭМ!$D$10+'СЕТ СН'!$H$5-'СЕТ СН'!$H$24</f>
        <v>5474.7695972000001</v>
      </c>
      <c r="F84" s="36">
        <f>SUMIFS(СВЦЭМ!$D$39:$D$782,СВЦЭМ!$A$39:$A$782,$A84,СВЦЭМ!$B$39:$B$782,F$83)+'СЕТ СН'!$H$14+СВЦЭМ!$D$10+'СЕТ СН'!$H$5-'СЕТ СН'!$H$24</f>
        <v>5473.8856033100001</v>
      </c>
      <c r="G84" s="36">
        <f>SUMIFS(СВЦЭМ!$D$39:$D$782,СВЦЭМ!$A$39:$A$782,$A84,СВЦЭМ!$B$39:$B$782,G$83)+'СЕТ СН'!$H$14+СВЦЭМ!$D$10+'СЕТ СН'!$H$5-'СЕТ СН'!$H$24</f>
        <v>5462.0452125600004</v>
      </c>
      <c r="H84" s="36">
        <f>SUMIFS(СВЦЭМ!$D$39:$D$782,СВЦЭМ!$A$39:$A$782,$A84,СВЦЭМ!$B$39:$B$782,H$83)+'СЕТ СН'!$H$14+СВЦЭМ!$D$10+'СЕТ СН'!$H$5-'СЕТ СН'!$H$24</f>
        <v>5330.0245401400007</v>
      </c>
      <c r="I84" s="36">
        <f>SUMIFS(СВЦЭМ!$D$39:$D$782,СВЦЭМ!$A$39:$A$782,$A84,СВЦЭМ!$B$39:$B$782,I$83)+'СЕТ СН'!$H$14+СВЦЭМ!$D$10+'СЕТ СН'!$H$5-'СЕТ СН'!$H$24</f>
        <v>5251.7285655200003</v>
      </c>
      <c r="J84" s="36">
        <f>SUMIFS(СВЦЭМ!$D$39:$D$782,СВЦЭМ!$A$39:$A$782,$A84,СВЦЭМ!$B$39:$B$782,J$83)+'СЕТ СН'!$H$14+СВЦЭМ!$D$10+'СЕТ СН'!$H$5-'СЕТ СН'!$H$24</f>
        <v>5197.4357668400007</v>
      </c>
      <c r="K84" s="36">
        <f>SUMIFS(СВЦЭМ!$D$39:$D$782,СВЦЭМ!$A$39:$A$782,$A84,СВЦЭМ!$B$39:$B$782,K$83)+'СЕТ СН'!$H$14+СВЦЭМ!$D$10+'СЕТ СН'!$H$5-'СЕТ СН'!$H$24</f>
        <v>5203.6596591200005</v>
      </c>
      <c r="L84" s="36">
        <f>SUMIFS(СВЦЭМ!$D$39:$D$782,СВЦЭМ!$A$39:$A$782,$A84,СВЦЭМ!$B$39:$B$782,L$83)+'СЕТ СН'!$H$14+СВЦЭМ!$D$10+'СЕТ СН'!$H$5-'СЕТ СН'!$H$24</f>
        <v>5200.7067241499999</v>
      </c>
      <c r="M84" s="36">
        <f>SUMIFS(СВЦЭМ!$D$39:$D$782,СВЦЭМ!$A$39:$A$782,$A84,СВЦЭМ!$B$39:$B$782,M$83)+'СЕТ СН'!$H$14+СВЦЭМ!$D$10+'СЕТ СН'!$H$5-'СЕТ СН'!$H$24</f>
        <v>5224.7958958700001</v>
      </c>
      <c r="N84" s="36">
        <f>SUMIFS(СВЦЭМ!$D$39:$D$782,СВЦЭМ!$A$39:$A$782,$A84,СВЦЭМ!$B$39:$B$782,N$83)+'СЕТ СН'!$H$14+СВЦЭМ!$D$10+'СЕТ СН'!$H$5-'СЕТ СН'!$H$24</f>
        <v>5244.6495557200005</v>
      </c>
      <c r="O84" s="36">
        <f>SUMIFS(СВЦЭМ!$D$39:$D$782,СВЦЭМ!$A$39:$A$782,$A84,СВЦЭМ!$B$39:$B$782,O$83)+'СЕТ СН'!$H$14+СВЦЭМ!$D$10+'СЕТ СН'!$H$5-'СЕТ СН'!$H$24</f>
        <v>5242.8207969200002</v>
      </c>
      <c r="P84" s="36">
        <f>SUMIFS(СВЦЭМ!$D$39:$D$782,СВЦЭМ!$A$39:$A$782,$A84,СВЦЭМ!$B$39:$B$782,P$83)+'СЕТ СН'!$H$14+СВЦЭМ!$D$10+'СЕТ СН'!$H$5-'СЕТ СН'!$H$24</f>
        <v>5260.0470965700006</v>
      </c>
      <c r="Q84" s="36">
        <f>SUMIFS(СВЦЭМ!$D$39:$D$782,СВЦЭМ!$A$39:$A$782,$A84,СВЦЭМ!$B$39:$B$782,Q$83)+'СЕТ СН'!$H$14+СВЦЭМ!$D$10+'СЕТ СН'!$H$5-'СЕТ СН'!$H$24</f>
        <v>5269.0189460199999</v>
      </c>
      <c r="R84" s="36">
        <f>SUMIFS(СВЦЭМ!$D$39:$D$782,СВЦЭМ!$A$39:$A$782,$A84,СВЦЭМ!$B$39:$B$782,R$83)+'СЕТ СН'!$H$14+СВЦЭМ!$D$10+'СЕТ СН'!$H$5-'СЕТ СН'!$H$24</f>
        <v>5255.9748789499999</v>
      </c>
      <c r="S84" s="36">
        <f>SUMIFS(СВЦЭМ!$D$39:$D$782,СВЦЭМ!$A$39:$A$782,$A84,СВЦЭМ!$B$39:$B$782,S$83)+'СЕТ СН'!$H$14+СВЦЭМ!$D$10+'СЕТ СН'!$H$5-'СЕТ СН'!$H$24</f>
        <v>5235.18472965</v>
      </c>
      <c r="T84" s="36">
        <f>SUMIFS(СВЦЭМ!$D$39:$D$782,СВЦЭМ!$A$39:$A$782,$A84,СВЦЭМ!$B$39:$B$782,T$83)+'СЕТ СН'!$H$14+СВЦЭМ!$D$10+'СЕТ СН'!$H$5-'СЕТ СН'!$H$24</f>
        <v>5218.1440903800003</v>
      </c>
      <c r="U84" s="36">
        <f>SUMIFS(СВЦЭМ!$D$39:$D$782,СВЦЭМ!$A$39:$A$782,$A84,СВЦЭМ!$B$39:$B$782,U$83)+'СЕТ СН'!$H$14+СВЦЭМ!$D$10+'СЕТ СН'!$H$5-'СЕТ СН'!$H$24</f>
        <v>5205.8288575500001</v>
      </c>
      <c r="V84" s="36">
        <f>SUMIFS(СВЦЭМ!$D$39:$D$782,СВЦЭМ!$A$39:$A$782,$A84,СВЦЭМ!$B$39:$B$782,V$83)+'СЕТ СН'!$H$14+СВЦЭМ!$D$10+'СЕТ СН'!$H$5-'СЕТ СН'!$H$24</f>
        <v>5217.6626805800006</v>
      </c>
      <c r="W84" s="36">
        <f>SUMIFS(СВЦЭМ!$D$39:$D$782,СВЦЭМ!$A$39:$A$782,$A84,СВЦЭМ!$B$39:$B$782,W$83)+'СЕТ СН'!$H$14+СВЦЭМ!$D$10+'СЕТ СН'!$H$5-'СЕТ СН'!$H$24</f>
        <v>5163.74991761</v>
      </c>
      <c r="X84" s="36">
        <f>SUMIFS(СВЦЭМ!$D$39:$D$782,СВЦЭМ!$A$39:$A$782,$A84,СВЦЭМ!$B$39:$B$782,X$83)+'СЕТ СН'!$H$14+СВЦЭМ!$D$10+'СЕТ СН'!$H$5-'СЕТ СН'!$H$24</f>
        <v>5212.9902231900005</v>
      </c>
      <c r="Y84" s="36">
        <f>SUMIFS(СВЦЭМ!$D$39:$D$782,СВЦЭМ!$A$39:$A$782,$A84,СВЦЭМ!$B$39:$B$782,Y$83)+'СЕТ СН'!$H$14+СВЦЭМ!$D$10+'СЕТ СН'!$H$5-'СЕТ СН'!$H$24</f>
        <v>5250.8332378200002</v>
      </c>
      <c r="AA84" s="45"/>
    </row>
    <row r="85" spans="1:27" ht="15.75" x14ac:dyDescent="0.2">
      <c r="A85" s="35">
        <f>A84+1</f>
        <v>45079</v>
      </c>
      <c r="B85" s="36">
        <f>SUMIFS(СВЦЭМ!$D$39:$D$782,СВЦЭМ!$A$39:$A$782,$A85,СВЦЭМ!$B$39:$B$782,B$83)+'СЕТ СН'!$H$14+СВЦЭМ!$D$10+'СЕТ СН'!$H$5-'СЕТ СН'!$H$24</f>
        <v>5343.3519099800005</v>
      </c>
      <c r="C85" s="36">
        <f>SUMIFS(СВЦЭМ!$D$39:$D$782,СВЦЭМ!$A$39:$A$782,$A85,СВЦЭМ!$B$39:$B$782,C$83)+'СЕТ СН'!$H$14+СВЦЭМ!$D$10+'СЕТ СН'!$H$5-'СЕТ СН'!$H$24</f>
        <v>5372.22186599</v>
      </c>
      <c r="D85" s="36">
        <f>SUMIFS(СВЦЭМ!$D$39:$D$782,СВЦЭМ!$A$39:$A$782,$A85,СВЦЭМ!$B$39:$B$782,D$83)+'СЕТ СН'!$H$14+СВЦЭМ!$D$10+'СЕТ СН'!$H$5-'СЕТ СН'!$H$24</f>
        <v>5416.6006917000004</v>
      </c>
      <c r="E85" s="36">
        <f>SUMIFS(СВЦЭМ!$D$39:$D$782,СВЦЭМ!$A$39:$A$782,$A85,СВЦЭМ!$B$39:$B$782,E$83)+'СЕТ СН'!$H$14+СВЦЭМ!$D$10+'СЕТ СН'!$H$5-'СЕТ СН'!$H$24</f>
        <v>5423.1452946700001</v>
      </c>
      <c r="F85" s="36">
        <f>SUMIFS(СВЦЭМ!$D$39:$D$782,СВЦЭМ!$A$39:$A$782,$A85,СВЦЭМ!$B$39:$B$782,F$83)+'СЕТ СН'!$H$14+СВЦЭМ!$D$10+'СЕТ СН'!$H$5-'СЕТ СН'!$H$24</f>
        <v>5406.1536813000002</v>
      </c>
      <c r="G85" s="36">
        <f>SUMIFS(СВЦЭМ!$D$39:$D$782,СВЦЭМ!$A$39:$A$782,$A85,СВЦЭМ!$B$39:$B$782,G$83)+'СЕТ СН'!$H$14+СВЦЭМ!$D$10+'СЕТ СН'!$H$5-'СЕТ СН'!$H$24</f>
        <v>5382.1455178300002</v>
      </c>
      <c r="H85" s="36">
        <f>SUMIFS(СВЦЭМ!$D$39:$D$782,СВЦЭМ!$A$39:$A$782,$A85,СВЦЭМ!$B$39:$B$782,H$83)+'СЕТ СН'!$H$14+СВЦЭМ!$D$10+'СЕТ СН'!$H$5-'СЕТ СН'!$H$24</f>
        <v>5222.65515779</v>
      </c>
      <c r="I85" s="36">
        <f>SUMIFS(СВЦЭМ!$D$39:$D$782,СВЦЭМ!$A$39:$A$782,$A85,СВЦЭМ!$B$39:$B$782,I$83)+'СЕТ СН'!$H$14+СВЦЭМ!$D$10+'СЕТ СН'!$H$5-'СЕТ СН'!$H$24</f>
        <v>5261.3737207800004</v>
      </c>
      <c r="J85" s="36">
        <f>SUMIFS(СВЦЭМ!$D$39:$D$782,СВЦЭМ!$A$39:$A$782,$A85,СВЦЭМ!$B$39:$B$782,J$83)+'СЕТ СН'!$H$14+СВЦЭМ!$D$10+'СЕТ СН'!$H$5-'СЕТ СН'!$H$24</f>
        <v>5238.7118644299999</v>
      </c>
      <c r="K85" s="36">
        <f>SUMIFS(СВЦЭМ!$D$39:$D$782,СВЦЭМ!$A$39:$A$782,$A85,СВЦЭМ!$B$39:$B$782,K$83)+'СЕТ СН'!$H$14+СВЦЭМ!$D$10+'СЕТ СН'!$H$5-'СЕТ СН'!$H$24</f>
        <v>5204.4450493300001</v>
      </c>
      <c r="L85" s="36">
        <f>SUMIFS(СВЦЭМ!$D$39:$D$782,СВЦЭМ!$A$39:$A$782,$A85,СВЦЭМ!$B$39:$B$782,L$83)+'СЕТ СН'!$H$14+СВЦЭМ!$D$10+'СЕТ СН'!$H$5-'СЕТ СН'!$H$24</f>
        <v>5194.96190011</v>
      </c>
      <c r="M85" s="36">
        <f>SUMIFS(СВЦЭМ!$D$39:$D$782,СВЦЭМ!$A$39:$A$782,$A85,СВЦЭМ!$B$39:$B$782,M$83)+'СЕТ СН'!$H$14+СВЦЭМ!$D$10+'СЕТ СН'!$H$5-'СЕТ СН'!$H$24</f>
        <v>5216.0522008000007</v>
      </c>
      <c r="N85" s="36">
        <f>SUMIFS(СВЦЭМ!$D$39:$D$782,СВЦЭМ!$A$39:$A$782,$A85,СВЦЭМ!$B$39:$B$782,N$83)+'СЕТ СН'!$H$14+СВЦЭМ!$D$10+'СЕТ СН'!$H$5-'СЕТ СН'!$H$24</f>
        <v>5253.3939576900002</v>
      </c>
      <c r="O85" s="36">
        <f>SUMIFS(СВЦЭМ!$D$39:$D$782,СВЦЭМ!$A$39:$A$782,$A85,СВЦЭМ!$B$39:$B$782,O$83)+'СЕТ СН'!$H$14+СВЦЭМ!$D$10+'СЕТ СН'!$H$5-'СЕТ СН'!$H$24</f>
        <v>5250.6380749600003</v>
      </c>
      <c r="P85" s="36">
        <f>SUMIFS(СВЦЭМ!$D$39:$D$782,СВЦЭМ!$A$39:$A$782,$A85,СВЦЭМ!$B$39:$B$782,P$83)+'СЕТ СН'!$H$14+СВЦЭМ!$D$10+'СЕТ СН'!$H$5-'СЕТ СН'!$H$24</f>
        <v>5253.8354171400006</v>
      </c>
      <c r="Q85" s="36">
        <f>SUMIFS(СВЦЭМ!$D$39:$D$782,СВЦЭМ!$A$39:$A$782,$A85,СВЦЭМ!$B$39:$B$782,Q$83)+'СЕТ СН'!$H$14+СВЦЭМ!$D$10+'СЕТ СН'!$H$5-'СЕТ СН'!$H$24</f>
        <v>5267.5436225000003</v>
      </c>
      <c r="R85" s="36">
        <f>SUMIFS(СВЦЭМ!$D$39:$D$782,СВЦЭМ!$A$39:$A$782,$A85,СВЦЭМ!$B$39:$B$782,R$83)+'СЕТ СН'!$H$14+СВЦЭМ!$D$10+'СЕТ СН'!$H$5-'СЕТ СН'!$H$24</f>
        <v>5252.7172671099997</v>
      </c>
      <c r="S85" s="36">
        <f>SUMIFS(СВЦЭМ!$D$39:$D$782,СВЦЭМ!$A$39:$A$782,$A85,СВЦЭМ!$B$39:$B$782,S$83)+'СЕТ СН'!$H$14+СВЦЭМ!$D$10+'СЕТ СН'!$H$5-'СЕТ СН'!$H$24</f>
        <v>5241.0424147000003</v>
      </c>
      <c r="T85" s="36">
        <f>SUMIFS(СВЦЭМ!$D$39:$D$782,СВЦЭМ!$A$39:$A$782,$A85,СВЦЭМ!$B$39:$B$782,T$83)+'СЕТ СН'!$H$14+СВЦЭМ!$D$10+'СЕТ СН'!$H$5-'СЕТ СН'!$H$24</f>
        <v>5224.8839036899999</v>
      </c>
      <c r="U85" s="36">
        <f>SUMIFS(СВЦЭМ!$D$39:$D$782,СВЦЭМ!$A$39:$A$782,$A85,СВЦЭМ!$B$39:$B$782,U$83)+'СЕТ СН'!$H$14+СВЦЭМ!$D$10+'СЕТ СН'!$H$5-'СЕТ СН'!$H$24</f>
        <v>5171.3103643000004</v>
      </c>
      <c r="V85" s="36">
        <f>SUMIFS(СВЦЭМ!$D$39:$D$782,СВЦЭМ!$A$39:$A$782,$A85,СВЦЭМ!$B$39:$B$782,V$83)+'СЕТ СН'!$H$14+СВЦЭМ!$D$10+'СЕТ СН'!$H$5-'СЕТ СН'!$H$24</f>
        <v>5142.6744204500001</v>
      </c>
      <c r="W85" s="36">
        <f>SUMIFS(СВЦЭМ!$D$39:$D$782,СВЦЭМ!$A$39:$A$782,$A85,СВЦЭМ!$B$39:$B$782,W$83)+'СЕТ СН'!$H$14+СВЦЭМ!$D$10+'СЕТ СН'!$H$5-'СЕТ СН'!$H$24</f>
        <v>5152.4164526000004</v>
      </c>
      <c r="X85" s="36">
        <f>SUMIFS(СВЦЭМ!$D$39:$D$782,СВЦЭМ!$A$39:$A$782,$A85,СВЦЭМ!$B$39:$B$782,X$83)+'СЕТ СН'!$H$14+СВЦЭМ!$D$10+'СЕТ СН'!$H$5-'СЕТ СН'!$H$24</f>
        <v>5193.6182007699999</v>
      </c>
      <c r="Y85" s="36">
        <f>SUMIFS(СВЦЭМ!$D$39:$D$782,СВЦЭМ!$A$39:$A$782,$A85,СВЦЭМ!$B$39:$B$782,Y$83)+'СЕТ СН'!$H$14+СВЦЭМ!$D$10+'СЕТ СН'!$H$5-'СЕТ СН'!$H$24</f>
        <v>5236.4878248700006</v>
      </c>
    </row>
    <row r="86" spans="1:27" ht="15.75" x14ac:dyDescent="0.2">
      <c r="A86" s="35">
        <f t="shared" ref="A86:A113" si="2">A85+1</f>
        <v>45080</v>
      </c>
      <c r="B86" s="36">
        <f>SUMIFS(СВЦЭМ!$D$39:$D$782,СВЦЭМ!$A$39:$A$782,$A86,СВЦЭМ!$B$39:$B$782,B$83)+'СЕТ СН'!$H$14+СВЦЭМ!$D$10+'СЕТ СН'!$H$5-'СЕТ СН'!$H$24</f>
        <v>5272.1800982700006</v>
      </c>
      <c r="C86" s="36">
        <f>SUMIFS(СВЦЭМ!$D$39:$D$782,СВЦЭМ!$A$39:$A$782,$A86,СВЦЭМ!$B$39:$B$782,C$83)+'СЕТ СН'!$H$14+СВЦЭМ!$D$10+'СЕТ СН'!$H$5-'СЕТ СН'!$H$24</f>
        <v>5317.1648031000004</v>
      </c>
      <c r="D86" s="36">
        <f>SUMIFS(СВЦЭМ!$D$39:$D$782,СВЦЭМ!$A$39:$A$782,$A86,СВЦЭМ!$B$39:$B$782,D$83)+'СЕТ СН'!$H$14+СВЦЭМ!$D$10+'СЕТ СН'!$H$5-'СЕТ СН'!$H$24</f>
        <v>5418.5385918299999</v>
      </c>
      <c r="E86" s="36">
        <f>SUMIFS(СВЦЭМ!$D$39:$D$782,СВЦЭМ!$A$39:$A$782,$A86,СВЦЭМ!$B$39:$B$782,E$83)+'СЕТ СН'!$H$14+СВЦЭМ!$D$10+'СЕТ СН'!$H$5-'СЕТ СН'!$H$24</f>
        <v>5487.3046347300005</v>
      </c>
      <c r="F86" s="36">
        <f>SUMIFS(СВЦЭМ!$D$39:$D$782,СВЦЭМ!$A$39:$A$782,$A86,СВЦЭМ!$B$39:$B$782,F$83)+'СЕТ СН'!$H$14+СВЦЭМ!$D$10+'СЕТ СН'!$H$5-'СЕТ СН'!$H$24</f>
        <v>5441.3984830500003</v>
      </c>
      <c r="G86" s="36">
        <f>SUMIFS(СВЦЭМ!$D$39:$D$782,СВЦЭМ!$A$39:$A$782,$A86,СВЦЭМ!$B$39:$B$782,G$83)+'СЕТ СН'!$H$14+СВЦЭМ!$D$10+'СЕТ СН'!$H$5-'СЕТ СН'!$H$24</f>
        <v>5449.6228471499999</v>
      </c>
      <c r="H86" s="36">
        <f>SUMIFS(СВЦЭМ!$D$39:$D$782,СВЦЭМ!$A$39:$A$782,$A86,СВЦЭМ!$B$39:$B$782,H$83)+'СЕТ СН'!$H$14+СВЦЭМ!$D$10+'СЕТ СН'!$H$5-'СЕТ СН'!$H$24</f>
        <v>5362.0612936200005</v>
      </c>
      <c r="I86" s="36">
        <f>SUMIFS(СВЦЭМ!$D$39:$D$782,СВЦЭМ!$A$39:$A$782,$A86,СВЦЭМ!$B$39:$B$782,I$83)+'СЕТ СН'!$H$14+СВЦЭМ!$D$10+'СЕТ СН'!$H$5-'СЕТ СН'!$H$24</f>
        <v>5255.1434258300005</v>
      </c>
      <c r="J86" s="36">
        <f>SUMIFS(СВЦЭМ!$D$39:$D$782,СВЦЭМ!$A$39:$A$782,$A86,СВЦЭМ!$B$39:$B$782,J$83)+'СЕТ СН'!$H$14+СВЦЭМ!$D$10+'СЕТ СН'!$H$5-'СЕТ СН'!$H$24</f>
        <v>5154.5267672400005</v>
      </c>
      <c r="K86" s="36">
        <f>SUMIFS(СВЦЭМ!$D$39:$D$782,СВЦЭМ!$A$39:$A$782,$A86,СВЦЭМ!$B$39:$B$782,K$83)+'СЕТ СН'!$H$14+СВЦЭМ!$D$10+'СЕТ СН'!$H$5-'СЕТ СН'!$H$24</f>
        <v>5098.4896735000002</v>
      </c>
      <c r="L86" s="36">
        <f>SUMIFS(СВЦЭМ!$D$39:$D$782,СВЦЭМ!$A$39:$A$782,$A86,СВЦЭМ!$B$39:$B$782,L$83)+'СЕТ СН'!$H$14+СВЦЭМ!$D$10+'СЕТ СН'!$H$5-'СЕТ СН'!$H$24</f>
        <v>5088.7563104600003</v>
      </c>
      <c r="M86" s="36">
        <f>SUMIFS(СВЦЭМ!$D$39:$D$782,СВЦЭМ!$A$39:$A$782,$A86,СВЦЭМ!$B$39:$B$782,M$83)+'СЕТ СН'!$H$14+СВЦЭМ!$D$10+'СЕТ СН'!$H$5-'СЕТ СН'!$H$24</f>
        <v>5100.1663810299997</v>
      </c>
      <c r="N86" s="36">
        <f>SUMIFS(СВЦЭМ!$D$39:$D$782,СВЦЭМ!$A$39:$A$782,$A86,СВЦЭМ!$B$39:$B$782,N$83)+'СЕТ СН'!$H$14+СВЦЭМ!$D$10+'СЕТ СН'!$H$5-'СЕТ СН'!$H$24</f>
        <v>5118.9341233000005</v>
      </c>
      <c r="O86" s="36">
        <f>SUMIFS(СВЦЭМ!$D$39:$D$782,СВЦЭМ!$A$39:$A$782,$A86,СВЦЭМ!$B$39:$B$782,O$83)+'СЕТ СН'!$H$14+СВЦЭМ!$D$10+'СЕТ СН'!$H$5-'СЕТ СН'!$H$24</f>
        <v>5123.2622055400007</v>
      </c>
      <c r="P86" s="36">
        <f>SUMIFS(СВЦЭМ!$D$39:$D$782,СВЦЭМ!$A$39:$A$782,$A86,СВЦЭМ!$B$39:$B$782,P$83)+'СЕТ СН'!$H$14+СВЦЭМ!$D$10+'СЕТ СН'!$H$5-'СЕТ СН'!$H$24</f>
        <v>5137.5937107700001</v>
      </c>
      <c r="Q86" s="36">
        <f>SUMIFS(СВЦЭМ!$D$39:$D$782,СВЦЭМ!$A$39:$A$782,$A86,СВЦЭМ!$B$39:$B$782,Q$83)+'СЕТ СН'!$H$14+СВЦЭМ!$D$10+'СЕТ СН'!$H$5-'СЕТ СН'!$H$24</f>
        <v>5165.6189998299997</v>
      </c>
      <c r="R86" s="36">
        <f>SUMIFS(СВЦЭМ!$D$39:$D$782,СВЦЭМ!$A$39:$A$782,$A86,СВЦЭМ!$B$39:$B$782,R$83)+'СЕТ СН'!$H$14+СВЦЭМ!$D$10+'СЕТ СН'!$H$5-'СЕТ СН'!$H$24</f>
        <v>5157.40092086</v>
      </c>
      <c r="S86" s="36">
        <f>SUMIFS(СВЦЭМ!$D$39:$D$782,СВЦЭМ!$A$39:$A$782,$A86,СВЦЭМ!$B$39:$B$782,S$83)+'СЕТ СН'!$H$14+СВЦЭМ!$D$10+'СЕТ СН'!$H$5-'СЕТ СН'!$H$24</f>
        <v>5140.74860782</v>
      </c>
      <c r="T86" s="36">
        <f>SUMIFS(СВЦЭМ!$D$39:$D$782,СВЦЭМ!$A$39:$A$782,$A86,СВЦЭМ!$B$39:$B$782,T$83)+'СЕТ СН'!$H$14+СВЦЭМ!$D$10+'СЕТ СН'!$H$5-'СЕТ СН'!$H$24</f>
        <v>5128.8022346800008</v>
      </c>
      <c r="U86" s="36">
        <f>SUMIFS(СВЦЭМ!$D$39:$D$782,СВЦЭМ!$A$39:$A$782,$A86,СВЦЭМ!$B$39:$B$782,U$83)+'СЕТ СН'!$H$14+СВЦЭМ!$D$10+'СЕТ СН'!$H$5-'СЕТ СН'!$H$24</f>
        <v>5117.3629845800006</v>
      </c>
      <c r="V86" s="36">
        <f>SUMIFS(СВЦЭМ!$D$39:$D$782,СВЦЭМ!$A$39:$A$782,$A86,СВЦЭМ!$B$39:$B$782,V$83)+'СЕТ СН'!$H$14+СВЦЭМ!$D$10+'СЕТ СН'!$H$5-'СЕТ СН'!$H$24</f>
        <v>5102.9873233500002</v>
      </c>
      <c r="W86" s="36">
        <f>SUMIFS(СВЦЭМ!$D$39:$D$782,СВЦЭМ!$A$39:$A$782,$A86,СВЦЭМ!$B$39:$B$782,W$83)+'СЕТ СН'!$H$14+СВЦЭМ!$D$10+'СЕТ СН'!$H$5-'СЕТ СН'!$H$24</f>
        <v>5075.2199878299998</v>
      </c>
      <c r="X86" s="36">
        <f>SUMIFS(СВЦЭМ!$D$39:$D$782,СВЦЭМ!$A$39:$A$782,$A86,СВЦЭМ!$B$39:$B$782,X$83)+'СЕТ СН'!$H$14+СВЦЭМ!$D$10+'СЕТ СН'!$H$5-'СЕТ СН'!$H$24</f>
        <v>5110.0571515000001</v>
      </c>
      <c r="Y86" s="36">
        <f>SUMIFS(СВЦЭМ!$D$39:$D$782,СВЦЭМ!$A$39:$A$782,$A86,СВЦЭМ!$B$39:$B$782,Y$83)+'СЕТ СН'!$H$14+СВЦЭМ!$D$10+'СЕТ СН'!$H$5-'СЕТ СН'!$H$24</f>
        <v>5192.3213727600005</v>
      </c>
    </row>
    <row r="87" spans="1:27" ht="15.75" x14ac:dyDescent="0.2">
      <c r="A87" s="35">
        <f t="shared" si="2"/>
        <v>45081</v>
      </c>
      <c r="B87" s="36">
        <f>SUMIFS(СВЦЭМ!$D$39:$D$782,СВЦЭМ!$A$39:$A$782,$A87,СВЦЭМ!$B$39:$B$782,B$83)+'СЕТ СН'!$H$14+СВЦЭМ!$D$10+'СЕТ СН'!$H$5-'СЕТ СН'!$H$24</f>
        <v>5295.4528749300007</v>
      </c>
      <c r="C87" s="36">
        <f>SUMIFS(СВЦЭМ!$D$39:$D$782,СВЦЭМ!$A$39:$A$782,$A87,СВЦЭМ!$B$39:$B$782,C$83)+'СЕТ СН'!$H$14+СВЦЭМ!$D$10+'СЕТ СН'!$H$5-'СЕТ СН'!$H$24</f>
        <v>5372.5813125100003</v>
      </c>
      <c r="D87" s="36">
        <f>SUMIFS(СВЦЭМ!$D$39:$D$782,СВЦЭМ!$A$39:$A$782,$A87,СВЦЭМ!$B$39:$B$782,D$83)+'СЕТ СН'!$H$14+СВЦЭМ!$D$10+'СЕТ СН'!$H$5-'СЕТ СН'!$H$24</f>
        <v>5460.7898139300005</v>
      </c>
      <c r="E87" s="36">
        <f>SUMIFS(СВЦЭМ!$D$39:$D$782,СВЦЭМ!$A$39:$A$782,$A87,СВЦЭМ!$B$39:$B$782,E$83)+'СЕТ СН'!$H$14+СВЦЭМ!$D$10+'СЕТ СН'!$H$5-'СЕТ СН'!$H$24</f>
        <v>5484.2767711500001</v>
      </c>
      <c r="F87" s="36">
        <f>SUMIFS(СВЦЭМ!$D$39:$D$782,СВЦЭМ!$A$39:$A$782,$A87,СВЦЭМ!$B$39:$B$782,F$83)+'СЕТ СН'!$H$14+СВЦЭМ!$D$10+'СЕТ СН'!$H$5-'СЕТ СН'!$H$24</f>
        <v>5498.6459043000004</v>
      </c>
      <c r="G87" s="36">
        <f>SUMIFS(СВЦЭМ!$D$39:$D$782,СВЦЭМ!$A$39:$A$782,$A87,СВЦЭМ!$B$39:$B$782,G$83)+'СЕТ СН'!$H$14+СВЦЭМ!$D$10+'СЕТ СН'!$H$5-'СЕТ СН'!$H$24</f>
        <v>5476.2324645300005</v>
      </c>
      <c r="H87" s="36">
        <f>SUMIFS(СВЦЭМ!$D$39:$D$782,СВЦЭМ!$A$39:$A$782,$A87,СВЦЭМ!$B$39:$B$782,H$83)+'СЕТ СН'!$H$14+СВЦЭМ!$D$10+'СЕТ СН'!$H$5-'СЕТ СН'!$H$24</f>
        <v>5363.2947188200005</v>
      </c>
      <c r="I87" s="36">
        <f>SUMIFS(СВЦЭМ!$D$39:$D$782,СВЦЭМ!$A$39:$A$782,$A87,СВЦЭМ!$B$39:$B$782,I$83)+'СЕТ СН'!$H$14+СВЦЭМ!$D$10+'СЕТ СН'!$H$5-'СЕТ СН'!$H$24</f>
        <v>5270.2536968000004</v>
      </c>
      <c r="J87" s="36">
        <f>SUMIFS(СВЦЭМ!$D$39:$D$782,СВЦЭМ!$A$39:$A$782,$A87,СВЦЭМ!$B$39:$B$782,J$83)+'СЕТ СН'!$H$14+СВЦЭМ!$D$10+'СЕТ СН'!$H$5-'СЕТ СН'!$H$24</f>
        <v>5164.8509242600003</v>
      </c>
      <c r="K87" s="36">
        <f>SUMIFS(СВЦЭМ!$D$39:$D$782,СВЦЭМ!$A$39:$A$782,$A87,СВЦЭМ!$B$39:$B$782,K$83)+'СЕТ СН'!$H$14+СВЦЭМ!$D$10+'СЕТ СН'!$H$5-'СЕТ СН'!$H$24</f>
        <v>5127.1203249999999</v>
      </c>
      <c r="L87" s="36">
        <f>SUMIFS(СВЦЭМ!$D$39:$D$782,СВЦЭМ!$A$39:$A$782,$A87,СВЦЭМ!$B$39:$B$782,L$83)+'СЕТ СН'!$H$14+СВЦЭМ!$D$10+'СЕТ СН'!$H$5-'СЕТ СН'!$H$24</f>
        <v>5108.9347492100005</v>
      </c>
      <c r="M87" s="36">
        <f>SUMIFS(СВЦЭМ!$D$39:$D$782,СВЦЭМ!$A$39:$A$782,$A87,СВЦЭМ!$B$39:$B$782,M$83)+'СЕТ СН'!$H$14+СВЦЭМ!$D$10+'СЕТ СН'!$H$5-'СЕТ СН'!$H$24</f>
        <v>5120.59965405</v>
      </c>
      <c r="N87" s="36">
        <f>SUMIFS(СВЦЭМ!$D$39:$D$782,СВЦЭМ!$A$39:$A$782,$A87,СВЦЭМ!$B$39:$B$782,N$83)+'СЕТ СН'!$H$14+СВЦЭМ!$D$10+'СЕТ СН'!$H$5-'СЕТ СН'!$H$24</f>
        <v>5164.3388299600001</v>
      </c>
      <c r="O87" s="36">
        <f>SUMIFS(СВЦЭМ!$D$39:$D$782,СВЦЭМ!$A$39:$A$782,$A87,СВЦЭМ!$B$39:$B$782,O$83)+'СЕТ СН'!$H$14+СВЦЭМ!$D$10+'СЕТ СН'!$H$5-'СЕТ СН'!$H$24</f>
        <v>5173.2134894200008</v>
      </c>
      <c r="P87" s="36">
        <f>SUMIFS(СВЦЭМ!$D$39:$D$782,СВЦЭМ!$A$39:$A$782,$A87,СВЦЭМ!$B$39:$B$782,P$83)+'СЕТ СН'!$H$14+СВЦЭМ!$D$10+'СЕТ СН'!$H$5-'СЕТ СН'!$H$24</f>
        <v>5173.4994102300006</v>
      </c>
      <c r="Q87" s="36">
        <f>SUMIFS(СВЦЭМ!$D$39:$D$782,СВЦЭМ!$A$39:$A$782,$A87,СВЦЭМ!$B$39:$B$782,Q$83)+'СЕТ СН'!$H$14+СВЦЭМ!$D$10+'СЕТ СН'!$H$5-'СЕТ СН'!$H$24</f>
        <v>5193.7729015499999</v>
      </c>
      <c r="R87" s="36">
        <f>SUMIFS(СВЦЭМ!$D$39:$D$782,СВЦЭМ!$A$39:$A$782,$A87,СВЦЭМ!$B$39:$B$782,R$83)+'СЕТ СН'!$H$14+СВЦЭМ!$D$10+'СЕТ СН'!$H$5-'СЕТ СН'!$H$24</f>
        <v>5185.6655260300004</v>
      </c>
      <c r="S87" s="36">
        <f>SUMIFS(СВЦЭМ!$D$39:$D$782,СВЦЭМ!$A$39:$A$782,$A87,СВЦЭМ!$B$39:$B$782,S$83)+'СЕТ СН'!$H$14+СВЦЭМ!$D$10+'СЕТ СН'!$H$5-'СЕТ СН'!$H$24</f>
        <v>5165.9400380699999</v>
      </c>
      <c r="T87" s="36">
        <f>SUMIFS(СВЦЭМ!$D$39:$D$782,СВЦЭМ!$A$39:$A$782,$A87,СВЦЭМ!$B$39:$B$782,T$83)+'СЕТ СН'!$H$14+СВЦЭМ!$D$10+'СЕТ СН'!$H$5-'СЕТ СН'!$H$24</f>
        <v>5158.7070895500001</v>
      </c>
      <c r="U87" s="36">
        <f>SUMIFS(СВЦЭМ!$D$39:$D$782,СВЦЭМ!$A$39:$A$782,$A87,СВЦЭМ!$B$39:$B$782,U$83)+'СЕТ СН'!$H$14+СВЦЭМ!$D$10+'СЕТ СН'!$H$5-'СЕТ СН'!$H$24</f>
        <v>5093.0597894000002</v>
      </c>
      <c r="V87" s="36">
        <f>SUMIFS(СВЦЭМ!$D$39:$D$782,СВЦЭМ!$A$39:$A$782,$A87,СВЦЭМ!$B$39:$B$782,V$83)+'СЕТ СН'!$H$14+СВЦЭМ!$D$10+'СЕТ СН'!$H$5-'СЕТ СН'!$H$24</f>
        <v>5053.9404569100006</v>
      </c>
      <c r="W87" s="36">
        <f>SUMIFS(СВЦЭМ!$D$39:$D$782,СВЦЭМ!$A$39:$A$782,$A87,СВЦЭМ!$B$39:$B$782,W$83)+'СЕТ СН'!$H$14+СВЦЭМ!$D$10+'СЕТ СН'!$H$5-'СЕТ СН'!$H$24</f>
        <v>5066.6428415099999</v>
      </c>
      <c r="X87" s="36">
        <f>SUMIFS(СВЦЭМ!$D$39:$D$782,СВЦЭМ!$A$39:$A$782,$A87,СВЦЭМ!$B$39:$B$782,X$83)+'СЕТ СН'!$H$14+СВЦЭМ!$D$10+'СЕТ СН'!$H$5-'СЕТ СН'!$H$24</f>
        <v>5137.1239933699999</v>
      </c>
      <c r="Y87" s="36">
        <f>SUMIFS(СВЦЭМ!$D$39:$D$782,СВЦЭМ!$A$39:$A$782,$A87,СВЦЭМ!$B$39:$B$782,Y$83)+'СЕТ СН'!$H$14+СВЦЭМ!$D$10+'СЕТ СН'!$H$5-'СЕТ СН'!$H$24</f>
        <v>5211.2210059600002</v>
      </c>
    </row>
    <row r="88" spans="1:27" ht="15.75" x14ac:dyDescent="0.2">
      <c r="A88" s="35">
        <f t="shared" si="2"/>
        <v>45082</v>
      </c>
      <c r="B88" s="36">
        <f>SUMIFS(СВЦЭМ!$D$39:$D$782,СВЦЭМ!$A$39:$A$782,$A88,СВЦЭМ!$B$39:$B$782,B$83)+'СЕТ СН'!$H$14+СВЦЭМ!$D$10+'СЕТ СН'!$H$5-'СЕТ СН'!$H$24</f>
        <v>5267.4787394499999</v>
      </c>
      <c r="C88" s="36">
        <f>SUMIFS(СВЦЭМ!$D$39:$D$782,СВЦЭМ!$A$39:$A$782,$A88,СВЦЭМ!$B$39:$B$782,C$83)+'СЕТ СН'!$H$14+СВЦЭМ!$D$10+'СЕТ СН'!$H$5-'СЕТ СН'!$H$24</f>
        <v>5305.7381108</v>
      </c>
      <c r="D88" s="36">
        <f>SUMIFS(СВЦЭМ!$D$39:$D$782,СВЦЭМ!$A$39:$A$782,$A88,СВЦЭМ!$B$39:$B$782,D$83)+'СЕТ СН'!$H$14+СВЦЭМ!$D$10+'СЕТ СН'!$H$5-'СЕТ СН'!$H$24</f>
        <v>5354.9768192700003</v>
      </c>
      <c r="E88" s="36">
        <f>SUMIFS(СВЦЭМ!$D$39:$D$782,СВЦЭМ!$A$39:$A$782,$A88,СВЦЭМ!$B$39:$B$782,E$83)+'СЕТ СН'!$H$14+СВЦЭМ!$D$10+'СЕТ СН'!$H$5-'СЕТ СН'!$H$24</f>
        <v>5337.8258505399999</v>
      </c>
      <c r="F88" s="36">
        <f>SUMIFS(СВЦЭМ!$D$39:$D$782,СВЦЭМ!$A$39:$A$782,$A88,СВЦЭМ!$B$39:$B$782,F$83)+'СЕТ СН'!$H$14+СВЦЭМ!$D$10+'СЕТ СН'!$H$5-'СЕТ СН'!$H$24</f>
        <v>5329.4276018300006</v>
      </c>
      <c r="G88" s="36">
        <f>SUMIFS(СВЦЭМ!$D$39:$D$782,СВЦЭМ!$A$39:$A$782,$A88,СВЦЭМ!$B$39:$B$782,G$83)+'СЕТ СН'!$H$14+СВЦЭМ!$D$10+'СЕТ СН'!$H$5-'СЕТ СН'!$H$24</f>
        <v>5321.3171735000005</v>
      </c>
      <c r="H88" s="36">
        <f>SUMIFS(СВЦЭМ!$D$39:$D$782,СВЦЭМ!$A$39:$A$782,$A88,СВЦЭМ!$B$39:$B$782,H$83)+'СЕТ СН'!$H$14+СВЦЭМ!$D$10+'СЕТ СН'!$H$5-'СЕТ СН'!$H$24</f>
        <v>5287.1601573999997</v>
      </c>
      <c r="I88" s="36">
        <f>SUMIFS(СВЦЭМ!$D$39:$D$782,СВЦЭМ!$A$39:$A$782,$A88,СВЦЭМ!$B$39:$B$782,I$83)+'СЕТ СН'!$H$14+СВЦЭМ!$D$10+'СЕТ СН'!$H$5-'СЕТ СН'!$H$24</f>
        <v>5226.7238515200006</v>
      </c>
      <c r="J88" s="36">
        <f>SUMIFS(СВЦЭМ!$D$39:$D$782,СВЦЭМ!$A$39:$A$782,$A88,СВЦЭМ!$B$39:$B$782,J$83)+'СЕТ СН'!$H$14+СВЦЭМ!$D$10+'СЕТ СН'!$H$5-'СЕТ СН'!$H$24</f>
        <v>5259.25568681</v>
      </c>
      <c r="K88" s="36">
        <f>SUMIFS(СВЦЭМ!$D$39:$D$782,СВЦЭМ!$A$39:$A$782,$A88,СВЦЭМ!$B$39:$B$782,K$83)+'СЕТ СН'!$H$14+СВЦЭМ!$D$10+'СЕТ СН'!$H$5-'СЕТ СН'!$H$24</f>
        <v>5152.1597571500006</v>
      </c>
      <c r="L88" s="36">
        <f>SUMIFS(СВЦЭМ!$D$39:$D$782,СВЦЭМ!$A$39:$A$782,$A88,СВЦЭМ!$B$39:$B$782,L$83)+'СЕТ СН'!$H$14+СВЦЭМ!$D$10+'СЕТ СН'!$H$5-'СЕТ СН'!$H$24</f>
        <v>5136.6527708900003</v>
      </c>
      <c r="M88" s="36">
        <f>SUMIFS(СВЦЭМ!$D$39:$D$782,СВЦЭМ!$A$39:$A$782,$A88,СВЦЭМ!$B$39:$B$782,M$83)+'СЕТ СН'!$H$14+СВЦЭМ!$D$10+'СЕТ СН'!$H$5-'СЕТ СН'!$H$24</f>
        <v>5150.3011164100008</v>
      </c>
      <c r="N88" s="36">
        <f>SUMIFS(СВЦЭМ!$D$39:$D$782,СВЦЭМ!$A$39:$A$782,$A88,СВЦЭМ!$B$39:$B$782,N$83)+'СЕТ СН'!$H$14+СВЦЭМ!$D$10+'СЕТ СН'!$H$5-'СЕТ СН'!$H$24</f>
        <v>5195.04144077</v>
      </c>
      <c r="O88" s="36">
        <f>SUMIFS(СВЦЭМ!$D$39:$D$782,СВЦЭМ!$A$39:$A$782,$A88,СВЦЭМ!$B$39:$B$782,O$83)+'СЕТ СН'!$H$14+СВЦЭМ!$D$10+'СЕТ СН'!$H$5-'СЕТ СН'!$H$24</f>
        <v>5202.1791191700004</v>
      </c>
      <c r="P88" s="36">
        <f>SUMIFS(СВЦЭМ!$D$39:$D$782,СВЦЭМ!$A$39:$A$782,$A88,СВЦЭМ!$B$39:$B$782,P$83)+'СЕТ СН'!$H$14+СВЦЭМ!$D$10+'СЕТ СН'!$H$5-'СЕТ СН'!$H$24</f>
        <v>5218.0987378400005</v>
      </c>
      <c r="Q88" s="36">
        <f>SUMIFS(СВЦЭМ!$D$39:$D$782,СВЦЭМ!$A$39:$A$782,$A88,СВЦЭМ!$B$39:$B$782,Q$83)+'СЕТ СН'!$H$14+СВЦЭМ!$D$10+'СЕТ СН'!$H$5-'СЕТ СН'!$H$24</f>
        <v>5231.68095154</v>
      </c>
      <c r="R88" s="36">
        <f>SUMIFS(СВЦЭМ!$D$39:$D$782,СВЦЭМ!$A$39:$A$782,$A88,СВЦЭМ!$B$39:$B$782,R$83)+'СЕТ СН'!$H$14+СВЦЭМ!$D$10+'СЕТ СН'!$H$5-'СЕТ СН'!$H$24</f>
        <v>5253.8738044700003</v>
      </c>
      <c r="S88" s="36">
        <f>SUMIFS(СВЦЭМ!$D$39:$D$782,СВЦЭМ!$A$39:$A$782,$A88,СВЦЭМ!$B$39:$B$782,S$83)+'СЕТ СН'!$H$14+СВЦЭМ!$D$10+'СЕТ СН'!$H$5-'СЕТ СН'!$H$24</f>
        <v>5249.9243766600002</v>
      </c>
      <c r="T88" s="36">
        <f>SUMIFS(СВЦЭМ!$D$39:$D$782,СВЦЭМ!$A$39:$A$782,$A88,СВЦЭМ!$B$39:$B$782,T$83)+'СЕТ СН'!$H$14+СВЦЭМ!$D$10+'СЕТ СН'!$H$5-'СЕТ СН'!$H$24</f>
        <v>5222.8888258900006</v>
      </c>
      <c r="U88" s="36">
        <f>SUMIFS(СВЦЭМ!$D$39:$D$782,СВЦЭМ!$A$39:$A$782,$A88,СВЦЭМ!$B$39:$B$782,U$83)+'СЕТ СН'!$H$14+СВЦЭМ!$D$10+'СЕТ СН'!$H$5-'СЕТ СН'!$H$24</f>
        <v>5187.3582992000001</v>
      </c>
      <c r="V88" s="36">
        <f>SUMIFS(СВЦЭМ!$D$39:$D$782,СВЦЭМ!$A$39:$A$782,$A88,СВЦЭМ!$B$39:$B$782,V$83)+'СЕТ СН'!$H$14+СВЦЭМ!$D$10+'СЕТ СН'!$H$5-'СЕТ СН'!$H$24</f>
        <v>5119.01856116</v>
      </c>
      <c r="W88" s="36">
        <f>SUMIFS(СВЦЭМ!$D$39:$D$782,СВЦЭМ!$A$39:$A$782,$A88,СВЦЭМ!$B$39:$B$782,W$83)+'СЕТ СН'!$H$14+СВЦЭМ!$D$10+'СЕТ СН'!$H$5-'СЕТ СН'!$H$24</f>
        <v>5196.2154818500003</v>
      </c>
      <c r="X88" s="36">
        <f>SUMIFS(СВЦЭМ!$D$39:$D$782,СВЦЭМ!$A$39:$A$782,$A88,СВЦЭМ!$B$39:$B$782,X$83)+'СЕТ СН'!$H$14+СВЦЭМ!$D$10+'СЕТ СН'!$H$5-'СЕТ СН'!$H$24</f>
        <v>5248.96023754</v>
      </c>
      <c r="Y88" s="36">
        <f>SUMIFS(СВЦЭМ!$D$39:$D$782,СВЦЭМ!$A$39:$A$782,$A88,СВЦЭМ!$B$39:$B$782,Y$83)+'СЕТ СН'!$H$14+СВЦЭМ!$D$10+'СЕТ СН'!$H$5-'СЕТ СН'!$H$24</f>
        <v>5327.5780993500002</v>
      </c>
    </row>
    <row r="89" spans="1:27" ht="15.75" x14ac:dyDescent="0.2">
      <c r="A89" s="35">
        <f t="shared" si="2"/>
        <v>45083</v>
      </c>
      <c r="B89" s="36">
        <f>SUMIFS(СВЦЭМ!$D$39:$D$782,СВЦЭМ!$A$39:$A$782,$A89,СВЦЭМ!$B$39:$B$782,B$83)+'СЕТ СН'!$H$14+СВЦЭМ!$D$10+'СЕТ СН'!$H$5-'СЕТ СН'!$H$24</f>
        <v>5310.3816449900005</v>
      </c>
      <c r="C89" s="36">
        <f>SUMIFS(СВЦЭМ!$D$39:$D$782,СВЦЭМ!$A$39:$A$782,$A89,СВЦЭМ!$B$39:$B$782,C$83)+'СЕТ СН'!$H$14+СВЦЭМ!$D$10+'СЕТ СН'!$H$5-'СЕТ СН'!$H$24</f>
        <v>5404.8646181200002</v>
      </c>
      <c r="D89" s="36">
        <f>SUMIFS(СВЦЭМ!$D$39:$D$782,СВЦЭМ!$A$39:$A$782,$A89,СВЦЭМ!$B$39:$B$782,D$83)+'СЕТ СН'!$H$14+СВЦЭМ!$D$10+'СЕТ СН'!$H$5-'СЕТ СН'!$H$24</f>
        <v>5514.9617892900005</v>
      </c>
      <c r="E89" s="36">
        <f>SUMIFS(СВЦЭМ!$D$39:$D$782,СВЦЭМ!$A$39:$A$782,$A89,СВЦЭМ!$B$39:$B$782,E$83)+'СЕТ СН'!$H$14+СВЦЭМ!$D$10+'СЕТ СН'!$H$5-'СЕТ СН'!$H$24</f>
        <v>5511.09977772</v>
      </c>
      <c r="F89" s="36">
        <f>SUMIFS(СВЦЭМ!$D$39:$D$782,СВЦЭМ!$A$39:$A$782,$A89,СВЦЭМ!$B$39:$B$782,F$83)+'СЕТ СН'!$H$14+СВЦЭМ!$D$10+'СЕТ СН'!$H$5-'СЕТ СН'!$H$24</f>
        <v>5505.3761692200005</v>
      </c>
      <c r="G89" s="36">
        <f>SUMIFS(СВЦЭМ!$D$39:$D$782,СВЦЭМ!$A$39:$A$782,$A89,СВЦЭМ!$B$39:$B$782,G$83)+'СЕТ СН'!$H$14+СВЦЭМ!$D$10+'СЕТ СН'!$H$5-'СЕТ СН'!$H$24</f>
        <v>5414.5894083000003</v>
      </c>
      <c r="H89" s="36">
        <f>SUMIFS(СВЦЭМ!$D$39:$D$782,СВЦЭМ!$A$39:$A$782,$A89,СВЦЭМ!$B$39:$B$782,H$83)+'СЕТ СН'!$H$14+СВЦЭМ!$D$10+'СЕТ СН'!$H$5-'СЕТ СН'!$H$24</f>
        <v>5269.0365231000005</v>
      </c>
      <c r="I89" s="36">
        <f>SUMIFS(СВЦЭМ!$D$39:$D$782,СВЦЭМ!$A$39:$A$782,$A89,СВЦЭМ!$B$39:$B$782,I$83)+'СЕТ СН'!$H$14+СВЦЭМ!$D$10+'СЕТ СН'!$H$5-'СЕТ СН'!$H$24</f>
        <v>5202.8546387300003</v>
      </c>
      <c r="J89" s="36">
        <f>SUMIFS(СВЦЭМ!$D$39:$D$782,СВЦЭМ!$A$39:$A$782,$A89,СВЦЭМ!$B$39:$B$782,J$83)+'СЕТ СН'!$H$14+СВЦЭМ!$D$10+'СЕТ СН'!$H$5-'СЕТ СН'!$H$24</f>
        <v>5120.5154624300003</v>
      </c>
      <c r="K89" s="36">
        <f>SUMIFS(СВЦЭМ!$D$39:$D$782,СВЦЭМ!$A$39:$A$782,$A89,СВЦЭМ!$B$39:$B$782,K$83)+'СЕТ СН'!$H$14+СВЦЭМ!$D$10+'СЕТ СН'!$H$5-'СЕТ СН'!$H$24</f>
        <v>5072.3094379000004</v>
      </c>
      <c r="L89" s="36">
        <f>SUMIFS(СВЦЭМ!$D$39:$D$782,СВЦЭМ!$A$39:$A$782,$A89,СВЦЭМ!$B$39:$B$782,L$83)+'СЕТ СН'!$H$14+СВЦЭМ!$D$10+'СЕТ СН'!$H$5-'СЕТ СН'!$H$24</f>
        <v>5078.7731392200003</v>
      </c>
      <c r="M89" s="36">
        <f>SUMIFS(СВЦЭМ!$D$39:$D$782,СВЦЭМ!$A$39:$A$782,$A89,СВЦЭМ!$B$39:$B$782,M$83)+'СЕТ СН'!$H$14+СВЦЭМ!$D$10+'СЕТ СН'!$H$5-'СЕТ СН'!$H$24</f>
        <v>5076.3403960100004</v>
      </c>
      <c r="N89" s="36">
        <f>SUMIFS(СВЦЭМ!$D$39:$D$782,СВЦЭМ!$A$39:$A$782,$A89,СВЦЭМ!$B$39:$B$782,N$83)+'СЕТ СН'!$H$14+СВЦЭМ!$D$10+'СЕТ СН'!$H$5-'СЕТ СН'!$H$24</f>
        <v>5106.1829940500002</v>
      </c>
      <c r="O89" s="36">
        <f>SUMIFS(СВЦЭМ!$D$39:$D$782,СВЦЭМ!$A$39:$A$782,$A89,СВЦЭМ!$B$39:$B$782,O$83)+'СЕТ СН'!$H$14+СВЦЭМ!$D$10+'СЕТ СН'!$H$5-'СЕТ СН'!$H$24</f>
        <v>5104.6562045299997</v>
      </c>
      <c r="P89" s="36">
        <f>SUMIFS(СВЦЭМ!$D$39:$D$782,СВЦЭМ!$A$39:$A$782,$A89,СВЦЭМ!$B$39:$B$782,P$83)+'СЕТ СН'!$H$14+СВЦЭМ!$D$10+'СЕТ СН'!$H$5-'СЕТ СН'!$H$24</f>
        <v>5122.5766041500001</v>
      </c>
      <c r="Q89" s="36">
        <f>SUMIFS(СВЦЭМ!$D$39:$D$782,СВЦЭМ!$A$39:$A$782,$A89,СВЦЭМ!$B$39:$B$782,Q$83)+'СЕТ СН'!$H$14+СВЦЭМ!$D$10+'СЕТ СН'!$H$5-'СЕТ СН'!$H$24</f>
        <v>5138.0346811600002</v>
      </c>
      <c r="R89" s="36">
        <f>SUMIFS(СВЦЭМ!$D$39:$D$782,СВЦЭМ!$A$39:$A$782,$A89,СВЦЭМ!$B$39:$B$782,R$83)+'СЕТ СН'!$H$14+СВЦЭМ!$D$10+'СЕТ СН'!$H$5-'СЕТ СН'!$H$24</f>
        <v>5132.1921955100006</v>
      </c>
      <c r="S89" s="36">
        <f>SUMIFS(СВЦЭМ!$D$39:$D$782,СВЦЭМ!$A$39:$A$782,$A89,СВЦЭМ!$B$39:$B$782,S$83)+'СЕТ СН'!$H$14+СВЦЭМ!$D$10+'СЕТ СН'!$H$5-'СЕТ СН'!$H$24</f>
        <v>5112.7488183400001</v>
      </c>
      <c r="T89" s="36">
        <f>SUMIFS(СВЦЭМ!$D$39:$D$782,СВЦЭМ!$A$39:$A$782,$A89,СВЦЭМ!$B$39:$B$782,T$83)+'СЕТ СН'!$H$14+СВЦЭМ!$D$10+'СЕТ СН'!$H$5-'СЕТ СН'!$H$24</f>
        <v>5139.06995095</v>
      </c>
      <c r="U89" s="36">
        <f>SUMIFS(СВЦЭМ!$D$39:$D$782,СВЦЭМ!$A$39:$A$782,$A89,СВЦЭМ!$B$39:$B$782,U$83)+'СЕТ СН'!$H$14+СВЦЭМ!$D$10+'СЕТ СН'!$H$5-'СЕТ СН'!$H$24</f>
        <v>5088.0876411500003</v>
      </c>
      <c r="V89" s="36">
        <f>SUMIFS(СВЦЭМ!$D$39:$D$782,СВЦЭМ!$A$39:$A$782,$A89,СВЦЭМ!$B$39:$B$782,V$83)+'СЕТ СН'!$H$14+СВЦЭМ!$D$10+'СЕТ СН'!$H$5-'СЕТ СН'!$H$24</f>
        <v>5067.6096843000005</v>
      </c>
      <c r="W89" s="36">
        <f>SUMIFS(СВЦЭМ!$D$39:$D$782,СВЦЭМ!$A$39:$A$782,$A89,СВЦЭМ!$B$39:$B$782,W$83)+'СЕТ СН'!$H$14+СВЦЭМ!$D$10+'СЕТ СН'!$H$5-'СЕТ СН'!$H$24</f>
        <v>5083.47068519</v>
      </c>
      <c r="X89" s="36">
        <f>SUMIFS(СВЦЭМ!$D$39:$D$782,СВЦЭМ!$A$39:$A$782,$A89,СВЦЭМ!$B$39:$B$782,X$83)+'СЕТ СН'!$H$14+СВЦЭМ!$D$10+'СЕТ СН'!$H$5-'СЕТ СН'!$H$24</f>
        <v>5112.8778490800005</v>
      </c>
      <c r="Y89" s="36">
        <f>SUMIFS(СВЦЭМ!$D$39:$D$782,СВЦЭМ!$A$39:$A$782,$A89,СВЦЭМ!$B$39:$B$782,Y$83)+'СЕТ СН'!$H$14+СВЦЭМ!$D$10+'СЕТ СН'!$H$5-'СЕТ СН'!$H$24</f>
        <v>5197.5034664200002</v>
      </c>
    </row>
    <row r="90" spans="1:27" ht="15.75" x14ac:dyDescent="0.2">
      <c r="A90" s="35">
        <f t="shared" si="2"/>
        <v>45084</v>
      </c>
      <c r="B90" s="36">
        <f>SUMIFS(СВЦЭМ!$D$39:$D$782,СВЦЭМ!$A$39:$A$782,$A90,СВЦЭМ!$B$39:$B$782,B$83)+'СЕТ СН'!$H$14+СВЦЭМ!$D$10+'СЕТ СН'!$H$5-'СЕТ СН'!$H$24</f>
        <v>5346.2251619500003</v>
      </c>
      <c r="C90" s="36">
        <f>SUMIFS(СВЦЭМ!$D$39:$D$782,СВЦЭМ!$A$39:$A$782,$A90,СВЦЭМ!$B$39:$B$782,C$83)+'СЕТ СН'!$H$14+СВЦЭМ!$D$10+'СЕТ СН'!$H$5-'СЕТ СН'!$H$24</f>
        <v>5278.4289720100005</v>
      </c>
      <c r="D90" s="36">
        <f>SUMIFS(СВЦЭМ!$D$39:$D$782,СВЦЭМ!$A$39:$A$782,$A90,СВЦЭМ!$B$39:$B$782,D$83)+'СЕТ СН'!$H$14+СВЦЭМ!$D$10+'СЕТ СН'!$H$5-'СЕТ СН'!$H$24</f>
        <v>5469.1105269</v>
      </c>
      <c r="E90" s="36">
        <f>SUMIFS(СВЦЭМ!$D$39:$D$782,СВЦЭМ!$A$39:$A$782,$A90,СВЦЭМ!$B$39:$B$782,E$83)+'СЕТ СН'!$H$14+СВЦЭМ!$D$10+'СЕТ СН'!$H$5-'СЕТ СН'!$H$24</f>
        <v>5486.6863008199998</v>
      </c>
      <c r="F90" s="36">
        <f>SUMIFS(СВЦЭМ!$D$39:$D$782,СВЦЭМ!$A$39:$A$782,$A90,СВЦЭМ!$B$39:$B$782,F$83)+'СЕТ СН'!$H$14+СВЦЭМ!$D$10+'СЕТ СН'!$H$5-'СЕТ СН'!$H$24</f>
        <v>5476.3183099800008</v>
      </c>
      <c r="G90" s="36">
        <f>SUMIFS(СВЦЭМ!$D$39:$D$782,СВЦЭМ!$A$39:$A$782,$A90,СВЦЭМ!$B$39:$B$782,G$83)+'СЕТ СН'!$H$14+СВЦЭМ!$D$10+'СЕТ СН'!$H$5-'СЕТ СН'!$H$24</f>
        <v>5405.1221317100008</v>
      </c>
      <c r="H90" s="36">
        <f>SUMIFS(СВЦЭМ!$D$39:$D$782,СВЦЭМ!$A$39:$A$782,$A90,СВЦЭМ!$B$39:$B$782,H$83)+'СЕТ СН'!$H$14+СВЦЭМ!$D$10+'СЕТ СН'!$H$5-'СЕТ СН'!$H$24</f>
        <v>5277.0677137100001</v>
      </c>
      <c r="I90" s="36">
        <f>SUMIFS(СВЦЭМ!$D$39:$D$782,СВЦЭМ!$A$39:$A$782,$A90,СВЦЭМ!$B$39:$B$782,I$83)+'СЕТ СН'!$H$14+СВЦЭМ!$D$10+'СЕТ СН'!$H$5-'СЕТ СН'!$H$24</f>
        <v>5247.5312356800005</v>
      </c>
      <c r="J90" s="36">
        <f>SUMIFS(СВЦЭМ!$D$39:$D$782,СВЦЭМ!$A$39:$A$782,$A90,СВЦЭМ!$B$39:$B$782,J$83)+'СЕТ СН'!$H$14+СВЦЭМ!$D$10+'СЕТ СН'!$H$5-'СЕТ СН'!$H$24</f>
        <v>5149.4078500900005</v>
      </c>
      <c r="K90" s="36">
        <f>SUMIFS(СВЦЭМ!$D$39:$D$782,СВЦЭМ!$A$39:$A$782,$A90,СВЦЭМ!$B$39:$B$782,K$83)+'СЕТ СН'!$H$14+СВЦЭМ!$D$10+'СЕТ СН'!$H$5-'СЕТ СН'!$H$24</f>
        <v>5157.5927382200007</v>
      </c>
      <c r="L90" s="36">
        <f>SUMIFS(СВЦЭМ!$D$39:$D$782,СВЦЭМ!$A$39:$A$782,$A90,СВЦЭМ!$B$39:$B$782,L$83)+'СЕТ СН'!$H$14+СВЦЭМ!$D$10+'СЕТ СН'!$H$5-'СЕТ СН'!$H$24</f>
        <v>5173.0523368900003</v>
      </c>
      <c r="M90" s="36">
        <f>SUMIFS(СВЦЭМ!$D$39:$D$782,СВЦЭМ!$A$39:$A$782,$A90,СВЦЭМ!$B$39:$B$782,M$83)+'СЕТ СН'!$H$14+СВЦЭМ!$D$10+'СЕТ СН'!$H$5-'СЕТ СН'!$H$24</f>
        <v>5181.4699565299998</v>
      </c>
      <c r="N90" s="36">
        <f>SUMIFS(СВЦЭМ!$D$39:$D$782,СВЦЭМ!$A$39:$A$782,$A90,СВЦЭМ!$B$39:$B$782,N$83)+'СЕТ СН'!$H$14+СВЦЭМ!$D$10+'СЕТ СН'!$H$5-'СЕТ СН'!$H$24</f>
        <v>5202.8449771400001</v>
      </c>
      <c r="O90" s="36">
        <f>SUMIFS(СВЦЭМ!$D$39:$D$782,СВЦЭМ!$A$39:$A$782,$A90,СВЦЭМ!$B$39:$B$782,O$83)+'СЕТ СН'!$H$14+СВЦЭМ!$D$10+'СЕТ СН'!$H$5-'СЕТ СН'!$H$24</f>
        <v>5226.7107982800007</v>
      </c>
      <c r="P90" s="36">
        <f>SUMIFS(СВЦЭМ!$D$39:$D$782,СВЦЭМ!$A$39:$A$782,$A90,СВЦЭМ!$B$39:$B$782,P$83)+'СЕТ СН'!$H$14+СВЦЭМ!$D$10+'СЕТ СН'!$H$5-'СЕТ СН'!$H$24</f>
        <v>5246.82313978</v>
      </c>
      <c r="Q90" s="36">
        <f>SUMIFS(СВЦЭМ!$D$39:$D$782,СВЦЭМ!$A$39:$A$782,$A90,СВЦЭМ!$B$39:$B$782,Q$83)+'СЕТ СН'!$H$14+СВЦЭМ!$D$10+'СЕТ СН'!$H$5-'СЕТ СН'!$H$24</f>
        <v>5252.3786912600008</v>
      </c>
      <c r="R90" s="36">
        <f>SUMIFS(СВЦЭМ!$D$39:$D$782,СВЦЭМ!$A$39:$A$782,$A90,СВЦЭМ!$B$39:$B$782,R$83)+'СЕТ СН'!$H$14+СВЦЭМ!$D$10+'СЕТ СН'!$H$5-'СЕТ СН'!$H$24</f>
        <v>5226.3572886800002</v>
      </c>
      <c r="S90" s="36">
        <f>SUMIFS(СВЦЭМ!$D$39:$D$782,СВЦЭМ!$A$39:$A$782,$A90,СВЦЭМ!$B$39:$B$782,S$83)+'СЕТ СН'!$H$14+СВЦЭМ!$D$10+'СЕТ СН'!$H$5-'СЕТ СН'!$H$24</f>
        <v>5201.1730941000005</v>
      </c>
      <c r="T90" s="36">
        <f>SUMIFS(СВЦЭМ!$D$39:$D$782,СВЦЭМ!$A$39:$A$782,$A90,СВЦЭМ!$B$39:$B$782,T$83)+'СЕТ СН'!$H$14+СВЦЭМ!$D$10+'СЕТ СН'!$H$5-'СЕТ СН'!$H$24</f>
        <v>5183.4471071000007</v>
      </c>
      <c r="U90" s="36">
        <f>SUMIFS(СВЦЭМ!$D$39:$D$782,СВЦЭМ!$A$39:$A$782,$A90,СВЦЭМ!$B$39:$B$782,U$83)+'СЕТ СН'!$H$14+СВЦЭМ!$D$10+'СЕТ СН'!$H$5-'СЕТ СН'!$H$24</f>
        <v>5102.5141264100002</v>
      </c>
      <c r="V90" s="36">
        <f>SUMIFS(СВЦЭМ!$D$39:$D$782,СВЦЭМ!$A$39:$A$782,$A90,СВЦЭМ!$B$39:$B$782,V$83)+'СЕТ СН'!$H$14+СВЦЭМ!$D$10+'СЕТ СН'!$H$5-'СЕТ СН'!$H$24</f>
        <v>5128.0262137700001</v>
      </c>
      <c r="W90" s="36">
        <f>SUMIFS(СВЦЭМ!$D$39:$D$782,СВЦЭМ!$A$39:$A$782,$A90,СВЦЭМ!$B$39:$B$782,W$83)+'СЕТ СН'!$H$14+СВЦЭМ!$D$10+'СЕТ СН'!$H$5-'СЕТ СН'!$H$24</f>
        <v>5159.1816729800003</v>
      </c>
      <c r="X90" s="36">
        <f>SUMIFS(СВЦЭМ!$D$39:$D$782,СВЦЭМ!$A$39:$A$782,$A90,СВЦЭМ!$B$39:$B$782,X$83)+'СЕТ СН'!$H$14+СВЦЭМ!$D$10+'СЕТ СН'!$H$5-'СЕТ СН'!$H$24</f>
        <v>5223.6948456099999</v>
      </c>
      <c r="Y90" s="36">
        <f>SUMIFS(СВЦЭМ!$D$39:$D$782,СВЦЭМ!$A$39:$A$782,$A90,СВЦЭМ!$B$39:$B$782,Y$83)+'СЕТ СН'!$H$14+СВЦЭМ!$D$10+'СЕТ СН'!$H$5-'СЕТ СН'!$H$24</f>
        <v>5266.0235257700006</v>
      </c>
    </row>
    <row r="91" spans="1:27" ht="15.75" x14ac:dyDescent="0.2">
      <c r="A91" s="35">
        <f t="shared" si="2"/>
        <v>45085</v>
      </c>
      <c r="B91" s="36">
        <f>SUMIFS(СВЦЭМ!$D$39:$D$782,СВЦЭМ!$A$39:$A$782,$A91,СВЦЭМ!$B$39:$B$782,B$83)+'СЕТ СН'!$H$14+СВЦЭМ!$D$10+'СЕТ СН'!$H$5-'СЕТ СН'!$H$24</f>
        <v>5402.3070202300005</v>
      </c>
      <c r="C91" s="36">
        <f>SUMIFS(СВЦЭМ!$D$39:$D$782,СВЦЭМ!$A$39:$A$782,$A91,СВЦЭМ!$B$39:$B$782,C$83)+'СЕТ СН'!$H$14+СВЦЭМ!$D$10+'СЕТ СН'!$H$5-'СЕТ СН'!$H$24</f>
        <v>5443.1301286500002</v>
      </c>
      <c r="D91" s="36">
        <f>SUMIFS(СВЦЭМ!$D$39:$D$782,СВЦЭМ!$A$39:$A$782,$A91,СВЦЭМ!$B$39:$B$782,D$83)+'СЕТ СН'!$H$14+СВЦЭМ!$D$10+'СЕТ СН'!$H$5-'СЕТ СН'!$H$24</f>
        <v>5455.2539731300003</v>
      </c>
      <c r="E91" s="36">
        <f>SUMIFS(СВЦЭМ!$D$39:$D$782,СВЦЭМ!$A$39:$A$782,$A91,СВЦЭМ!$B$39:$B$782,E$83)+'СЕТ СН'!$H$14+СВЦЭМ!$D$10+'СЕТ СН'!$H$5-'СЕТ СН'!$H$24</f>
        <v>5456.00971278</v>
      </c>
      <c r="F91" s="36">
        <f>SUMIFS(СВЦЭМ!$D$39:$D$782,СВЦЭМ!$A$39:$A$782,$A91,СВЦЭМ!$B$39:$B$782,F$83)+'СЕТ СН'!$H$14+СВЦЭМ!$D$10+'СЕТ СН'!$H$5-'СЕТ СН'!$H$24</f>
        <v>5438.7500978799999</v>
      </c>
      <c r="G91" s="36">
        <f>SUMIFS(СВЦЭМ!$D$39:$D$782,СВЦЭМ!$A$39:$A$782,$A91,СВЦЭМ!$B$39:$B$782,G$83)+'СЕТ СН'!$H$14+СВЦЭМ!$D$10+'СЕТ СН'!$H$5-'СЕТ СН'!$H$24</f>
        <v>5398.6399274000005</v>
      </c>
      <c r="H91" s="36">
        <f>SUMIFS(СВЦЭМ!$D$39:$D$782,СВЦЭМ!$A$39:$A$782,$A91,СВЦЭМ!$B$39:$B$782,H$83)+'СЕТ СН'!$H$14+СВЦЭМ!$D$10+'СЕТ СН'!$H$5-'СЕТ СН'!$H$24</f>
        <v>5265.0803098400002</v>
      </c>
      <c r="I91" s="36">
        <f>SUMIFS(СВЦЭМ!$D$39:$D$782,СВЦЭМ!$A$39:$A$782,$A91,СВЦЭМ!$B$39:$B$782,I$83)+'СЕТ СН'!$H$14+СВЦЭМ!$D$10+'СЕТ СН'!$H$5-'СЕТ СН'!$H$24</f>
        <v>5221.2364400900005</v>
      </c>
      <c r="J91" s="36">
        <f>SUMIFS(СВЦЭМ!$D$39:$D$782,СВЦЭМ!$A$39:$A$782,$A91,СВЦЭМ!$B$39:$B$782,J$83)+'СЕТ СН'!$H$14+СВЦЭМ!$D$10+'СЕТ СН'!$H$5-'СЕТ СН'!$H$24</f>
        <v>5184.6198445600003</v>
      </c>
      <c r="K91" s="36">
        <f>SUMIFS(СВЦЭМ!$D$39:$D$782,СВЦЭМ!$A$39:$A$782,$A91,СВЦЭМ!$B$39:$B$782,K$83)+'СЕТ СН'!$H$14+СВЦЭМ!$D$10+'СЕТ СН'!$H$5-'СЕТ СН'!$H$24</f>
        <v>5157.6002222300003</v>
      </c>
      <c r="L91" s="36">
        <f>SUMIFS(СВЦЭМ!$D$39:$D$782,СВЦЭМ!$A$39:$A$782,$A91,СВЦЭМ!$B$39:$B$782,L$83)+'СЕТ СН'!$H$14+СВЦЭМ!$D$10+'СЕТ СН'!$H$5-'СЕТ СН'!$H$24</f>
        <v>5158.8163883200004</v>
      </c>
      <c r="M91" s="36">
        <f>SUMIFS(СВЦЭМ!$D$39:$D$782,СВЦЭМ!$A$39:$A$782,$A91,СВЦЭМ!$B$39:$B$782,M$83)+'СЕТ СН'!$H$14+СВЦЭМ!$D$10+'СЕТ СН'!$H$5-'СЕТ СН'!$H$24</f>
        <v>5180.5591101200007</v>
      </c>
      <c r="N91" s="36">
        <f>SUMIFS(СВЦЭМ!$D$39:$D$782,СВЦЭМ!$A$39:$A$782,$A91,СВЦЭМ!$B$39:$B$782,N$83)+'СЕТ СН'!$H$14+СВЦЭМ!$D$10+'СЕТ СН'!$H$5-'СЕТ СН'!$H$24</f>
        <v>5221.46601818</v>
      </c>
      <c r="O91" s="36">
        <f>SUMIFS(СВЦЭМ!$D$39:$D$782,СВЦЭМ!$A$39:$A$782,$A91,СВЦЭМ!$B$39:$B$782,O$83)+'СЕТ СН'!$H$14+СВЦЭМ!$D$10+'СЕТ СН'!$H$5-'СЕТ СН'!$H$24</f>
        <v>5224.94339949</v>
      </c>
      <c r="P91" s="36">
        <f>SUMIFS(СВЦЭМ!$D$39:$D$782,СВЦЭМ!$A$39:$A$782,$A91,СВЦЭМ!$B$39:$B$782,P$83)+'СЕТ СН'!$H$14+СВЦЭМ!$D$10+'СЕТ СН'!$H$5-'СЕТ СН'!$H$24</f>
        <v>5232.8280571000005</v>
      </c>
      <c r="Q91" s="36">
        <f>SUMIFS(СВЦЭМ!$D$39:$D$782,СВЦЭМ!$A$39:$A$782,$A91,СВЦЭМ!$B$39:$B$782,Q$83)+'СЕТ СН'!$H$14+СВЦЭМ!$D$10+'СЕТ СН'!$H$5-'СЕТ СН'!$H$24</f>
        <v>5246.9851791700003</v>
      </c>
      <c r="R91" s="36">
        <f>SUMIFS(СВЦЭМ!$D$39:$D$782,СВЦЭМ!$A$39:$A$782,$A91,СВЦЭМ!$B$39:$B$782,R$83)+'СЕТ СН'!$H$14+СВЦЭМ!$D$10+'СЕТ СН'!$H$5-'СЕТ СН'!$H$24</f>
        <v>5225.9436038200001</v>
      </c>
      <c r="S91" s="36">
        <f>SUMIFS(СВЦЭМ!$D$39:$D$782,СВЦЭМ!$A$39:$A$782,$A91,СВЦЭМ!$B$39:$B$782,S$83)+'СЕТ СН'!$H$14+СВЦЭМ!$D$10+'СЕТ СН'!$H$5-'СЕТ СН'!$H$24</f>
        <v>5200.9740712800003</v>
      </c>
      <c r="T91" s="36">
        <f>SUMIFS(СВЦЭМ!$D$39:$D$782,СВЦЭМ!$A$39:$A$782,$A91,СВЦЭМ!$B$39:$B$782,T$83)+'СЕТ СН'!$H$14+СВЦЭМ!$D$10+'СЕТ СН'!$H$5-'СЕТ СН'!$H$24</f>
        <v>5185.1372881400002</v>
      </c>
      <c r="U91" s="36">
        <f>SUMIFS(СВЦЭМ!$D$39:$D$782,СВЦЭМ!$A$39:$A$782,$A91,СВЦЭМ!$B$39:$B$782,U$83)+'СЕТ СН'!$H$14+СВЦЭМ!$D$10+'СЕТ СН'!$H$5-'СЕТ СН'!$H$24</f>
        <v>5154.6161091200001</v>
      </c>
      <c r="V91" s="36">
        <f>SUMIFS(СВЦЭМ!$D$39:$D$782,СВЦЭМ!$A$39:$A$782,$A91,СВЦЭМ!$B$39:$B$782,V$83)+'СЕТ СН'!$H$14+СВЦЭМ!$D$10+'СЕТ СН'!$H$5-'СЕТ СН'!$H$24</f>
        <v>5093.09305004</v>
      </c>
      <c r="W91" s="36">
        <f>SUMIFS(СВЦЭМ!$D$39:$D$782,СВЦЭМ!$A$39:$A$782,$A91,СВЦЭМ!$B$39:$B$782,W$83)+'СЕТ СН'!$H$14+СВЦЭМ!$D$10+'СЕТ СН'!$H$5-'СЕТ СН'!$H$24</f>
        <v>5139.4200486500004</v>
      </c>
      <c r="X91" s="36">
        <f>SUMIFS(СВЦЭМ!$D$39:$D$782,СВЦЭМ!$A$39:$A$782,$A91,СВЦЭМ!$B$39:$B$782,X$83)+'СЕТ СН'!$H$14+СВЦЭМ!$D$10+'СЕТ СН'!$H$5-'СЕТ СН'!$H$24</f>
        <v>5193.5045148500003</v>
      </c>
      <c r="Y91" s="36">
        <f>SUMIFS(СВЦЭМ!$D$39:$D$782,СВЦЭМ!$A$39:$A$782,$A91,СВЦЭМ!$B$39:$B$782,Y$83)+'СЕТ СН'!$H$14+СВЦЭМ!$D$10+'СЕТ СН'!$H$5-'СЕТ СН'!$H$24</f>
        <v>5318.5862947200003</v>
      </c>
    </row>
    <row r="92" spans="1:27" ht="15.75" x14ac:dyDescent="0.2">
      <c r="A92" s="35">
        <f t="shared" si="2"/>
        <v>45086</v>
      </c>
      <c r="B92" s="36">
        <f>SUMIFS(СВЦЭМ!$D$39:$D$782,СВЦЭМ!$A$39:$A$782,$A92,СВЦЭМ!$B$39:$B$782,B$83)+'СЕТ СН'!$H$14+СВЦЭМ!$D$10+'СЕТ СН'!$H$5-'СЕТ СН'!$H$24</f>
        <v>5270.1815976800008</v>
      </c>
      <c r="C92" s="36">
        <f>SUMIFS(СВЦЭМ!$D$39:$D$782,СВЦЭМ!$A$39:$A$782,$A92,СВЦЭМ!$B$39:$B$782,C$83)+'СЕТ СН'!$H$14+СВЦЭМ!$D$10+'СЕТ СН'!$H$5-'СЕТ СН'!$H$24</f>
        <v>5169.6807941500001</v>
      </c>
      <c r="D92" s="36">
        <f>SUMIFS(СВЦЭМ!$D$39:$D$782,СВЦЭМ!$A$39:$A$782,$A92,СВЦЭМ!$B$39:$B$782,D$83)+'СЕТ СН'!$H$14+СВЦЭМ!$D$10+'СЕТ СН'!$H$5-'СЕТ СН'!$H$24</f>
        <v>5230.8298727800002</v>
      </c>
      <c r="E92" s="36">
        <f>SUMIFS(СВЦЭМ!$D$39:$D$782,СВЦЭМ!$A$39:$A$782,$A92,СВЦЭМ!$B$39:$B$782,E$83)+'СЕТ СН'!$H$14+СВЦЭМ!$D$10+'СЕТ СН'!$H$5-'СЕТ СН'!$H$24</f>
        <v>5382.8826951000001</v>
      </c>
      <c r="F92" s="36">
        <f>SUMIFS(СВЦЭМ!$D$39:$D$782,СВЦЭМ!$A$39:$A$782,$A92,СВЦЭМ!$B$39:$B$782,F$83)+'СЕТ СН'!$H$14+СВЦЭМ!$D$10+'СЕТ СН'!$H$5-'СЕТ СН'!$H$24</f>
        <v>5354.1376025500003</v>
      </c>
      <c r="G92" s="36">
        <f>SUMIFS(СВЦЭМ!$D$39:$D$782,СВЦЭМ!$A$39:$A$782,$A92,СВЦЭМ!$B$39:$B$782,G$83)+'СЕТ СН'!$H$14+СВЦЭМ!$D$10+'СЕТ СН'!$H$5-'СЕТ СН'!$H$24</f>
        <v>5287.61160999</v>
      </c>
      <c r="H92" s="36">
        <f>SUMIFS(СВЦЭМ!$D$39:$D$782,СВЦЭМ!$A$39:$A$782,$A92,СВЦЭМ!$B$39:$B$782,H$83)+'СЕТ СН'!$H$14+СВЦЭМ!$D$10+'СЕТ СН'!$H$5-'СЕТ СН'!$H$24</f>
        <v>5139.7865284199997</v>
      </c>
      <c r="I92" s="36">
        <f>SUMIFS(СВЦЭМ!$D$39:$D$782,СВЦЭМ!$A$39:$A$782,$A92,СВЦЭМ!$B$39:$B$782,I$83)+'СЕТ СН'!$H$14+СВЦЭМ!$D$10+'СЕТ СН'!$H$5-'СЕТ СН'!$H$24</f>
        <v>5071.6277064300002</v>
      </c>
      <c r="J92" s="36">
        <f>SUMIFS(СВЦЭМ!$D$39:$D$782,СВЦЭМ!$A$39:$A$782,$A92,СВЦЭМ!$B$39:$B$782,J$83)+'СЕТ СН'!$H$14+СВЦЭМ!$D$10+'СЕТ СН'!$H$5-'СЕТ СН'!$H$24</f>
        <v>4994.0321177200003</v>
      </c>
      <c r="K92" s="36">
        <f>SUMIFS(СВЦЭМ!$D$39:$D$782,СВЦЭМ!$A$39:$A$782,$A92,СВЦЭМ!$B$39:$B$782,K$83)+'СЕТ СН'!$H$14+СВЦЭМ!$D$10+'СЕТ СН'!$H$5-'СЕТ СН'!$H$24</f>
        <v>4955.0466099800005</v>
      </c>
      <c r="L92" s="36">
        <f>SUMIFS(СВЦЭМ!$D$39:$D$782,СВЦЭМ!$A$39:$A$782,$A92,СВЦЭМ!$B$39:$B$782,L$83)+'СЕТ СН'!$H$14+СВЦЭМ!$D$10+'СЕТ СН'!$H$5-'СЕТ СН'!$H$24</f>
        <v>4934.5978986099999</v>
      </c>
      <c r="M92" s="36">
        <f>SUMIFS(СВЦЭМ!$D$39:$D$782,СВЦЭМ!$A$39:$A$782,$A92,СВЦЭМ!$B$39:$B$782,M$83)+'СЕТ СН'!$H$14+СВЦЭМ!$D$10+'СЕТ СН'!$H$5-'СЕТ СН'!$H$24</f>
        <v>4973.0076874000006</v>
      </c>
      <c r="N92" s="36">
        <f>SUMIFS(СВЦЭМ!$D$39:$D$782,СВЦЭМ!$A$39:$A$782,$A92,СВЦЭМ!$B$39:$B$782,N$83)+'СЕТ СН'!$H$14+СВЦЭМ!$D$10+'СЕТ СН'!$H$5-'СЕТ СН'!$H$24</f>
        <v>5004.1631338900006</v>
      </c>
      <c r="O92" s="36">
        <f>SUMIFS(СВЦЭМ!$D$39:$D$782,СВЦЭМ!$A$39:$A$782,$A92,СВЦЭМ!$B$39:$B$782,O$83)+'СЕТ СН'!$H$14+СВЦЭМ!$D$10+'СЕТ СН'!$H$5-'СЕТ СН'!$H$24</f>
        <v>4999.3793482600004</v>
      </c>
      <c r="P92" s="36">
        <f>SUMIFS(СВЦЭМ!$D$39:$D$782,СВЦЭМ!$A$39:$A$782,$A92,СВЦЭМ!$B$39:$B$782,P$83)+'СЕТ СН'!$H$14+СВЦЭМ!$D$10+'СЕТ СН'!$H$5-'СЕТ СН'!$H$24</f>
        <v>5007.3731158600003</v>
      </c>
      <c r="Q92" s="36">
        <f>SUMIFS(СВЦЭМ!$D$39:$D$782,СВЦЭМ!$A$39:$A$782,$A92,СВЦЭМ!$B$39:$B$782,Q$83)+'СЕТ СН'!$H$14+СВЦЭМ!$D$10+'СЕТ СН'!$H$5-'СЕТ СН'!$H$24</f>
        <v>5012.1042205700005</v>
      </c>
      <c r="R92" s="36">
        <f>SUMIFS(СВЦЭМ!$D$39:$D$782,СВЦЭМ!$A$39:$A$782,$A92,СВЦЭМ!$B$39:$B$782,R$83)+'СЕТ СН'!$H$14+СВЦЭМ!$D$10+'СЕТ СН'!$H$5-'СЕТ СН'!$H$24</f>
        <v>5008.23023259</v>
      </c>
      <c r="S92" s="36">
        <f>SUMIFS(СВЦЭМ!$D$39:$D$782,СВЦЭМ!$A$39:$A$782,$A92,СВЦЭМ!$B$39:$B$782,S$83)+'СЕТ СН'!$H$14+СВЦЭМ!$D$10+'СЕТ СН'!$H$5-'СЕТ СН'!$H$24</f>
        <v>5008.1212188300005</v>
      </c>
      <c r="T92" s="36">
        <f>SUMIFS(СВЦЭМ!$D$39:$D$782,СВЦЭМ!$A$39:$A$782,$A92,СВЦЭМ!$B$39:$B$782,T$83)+'СЕТ СН'!$H$14+СВЦЭМ!$D$10+'СЕТ СН'!$H$5-'СЕТ СН'!$H$24</f>
        <v>4995.0514631799997</v>
      </c>
      <c r="U92" s="36">
        <f>SUMIFS(СВЦЭМ!$D$39:$D$782,СВЦЭМ!$A$39:$A$782,$A92,СВЦЭМ!$B$39:$B$782,U$83)+'СЕТ СН'!$H$14+СВЦЭМ!$D$10+'СЕТ СН'!$H$5-'СЕТ СН'!$H$24</f>
        <v>4980.2592762800004</v>
      </c>
      <c r="V92" s="36">
        <f>SUMIFS(СВЦЭМ!$D$39:$D$782,СВЦЭМ!$A$39:$A$782,$A92,СВЦЭМ!$B$39:$B$782,V$83)+'СЕТ СН'!$H$14+СВЦЭМ!$D$10+'СЕТ СН'!$H$5-'СЕТ СН'!$H$24</f>
        <v>4952.3831965300005</v>
      </c>
      <c r="W92" s="36">
        <f>SUMIFS(СВЦЭМ!$D$39:$D$782,СВЦЭМ!$A$39:$A$782,$A92,СВЦЭМ!$B$39:$B$782,W$83)+'СЕТ СН'!$H$14+СВЦЭМ!$D$10+'СЕТ СН'!$H$5-'СЕТ СН'!$H$24</f>
        <v>4990.6122178100004</v>
      </c>
      <c r="X92" s="36">
        <f>SUMIFS(СВЦЭМ!$D$39:$D$782,СВЦЭМ!$A$39:$A$782,$A92,СВЦЭМ!$B$39:$B$782,X$83)+'СЕТ СН'!$H$14+СВЦЭМ!$D$10+'СЕТ СН'!$H$5-'СЕТ СН'!$H$24</f>
        <v>5000.5667978399997</v>
      </c>
      <c r="Y92" s="36">
        <f>SUMIFS(СВЦЭМ!$D$39:$D$782,СВЦЭМ!$A$39:$A$782,$A92,СВЦЭМ!$B$39:$B$782,Y$83)+'СЕТ СН'!$H$14+СВЦЭМ!$D$10+'СЕТ СН'!$H$5-'СЕТ СН'!$H$24</f>
        <v>5168.4924569000004</v>
      </c>
    </row>
    <row r="93" spans="1:27" ht="15.75" x14ac:dyDescent="0.2">
      <c r="A93" s="35">
        <f t="shared" si="2"/>
        <v>45087</v>
      </c>
      <c r="B93" s="36">
        <f>SUMIFS(СВЦЭМ!$D$39:$D$782,СВЦЭМ!$A$39:$A$782,$A93,СВЦЭМ!$B$39:$B$782,B$83)+'СЕТ СН'!$H$14+СВЦЭМ!$D$10+'СЕТ СН'!$H$5-'СЕТ СН'!$H$24</f>
        <v>5180.1464452300006</v>
      </c>
      <c r="C93" s="36">
        <f>SUMIFS(СВЦЭМ!$D$39:$D$782,СВЦЭМ!$A$39:$A$782,$A93,СВЦЭМ!$B$39:$B$782,C$83)+'СЕТ СН'!$H$14+СВЦЭМ!$D$10+'СЕТ СН'!$H$5-'СЕТ СН'!$H$24</f>
        <v>5214.7533725499998</v>
      </c>
      <c r="D93" s="36">
        <f>SUMIFS(СВЦЭМ!$D$39:$D$782,СВЦЭМ!$A$39:$A$782,$A93,СВЦЭМ!$B$39:$B$782,D$83)+'СЕТ СН'!$H$14+СВЦЭМ!$D$10+'СЕТ СН'!$H$5-'СЕТ СН'!$H$24</f>
        <v>5271.11466354</v>
      </c>
      <c r="E93" s="36">
        <f>SUMIFS(СВЦЭМ!$D$39:$D$782,СВЦЭМ!$A$39:$A$782,$A93,СВЦЭМ!$B$39:$B$782,E$83)+'СЕТ СН'!$H$14+СВЦЭМ!$D$10+'СЕТ СН'!$H$5-'СЕТ СН'!$H$24</f>
        <v>5300.0083204900002</v>
      </c>
      <c r="F93" s="36">
        <f>SUMIFS(СВЦЭМ!$D$39:$D$782,СВЦЭМ!$A$39:$A$782,$A93,СВЦЭМ!$B$39:$B$782,F$83)+'СЕТ СН'!$H$14+СВЦЭМ!$D$10+'СЕТ СН'!$H$5-'СЕТ СН'!$H$24</f>
        <v>5325.30401901</v>
      </c>
      <c r="G93" s="36">
        <f>SUMIFS(СВЦЭМ!$D$39:$D$782,СВЦЭМ!$A$39:$A$782,$A93,СВЦЭМ!$B$39:$B$782,G$83)+'СЕТ СН'!$H$14+СВЦЭМ!$D$10+'СЕТ СН'!$H$5-'СЕТ СН'!$H$24</f>
        <v>5325.4346027299998</v>
      </c>
      <c r="H93" s="36">
        <f>SUMIFS(СВЦЭМ!$D$39:$D$782,СВЦЭМ!$A$39:$A$782,$A93,СВЦЭМ!$B$39:$B$782,H$83)+'СЕТ СН'!$H$14+СВЦЭМ!$D$10+'СЕТ СН'!$H$5-'СЕТ СН'!$H$24</f>
        <v>5224.4742691900001</v>
      </c>
      <c r="I93" s="36">
        <f>SUMIFS(СВЦЭМ!$D$39:$D$782,СВЦЭМ!$A$39:$A$782,$A93,СВЦЭМ!$B$39:$B$782,I$83)+'СЕТ СН'!$H$14+СВЦЭМ!$D$10+'СЕТ СН'!$H$5-'СЕТ СН'!$H$24</f>
        <v>5217.0306104500005</v>
      </c>
      <c r="J93" s="36">
        <f>SUMIFS(СВЦЭМ!$D$39:$D$782,СВЦЭМ!$A$39:$A$782,$A93,СВЦЭМ!$B$39:$B$782,J$83)+'СЕТ СН'!$H$14+СВЦЭМ!$D$10+'СЕТ СН'!$H$5-'СЕТ СН'!$H$24</f>
        <v>5127.1723166400006</v>
      </c>
      <c r="K93" s="36">
        <f>SUMIFS(СВЦЭМ!$D$39:$D$782,СВЦЭМ!$A$39:$A$782,$A93,СВЦЭМ!$B$39:$B$782,K$83)+'СЕТ СН'!$H$14+СВЦЭМ!$D$10+'СЕТ СН'!$H$5-'СЕТ СН'!$H$24</f>
        <v>5044.8543164800003</v>
      </c>
      <c r="L93" s="36">
        <f>SUMIFS(СВЦЭМ!$D$39:$D$782,СВЦЭМ!$A$39:$A$782,$A93,СВЦЭМ!$B$39:$B$782,L$83)+'СЕТ СН'!$H$14+СВЦЭМ!$D$10+'СЕТ СН'!$H$5-'СЕТ СН'!$H$24</f>
        <v>5010.8003425000006</v>
      </c>
      <c r="M93" s="36">
        <f>SUMIFS(СВЦЭМ!$D$39:$D$782,СВЦЭМ!$A$39:$A$782,$A93,СВЦЭМ!$B$39:$B$782,M$83)+'СЕТ СН'!$H$14+СВЦЭМ!$D$10+'СЕТ СН'!$H$5-'СЕТ СН'!$H$24</f>
        <v>4997.6392178400001</v>
      </c>
      <c r="N93" s="36">
        <f>SUMIFS(СВЦЭМ!$D$39:$D$782,СВЦЭМ!$A$39:$A$782,$A93,СВЦЭМ!$B$39:$B$782,N$83)+'СЕТ СН'!$H$14+СВЦЭМ!$D$10+'СЕТ СН'!$H$5-'СЕТ СН'!$H$24</f>
        <v>5009.5589060000002</v>
      </c>
      <c r="O93" s="36">
        <f>SUMIFS(СВЦЭМ!$D$39:$D$782,СВЦЭМ!$A$39:$A$782,$A93,СВЦЭМ!$B$39:$B$782,O$83)+'СЕТ СН'!$H$14+СВЦЭМ!$D$10+'СЕТ СН'!$H$5-'СЕТ СН'!$H$24</f>
        <v>5021.4584658500007</v>
      </c>
      <c r="P93" s="36">
        <f>SUMIFS(СВЦЭМ!$D$39:$D$782,СВЦЭМ!$A$39:$A$782,$A93,СВЦЭМ!$B$39:$B$782,P$83)+'СЕТ СН'!$H$14+СВЦЭМ!$D$10+'СЕТ СН'!$H$5-'СЕТ СН'!$H$24</f>
        <v>5027.44162297</v>
      </c>
      <c r="Q93" s="36">
        <f>SUMIFS(СВЦЭМ!$D$39:$D$782,СВЦЭМ!$A$39:$A$782,$A93,СВЦЭМ!$B$39:$B$782,Q$83)+'СЕТ СН'!$H$14+СВЦЭМ!$D$10+'СЕТ СН'!$H$5-'СЕТ СН'!$H$24</f>
        <v>5049.5512751000006</v>
      </c>
      <c r="R93" s="36">
        <f>SUMIFS(СВЦЭМ!$D$39:$D$782,СВЦЭМ!$A$39:$A$782,$A93,СВЦЭМ!$B$39:$B$782,R$83)+'СЕТ СН'!$H$14+СВЦЭМ!$D$10+'СЕТ СН'!$H$5-'СЕТ СН'!$H$24</f>
        <v>5042.8855050299999</v>
      </c>
      <c r="S93" s="36">
        <f>SUMIFS(СВЦЭМ!$D$39:$D$782,СВЦЭМ!$A$39:$A$782,$A93,СВЦЭМ!$B$39:$B$782,S$83)+'СЕТ СН'!$H$14+СВЦЭМ!$D$10+'СЕТ СН'!$H$5-'СЕТ СН'!$H$24</f>
        <v>5021.4998311199997</v>
      </c>
      <c r="T93" s="36">
        <f>SUMIFS(СВЦЭМ!$D$39:$D$782,СВЦЭМ!$A$39:$A$782,$A93,СВЦЭМ!$B$39:$B$782,T$83)+'СЕТ СН'!$H$14+СВЦЭМ!$D$10+'СЕТ СН'!$H$5-'СЕТ СН'!$H$24</f>
        <v>5011.0154534700005</v>
      </c>
      <c r="U93" s="36">
        <f>SUMIFS(СВЦЭМ!$D$39:$D$782,СВЦЭМ!$A$39:$A$782,$A93,СВЦЭМ!$B$39:$B$782,U$83)+'СЕТ СН'!$H$14+СВЦЭМ!$D$10+'СЕТ СН'!$H$5-'СЕТ СН'!$H$24</f>
        <v>5009.9926169299997</v>
      </c>
      <c r="V93" s="36">
        <f>SUMIFS(СВЦЭМ!$D$39:$D$782,СВЦЭМ!$A$39:$A$782,$A93,СВЦЭМ!$B$39:$B$782,V$83)+'СЕТ СН'!$H$14+СВЦЭМ!$D$10+'СЕТ СН'!$H$5-'СЕТ СН'!$H$24</f>
        <v>4995.5330915499999</v>
      </c>
      <c r="W93" s="36">
        <f>SUMIFS(СВЦЭМ!$D$39:$D$782,СВЦЭМ!$A$39:$A$782,$A93,СВЦЭМ!$B$39:$B$782,W$83)+'СЕТ СН'!$H$14+СВЦЭМ!$D$10+'СЕТ СН'!$H$5-'СЕТ СН'!$H$24</f>
        <v>4965.6791287699998</v>
      </c>
      <c r="X93" s="36">
        <f>SUMIFS(СВЦЭМ!$D$39:$D$782,СВЦЭМ!$A$39:$A$782,$A93,СВЦЭМ!$B$39:$B$782,X$83)+'СЕТ СН'!$H$14+СВЦЭМ!$D$10+'СЕТ СН'!$H$5-'СЕТ СН'!$H$24</f>
        <v>4992.31798755</v>
      </c>
      <c r="Y93" s="36">
        <f>SUMIFS(СВЦЭМ!$D$39:$D$782,СВЦЭМ!$A$39:$A$782,$A93,СВЦЭМ!$B$39:$B$782,Y$83)+'СЕТ СН'!$H$14+СВЦЭМ!$D$10+'СЕТ СН'!$H$5-'СЕТ СН'!$H$24</f>
        <v>5074.3031918200004</v>
      </c>
    </row>
    <row r="94" spans="1:27" ht="15.75" x14ac:dyDescent="0.2">
      <c r="A94" s="35">
        <f t="shared" si="2"/>
        <v>45088</v>
      </c>
      <c r="B94" s="36">
        <f>SUMIFS(СВЦЭМ!$D$39:$D$782,СВЦЭМ!$A$39:$A$782,$A94,СВЦЭМ!$B$39:$B$782,B$83)+'СЕТ СН'!$H$14+СВЦЭМ!$D$10+'СЕТ СН'!$H$5-'СЕТ СН'!$H$24</f>
        <v>5146.4089263300002</v>
      </c>
      <c r="C94" s="36">
        <f>SUMIFS(СВЦЭМ!$D$39:$D$782,СВЦЭМ!$A$39:$A$782,$A94,СВЦЭМ!$B$39:$B$782,C$83)+'СЕТ СН'!$H$14+СВЦЭМ!$D$10+'СЕТ СН'!$H$5-'СЕТ СН'!$H$24</f>
        <v>5191.4797910200004</v>
      </c>
      <c r="D94" s="36">
        <f>SUMIFS(СВЦЭМ!$D$39:$D$782,СВЦЭМ!$A$39:$A$782,$A94,СВЦЭМ!$B$39:$B$782,D$83)+'СЕТ СН'!$H$14+СВЦЭМ!$D$10+'СЕТ СН'!$H$5-'СЕТ СН'!$H$24</f>
        <v>5262.4375163900004</v>
      </c>
      <c r="E94" s="36">
        <f>SUMIFS(СВЦЭМ!$D$39:$D$782,СВЦЭМ!$A$39:$A$782,$A94,СВЦЭМ!$B$39:$B$782,E$83)+'СЕТ СН'!$H$14+СВЦЭМ!$D$10+'СЕТ СН'!$H$5-'СЕТ СН'!$H$24</f>
        <v>5269.1411437500001</v>
      </c>
      <c r="F94" s="36">
        <f>SUMIFS(СВЦЭМ!$D$39:$D$782,СВЦЭМ!$A$39:$A$782,$A94,СВЦЭМ!$B$39:$B$782,F$83)+'СЕТ СН'!$H$14+СВЦЭМ!$D$10+'СЕТ СН'!$H$5-'СЕТ СН'!$H$24</f>
        <v>5270.5863260300002</v>
      </c>
      <c r="G94" s="36">
        <f>SUMIFS(СВЦЭМ!$D$39:$D$782,СВЦЭМ!$A$39:$A$782,$A94,СВЦЭМ!$B$39:$B$782,G$83)+'СЕТ СН'!$H$14+СВЦЭМ!$D$10+'СЕТ СН'!$H$5-'СЕТ СН'!$H$24</f>
        <v>5265.6034720500002</v>
      </c>
      <c r="H94" s="36">
        <f>SUMIFS(СВЦЭМ!$D$39:$D$782,СВЦЭМ!$A$39:$A$782,$A94,СВЦЭМ!$B$39:$B$782,H$83)+'СЕТ СН'!$H$14+СВЦЭМ!$D$10+'СЕТ СН'!$H$5-'СЕТ СН'!$H$24</f>
        <v>5178.17799199</v>
      </c>
      <c r="I94" s="36">
        <f>SUMIFS(СВЦЭМ!$D$39:$D$782,СВЦЭМ!$A$39:$A$782,$A94,СВЦЭМ!$B$39:$B$782,I$83)+'СЕТ СН'!$H$14+СВЦЭМ!$D$10+'СЕТ СН'!$H$5-'СЕТ СН'!$H$24</f>
        <v>5120.5952632200006</v>
      </c>
      <c r="J94" s="36">
        <f>SUMIFS(СВЦЭМ!$D$39:$D$782,СВЦЭМ!$A$39:$A$782,$A94,СВЦЭМ!$B$39:$B$782,J$83)+'СЕТ СН'!$H$14+СВЦЭМ!$D$10+'СЕТ СН'!$H$5-'СЕТ СН'!$H$24</f>
        <v>5061.5952657200005</v>
      </c>
      <c r="K94" s="36">
        <f>SUMIFS(СВЦЭМ!$D$39:$D$782,СВЦЭМ!$A$39:$A$782,$A94,СВЦЭМ!$B$39:$B$782,K$83)+'СЕТ СН'!$H$14+СВЦЭМ!$D$10+'СЕТ СН'!$H$5-'СЕТ СН'!$H$24</f>
        <v>4972.9145569700004</v>
      </c>
      <c r="L94" s="36">
        <f>SUMIFS(СВЦЭМ!$D$39:$D$782,СВЦЭМ!$A$39:$A$782,$A94,СВЦЭМ!$B$39:$B$782,L$83)+'СЕТ СН'!$H$14+СВЦЭМ!$D$10+'СЕТ СН'!$H$5-'СЕТ СН'!$H$24</f>
        <v>4979.9511121100004</v>
      </c>
      <c r="M94" s="36">
        <f>SUMIFS(СВЦЭМ!$D$39:$D$782,СВЦЭМ!$A$39:$A$782,$A94,СВЦЭМ!$B$39:$B$782,M$83)+'СЕТ СН'!$H$14+СВЦЭМ!$D$10+'СЕТ СН'!$H$5-'СЕТ СН'!$H$24</f>
        <v>4983.3052430400003</v>
      </c>
      <c r="N94" s="36">
        <f>SUMIFS(СВЦЭМ!$D$39:$D$782,СВЦЭМ!$A$39:$A$782,$A94,СВЦЭМ!$B$39:$B$782,N$83)+'СЕТ СН'!$H$14+СВЦЭМ!$D$10+'СЕТ СН'!$H$5-'СЕТ СН'!$H$24</f>
        <v>4992.6365116699999</v>
      </c>
      <c r="O94" s="36">
        <f>SUMIFS(СВЦЭМ!$D$39:$D$782,СВЦЭМ!$A$39:$A$782,$A94,СВЦЭМ!$B$39:$B$782,O$83)+'СЕТ СН'!$H$14+СВЦЭМ!$D$10+'СЕТ СН'!$H$5-'СЕТ СН'!$H$24</f>
        <v>4998.3297848700004</v>
      </c>
      <c r="P94" s="36">
        <f>SUMIFS(СВЦЭМ!$D$39:$D$782,СВЦЭМ!$A$39:$A$782,$A94,СВЦЭМ!$B$39:$B$782,P$83)+'СЕТ СН'!$H$14+СВЦЭМ!$D$10+'СЕТ СН'!$H$5-'СЕТ СН'!$H$24</f>
        <v>5006.0479665600005</v>
      </c>
      <c r="Q94" s="36">
        <f>SUMIFS(СВЦЭМ!$D$39:$D$782,СВЦЭМ!$A$39:$A$782,$A94,СВЦЭМ!$B$39:$B$782,Q$83)+'СЕТ СН'!$H$14+СВЦЭМ!$D$10+'СЕТ СН'!$H$5-'СЕТ СН'!$H$24</f>
        <v>5009.3670185500005</v>
      </c>
      <c r="R94" s="36">
        <f>SUMIFS(СВЦЭМ!$D$39:$D$782,СВЦЭМ!$A$39:$A$782,$A94,СВЦЭМ!$B$39:$B$782,R$83)+'СЕТ СН'!$H$14+СВЦЭМ!$D$10+'СЕТ СН'!$H$5-'СЕТ СН'!$H$24</f>
        <v>5001.98038378</v>
      </c>
      <c r="S94" s="36">
        <f>SUMIFS(СВЦЭМ!$D$39:$D$782,СВЦЭМ!$A$39:$A$782,$A94,СВЦЭМ!$B$39:$B$782,S$83)+'СЕТ СН'!$H$14+СВЦЭМ!$D$10+'СЕТ СН'!$H$5-'СЕТ СН'!$H$24</f>
        <v>4990.3803258300004</v>
      </c>
      <c r="T94" s="36">
        <f>SUMIFS(СВЦЭМ!$D$39:$D$782,СВЦЭМ!$A$39:$A$782,$A94,СВЦЭМ!$B$39:$B$782,T$83)+'СЕТ СН'!$H$14+СВЦЭМ!$D$10+'СЕТ СН'!$H$5-'СЕТ СН'!$H$24</f>
        <v>4991.3234416000005</v>
      </c>
      <c r="U94" s="36">
        <f>SUMIFS(СВЦЭМ!$D$39:$D$782,СВЦЭМ!$A$39:$A$782,$A94,СВЦЭМ!$B$39:$B$782,U$83)+'СЕТ СН'!$H$14+СВЦЭМ!$D$10+'СЕТ СН'!$H$5-'СЕТ СН'!$H$24</f>
        <v>4985.2631772300001</v>
      </c>
      <c r="V94" s="36">
        <f>SUMIFS(СВЦЭМ!$D$39:$D$782,СВЦЭМ!$A$39:$A$782,$A94,СВЦЭМ!$B$39:$B$782,V$83)+'СЕТ СН'!$H$14+СВЦЭМ!$D$10+'СЕТ СН'!$H$5-'СЕТ СН'!$H$24</f>
        <v>4979.8134410100001</v>
      </c>
      <c r="W94" s="36">
        <f>SUMIFS(СВЦЭМ!$D$39:$D$782,СВЦЭМ!$A$39:$A$782,$A94,СВЦЭМ!$B$39:$B$782,W$83)+'СЕТ СН'!$H$14+СВЦЭМ!$D$10+'СЕТ СН'!$H$5-'СЕТ СН'!$H$24</f>
        <v>4965.7784354400001</v>
      </c>
      <c r="X94" s="36">
        <f>SUMIFS(СВЦЭМ!$D$39:$D$782,СВЦЭМ!$A$39:$A$782,$A94,СВЦЭМ!$B$39:$B$782,X$83)+'СЕТ СН'!$H$14+СВЦЭМ!$D$10+'СЕТ СН'!$H$5-'СЕТ СН'!$H$24</f>
        <v>4983.5966936700006</v>
      </c>
      <c r="Y94" s="36">
        <f>SUMIFS(СВЦЭМ!$D$39:$D$782,СВЦЭМ!$A$39:$A$782,$A94,СВЦЭМ!$B$39:$B$782,Y$83)+'СЕТ СН'!$H$14+СВЦЭМ!$D$10+'СЕТ СН'!$H$5-'СЕТ СН'!$H$24</f>
        <v>5061.7109664600002</v>
      </c>
    </row>
    <row r="95" spans="1:27" ht="15.75" x14ac:dyDescent="0.2">
      <c r="A95" s="35">
        <f t="shared" si="2"/>
        <v>45089</v>
      </c>
      <c r="B95" s="36">
        <f>SUMIFS(СВЦЭМ!$D$39:$D$782,СВЦЭМ!$A$39:$A$782,$A95,СВЦЭМ!$B$39:$B$782,B$83)+'СЕТ СН'!$H$14+СВЦЭМ!$D$10+'СЕТ СН'!$H$5-'СЕТ СН'!$H$24</f>
        <v>5300.8657366099997</v>
      </c>
      <c r="C95" s="36">
        <f>SUMIFS(СВЦЭМ!$D$39:$D$782,СВЦЭМ!$A$39:$A$782,$A95,СВЦЭМ!$B$39:$B$782,C$83)+'СЕТ СН'!$H$14+СВЦЭМ!$D$10+'СЕТ СН'!$H$5-'СЕТ СН'!$H$24</f>
        <v>5336.3300740200002</v>
      </c>
      <c r="D95" s="36">
        <f>SUMIFS(СВЦЭМ!$D$39:$D$782,СВЦЭМ!$A$39:$A$782,$A95,СВЦЭМ!$B$39:$B$782,D$83)+'СЕТ СН'!$H$14+СВЦЭМ!$D$10+'СЕТ СН'!$H$5-'СЕТ СН'!$H$24</f>
        <v>5404.8301634600002</v>
      </c>
      <c r="E95" s="36">
        <f>SUMIFS(СВЦЭМ!$D$39:$D$782,СВЦЭМ!$A$39:$A$782,$A95,СВЦЭМ!$B$39:$B$782,E$83)+'СЕТ СН'!$H$14+СВЦЭМ!$D$10+'СЕТ СН'!$H$5-'СЕТ СН'!$H$24</f>
        <v>5390.7196787000003</v>
      </c>
      <c r="F95" s="36">
        <f>SUMIFS(СВЦЭМ!$D$39:$D$782,СВЦЭМ!$A$39:$A$782,$A95,СВЦЭМ!$B$39:$B$782,F$83)+'СЕТ СН'!$H$14+СВЦЭМ!$D$10+'СЕТ СН'!$H$5-'СЕТ СН'!$H$24</f>
        <v>5386.7665125900003</v>
      </c>
      <c r="G95" s="36">
        <f>SUMIFS(СВЦЭМ!$D$39:$D$782,СВЦЭМ!$A$39:$A$782,$A95,СВЦЭМ!$B$39:$B$782,G$83)+'СЕТ СН'!$H$14+СВЦЭМ!$D$10+'СЕТ СН'!$H$5-'СЕТ СН'!$H$24</f>
        <v>5378.4299977500004</v>
      </c>
      <c r="H95" s="36">
        <f>SUMIFS(СВЦЭМ!$D$39:$D$782,СВЦЭМ!$A$39:$A$782,$A95,СВЦЭМ!$B$39:$B$782,H$83)+'СЕТ СН'!$H$14+СВЦЭМ!$D$10+'СЕТ СН'!$H$5-'СЕТ СН'!$H$24</f>
        <v>5261.0148268600005</v>
      </c>
      <c r="I95" s="36">
        <f>SUMIFS(СВЦЭМ!$D$39:$D$782,СВЦЭМ!$A$39:$A$782,$A95,СВЦЭМ!$B$39:$B$782,I$83)+'СЕТ СН'!$H$14+СВЦЭМ!$D$10+'СЕТ СН'!$H$5-'СЕТ СН'!$H$24</f>
        <v>5194.5794645900005</v>
      </c>
      <c r="J95" s="36">
        <f>SUMIFS(СВЦЭМ!$D$39:$D$782,СВЦЭМ!$A$39:$A$782,$A95,СВЦЭМ!$B$39:$B$782,J$83)+'СЕТ СН'!$H$14+СВЦЭМ!$D$10+'СЕТ СН'!$H$5-'СЕТ СН'!$H$24</f>
        <v>5070.6648109600001</v>
      </c>
      <c r="K95" s="36">
        <f>SUMIFS(СВЦЭМ!$D$39:$D$782,СВЦЭМ!$A$39:$A$782,$A95,СВЦЭМ!$B$39:$B$782,K$83)+'СЕТ СН'!$H$14+СВЦЭМ!$D$10+'СЕТ СН'!$H$5-'СЕТ СН'!$H$24</f>
        <v>5047.0500859599997</v>
      </c>
      <c r="L95" s="36">
        <f>SUMIFS(СВЦЭМ!$D$39:$D$782,СВЦЭМ!$A$39:$A$782,$A95,СВЦЭМ!$B$39:$B$782,L$83)+'СЕТ СН'!$H$14+СВЦЭМ!$D$10+'СЕТ СН'!$H$5-'СЕТ СН'!$H$24</f>
        <v>5030.9400784099998</v>
      </c>
      <c r="M95" s="36">
        <f>SUMIFS(СВЦЭМ!$D$39:$D$782,СВЦЭМ!$A$39:$A$782,$A95,СВЦЭМ!$B$39:$B$782,M$83)+'СЕТ СН'!$H$14+СВЦЭМ!$D$10+'СЕТ СН'!$H$5-'СЕТ СН'!$H$24</f>
        <v>5070.7878754499998</v>
      </c>
      <c r="N95" s="36">
        <f>SUMIFS(СВЦЭМ!$D$39:$D$782,СВЦЭМ!$A$39:$A$782,$A95,СВЦЭМ!$B$39:$B$782,N$83)+'СЕТ СН'!$H$14+СВЦЭМ!$D$10+'СЕТ СН'!$H$5-'СЕТ СН'!$H$24</f>
        <v>5104.4133660400003</v>
      </c>
      <c r="O95" s="36">
        <f>SUMIFS(СВЦЭМ!$D$39:$D$782,СВЦЭМ!$A$39:$A$782,$A95,СВЦЭМ!$B$39:$B$782,O$83)+'СЕТ СН'!$H$14+СВЦЭМ!$D$10+'СЕТ СН'!$H$5-'СЕТ СН'!$H$24</f>
        <v>5135.4337328399997</v>
      </c>
      <c r="P95" s="36">
        <f>SUMIFS(СВЦЭМ!$D$39:$D$782,СВЦЭМ!$A$39:$A$782,$A95,СВЦЭМ!$B$39:$B$782,P$83)+'СЕТ СН'!$H$14+СВЦЭМ!$D$10+'СЕТ СН'!$H$5-'СЕТ СН'!$H$24</f>
        <v>5151.7051553399997</v>
      </c>
      <c r="Q95" s="36">
        <f>SUMIFS(СВЦЭМ!$D$39:$D$782,СВЦЭМ!$A$39:$A$782,$A95,СВЦЭМ!$B$39:$B$782,Q$83)+'СЕТ СН'!$H$14+СВЦЭМ!$D$10+'СЕТ СН'!$H$5-'СЕТ СН'!$H$24</f>
        <v>5170.8239390700001</v>
      </c>
      <c r="R95" s="36">
        <f>SUMIFS(СВЦЭМ!$D$39:$D$782,СВЦЭМ!$A$39:$A$782,$A95,СВЦЭМ!$B$39:$B$782,R$83)+'СЕТ СН'!$H$14+СВЦЭМ!$D$10+'СЕТ СН'!$H$5-'СЕТ СН'!$H$24</f>
        <v>5134.6598924200007</v>
      </c>
      <c r="S95" s="36">
        <f>SUMIFS(СВЦЭМ!$D$39:$D$782,СВЦЭМ!$A$39:$A$782,$A95,СВЦЭМ!$B$39:$B$782,S$83)+'СЕТ СН'!$H$14+СВЦЭМ!$D$10+'СЕТ СН'!$H$5-'СЕТ СН'!$H$24</f>
        <v>5113.6114046500006</v>
      </c>
      <c r="T95" s="36">
        <f>SUMIFS(СВЦЭМ!$D$39:$D$782,СВЦЭМ!$A$39:$A$782,$A95,СВЦЭМ!$B$39:$B$782,T$83)+'СЕТ СН'!$H$14+СВЦЭМ!$D$10+'СЕТ СН'!$H$5-'СЕТ СН'!$H$24</f>
        <v>5123.4442187599998</v>
      </c>
      <c r="U95" s="36">
        <f>SUMIFS(СВЦЭМ!$D$39:$D$782,СВЦЭМ!$A$39:$A$782,$A95,СВЦЭМ!$B$39:$B$782,U$83)+'СЕТ СН'!$H$14+СВЦЭМ!$D$10+'СЕТ СН'!$H$5-'СЕТ СН'!$H$24</f>
        <v>5049.4463597499998</v>
      </c>
      <c r="V95" s="36">
        <f>SUMIFS(СВЦЭМ!$D$39:$D$782,СВЦЭМ!$A$39:$A$782,$A95,СВЦЭМ!$B$39:$B$782,V$83)+'СЕТ СН'!$H$14+СВЦЭМ!$D$10+'СЕТ СН'!$H$5-'СЕТ СН'!$H$24</f>
        <v>5010.2950430199999</v>
      </c>
      <c r="W95" s="36">
        <f>SUMIFS(СВЦЭМ!$D$39:$D$782,СВЦЭМ!$A$39:$A$782,$A95,СВЦЭМ!$B$39:$B$782,W$83)+'СЕТ СН'!$H$14+СВЦЭМ!$D$10+'СЕТ СН'!$H$5-'СЕТ СН'!$H$24</f>
        <v>5018.8048148899998</v>
      </c>
      <c r="X95" s="36">
        <f>SUMIFS(СВЦЭМ!$D$39:$D$782,СВЦЭМ!$A$39:$A$782,$A95,СВЦЭМ!$B$39:$B$782,X$83)+'СЕТ СН'!$H$14+СВЦЭМ!$D$10+'СЕТ СН'!$H$5-'СЕТ СН'!$H$24</f>
        <v>5088.7640132800007</v>
      </c>
      <c r="Y95" s="36">
        <f>SUMIFS(СВЦЭМ!$D$39:$D$782,СВЦЭМ!$A$39:$A$782,$A95,СВЦЭМ!$B$39:$B$782,Y$83)+'СЕТ СН'!$H$14+СВЦЭМ!$D$10+'СЕТ СН'!$H$5-'СЕТ СН'!$H$24</f>
        <v>5155.9235448899999</v>
      </c>
    </row>
    <row r="96" spans="1:27" ht="15.75" x14ac:dyDescent="0.2">
      <c r="A96" s="35">
        <f t="shared" si="2"/>
        <v>45090</v>
      </c>
      <c r="B96" s="36">
        <f>SUMIFS(СВЦЭМ!$D$39:$D$782,СВЦЭМ!$A$39:$A$782,$A96,СВЦЭМ!$B$39:$B$782,B$83)+'СЕТ СН'!$H$14+СВЦЭМ!$D$10+'СЕТ СН'!$H$5-'СЕТ СН'!$H$24</f>
        <v>5218.7123090000005</v>
      </c>
      <c r="C96" s="36">
        <f>SUMIFS(СВЦЭМ!$D$39:$D$782,СВЦЭМ!$A$39:$A$782,$A96,СВЦЭМ!$B$39:$B$782,C$83)+'СЕТ СН'!$H$14+СВЦЭМ!$D$10+'СЕТ СН'!$H$5-'СЕТ СН'!$H$24</f>
        <v>5250.0108008699999</v>
      </c>
      <c r="D96" s="36">
        <f>SUMIFS(СВЦЭМ!$D$39:$D$782,СВЦЭМ!$A$39:$A$782,$A96,СВЦЭМ!$B$39:$B$782,D$83)+'СЕТ СН'!$H$14+СВЦЭМ!$D$10+'СЕТ СН'!$H$5-'СЕТ СН'!$H$24</f>
        <v>5323.7130083800002</v>
      </c>
      <c r="E96" s="36">
        <f>SUMIFS(СВЦЭМ!$D$39:$D$782,СВЦЭМ!$A$39:$A$782,$A96,СВЦЭМ!$B$39:$B$782,E$83)+'СЕТ СН'!$H$14+СВЦЭМ!$D$10+'СЕТ СН'!$H$5-'СЕТ СН'!$H$24</f>
        <v>5312.1300383300004</v>
      </c>
      <c r="F96" s="36">
        <f>SUMIFS(СВЦЭМ!$D$39:$D$782,СВЦЭМ!$A$39:$A$782,$A96,СВЦЭМ!$B$39:$B$782,F$83)+'СЕТ СН'!$H$14+СВЦЭМ!$D$10+'СЕТ СН'!$H$5-'СЕТ СН'!$H$24</f>
        <v>5305.4315416700001</v>
      </c>
      <c r="G96" s="36">
        <f>SUMIFS(СВЦЭМ!$D$39:$D$782,СВЦЭМ!$A$39:$A$782,$A96,СВЦЭМ!$B$39:$B$782,G$83)+'СЕТ СН'!$H$14+СВЦЭМ!$D$10+'СЕТ СН'!$H$5-'СЕТ СН'!$H$24</f>
        <v>5369.5460324100004</v>
      </c>
      <c r="H96" s="36">
        <f>SUMIFS(СВЦЭМ!$D$39:$D$782,СВЦЭМ!$A$39:$A$782,$A96,СВЦЭМ!$B$39:$B$782,H$83)+'СЕТ СН'!$H$14+СВЦЭМ!$D$10+'СЕТ СН'!$H$5-'СЕТ СН'!$H$24</f>
        <v>5280.13136614</v>
      </c>
      <c r="I96" s="36">
        <f>SUMIFS(СВЦЭМ!$D$39:$D$782,СВЦЭМ!$A$39:$A$782,$A96,СВЦЭМ!$B$39:$B$782,I$83)+'СЕТ СН'!$H$14+СВЦЭМ!$D$10+'СЕТ СН'!$H$5-'СЕТ СН'!$H$24</f>
        <v>5246.2495955100003</v>
      </c>
      <c r="J96" s="36">
        <f>SUMIFS(СВЦЭМ!$D$39:$D$782,СВЦЭМ!$A$39:$A$782,$A96,СВЦЭМ!$B$39:$B$782,J$83)+'СЕТ СН'!$H$14+СВЦЭМ!$D$10+'СЕТ СН'!$H$5-'СЕТ СН'!$H$24</f>
        <v>5177.6977810799999</v>
      </c>
      <c r="K96" s="36">
        <f>SUMIFS(СВЦЭМ!$D$39:$D$782,СВЦЭМ!$A$39:$A$782,$A96,СВЦЭМ!$B$39:$B$782,K$83)+'СЕТ СН'!$H$14+СВЦЭМ!$D$10+'СЕТ СН'!$H$5-'СЕТ СН'!$H$24</f>
        <v>5103.7863300900008</v>
      </c>
      <c r="L96" s="36">
        <f>SUMIFS(СВЦЭМ!$D$39:$D$782,СВЦЭМ!$A$39:$A$782,$A96,СВЦЭМ!$B$39:$B$782,L$83)+'СЕТ СН'!$H$14+СВЦЭМ!$D$10+'СЕТ СН'!$H$5-'СЕТ СН'!$H$24</f>
        <v>5120.0866998700003</v>
      </c>
      <c r="M96" s="36">
        <f>SUMIFS(СВЦЭМ!$D$39:$D$782,СВЦЭМ!$A$39:$A$782,$A96,СВЦЭМ!$B$39:$B$782,M$83)+'СЕТ СН'!$H$14+СВЦЭМ!$D$10+'СЕТ СН'!$H$5-'СЕТ СН'!$H$24</f>
        <v>5159.4689184500003</v>
      </c>
      <c r="N96" s="36">
        <f>SUMIFS(СВЦЭМ!$D$39:$D$782,СВЦЭМ!$A$39:$A$782,$A96,СВЦЭМ!$B$39:$B$782,N$83)+'СЕТ СН'!$H$14+СВЦЭМ!$D$10+'СЕТ СН'!$H$5-'СЕТ СН'!$H$24</f>
        <v>5221.52782174</v>
      </c>
      <c r="O96" s="36">
        <f>SUMIFS(СВЦЭМ!$D$39:$D$782,СВЦЭМ!$A$39:$A$782,$A96,СВЦЭМ!$B$39:$B$782,O$83)+'СЕТ СН'!$H$14+СВЦЭМ!$D$10+'СЕТ СН'!$H$5-'СЕТ СН'!$H$24</f>
        <v>5238.2474523502005</v>
      </c>
      <c r="P96" s="36">
        <f>SUMIFS(СВЦЭМ!$D$39:$D$782,СВЦЭМ!$A$39:$A$782,$A96,СВЦЭМ!$B$39:$B$782,P$83)+'СЕТ СН'!$H$14+СВЦЭМ!$D$10+'СЕТ СН'!$H$5-'СЕТ СН'!$H$24</f>
        <v>5170.0383969923496</v>
      </c>
      <c r="Q96" s="36">
        <f>SUMIFS(СВЦЭМ!$D$39:$D$782,СВЦЭМ!$A$39:$A$782,$A96,СВЦЭМ!$B$39:$B$782,Q$83)+'СЕТ СН'!$H$14+СВЦЭМ!$D$10+'СЕТ СН'!$H$5-'СЕТ СН'!$H$24</f>
        <v>5096.4965032573</v>
      </c>
      <c r="R96" s="36">
        <f>SUMIFS(СВЦЭМ!$D$39:$D$782,СВЦЭМ!$A$39:$A$782,$A96,СВЦЭМ!$B$39:$B$782,R$83)+'СЕТ СН'!$H$14+СВЦЭМ!$D$10+'СЕТ СН'!$H$5-'СЕТ СН'!$H$24</f>
        <v>5112.7153711884002</v>
      </c>
      <c r="S96" s="36">
        <f>SUMIFS(СВЦЭМ!$D$39:$D$782,СВЦЭМ!$A$39:$A$782,$A96,СВЦЭМ!$B$39:$B$782,S$83)+'СЕТ СН'!$H$14+СВЦЭМ!$D$10+'СЕТ СН'!$H$5-'СЕТ СН'!$H$24</f>
        <v>5151.9006786754999</v>
      </c>
      <c r="T96" s="36">
        <f>SUMIFS(СВЦЭМ!$D$39:$D$782,СВЦЭМ!$A$39:$A$782,$A96,СВЦЭМ!$B$39:$B$782,T$83)+'СЕТ СН'!$H$14+СВЦЭМ!$D$10+'СЕТ СН'!$H$5-'СЕТ СН'!$H$24</f>
        <v>5213.6492874490505</v>
      </c>
      <c r="U96" s="36">
        <f>SUMIFS(СВЦЭМ!$D$39:$D$782,СВЦЭМ!$A$39:$A$782,$A96,СВЦЭМ!$B$39:$B$782,U$83)+'СЕТ СН'!$H$14+СВЦЭМ!$D$10+'СЕТ СН'!$H$5-'СЕТ СН'!$H$24</f>
        <v>5175.6934718000002</v>
      </c>
      <c r="V96" s="36">
        <f>SUMIFS(СВЦЭМ!$D$39:$D$782,СВЦЭМ!$A$39:$A$782,$A96,СВЦЭМ!$B$39:$B$782,V$83)+'СЕТ СН'!$H$14+СВЦЭМ!$D$10+'СЕТ СН'!$H$5-'СЕТ СН'!$H$24</f>
        <v>5158.7869479700003</v>
      </c>
      <c r="W96" s="36">
        <f>SUMIFS(СВЦЭМ!$D$39:$D$782,СВЦЭМ!$A$39:$A$782,$A96,СВЦЭМ!$B$39:$B$782,W$83)+'СЕТ СН'!$H$14+СВЦЭМ!$D$10+'СЕТ СН'!$H$5-'СЕТ СН'!$H$24</f>
        <v>5142.9481870400004</v>
      </c>
      <c r="X96" s="36">
        <f>SUMIFS(СВЦЭМ!$D$39:$D$782,СВЦЭМ!$A$39:$A$782,$A96,СВЦЭМ!$B$39:$B$782,X$83)+'СЕТ СН'!$H$14+СВЦЭМ!$D$10+'СЕТ СН'!$H$5-'СЕТ СН'!$H$24</f>
        <v>5190.9305215800005</v>
      </c>
      <c r="Y96" s="36">
        <f>SUMIFS(СВЦЭМ!$D$39:$D$782,СВЦЭМ!$A$39:$A$782,$A96,СВЦЭМ!$B$39:$B$782,Y$83)+'СЕТ СН'!$H$14+СВЦЭМ!$D$10+'СЕТ СН'!$H$5-'СЕТ СН'!$H$24</f>
        <v>5287.5909484200001</v>
      </c>
    </row>
    <row r="97" spans="1:25" ht="15.75" x14ac:dyDescent="0.2">
      <c r="A97" s="35">
        <f t="shared" si="2"/>
        <v>45091</v>
      </c>
      <c r="B97" s="36">
        <f>SUMIFS(СВЦЭМ!$D$39:$D$782,СВЦЭМ!$A$39:$A$782,$A97,СВЦЭМ!$B$39:$B$782,B$83)+'СЕТ СН'!$H$14+СВЦЭМ!$D$10+'СЕТ СН'!$H$5-'СЕТ СН'!$H$24</f>
        <v>5335.7140537699997</v>
      </c>
      <c r="C97" s="36">
        <f>SUMIFS(СВЦЭМ!$D$39:$D$782,СВЦЭМ!$A$39:$A$782,$A97,СВЦЭМ!$B$39:$B$782,C$83)+'СЕТ СН'!$H$14+СВЦЭМ!$D$10+'СЕТ СН'!$H$5-'СЕТ СН'!$H$24</f>
        <v>5418.8452829400003</v>
      </c>
      <c r="D97" s="36">
        <f>SUMIFS(СВЦЭМ!$D$39:$D$782,СВЦЭМ!$A$39:$A$782,$A97,СВЦЭМ!$B$39:$B$782,D$83)+'СЕТ СН'!$H$14+СВЦЭМ!$D$10+'СЕТ СН'!$H$5-'СЕТ СН'!$H$24</f>
        <v>5523.7405718600003</v>
      </c>
      <c r="E97" s="36">
        <f>SUMIFS(СВЦЭМ!$D$39:$D$782,СВЦЭМ!$A$39:$A$782,$A97,СВЦЭМ!$B$39:$B$782,E$83)+'СЕТ СН'!$H$14+СВЦЭМ!$D$10+'СЕТ СН'!$H$5-'СЕТ СН'!$H$24</f>
        <v>5533.69866602</v>
      </c>
      <c r="F97" s="36">
        <f>SUMIFS(СВЦЭМ!$D$39:$D$782,СВЦЭМ!$A$39:$A$782,$A97,СВЦЭМ!$B$39:$B$782,F$83)+'СЕТ СН'!$H$14+СВЦЭМ!$D$10+'СЕТ СН'!$H$5-'СЕТ СН'!$H$24</f>
        <v>5539.6755359700001</v>
      </c>
      <c r="G97" s="36">
        <f>SUMIFS(СВЦЭМ!$D$39:$D$782,СВЦЭМ!$A$39:$A$782,$A97,СВЦЭМ!$B$39:$B$782,G$83)+'СЕТ СН'!$H$14+СВЦЭМ!$D$10+'СЕТ СН'!$H$5-'СЕТ СН'!$H$24</f>
        <v>5526.0715475699999</v>
      </c>
      <c r="H97" s="36">
        <f>SUMIFS(СВЦЭМ!$D$39:$D$782,СВЦЭМ!$A$39:$A$782,$A97,СВЦЭМ!$B$39:$B$782,H$83)+'СЕТ СН'!$H$14+СВЦЭМ!$D$10+'СЕТ СН'!$H$5-'СЕТ СН'!$H$24</f>
        <v>5401.9896476600006</v>
      </c>
      <c r="I97" s="36">
        <f>SUMIFS(СВЦЭМ!$D$39:$D$782,СВЦЭМ!$A$39:$A$782,$A97,СВЦЭМ!$B$39:$B$782,I$83)+'СЕТ СН'!$H$14+СВЦЭМ!$D$10+'СЕТ СН'!$H$5-'СЕТ СН'!$H$24</f>
        <v>5301.1741925599999</v>
      </c>
      <c r="J97" s="36">
        <f>SUMIFS(СВЦЭМ!$D$39:$D$782,СВЦЭМ!$A$39:$A$782,$A97,СВЦЭМ!$B$39:$B$782,J$83)+'СЕТ СН'!$H$14+СВЦЭМ!$D$10+'СЕТ СН'!$H$5-'СЕТ СН'!$H$24</f>
        <v>5218.1490121900006</v>
      </c>
      <c r="K97" s="36">
        <f>SUMIFS(СВЦЭМ!$D$39:$D$782,СВЦЭМ!$A$39:$A$782,$A97,СВЦЭМ!$B$39:$B$782,K$83)+'СЕТ СН'!$H$14+СВЦЭМ!$D$10+'СЕТ СН'!$H$5-'СЕТ СН'!$H$24</f>
        <v>5202.9729642100001</v>
      </c>
      <c r="L97" s="36">
        <f>SUMIFS(СВЦЭМ!$D$39:$D$782,СВЦЭМ!$A$39:$A$782,$A97,СВЦЭМ!$B$39:$B$782,L$83)+'СЕТ СН'!$H$14+СВЦЭМ!$D$10+'СЕТ СН'!$H$5-'СЕТ СН'!$H$24</f>
        <v>5194.6422369400007</v>
      </c>
      <c r="M97" s="36">
        <f>SUMIFS(СВЦЭМ!$D$39:$D$782,СВЦЭМ!$A$39:$A$782,$A97,СВЦЭМ!$B$39:$B$782,M$83)+'СЕТ СН'!$H$14+СВЦЭМ!$D$10+'СЕТ СН'!$H$5-'СЕТ СН'!$H$24</f>
        <v>5232.5741704400007</v>
      </c>
      <c r="N97" s="36">
        <f>SUMIFS(СВЦЭМ!$D$39:$D$782,СВЦЭМ!$A$39:$A$782,$A97,СВЦЭМ!$B$39:$B$782,N$83)+'СЕТ СН'!$H$14+СВЦЭМ!$D$10+'СЕТ СН'!$H$5-'СЕТ СН'!$H$24</f>
        <v>5245.4870975100002</v>
      </c>
      <c r="O97" s="36">
        <f>SUMIFS(СВЦЭМ!$D$39:$D$782,СВЦЭМ!$A$39:$A$782,$A97,СВЦЭМ!$B$39:$B$782,O$83)+'СЕТ СН'!$H$14+СВЦЭМ!$D$10+'СЕТ СН'!$H$5-'СЕТ СН'!$H$24</f>
        <v>5292.8974264149501</v>
      </c>
      <c r="P97" s="36">
        <f>SUMIFS(СВЦЭМ!$D$39:$D$782,СВЦЭМ!$A$39:$A$782,$A97,СВЦЭМ!$B$39:$B$782,P$83)+'СЕТ СН'!$H$14+СВЦЭМ!$D$10+'СЕТ СН'!$H$5-'СЕТ СН'!$H$24</f>
        <v>5210.2873719467998</v>
      </c>
      <c r="Q97" s="36">
        <f>SUMIFS(СВЦЭМ!$D$39:$D$782,СВЦЭМ!$A$39:$A$782,$A97,СВЦЭМ!$B$39:$B$782,Q$83)+'СЕТ СН'!$H$14+СВЦЭМ!$D$10+'СЕТ СН'!$H$5-'СЕТ СН'!$H$24</f>
        <v>5195.1872042067007</v>
      </c>
      <c r="R97" s="36">
        <f>SUMIFS(СВЦЭМ!$D$39:$D$782,СВЦЭМ!$A$39:$A$782,$A97,СВЦЭМ!$B$39:$B$782,R$83)+'СЕТ СН'!$H$14+СВЦЭМ!$D$10+'СЕТ СН'!$H$5-'СЕТ СН'!$H$24</f>
        <v>5186.8981305730504</v>
      </c>
      <c r="S97" s="36">
        <f>SUMIFS(СВЦЭМ!$D$39:$D$782,СВЦЭМ!$A$39:$A$782,$A97,СВЦЭМ!$B$39:$B$782,S$83)+'СЕТ СН'!$H$14+СВЦЭМ!$D$10+'СЕТ СН'!$H$5-'СЕТ СН'!$H$24</f>
        <v>5224.6404044055507</v>
      </c>
      <c r="T97" s="36">
        <f>SUMIFS(СВЦЭМ!$D$39:$D$782,СВЦЭМ!$A$39:$A$782,$A97,СВЦЭМ!$B$39:$B$782,T$83)+'СЕТ СН'!$H$14+СВЦЭМ!$D$10+'СЕТ СН'!$H$5-'СЕТ СН'!$H$24</f>
        <v>5237.4887668402007</v>
      </c>
      <c r="U97" s="36">
        <f>SUMIFS(СВЦЭМ!$D$39:$D$782,СВЦЭМ!$A$39:$A$782,$A97,СВЦЭМ!$B$39:$B$782,U$83)+'СЕТ СН'!$H$14+СВЦЭМ!$D$10+'СЕТ СН'!$H$5-'СЕТ СН'!$H$24</f>
        <v>5237.4677341900006</v>
      </c>
      <c r="V97" s="36">
        <f>SUMIFS(СВЦЭМ!$D$39:$D$782,СВЦЭМ!$A$39:$A$782,$A97,СВЦЭМ!$B$39:$B$782,V$83)+'СЕТ СН'!$H$14+СВЦЭМ!$D$10+'СЕТ СН'!$H$5-'СЕТ СН'!$H$24</f>
        <v>5233.0729469100006</v>
      </c>
      <c r="W97" s="36">
        <f>SUMIFS(СВЦЭМ!$D$39:$D$782,СВЦЭМ!$A$39:$A$782,$A97,СВЦЭМ!$B$39:$B$782,W$83)+'СЕТ СН'!$H$14+СВЦЭМ!$D$10+'СЕТ СН'!$H$5-'СЕТ СН'!$H$24</f>
        <v>5192.5548603699999</v>
      </c>
      <c r="X97" s="36">
        <f>SUMIFS(СВЦЭМ!$D$39:$D$782,СВЦЭМ!$A$39:$A$782,$A97,СВЦЭМ!$B$39:$B$782,X$83)+'СЕТ СН'!$H$14+СВЦЭМ!$D$10+'СЕТ СН'!$H$5-'СЕТ СН'!$H$24</f>
        <v>5207.0363976999997</v>
      </c>
      <c r="Y97" s="36">
        <f>SUMIFS(СВЦЭМ!$D$39:$D$782,СВЦЭМ!$A$39:$A$782,$A97,СВЦЭМ!$B$39:$B$782,Y$83)+'СЕТ СН'!$H$14+СВЦЭМ!$D$10+'СЕТ СН'!$H$5-'СЕТ СН'!$H$24</f>
        <v>5261.4486945300005</v>
      </c>
    </row>
    <row r="98" spans="1:25" ht="15.75" x14ac:dyDescent="0.2">
      <c r="A98" s="35">
        <f t="shared" si="2"/>
        <v>45092</v>
      </c>
      <c r="B98" s="36">
        <f>SUMIFS(СВЦЭМ!$D$39:$D$782,СВЦЭМ!$A$39:$A$782,$A98,СВЦЭМ!$B$39:$B$782,B$83)+'СЕТ СН'!$H$14+СВЦЭМ!$D$10+'СЕТ СН'!$H$5-'СЕТ СН'!$H$24</f>
        <v>5141.4626731200005</v>
      </c>
      <c r="C98" s="36">
        <f>SUMIFS(СВЦЭМ!$D$39:$D$782,СВЦЭМ!$A$39:$A$782,$A98,СВЦЭМ!$B$39:$B$782,C$83)+'СЕТ СН'!$H$14+СВЦЭМ!$D$10+'СЕТ СН'!$H$5-'СЕТ СН'!$H$24</f>
        <v>5211.3258010899999</v>
      </c>
      <c r="D98" s="36">
        <f>SUMIFS(СВЦЭМ!$D$39:$D$782,СВЦЭМ!$A$39:$A$782,$A98,СВЦЭМ!$B$39:$B$782,D$83)+'СЕТ СН'!$H$14+СВЦЭМ!$D$10+'СЕТ СН'!$H$5-'СЕТ СН'!$H$24</f>
        <v>5283.1628626000002</v>
      </c>
      <c r="E98" s="36">
        <f>SUMIFS(СВЦЭМ!$D$39:$D$782,СВЦЭМ!$A$39:$A$782,$A98,СВЦЭМ!$B$39:$B$782,E$83)+'СЕТ СН'!$H$14+СВЦЭМ!$D$10+'СЕТ СН'!$H$5-'СЕТ СН'!$H$24</f>
        <v>5290.1094122499999</v>
      </c>
      <c r="F98" s="36">
        <f>SUMIFS(СВЦЭМ!$D$39:$D$782,СВЦЭМ!$A$39:$A$782,$A98,СВЦЭМ!$B$39:$B$782,F$83)+'СЕТ СН'!$H$14+СВЦЭМ!$D$10+'СЕТ СН'!$H$5-'СЕТ СН'!$H$24</f>
        <v>5264.34781699</v>
      </c>
      <c r="G98" s="36">
        <f>SUMIFS(СВЦЭМ!$D$39:$D$782,СВЦЭМ!$A$39:$A$782,$A98,СВЦЭМ!$B$39:$B$782,G$83)+'СЕТ СН'!$H$14+СВЦЭМ!$D$10+'СЕТ СН'!$H$5-'СЕТ СН'!$H$24</f>
        <v>5267.9094542299999</v>
      </c>
      <c r="H98" s="36">
        <f>SUMIFS(СВЦЭМ!$D$39:$D$782,СВЦЭМ!$A$39:$A$782,$A98,СВЦЭМ!$B$39:$B$782,H$83)+'СЕТ СН'!$H$14+СВЦЭМ!$D$10+'СЕТ СН'!$H$5-'СЕТ СН'!$H$24</f>
        <v>5144.1496570199997</v>
      </c>
      <c r="I98" s="36">
        <f>SUMIFS(СВЦЭМ!$D$39:$D$782,СВЦЭМ!$A$39:$A$782,$A98,СВЦЭМ!$B$39:$B$782,I$83)+'СЕТ СН'!$H$14+СВЦЭМ!$D$10+'СЕТ СН'!$H$5-'СЕТ СН'!$H$24</f>
        <v>5026.13666586</v>
      </c>
      <c r="J98" s="36">
        <f>SUMIFS(СВЦЭМ!$D$39:$D$782,СВЦЭМ!$A$39:$A$782,$A98,СВЦЭМ!$B$39:$B$782,J$83)+'СЕТ СН'!$H$14+СВЦЭМ!$D$10+'СЕТ СН'!$H$5-'СЕТ СН'!$H$24</f>
        <v>4992.1556511300005</v>
      </c>
      <c r="K98" s="36">
        <f>SUMIFS(СВЦЭМ!$D$39:$D$782,СВЦЭМ!$A$39:$A$782,$A98,СВЦЭМ!$B$39:$B$782,K$83)+'СЕТ СН'!$H$14+СВЦЭМ!$D$10+'СЕТ СН'!$H$5-'СЕТ СН'!$H$24</f>
        <v>4980.7372765800001</v>
      </c>
      <c r="L98" s="36">
        <f>SUMIFS(СВЦЭМ!$D$39:$D$782,СВЦЭМ!$A$39:$A$782,$A98,СВЦЭМ!$B$39:$B$782,L$83)+'СЕТ СН'!$H$14+СВЦЭМ!$D$10+'СЕТ СН'!$H$5-'СЕТ СН'!$H$24</f>
        <v>4955.2602438800004</v>
      </c>
      <c r="M98" s="36">
        <f>SUMIFS(СВЦЭМ!$D$39:$D$782,СВЦЭМ!$A$39:$A$782,$A98,СВЦЭМ!$B$39:$B$782,M$83)+'СЕТ СН'!$H$14+СВЦЭМ!$D$10+'СЕТ СН'!$H$5-'СЕТ СН'!$H$24</f>
        <v>4966.9152921000004</v>
      </c>
      <c r="N98" s="36">
        <f>SUMIFS(СВЦЭМ!$D$39:$D$782,СВЦЭМ!$A$39:$A$782,$A98,СВЦЭМ!$B$39:$B$782,N$83)+'СЕТ СН'!$H$14+СВЦЭМ!$D$10+'СЕТ СН'!$H$5-'СЕТ СН'!$H$24</f>
        <v>4994.6398521000001</v>
      </c>
      <c r="O98" s="36">
        <f>SUMIFS(СВЦЭМ!$D$39:$D$782,СВЦЭМ!$A$39:$A$782,$A98,СВЦЭМ!$B$39:$B$782,O$83)+'СЕТ СН'!$H$14+СВЦЭМ!$D$10+'СЕТ СН'!$H$5-'СЕТ СН'!$H$24</f>
        <v>5001.8495829200001</v>
      </c>
      <c r="P98" s="36">
        <f>SUMIFS(СВЦЭМ!$D$39:$D$782,СВЦЭМ!$A$39:$A$782,$A98,СВЦЭМ!$B$39:$B$782,P$83)+'СЕТ СН'!$H$14+СВЦЭМ!$D$10+'СЕТ СН'!$H$5-'СЕТ СН'!$H$24</f>
        <v>5017.6754800799999</v>
      </c>
      <c r="Q98" s="36">
        <f>SUMIFS(СВЦЭМ!$D$39:$D$782,СВЦЭМ!$A$39:$A$782,$A98,СВЦЭМ!$B$39:$B$782,Q$83)+'СЕТ СН'!$H$14+СВЦЭМ!$D$10+'СЕТ СН'!$H$5-'СЕТ СН'!$H$24</f>
        <v>5019.2928420900007</v>
      </c>
      <c r="R98" s="36">
        <f>SUMIFS(СВЦЭМ!$D$39:$D$782,СВЦЭМ!$A$39:$A$782,$A98,СВЦЭМ!$B$39:$B$782,R$83)+'СЕТ СН'!$H$14+СВЦЭМ!$D$10+'СЕТ СН'!$H$5-'СЕТ СН'!$H$24</f>
        <v>4975.9717102000004</v>
      </c>
      <c r="S98" s="36">
        <f>SUMIFS(СВЦЭМ!$D$39:$D$782,СВЦЭМ!$A$39:$A$782,$A98,СВЦЭМ!$B$39:$B$782,S$83)+'СЕТ СН'!$H$14+СВЦЭМ!$D$10+'СЕТ СН'!$H$5-'СЕТ СН'!$H$24</f>
        <v>4985.81366222</v>
      </c>
      <c r="T98" s="36">
        <f>SUMIFS(СВЦЭМ!$D$39:$D$782,СВЦЭМ!$A$39:$A$782,$A98,СВЦЭМ!$B$39:$B$782,T$83)+'СЕТ СН'!$H$14+СВЦЭМ!$D$10+'СЕТ СН'!$H$5-'СЕТ СН'!$H$24</f>
        <v>4984.4250178399998</v>
      </c>
      <c r="U98" s="36">
        <f>SUMIFS(СВЦЭМ!$D$39:$D$782,СВЦЭМ!$A$39:$A$782,$A98,СВЦЭМ!$B$39:$B$782,U$83)+'СЕТ СН'!$H$14+СВЦЭМ!$D$10+'СЕТ СН'!$H$5-'СЕТ СН'!$H$24</f>
        <v>4982.8824761300002</v>
      </c>
      <c r="V98" s="36">
        <f>SUMIFS(СВЦЭМ!$D$39:$D$782,СВЦЭМ!$A$39:$A$782,$A98,СВЦЭМ!$B$39:$B$782,V$83)+'СЕТ СН'!$H$14+СВЦЭМ!$D$10+'СЕТ СН'!$H$5-'СЕТ СН'!$H$24</f>
        <v>5007.15361648</v>
      </c>
      <c r="W98" s="36">
        <f>SUMIFS(СВЦЭМ!$D$39:$D$782,СВЦЭМ!$A$39:$A$782,$A98,СВЦЭМ!$B$39:$B$782,W$83)+'СЕТ СН'!$H$14+СВЦЭМ!$D$10+'СЕТ СН'!$H$5-'СЕТ СН'!$H$24</f>
        <v>4983.6646569599998</v>
      </c>
      <c r="X98" s="36">
        <f>SUMIFS(СВЦЭМ!$D$39:$D$782,СВЦЭМ!$A$39:$A$782,$A98,СВЦЭМ!$B$39:$B$782,X$83)+'СЕТ СН'!$H$14+СВЦЭМ!$D$10+'СЕТ СН'!$H$5-'СЕТ СН'!$H$24</f>
        <v>5006.7914189000003</v>
      </c>
      <c r="Y98" s="36">
        <f>SUMIFS(СВЦЭМ!$D$39:$D$782,СВЦЭМ!$A$39:$A$782,$A98,СВЦЭМ!$B$39:$B$782,Y$83)+'СЕТ СН'!$H$14+СВЦЭМ!$D$10+'СЕТ СН'!$H$5-'СЕТ СН'!$H$24</f>
        <v>5090.6991259200004</v>
      </c>
    </row>
    <row r="99" spans="1:25" ht="15.75" x14ac:dyDescent="0.2">
      <c r="A99" s="35">
        <f t="shared" si="2"/>
        <v>45093</v>
      </c>
      <c r="B99" s="36">
        <f>SUMIFS(СВЦЭМ!$D$39:$D$782,СВЦЭМ!$A$39:$A$782,$A99,СВЦЭМ!$B$39:$B$782,B$83)+'СЕТ СН'!$H$14+СВЦЭМ!$D$10+'СЕТ СН'!$H$5-'СЕТ СН'!$H$24</f>
        <v>5221.5242223800005</v>
      </c>
      <c r="C99" s="36">
        <f>SUMIFS(СВЦЭМ!$D$39:$D$782,СВЦЭМ!$A$39:$A$782,$A99,СВЦЭМ!$B$39:$B$782,C$83)+'СЕТ СН'!$H$14+СВЦЭМ!$D$10+'СЕТ СН'!$H$5-'СЕТ СН'!$H$24</f>
        <v>5275.4315706800007</v>
      </c>
      <c r="D99" s="36">
        <f>SUMIFS(СВЦЭМ!$D$39:$D$782,СВЦЭМ!$A$39:$A$782,$A99,СВЦЭМ!$B$39:$B$782,D$83)+'СЕТ СН'!$H$14+СВЦЭМ!$D$10+'СЕТ СН'!$H$5-'СЕТ СН'!$H$24</f>
        <v>5365.4746048200004</v>
      </c>
      <c r="E99" s="36">
        <f>SUMIFS(СВЦЭМ!$D$39:$D$782,СВЦЭМ!$A$39:$A$782,$A99,СВЦЭМ!$B$39:$B$782,E$83)+'СЕТ СН'!$H$14+СВЦЭМ!$D$10+'СЕТ СН'!$H$5-'СЕТ СН'!$H$24</f>
        <v>5379.9550185900007</v>
      </c>
      <c r="F99" s="36">
        <f>SUMIFS(СВЦЭМ!$D$39:$D$782,СВЦЭМ!$A$39:$A$782,$A99,СВЦЭМ!$B$39:$B$782,F$83)+'СЕТ СН'!$H$14+СВЦЭМ!$D$10+'СЕТ СН'!$H$5-'СЕТ СН'!$H$24</f>
        <v>5383.6681525500007</v>
      </c>
      <c r="G99" s="36">
        <f>SUMIFS(СВЦЭМ!$D$39:$D$782,СВЦЭМ!$A$39:$A$782,$A99,СВЦЭМ!$B$39:$B$782,G$83)+'СЕТ СН'!$H$14+СВЦЭМ!$D$10+'СЕТ СН'!$H$5-'СЕТ СН'!$H$24</f>
        <v>5344.2053443700006</v>
      </c>
      <c r="H99" s="36">
        <f>SUMIFS(СВЦЭМ!$D$39:$D$782,СВЦЭМ!$A$39:$A$782,$A99,СВЦЭМ!$B$39:$B$782,H$83)+'СЕТ СН'!$H$14+СВЦЭМ!$D$10+'СЕТ СН'!$H$5-'СЕТ СН'!$H$24</f>
        <v>5222.9450413100003</v>
      </c>
      <c r="I99" s="36">
        <f>SUMIFS(СВЦЭМ!$D$39:$D$782,СВЦЭМ!$A$39:$A$782,$A99,СВЦЭМ!$B$39:$B$782,I$83)+'СЕТ СН'!$H$14+СВЦЭМ!$D$10+'СЕТ СН'!$H$5-'СЕТ СН'!$H$24</f>
        <v>5165.4240634400003</v>
      </c>
      <c r="J99" s="36">
        <f>SUMIFS(СВЦЭМ!$D$39:$D$782,СВЦЭМ!$A$39:$A$782,$A99,СВЦЭМ!$B$39:$B$782,J$83)+'СЕТ СН'!$H$14+СВЦЭМ!$D$10+'СЕТ СН'!$H$5-'СЕТ СН'!$H$24</f>
        <v>5080.3657275300002</v>
      </c>
      <c r="K99" s="36">
        <f>SUMIFS(СВЦЭМ!$D$39:$D$782,СВЦЭМ!$A$39:$A$782,$A99,СВЦЭМ!$B$39:$B$782,K$83)+'СЕТ СН'!$H$14+СВЦЭМ!$D$10+'СЕТ СН'!$H$5-'СЕТ СН'!$H$24</f>
        <v>5095.5968613200002</v>
      </c>
      <c r="L99" s="36">
        <f>SUMIFS(СВЦЭМ!$D$39:$D$782,СВЦЭМ!$A$39:$A$782,$A99,СВЦЭМ!$B$39:$B$782,L$83)+'СЕТ СН'!$H$14+СВЦЭМ!$D$10+'СЕТ СН'!$H$5-'СЕТ СН'!$H$24</f>
        <v>5098.9230090399997</v>
      </c>
      <c r="M99" s="36">
        <f>SUMIFS(СВЦЭМ!$D$39:$D$782,СВЦЭМ!$A$39:$A$782,$A99,СВЦЭМ!$B$39:$B$782,M$83)+'СЕТ СН'!$H$14+СВЦЭМ!$D$10+'СЕТ СН'!$H$5-'СЕТ СН'!$H$24</f>
        <v>5127.0090505200005</v>
      </c>
      <c r="N99" s="36">
        <f>SUMIFS(СВЦЭМ!$D$39:$D$782,СВЦЭМ!$A$39:$A$782,$A99,СВЦЭМ!$B$39:$B$782,N$83)+'СЕТ СН'!$H$14+СВЦЭМ!$D$10+'СЕТ СН'!$H$5-'СЕТ СН'!$H$24</f>
        <v>5171.0382300399997</v>
      </c>
      <c r="O99" s="36">
        <f>SUMIFS(СВЦЭМ!$D$39:$D$782,СВЦЭМ!$A$39:$A$782,$A99,СВЦЭМ!$B$39:$B$782,O$83)+'СЕТ СН'!$H$14+СВЦЭМ!$D$10+'СЕТ СН'!$H$5-'СЕТ СН'!$H$24</f>
        <v>5170.4651326200001</v>
      </c>
      <c r="P99" s="36">
        <f>SUMIFS(СВЦЭМ!$D$39:$D$782,СВЦЭМ!$A$39:$A$782,$A99,СВЦЭМ!$B$39:$B$782,P$83)+'СЕТ СН'!$H$14+СВЦЭМ!$D$10+'СЕТ СН'!$H$5-'СЕТ СН'!$H$24</f>
        <v>5176.4263960600001</v>
      </c>
      <c r="Q99" s="36">
        <f>SUMIFS(СВЦЭМ!$D$39:$D$782,СВЦЭМ!$A$39:$A$782,$A99,СВЦЭМ!$B$39:$B$782,Q$83)+'СЕТ СН'!$H$14+СВЦЭМ!$D$10+'СЕТ СН'!$H$5-'СЕТ СН'!$H$24</f>
        <v>5156.7648332300005</v>
      </c>
      <c r="R99" s="36">
        <f>SUMIFS(СВЦЭМ!$D$39:$D$782,СВЦЭМ!$A$39:$A$782,$A99,СВЦЭМ!$B$39:$B$782,R$83)+'СЕТ СН'!$H$14+СВЦЭМ!$D$10+'СЕТ СН'!$H$5-'СЕТ СН'!$H$24</f>
        <v>5143.6325640200002</v>
      </c>
      <c r="S99" s="36">
        <f>SUMIFS(СВЦЭМ!$D$39:$D$782,СВЦЭМ!$A$39:$A$782,$A99,СВЦЭМ!$B$39:$B$782,S$83)+'СЕТ СН'!$H$14+СВЦЭМ!$D$10+'СЕТ СН'!$H$5-'СЕТ СН'!$H$24</f>
        <v>5121.4419138100002</v>
      </c>
      <c r="T99" s="36">
        <f>SUMIFS(СВЦЭМ!$D$39:$D$782,СВЦЭМ!$A$39:$A$782,$A99,СВЦЭМ!$B$39:$B$782,T$83)+'СЕТ СН'!$H$14+СВЦЭМ!$D$10+'СЕТ СН'!$H$5-'СЕТ СН'!$H$24</f>
        <v>5111.0477887699999</v>
      </c>
      <c r="U99" s="36">
        <f>SUMIFS(СВЦЭМ!$D$39:$D$782,СВЦЭМ!$A$39:$A$782,$A99,СВЦЭМ!$B$39:$B$782,U$83)+'СЕТ СН'!$H$14+СВЦЭМ!$D$10+'СЕТ СН'!$H$5-'СЕТ СН'!$H$24</f>
        <v>5112.6956849300004</v>
      </c>
      <c r="V99" s="36">
        <f>SUMIFS(СВЦЭМ!$D$39:$D$782,СВЦЭМ!$A$39:$A$782,$A99,СВЦЭМ!$B$39:$B$782,V$83)+'СЕТ СН'!$H$14+СВЦЭМ!$D$10+'СЕТ СН'!$H$5-'СЕТ СН'!$H$24</f>
        <v>5102.3685478699999</v>
      </c>
      <c r="W99" s="36">
        <f>SUMIFS(СВЦЭМ!$D$39:$D$782,СВЦЭМ!$A$39:$A$782,$A99,СВЦЭМ!$B$39:$B$782,W$83)+'СЕТ СН'!$H$14+СВЦЭМ!$D$10+'СЕТ СН'!$H$5-'СЕТ СН'!$H$24</f>
        <v>5067.0107138900003</v>
      </c>
      <c r="X99" s="36">
        <f>SUMIFS(СВЦЭМ!$D$39:$D$782,СВЦЭМ!$A$39:$A$782,$A99,СВЦЭМ!$B$39:$B$782,X$83)+'СЕТ СН'!$H$14+СВЦЭМ!$D$10+'СЕТ СН'!$H$5-'СЕТ СН'!$H$24</f>
        <v>5118.1900646700005</v>
      </c>
      <c r="Y99" s="36">
        <f>SUMIFS(СВЦЭМ!$D$39:$D$782,СВЦЭМ!$A$39:$A$782,$A99,СВЦЭМ!$B$39:$B$782,Y$83)+'СЕТ СН'!$H$14+СВЦЭМ!$D$10+'СЕТ СН'!$H$5-'СЕТ СН'!$H$24</f>
        <v>5261.1869932899999</v>
      </c>
    </row>
    <row r="100" spans="1:25" ht="15.75" x14ac:dyDescent="0.2">
      <c r="A100" s="35">
        <f t="shared" si="2"/>
        <v>45094</v>
      </c>
      <c r="B100" s="36">
        <f>SUMIFS(СВЦЭМ!$D$39:$D$782,СВЦЭМ!$A$39:$A$782,$A100,СВЦЭМ!$B$39:$B$782,B$83)+'СЕТ СН'!$H$14+СВЦЭМ!$D$10+'СЕТ СН'!$H$5-'СЕТ СН'!$H$24</f>
        <v>5119.5250122400003</v>
      </c>
      <c r="C100" s="36">
        <f>SUMIFS(СВЦЭМ!$D$39:$D$782,СВЦЭМ!$A$39:$A$782,$A100,СВЦЭМ!$B$39:$B$782,C$83)+'СЕТ СН'!$H$14+СВЦЭМ!$D$10+'СЕТ СН'!$H$5-'СЕТ СН'!$H$24</f>
        <v>5195.5521161400002</v>
      </c>
      <c r="D100" s="36">
        <f>SUMIFS(СВЦЭМ!$D$39:$D$782,СВЦЭМ!$A$39:$A$782,$A100,СВЦЭМ!$B$39:$B$782,D$83)+'СЕТ СН'!$H$14+СВЦЭМ!$D$10+'СЕТ СН'!$H$5-'СЕТ СН'!$H$24</f>
        <v>5232.1671326900005</v>
      </c>
      <c r="E100" s="36">
        <f>SUMIFS(СВЦЭМ!$D$39:$D$782,СВЦЭМ!$A$39:$A$782,$A100,СВЦЭМ!$B$39:$B$782,E$83)+'СЕТ СН'!$H$14+СВЦЭМ!$D$10+'СЕТ СН'!$H$5-'СЕТ СН'!$H$24</f>
        <v>5230.6327117199999</v>
      </c>
      <c r="F100" s="36">
        <f>SUMIFS(СВЦЭМ!$D$39:$D$782,СВЦЭМ!$A$39:$A$782,$A100,СВЦЭМ!$B$39:$B$782,F$83)+'СЕТ СН'!$H$14+СВЦЭМ!$D$10+'СЕТ СН'!$H$5-'СЕТ СН'!$H$24</f>
        <v>5223.9237383100008</v>
      </c>
      <c r="G100" s="36">
        <f>SUMIFS(СВЦЭМ!$D$39:$D$782,СВЦЭМ!$A$39:$A$782,$A100,СВЦЭМ!$B$39:$B$782,G$83)+'СЕТ СН'!$H$14+СВЦЭМ!$D$10+'СЕТ СН'!$H$5-'СЕТ СН'!$H$24</f>
        <v>5255.8617313499999</v>
      </c>
      <c r="H100" s="36">
        <f>SUMIFS(СВЦЭМ!$D$39:$D$782,СВЦЭМ!$A$39:$A$782,$A100,СВЦЭМ!$B$39:$B$782,H$83)+'СЕТ СН'!$H$14+СВЦЭМ!$D$10+'СЕТ СН'!$H$5-'СЕТ СН'!$H$24</f>
        <v>5192.5118980000007</v>
      </c>
      <c r="I100" s="36">
        <f>SUMIFS(СВЦЭМ!$D$39:$D$782,СВЦЭМ!$A$39:$A$782,$A100,СВЦЭМ!$B$39:$B$782,I$83)+'СЕТ СН'!$H$14+СВЦЭМ!$D$10+'СЕТ СН'!$H$5-'СЕТ СН'!$H$24</f>
        <v>5114.0579034800003</v>
      </c>
      <c r="J100" s="36">
        <f>SUMIFS(СВЦЭМ!$D$39:$D$782,СВЦЭМ!$A$39:$A$782,$A100,СВЦЭМ!$B$39:$B$782,J$83)+'СЕТ СН'!$H$14+СВЦЭМ!$D$10+'СЕТ СН'!$H$5-'СЕТ СН'!$H$24</f>
        <v>5004.7922403400007</v>
      </c>
      <c r="K100" s="36">
        <f>SUMIFS(СВЦЭМ!$D$39:$D$782,СВЦЭМ!$A$39:$A$782,$A100,СВЦЭМ!$B$39:$B$782,K$83)+'СЕТ СН'!$H$14+СВЦЭМ!$D$10+'СЕТ СН'!$H$5-'СЕТ СН'!$H$24</f>
        <v>4951.1788146500003</v>
      </c>
      <c r="L100" s="36">
        <f>SUMIFS(СВЦЭМ!$D$39:$D$782,СВЦЭМ!$A$39:$A$782,$A100,СВЦЭМ!$B$39:$B$782,L$83)+'СЕТ СН'!$H$14+СВЦЭМ!$D$10+'СЕТ СН'!$H$5-'СЕТ СН'!$H$24</f>
        <v>4929.13164289</v>
      </c>
      <c r="M100" s="36">
        <f>SUMIFS(СВЦЭМ!$D$39:$D$782,СВЦЭМ!$A$39:$A$782,$A100,СВЦЭМ!$B$39:$B$782,M$83)+'СЕТ СН'!$H$14+СВЦЭМ!$D$10+'СЕТ СН'!$H$5-'СЕТ СН'!$H$24</f>
        <v>4937.4461535500004</v>
      </c>
      <c r="N100" s="36">
        <f>SUMIFS(СВЦЭМ!$D$39:$D$782,СВЦЭМ!$A$39:$A$782,$A100,СВЦЭМ!$B$39:$B$782,N$83)+'СЕТ СН'!$H$14+СВЦЭМ!$D$10+'СЕТ СН'!$H$5-'СЕТ СН'!$H$24</f>
        <v>4971.8456325900006</v>
      </c>
      <c r="O100" s="36">
        <f>SUMIFS(СВЦЭМ!$D$39:$D$782,СВЦЭМ!$A$39:$A$782,$A100,СВЦЭМ!$B$39:$B$782,O$83)+'СЕТ СН'!$H$14+СВЦЭМ!$D$10+'СЕТ СН'!$H$5-'СЕТ СН'!$H$24</f>
        <v>4970.7491830600002</v>
      </c>
      <c r="P100" s="36">
        <f>SUMIFS(СВЦЭМ!$D$39:$D$782,СВЦЭМ!$A$39:$A$782,$A100,СВЦЭМ!$B$39:$B$782,P$83)+'СЕТ СН'!$H$14+СВЦЭМ!$D$10+'СЕТ СН'!$H$5-'СЕТ СН'!$H$24</f>
        <v>4990.0053722400007</v>
      </c>
      <c r="Q100" s="36">
        <f>SUMIFS(СВЦЭМ!$D$39:$D$782,СВЦЭМ!$A$39:$A$782,$A100,СВЦЭМ!$B$39:$B$782,Q$83)+'СЕТ СН'!$H$14+СВЦЭМ!$D$10+'СЕТ СН'!$H$5-'СЕТ СН'!$H$24</f>
        <v>5007.08273242</v>
      </c>
      <c r="R100" s="36">
        <f>SUMIFS(СВЦЭМ!$D$39:$D$782,СВЦЭМ!$A$39:$A$782,$A100,СВЦЭМ!$B$39:$B$782,R$83)+'СЕТ СН'!$H$14+СВЦЭМ!$D$10+'СЕТ СН'!$H$5-'СЕТ СН'!$H$24</f>
        <v>4995.6444000700003</v>
      </c>
      <c r="S100" s="36">
        <f>SUMIFS(СВЦЭМ!$D$39:$D$782,СВЦЭМ!$A$39:$A$782,$A100,СВЦЭМ!$B$39:$B$782,S$83)+'СЕТ СН'!$H$14+СВЦЭМ!$D$10+'СЕТ СН'!$H$5-'СЕТ СН'!$H$24</f>
        <v>4977.5970928400002</v>
      </c>
      <c r="T100" s="36">
        <f>SUMIFS(СВЦЭМ!$D$39:$D$782,СВЦЭМ!$A$39:$A$782,$A100,СВЦЭМ!$B$39:$B$782,T$83)+'СЕТ СН'!$H$14+СВЦЭМ!$D$10+'СЕТ СН'!$H$5-'СЕТ СН'!$H$24</f>
        <v>4960.4630728700004</v>
      </c>
      <c r="U100" s="36">
        <f>SUMIFS(СВЦЭМ!$D$39:$D$782,СВЦЭМ!$A$39:$A$782,$A100,СВЦЭМ!$B$39:$B$782,U$83)+'СЕТ СН'!$H$14+СВЦЭМ!$D$10+'СЕТ СН'!$H$5-'СЕТ СН'!$H$24</f>
        <v>4957.6640332100005</v>
      </c>
      <c r="V100" s="36">
        <f>SUMIFS(СВЦЭМ!$D$39:$D$782,СВЦЭМ!$A$39:$A$782,$A100,СВЦЭМ!$B$39:$B$782,V$83)+'СЕТ СН'!$H$14+СВЦЭМ!$D$10+'СЕТ СН'!$H$5-'СЕТ СН'!$H$24</f>
        <v>4945.7134254400007</v>
      </c>
      <c r="W100" s="36">
        <f>SUMIFS(СВЦЭМ!$D$39:$D$782,СВЦЭМ!$A$39:$A$782,$A100,СВЦЭМ!$B$39:$B$782,W$83)+'СЕТ СН'!$H$14+СВЦЭМ!$D$10+'СЕТ СН'!$H$5-'СЕТ СН'!$H$24</f>
        <v>4917.8019854600007</v>
      </c>
      <c r="X100" s="36">
        <f>SUMIFS(СВЦЭМ!$D$39:$D$782,СВЦЭМ!$A$39:$A$782,$A100,СВЦЭМ!$B$39:$B$782,X$83)+'СЕТ СН'!$H$14+СВЦЭМ!$D$10+'СЕТ СН'!$H$5-'СЕТ СН'!$H$24</f>
        <v>4972.3647918200004</v>
      </c>
      <c r="Y100" s="36">
        <f>SUMIFS(СВЦЭМ!$D$39:$D$782,СВЦЭМ!$A$39:$A$782,$A100,СВЦЭМ!$B$39:$B$782,Y$83)+'СЕТ СН'!$H$14+СВЦЭМ!$D$10+'СЕТ СН'!$H$5-'СЕТ СН'!$H$24</f>
        <v>5044.0216718500005</v>
      </c>
    </row>
    <row r="101" spans="1:25" ht="15.75" x14ac:dyDescent="0.2">
      <c r="A101" s="35">
        <f t="shared" si="2"/>
        <v>45095</v>
      </c>
      <c r="B101" s="36">
        <f>SUMIFS(СВЦЭМ!$D$39:$D$782,СВЦЭМ!$A$39:$A$782,$A101,СВЦЭМ!$B$39:$B$782,B$83)+'СЕТ СН'!$H$14+СВЦЭМ!$D$10+'СЕТ СН'!$H$5-'СЕТ СН'!$H$24</f>
        <v>5238.4561043100002</v>
      </c>
      <c r="C101" s="36">
        <f>SUMIFS(СВЦЭМ!$D$39:$D$782,СВЦЭМ!$A$39:$A$782,$A101,СВЦЭМ!$B$39:$B$782,C$83)+'СЕТ СН'!$H$14+СВЦЭМ!$D$10+'СЕТ СН'!$H$5-'СЕТ СН'!$H$24</f>
        <v>5337.4468026300001</v>
      </c>
      <c r="D101" s="36">
        <f>SUMIFS(СВЦЭМ!$D$39:$D$782,СВЦЭМ!$A$39:$A$782,$A101,СВЦЭМ!$B$39:$B$782,D$83)+'СЕТ СН'!$H$14+СВЦЭМ!$D$10+'СЕТ СН'!$H$5-'СЕТ СН'!$H$24</f>
        <v>5368.57436065</v>
      </c>
      <c r="E101" s="36">
        <f>SUMIFS(СВЦЭМ!$D$39:$D$782,СВЦЭМ!$A$39:$A$782,$A101,СВЦЭМ!$B$39:$B$782,E$83)+'СЕТ СН'!$H$14+СВЦЭМ!$D$10+'СЕТ СН'!$H$5-'СЕТ СН'!$H$24</f>
        <v>5395.1203828100006</v>
      </c>
      <c r="F101" s="36">
        <f>SUMIFS(СВЦЭМ!$D$39:$D$782,СВЦЭМ!$A$39:$A$782,$A101,СВЦЭМ!$B$39:$B$782,F$83)+'СЕТ СН'!$H$14+СВЦЭМ!$D$10+'СЕТ СН'!$H$5-'СЕТ СН'!$H$24</f>
        <v>5418.0578461100004</v>
      </c>
      <c r="G101" s="36">
        <f>SUMIFS(СВЦЭМ!$D$39:$D$782,СВЦЭМ!$A$39:$A$782,$A101,СВЦЭМ!$B$39:$B$782,G$83)+'СЕТ СН'!$H$14+СВЦЭМ!$D$10+'СЕТ СН'!$H$5-'СЕТ СН'!$H$24</f>
        <v>5415.4959491</v>
      </c>
      <c r="H101" s="36">
        <f>SUMIFS(СВЦЭМ!$D$39:$D$782,СВЦЭМ!$A$39:$A$782,$A101,СВЦЭМ!$B$39:$B$782,H$83)+'СЕТ СН'!$H$14+СВЦЭМ!$D$10+'СЕТ СН'!$H$5-'СЕТ СН'!$H$24</f>
        <v>5374.5448191699998</v>
      </c>
      <c r="I101" s="36">
        <f>SUMIFS(СВЦЭМ!$D$39:$D$782,СВЦЭМ!$A$39:$A$782,$A101,СВЦЭМ!$B$39:$B$782,I$83)+'СЕТ СН'!$H$14+СВЦЭМ!$D$10+'СЕТ СН'!$H$5-'СЕТ СН'!$H$24</f>
        <v>5341.6241099100007</v>
      </c>
      <c r="J101" s="36">
        <f>SUMIFS(СВЦЭМ!$D$39:$D$782,СВЦЭМ!$A$39:$A$782,$A101,СВЦЭМ!$B$39:$B$782,J$83)+'СЕТ СН'!$H$14+СВЦЭМ!$D$10+'СЕТ СН'!$H$5-'СЕТ СН'!$H$24</f>
        <v>5274.5023510000001</v>
      </c>
      <c r="K101" s="36">
        <f>SUMIFS(СВЦЭМ!$D$39:$D$782,СВЦЭМ!$A$39:$A$782,$A101,СВЦЭМ!$B$39:$B$782,K$83)+'СЕТ СН'!$H$14+СВЦЭМ!$D$10+'СЕТ СН'!$H$5-'СЕТ СН'!$H$24</f>
        <v>5223.16113305</v>
      </c>
      <c r="L101" s="36">
        <f>SUMIFS(СВЦЭМ!$D$39:$D$782,СВЦЭМ!$A$39:$A$782,$A101,СВЦЭМ!$B$39:$B$782,L$83)+'СЕТ СН'!$H$14+СВЦЭМ!$D$10+'СЕТ СН'!$H$5-'СЕТ СН'!$H$24</f>
        <v>5222.9323265600005</v>
      </c>
      <c r="M101" s="36">
        <f>SUMIFS(СВЦЭМ!$D$39:$D$782,СВЦЭМ!$A$39:$A$782,$A101,СВЦЭМ!$B$39:$B$782,M$83)+'СЕТ СН'!$H$14+СВЦЭМ!$D$10+'СЕТ СН'!$H$5-'СЕТ СН'!$H$24</f>
        <v>5252.9063688200004</v>
      </c>
      <c r="N101" s="36">
        <f>SUMIFS(СВЦЭМ!$D$39:$D$782,СВЦЭМ!$A$39:$A$782,$A101,СВЦЭМ!$B$39:$B$782,N$83)+'СЕТ СН'!$H$14+СВЦЭМ!$D$10+'СЕТ СН'!$H$5-'СЕТ СН'!$H$24</f>
        <v>5264.2582488999997</v>
      </c>
      <c r="O101" s="36">
        <f>SUMIFS(СВЦЭМ!$D$39:$D$782,СВЦЭМ!$A$39:$A$782,$A101,СВЦЭМ!$B$39:$B$782,O$83)+'СЕТ СН'!$H$14+СВЦЭМ!$D$10+'СЕТ СН'!$H$5-'СЕТ СН'!$H$24</f>
        <v>5273.1094910900001</v>
      </c>
      <c r="P101" s="36">
        <f>SUMIFS(СВЦЭМ!$D$39:$D$782,СВЦЭМ!$A$39:$A$782,$A101,СВЦЭМ!$B$39:$B$782,P$83)+'СЕТ СН'!$H$14+СВЦЭМ!$D$10+'СЕТ СН'!$H$5-'СЕТ СН'!$H$24</f>
        <v>5291.6401320300001</v>
      </c>
      <c r="Q101" s="36">
        <f>SUMIFS(СВЦЭМ!$D$39:$D$782,СВЦЭМ!$A$39:$A$782,$A101,СВЦЭМ!$B$39:$B$782,Q$83)+'СЕТ СН'!$H$14+СВЦЭМ!$D$10+'СЕТ СН'!$H$5-'СЕТ СН'!$H$24</f>
        <v>5293.6079573799998</v>
      </c>
      <c r="R101" s="36">
        <f>SUMIFS(СВЦЭМ!$D$39:$D$782,СВЦЭМ!$A$39:$A$782,$A101,СВЦЭМ!$B$39:$B$782,R$83)+'СЕТ СН'!$H$14+СВЦЭМ!$D$10+'СЕТ СН'!$H$5-'СЕТ СН'!$H$24</f>
        <v>5278.4105186699999</v>
      </c>
      <c r="S101" s="36">
        <f>SUMIFS(СВЦЭМ!$D$39:$D$782,СВЦЭМ!$A$39:$A$782,$A101,СВЦЭМ!$B$39:$B$782,S$83)+'СЕТ СН'!$H$14+СВЦЭМ!$D$10+'СЕТ СН'!$H$5-'СЕТ СН'!$H$24</f>
        <v>5258.3955924800002</v>
      </c>
      <c r="T101" s="36">
        <f>SUMIFS(СВЦЭМ!$D$39:$D$782,СВЦЭМ!$A$39:$A$782,$A101,СВЦЭМ!$B$39:$B$782,T$83)+'СЕТ СН'!$H$14+СВЦЭМ!$D$10+'СЕТ СН'!$H$5-'СЕТ СН'!$H$24</f>
        <v>5223.42634542</v>
      </c>
      <c r="U101" s="36">
        <f>SUMIFS(СВЦЭМ!$D$39:$D$782,СВЦЭМ!$A$39:$A$782,$A101,СВЦЭМ!$B$39:$B$782,U$83)+'СЕТ СН'!$H$14+СВЦЭМ!$D$10+'СЕТ СН'!$H$5-'СЕТ СН'!$H$24</f>
        <v>5202.2013694899997</v>
      </c>
      <c r="V101" s="36">
        <f>SUMIFS(СВЦЭМ!$D$39:$D$782,СВЦЭМ!$A$39:$A$782,$A101,СВЦЭМ!$B$39:$B$782,V$83)+'СЕТ СН'!$H$14+СВЦЭМ!$D$10+'СЕТ СН'!$H$5-'СЕТ СН'!$H$24</f>
        <v>5171.5712260400005</v>
      </c>
      <c r="W101" s="36">
        <f>SUMIFS(СВЦЭМ!$D$39:$D$782,СВЦЭМ!$A$39:$A$782,$A101,СВЦЭМ!$B$39:$B$782,W$83)+'СЕТ СН'!$H$14+СВЦЭМ!$D$10+'СЕТ СН'!$H$5-'СЕТ СН'!$H$24</f>
        <v>5181.8258790300006</v>
      </c>
      <c r="X101" s="36">
        <f>SUMIFS(СВЦЭМ!$D$39:$D$782,СВЦЭМ!$A$39:$A$782,$A101,СВЦЭМ!$B$39:$B$782,X$83)+'СЕТ СН'!$H$14+СВЦЭМ!$D$10+'СЕТ СН'!$H$5-'СЕТ СН'!$H$24</f>
        <v>5204.6286256399999</v>
      </c>
      <c r="Y101" s="36">
        <f>SUMIFS(СВЦЭМ!$D$39:$D$782,СВЦЭМ!$A$39:$A$782,$A101,СВЦЭМ!$B$39:$B$782,Y$83)+'СЕТ СН'!$H$14+СВЦЭМ!$D$10+'СЕТ СН'!$H$5-'СЕТ СН'!$H$24</f>
        <v>5285.4893658500005</v>
      </c>
    </row>
    <row r="102" spans="1:25" ht="15.75" x14ac:dyDescent="0.2">
      <c r="A102" s="35">
        <f t="shared" si="2"/>
        <v>45096</v>
      </c>
      <c r="B102" s="36">
        <f>SUMIFS(СВЦЭМ!$D$39:$D$782,СВЦЭМ!$A$39:$A$782,$A102,СВЦЭМ!$B$39:$B$782,B$83)+'СЕТ СН'!$H$14+СВЦЭМ!$D$10+'СЕТ СН'!$H$5-'СЕТ СН'!$H$24</f>
        <v>5181.6491343200005</v>
      </c>
      <c r="C102" s="36">
        <f>SUMIFS(СВЦЭМ!$D$39:$D$782,СВЦЭМ!$A$39:$A$782,$A102,СВЦЭМ!$B$39:$B$782,C$83)+'СЕТ СН'!$H$14+СВЦЭМ!$D$10+'СЕТ СН'!$H$5-'СЕТ СН'!$H$24</f>
        <v>5267.0895675500005</v>
      </c>
      <c r="D102" s="36">
        <f>SUMIFS(СВЦЭМ!$D$39:$D$782,СВЦЭМ!$A$39:$A$782,$A102,СВЦЭМ!$B$39:$B$782,D$83)+'СЕТ СН'!$H$14+СВЦЭМ!$D$10+'СЕТ СН'!$H$5-'СЕТ СН'!$H$24</f>
        <v>5351.3572344800004</v>
      </c>
      <c r="E102" s="36">
        <f>SUMIFS(СВЦЭМ!$D$39:$D$782,СВЦЭМ!$A$39:$A$782,$A102,СВЦЭМ!$B$39:$B$782,E$83)+'СЕТ СН'!$H$14+СВЦЭМ!$D$10+'СЕТ СН'!$H$5-'СЕТ СН'!$H$24</f>
        <v>5320.8531351600004</v>
      </c>
      <c r="F102" s="36">
        <f>SUMIFS(СВЦЭМ!$D$39:$D$782,СВЦЭМ!$A$39:$A$782,$A102,СВЦЭМ!$B$39:$B$782,F$83)+'СЕТ СН'!$H$14+СВЦЭМ!$D$10+'СЕТ СН'!$H$5-'СЕТ СН'!$H$24</f>
        <v>5359.9517173000004</v>
      </c>
      <c r="G102" s="36">
        <f>SUMIFS(СВЦЭМ!$D$39:$D$782,СВЦЭМ!$A$39:$A$782,$A102,СВЦЭМ!$B$39:$B$782,G$83)+'СЕТ СН'!$H$14+СВЦЭМ!$D$10+'СЕТ СН'!$H$5-'СЕТ СН'!$H$24</f>
        <v>5370.4409730200005</v>
      </c>
      <c r="H102" s="36">
        <f>SUMIFS(СВЦЭМ!$D$39:$D$782,СВЦЭМ!$A$39:$A$782,$A102,СВЦЭМ!$B$39:$B$782,H$83)+'СЕТ СН'!$H$14+СВЦЭМ!$D$10+'СЕТ СН'!$H$5-'СЕТ СН'!$H$24</f>
        <v>5344.3566881500001</v>
      </c>
      <c r="I102" s="36">
        <f>SUMIFS(СВЦЭМ!$D$39:$D$782,СВЦЭМ!$A$39:$A$782,$A102,СВЦЭМ!$B$39:$B$782,I$83)+'СЕТ СН'!$H$14+СВЦЭМ!$D$10+'СЕТ СН'!$H$5-'СЕТ СН'!$H$24</f>
        <v>5180.6568346700005</v>
      </c>
      <c r="J102" s="36">
        <f>SUMIFS(СВЦЭМ!$D$39:$D$782,СВЦЭМ!$A$39:$A$782,$A102,СВЦЭМ!$B$39:$B$782,J$83)+'СЕТ СН'!$H$14+СВЦЭМ!$D$10+'СЕТ СН'!$H$5-'СЕТ СН'!$H$24</f>
        <v>5086.3036753100005</v>
      </c>
      <c r="K102" s="36">
        <f>SUMIFS(СВЦЭМ!$D$39:$D$782,СВЦЭМ!$A$39:$A$782,$A102,СВЦЭМ!$B$39:$B$782,K$83)+'СЕТ СН'!$H$14+СВЦЭМ!$D$10+'СЕТ СН'!$H$5-'СЕТ СН'!$H$24</f>
        <v>5053.9020878600004</v>
      </c>
      <c r="L102" s="36">
        <f>SUMIFS(СВЦЭМ!$D$39:$D$782,СВЦЭМ!$A$39:$A$782,$A102,СВЦЭМ!$B$39:$B$782,L$83)+'СЕТ СН'!$H$14+СВЦЭМ!$D$10+'СЕТ СН'!$H$5-'СЕТ СН'!$H$24</f>
        <v>5041.3862489000003</v>
      </c>
      <c r="M102" s="36">
        <f>SUMIFS(СВЦЭМ!$D$39:$D$782,СВЦЭМ!$A$39:$A$782,$A102,СВЦЭМ!$B$39:$B$782,M$83)+'СЕТ СН'!$H$14+СВЦЭМ!$D$10+'СЕТ СН'!$H$5-'СЕТ СН'!$H$24</f>
        <v>5051.0777100699997</v>
      </c>
      <c r="N102" s="36">
        <f>SUMIFS(СВЦЭМ!$D$39:$D$782,СВЦЭМ!$A$39:$A$782,$A102,СВЦЭМ!$B$39:$B$782,N$83)+'СЕТ СН'!$H$14+СВЦЭМ!$D$10+'СЕТ СН'!$H$5-'СЕТ СН'!$H$24</f>
        <v>5067.2122050899998</v>
      </c>
      <c r="O102" s="36">
        <f>SUMIFS(СВЦЭМ!$D$39:$D$782,СВЦЭМ!$A$39:$A$782,$A102,СВЦЭМ!$B$39:$B$782,O$83)+'СЕТ СН'!$H$14+СВЦЭМ!$D$10+'СЕТ СН'!$H$5-'СЕТ СН'!$H$24</f>
        <v>5090.9348052599998</v>
      </c>
      <c r="P102" s="36">
        <f>SUMIFS(СВЦЭМ!$D$39:$D$782,СВЦЭМ!$A$39:$A$782,$A102,СВЦЭМ!$B$39:$B$782,P$83)+'СЕТ СН'!$H$14+СВЦЭМ!$D$10+'СЕТ СН'!$H$5-'СЕТ СН'!$H$24</f>
        <v>5085.9668880500003</v>
      </c>
      <c r="Q102" s="36">
        <f>SUMIFS(СВЦЭМ!$D$39:$D$782,СВЦЭМ!$A$39:$A$782,$A102,СВЦЭМ!$B$39:$B$782,Q$83)+'СЕТ СН'!$H$14+СВЦЭМ!$D$10+'СЕТ СН'!$H$5-'СЕТ СН'!$H$24</f>
        <v>5087.5260148400002</v>
      </c>
      <c r="R102" s="36">
        <f>SUMIFS(СВЦЭМ!$D$39:$D$782,СВЦЭМ!$A$39:$A$782,$A102,СВЦЭМ!$B$39:$B$782,R$83)+'СЕТ СН'!$H$14+СВЦЭМ!$D$10+'СЕТ СН'!$H$5-'СЕТ СН'!$H$24</f>
        <v>5072.3675030300001</v>
      </c>
      <c r="S102" s="36">
        <f>SUMIFS(СВЦЭМ!$D$39:$D$782,СВЦЭМ!$A$39:$A$782,$A102,СВЦЭМ!$B$39:$B$782,S$83)+'СЕТ СН'!$H$14+СВЦЭМ!$D$10+'СЕТ СН'!$H$5-'СЕТ СН'!$H$24</f>
        <v>5055.66210374</v>
      </c>
      <c r="T102" s="36">
        <f>SUMIFS(СВЦЭМ!$D$39:$D$782,СВЦЭМ!$A$39:$A$782,$A102,СВЦЭМ!$B$39:$B$782,T$83)+'СЕТ СН'!$H$14+СВЦЭМ!$D$10+'СЕТ СН'!$H$5-'СЕТ СН'!$H$24</f>
        <v>5043.4687284500005</v>
      </c>
      <c r="U102" s="36">
        <f>SUMIFS(СВЦЭМ!$D$39:$D$782,СВЦЭМ!$A$39:$A$782,$A102,СВЦЭМ!$B$39:$B$782,U$83)+'СЕТ СН'!$H$14+СВЦЭМ!$D$10+'СЕТ СН'!$H$5-'СЕТ СН'!$H$24</f>
        <v>5055.3165741499997</v>
      </c>
      <c r="V102" s="36">
        <f>SUMIFS(СВЦЭМ!$D$39:$D$782,СВЦЭМ!$A$39:$A$782,$A102,СВЦЭМ!$B$39:$B$782,V$83)+'СЕТ СН'!$H$14+СВЦЭМ!$D$10+'СЕТ СН'!$H$5-'СЕТ СН'!$H$24</f>
        <v>5054.0525246200004</v>
      </c>
      <c r="W102" s="36">
        <f>SUMIFS(СВЦЭМ!$D$39:$D$782,СВЦЭМ!$A$39:$A$782,$A102,СВЦЭМ!$B$39:$B$782,W$83)+'СЕТ СН'!$H$14+СВЦЭМ!$D$10+'СЕТ СН'!$H$5-'СЕТ СН'!$H$24</f>
        <v>5013.9259301800003</v>
      </c>
      <c r="X102" s="36">
        <f>SUMIFS(СВЦЭМ!$D$39:$D$782,СВЦЭМ!$A$39:$A$782,$A102,СВЦЭМ!$B$39:$B$782,X$83)+'СЕТ СН'!$H$14+СВЦЭМ!$D$10+'СЕТ СН'!$H$5-'СЕТ СН'!$H$24</f>
        <v>5050.9065538100003</v>
      </c>
      <c r="Y102" s="36">
        <f>SUMIFS(СВЦЭМ!$D$39:$D$782,СВЦЭМ!$A$39:$A$782,$A102,СВЦЭМ!$B$39:$B$782,Y$83)+'СЕТ СН'!$H$14+СВЦЭМ!$D$10+'СЕТ СН'!$H$5-'СЕТ СН'!$H$24</f>
        <v>5113.01657376</v>
      </c>
    </row>
    <row r="103" spans="1:25" ht="15.75" x14ac:dyDescent="0.2">
      <c r="A103" s="35">
        <f t="shared" si="2"/>
        <v>45097</v>
      </c>
      <c r="B103" s="36">
        <f>SUMIFS(СВЦЭМ!$D$39:$D$782,СВЦЭМ!$A$39:$A$782,$A103,СВЦЭМ!$B$39:$B$782,B$83)+'СЕТ СН'!$H$14+СВЦЭМ!$D$10+'СЕТ СН'!$H$5-'СЕТ СН'!$H$24</f>
        <v>5223.0031568800005</v>
      </c>
      <c r="C103" s="36">
        <f>SUMIFS(СВЦЭМ!$D$39:$D$782,СВЦЭМ!$A$39:$A$782,$A103,СВЦЭМ!$B$39:$B$782,C$83)+'СЕТ СН'!$H$14+СВЦЭМ!$D$10+'СЕТ СН'!$H$5-'СЕТ СН'!$H$24</f>
        <v>5260.36948123</v>
      </c>
      <c r="D103" s="36">
        <f>SUMIFS(СВЦЭМ!$D$39:$D$782,СВЦЭМ!$A$39:$A$782,$A103,СВЦЭМ!$B$39:$B$782,D$83)+'СЕТ СН'!$H$14+СВЦЭМ!$D$10+'СЕТ СН'!$H$5-'СЕТ СН'!$H$24</f>
        <v>5337.9777992400004</v>
      </c>
      <c r="E103" s="36">
        <f>SUMIFS(СВЦЭМ!$D$39:$D$782,СВЦЭМ!$A$39:$A$782,$A103,СВЦЭМ!$B$39:$B$782,E$83)+'СЕТ СН'!$H$14+СВЦЭМ!$D$10+'СЕТ СН'!$H$5-'СЕТ СН'!$H$24</f>
        <v>5349.5521543699997</v>
      </c>
      <c r="F103" s="36">
        <f>SUMIFS(СВЦЭМ!$D$39:$D$782,СВЦЭМ!$A$39:$A$782,$A103,СВЦЭМ!$B$39:$B$782,F$83)+'СЕТ СН'!$H$14+СВЦЭМ!$D$10+'СЕТ СН'!$H$5-'СЕТ СН'!$H$24</f>
        <v>5354.0538669800007</v>
      </c>
      <c r="G103" s="36">
        <f>SUMIFS(СВЦЭМ!$D$39:$D$782,СВЦЭМ!$A$39:$A$782,$A103,СВЦЭМ!$B$39:$B$782,G$83)+'СЕТ СН'!$H$14+СВЦЭМ!$D$10+'СЕТ СН'!$H$5-'СЕТ СН'!$H$24</f>
        <v>5332.0174512600006</v>
      </c>
      <c r="H103" s="36">
        <f>SUMIFS(СВЦЭМ!$D$39:$D$782,СВЦЭМ!$A$39:$A$782,$A103,СВЦЭМ!$B$39:$B$782,H$83)+'СЕТ СН'!$H$14+СВЦЭМ!$D$10+'СЕТ СН'!$H$5-'СЕТ СН'!$H$24</f>
        <v>5244.1194907099998</v>
      </c>
      <c r="I103" s="36">
        <f>SUMIFS(СВЦЭМ!$D$39:$D$782,СВЦЭМ!$A$39:$A$782,$A103,СВЦЭМ!$B$39:$B$782,I$83)+'СЕТ СН'!$H$14+СВЦЭМ!$D$10+'СЕТ СН'!$H$5-'СЕТ СН'!$H$24</f>
        <v>5208.5853614600001</v>
      </c>
      <c r="J103" s="36">
        <f>SUMIFS(СВЦЭМ!$D$39:$D$782,СВЦЭМ!$A$39:$A$782,$A103,СВЦЭМ!$B$39:$B$782,J$83)+'СЕТ СН'!$H$14+СВЦЭМ!$D$10+'СЕТ СН'!$H$5-'СЕТ СН'!$H$24</f>
        <v>5148.2181302300005</v>
      </c>
      <c r="K103" s="36">
        <f>SUMIFS(СВЦЭМ!$D$39:$D$782,СВЦЭМ!$A$39:$A$782,$A103,СВЦЭМ!$B$39:$B$782,K$83)+'СЕТ СН'!$H$14+СВЦЭМ!$D$10+'СЕТ СН'!$H$5-'СЕТ СН'!$H$24</f>
        <v>5069.1821831300003</v>
      </c>
      <c r="L103" s="36">
        <f>SUMIFS(СВЦЭМ!$D$39:$D$782,СВЦЭМ!$A$39:$A$782,$A103,СВЦЭМ!$B$39:$B$782,L$83)+'СЕТ СН'!$H$14+СВЦЭМ!$D$10+'СЕТ СН'!$H$5-'СЕТ СН'!$H$24</f>
        <v>5052.7836757300001</v>
      </c>
      <c r="M103" s="36">
        <f>SUMIFS(СВЦЭМ!$D$39:$D$782,СВЦЭМ!$A$39:$A$782,$A103,СВЦЭМ!$B$39:$B$782,M$83)+'СЕТ СН'!$H$14+СВЦЭМ!$D$10+'СЕТ СН'!$H$5-'СЕТ СН'!$H$24</f>
        <v>5080.81594735</v>
      </c>
      <c r="N103" s="36">
        <f>SUMIFS(СВЦЭМ!$D$39:$D$782,СВЦЭМ!$A$39:$A$782,$A103,СВЦЭМ!$B$39:$B$782,N$83)+'СЕТ СН'!$H$14+СВЦЭМ!$D$10+'СЕТ СН'!$H$5-'СЕТ СН'!$H$24</f>
        <v>5115.1678058899997</v>
      </c>
      <c r="O103" s="36">
        <f>SUMIFS(СВЦЭМ!$D$39:$D$782,СВЦЭМ!$A$39:$A$782,$A103,СВЦЭМ!$B$39:$B$782,O$83)+'СЕТ СН'!$H$14+СВЦЭМ!$D$10+'СЕТ СН'!$H$5-'СЕТ СН'!$H$24</f>
        <v>5131.9084852100004</v>
      </c>
      <c r="P103" s="36">
        <f>SUMIFS(СВЦЭМ!$D$39:$D$782,СВЦЭМ!$A$39:$A$782,$A103,СВЦЭМ!$B$39:$B$782,P$83)+'СЕТ СН'!$H$14+СВЦЭМ!$D$10+'СЕТ СН'!$H$5-'СЕТ СН'!$H$24</f>
        <v>5145.45641987</v>
      </c>
      <c r="Q103" s="36">
        <f>SUMIFS(СВЦЭМ!$D$39:$D$782,СВЦЭМ!$A$39:$A$782,$A103,СВЦЭМ!$B$39:$B$782,Q$83)+'СЕТ СН'!$H$14+СВЦЭМ!$D$10+'СЕТ СН'!$H$5-'СЕТ СН'!$H$24</f>
        <v>5155.6664403499999</v>
      </c>
      <c r="R103" s="36">
        <f>SUMIFS(СВЦЭМ!$D$39:$D$782,СВЦЭМ!$A$39:$A$782,$A103,СВЦЭМ!$B$39:$B$782,R$83)+'СЕТ СН'!$H$14+СВЦЭМ!$D$10+'СЕТ СН'!$H$5-'СЕТ СН'!$H$24</f>
        <v>5129.4014234300002</v>
      </c>
      <c r="S103" s="36">
        <f>SUMIFS(СВЦЭМ!$D$39:$D$782,СВЦЭМ!$A$39:$A$782,$A103,СВЦЭМ!$B$39:$B$782,S$83)+'СЕТ СН'!$H$14+СВЦЭМ!$D$10+'СЕТ СН'!$H$5-'СЕТ СН'!$H$24</f>
        <v>5125.8269764300003</v>
      </c>
      <c r="T103" s="36">
        <f>SUMIFS(СВЦЭМ!$D$39:$D$782,СВЦЭМ!$A$39:$A$782,$A103,СВЦЭМ!$B$39:$B$782,T$83)+'СЕТ СН'!$H$14+СВЦЭМ!$D$10+'СЕТ СН'!$H$5-'СЕТ СН'!$H$24</f>
        <v>5117.3899204600002</v>
      </c>
      <c r="U103" s="36">
        <f>SUMIFS(СВЦЭМ!$D$39:$D$782,СВЦЭМ!$A$39:$A$782,$A103,СВЦЭМ!$B$39:$B$782,U$83)+'СЕТ СН'!$H$14+СВЦЭМ!$D$10+'СЕТ СН'!$H$5-'СЕТ СН'!$H$24</f>
        <v>5115.0330318800006</v>
      </c>
      <c r="V103" s="36">
        <f>SUMIFS(СВЦЭМ!$D$39:$D$782,СВЦЭМ!$A$39:$A$782,$A103,СВЦЭМ!$B$39:$B$782,V$83)+'СЕТ СН'!$H$14+СВЦЭМ!$D$10+'СЕТ СН'!$H$5-'СЕТ СН'!$H$24</f>
        <v>5125.2021950500002</v>
      </c>
      <c r="W103" s="36">
        <f>SUMIFS(СВЦЭМ!$D$39:$D$782,СВЦЭМ!$A$39:$A$782,$A103,СВЦЭМ!$B$39:$B$782,W$83)+'СЕТ СН'!$H$14+СВЦЭМ!$D$10+'СЕТ СН'!$H$5-'СЕТ СН'!$H$24</f>
        <v>5078.6993859700005</v>
      </c>
      <c r="X103" s="36">
        <f>SUMIFS(СВЦЭМ!$D$39:$D$782,СВЦЭМ!$A$39:$A$782,$A103,СВЦЭМ!$B$39:$B$782,X$83)+'СЕТ СН'!$H$14+СВЦЭМ!$D$10+'СЕТ СН'!$H$5-'СЕТ СН'!$H$24</f>
        <v>5127.0313148599998</v>
      </c>
      <c r="Y103" s="36">
        <f>SUMIFS(СВЦЭМ!$D$39:$D$782,СВЦЭМ!$A$39:$A$782,$A103,СВЦЭМ!$B$39:$B$782,Y$83)+'СЕТ СН'!$H$14+СВЦЭМ!$D$10+'СЕТ СН'!$H$5-'СЕТ СН'!$H$24</f>
        <v>5219.6547311100003</v>
      </c>
    </row>
    <row r="104" spans="1:25" ht="15.75" x14ac:dyDescent="0.2">
      <c r="A104" s="35">
        <f t="shared" si="2"/>
        <v>45098</v>
      </c>
      <c r="B104" s="36">
        <f>SUMIFS(СВЦЭМ!$D$39:$D$782,СВЦЭМ!$A$39:$A$782,$A104,СВЦЭМ!$B$39:$B$782,B$83)+'СЕТ СН'!$H$14+СВЦЭМ!$D$10+'СЕТ СН'!$H$5-'СЕТ СН'!$H$24</f>
        <v>5240.9934113400004</v>
      </c>
      <c r="C104" s="36">
        <f>SUMIFS(СВЦЭМ!$D$39:$D$782,СВЦЭМ!$A$39:$A$782,$A104,СВЦЭМ!$B$39:$B$782,C$83)+'СЕТ СН'!$H$14+СВЦЭМ!$D$10+'СЕТ СН'!$H$5-'СЕТ СН'!$H$24</f>
        <v>5353.6460273900002</v>
      </c>
      <c r="D104" s="36">
        <f>SUMIFS(СВЦЭМ!$D$39:$D$782,СВЦЭМ!$A$39:$A$782,$A104,СВЦЭМ!$B$39:$B$782,D$83)+'СЕТ СН'!$H$14+СВЦЭМ!$D$10+'СЕТ СН'!$H$5-'СЕТ СН'!$H$24</f>
        <v>5452.4367597300006</v>
      </c>
      <c r="E104" s="36">
        <f>SUMIFS(СВЦЭМ!$D$39:$D$782,СВЦЭМ!$A$39:$A$782,$A104,СВЦЭМ!$B$39:$B$782,E$83)+'СЕТ СН'!$H$14+СВЦЭМ!$D$10+'СЕТ СН'!$H$5-'СЕТ СН'!$H$24</f>
        <v>5472.4640398199999</v>
      </c>
      <c r="F104" s="36">
        <f>SUMIFS(СВЦЭМ!$D$39:$D$782,СВЦЭМ!$A$39:$A$782,$A104,СВЦЭМ!$B$39:$B$782,F$83)+'СЕТ СН'!$H$14+СВЦЭМ!$D$10+'СЕТ СН'!$H$5-'СЕТ СН'!$H$24</f>
        <v>5460.6983424800001</v>
      </c>
      <c r="G104" s="36">
        <f>SUMIFS(СВЦЭМ!$D$39:$D$782,СВЦЭМ!$A$39:$A$782,$A104,СВЦЭМ!$B$39:$B$782,G$83)+'СЕТ СН'!$H$14+СВЦЭМ!$D$10+'СЕТ СН'!$H$5-'СЕТ СН'!$H$24</f>
        <v>5421.1319884800005</v>
      </c>
      <c r="H104" s="36">
        <f>SUMIFS(СВЦЭМ!$D$39:$D$782,СВЦЭМ!$A$39:$A$782,$A104,СВЦЭМ!$B$39:$B$782,H$83)+'СЕТ СН'!$H$14+СВЦЭМ!$D$10+'СЕТ СН'!$H$5-'СЕТ СН'!$H$24</f>
        <v>5275.5583169199999</v>
      </c>
      <c r="I104" s="36">
        <f>SUMIFS(СВЦЭМ!$D$39:$D$782,СВЦЭМ!$A$39:$A$782,$A104,СВЦЭМ!$B$39:$B$782,I$83)+'СЕТ СН'!$H$14+СВЦЭМ!$D$10+'СЕТ СН'!$H$5-'СЕТ СН'!$H$24</f>
        <v>5210.4805045200001</v>
      </c>
      <c r="J104" s="36">
        <f>SUMIFS(СВЦЭМ!$D$39:$D$782,СВЦЭМ!$A$39:$A$782,$A104,СВЦЭМ!$B$39:$B$782,J$83)+'СЕТ СН'!$H$14+СВЦЭМ!$D$10+'СЕТ СН'!$H$5-'СЕТ СН'!$H$24</f>
        <v>5122.9222719300005</v>
      </c>
      <c r="K104" s="36">
        <f>SUMIFS(СВЦЭМ!$D$39:$D$782,СВЦЭМ!$A$39:$A$782,$A104,СВЦЭМ!$B$39:$B$782,K$83)+'СЕТ СН'!$H$14+СВЦЭМ!$D$10+'СЕТ СН'!$H$5-'СЕТ СН'!$H$24</f>
        <v>5114.3710138100005</v>
      </c>
      <c r="L104" s="36">
        <f>SUMIFS(СВЦЭМ!$D$39:$D$782,СВЦЭМ!$A$39:$A$782,$A104,СВЦЭМ!$B$39:$B$782,L$83)+'СЕТ СН'!$H$14+СВЦЭМ!$D$10+'СЕТ СН'!$H$5-'СЕТ СН'!$H$24</f>
        <v>5145.1736918500001</v>
      </c>
      <c r="M104" s="36">
        <f>SUMIFS(СВЦЭМ!$D$39:$D$782,СВЦЭМ!$A$39:$A$782,$A104,СВЦЭМ!$B$39:$B$782,M$83)+'СЕТ СН'!$H$14+СВЦЭМ!$D$10+'СЕТ СН'!$H$5-'СЕТ СН'!$H$24</f>
        <v>5166.3017419500002</v>
      </c>
      <c r="N104" s="36">
        <f>SUMIFS(СВЦЭМ!$D$39:$D$782,СВЦЭМ!$A$39:$A$782,$A104,СВЦЭМ!$B$39:$B$782,N$83)+'СЕТ СН'!$H$14+СВЦЭМ!$D$10+'СЕТ СН'!$H$5-'СЕТ СН'!$H$24</f>
        <v>5218.7630480799999</v>
      </c>
      <c r="O104" s="36">
        <f>SUMIFS(СВЦЭМ!$D$39:$D$782,СВЦЭМ!$A$39:$A$782,$A104,СВЦЭМ!$B$39:$B$782,O$83)+'СЕТ СН'!$H$14+СВЦЭМ!$D$10+'СЕТ СН'!$H$5-'СЕТ СН'!$H$24</f>
        <v>5180.6703094200002</v>
      </c>
      <c r="P104" s="36">
        <f>SUMIFS(СВЦЭМ!$D$39:$D$782,СВЦЭМ!$A$39:$A$782,$A104,СВЦЭМ!$B$39:$B$782,P$83)+'СЕТ СН'!$H$14+СВЦЭМ!$D$10+'СЕТ СН'!$H$5-'СЕТ СН'!$H$24</f>
        <v>5197.95306179</v>
      </c>
      <c r="Q104" s="36">
        <f>SUMIFS(СВЦЭМ!$D$39:$D$782,СВЦЭМ!$A$39:$A$782,$A104,СВЦЭМ!$B$39:$B$782,Q$83)+'СЕТ СН'!$H$14+СВЦЭМ!$D$10+'СЕТ СН'!$H$5-'СЕТ СН'!$H$24</f>
        <v>5198.9601073200001</v>
      </c>
      <c r="R104" s="36">
        <f>SUMIFS(СВЦЭМ!$D$39:$D$782,СВЦЭМ!$A$39:$A$782,$A104,СВЦЭМ!$B$39:$B$782,R$83)+'СЕТ СН'!$H$14+СВЦЭМ!$D$10+'СЕТ СН'!$H$5-'СЕТ СН'!$H$24</f>
        <v>5188.744557</v>
      </c>
      <c r="S104" s="36">
        <f>SUMIFS(СВЦЭМ!$D$39:$D$782,СВЦЭМ!$A$39:$A$782,$A104,СВЦЭМ!$B$39:$B$782,S$83)+'СЕТ СН'!$H$14+СВЦЭМ!$D$10+'СЕТ СН'!$H$5-'СЕТ СН'!$H$24</f>
        <v>5167.5610321500008</v>
      </c>
      <c r="T104" s="36">
        <f>SUMIFS(СВЦЭМ!$D$39:$D$782,СВЦЭМ!$A$39:$A$782,$A104,СВЦЭМ!$B$39:$B$782,T$83)+'СЕТ СН'!$H$14+СВЦЭМ!$D$10+'СЕТ СН'!$H$5-'СЕТ СН'!$H$24</f>
        <v>5178.45761356</v>
      </c>
      <c r="U104" s="36">
        <f>SUMIFS(СВЦЭМ!$D$39:$D$782,СВЦЭМ!$A$39:$A$782,$A104,СВЦЭМ!$B$39:$B$782,U$83)+'СЕТ СН'!$H$14+СВЦЭМ!$D$10+'СЕТ СН'!$H$5-'СЕТ СН'!$H$24</f>
        <v>5168.3000342699997</v>
      </c>
      <c r="V104" s="36">
        <f>SUMIFS(СВЦЭМ!$D$39:$D$782,СВЦЭМ!$A$39:$A$782,$A104,СВЦЭМ!$B$39:$B$782,V$83)+'СЕТ СН'!$H$14+СВЦЭМ!$D$10+'СЕТ СН'!$H$5-'СЕТ СН'!$H$24</f>
        <v>5150.0262681200002</v>
      </c>
      <c r="W104" s="36">
        <f>SUMIFS(СВЦЭМ!$D$39:$D$782,СВЦЭМ!$A$39:$A$782,$A104,СВЦЭМ!$B$39:$B$782,W$83)+'СЕТ СН'!$H$14+СВЦЭМ!$D$10+'СЕТ СН'!$H$5-'СЕТ СН'!$H$24</f>
        <v>5167.4734298399999</v>
      </c>
      <c r="X104" s="36">
        <f>SUMIFS(СВЦЭМ!$D$39:$D$782,СВЦЭМ!$A$39:$A$782,$A104,СВЦЭМ!$B$39:$B$782,X$83)+'СЕТ СН'!$H$14+СВЦЭМ!$D$10+'СЕТ СН'!$H$5-'СЕТ СН'!$H$24</f>
        <v>5218.0003746900002</v>
      </c>
      <c r="Y104" s="36">
        <f>SUMIFS(СВЦЭМ!$D$39:$D$782,СВЦЭМ!$A$39:$A$782,$A104,СВЦЭМ!$B$39:$B$782,Y$83)+'СЕТ СН'!$H$14+СВЦЭМ!$D$10+'СЕТ СН'!$H$5-'СЕТ СН'!$H$24</f>
        <v>5328.3024888500004</v>
      </c>
    </row>
    <row r="105" spans="1:25" ht="15.75" x14ac:dyDescent="0.2">
      <c r="A105" s="35">
        <f t="shared" si="2"/>
        <v>45099</v>
      </c>
      <c r="B105" s="36">
        <f>SUMIFS(СВЦЭМ!$D$39:$D$782,СВЦЭМ!$A$39:$A$782,$A105,СВЦЭМ!$B$39:$B$782,B$83)+'СЕТ СН'!$H$14+СВЦЭМ!$D$10+'СЕТ СН'!$H$5-'СЕТ СН'!$H$24</f>
        <v>5344.0558842400005</v>
      </c>
      <c r="C105" s="36">
        <f>SUMIFS(СВЦЭМ!$D$39:$D$782,СВЦЭМ!$A$39:$A$782,$A105,СВЦЭМ!$B$39:$B$782,C$83)+'СЕТ СН'!$H$14+СВЦЭМ!$D$10+'СЕТ СН'!$H$5-'СЕТ СН'!$H$24</f>
        <v>5418.1278377600001</v>
      </c>
      <c r="D105" s="36">
        <f>SUMIFS(СВЦЭМ!$D$39:$D$782,СВЦЭМ!$A$39:$A$782,$A105,СВЦЭМ!$B$39:$B$782,D$83)+'СЕТ СН'!$H$14+СВЦЭМ!$D$10+'СЕТ СН'!$H$5-'СЕТ СН'!$H$24</f>
        <v>5443.0484244899999</v>
      </c>
      <c r="E105" s="36">
        <f>SUMIFS(СВЦЭМ!$D$39:$D$782,СВЦЭМ!$A$39:$A$782,$A105,СВЦЭМ!$B$39:$B$782,E$83)+'СЕТ СН'!$H$14+СВЦЭМ!$D$10+'СЕТ СН'!$H$5-'СЕТ СН'!$H$24</f>
        <v>5419.8869628100001</v>
      </c>
      <c r="F105" s="36">
        <f>SUMIFS(СВЦЭМ!$D$39:$D$782,СВЦЭМ!$A$39:$A$782,$A105,СВЦЭМ!$B$39:$B$782,F$83)+'СЕТ СН'!$H$14+СВЦЭМ!$D$10+'СЕТ СН'!$H$5-'СЕТ СН'!$H$24</f>
        <v>5419.89000915</v>
      </c>
      <c r="G105" s="36">
        <f>SUMIFS(СВЦЭМ!$D$39:$D$782,СВЦЭМ!$A$39:$A$782,$A105,СВЦЭМ!$B$39:$B$782,G$83)+'СЕТ СН'!$H$14+СВЦЭМ!$D$10+'СЕТ СН'!$H$5-'СЕТ СН'!$H$24</f>
        <v>5428.0663902900005</v>
      </c>
      <c r="H105" s="36">
        <f>SUMIFS(СВЦЭМ!$D$39:$D$782,СВЦЭМ!$A$39:$A$782,$A105,СВЦЭМ!$B$39:$B$782,H$83)+'СЕТ СН'!$H$14+СВЦЭМ!$D$10+'СЕТ СН'!$H$5-'СЕТ СН'!$H$24</f>
        <v>5252.2118450400003</v>
      </c>
      <c r="I105" s="36">
        <f>SUMIFS(СВЦЭМ!$D$39:$D$782,СВЦЭМ!$A$39:$A$782,$A105,СВЦЭМ!$B$39:$B$782,I$83)+'СЕТ СН'!$H$14+СВЦЭМ!$D$10+'СЕТ СН'!$H$5-'СЕТ СН'!$H$24</f>
        <v>5223.6113680899998</v>
      </c>
      <c r="J105" s="36">
        <f>SUMIFS(СВЦЭМ!$D$39:$D$782,СВЦЭМ!$A$39:$A$782,$A105,СВЦЭМ!$B$39:$B$782,J$83)+'СЕТ СН'!$H$14+СВЦЭМ!$D$10+'СЕТ СН'!$H$5-'СЕТ СН'!$H$24</f>
        <v>5143.763551</v>
      </c>
      <c r="K105" s="36">
        <f>SUMIFS(СВЦЭМ!$D$39:$D$782,СВЦЭМ!$A$39:$A$782,$A105,СВЦЭМ!$B$39:$B$782,K$83)+'СЕТ СН'!$H$14+СВЦЭМ!$D$10+'СЕТ СН'!$H$5-'СЕТ СН'!$H$24</f>
        <v>5123.6334664700007</v>
      </c>
      <c r="L105" s="36">
        <f>SUMIFS(СВЦЭМ!$D$39:$D$782,СВЦЭМ!$A$39:$A$782,$A105,СВЦЭМ!$B$39:$B$782,L$83)+'СЕТ СН'!$H$14+СВЦЭМ!$D$10+'СЕТ СН'!$H$5-'СЕТ СН'!$H$24</f>
        <v>5124.9680828500004</v>
      </c>
      <c r="M105" s="36">
        <f>SUMIFS(СВЦЭМ!$D$39:$D$782,СВЦЭМ!$A$39:$A$782,$A105,СВЦЭМ!$B$39:$B$782,M$83)+'СЕТ СН'!$H$14+СВЦЭМ!$D$10+'СЕТ СН'!$H$5-'СЕТ СН'!$H$24</f>
        <v>5161.8590890699998</v>
      </c>
      <c r="N105" s="36">
        <f>SUMIFS(СВЦЭМ!$D$39:$D$782,СВЦЭМ!$A$39:$A$782,$A105,СВЦЭМ!$B$39:$B$782,N$83)+'СЕТ СН'!$H$14+СВЦЭМ!$D$10+'СЕТ СН'!$H$5-'СЕТ СН'!$H$24</f>
        <v>5208.0894552099999</v>
      </c>
      <c r="O105" s="36">
        <f>SUMIFS(СВЦЭМ!$D$39:$D$782,СВЦЭМ!$A$39:$A$782,$A105,СВЦЭМ!$B$39:$B$782,O$83)+'СЕТ СН'!$H$14+СВЦЭМ!$D$10+'СЕТ СН'!$H$5-'СЕТ СН'!$H$24</f>
        <v>5212.8550263300003</v>
      </c>
      <c r="P105" s="36">
        <f>SUMIFS(СВЦЭМ!$D$39:$D$782,СВЦЭМ!$A$39:$A$782,$A105,СВЦЭМ!$B$39:$B$782,P$83)+'СЕТ СН'!$H$14+СВЦЭМ!$D$10+'СЕТ СН'!$H$5-'СЕТ СН'!$H$24</f>
        <v>5209.9234959000005</v>
      </c>
      <c r="Q105" s="36">
        <f>SUMIFS(СВЦЭМ!$D$39:$D$782,СВЦЭМ!$A$39:$A$782,$A105,СВЦЭМ!$B$39:$B$782,Q$83)+'СЕТ СН'!$H$14+СВЦЭМ!$D$10+'СЕТ СН'!$H$5-'СЕТ СН'!$H$24</f>
        <v>5208.4000632900006</v>
      </c>
      <c r="R105" s="36">
        <f>SUMIFS(СВЦЭМ!$D$39:$D$782,СВЦЭМ!$A$39:$A$782,$A105,СВЦЭМ!$B$39:$B$782,R$83)+'СЕТ СН'!$H$14+СВЦЭМ!$D$10+'СЕТ СН'!$H$5-'СЕТ СН'!$H$24</f>
        <v>5194.0917453500006</v>
      </c>
      <c r="S105" s="36">
        <f>SUMIFS(СВЦЭМ!$D$39:$D$782,СВЦЭМ!$A$39:$A$782,$A105,СВЦЭМ!$B$39:$B$782,S$83)+'СЕТ СН'!$H$14+СВЦЭМ!$D$10+'СЕТ СН'!$H$5-'СЕТ СН'!$H$24</f>
        <v>5170.8747753900007</v>
      </c>
      <c r="T105" s="36">
        <f>SUMIFS(СВЦЭМ!$D$39:$D$782,СВЦЭМ!$A$39:$A$782,$A105,СВЦЭМ!$B$39:$B$782,T$83)+'СЕТ СН'!$H$14+СВЦЭМ!$D$10+'СЕТ СН'!$H$5-'СЕТ СН'!$H$24</f>
        <v>5191.7933454100003</v>
      </c>
      <c r="U105" s="36">
        <f>SUMIFS(СВЦЭМ!$D$39:$D$782,СВЦЭМ!$A$39:$A$782,$A105,СВЦЭМ!$B$39:$B$782,U$83)+'СЕТ СН'!$H$14+СВЦЭМ!$D$10+'СЕТ СН'!$H$5-'СЕТ СН'!$H$24</f>
        <v>5163.9287873499998</v>
      </c>
      <c r="V105" s="36">
        <f>SUMIFS(СВЦЭМ!$D$39:$D$782,СВЦЭМ!$A$39:$A$782,$A105,СВЦЭМ!$B$39:$B$782,V$83)+'СЕТ СН'!$H$14+СВЦЭМ!$D$10+'СЕТ СН'!$H$5-'СЕТ СН'!$H$24</f>
        <v>5121.9736121599999</v>
      </c>
      <c r="W105" s="36">
        <f>SUMIFS(СВЦЭМ!$D$39:$D$782,СВЦЭМ!$A$39:$A$782,$A105,СВЦЭМ!$B$39:$B$782,W$83)+'СЕТ СН'!$H$14+СВЦЭМ!$D$10+'СЕТ СН'!$H$5-'СЕТ СН'!$H$24</f>
        <v>5157.3882364000001</v>
      </c>
      <c r="X105" s="36">
        <f>SUMIFS(СВЦЭМ!$D$39:$D$782,СВЦЭМ!$A$39:$A$782,$A105,СВЦЭМ!$B$39:$B$782,X$83)+'СЕТ СН'!$H$14+СВЦЭМ!$D$10+'СЕТ СН'!$H$5-'СЕТ СН'!$H$24</f>
        <v>5218.8915297900003</v>
      </c>
      <c r="Y105" s="36">
        <f>SUMIFS(СВЦЭМ!$D$39:$D$782,СВЦЭМ!$A$39:$A$782,$A105,СВЦЭМ!$B$39:$B$782,Y$83)+'СЕТ СН'!$H$14+СВЦЭМ!$D$10+'СЕТ СН'!$H$5-'СЕТ СН'!$H$24</f>
        <v>5305.9211097200005</v>
      </c>
    </row>
    <row r="106" spans="1:25" ht="15.75" x14ac:dyDescent="0.2">
      <c r="A106" s="35">
        <f t="shared" si="2"/>
        <v>45100</v>
      </c>
      <c r="B106" s="36">
        <f>SUMIFS(СВЦЭМ!$D$39:$D$782,СВЦЭМ!$A$39:$A$782,$A106,СВЦЭМ!$B$39:$B$782,B$83)+'СЕТ СН'!$H$14+СВЦЭМ!$D$10+'СЕТ СН'!$H$5-'СЕТ СН'!$H$24</f>
        <v>5322.5166488200002</v>
      </c>
      <c r="C106" s="36">
        <f>SUMIFS(СВЦЭМ!$D$39:$D$782,СВЦЭМ!$A$39:$A$782,$A106,СВЦЭМ!$B$39:$B$782,C$83)+'СЕТ СН'!$H$14+СВЦЭМ!$D$10+'СЕТ СН'!$H$5-'СЕТ СН'!$H$24</f>
        <v>5445.5245988200004</v>
      </c>
      <c r="D106" s="36">
        <f>SUMIFS(СВЦЭМ!$D$39:$D$782,СВЦЭМ!$A$39:$A$782,$A106,СВЦЭМ!$B$39:$B$782,D$83)+'СЕТ СН'!$H$14+СВЦЭМ!$D$10+'СЕТ СН'!$H$5-'СЕТ СН'!$H$24</f>
        <v>5510.3769156300004</v>
      </c>
      <c r="E106" s="36">
        <f>SUMIFS(СВЦЭМ!$D$39:$D$782,СВЦЭМ!$A$39:$A$782,$A106,СВЦЭМ!$B$39:$B$782,E$83)+'СЕТ СН'!$H$14+СВЦЭМ!$D$10+'СЕТ СН'!$H$5-'СЕТ СН'!$H$24</f>
        <v>5486.4932467400004</v>
      </c>
      <c r="F106" s="36">
        <f>SUMIFS(СВЦЭМ!$D$39:$D$782,СВЦЭМ!$A$39:$A$782,$A106,СВЦЭМ!$B$39:$B$782,F$83)+'СЕТ СН'!$H$14+СВЦЭМ!$D$10+'СЕТ СН'!$H$5-'СЕТ СН'!$H$24</f>
        <v>5474.6709458100004</v>
      </c>
      <c r="G106" s="36">
        <f>SUMIFS(СВЦЭМ!$D$39:$D$782,СВЦЭМ!$A$39:$A$782,$A106,СВЦЭМ!$B$39:$B$782,G$83)+'СЕТ СН'!$H$14+СВЦЭМ!$D$10+'СЕТ СН'!$H$5-'СЕТ СН'!$H$24</f>
        <v>5385.7569646800002</v>
      </c>
      <c r="H106" s="36">
        <f>SUMIFS(СВЦЭМ!$D$39:$D$782,СВЦЭМ!$A$39:$A$782,$A106,СВЦЭМ!$B$39:$B$782,H$83)+'СЕТ СН'!$H$14+СВЦЭМ!$D$10+'СЕТ СН'!$H$5-'СЕТ СН'!$H$24</f>
        <v>5261.00643433</v>
      </c>
      <c r="I106" s="36">
        <f>SUMIFS(СВЦЭМ!$D$39:$D$782,СВЦЭМ!$A$39:$A$782,$A106,СВЦЭМ!$B$39:$B$782,I$83)+'СЕТ СН'!$H$14+СВЦЭМ!$D$10+'СЕТ СН'!$H$5-'СЕТ СН'!$H$24</f>
        <v>5132.3928935200001</v>
      </c>
      <c r="J106" s="36">
        <f>SUMIFS(СВЦЭМ!$D$39:$D$782,СВЦЭМ!$A$39:$A$782,$A106,СВЦЭМ!$B$39:$B$782,J$83)+'СЕТ СН'!$H$14+СВЦЭМ!$D$10+'СЕТ СН'!$H$5-'СЕТ СН'!$H$24</f>
        <v>5070.6175918099998</v>
      </c>
      <c r="K106" s="36">
        <f>SUMIFS(СВЦЭМ!$D$39:$D$782,СВЦЭМ!$A$39:$A$782,$A106,СВЦЭМ!$B$39:$B$782,K$83)+'СЕТ СН'!$H$14+СВЦЭМ!$D$10+'СЕТ СН'!$H$5-'СЕТ СН'!$H$24</f>
        <v>5009.6793639099997</v>
      </c>
      <c r="L106" s="36">
        <f>SUMIFS(СВЦЭМ!$D$39:$D$782,СВЦЭМ!$A$39:$A$782,$A106,СВЦЭМ!$B$39:$B$782,L$83)+'СЕТ СН'!$H$14+СВЦЭМ!$D$10+'СЕТ СН'!$H$5-'СЕТ СН'!$H$24</f>
        <v>4962.4815316100003</v>
      </c>
      <c r="M106" s="36">
        <f>SUMIFS(СВЦЭМ!$D$39:$D$782,СВЦЭМ!$A$39:$A$782,$A106,СВЦЭМ!$B$39:$B$782,M$83)+'СЕТ СН'!$H$14+СВЦЭМ!$D$10+'СЕТ СН'!$H$5-'СЕТ СН'!$H$24</f>
        <v>4979.6136829799998</v>
      </c>
      <c r="N106" s="36">
        <f>SUMIFS(СВЦЭМ!$D$39:$D$782,СВЦЭМ!$A$39:$A$782,$A106,СВЦЭМ!$B$39:$B$782,N$83)+'СЕТ СН'!$H$14+СВЦЭМ!$D$10+'СЕТ СН'!$H$5-'СЕТ СН'!$H$24</f>
        <v>5014.5466948900003</v>
      </c>
      <c r="O106" s="36">
        <f>SUMIFS(СВЦЭМ!$D$39:$D$782,СВЦЭМ!$A$39:$A$782,$A106,СВЦЭМ!$B$39:$B$782,O$83)+'СЕТ СН'!$H$14+СВЦЭМ!$D$10+'СЕТ СН'!$H$5-'СЕТ СН'!$H$24</f>
        <v>5046.3427732800001</v>
      </c>
      <c r="P106" s="36">
        <f>SUMIFS(СВЦЭМ!$D$39:$D$782,СВЦЭМ!$A$39:$A$782,$A106,СВЦЭМ!$B$39:$B$782,P$83)+'СЕТ СН'!$H$14+СВЦЭМ!$D$10+'СЕТ СН'!$H$5-'СЕТ СН'!$H$24</f>
        <v>5059.3836186000008</v>
      </c>
      <c r="Q106" s="36">
        <f>SUMIFS(СВЦЭМ!$D$39:$D$782,СВЦЭМ!$A$39:$A$782,$A106,СВЦЭМ!$B$39:$B$782,Q$83)+'СЕТ СН'!$H$14+СВЦЭМ!$D$10+'СЕТ СН'!$H$5-'СЕТ СН'!$H$24</f>
        <v>5068.8531360800007</v>
      </c>
      <c r="R106" s="36">
        <f>SUMIFS(СВЦЭМ!$D$39:$D$782,СВЦЭМ!$A$39:$A$782,$A106,СВЦЭМ!$B$39:$B$782,R$83)+'СЕТ СН'!$H$14+СВЦЭМ!$D$10+'СЕТ СН'!$H$5-'СЕТ СН'!$H$24</f>
        <v>5043.6119076300001</v>
      </c>
      <c r="S106" s="36">
        <f>SUMIFS(СВЦЭМ!$D$39:$D$782,СВЦЭМ!$A$39:$A$782,$A106,СВЦЭМ!$B$39:$B$782,S$83)+'СЕТ СН'!$H$14+СВЦЭМ!$D$10+'СЕТ СН'!$H$5-'СЕТ СН'!$H$24</f>
        <v>5030.56610808</v>
      </c>
      <c r="T106" s="36">
        <f>SUMIFS(СВЦЭМ!$D$39:$D$782,СВЦЭМ!$A$39:$A$782,$A106,СВЦЭМ!$B$39:$B$782,T$83)+'СЕТ СН'!$H$14+СВЦЭМ!$D$10+'СЕТ СН'!$H$5-'СЕТ СН'!$H$24</f>
        <v>5029.07460696</v>
      </c>
      <c r="U106" s="36">
        <f>SUMIFS(СВЦЭМ!$D$39:$D$782,СВЦЭМ!$A$39:$A$782,$A106,СВЦЭМ!$B$39:$B$782,U$83)+'СЕТ СН'!$H$14+СВЦЭМ!$D$10+'СЕТ СН'!$H$5-'СЕТ СН'!$H$24</f>
        <v>5038.7644623400001</v>
      </c>
      <c r="V106" s="36">
        <f>SUMIFS(СВЦЭМ!$D$39:$D$782,СВЦЭМ!$A$39:$A$782,$A106,СВЦЭМ!$B$39:$B$782,V$83)+'СЕТ СН'!$H$14+СВЦЭМ!$D$10+'СЕТ СН'!$H$5-'СЕТ СН'!$H$24</f>
        <v>5042.2301219000001</v>
      </c>
      <c r="W106" s="36">
        <f>SUMIFS(СВЦЭМ!$D$39:$D$782,СВЦЭМ!$A$39:$A$782,$A106,СВЦЭМ!$B$39:$B$782,W$83)+'СЕТ СН'!$H$14+СВЦЭМ!$D$10+'СЕТ СН'!$H$5-'СЕТ СН'!$H$24</f>
        <v>5022.8282801900004</v>
      </c>
      <c r="X106" s="36">
        <f>SUMIFS(СВЦЭМ!$D$39:$D$782,СВЦЭМ!$A$39:$A$782,$A106,СВЦЭМ!$B$39:$B$782,X$83)+'СЕТ СН'!$H$14+СВЦЭМ!$D$10+'СЕТ СН'!$H$5-'СЕТ СН'!$H$24</f>
        <v>5052.6714802300003</v>
      </c>
      <c r="Y106" s="36">
        <f>SUMIFS(СВЦЭМ!$D$39:$D$782,СВЦЭМ!$A$39:$A$782,$A106,СВЦЭМ!$B$39:$B$782,Y$83)+'СЕТ СН'!$H$14+СВЦЭМ!$D$10+'СЕТ СН'!$H$5-'СЕТ СН'!$H$24</f>
        <v>5204.37247424</v>
      </c>
    </row>
    <row r="107" spans="1:25" ht="15.75" x14ac:dyDescent="0.2">
      <c r="A107" s="35">
        <f t="shared" si="2"/>
        <v>45101</v>
      </c>
      <c r="B107" s="36">
        <f>SUMIFS(СВЦЭМ!$D$39:$D$782,СВЦЭМ!$A$39:$A$782,$A107,СВЦЭМ!$B$39:$B$782,B$83)+'СЕТ СН'!$H$14+СВЦЭМ!$D$10+'СЕТ СН'!$H$5-'СЕТ СН'!$H$24</f>
        <v>5179.81283153</v>
      </c>
      <c r="C107" s="36">
        <f>SUMIFS(СВЦЭМ!$D$39:$D$782,СВЦЭМ!$A$39:$A$782,$A107,СВЦЭМ!$B$39:$B$782,C$83)+'СЕТ СН'!$H$14+СВЦЭМ!$D$10+'СЕТ СН'!$H$5-'СЕТ СН'!$H$24</f>
        <v>5265.3934592100004</v>
      </c>
      <c r="D107" s="36">
        <f>SUMIFS(СВЦЭМ!$D$39:$D$782,СВЦЭМ!$A$39:$A$782,$A107,СВЦЭМ!$B$39:$B$782,D$83)+'СЕТ СН'!$H$14+СВЦЭМ!$D$10+'СЕТ СН'!$H$5-'СЕТ СН'!$H$24</f>
        <v>5347.9606572499997</v>
      </c>
      <c r="E107" s="36">
        <f>SUMIFS(СВЦЭМ!$D$39:$D$782,СВЦЭМ!$A$39:$A$782,$A107,СВЦЭМ!$B$39:$B$782,E$83)+'СЕТ СН'!$H$14+СВЦЭМ!$D$10+'СЕТ СН'!$H$5-'СЕТ СН'!$H$24</f>
        <v>5345.784173</v>
      </c>
      <c r="F107" s="36">
        <f>SUMIFS(СВЦЭМ!$D$39:$D$782,СВЦЭМ!$A$39:$A$782,$A107,СВЦЭМ!$B$39:$B$782,F$83)+'СЕТ СН'!$H$14+СВЦЭМ!$D$10+'СЕТ СН'!$H$5-'СЕТ СН'!$H$24</f>
        <v>5343.1966713900001</v>
      </c>
      <c r="G107" s="36">
        <f>SUMIFS(СВЦЭМ!$D$39:$D$782,СВЦЭМ!$A$39:$A$782,$A107,СВЦЭМ!$B$39:$B$782,G$83)+'СЕТ СН'!$H$14+СВЦЭМ!$D$10+'СЕТ СН'!$H$5-'СЕТ СН'!$H$24</f>
        <v>5345.8431853700004</v>
      </c>
      <c r="H107" s="36">
        <f>SUMIFS(СВЦЭМ!$D$39:$D$782,СВЦЭМ!$A$39:$A$782,$A107,СВЦЭМ!$B$39:$B$782,H$83)+'СЕТ СН'!$H$14+СВЦЭМ!$D$10+'СЕТ СН'!$H$5-'СЕТ СН'!$H$24</f>
        <v>5301.6440967300005</v>
      </c>
      <c r="I107" s="36">
        <f>SUMIFS(СВЦЭМ!$D$39:$D$782,СВЦЭМ!$A$39:$A$782,$A107,СВЦЭМ!$B$39:$B$782,I$83)+'СЕТ СН'!$H$14+СВЦЭМ!$D$10+'СЕТ СН'!$H$5-'СЕТ СН'!$H$24</f>
        <v>5248.2968336399999</v>
      </c>
      <c r="J107" s="36">
        <f>SUMIFS(СВЦЭМ!$D$39:$D$782,СВЦЭМ!$A$39:$A$782,$A107,СВЦЭМ!$B$39:$B$782,J$83)+'СЕТ СН'!$H$14+СВЦЭМ!$D$10+'СЕТ СН'!$H$5-'СЕТ СН'!$H$24</f>
        <v>5144.20902097</v>
      </c>
      <c r="K107" s="36">
        <f>SUMIFS(СВЦЭМ!$D$39:$D$782,СВЦЭМ!$A$39:$A$782,$A107,СВЦЭМ!$B$39:$B$782,K$83)+'СЕТ СН'!$H$14+СВЦЭМ!$D$10+'СЕТ СН'!$H$5-'СЕТ СН'!$H$24</f>
        <v>5065.7323219400005</v>
      </c>
      <c r="L107" s="36">
        <f>SUMIFS(СВЦЭМ!$D$39:$D$782,СВЦЭМ!$A$39:$A$782,$A107,СВЦЭМ!$B$39:$B$782,L$83)+'СЕТ СН'!$H$14+СВЦЭМ!$D$10+'СЕТ СН'!$H$5-'СЕТ СН'!$H$24</f>
        <v>5055.49332048</v>
      </c>
      <c r="M107" s="36">
        <f>SUMIFS(СВЦЭМ!$D$39:$D$782,СВЦЭМ!$A$39:$A$782,$A107,СВЦЭМ!$B$39:$B$782,M$83)+'СЕТ СН'!$H$14+СВЦЭМ!$D$10+'СЕТ СН'!$H$5-'СЕТ СН'!$H$24</f>
        <v>5080.9954830900006</v>
      </c>
      <c r="N107" s="36">
        <f>SUMIFS(СВЦЭМ!$D$39:$D$782,СВЦЭМ!$A$39:$A$782,$A107,СВЦЭМ!$B$39:$B$782,N$83)+'СЕТ СН'!$H$14+СВЦЭМ!$D$10+'СЕТ СН'!$H$5-'СЕТ СН'!$H$24</f>
        <v>5142.89888273</v>
      </c>
      <c r="O107" s="36">
        <f>SUMIFS(СВЦЭМ!$D$39:$D$782,СВЦЭМ!$A$39:$A$782,$A107,СВЦЭМ!$B$39:$B$782,O$83)+'СЕТ СН'!$H$14+СВЦЭМ!$D$10+'СЕТ СН'!$H$5-'СЕТ СН'!$H$24</f>
        <v>5184.1718938600006</v>
      </c>
      <c r="P107" s="36">
        <f>SUMIFS(СВЦЭМ!$D$39:$D$782,СВЦЭМ!$A$39:$A$782,$A107,СВЦЭМ!$B$39:$B$782,P$83)+'СЕТ СН'!$H$14+СВЦЭМ!$D$10+'СЕТ СН'!$H$5-'СЕТ СН'!$H$24</f>
        <v>5189.4673444500004</v>
      </c>
      <c r="Q107" s="36">
        <f>SUMIFS(СВЦЭМ!$D$39:$D$782,СВЦЭМ!$A$39:$A$782,$A107,СВЦЭМ!$B$39:$B$782,Q$83)+'СЕТ СН'!$H$14+СВЦЭМ!$D$10+'СЕТ СН'!$H$5-'СЕТ СН'!$H$24</f>
        <v>5201.7637519600003</v>
      </c>
      <c r="R107" s="36">
        <f>SUMIFS(СВЦЭМ!$D$39:$D$782,СВЦЭМ!$A$39:$A$782,$A107,СВЦЭМ!$B$39:$B$782,R$83)+'СЕТ СН'!$H$14+СВЦЭМ!$D$10+'СЕТ СН'!$H$5-'СЕТ СН'!$H$24</f>
        <v>5177.6615601499998</v>
      </c>
      <c r="S107" s="36">
        <f>SUMIFS(СВЦЭМ!$D$39:$D$782,СВЦЭМ!$A$39:$A$782,$A107,СВЦЭМ!$B$39:$B$782,S$83)+'СЕТ СН'!$H$14+СВЦЭМ!$D$10+'СЕТ СН'!$H$5-'СЕТ СН'!$H$24</f>
        <v>5161.8628801200002</v>
      </c>
      <c r="T107" s="36">
        <f>SUMIFS(СВЦЭМ!$D$39:$D$782,СВЦЭМ!$A$39:$A$782,$A107,СВЦЭМ!$B$39:$B$782,T$83)+'СЕТ СН'!$H$14+СВЦЭМ!$D$10+'СЕТ СН'!$H$5-'СЕТ СН'!$H$24</f>
        <v>5184.6533671699999</v>
      </c>
      <c r="U107" s="36">
        <f>SUMIFS(СВЦЭМ!$D$39:$D$782,СВЦЭМ!$A$39:$A$782,$A107,СВЦЭМ!$B$39:$B$782,U$83)+'СЕТ СН'!$H$14+СВЦЭМ!$D$10+'СЕТ СН'!$H$5-'СЕТ СН'!$H$24</f>
        <v>5200.0477284300005</v>
      </c>
      <c r="V107" s="36">
        <f>SUMIFS(СВЦЭМ!$D$39:$D$782,СВЦЭМ!$A$39:$A$782,$A107,СВЦЭМ!$B$39:$B$782,V$83)+'СЕТ СН'!$H$14+СВЦЭМ!$D$10+'СЕТ СН'!$H$5-'СЕТ СН'!$H$24</f>
        <v>5199.9550112200004</v>
      </c>
      <c r="W107" s="36">
        <f>SUMIFS(СВЦЭМ!$D$39:$D$782,СВЦЭМ!$A$39:$A$782,$A107,СВЦЭМ!$B$39:$B$782,W$83)+'СЕТ СН'!$H$14+СВЦЭМ!$D$10+'СЕТ СН'!$H$5-'СЕТ СН'!$H$24</f>
        <v>5165.9924745900007</v>
      </c>
      <c r="X107" s="36">
        <f>SUMIFS(СВЦЭМ!$D$39:$D$782,СВЦЭМ!$A$39:$A$782,$A107,СВЦЭМ!$B$39:$B$782,X$83)+'СЕТ СН'!$H$14+СВЦЭМ!$D$10+'СЕТ СН'!$H$5-'СЕТ СН'!$H$24</f>
        <v>5198.1104176700001</v>
      </c>
      <c r="Y107" s="36">
        <f>SUMIFS(СВЦЭМ!$D$39:$D$782,СВЦЭМ!$A$39:$A$782,$A107,СВЦЭМ!$B$39:$B$782,Y$83)+'СЕТ СН'!$H$14+СВЦЭМ!$D$10+'СЕТ СН'!$H$5-'СЕТ СН'!$H$24</f>
        <v>5279.0556048600001</v>
      </c>
    </row>
    <row r="108" spans="1:25" ht="15.75" x14ac:dyDescent="0.2">
      <c r="A108" s="35">
        <f t="shared" si="2"/>
        <v>45102</v>
      </c>
      <c r="B108" s="36">
        <f>SUMIFS(СВЦЭМ!$D$39:$D$782,СВЦЭМ!$A$39:$A$782,$A108,СВЦЭМ!$B$39:$B$782,B$83)+'СЕТ СН'!$H$14+СВЦЭМ!$D$10+'СЕТ СН'!$H$5-'СЕТ СН'!$H$24</f>
        <v>5279.6523214200006</v>
      </c>
      <c r="C108" s="36">
        <f>SUMIFS(СВЦЭМ!$D$39:$D$782,СВЦЭМ!$A$39:$A$782,$A108,СВЦЭМ!$B$39:$B$782,C$83)+'СЕТ СН'!$H$14+СВЦЭМ!$D$10+'СЕТ СН'!$H$5-'СЕТ СН'!$H$24</f>
        <v>5353.1228864300001</v>
      </c>
      <c r="D108" s="36">
        <f>SUMIFS(СВЦЭМ!$D$39:$D$782,СВЦЭМ!$A$39:$A$782,$A108,СВЦЭМ!$B$39:$B$782,D$83)+'СЕТ СН'!$H$14+СВЦЭМ!$D$10+'СЕТ СН'!$H$5-'СЕТ СН'!$H$24</f>
        <v>5393.4126890200005</v>
      </c>
      <c r="E108" s="36">
        <f>SUMIFS(СВЦЭМ!$D$39:$D$782,СВЦЭМ!$A$39:$A$782,$A108,СВЦЭМ!$B$39:$B$782,E$83)+'СЕТ СН'!$H$14+СВЦЭМ!$D$10+'СЕТ СН'!$H$5-'СЕТ СН'!$H$24</f>
        <v>5466.7268821300004</v>
      </c>
      <c r="F108" s="36">
        <f>SUMIFS(СВЦЭМ!$D$39:$D$782,СВЦЭМ!$A$39:$A$782,$A108,СВЦЭМ!$B$39:$B$782,F$83)+'СЕТ СН'!$H$14+СВЦЭМ!$D$10+'СЕТ СН'!$H$5-'СЕТ СН'!$H$24</f>
        <v>5468.7864396000004</v>
      </c>
      <c r="G108" s="36">
        <f>SUMIFS(СВЦЭМ!$D$39:$D$782,СВЦЭМ!$A$39:$A$782,$A108,СВЦЭМ!$B$39:$B$782,G$83)+'СЕТ СН'!$H$14+СВЦЭМ!$D$10+'СЕТ СН'!$H$5-'СЕТ СН'!$H$24</f>
        <v>5361.2209285700001</v>
      </c>
      <c r="H108" s="36">
        <f>SUMIFS(СВЦЭМ!$D$39:$D$782,СВЦЭМ!$A$39:$A$782,$A108,СВЦЭМ!$B$39:$B$782,H$83)+'СЕТ СН'!$H$14+СВЦЭМ!$D$10+'СЕТ СН'!$H$5-'СЕТ СН'!$H$24</f>
        <v>5299.6488061800001</v>
      </c>
      <c r="I108" s="36">
        <f>SUMIFS(СВЦЭМ!$D$39:$D$782,СВЦЭМ!$A$39:$A$782,$A108,СВЦЭМ!$B$39:$B$782,I$83)+'СЕТ СН'!$H$14+СВЦЭМ!$D$10+'СЕТ СН'!$H$5-'СЕТ СН'!$H$24</f>
        <v>5271.6036770700002</v>
      </c>
      <c r="J108" s="36">
        <f>SUMIFS(СВЦЭМ!$D$39:$D$782,СВЦЭМ!$A$39:$A$782,$A108,СВЦЭМ!$B$39:$B$782,J$83)+'СЕТ СН'!$H$14+СВЦЭМ!$D$10+'СЕТ СН'!$H$5-'СЕТ СН'!$H$24</f>
        <v>5242.4850105200003</v>
      </c>
      <c r="K108" s="36">
        <f>SUMIFS(СВЦЭМ!$D$39:$D$782,СВЦЭМ!$A$39:$A$782,$A108,СВЦЭМ!$B$39:$B$782,K$83)+'СЕТ СН'!$H$14+СВЦЭМ!$D$10+'СЕТ СН'!$H$5-'СЕТ СН'!$H$24</f>
        <v>5157.0731469399998</v>
      </c>
      <c r="L108" s="36">
        <f>SUMIFS(СВЦЭМ!$D$39:$D$782,СВЦЭМ!$A$39:$A$782,$A108,СВЦЭМ!$B$39:$B$782,L$83)+'СЕТ СН'!$H$14+СВЦЭМ!$D$10+'СЕТ СН'!$H$5-'СЕТ СН'!$H$24</f>
        <v>5070.8392763700003</v>
      </c>
      <c r="M108" s="36">
        <f>SUMIFS(СВЦЭМ!$D$39:$D$782,СВЦЭМ!$A$39:$A$782,$A108,СВЦЭМ!$B$39:$B$782,M$83)+'СЕТ СН'!$H$14+СВЦЭМ!$D$10+'СЕТ СН'!$H$5-'СЕТ СН'!$H$24</f>
        <v>5095.0364285100004</v>
      </c>
      <c r="N108" s="36">
        <f>SUMIFS(СВЦЭМ!$D$39:$D$782,СВЦЭМ!$A$39:$A$782,$A108,СВЦЭМ!$B$39:$B$782,N$83)+'СЕТ СН'!$H$14+СВЦЭМ!$D$10+'СЕТ СН'!$H$5-'СЕТ СН'!$H$24</f>
        <v>5102.1399931900005</v>
      </c>
      <c r="O108" s="36">
        <f>SUMIFS(СВЦЭМ!$D$39:$D$782,СВЦЭМ!$A$39:$A$782,$A108,СВЦЭМ!$B$39:$B$782,O$83)+'СЕТ СН'!$H$14+СВЦЭМ!$D$10+'СЕТ СН'!$H$5-'СЕТ СН'!$H$24</f>
        <v>5114.9386414800001</v>
      </c>
      <c r="P108" s="36">
        <f>SUMIFS(СВЦЭМ!$D$39:$D$782,СВЦЭМ!$A$39:$A$782,$A108,СВЦЭМ!$B$39:$B$782,P$83)+'СЕТ СН'!$H$14+СВЦЭМ!$D$10+'СЕТ СН'!$H$5-'СЕТ СН'!$H$24</f>
        <v>5123.9643110899997</v>
      </c>
      <c r="Q108" s="36">
        <f>SUMIFS(СВЦЭМ!$D$39:$D$782,СВЦЭМ!$A$39:$A$782,$A108,СВЦЭМ!$B$39:$B$782,Q$83)+'СЕТ СН'!$H$14+СВЦЭМ!$D$10+'СЕТ СН'!$H$5-'СЕТ СН'!$H$24</f>
        <v>5132.1171700499999</v>
      </c>
      <c r="R108" s="36">
        <f>SUMIFS(СВЦЭМ!$D$39:$D$782,СВЦЭМ!$A$39:$A$782,$A108,СВЦЭМ!$B$39:$B$782,R$83)+'СЕТ СН'!$H$14+СВЦЭМ!$D$10+'СЕТ СН'!$H$5-'СЕТ СН'!$H$24</f>
        <v>5116.3475922800008</v>
      </c>
      <c r="S108" s="36">
        <f>SUMIFS(СВЦЭМ!$D$39:$D$782,СВЦЭМ!$A$39:$A$782,$A108,СВЦЭМ!$B$39:$B$782,S$83)+'СЕТ СН'!$H$14+СВЦЭМ!$D$10+'СЕТ СН'!$H$5-'СЕТ СН'!$H$24</f>
        <v>5111.0561382300002</v>
      </c>
      <c r="T108" s="36">
        <f>SUMIFS(СВЦЭМ!$D$39:$D$782,СВЦЭМ!$A$39:$A$782,$A108,СВЦЭМ!$B$39:$B$782,T$83)+'СЕТ СН'!$H$14+СВЦЭМ!$D$10+'СЕТ СН'!$H$5-'СЕТ СН'!$H$24</f>
        <v>5103.4684887399999</v>
      </c>
      <c r="U108" s="36">
        <f>SUMIFS(СВЦЭМ!$D$39:$D$782,СВЦЭМ!$A$39:$A$782,$A108,СВЦЭМ!$B$39:$B$782,U$83)+'СЕТ СН'!$H$14+СВЦЭМ!$D$10+'СЕТ СН'!$H$5-'СЕТ СН'!$H$24</f>
        <v>5108.1571417499999</v>
      </c>
      <c r="V108" s="36">
        <f>SUMIFS(СВЦЭМ!$D$39:$D$782,СВЦЭМ!$A$39:$A$782,$A108,СВЦЭМ!$B$39:$B$782,V$83)+'СЕТ СН'!$H$14+СВЦЭМ!$D$10+'СЕТ СН'!$H$5-'СЕТ СН'!$H$24</f>
        <v>5122.2197764000002</v>
      </c>
      <c r="W108" s="36">
        <f>SUMIFS(СВЦЭМ!$D$39:$D$782,СВЦЭМ!$A$39:$A$782,$A108,СВЦЭМ!$B$39:$B$782,W$83)+'СЕТ СН'!$H$14+СВЦЭМ!$D$10+'СЕТ СН'!$H$5-'СЕТ СН'!$H$24</f>
        <v>5088.5145651000003</v>
      </c>
      <c r="X108" s="36">
        <f>SUMIFS(СВЦЭМ!$D$39:$D$782,СВЦЭМ!$A$39:$A$782,$A108,СВЦЭМ!$B$39:$B$782,X$83)+'СЕТ СН'!$H$14+СВЦЭМ!$D$10+'СЕТ СН'!$H$5-'СЕТ СН'!$H$24</f>
        <v>5117.7491618800004</v>
      </c>
      <c r="Y108" s="36">
        <f>SUMIFS(СВЦЭМ!$D$39:$D$782,СВЦЭМ!$A$39:$A$782,$A108,СВЦЭМ!$B$39:$B$782,Y$83)+'СЕТ СН'!$H$14+СВЦЭМ!$D$10+'СЕТ СН'!$H$5-'СЕТ СН'!$H$24</f>
        <v>5269.8072170400001</v>
      </c>
    </row>
    <row r="109" spans="1:25" ht="15.75" x14ac:dyDescent="0.2">
      <c r="A109" s="35">
        <f t="shared" si="2"/>
        <v>45103</v>
      </c>
      <c r="B109" s="36">
        <f>SUMIFS(СВЦЭМ!$D$39:$D$782,СВЦЭМ!$A$39:$A$782,$A109,СВЦЭМ!$B$39:$B$782,B$83)+'СЕТ СН'!$H$14+СВЦЭМ!$D$10+'СЕТ СН'!$H$5-'СЕТ СН'!$H$24</f>
        <v>5386.077115</v>
      </c>
      <c r="C109" s="36">
        <f>SUMIFS(СВЦЭМ!$D$39:$D$782,СВЦЭМ!$A$39:$A$782,$A109,СВЦЭМ!$B$39:$B$782,C$83)+'СЕТ СН'!$H$14+СВЦЭМ!$D$10+'СЕТ СН'!$H$5-'СЕТ СН'!$H$24</f>
        <v>5464.18184888</v>
      </c>
      <c r="D109" s="36">
        <f>SUMIFS(СВЦЭМ!$D$39:$D$782,СВЦЭМ!$A$39:$A$782,$A109,СВЦЭМ!$B$39:$B$782,D$83)+'СЕТ СН'!$H$14+СВЦЭМ!$D$10+'СЕТ СН'!$H$5-'СЕТ СН'!$H$24</f>
        <v>5501.7682484500001</v>
      </c>
      <c r="E109" s="36">
        <f>SUMIFS(СВЦЭМ!$D$39:$D$782,СВЦЭМ!$A$39:$A$782,$A109,СВЦЭМ!$B$39:$B$782,E$83)+'СЕТ СН'!$H$14+СВЦЭМ!$D$10+'СЕТ СН'!$H$5-'СЕТ СН'!$H$24</f>
        <v>5482.4415194600006</v>
      </c>
      <c r="F109" s="36">
        <f>SUMIFS(СВЦЭМ!$D$39:$D$782,СВЦЭМ!$A$39:$A$782,$A109,СВЦЭМ!$B$39:$B$782,F$83)+'СЕТ СН'!$H$14+СВЦЭМ!$D$10+'СЕТ СН'!$H$5-'СЕТ СН'!$H$24</f>
        <v>5476.5686961700003</v>
      </c>
      <c r="G109" s="36">
        <f>SUMIFS(СВЦЭМ!$D$39:$D$782,СВЦЭМ!$A$39:$A$782,$A109,СВЦЭМ!$B$39:$B$782,G$83)+'СЕТ СН'!$H$14+СВЦЭМ!$D$10+'СЕТ СН'!$H$5-'СЕТ СН'!$H$24</f>
        <v>5481.5287899499999</v>
      </c>
      <c r="H109" s="36">
        <f>SUMIFS(СВЦЭМ!$D$39:$D$782,СВЦЭМ!$A$39:$A$782,$A109,СВЦЭМ!$B$39:$B$782,H$83)+'СЕТ СН'!$H$14+СВЦЭМ!$D$10+'СЕТ СН'!$H$5-'СЕТ СН'!$H$24</f>
        <v>5359.3274523</v>
      </c>
      <c r="I109" s="36">
        <f>SUMIFS(СВЦЭМ!$D$39:$D$782,СВЦЭМ!$A$39:$A$782,$A109,СВЦЭМ!$B$39:$B$782,I$83)+'СЕТ СН'!$H$14+СВЦЭМ!$D$10+'СЕТ СН'!$H$5-'СЕТ СН'!$H$24</f>
        <v>5158.8420043799997</v>
      </c>
      <c r="J109" s="36">
        <f>SUMIFS(СВЦЭМ!$D$39:$D$782,СВЦЭМ!$A$39:$A$782,$A109,СВЦЭМ!$B$39:$B$782,J$83)+'СЕТ СН'!$H$14+СВЦЭМ!$D$10+'СЕТ СН'!$H$5-'СЕТ СН'!$H$24</f>
        <v>5067.8031302700001</v>
      </c>
      <c r="K109" s="36">
        <f>SUMIFS(СВЦЭМ!$D$39:$D$782,СВЦЭМ!$A$39:$A$782,$A109,СВЦЭМ!$B$39:$B$782,K$83)+'СЕТ СН'!$H$14+СВЦЭМ!$D$10+'СЕТ СН'!$H$5-'СЕТ СН'!$H$24</f>
        <v>5024.3921950000004</v>
      </c>
      <c r="L109" s="36">
        <f>SUMIFS(СВЦЭМ!$D$39:$D$782,СВЦЭМ!$A$39:$A$782,$A109,СВЦЭМ!$B$39:$B$782,L$83)+'СЕТ СН'!$H$14+СВЦЭМ!$D$10+'СЕТ СН'!$H$5-'СЕТ СН'!$H$24</f>
        <v>5001.2900889100001</v>
      </c>
      <c r="M109" s="36">
        <f>SUMIFS(СВЦЭМ!$D$39:$D$782,СВЦЭМ!$A$39:$A$782,$A109,СВЦЭМ!$B$39:$B$782,M$83)+'СЕТ СН'!$H$14+СВЦЭМ!$D$10+'СЕТ СН'!$H$5-'СЕТ СН'!$H$24</f>
        <v>5018.5498067200006</v>
      </c>
      <c r="N109" s="36">
        <f>SUMIFS(СВЦЭМ!$D$39:$D$782,СВЦЭМ!$A$39:$A$782,$A109,СВЦЭМ!$B$39:$B$782,N$83)+'СЕТ СН'!$H$14+СВЦЭМ!$D$10+'СЕТ СН'!$H$5-'СЕТ СН'!$H$24</f>
        <v>5048.4015630900003</v>
      </c>
      <c r="O109" s="36">
        <f>SUMIFS(СВЦЭМ!$D$39:$D$782,СВЦЭМ!$A$39:$A$782,$A109,СВЦЭМ!$B$39:$B$782,O$83)+'СЕТ СН'!$H$14+СВЦЭМ!$D$10+'СЕТ СН'!$H$5-'СЕТ СН'!$H$24</f>
        <v>5044.2054222900006</v>
      </c>
      <c r="P109" s="36">
        <f>SUMIFS(СВЦЭМ!$D$39:$D$782,СВЦЭМ!$A$39:$A$782,$A109,СВЦЭМ!$B$39:$B$782,P$83)+'СЕТ СН'!$H$14+СВЦЭМ!$D$10+'СЕТ СН'!$H$5-'СЕТ СН'!$H$24</f>
        <v>5053.0747293700006</v>
      </c>
      <c r="Q109" s="36">
        <f>SUMIFS(СВЦЭМ!$D$39:$D$782,СВЦЭМ!$A$39:$A$782,$A109,СВЦЭМ!$B$39:$B$782,Q$83)+'СЕТ СН'!$H$14+СВЦЭМ!$D$10+'СЕТ СН'!$H$5-'СЕТ СН'!$H$24</f>
        <v>5064.0927329700007</v>
      </c>
      <c r="R109" s="36">
        <f>SUMIFS(СВЦЭМ!$D$39:$D$782,СВЦЭМ!$A$39:$A$782,$A109,СВЦЭМ!$B$39:$B$782,R$83)+'СЕТ СН'!$H$14+СВЦЭМ!$D$10+'СЕТ СН'!$H$5-'СЕТ СН'!$H$24</f>
        <v>5046.9003212900006</v>
      </c>
      <c r="S109" s="36">
        <f>SUMIFS(СВЦЭМ!$D$39:$D$782,СВЦЭМ!$A$39:$A$782,$A109,СВЦЭМ!$B$39:$B$782,S$83)+'СЕТ СН'!$H$14+СВЦЭМ!$D$10+'СЕТ СН'!$H$5-'СЕТ СН'!$H$24</f>
        <v>5039.4822649500002</v>
      </c>
      <c r="T109" s="36">
        <f>SUMIFS(СВЦЭМ!$D$39:$D$782,СВЦЭМ!$A$39:$A$782,$A109,СВЦЭМ!$B$39:$B$782,T$83)+'СЕТ СН'!$H$14+СВЦЭМ!$D$10+'СЕТ СН'!$H$5-'СЕТ СН'!$H$24</f>
        <v>5035.7197263200005</v>
      </c>
      <c r="U109" s="36">
        <f>SUMIFS(СВЦЭМ!$D$39:$D$782,СВЦЭМ!$A$39:$A$782,$A109,СВЦЭМ!$B$39:$B$782,U$83)+'СЕТ СН'!$H$14+СВЦЭМ!$D$10+'СЕТ СН'!$H$5-'СЕТ СН'!$H$24</f>
        <v>5015.5550874099999</v>
      </c>
      <c r="V109" s="36">
        <f>SUMIFS(СВЦЭМ!$D$39:$D$782,СВЦЭМ!$A$39:$A$782,$A109,СВЦЭМ!$B$39:$B$782,V$83)+'СЕТ СН'!$H$14+СВЦЭМ!$D$10+'СЕТ СН'!$H$5-'СЕТ СН'!$H$24</f>
        <v>5029.76959205</v>
      </c>
      <c r="W109" s="36">
        <f>SUMIFS(СВЦЭМ!$D$39:$D$782,СВЦЭМ!$A$39:$A$782,$A109,СВЦЭМ!$B$39:$B$782,W$83)+'СЕТ СН'!$H$14+СВЦЭМ!$D$10+'СЕТ СН'!$H$5-'СЕТ СН'!$H$24</f>
        <v>4999.3817923900006</v>
      </c>
      <c r="X109" s="36">
        <f>SUMIFS(СВЦЭМ!$D$39:$D$782,СВЦЭМ!$A$39:$A$782,$A109,СВЦЭМ!$B$39:$B$782,X$83)+'СЕТ СН'!$H$14+СВЦЭМ!$D$10+'СЕТ СН'!$H$5-'СЕТ СН'!$H$24</f>
        <v>5054.1037113399998</v>
      </c>
      <c r="Y109" s="36">
        <f>SUMIFS(СВЦЭМ!$D$39:$D$782,СВЦЭМ!$A$39:$A$782,$A109,СВЦЭМ!$B$39:$B$782,Y$83)+'СЕТ СН'!$H$14+СВЦЭМ!$D$10+'СЕТ СН'!$H$5-'СЕТ СН'!$H$24</f>
        <v>5132.9658800899997</v>
      </c>
    </row>
    <row r="110" spans="1:25" ht="15.75" x14ac:dyDescent="0.2">
      <c r="A110" s="35">
        <f t="shared" si="2"/>
        <v>45104</v>
      </c>
      <c r="B110" s="36">
        <f>SUMIFS(СВЦЭМ!$D$39:$D$782,СВЦЭМ!$A$39:$A$782,$A110,СВЦЭМ!$B$39:$B$782,B$83)+'СЕТ СН'!$H$14+СВЦЭМ!$D$10+'СЕТ СН'!$H$5-'СЕТ СН'!$H$24</f>
        <v>5196.3937048799999</v>
      </c>
      <c r="C110" s="36">
        <f>SUMIFS(СВЦЭМ!$D$39:$D$782,СВЦЭМ!$A$39:$A$782,$A110,СВЦЭМ!$B$39:$B$782,C$83)+'СЕТ СН'!$H$14+СВЦЭМ!$D$10+'СЕТ СН'!$H$5-'СЕТ СН'!$H$24</f>
        <v>5248.5064818800001</v>
      </c>
      <c r="D110" s="36">
        <f>SUMIFS(СВЦЭМ!$D$39:$D$782,СВЦЭМ!$A$39:$A$782,$A110,СВЦЭМ!$B$39:$B$782,D$83)+'СЕТ СН'!$H$14+СВЦЭМ!$D$10+'СЕТ СН'!$H$5-'СЕТ СН'!$H$24</f>
        <v>5332.2605448499999</v>
      </c>
      <c r="E110" s="36">
        <f>SUMIFS(СВЦЭМ!$D$39:$D$782,СВЦЭМ!$A$39:$A$782,$A110,СВЦЭМ!$B$39:$B$782,E$83)+'СЕТ СН'!$H$14+СВЦЭМ!$D$10+'СЕТ СН'!$H$5-'СЕТ СН'!$H$24</f>
        <v>5308.3647089300002</v>
      </c>
      <c r="F110" s="36">
        <f>SUMIFS(СВЦЭМ!$D$39:$D$782,СВЦЭМ!$A$39:$A$782,$A110,СВЦЭМ!$B$39:$B$782,F$83)+'СЕТ СН'!$H$14+СВЦЭМ!$D$10+'СЕТ СН'!$H$5-'СЕТ СН'!$H$24</f>
        <v>5308.8780598100002</v>
      </c>
      <c r="G110" s="36">
        <f>SUMIFS(СВЦЭМ!$D$39:$D$782,СВЦЭМ!$A$39:$A$782,$A110,СВЦЭМ!$B$39:$B$782,G$83)+'СЕТ СН'!$H$14+СВЦЭМ!$D$10+'СЕТ СН'!$H$5-'СЕТ СН'!$H$24</f>
        <v>5305.9862938799997</v>
      </c>
      <c r="H110" s="36">
        <f>SUMIFS(СВЦЭМ!$D$39:$D$782,СВЦЭМ!$A$39:$A$782,$A110,СВЦЭМ!$B$39:$B$782,H$83)+'СЕТ СН'!$H$14+СВЦЭМ!$D$10+'СЕТ СН'!$H$5-'СЕТ СН'!$H$24</f>
        <v>5228.6348922100005</v>
      </c>
      <c r="I110" s="36">
        <f>SUMIFS(СВЦЭМ!$D$39:$D$782,СВЦЭМ!$A$39:$A$782,$A110,СВЦЭМ!$B$39:$B$782,I$83)+'СЕТ СН'!$H$14+СВЦЭМ!$D$10+'СЕТ СН'!$H$5-'СЕТ СН'!$H$24</f>
        <v>5101.9958480499999</v>
      </c>
      <c r="J110" s="36">
        <f>SUMIFS(СВЦЭМ!$D$39:$D$782,СВЦЭМ!$A$39:$A$782,$A110,СВЦЭМ!$B$39:$B$782,J$83)+'СЕТ СН'!$H$14+СВЦЭМ!$D$10+'СЕТ СН'!$H$5-'СЕТ СН'!$H$24</f>
        <v>5018.3011523900004</v>
      </c>
      <c r="K110" s="36">
        <f>SUMIFS(СВЦЭМ!$D$39:$D$782,СВЦЭМ!$A$39:$A$782,$A110,СВЦЭМ!$B$39:$B$782,K$83)+'СЕТ СН'!$H$14+СВЦЭМ!$D$10+'СЕТ СН'!$H$5-'СЕТ СН'!$H$24</f>
        <v>4959.7330092400007</v>
      </c>
      <c r="L110" s="36">
        <f>SUMIFS(СВЦЭМ!$D$39:$D$782,СВЦЭМ!$A$39:$A$782,$A110,СВЦЭМ!$B$39:$B$782,L$83)+'СЕТ СН'!$H$14+СВЦЭМ!$D$10+'СЕТ СН'!$H$5-'СЕТ СН'!$H$24</f>
        <v>4939.5226824600004</v>
      </c>
      <c r="M110" s="36">
        <f>SUMIFS(СВЦЭМ!$D$39:$D$782,СВЦЭМ!$A$39:$A$782,$A110,СВЦЭМ!$B$39:$B$782,M$83)+'СЕТ СН'!$H$14+СВЦЭМ!$D$10+'СЕТ СН'!$H$5-'СЕТ СН'!$H$24</f>
        <v>4936.3411899600005</v>
      </c>
      <c r="N110" s="36">
        <f>SUMIFS(СВЦЭМ!$D$39:$D$782,СВЦЭМ!$A$39:$A$782,$A110,СВЦЭМ!$B$39:$B$782,N$83)+'СЕТ СН'!$H$14+СВЦЭМ!$D$10+'СЕТ СН'!$H$5-'СЕТ СН'!$H$24</f>
        <v>4957.1067429499999</v>
      </c>
      <c r="O110" s="36">
        <f>SUMIFS(СВЦЭМ!$D$39:$D$782,СВЦЭМ!$A$39:$A$782,$A110,СВЦЭМ!$B$39:$B$782,O$83)+'СЕТ СН'!$H$14+СВЦЭМ!$D$10+'СЕТ СН'!$H$5-'СЕТ СН'!$H$24</f>
        <v>4952.4621758499998</v>
      </c>
      <c r="P110" s="36">
        <f>SUMIFS(СВЦЭМ!$D$39:$D$782,СВЦЭМ!$A$39:$A$782,$A110,СВЦЭМ!$B$39:$B$782,P$83)+'СЕТ СН'!$H$14+СВЦЭМ!$D$10+'СЕТ СН'!$H$5-'СЕТ СН'!$H$24</f>
        <v>4953.43704428</v>
      </c>
      <c r="Q110" s="36">
        <f>SUMIFS(СВЦЭМ!$D$39:$D$782,СВЦЭМ!$A$39:$A$782,$A110,СВЦЭМ!$B$39:$B$782,Q$83)+'СЕТ СН'!$H$14+СВЦЭМ!$D$10+'СЕТ СН'!$H$5-'СЕТ СН'!$H$24</f>
        <v>4950.1727650800003</v>
      </c>
      <c r="R110" s="36">
        <f>SUMIFS(СВЦЭМ!$D$39:$D$782,СВЦЭМ!$A$39:$A$782,$A110,СВЦЭМ!$B$39:$B$782,R$83)+'СЕТ СН'!$H$14+СВЦЭМ!$D$10+'СЕТ СН'!$H$5-'СЕТ СН'!$H$24</f>
        <v>4937.2578639900003</v>
      </c>
      <c r="S110" s="36">
        <f>SUMIFS(СВЦЭМ!$D$39:$D$782,СВЦЭМ!$A$39:$A$782,$A110,СВЦЭМ!$B$39:$B$782,S$83)+'СЕТ СН'!$H$14+СВЦЭМ!$D$10+'СЕТ СН'!$H$5-'СЕТ СН'!$H$24</f>
        <v>4933.2590571000001</v>
      </c>
      <c r="T110" s="36">
        <f>SUMIFS(СВЦЭМ!$D$39:$D$782,СВЦЭМ!$A$39:$A$782,$A110,СВЦЭМ!$B$39:$B$782,T$83)+'СЕТ СН'!$H$14+СВЦЭМ!$D$10+'СЕТ СН'!$H$5-'СЕТ СН'!$H$24</f>
        <v>4928.9622301400004</v>
      </c>
      <c r="U110" s="36">
        <f>SUMIFS(СВЦЭМ!$D$39:$D$782,СВЦЭМ!$A$39:$A$782,$A110,СВЦЭМ!$B$39:$B$782,U$83)+'СЕТ СН'!$H$14+СВЦЭМ!$D$10+'СЕТ СН'!$H$5-'СЕТ СН'!$H$24</f>
        <v>4931.8597340599999</v>
      </c>
      <c r="V110" s="36">
        <f>SUMIFS(СВЦЭМ!$D$39:$D$782,СВЦЭМ!$A$39:$A$782,$A110,СВЦЭМ!$B$39:$B$782,V$83)+'СЕТ СН'!$H$14+СВЦЭМ!$D$10+'СЕТ СН'!$H$5-'СЕТ СН'!$H$24</f>
        <v>4940.6936003299998</v>
      </c>
      <c r="W110" s="36">
        <f>SUMIFS(СВЦЭМ!$D$39:$D$782,СВЦЭМ!$A$39:$A$782,$A110,СВЦЭМ!$B$39:$B$782,W$83)+'СЕТ СН'!$H$14+СВЦЭМ!$D$10+'СЕТ СН'!$H$5-'СЕТ СН'!$H$24</f>
        <v>4898.2524155900001</v>
      </c>
      <c r="X110" s="36">
        <f>SUMIFS(СВЦЭМ!$D$39:$D$782,СВЦЭМ!$A$39:$A$782,$A110,СВЦЭМ!$B$39:$B$782,X$83)+'СЕТ СН'!$H$14+СВЦЭМ!$D$10+'СЕТ СН'!$H$5-'СЕТ СН'!$H$24</f>
        <v>4938.5141654100007</v>
      </c>
      <c r="Y110" s="36">
        <f>SUMIFS(СВЦЭМ!$D$39:$D$782,СВЦЭМ!$A$39:$A$782,$A110,СВЦЭМ!$B$39:$B$782,Y$83)+'СЕТ СН'!$H$14+СВЦЭМ!$D$10+'СЕТ СН'!$H$5-'СЕТ СН'!$H$24</f>
        <v>5031.55616732</v>
      </c>
    </row>
    <row r="111" spans="1:25" ht="15.75" x14ac:dyDescent="0.2">
      <c r="A111" s="35">
        <f t="shared" si="2"/>
        <v>45105</v>
      </c>
      <c r="B111" s="36">
        <f>SUMIFS(СВЦЭМ!$D$39:$D$782,СВЦЭМ!$A$39:$A$782,$A111,СВЦЭМ!$B$39:$B$782,B$83)+'СЕТ СН'!$H$14+СВЦЭМ!$D$10+'СЕТ СН'!$H$5-'СЕТ СН'!$H$24</f>
        <v>5117.4110026899998</v>
      </c>
      <c r="C111" s="36">
        <f>SUMIFS(СВЦЭМ!$D$39:$D$782,СВЦЭМ!$A$39:$A$782,$A111,СВЦЭМ!$B$39:$B$782,C$83)+'СЕТ СН'!$H$14+СВЦЭМ!$D$10+'СЕТ СН'!$H$5-'СЕТ СН'!$H$24</f>
        <v>5203.0715735100002</v>
      </c>
      <c r="D111" s="36">
        <f>SUMIFS(СВЦЭМ!$D$39:$D$782,СВЦЭМ!$A$39:$A$782,$A111,СВЦЭМ!$B$39:$B$782,D$83)+'СЕТ СН'!$H$14+СВЦЭМ!$D$10+'СЕТ СН'!$H$5-'СЕТ СН'!$H$24</f>
        <v>5284.9970052500003</v>
      </c>
      <c r="E111" s="36">
        <f>SUMIFS(СВЦЭМ!$D$39:$D$782,СВЦЭМ!$A$39:$A$782,$A111,СВЦЭМ!$B$39:$B$782,E$83)+'СЕТ СН'!$H$14+СВЦЭМ!$D$10+'СЕТ СН'!$H$5-'СЕТ СН'!$H$24</f>
        <v>5305.5903671599999</v>
      </c>
      <c r="F111" s="36">
        <f>SUMIFS(СВЦЭМ!$D$39:$D$782,СВЦЭМ!$A$39:$A$782,$A111,СВЦЭМ!$B$39:$B$782,F$83)+'СЕТ СН'!$H$14+СВЦЭМ!$D$10+'СЕТ СН'!$H$5-'СЕТ СН'!$H$24</f>
        <v>5305.6392996200002</v>
      </c>
      <c r="G111" s="36">
        <f>SUMIFS(СВЦЭМ!$D$39:$D$782,СВЦЭМ!$A$39:$A$782,$A111,СВЦЭМ!$B$39:$B$782,G$83)+'СЕТ СН'!$H$14+СВЦЭМ!$D$10+'СЕТ СН'!$H$5-'СЕТ СН'!$H$24</f>
        <v>5279.2283826100002</v>
      </c>
      <c r="H111" s="36">
        <f>SUMIFS(СВЦЭМ!$D$39:$D$782,СВЦЭМ!$A$39:$A$782,$A111,СВЦЭМ!$B$39:$B$782,H$83)+'СЕТ СН'!$H$14+СВЦЭМ!$D$10+'СЕТ СН'!$H$5-'СЕТ СН'!$H$24</f>
        <v>5170.9304322600001</v>
      </c>
      <c r="I111" s="36">
        <f>SUMIFS(СВЦЭМ!$D$39:$D$782,СВЦЭМ!$A$39:$A$782,$A111,СВЦЭМ!$B$39:$B$782,I$83)+'СЕТ СН'!$H$14+СВЦЭМ!$D$10+'СЕТ СН'!$H$5-'СЕТ СН'!$H$24</f>
        <v>5034.6271984300001</v>
      </c>
      <c r="J111" s="36">
        <f>SUMIFS(СВЦЭМ!$D$39:$D$782,СВЦЭМ!$A$39:$A$782,$A111,СВЦЭМ!$B$39:$B$782,J$83)+'СЕТ СН'!$H$14+СВЦЭМ!$D$10+'СЕТ СН'!$H$5-'СЕТ СН'!$H$24</f>
        <v>4962.8028484300003</v>
      </c>
      <c r="K111" s="36">
        <f>SUMIFS(СВЦЭМ!$D$39:$D$782,СВЦЭМ!$A$39:$A$782,$A111,СВЦЭМ!$B$39:$B$782,K$83)+'СЕТ СН'!$H$14+СВЦЭМ!$D$10+'СЕТ СН'!$H$5-'СЕТ СН'!$H$24</f>
        <v>4904.5460597300007</v>
      </c>
      <c r="L111" s="36">
        <f>SUMIFS(СВЦЭМ!$D$39:$D$782,СВЦЭМ!$A$39:$A$782,$A111,СВЦЭМ!$B$39:$B$782,L$83)+'СЕТ СН'!$H$14+СВЦЭМ!$D$10+'СЕТ СН'!$H$5-'СЕТ СН'!$H$24</f>
        <v>4911.81821777</v>
      </c>
      <c r="M111" s="36">
        <f>SUMIFS(СВЦЭМ!$D$39:$D$782,СВЦЭМ!$A$39:$A$782,$A111,СВЦЭМ!$B$39:$B$782,M$83)+'СЕТ СН'!$H$14+СВЦЭМ!$D$10+'СЕТ СН'!$H$5-'СЕТ СН'!$H$24</f>
        <v>4933.0447770999999</v>
      </c>
      <c r="N111" s="36">
        <f>SUMIFS(СВЦЭМ!$D$39:$D$782,СВЦЭМ!$A$39:$A$782,$A111,СВЦЭМ!$B$39:$B$782,N$83)+'СЕТ СН'!$H$14+СВЦЭМ!$D$10+'СЕТ СН'!$H$5-'СЕТ СН'!$H$24</f>
        <v>4979.9782242399997</v>
      </c>
      <c r="O111" s="36">
        <f>SUMIFS(СВЦЭМ!$D$39:$D$782,СВЦЭМ!$A$39:$A$782,$A111,СВЦЭМ!$B$39:$B$782,O$83)+'СЕТ СН'!$H$14+СВЦЭМ!$D$10+'СЕТ СН'!$H$5-'СЕТ СН'!$H$24</f>
        <v>4976.6620720200008</v>
      </c>
      <c r="P111" s="36">
        <f>SUMIFS(СВЦЭМ!$D$39:$D$782,СВЦЭМ!$A$39:$A$782,$A111,СВЦЭМ!$B$39:$B$782,P$83)+'СЕТ СН'!$H$14+СВЦЭМ!$D$10+'СЕТ СН'!$H$5-'СЕТ СН'!$H$24</f>
        <v>4958.76223467</v>
      </c>
      <c r="Q111" s="36">
        <f>SUMIFS(СВЦЭМ!$D$39:$D$782,СВЦЭМ!$A$39:$A$782,$A111,СВЦЭМ!$B$39:$B$782,Q$83)+'СЕТ СН'!$H$14+СВЦЭМ!$D$10+'СЕТ СН'!$H$5-'СЕТ СН'!$H$24</f>
        <v>4964.7906706399999</v>
      </c>
      <c r="R111" s="36">
        <f>SUMIFS(СВЦЭМ!$D$39:$D$782,СВЦЭМ!$A$39:$A$782,$A111,СВЦЭМ!$B$39:$B$782,R$83)+'СЕТ СН'!$H$14+СВЦЭМ!$D$10+'СЕТ СН'!$H$5-'СЕТ СН'!$H$24</f>
        <v>4934.3344494400008</v>
      </c>
      <c r="S111" s="36">
        <f>SUMIFS(СВЦЭМ!$D$39:$D$782,СВЦЭМ!$A$39:$A$782,$A111,СВЦЭМ!$B$39:$B$782,S$83)+'СЕТ СН'!$H$14+СВЦЭМ!$D$10+'СЕТ СН'!$H$5-'СЕТ СН'!$H$24</f>
        <v>4929.3741956499998</v>
      </c>
      <c r="T111" s="36">
        <f>SUMIFS(СВЦЭМ!$D$39:$D$782,СВЦЭМ!$A$39:$A$782,$A111,СВЦЭМ!$B$39:$B$782,T$83)+'СЕТ СН'!$H$14+СВЦЭМ!$D$10+'СЕТ СН'!$H$5-'СЕТ СН'!$H$24</f>
        <v>4930.6769948300007</v>
      </c>
      <c r="U111" s="36">
        <f>SUMIFS(СВЦЭМ!$D$39:$D$782,СВЦЭМ!$A$39:$A$782,$A111,СВЦЭМ!$B$39:$B$782,U$83)+'СЕТ СН'!$H$14+СВЦЭМ!$D$10+'СЕТ СН'!$H$5-'СЕТ СН'!$H$24</f>
        <v>4965.8271298700001</v>
      </c>
      <c r="V111" s="36">
        <f>SUMIFS(СВЦЭМ!$D$39:$D$782,СВЦЭМ!$A$39:$A$782,$A111,СВЦЭМ!$B$39:$B$782,V$83)+'СЕТ СН'!$H$14+СВЦЭМ!$D$10+'СЕТ СН'!$H$5-'СЕТ СН'!$H$24</f>
        <v>4964.3088548800006</v>
      </c>
      <c r="W111" s="36">
        <f>SUMIFS(СВЦЭМ!$D$39:$D$782,СВЦЭМ!$A$39:$A$782,$A111,СВЦЭМ!$B$39:$B$782,W$83)+'СЕТ СН'!$H$14+СВЦЭМ!$D$10+'СЕТ СН'!$H$5-'СЕТ СН'!$H$24</f>
        <v>4945.4548742400002</v>
      </c>
      <c r="X111" s="36">
        <f>SUMIFS(СВЦЭМ!$D$39:$D$782,СВЦЭМ!$A$39:$A$782,$A111,СВЦЭМ!$B$39:$B$782,X$83)+'СЕТ СН'!$H$14+СВЦЭМ!$D$10+'СЕТ СН'!$H$5-'СЕТ СН'!$H$24</f>
        <v>4970.1303529500001</v>
      </c>
      <c r="Y111" s="36">
        <f>SUMIFS(СВЦЭМ!$D$39:$D$782,СВЦЭМ!$A$39:$A$782,$A111,СВЦЭМ!$B$39:$B$782,Y$83)+'СЕТ СН'!$H$14+СВЦЭМ!$D$10+'СЕТ СН'!$H$5-'СЕТ СН'!$H$24</f>
        <v>5081.3808206200001</v>
      </c>
    </row>
    <row r="112" spans="1:25" ht="15.75" x14ac:dyDescent="0.2">
      <c r="A112" s="35">
        <f t="shared" si="2"/>
        <v>45106</v>
      </c>
      <c r="B112" s="36">
        <f>SUMIFS(СВЦЭМ!$D$39:$D$782,СВЦЭМ!$A$39:$A$782,$A112,СВЦЭМ!$B$39:$B$782,B$83)+'СЕТ СН'!$H$14+СВЦЭМ!$D$10+'СЕТ СН'!$H$5-'СЕТ СН'!$H$24</f>
        <v>5210.8935216500004</v>
      </c>
      <c r="C112" s="36">
        <f>SUMIFS(СВЦЭМ!$D$39:$D$782,СВЦЭМ!$A$39:$A$782,$A112,СВЦЭМ!$B$39:$B$782,C$83)+'СЕТ СН'!$H$14+СВЦЭМ!$D$10+'СЕТ СН'!$H$5-'СЕТ СН'!$H$24</f>
        <v>5268.7790154900003</v>
      </c>
      <c r="D112" s="36">
        <f>SUMIFS(СВЦЭМ!$D$39:$D$782,СВЦЭМ!$A$39:$A$782,$A112,СВЦЭМ!$B$39:$B$782,D$83)+'СЕТ СН'!$H$14+СВЦЭМ!$D$10+'СЕТ СН'!$H$5-'СЕТ СН'!$H$24</f>
        <v>5318.1799851300002</v>
      </c>
      <c r="E112" s="36">
        <f>SUMIFS(СВЦЭМ!$D$39:$D$782,СВЦЭМ!$A$39:$A$782,$A112,СВЦЭМ!$B$39:$B$782,E$83)+'СЕТ СН'!$H$14+СВЦЭМ!$D$10+'СЕТ СН'!$H$5-'СЕТ СН'!$H$24</f>
        <v>5324.7655792599999</v>
      </c>
      <c r="F112" s="36">
        <f>SUMIFS(СВЦЭМ!$D$39:$D$782,СВЦЭМ!$A$39:$A$782,$A112,СВЦЭМ!$B$39:$B$782,F$83)+'СЕТ СН'!$H$14+СВЦЭМ!$D$10+'СЕТ СН'!$H$5-'СЕТ СН'!$H$24</f>
        <v>5309.2799484200004</v>
      </c>
      <c r="G112" s="36">
        <f>SUMIFS(СВЦЭМ!$D$39:$D$782,СВЦЭМ!$A$39:$A$782,$A112,СВЦЭМ!$B$39:$B$782,G$83)+'СЕТ СН'!$H$14+СВЦЭМ!$D$10+'СЕТ СН'!$H$5-'СЕТ СН'!$H$24</f>
        <v>5312.6497516300005</v>
      </c>
      <c r="H112" s="36">
        <f>SUMIFS(СВЦЭМ!$D$39:$D$782,СВЦЭМ!$A$39:$A$782,$A112,СВЦЭМ!$B$39:$B$782,H$83)+'СЕТ СН'!$H$14+СВЦЭМ!$D$10+'СЕТ СН'!$H$5-'СЕТ СН'!$H$24</f>
        <v>5258.0521034499998</v>
      </c>
      <c r="I112" s="36">
        <f>SUMIFS(СВЦЭМ!$D$39:$D$782,СВЦЭМ!$A$39:$A$782,$A112,СВЦЭМ!$B$39:$B$782,I$83)+'СЕТ СН'!$H$14+СВЦЭМ!$D$10+'СЕТ СН'!$H$5-'СЕТ СН'!$H$24</f>
        <v>5158.2149449300005</v>
      </c>
      <c r="J112" s="36">
        <f>SUMIFS(СВЦЭМ!$D$39:$D$782,СВЦЭМ!$A$39:$A$782,$A112,СВЦЭМ!$B$39:$B$782,J$83)+'СЕТ СН'!$H$14+СВЦЭМ!$D$10+'СЕТ СН'!$H$5-'СЕТ СН'!$H$24</f>
        <v>5060.2860929799999</v>
      </c>
      <c r="K112" s="36">
        <f>SUMIFS(СВЦЭМ!$D$39:$D$782,СВЦЭМ!$A$39:$A$782,$A112,СВЦЭМ!$B$39:$B$782,K$83)+'СЕТ СН'!$H$14+СВЦЭМ!$D$10+'СЕТ СН'!$H$5-'СЕТ СН'!$H$24</f>
        <v>5007.5793075300007</v>
      </c>
      <c r="L112" s="36">
        <f>SUMIFS(СВЦЭМ!$D$39:$D$782,СВЦЭМ!$A$39:$A$782,$A112,СВЦЭМ!$B$39:$B$782,L$83)+'СЕТ СН'!$H$14+СВЦЭМ!$D$10+'СЕТ СН'!$H$5-'СЕТ СН'!$H$24</f>
        <v>4994.0960769499998</v>
      </c>
      <c r="M112" s="36">
        <f>SUMIFS(СВЦЭМ!$D$39:$D$782,СВЦЭМ!$A$39:$A$782,$A112,СВЦЭМ!$B$39:$B$782,M$83)+'СЕТ СН'!$H$14+СВЦЭМ!$D$10+'СЕТ СН'!$H$5-'СЕТ СН'!$H$24</f>
        <v>4984.0623074200003</v>
      </c>
      <c r="N112" s="36">
        <f>SUMIFS(СВЦЭМ!$D$39:$D$782,СВЦЭМ!$A$39:$A$782,$A112,СВЦЭМ!$B$39:$B$782,N$83)+'СЕТ СН'!$H$14+СВЦЭМ!$D$10+'СЕТ СН'!$H$5-'СЕТ СН'!$H$24</f>
        <v>5005.5730337499999</v>
      </c>
      <c r="O112" s="36">
        <f>SUMIFS(СВЦЭМ!$D$39:$D$782,СВЦЭМ!$A$39:$A$782,$A112,СВЦЭМ!$B$39:$B$782,O$83)+'СЕТ СН'!$H$14+СВЦЭМ!$D$10+'СЕТ СН'!$H$5-'СЕТ СН'!$H$24</f>
        <v>5006.3183381600002</v>
      </c>
      <c r="P112" s="36">
        <f>SUMIFS(СВЦЭМ!$D$39:$D$782,СВЦЭМ!$A$39:$A$782,$A112,СВЦЭМ!$B$39:$B$782,P$83)+'СЕТ СН'!$H$14+СВЦЭМ!$D$10+'СЕТ СН'!$H$5-'СЕТ СН'!$H$24</f>
        <v>5013.65953653</v>
      </c>
      <c r="Q112" s="36">
        <f>SUMIFS(СВЦЭМ!$D$39:$D$782,СВЦЭМ!$A$39:$A$782,$A112,СВЦЭМ!$B$39:$B$782,Q$83)+'СЕТ СН'!$H$14+СВЦЭМ!$D$10+'СЕТ СН'!$H$5-'СЕТ СН'!$H$24</f>
        <v>5013.6816885799999</v>
      </c>
      <c r="R112" s="36">
        <f>SUMIFS(СВЦЭМ!$D$39:$D$782,СВЦЭМ!$A$39:$A$782,$A112,СВЦЭМ!$B$39:$B$782,R$83)+'СЕТ СН'!$H$14+СВЦЭМ!$D$10+'СЕТ СН'!$H$5-'СЕТ СН'!$H$24</f>
        <v>5001.20847469</v>
      </c>
      <c r="S112" s="36">
        <f>SUMIFS(СВЦЭМ!$D$39:$D$782,СВЦЭМ!$A$39:$A$782,$A112,СВЦЭМ!$B$39:$B$782,S$83)+'СЕТ СН'!$H$14+СВЦЭМ!$D$10+'СЕТ СН'!$H$5-'СЕТ СН'!$H$24</f>
        <v>4988.1432976800006</v>
      </c>
      <c r="T112" s="36">
        <f>SUMIFS(СВЦЭМ!$D$39:$D$782,СВЦЭМ!$A$39:$A$782,$A112,СВЦЭМ!$B$39:$B$782,T$83)+'СЕТ СН'!$H$14+СВЦЭМ!$D$10+'СЕТ СН'!$H$5-'СЕТ СН'!$H$24</f>
        <v>4997.1951507100002</v>
      </c>
      <c r="U112" s="36">
        <f>SUMIFS(СВЦЭМ!$D$39:$D$782,СВЦЭМ!$A$39:$A$782,$A112,СВЦЭМ!$B$39:$B$782,U$83)+'СЕТ СН'!$H$14+СВЦЭМ!$D$10+'СЕТ СН'!$H$5-'СЕТ СН'!$H$24</f>
        <v>5005.8572731100003</v>
      </c>
      <c r="V112" s="36">
        <f>SUMIFS(СВЦЭМ!$D$39:$D$782,СВЦЭМ!$A$39:$A$782,$A112,СВЦЭМ!$B$39:$B$782,V$83)+'СЕТ СН'!$H$14+СВЦЭМ!$D$10+'СЕТ СН'!$H$5-'СЕТ СН'!$H$24</f>
        <v>5018.1042730500003</v>
      </c>
      <c r="W112" s="36">
        <f>SUMIFS(СВЦЭМ!$D$39:$D$782,СВЦЭМ!$A$39:$A$782,$A112,СВЦЭМ!$B$39:$B$782,W$83)+'СЕТ СН'!$H$14+СВЦЭМ!$D$10+'СЕТ СН'!$H$5-'СЕТ СН'!$H$24</f>
        <v>5009.4942212100004</v>
      </c>
      <c r="X112" s="36">
        <f>SUMIFS(СВЦЭМ!$D$39:$D$782,СВЦЭМ!$A$39:$A$782,$A112,СВЦЭМ!$B$39:$B$782,X$83)+'СЕТ СН'!$H$14+СВЦЭМ!$D$10+'СЕТ СН'!$H$5-'СЕТ СН'!$H$24</f>
        <v>5030.1020242300001</v>
      </c>
      <c r="Y112" s="36">
        <f>SUMIFS(СВЦЭМ!$D$39:$D$782,СВЦЭМ!$A$39:$A$782,$A112,СВЦЭМ!$B$39:$B$782,Y$83)+'СЕТ СН'!$H$14+СВЦЭМ!$D$10+'СЕТ СН'!$H$5-'СЕТ СН'!$H$24</f>
        <v>5156.3339637900008</v>
      </c>
    </row>
    <row r="113" spans="1:27" ht="15.75" x14ac:dyDescent="0.2">
      <c r="A113" s="35">
        <f t="shared" si="2"/>
        <v>45107</v>
      </c>
      <c r="B113" s="36">
        <f>SUMIFS(СВЦЭМ!$D$39:$D$782,СВЦЭМ!$A$39:$A$782,$A113,СВЦЭМ!$B$39:$B$782,B$83)+'СЕТ СН'!$H$14+СВЦЭМ!$D$10+'СЕТ СН'!$H$5-'СЕТ СН'!$H$24</f>
        <v>5200.87470097</v>
      </c>
      <c r="C113" s="36">
        <f>SUMIFS(СВЦЭМ!$D$39:$D$782,СВЦЭМ!$A$39:$A$782,$A113,СВЦЭМ!$B$39:$B$782,C$83)+'СЕТ СН'!$H$14+СВЦЭМ!$D$10+'СЕТ СН'!$H$5-'СЕТ СН'!$H$24</f>
        <v>5251.9412719299999</v>
      </c>
      <c r="D113" s="36">
        <f>SUMIFS(СВЦЭМ!$D$39:$D$782,СВЦЭМ!$A$39:$A$782,$A113,СВЦЭМ!$B$39:$B$782,D$83)+'СЕТ СН'!$H$14+СВЦЭМ!$D$10+'СЕТ СН'!$H$5-'СЕТ СН'!$H$24</f>
        <v>5335.9108405400002</v>
      </c>
      <c r="E113" s="36">
        <f>SUMIFS(СВЦЭМ!$D$39:$D$782,СВЦЭМ!$A$39:$A$782,$A113,СВЦЭМ!$B$39:$B$782,E$83)+'СЕТ СН'!$H$14+СВЦЭМ!$D$10+'СЕТ СН'!$H$5-'СЕТ СН'!$H$24</f>
        <v>5361.8942345800006</v>
      </c>
      <c r="F113" s="36">
        <f>SUMIFS(СВЦЭМ!$D$39:$D$782,СВЦЭМ!$A$39:$A$782,$A113,СВЦЭМ!$B$39:$B$782,F$83)+'СЕТ СН'!$H$14+СВЦЭМ!$D$10+'СЕТ СН'!$H$5-'СЕТ СН'!$H$24</f>
        <v>5399.4500575600005</v>
      </c>
      <c r="G113" s="36">
        <f>SUMIFS(СВЦЭМ!$D$39:$D$782,СВЦЭМ!$A$39:$A$782,$A113,СВЦЭМ!$B$39:$B$782,G$83)+'СЕТ СН'!$H$14+СВЦЭМ!$D$10+'СЕТ СН'!$H$5-'СЕТ СН'!$H$24</f>
        <v>5429.7358103100005</v>
      </c>
      <c r="H113" s="36">
        <f>SUMIFS(СВЦЭМ!$D$39:$D$782,СВЦЭМ!$A$39:$A$782,$A113,СВЦЭМ!$B$39:$B$782,H$83)+'СЕТ СН'!$H$14+СВЦЭМ!$D$10+'СЕТ СН'!$H$5-'СЕТ СН'!$H$24</f>
        <v>5331.2973316099997</v>
      </c>
      <c r="I113" s="36">
        <f>SUMIFS(СВЦЭМ!$D$39:$D$782,СВЦЭМ!$A$39:$A$782,$A113,СВЦЭМ!$B$39:$B$782,I$83)+'СЕТ СН'!$H$14+СВЦЭМ!$D$10+'СЕТ СН'!$H$5-'СЕТ СН'!$H$24</f>
        <v>5218.9674259599997</v>
      </c>
      <c r="J113" s="36">
        <f>SUMIFS(СВЦЭМ!$D$39:$D$782,СВЦЭМ!$A$39:$A$782,$A113,СВЦЭМ!$B$39:$B$782,J$83)+'СЕТ СН'!$H$14+СВЦЭМ!$D$10+'СЕТ СН'!$H$5-'СЕТ СН'!$H$24</f>
        <v>5137.02089075</v>
      </c>
      <c r="K113" s="36">
        <f>SUMIFS(СВЦЭМ!$D$39:$D$782,СВЦЭМ!$A$39:$A$782,$A113,СВЦЭМ!$B$39:$B$782,K$83)+'СЕТ СН'!$H$14+СВЦЭМ!$D$10+'СЕТ СН'!$H$5-'СЕТ СН'!$H$24</f>
        <v>5064.6849366000006</v>
      </c>
      <c r="L113" s="36">
        <f>SUMIFS(СВЦЭМ!$D$39:$D$782,СВЦЭМ!$A$39:$A$782,$A113,СВЦЭМ!$B$39:$B$782,L$83)+'СЕТ СН'!$H$14+СВЦЭМ!$D$10+'СЕТ СН'!$H$5-'СЕТ СН'!$H$24</f>
        <v>5031.7788030600004</v>
      </c>
      <c r="M113" s="36">
        <f>SUMIFS(СВЦЭМ!$D$39:$D$782,СВЦЭМ!$A$39:$A$782,$A113,СВЦЭМ!$B$39:$B$782,M$83)+'СЕТ СН'!$H$14+СВЦЭМ!$D$10+'СЕТ СН'!$H$5-'СЕТ СН'!$H$24</f>
        <v>5000.0098959400002</v>
      </c>
      <c r="N113" s="36">
        <f>SUMIFS(СВЦЭМ!$D$39:$D$782,СВЦЭМ!$A$39:$A$782,$A113,СВЦЭМ!$B$39:$B$782,N$83)+'СЕТ СН'!$H$14+СВЦЭМ!$D$10+'СЕТ СН'!$H$5-'СЕТ СН'!$H$24</f>
        <v>5044.0651341400007</v>
      </c>
      <c r="O113" s="36">
        <f>SUMIFS(СВЦЭМ!$D$39:$D$782,СВЦЭМ!$A$39:$A$782,$A113,СВЦЭМ!$B$39:$B$782,O$83)+'СЕТ СН'!$H$14+СВЦЭМ!$D$10+'СЕТ СН'!$H$5-'СЕТ СН'!$H$24</f>
        <v>5029.7528820900006</v>
      </c>
      <c r="P113" s="36">
        <f>SUMIFS(СВЦЭМ!$D$39:$D$782,СВЦЭМ!$A$39:$A$782,$A113,СВЦЭМ!$B$39:$B$782,P$83)+'СЕТ СН'!$H$14+СВЦЭМ!$D$10+'СЕТ СН'!$H$5-'СЕТ СН'!$H$24</f>
        <v>5036.8546567000003</v>
      </c>
      <c r="Q113" s="36">
        <f>SUMIFS(СВЦЭМ!$D$39:$D$782,СВЦЭМ!$A$39:$A$782,$A113,СВЦЭМ!$B$39:$B$782,Q$83)+'СЕТ СН'!$H$14+СВЦЭМ!$D$10+'СЕТ СН'!$H$5-'СЕТ СН'!$H$24</f>
        <v>5042.5945406200008</v>
      </c>
      <c r="R113" s="36">
        <f>SUMIFS(СВЦЭМ!$D$39:$D$782,СВЦЭМ!$A$39:$A$782,$A113,СВЦЭМ!$B$39:$B$782,R$83)+'СЕТ СН'!$H$14+СВЦЭМ!$D$10+'СЕТ СН'!$H$5-'СЕТ СН'!$H$24</f>
        <v>5032.01500949</v>
      </c>
      <c r="S113" s="36">
        <f>SUMIFS(СВЦЭМ!$D$39:$D$782,СВЦЭМ!$A$39:$A$782,$A113,СВЦЭМ!$B$39:$B$782,S$83)+'СЕТ СН'!$H$14+СВЦЭМ!$D$10+'СЕТ СН'!$H$5-'СЕТ СН'!$H$24</f>
        <v>5018.96574762</v>
      </c>
      <c r="T113" s="36">
        <f>SUMIFS(СВЦЭМ!$D$39:$D$782,СВЦЭМ!$A$39:$A$782,$A113,СВЦЭМ!$B$39:$B$782,T$83)+'СЕТ СН'!$H$14+СВЦЭМ!$D$10+'СЕТ СН'!$H$5-'СЕТ СН'!$H$24</f>
        <v>5017.0188892599999</v>
      </c>
      <c r="U113" s="36">
        <f>SUMIFS(СВЦЭМ!$D$39:$D$782,СВЦЭМ!$A$39:$A$782,$A113,СВЦЭМ!$B$39:$B$782,U$83)+'СЕТ СН'!$H$14+СВЦЭМ!$D$10+'СЕТ СН'!$H$5-'СЕТ СН'!$H$24</f>
        <v>5025.0438730900005</v>
      </c>
      <c r="V113" s="36">
        <f>SUMIFS(СВЦЭМ!$D$39:$D$782,СВЦЭМ!$A$39:$A$782,$A113,СВЦЭМ!$B$39:$B$782,V$83)+'СЕТ СН'!$H$14+СВЦЭМ!$D$10+'СЕТ СН'!$H$5-'СЕТ СН'!$H$24</f>
        <v>5050.2543303600005</v>
      </c>
      <c r="W113" s="36">
        <f>SUMIFS(СВЦЭМ!$D$39:$D$782,СВЦЭМ!$A$39:$A$782,$A113,СВЦЭМ!$B$39:$B$782,W$83)+'СЕТ СН'!$H$14+СВЦЭМ!$D$10+'СЕТ СН'!$H$5-'СЕТ СН'!$H$24</f>
        <v>5018.0647431200005</v>
      </c>
      <c r="X113" s="36">
        <f>SUMIFS(СВЦЭМ!$D$39:$D$782,СВЦЭМ!$A$39:$A$782,$A113,СВЦЭМ!$B$39:$B$782,X$83)+'СЕТ СН'!$H$14+СВЦЭМ!$D$10+'СЕТ СН'!$H$5-'СЕТ СН'!$H$24</f>
        <v>5061.0541345800002</v>
      </c>
      <c r="Y113" s="36">
        <f>SUMIFS(СВЦЭМ!$D$39:$D$782,СВЦЭМ!$A$39:$A$782,$A113,СВЦЭМ!$B$39:$B$782,Y$83)+'СЕТ СН'!$H$14+СВЦЭМ!$D$10+'СЕТ СН'!$H$5-'СЕТ СН'!$H$24</f>
        <v>5146.9058061400001</v>
      </c>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7"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38"/>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01.06.2023</v>
      </c>
      <c r="B120" s="36">
        <f>SUMIFS(СВЦЭМ!$D$39:$D$782,СВЦЭМ!$A$39:$A$782,$A120,СВЦЭМ!$B$39:$B$782,B$119)+'СЕТ СН'!$I$14+СВЦЭМ!$D$10+'СЕТ СН'!$I$5-'СЕТ СН'!$I$24</f>
        <v>5566.7593670400001</v>
      </c>
      <c r="C120" s="36">
        <f>SUMIFS(СВЦЭМ!$D$39:$D$782,СВЦЭМ!$A$39:$A$782,$A120,СВЦЭМ!$B$39:$B$782,C$119)+'СЕТ СН'!$I$14+СВЦЭМ!$D$10+'СЕТ СН'!$I$5-'СЕТ СН'!$I$24</f>
        <v>5646.4945306400004</v>
      </c>
      <c r="D120" s="36">
        <f>SUMIFS(СВЦЭМ!$D$39:$D$782,СВЦЭМ!$A$39:$A$782,$A120,СВЦЭМ!$B$39:$B$782,D$119)+'СЕТ СН'!$I$14+СВЦЭМ!$D$10+'СЕТ СН'!$I$5-'СЕТ СН'!$I$24</f>
        <v>5691.6606367800005</v>
      </c>
      <c r="E120" s="36">
        <f>SUMIFS(СВЦЭМ!$D$39:$D$782,СВЦЭМ!$A$39:$A$782,$A120,СВЦЭМ!$B$39:$B$782,E$119)+'СЕТ СН'!$I$14+СВЦЭМ!$D$10+'СЕТ СН'!$I$5-'СЕТ СН'!$I$24</f>
        <v>5726.7895972000006</v>
      </c>
      <c r="F120" s="36">
        <f>SUMIFS(СВЦЭМ!$D$39:$D$782,СВЦЭМ!$A$39:$A$782,$A120,СВЦЭМ!$B$39:$B$782,F$119)+'СЕТ СН'!$I$14+СВЦЭМ!$D$10+'СЕТ СН'!$I$5-'СЕТ СН'!$I$24</f>
        <v>5725.9056033100005</v>
      </c>
      <c r="G120" s="36">
        <f>SUMIFS(СВЦЭМ!$D$39:$D$782,СВЦЭМ!$A$39:$A$782,$A120,СВЦЭМ!$B$39:$B$782,G$119)+'СЕТ СН'!$I$14+СВЦЭМ!$D$10+'СЕТ СН'!$I$5-'СЕТ СН'!$I$24</f>
        <v>5714.06521256</v>
      </c>
      <c r="H120" s="36">
        <f>SUMIFS(СВЦЭМ!$D$39:$D$782,СВЦЭМ!$A$39:$A$782,$A120,СВЦЭМ!$B$39:$B$782,H$119)+'СЕТ СН'!$I$14+СВЦЭМ!$D$10+'СЕТ СН'!$I$5-'СЕТ СН'!$I$24</f>
        <v>5582.0445401400002</v>
      </c>
      <c r="I120" s="36">
        <f>SUMIFS(СВЦЭМ!$D$39:$D$782,СВЦЭМ!$A$39:$A$782,$A120,СВЦЭМ!$B$39:$B$782,I$119)+'СЕТ СН'!$I$14+СВЦЭМ!$D$10+'СЕТ СН'!$I$5-'СЕТ СН'!$I$24</f>
        <v>5503.7485655199998</v>
      </c>
      <c r="J120" s="36">
        <f>SUMIFS(СВЦЭМ!$D$39:$D$782,СВЦЭМ!$A$39:$A$782,$A120,СВЦЭМ!$B$39:$B$782,J$119)+'СЕТ СН'!$I$14+СВЦЭМ!$D$10+'СЕТ СН'!$I$5-'СЕТ СН'!$I$24</f>
        <v>5449.4557668400003</v>
      </c>
      <c r="K120" s="36">
        <f>SUMIFS(СВЦЭМ!$D$39:$D$782,СВЦЭМ!$A$39:$A$782,$A120,СВЦЭМ!$B$39:$B$782,K$119)+'СЕТ СН'!$I$14+СВЦЭМ!$D$10+'СЕТ СН'!$I$5-'СЕТ СН'!$I$24</f>
        <v>5455.67965912</v>
      </c>
      <c r="L120" s="36">
        <f>SUMIFS(СВЦЭМ!$D$39:$D$782,СВЦЭМ!$A$39:$A$782,$A120,СВЦЭМ!$B$39:$B$782,L$119)+'СЕТ СН'!$I$14+СВЦЭМ!$D$10+'СЕТ СН'!$I$5-'СЕТ СН'!$I$24</f>
        <v>5452.7267241500003</v>
      </c>
      <c r="M120" s="36">
        <f>SUMIFS(СВЦЭМ!$D$39:$D$782,СВЦЭМ!$A$39:$A$782,$A120,СВЦЭМ!$B$39:$B$782,M$119)+'СЕТ СН'!$I$14+СВЦЭМ!$D$10+'СЕТ СН'!$I$5-'СЕТ СН'!$I$24</f>
        <v>5476.8158958700005</v>
      </c>
      <c r="N120" s="36">
        <f>SUMIFS(СВЦЭМ!$D$39:$D$782,СВЦЭМ!$A$39:$A$782,$A120,СВЦЭМ!$B$39:$B$782,N$119)+'СЕТ СН'!$I$14+СВЦЭМ!$D$10+'СЕТ СН'!$I$5-'СЕТ СН'!$I$24</f>
        <v>5496.6695557200001</v>
      </c>
      <c r="O120" s="36">
        <f>SUMIFS(СВЦЭМ!$D$39:$D$782,СВЦЭМ!$A$39:$A$782,$A120,СВЦЭМ!$B$39:$B$782,O$119)+'СЕТ СН'!$I$14+СВЦЭМ!$D$10+'СЕТ СН'!$I$5-'СЕТ СН'!$I$24</f>
        <v>5494.8407969199998</v>
      </c>
      <c r="P120" s="36">
        <f>SUMIFS(СВЦЭМ!$D$39:$D$782,СВЦЭМ!$A$39:$A$782,$A120,СВЦЭМ!$B$39:$B$782,P$119)+'СЕТ СН'!$I$14+СВЦЭМ!$D$10+'СЕТ СН'!$I$5-'СЕТ СН'!$I$24</f>
        <v>5512.0670965700001</v>
      </c>
      <c r="Q120" s="36">
        <f>SUMIFS(СВЦЭМ!$D$39:$D$782,СВЦЭМ!$A$39:$A$782,$A120,СВЦЭМ!$B$39:$B$782,Q$119)+'СЕТ СН'!$I$14+СВЦЭМ!$D$10+'СЕТ СН'!$I$5-'СЕТ СН'!$I$24</f>
        <v>5521.0389460200004</v>
      </c>
      <c r="R120" s="36">
        <f>SUMIFS(СВЦЭМ!$D$39:$D$782,СВЦЭМ!$A$39:$A$782,$A120,СВЦЭМ!$B$39:$B$782,R$119)+'СЕТ СН'!$I$14+СВЦЭМ!$D$10+'СЕТ СН'!$I$5-'СЕТ СН'!$I$24</f>
        <v>5507.9948789500004</v>
      </c>
      <c r="S120" s="36">
        <f>SUMIFS(СВЦЭМ!$D$39:$D$782,СВЦЭМ!$A$39:$A$782,$A120,СВЦЭМ!$B$39:$B$782,S$119)+'СЕТ СН'!$I$14+СВЦЭМ!$D$10+'СЕТ СН'!$I$5-'СЕТ СН'!$I$24</f>
        <v>5487.2047296500004</v>
      </c>
      <c r="T120" s="36">
        <f>SUMIFS(СВЦЭМ!$D$39:$D$782,СВЦЭМ!$A$39:$A$782,$A120,СВЦЭМ!$B$39:$B$782,T$119)+'СЕТ СН'!$I$14+СВЦЭМ!$D$10+'СЕТ СН'!$I$5-'СЕТ СН'!$I$24</f>
        <v>5470.1640903799998</v>
      </c>
      <c r="U120" s="36">
        <f>SUMIFS(СВЦЭМ!$D$39:$D$782,СВЦЭМ!$A$39:$A$782,$A120,СВЦЭМ!$B$39:$B$782,U$119)+'СЕТ СН'!$I$14+СВЦЭМ!$D$10+'СЕТ СН'!$I$5-'СЕТ СН'!$I$24</f>
        <v>5457.8488575500005</v>
      </c>
      <c r="V120" s="36">
        <f>SUMIFS(СВЦЭМ!$D$39:$D$782,СВЦЭМ!$A$39:$A$782,$A120,СВЦЭМ!$B$39:$B$782,V$119)+'СЕТ СН'!$I$14+СВЦЭМ!$D$10+'СЕТ СН'!$I$5-'СЕТ СН'!$I$24</f>
        <v>5469.6826805800001</v>
      </c>
      <c r="W120" s="36">
        <f>SUMIFS(СВЦЭМ!$D$39:$D$782,СВЦЭМ!$A$39:$A$782,$A120,СВЦЭМ!$B$39:$B$782,W$119)+'СЕТ СН'!$I$14+СВЦЭМ!$D$10+'СЕТ СН'!$I$5-'СЕТ СН'!$I$24</f>
        <v>5415.7699176100004</v>
      </c>
      <c r="X120" s="36">
        <f>SUMIFS(СВЦЭМ!$D$39:$D$782,СВЦЭМ!$A$39:$A$782,$A120,СВЦЭМ!$B$39:$B$782,X$119)+'СЕТ СН'!$I$14+СВЦЭМ!$D$10+'СЕТ СН'!$I$5-'СЕТ СН'!$I$24</f>
        <v>5465.01022319</v>
      </c>
      <c r="Y120" s="36">
        <f>SUMIFS(СВЦЭМ!$D$39:$D$782,СВЦЭМ!$A$39:$A$782,$A120,СВЦЭМ!$B$39:$B$782,Y$119)+'СЕТ СН'!$I$14+СВЦЭМ!$D$10+'СЕТ СН'!$I$5-'СЕТ СН'!$I$24</f>
        <v>5502.8532378199998</v>
      </c>
      <c r="AA120" s="45"/>
    </row>
    <row r="121" spans="1:27" ht="15.75" x14ac:dyDescent="0.2">
      <c r="A121" s="35">
        <f>A120+1</f>
        <v>45079</v>
      </c>
      <c r="B121" s="36">
        <f>SUMIFS(СВЦЭМ!$D$39:$D$782,СВЦЭМ!$A$39:$A$782,$A121,СВЦЭМ!$B$39:$B$782,B$119)+'СЕТ СН'!$I$14+СВЦЭМ!$D$10+'СЕТ СН'!$I$5-'СЕТ СН'!$I$24</f>
        <v>5595.3719099800001</v>
      </c>
      <c r="C121" s="36">
        <f>SUMIFS(СВЦЭМ!$D$39:$D$782,СВЦЭМ!$A$39:$A$782,$A121,СВЦЭМ!$B$39:$B$782,C$119)+'СЕТ СН'!$I$14+СВЦЭМ!$D$10+'СЕТ СН'!$I$5-'СЕТ СН'!$I$24</f>
        <v>5624.2418659900004</v>
      </c>
      <c r="D121" s="36">
        <f>SUMIFS(СВЦЭМ!$D$39:$D$782,СВЦЭМ!$A$39:$A$782,$A121,СВЦЭМ!$B$39:$B$782,D$119)+'СЕТ СН'!$I$14+СВЦЭМ!$D$10+'СЕТ СН'!$I$5-'СЕТ СН'!$I$24</f>
        <v>5668.6206917</v>
      </c>
      <c r="E121" s="36">
        <f>SUMIFS(СВЦЭМ!$D$39:$D$782,СВЦЭМ!$A$39:$A$782,$A121,СВЦЭМ!$B$39:$B$782,E$119)+'СЕТ СН'!$I$14+СВЦЭМ!$D$10+'СЕТ СН'!$I$5-'СЕТ СН'!$I$24</f>
        <v>5675.1652946699996</v>
      </c>
      <c r="F121" s="36">
        <f>SUMIFS(СВЦЭМ!$D$39:$D$782,СВЦЭМ!$A$39:$A$782,$A121,СВЦЭМ!$B$39:$B$782,F$119)+'СЕТ СН'!$I$14+СВЦЭМ!$D$10+'СЕТ СН'!$I$5-'СЕТ СН'!$I$24</f>
        <v>5658.1736813000007</v>
      </c>
      <c r="G121" s="36">
        <f>SUMIFS(СВЦЭМ!$D$39:$D$782,СВЦЭМ!$A$39:$A$782,$A121,СВЦЭМ!$B$39:$B$782,G$119)+'СЕТ СН'!$I$14+СВЦЭМ!$D$10+'СЕТ СН'!$I$5-'СЕТ СН'!$I$24</f>
        <v>5634.1655178300007</v>
      </c>
      <c r="H121" s="36">
        <f>SUMIFS(СВЦЭМ!$D$39:$D$782,СВЦЭМ!$A$39:$A$782,$A121,СВЦЭМ!$B$39:$B$782,H$119)+'СЕТ СН'!$I$14+СВЦЭМ!$D$10+'СЕТ СН'!$I$5-'СЕТ СН'!$I$24</f>
        <v>5474.6751577900004</v>
      </c>
      <c r="I121" s="36">
        <f>SUMIFS(СВЦЭМ!$D$39:$D$782,СВЦЭМ!$A$39:$A$782,$A121,СВЦЭМ!$B$39:$B$782,I$119)+'СЕТ СН'!$I$14+СВЦЭМ!$D$10+'СЕТ СН'!$I$5-'СЕТ СН'!$I$24</f>
        <v>5513.39372078</v>
      </c>
      <c r="J121" s="36">
        <f>SUMIFS(СВЦЭМ!$D$39:$D$782,СВЦЭМ!$A$39:$A$782,$A121,СВЦЭМ!$B$39:$B$782,J$119)+'СЕТ СН'!$I$14+СВЦЭМ!$D$10+'СЕТ СН'!$I$5-'СЕТ СН'!$I$24</f>
        <v>5490.7318644300003</v>
      </c>
      <c r="K121" s="36">
        <f>SUMIFS(СВЦЭМ!$D$39:$D$782,СВЦЭМ!$A$39:$A$782,$A121,СВЦЭМ!$B$39:$B$782,K$119)+'СЕТ СН'!$I$14+СВЦЭМ!$D$10+'СЕТ СН'!$I$5-'СЕТ СН'!$I$24</f>
        <v>5456.4650493300005</v>
      </c>
      <c r="L121" s="36">
        <f>SUMIFS(СВЦЭМ!$D$39:$D$782,СВЦЭМ!$A$39:$A$782,$A121,СВЦЭМ!$B$39:$B$782,L$119)+'СЕТ СН'!$I$14+СВЦЭМ!$D$10+'СЕТ СН'!$I$5-'СЕТ СН'!$I$24</f>
        <v>5446.9819001100004</v>
      </c>
      <c r="M121" s="36">
        <f>SUMIFS(СВЦЭМ!$D$39:$D$782,СВЦЭМ!$A$39:$A$782,$A121,СВЦЭМ!$B$39:$B$782,M$119)+'СЕТ СН'!$I$14+СВЦЭМ!$D$10+'СЕТ СН'!$I$5-'СЕТ СН'!$I$24</f>
        <v>5468.0722008000002</v>
      </c>
      <c r="N121" s="36">
        <f>SUMIFS(СВЦЭМ!$D$39:$D$782,СВЦЭМ!$A$39:$A$782,$A121,СВЦЭМ!$B$39:$B$782,N$119)+'СЕТ СН'!$I$14+СВЦЭМ!$D$10+'СЕТ СН'!$I$5-'СЕТ СН'!$I$24</f>
        <v>5505.4139576899997</v>
      </c>
      <c r="O121" s="36">
        <f>SUMIFS(СВЦЭМ!$D$39:$D$782,СВЦЭМ!$A$39:$A$782,$A121,СВЦЭМ!$B$39:$B$782,O$119)+'СЕТ СН'!$I$14+СВЦЭМ!$D$10+'СЕТ СН'!$I$5-'СЕТ СН'!$I$24</f>
        <v>5502.6580749599998</v>
      </c>
      <c r="P121" s="36">
        <f>SUMIFS(СВЦЭМ!$D$39:$D$782,СВЦЭМ!$A$39:$A$782,$A121,СВЦЭМ!$B$39:$B$782,P$119)+'СЕТ СН'!$I$14+СВЦЭМ!$D$10+'СЕТ СН'!$I$5-'СЕТ СН'!$I$24</f>
        <v>5505.8554171400001</v>
      </c>
      <c r="Q121" s="36">
        <f>SUMIFS(СВЦЭМ!$D$39:$D$782,СВЦЭМ!$A$39:$A$782,$A121,СВЦЭМ!$B$39:$B$782,Q$119)+'СЕТ СН'!$I$14+СВЦЭМ!$D$10+'СЕТ СН'!$I$5-'СЕТ СН'!$I$24</f>
        <v>5519.5636224999998</v>
      </c>
      <c r="R121" s="36">
        <f>SUMIFS(СВЦЭМ!$D$39:$D$782,СВЦЭМ!$A$39:$A$782,$A121,СВЦЭМ!$B$39:$B$782,R$119)+'СЕТ СН'!$I$14+СВЦЭМ!$D$10+'СЕТ СН'!$I$5-'СЕТ СН'!$I$24</f>
        <v>5504.7372671100002</v>
      </c>
      <c r="S121" s="36">
        <f>SUMIFS(СВЦЭМ!$D$39:$D$782,СВЦЭМ!$A$39:$A$782,$A121,СВЦЭМ!$B$39:$B$782,S$119)+'СЕТ СН'!$I$14+СВЦЭМ!$D$10+'СЕТ СН'!$I$5-'СЕТ СН'!$I$24</f>
        <v>5493.0624146999999</v>
      </c>
      <c r="T121" s="36">
        <f>SUMIFS(СВЦЭМ!$D$39:$D$782,СВЦЭМ!$A$39:$A$782,$A121,СВЦЭМ!$B$39:$B$782,T$119)+'СЕТ СН'!$I$14+СВЦЭМ!$D$10+'СЕТ СН'!$I$5-'СЕТ СН'!$I$24</f>
        <v>5476.9039036900003</v>
      </c>
      <c r="U121" s="36">
        <f>SUMIFS(СВЦЭМ!$D$39:$D$782,СВЦЭМ!$A$39:$A$782,$A121,СВЦЭМ!$B$39:$B$782,U$119)+'СЕТ СН'!$I$14+СВЦЭМ!$D$10+'СЕТ СН'!$I$5-'СЕТ СН'!$I$24</f>
        <v>5423.3303642999999</v>
      </c>
      <c r="V121" s="36">
        <f>SUMIFS(СВЦЭМ!$D$39:$D$782,СВЦЭМ!$A$39:$A$782,$A121,СВЦЭМ!$B$39:$B$782,V$119)+'СЕТ СН'!$I$14+СВЦЭМ!$D$10+'СЕТ СН'!$I$5-'СЕТ СН'!$I$24</f>
        <v>5394.6944204500005</v>
      </c>
      <c r="W121" s="36">
        <f>SUMIFS(СВЦЭМ!$D$39:$D$782,СВЦЭМ!$A$39:$A$782,$A121,СВЦЭМ!$B$39:$B$782,W$119)+'СЕТ СН'!$I$14+СВЦЭМ!$D$10+'СЕТ СН'!$I$5-'СЕТ СН'!$I$24</f>
        <v>5404.4364525999999</v>
      </c>
      <c r="X121" s="36">
        <f>SUMIFS(СВЦЭМ!$D$39:$D$782,СВЦЭМ!$A$39:$A$782,$A121,СВЦЭМ!$B$39:$B$782,X$119)+'СЕТ СН'!$I$14+СВЦЭМ!$D$10+'СЕТ СН'!$I$5-'СЕТ СН'!$I$24</f>
        <v>5445.6382007700004</v>
      </c>
      <c r="Y121" s="36">
        <f>SUMIFS(СВЦЭМ!$D$39:$D$782,СВЦЭМ!$A$39:$A$782,$A121,СВЦЭМ!$B$39:$B$782,Y$119)+'СЕТ СН'!$I$14+СВЦЭМ!$D$10+'СЕТ СН'!$I$5-'СЕТ СН'!$I$24</f>
        <v>5488.5078248700001</v>
      </c>
    </row>
    <row r="122" spans="1:27" ht="15.75" x14ac:dyDescent="0.2">
      <c r="A122" s="35">
        <f t="shared" ref="A122:A149" si="3">A121+1</f>
        <v>45080</v>
      </c>
      <c r="B122" s="36">
        <f>SUMIFS(СВЦЭМ!$D$39:$D$782,СВЦЭМ!$A$39:$A$782,$A122,СВЦЭМ!$B$39:$B$782,B$119)+'СЕТ СН'!$I$14+СВЦЭМ!$D$10+'СЕТ СН'!$I$5-'СЕТ СН'!$I$24</f>
        <v>5524.2000982700001</v>
      </c>
      <c r="C122" s="36">
        <f>SUMIFS(СВЦЭМ!$D$39:$D$782,СВЦЭМ!$A$39:$A$782,$A122,СВЦЭМ!$B$39:$B$782,C$119)+'СЕТ СН'!$I$14+СВЦЭМ!$D$10+'СЕТ СН'!$I$5-'СЕТ СН'!$I$24</f>
        <v>5569.1848031</v>
      </c>
      <c r="D122" s="36">
        <f>SUMIFS(СВЦЭМ!$D$39:$D$782,СВЦЭМ!$A$39:$A$782,$A122,СВЦЭМ!$B$39:$B$782,D$119)+'СЕТ СН'!$I$14+СВЦЭМ!$D$10+'СЕТ СН'!$I$5-'СЕТ СН'!$I$24</f>
        <v>5670.5585918300003</v>
      </c>
      <c r="E122" s="36">
        <f>SUMIFS(СВЦЭМ!$D$39:$D$782,СВЦЭМ!$A$39:$A$782,$A122,СВЦЭМ!$B$39:$B$782,E$119)+'СЕТ СН'!$I$14+СВЦЭМ!$D$10+'СЕТ СН'!$I$5-'СЕТ СН'!$I$24</f>
        <v>5739.3246347300001</v>
      </c>
      <c r="F122" s="36">
        <f>SUMIFS(СВЦЭМ!$D$39:$D$782,СВЦЭМ!$A$39:$A$782,$A122,СВЦЭМ!$B$39:$B$782,F$119)+'СЕТ СН'!$I$14+СВЦЭМ!$D$10+'СЕТ СН'!$I$5-'СЕТ СН'!$I$24</f>
        <v>5693.4184830499998</v>
      </c>
      <c r="G122" s="36">
        <f>SUMIFS(СВЦЭМ!$D$39:$D$782,СВЦЭМ!$A$39:$A$782,$A122,СВЦЭМ!$B$39:$B$782,G$119)+'СЕТ СН'!$I$14+СВЦЭМ!$D$10+'СЕТ СН'!$I$5-'СЕТ СН'!$I$24</f>
        <v>5701.6428471500003</v>
      </c>
      <c r="H122" s="36">
        <f>SUMIFS(СВЦЭМ!$D$39:$D$782,СВЦЭМ!$A$39:$A$782,$A122,СВЦЭМ!$B$39:$B$782,H$119)+'СЕТ СН'!$I$14+СВЦЭМ!$D$10+'СЕТ СН'!$I$5-'СЕТ СН'!$I$24</f>
        <v>5614.08129362</v>
      </c>
      <c r="I122" s="36">
        <f>SUMIFS(СВЦЭМ!$D$39:$D$782,СВЦЭМ!$A$39:$A$782,$A122,СВЦЭМ!$B$39:$B$782,I$119)+'СЕТ СН'!$I$14+СВЦЭМ!$D$10+'СЕТ СН'!$I$5-'СЕТ СН'!$I$24</f>
        <v>5507.1634258300001</v>
      </c>
      <c r="J122" s="36">
        <f>SUMIFS(СВЦЭМ!$D$39:$D$782,СВЦЭМ!$A$39:$A$782,$A122,СВЦЭМ!$B$39:$B$782,J$119)+'СЕТ СН'!$I$14+СВЦЭМ!$D$10+'СЕТ СН'!$I$5-'СЕТ СН'!$I$24</f>
        <v>5406.54676724</v>
      </c>
      <c r="K122" s="36">
        <f>SUMIFS(СВЦЭМ!$D$39:$D$782,СВЦЭМ!$A$39:$A$782,$A122,СВЦЭМ!$B$39:$B$782,K$119)+'СЕТ СН'!$I$14+СВЦЭМ!$D$10+'СЕТ СН'!$I$5-'СЕТ СН'!$I$24</f>
        <v>5350.5096735000006</v>
      </c>
      <c r="L122" s="36">
        <f>SUMIFS(СВЦЭМ!$D$39:$D$782,СВЦЭМ!$A$39:$A$782,$A122,СВЦЭМ!$B$39:$B$782,L$119)+'СЕТ СН'!$I$14+СВЦЭМ!$D$10+'СЕТ СН'!$I$5-'СЕТ СН'!$I$24</f>
        <v>5340.7763104599999</v>
      </c>
      <c r="M122" s="36">
        <f>SUMIFS(СВЦЭМ!$D$39:$D$782,СВЦЭМ!$A$39:$A$782,$A122,СВЦЭМ!$B$39:$B$782,M$119)+'СЕТ СН'!$I$14+СВЦЭМ!$D$10+'СЕТ СН'!$I$5-'СЕТ СН'!$I$24</f>
        <v>5352.1863810300001</v>
      </c>
      <c r="N122" s="36">
        <f>SUMIFS(СВЦЭМ!$D$39:$D$782,СВЦЭМ!$A$39:$A$782,$A122,СВЦЭМ!$B$39:$B$782,N$119)+'СЕТ СН'!$I$14+СВЦЭМ!$D$10+'СЕТ СН'!$I$5-'СЕТ СН'!$I$24</f>
        <v>5370.9541233</v>
      </c>
      <c r="O122" s="36">
        <f>SUMIFS(СВЦЭМ!$D$39:$D$782,СВЦЭМ!$A$39:$A$782,$A122,СВЦЭМ!$B$39:$B$782,O$119)+'СЕТ СН'!$I$14+СВЦЭМ!$D$10+'СЕТ СН'!$I$5-'СЕТ СН'!$I$24</f>
        <v>5375.2822055400002</v>
      </c>
      <c r="P122" s="36">
        <f>SUMIFS(СВЦЭМ!$D$39:$D$782,СВЦЭМ!$A$39:$A$782,$A122,СВЦЭМ!$B$39:$B$782,P$119)+'СЕТ СН'!$I$14+СВЦЭМ!$D$10+'СЕТ СН'!$I$5-'СЕТ СН'!$I$24</f>
        <v>5389.6137107699997</v>
      </c>
      <c r="Q122" s="36">
        <f>SUMIFS(СВЦЭМ!$D$39:$D$782,СВЦЭМ!$A$39:$A$782,$A122,СВЦЭМ!$B$39:$B$782,Q$119)+'СЕТ СН'!$I$14+СВЦЭМ!$D$10+'СЕТ СН'!$I$5-'СЕТ СН'!$I$24</f>
        <v>5417.6389998300001</v>
      </c>
      <c r="R122" s="36">
        <f>SUMIFS(СВЦЭМ!$D$39:$D$782,СВЦЭМ!$A$39:$A$782,$A122,СВЦЭМ!$B$39:$B$782,R$119)+'СЕТ СН'!$I$14+СВЦЭМ!$D$10+'СЕТ СН'!$I$5-'СЕТ СН'!$I$24</f>
        <v>5409.4209208600005</v>
      </c>
      <c r="S122" s="36">
        <f>SUMIFS(СВЦЭМ!$D$39:$D$782,СВЦЭМ!$A$39:$A$782,$A122,СВЦЭМ!$B$39:$B$782,S$119)+'СЕТ СН'!$I$14+СВЦЭМ!$D$10+'СЕТ СН'!$I$5-'СЕТ СН'!$I$24</f>
        <v>5392.7686078200004</v>
      </c>
      <c r="T122" s="36">
        <f>SUMIFS(СВЦЭМ!$D$39:$D$782,СВЦЭМ!$A$39:$A$782,$A122,СВЦЭМ!$B$39:$B$782,T$119)+'СЕТ СН'!$I$14+СВЦЭМ!$D$10+'СЕТ СН'!$I$5-'СЕТ СН'!$I$24</f>
        <v>5380.8222346800003</v>
      </c>
      <c r="U122" s="36">
        <f>SUMIFS(СВЦЭМ!$D$39:$D$782,СВЦЭМ!$A$39:$A$782,$A122,СВЦЭМ!$B$39:$B$782,U$119)+'СЕТ СН'!$I$14+СВЦЭМ!$D$10+'СЕТ СН'!$I$5-'СЕТ СН'!$I$24</f>
        <v>5369.3829845800001</v>
      </c>
      <c r="V122" s="36">
        <f>SUMIFS(СВЦЭМ!$D$39:$D$782,СВЦЭМ!$A$39:$A$782,$A122,СВЦЭМ!$B$39:$B$782,V$119)+'СЕТ СН'!$I$14+СВЦЭМ!$D$10+'СЕТ СН'!$I$5-'СЕТ СН'!$I$24</f>
        <v>5355.0073233500007</v>
      </c>
      <c r="W122" s="36">
        <f>SUMIFS(СВЦЭМ!$D$39:$D$782,СВЦЭМ!$A$39:$A$782,$A122,СВЦЭМ!$B$39:$B$782,W$119)+'СЕТ СН'!$I$14+СВЦЭМ!$D$10+'СЕТ СН'!$I$5-'СЕТ СН'!$I$24</f>
        <v>5327.2399878300002</v>
      </c>
      <c r="X122" s="36">
        <f>SUMIFS(СВЦЭМ!$D$39:$D$782,СВЦЭМ!$A$39:$A$782,$A122,СВЦЭМ!$B$39:$B$782,X$119)+'СЕТ СН'!$I$14+СВЦЭМ!$D$10+'СЕТ СН'!$I$5-'СЕТ СН'!$I$24</f>
        <v>5362.0771514999997</v>
      </c>
      <c r="Y122" s="36">
        <f>SUMIFS(СВЦЭМ!$D$39:$D$782,СВЦЭМ!$A$39:$A$782,$A122,СВЦЭМ!$B$39:$B$782,Y$119)+'СЕТ СН'!$I$14+СВЦЭМ!$D$10+'СЕТ СН'!$I$5-'СЕТ СН'!$I$24</f>
        <v>5444.34137276</v>
      </c>
    </row>
    <row r="123" spans="1:27" ht="15.75" x14ac:dyDescent="0.2">
      <c r="A123" s="35">
        <f t="shared" si="3"/>
        <v>45081</v>
      </c>
      <c r="B123" s="36">
        <f>SUMIFS(СВЦЭМ!$D$39:$D$782,СВЦЭМ!$A$39:$A$782,$A123,СВЦЭМ!$B$39:$B$782,B$119)+'СЕТ СН'!$I$14+СВЦЭМ!$D$10+'СЕТ СН'!$I$5-'СЕТ СН'!$I$24</f>
        <v>5547.4728749300002</v>
      </c>
      <c r="C123" s="36">
        <f>SUMIFS(СВЦЭМ!$D$39:$D$782,СВЦЭМ!$A$39:$A$782,$A123,СВЦЭМ!$B$39:$B$782,C$119)+'СЕТ СН'!$I$14+СВЦЭМ!$D$10+'СЕТ СН'!$I$5-'СЕТ СН'!$I$24</f>
        <v>5624.6013125099998</v>
      </c>
      <c r="D123" s="36">
        <f>SUMIFS(СВЦЭМ!$D$39:$D$782,СВЦЭМ!$A$39:$A$782,$A123,СВЦЭМ!$B$39:$B$782,D$119)+'СЕТ СН'!$I$14+СВЦЭМ!$D$10+'СЕТ СН'!$I$5-'СЕТ СН'!$I$24</f>
        <v>5712.80981393</v>
      </c>
      <c r="E123" s="36">
        <f>SUMIFS(СВЦЭМ!$D$39:$D$782,СВЦЭМ!$A$39:$A$782,$A123,СВЦЭМ!$B$39:$B$782,E$119)+'СЕТ СН'!$I$14+СВЦЭМ!$D$10+'СЕТ СН'!$I$5-'СЕТ СН'!$I$24</f>
        <v>5736.2967711500005</v>
      </c>
      <c r="F123" s="36">
        <f>SUMIFS(СВЦЭМ!$D$39:$D$782,СВЦЭМ!$A$39:$A$782,$A123,СВЦЭМ!$B$39:$B$782,F$119)+'СЕТ СН'!$I$14+СВЦЭМ!$D$10+'СЕТ СН'!$I$5-'СЕТ СН'!$I$24</f>
        <v>5750.6659043</v>
      </c>
      <c r="G123" s="36">
        <f>SUMIFS(СВЦЭМ!$D$39:$D$782,СВЦЭМ!$A$39:$A$782,$A123,СВЦЭМ!$B$39:$B$782,G$119)+'СЕТ СН'!$I$14+СВЦЭМ!$D$10+'СЕТ СН'!$I$5-'СЕТ СН'!$I$24</f>
        <v>5728.25246453</v>
      </c>
      <c r="H123" s="36">
        <f>SUMIFS(СВЦЭМ!$D$39:$D$782,СВЦЭМ!$A$39:$A$782,$A123,СВЦЭМ!$B$39:$B$782,H$119)+'СЕТ СН'!$I$14+СВЦЭМ!$D$10+'СЕТ СН'!$I$5-'СЕТ СН'!$I$24</f>
        <v>5615.3147188200001</v>
      </c>
      <c r="I123" s="36">
        <f>SUMIFS(СВЦЭМ!$D$39:$D$782,СВЦЭМ!$A$39:$A$782,$A123,СВЦЭМ!$B$39:$B$782,I$119)+'СЕТ СН'!$I$14+СВЦЭМ!$D$10+'СЕТ СН'!$I$5-'СЕТ СН'!$I$24</f>
        <v>5522.2736967999999</v>
      </c>
      <c r="J123" s="36">
        <f>SUMIFS(СВЦЭМ!$D$39:$D$782,СВЦЭМ!$A$39:$A$782,$A123,СВЦЭМ!$B$39:$B$782,J$119)+'СЕТ СН'!$I$14+СВЦЭМ!$D$10+'СЕТ СН'!$I$5-'СЕТ СН'!$I$24</f>
        <v>5416.8709242599998</v>
      </c>
      <c r="K123" s="36">
        <f>SUMIFS(СВЦЭМ!$D$39:$D$782,СВЦЭМ!$A$39:$A$782,$A123,СВЦЭМ!$B$39:$B$782,K$119)+'СЕТ СН'!$I$14+СВЦЭМ!$D$10+'СЕТ СН'!$I$5-'СЕТ СН'!$I$24</f>
        <v>5379.1403250000003</v>
      </c>
      <c r="L123" s="36">
        <f>SUMIFS(СВЦЭМ!$D$39:$D$782,СВЦЭМ!$A$39:$A$782,$A123,СВЦЭМ!$B$39:$B$782,L$119)+'СЕТ СН'!$I$14+СВЦЭМ!$D$10+'СЕТ СН'!$I$5-'СЕТ СН'!$I$24</f>
        <v>5360.95474921</v>
      </c>
      <c r="M123" s="36">
        <f>SUMIFS(СВЦЭМ!$D$39:$D$782,СВЦЭМ!$A$39:$A$782,$A123,СВЦЭМ!$B$39:$B$782,M$119)+'СЕТ СН'!$I$14+СВЦЭМ!$D$10+'СЕТ СН'!$I$5-'СЕТ СН'!$I$24</f>
        <v>5372.6196540500005</v>
      </c>
      <c r="N123" s="36">
        <f>SUMIFS(СВЦЭМ!$D$39:$D$782,СВЦЭМ!$A$39:$A$782,$A123,СВЦЭМ!$B$39:$B$782,N$119)+'СЕТ СН'!$I$14+СВЦЭМ!$D$10+'СЕТ СН'!$I$5-'СЕТ СН'!$I$24</f>
        <v>5416.3588299599996</v>
      </c>
      <c r="O123" s="36">
        <f>SUMIFS(СВЦЭМ!$D$39:$D$782,СВЦЭМ!$A$39:$A$782,$A123,СВЦЭМ!$B$39:$B$782,O$119)+'СЕТ СН'!$I$14+СВЦЭМ!$D$10+'СЕТ СН'!$I$5-'СЕТ СН'!$I$24</f>
        <v>5425.2334894200003</v>
      </c>
      <c r="P123" s="36">
        <f>SUMIFS(СВЦЭМ!$D$39:$D$782,СВЦЭМ!$A$39:$A$782,$A123,СВЦЭМ!$B$39:$B$782,P$119)+'СЕТ СН'!$I$14+СВЦЭМ!$D$10+'СЕТ СН'!$I$5-'СЕТ СН'!$I$24</f>
        <v>5425.5194102300002</v>
      </c>
      <c r="Q123" s="36">
        <f>SUMIFS(СВЦЭМ!$D$39:$D$782,СВЦЭМ!$A$39:$A$782,$A123,СВЦЭМ!$B$39:$B$782,Q$119)+'СЕТ СН'!$I$14+СВЦЭМ!$D$10+'СЕТ СН'!$I$5-'СЕТ СН'!$I$24</f>
        <v>5445.7929015500004</v>
      </c>
      <c r="R123" s="36">
        <f>SUMIFS(СВЦЭМ!$D$39:$D$782,СВЦЭМ!$A$39:$A$782,$A123,СВЦЭМ!$B$39:$B$782,R$119)+'СЕТ СН'!$I$14+СВЦЭМ!$D$10+'СЕТ СН'!$I$5-'СЕТ СН'!$I$24</f>
        <v>5437.6855260299999</v>
      </c>
      <c r="S123" s="36">
        <f>SUMIFS(СВЦЭМ!$D$39:$D$782,СВЦЭМ!$A$39:$A$782,$A123,СВЦЭМ!$B$39:$B$782,S$119)+'СЕТ СН'!$I$14+СВЦЭМ!$D$10+'СЕТ СН'!$I$5-'СЕТ СН'!$I$24</f>
        <v>5417.9600380700003</v>
      </c>
      <c r="T123" s="36">
        <f>SUMIFS(СВЦЭМ!$D$39:$D$782,СВЦЭМ!$A$39:$A$782,$A123,СВЦЭМ!$B$39:$B$782,T$119)+'СЕТ СН'!$I$14+СВЦЭМ!$D$10+'СЕТ СН'!$I$5-'СЕТ СН'!$I$24</f>
        <v>5410.7270895500005</v>
      </c>
      <c r="U123" s="36">
        <f>SUMIFS(СВЦЭМ!$D$39:$D$782,СВЦЭМ!$A$39:$A$782,$A123,СВЦЭМ!$B$39:$B$782,U$119)+'СЕТ СН'!$I$14+СВЦЭМ!$D$10+'СЕТ СН'!$I$5-'СЕТ СН'!$I$24</f>
        <v>5345.0797894000007</v>
      </c>
      <c r="V123" s="36">
        <f>SUMIFS(СВЦЭМ!$D$39:$D$782,СВЦЭМ!$A$39:$A$782,$A123,СВЦЭМ!$B$39:$B$782,V$119)+'СЕТ СН'!$I$14+СВЦЭМ!$D$10+'СЕТ СН'!$I$5-'СЕТ СН'!$I$24</f>
        <v>5305.9604569100002</v>
      </c>
      <c r="W123" s="36">
        <f>SUMIFS(СВЦЭМ!$D$39:$D$782,СВЦЭМ!$A$39:$A$782,$A123,СВЦЭМ!$B$39:$B$782,W$119)+'СЕТ СН'!$I$14+СВЦЭМ!$D$10+'СЕТ СН'!$I$5-'СЕТ СН'!$I$24</f>
        <v>5318.6628415100004</v>
      </c>
      <c r="X123" s="36">
        <f>SUMIFS(СВЦЭМ!$D$39:$D$782,СВЦЭМ!$A$39:$A$782,$A123,СВЦЭМ!$B$39:$B$782,X$119)+'СЕТ СН'!$I$14+СВЦЭМ!$D$10+'СЕТ СН'!$I$5-'СЕТ СН'!$I$24</f>
        <v>5389.1439933700003</v>
      </c>
      <c r="Y123" s="36">
        <f>SUMIFS(СВЦЭМ!$D$39:$D$782,СВЦЭМ!$A$39:$A$782,$A123,СВЦЭМ!$B$39:$B$782,Y$119)+'СЕТ СН'!$I$14+СВЦЭМ!$D$10+'СЕТ СН'!$I$5-'СЕТ СН'!$I$24</f>
        <v>5463.2410059600006</v>
      </c>
    </row>
    <row r="124" spans="1:27" ht="15.75" x14ac:dyDescent="0.2">
      <c r="A124" s="35">
        <f t="shared" si="3"/>
        <v>45082</v>
      </c>
      <c r="B124" s="36">
        <f>SUMIFS(СВЦЭМ!$D$39:$D$782,СВЦЭМ!$A$39:$A$782,$A124,СВЦЭМ!$B$39:$B$782,B$119)+'СЕТ СН'!$I$14+СВЦЭМ!$D$10+'СЕТ СН'!$I$5-'СЕТ СН'!$I$24</f>
        <v>5519.4987394500004</v>
      </c>
      <c r="C124" s="36">
        <f>SUMIFS(СВЦЭМ!$D$39:$D$782,СВЦЭМ!$A$39:$A$782,$A124,СВЦЭМ!$B$39:$B$782,C$119)+'СЕТ СН'!$I$14+СВЦЭМ!$D$10+'СЕТ СН'!$I$5-'СЕТ СН'!$I$24</f>
        <v>5557.7581108000004</v>
      </c>
      <c r="D124" s="36">
        <f>SUMIFS(СВЦЭМ!$D$39:$D$782,СВЦЭМ!$A$39:$A$782,$A124,СВЦЭМ!$B$39:$B$782,D$119)+'СЕТ СН'!$I$14+СВЦЭМ!$D$10+'СЕТ СН'!$I$5-'СЕТ СН'!$I$24</f>
        <v>5606.9968192699998</v>
      </c>
      <c r="E124" s="36">
        <f>SUMIFS(СВЦЭМ!$D$39:$D$782,СВЦЭМ!$A$39:$A$782,$A124,СВЦЭМ!$B$39:$B$782,E$119)+'СЕТ СН'!$I$14+СВЦЭМ!$D$10+'СЕТ СН'!$I$5-'СЕТ СН'!$I$24</f>
        <v>5589.8458505400004</v>
      </c>
      <c r="F124" s="36">
        <f>SUMIFS(СВЦЭМ!$D$39:$D$782,СВЦЭМ!$A$39:$A$782,$A124,СВЦЭМ!$B$39:$B$782,F$119)+'СЕТ СН'!$I$14+СВЦЭМ!$D$10+'СЕТ СН'!$I$5-'СЕТ СН'!$I$24</f>
        <v>5581.4476018300002</v>
      </c>
      <c r="G124" s="36">
        <f>SUMIFS(СВЦЭМ!$D$39:$D$782,СВЦЭМ!$A$39:$A$782,$A124,СВЦЭМ!$B$39:$B$782,G$119)+'СЕТ СН'!$I$14+СВЦЭМ!$D$10+'СЕТ СН'!$I$5-'СЕТ СН'!$I$24</f>
        <v>5573.3371735000001</v>
      </c>
      <c r="H124" s="36">
        <f>SUMIFS(СВЦЭМ!$D$39:$D$782,СВЦЭМ!$A$39:$A$782,$A124,СВЦЭМ!$B$39:$B$782,H$119)+'СЕТ СН'!$I$14+СВЦЭМ!$D$10+'СЕТ СН'!$I$5-'СЕТ СН'!$I$24</f>
        <v>5539.1801574000001</v>
      </c>
      <c r="I124" s="36">
        <f>SUMIFS(СВЦЭМ!$D$39:$D$782,СВЦЭМ!$A$39:$A$782,$A124,СВЦЭМ!$B$39:$B$782,I$119)+'СЕТ СН'!$I$14+СВЦЭМ!$D$10+'СЕТ СН'!$I$5-'СЕТ СН'!$I$24</f>
        <v>5478.7438515200001</v>
      </c>
      <c r="J124" s="36">
        <f>SUMIFS(СВЦЭМ!$D$39:$D$782,СВЦЭМ!$A$39:$A$782,$A124,СВЦЭМ!$B$39:$B$782,J$119)+'СЕТ СН'!$I$14+СВЦЭМ!$D$10+'СЕТ СН'!$I$5-'СЕТ СН'!$I$24</f>
        <v>5511.2756868100005</v>
      </c>
      <c r="K124" s="36">
        <f>SUMIFS(СВЦЭМ!$D$39:$D$782,СВЦЭМ!$A$39:$A$782,$A124,СВЦЭМ!$B$39:$B$782,K$119)+'СЕТ СН'!$I$14+СВЦЭМ!$D$10+'СЕТ СН'!$I$5-'СЕТ СН'!$I$24</f>
        <v>5404.1797571500001</v>
      </c>
      <c r="L124" s="36">
        <f>SUMIFS(СВЦЭМ!$D$39:$D$782,СВЦЭМ!$A$39:$A$782,$A124,СВЦЭМ!$B$39:$B$782,L$119)+'СЕТ СН'!$I$14+СВЦЭМ!$D$10+'СЕТ СН'!$I$5-'СЕТ СН'!$I$24</f>
        <v>5388.6727708899998</v>
      </c>
      <c r="M124" s="36">
        <f>SUMIFS(СВЦЭМ!$D$39:$D$782,СВЦЭМ!$A$39:$A$782,$A124,СВЦЭМ!$B$39:$B$782,M$119)+'СЕТ СН'!$I$14+СВЦЭМ!$D$10+'СЕТ СН'!$I$5-'СЕТ СН'!$I$24</f>
        <v>5402.3211164100003</v>
      </c>
      <c r="N124" s="36">
        <f>SUMIFS(СВЦЭМ!$D$39:$D$782,СВЦЭМ!$A$39:$A$782,$A124,СВЦЭМ!$B$39:$B$782,N$119)+'СЕТ СН'!$I$14+СВЦЭМ!$D$10+'СЕТ СН'!$I$5-'СЕТ СН'!$I$24</f>
        <v>5447.0614407700004</v>
      </c>
      <c r="O124" s="36">
        <f>SUMIFS(СВЦЭМ!$D$39:$D$782,СВЦЭМ!$A$39:$A$782,$A124,СВЦЭМ!$B$39:$B$782,O$119)+'СЕТ СН'!$I$14+СВЦЭМ!$D$10+'СЕТ СН'!$I$5-'СЕТ СН'!$I$24</f>
        <v>5454.1991191699999</v>
      </c>
      <c r="P124" s="36">
        <f>SUMIFS(СВЦЭМ!$D$39:$D$782,СВЦЭМ!$A$39:$A$782,$A124,СВЦЭМ!$B$39:$B$782,P$119)+'СЕТ СН'!$I$14+СВЦЭМ!$D$10+'СЕТ СН'!$I$5-'СЕТ СН'!$I$24</f>
        <v>5470.11873784</v>
      </c>
      <c r="Q124" s="36">
        <f>SUMIFS(СВЦЭМ!$D$39:$D$782,СВЦЭМ!$A$39:$A$782,$A124,СВЦЭМ!$B$39:$B$782,Q$119)+'СЕТ СН'!$I$14+СВЦЭМ!$D$10+'СЕТ СН'!$I$5-'СЕТ СН'!$I$24</f>
        <v>5483.7009515400005</v>
      </c>
      <c r="R124" s="36">
        <f>SUMIFS(СВЦЭМ!$D$39:$D$782,СВЦЭМ!$A$39:$A$782,$A124,СВЦЭМ!$B$39:$B$782,R$119)+'СЕТ СН'!$I$14+СВЦЭМ!$D$10+'СЕТ СН'!$I$5-'СЕТ СН'!$I$24</f>
        <v>5505.8938044700008</v>
      </c>
      <c r="S124" s="36">
        <f>SUMIFS(СВЦЭМ!$D$39:$D$782,СВЦЭМ!$A$39:$A$782,$A124,СВЦЭМ!$B$39:$B$782,S$119)+'СЕТ СН'!$I$14+СВЦЭМ!$D$10+'СЕТ СН'!$I$5-'СЕТ СН'!$I$24</f>
        <v>5501.9443766599998</v>
      </c>
      <c r="T124" s="36">
        <f>SUMIFS(СВЦЭМ!$D$39:$D$782,СВЦЭМ!$A$39:$A$782,$A124,СВЦЭМ!$B$39:$B$782,T$119)+'СЕТ СН'!$I$14+СВЦЭМ!$D$10+'СЕТ СН'!$I$5-'СЕТ СН'!$I$24</f>
        <v>5474.9088258900001</v>
      </c>
      <c r="U124" s="36">
        <f>SUMIFS(СВЦЭМ!$D$39:$D$782,СВЦЭМ!$A$39:$A$782,$A124,СВЦЭМ!$B$39:$B$782,U$119)+'СЕТ СН'!$I$14+СВЦЭМ!$D$10+'СЕТ СН'!$I$5-'СЕТ СН'!$I$24</f>
        <v>5439.3782991999997</v>
      </c>
      <c r="V124" s="36">
        <f>SUMIFS(СВЦЭМ!$D$39:$D$782,СВЦЭМ!$A$39:$A$782,$A124,СВЦЭМ!$B$39:$B$782,V$119)+'СЕТ СН'!$I$14+СВЦЭМ!$D$10+'СЕТ СН'!$I$5-'СЕТ СН'!$I$24</f>
        <v>5371.0385611600004</v>
      </c>
      <c r="W124" s="36">
        <f>SUMIFS(СВЦЭМ!$D$39:$D$782,СВЦЭМ!$A$39:$A$782,$A124,СВЦЭМ!$B$39:$B$782,W$119)+'СЕТ СН'!$I$14+СВЦЭМ!$D$10+'СЕТ СН'!$I$5-'СЕТ СН'!$I$24</f>
        <v>5448.2354818500007</v>
      </c>
      <c r="X124" s="36">
        <f>SUMIFS(СВЦЭМ!$D$39:$D$782,СВЦЭМ!$A$39:$A$782,$A124,СВЦЭМ!$B$39:$B$782,X$119)+'СЕТ СН'!$I$14+СВЦЭМ!$D$10+'СЕТ СН'!$I$5-'СЕТ СН'!$I$24</f>
        <v>5500.9802375400004</v>
      </c>
      <c r="Y124" s="36">
        <f>SUMIFS(СВЦЭМ!$D$39:$D$782,СВЦЭМ!$A$39:$A$782,$A124,СВЦЭМ!$B$39:$B$782,Y$119)+'СЕТ СН'!$I$14+СВЦЭМ!$D$10+'СЕТ СН'!$I$5-'СЕТ СН'!$I$24</f>
        <v>5579.5980993499998</v>
      </c>
    </row>
    <row r="125" spans="1:27" ht="15.75" x14ac:dyDescent="0.2">
      <c r="A125" s="35">
        <f t="shared" si="3"/>
        <v>45083</v>
      </c>
      <c r="B125" s="36">
        <f>SUMIFS(СВЦЭМ!$D$39:$D$782,СВЦЭМ!$A$39:$A$782,$A125,СВЦЭМ!$B$39:$B$782,B$119)+'СЕТ СН'!$I$14+СВЦЭМ!$D$10+'СЕТ СН'!$I$5-'СЕТ СН'!$I$24</f>
        <v>5562.40164499</v>
      </c>
      <c r="C125" s="36">
        <f>SUMIFS(СВЦЭМ!$D$39:$D$782,СВЦЭМ!$A$39:$A$782,$A125,СВЦЭМ!$B$39:$B$782,C$119)+'СЕТ СН'!$I$14+СВЦЭМ!$D$10+'СЕТ СН'!$I$5-'СЕТ СН'!$I$24</f>
        <v>5656.8846181200006</v>
      </c>
      <c r="D125" s="36">
        <f>SUMIFS(СВЦЭМ!$D$39:$D$782,СВЦЭМ!$A$39:$A$782,$A125,СВЦЭМ!$B$39:$B$782,D$119)+'СЕТ СН'!$I$14+СВЦЭМ!$D$10+'СЕТ СН'!$I$5-'СЕТ СН'!$I$24</f>
        <v>5766.9817892900001</v>
      </c>
      <c r="E125" s="36">
        <f>SUMIFS(СВЦЭМ!$D$39:$D$782,СВЦЭМ!$A$39:$A$782,$A125,СВЦЭМ!$B$39:$B$782,E$119)+'СЕТ СН'!$I$14+СВЦЭМ!$D$10+'СЕТ СН'!$I$5-'СЕТ СН'!$I$24</f>
        <v>5763.1197777200005</v>
      </c>
      <c r="F125" s="36">
        <f>SUMIFS(СВЦЭМ!$D$39:$D$782,СВЦЭМ!$A$39:$A$782,$A125,СВЦЭМ!$B$39:$B$782,F$119)+'СЕТ СН'!$I$14+СВЦЭМ!$D$10+'СЕТ СН'!$I$5-'СЕТ СН'!$I$24</f>
        <v>5757.39616922</v>
      </c>
      <c r="G125" s="36">
        <f>SUMIFS(СВЦЭМ!$D$39:$D$782,СВЦЭМ!$A$39:$A$782,$A125,СВЦЭМ!$B$39:$B$782,G$119)+'СЕТ СН'!$I$14+СВЦЭМ!$D$10+'СЕТ СН'!$I$5-'СЕТ СН'!$I$24</f>
        <v>5666.6094083000007</v>
      </c>
      <c r="H125" s="36">
        <f>SUMIFS(СВЦЭМ!$D$39:$D$782,СВЦЭМ!$A$39:$A$782,$A125,СВЦЭМ!$B$39:$B$782,H$119)+'СЕТ СН'!$I$14+СВЦЭМ!$D$10+'СЕТ СН'!$I$5-'СЕТ СН'!$I$24</f>
        <v>5521.0565231</v>
      </c>
      <c r="I125" s="36">
        <f>SUMIFS(СВЦЭМ!$D$39:$D$782,СВЦЭМ!$A$39:$A$782,$A125,СВЦЭМ!$B$39:$B$782,I$119)+'СЕТ СН'!$I$14+СВЦЭМ!$D$10+'СЕТ СН'!$I$5-'СЕТ СН'!$I$24</f>
        <v>5454.8746387299998</v>
      </c>
      <c r="J125" s="36">
        <f>SUMIFS(СВЦЭМ!$D$39:$D$782,СВЦЭМ!$A$39:$A$782,$A125,СВЦЭМ!$B$39:$B$782,J$119)+'СЕТ СН'!$I$14+СВЦЭМ!$D$10+'СЕТ СН'!$I$5-'СЕТ СН'!$I$24</f>
        <v>5372.5354624299998</v>
      </c>
      <c r="K125" s="36">
        <f>SUMIFS(СВЦЭМ!$D$39:$D$782,СВЦЭМ!$A$39:$A$782,$A125,СВЦЭМ!$B$39:$B$782,K$119)+'СЕТ СН'!$I$14+СВЦЭМ!$D$10+'СЕТ СН'!$I$5-'СЕТ СН'!$I$24</f>
        <v>5324.3294378999999</v>
      </c>
      <c r="L125" s="36">
        <f>SUMIFS(СВЦЭМ!$D$39:$D$782,СВЦЭМ!$A$39:$A$782,$A125,СВЦЭМ!$B$39:$B$782,L$119)+'СЕТ СН'!$I$14+СВЦЭМ!$D$10+'СЕТ СН'!$I$5-'СЕТ СН'!$I$24</f>
        <v>5330.7931392200007</v>
      </c>
      <c r="M125" s="36">
        <f>SUMIFS(СВЦЭМ!$D$39:$D$782,СВЦЭМ!$A$39:$A$782,$A125,СВЦЭМ!$B$39:$B$782,M$119)+'СЕТ СН'!$I$14+СВЦЭМ!$D$10+'СЕТ СН'!$I$5-'СЕТ СН'!$I$24</f>
        <v>5328.3603960099999</v>
      </c>
      <c r="N125" s="36">
        <f>SUMIFS(СВЦЭМ!$D$39:$D$782,СВЦЭМ!$A$39:$A$782,$A125,СВЦЭМ!$B$39:$B$782,N$119)+'СЕТ СН'!$I$14+СВЦЭМ!$D$10+'СЕТ СН'!$I$5-'СЕТ СН'!$I$24</f>
        <v>5358.2029940499997</v>
      </c>
      <c r="O125" s="36">
        <f>SUMIFS(СВЦЭМ!$D$39:$D$782,СВЦЭМ!$A$39:$A$782,$A125,СВЦЭМ!$B$39:$B$782,O$119)+'СЕТ СН'!$I$14+СВЦЭМ!$D$10+'СЕТ СН'!$I$5-'СЕТ СН'!$I$24</f>
        <v>5356.6762045300002</v>
      </c>
      <c r="P125" s="36">
        <f>SUMIFS(СВЦЭМ!$D$39:$D$782,СВЦЭМ!$A$39:$A$782,$A125,СВЦЭМ!$B$39:$B$782,P$119)+'СЕТ СН'!$I$14+СВЦЭМ!$D$10+'СЕТ СН'!$I$5-'СЕТ СН'!$I$24</f>
        <v>5374.5966041500005</v>
      </c>
      <c r="Q125" s="36">
        <f>SUMIFS(СВЦЭМ!$D$39:$D$782,СВЦЭМ!$A$39:$A$782,$A125,СВЦЭМ!$B$39:$B$782,Q$119)+'СЕТ СН'!$I$14+СВЦЭМ!$D$10+'СЕТ СН'!$I$5-'СЕТ СН'!$I$24</f>
        <v>5390.0546811599997</v>
      </c>
      <c r="R125" s="36">
        <f>SUMIFS(СВЦЭМ!$D$39:$D$782,СВЦЭМ!$A$39:$A$782,$A125,СВЦЭМ!$B$39:$B$782,R$119)+'СЕТ СН'!$I$14+СВЦЭМ!$D$10+'СЕТ СН'!$I$5-'СЕТ СН'!$I$24</f>
        <v>5384.2121955100001</v>
      </c>
      <c r="S125" s="36">
        <f>SUMIFS(СВЦЭМ!$D$39:$D$782,СВЦЭМ!$A$39:$A$782,$A125,СВЦЭМ!$B$39:$B$782,S$119)+'СЕТ СН'!$I$14+СВЦЭМ!$D$10+'СЕТ СН'!$I$5-'СЕТ СН'!$I$24</f>
        <v>5364.7688183400005</v>
      </c>
      <c r="T125" s="36">
        <f>SUMIFS(СВЦЭМ!$D$39:$D$782,СВЦЭМ!$A$39:$A$782,$A125,СВЦЭМ!$B$39:$B$782,T$119)+'СЕТ СН'!$I$14+СВЦЭМ!$D$10+'СЕТ СН'!$I$5-'СЕТ СН'!$I$24</f>
        <v>5391.0899509500005</v>
      </c>
      <c r="U125" s="36">
        <f>SUMIFS(СВЦЭМ!$D$39:$D$782,СВЦЭМ!$A$39:$A$782,$A125,СВЦЭМ!$B$39:$B$782,U$119)+'СЕТ СН'!$I$14+СВЦЭМ!$D$10+'СЕТ СН'!$I$5-'СЕТ СН'!$I$24</f>
        <v>5340.1076411499998</v>
      </c>
      <c r="V125" s="36">
        <f>SUMIFS(СВЦЭМ!$D$39:$D$782,СВЦЭМ!$A$39:$A$782,$A125,СВЦЭМ!$B$39:$B$782,V$119)+'СЕТ СН'!$I$14+СВЦЭМ!$D$10+'СЕТ СН'!$I$5-'СЕТ СН'!$I$24</f>
        <v>5319.6296843</v>
      </c>
      <c r="W125" s="36">
        <f>SUMIFS(СВЦЭМ!$D$39:$D$782,СВЦЭМ!$A$39:$A$782,$A125,СВЦЭМ!$B$39:$B$782,W$119)+'СЕТ СН'!$I$14+СВЦЭМ!$D$10+'СЕТ СН'!$I$5-'СЕТ СН'!$I$24</f>
        <v>5335.4906851900005</v>
      </c>
      <c r="X125" s="36">
        <f>SUMIFS(СВЦЭМ!$D$39:$D$782,СВЦЭМ!$A$39:$A$782,$A125,СВЦЭМ!$B$39:$B$782,X$119)+'СЕТ СН'!$I$14+СВЦЭМ!$D$10+'СЕТ СН'!$I$5-'СЕТ СН'!$I$24</f>
        <v>5364.89784908</v>
      </c>
      <c r="Y125" s="36">
        <f>SUMIFS(СВЦЭМ!$D$39:$D$782,СВЦЭМ!$A$39:$A$782,$A125,СВЦЭМ!$B$39:$B$782,Y$119)+'СЕТ СН'!$I$14+СВЦЭМ!$D$10+'СЕТ СН'!$I$5-'СЕТ СН'!$I$24</f>
        <v>5449.5234664199997</v>
      </c>
    </row>
    <row r="126" spans="1:27" ht="15.75" x14ac:dyDescent="0.2">
      <c r="A126" s="35">
        <f t="shared" si="3"/>
        <v>45084</v>
      </c>
      <c r="B126" s="36">
        <f>SUMIFS(СВЦЭМ!$D$39:$D$782,СВЦЭМ!$A$39:$A$782,$A126,СВЦЭМ!$B$39:$B$782,B$119)+'СЕТ СН'!$I$14+СВЦЭМ!$D$10+'СЕТ СН'!$I$5-'СЕТ СН'!$I$24</f>
        <v>5598.2451619500007</v>
      </c>
      <c r="C126" s="36">
        <f>SUMIFS(СВЦЭМ!$D$39:$D$782,СВЦЭМ!$A$39:$A$782,$A126,СВЦЭМ!$B$39:$B$782,C$119)+'СЕТ СН'!$I$14+СВЦЭМ!$D$10+'СЕТ СН'!$I$5-'СЕТ СН'!$I$24</f>
        <v>5530.44897201</v>
      </c>
      <c r="D126" s="36">
        <f>SUMIFS(СВЦЭМ!$D$39:$D$782,СВЦЭМ!$A$39:$A$782,$A126,СВЦЭМ!$B$39:$B$782,D$119)+'СЕТ СН'!$I$14+СВЦЭМ!$D$10+'СЕТ СН'!$I$5-'СЕТ СН'!$I$24</f>
        <v>5721.1305269000004</v>
      </c>
      <c r="E126" s="36">
        <f>SUMIFS(СВЦЭМ!$D$39:$D$782,СВЦЭМ!$A$39:$A$782,$A126,СВЦЭМ!$B$39:$B$782,E$119)+'СЕТ СН'!$I$14+СВЦЭМ!$D$10+'СЕТ СН'!$I$5-'СЕТ СН'!$I$24</f>
        <v>5738.7063008200003</v>
      </c>
      <c r="F126" s="36">
        <f>SUMIFS(СВЦЭМ!$D$39:$D$782,СВЦЭМ!$A$39:$A$782,$A126,СВЦЭМ!$B$39:$B$782,F$119)+'СЕТ СН'!$I$14+СВЦЭМ!$D$10+'СЕТ СН'!$I$5-'СЕТ СН'!$I$24</f>
        <v>5728.3383099800003</v>
      </c>
      <c r="G126" s="36">
        <f>SUMIFS(СВЦЭМ!$D$39:$D$782,СВЦЭМ!$A$39:$A$782,$A126,СВЦЭМ!$B$39:$B$782,G$119)+'СЕТ СН'!$I$14+СВЦЭМ!$D$10+'СЕТ СН'!$I$5-'СЕТ СН'!$I$24</f>
        <v>5657.1421317100003</v>
      </c>
      <c r="H126" s="36">
        <f>SUMIFS(СВЦЭМ!$D$39:$D$782,СВЦЭМ!$A$39:$A$782,$A126,СВЦЭМ!$B$39:$B$782,H$119)+'СЕТ СН'!$I$14+СВЦЭМ!$D$10+'СЕТ СН'!$I$5-'СЕТ СН'!$I$24</f>
        <v>5529.0877137099997</v>
      </c>
      <c r="I126" s="36">
        <f>SUMIFS(СВЦЭМ!$D$39:$D$782,СВЦЭМ!$A$39:$A$782,$A126,СВЦЭМ!$B$39:$B$782,I$119)+'СЕТ СН'!$I$14+СВЦЭМ!$D$10+'СЕТ СН'!$I$5-'СЕТ СН'!$I$24</f>
        <v>5499.55123568</v>
      </c>
      <c r="J126" s="36">
        <f>SUMIFS(СВЦЭМ!$D$39:$D$782,СВЦЭМ!$A$39:$A$782,$A126,СВЦЭМ!$B$39:$B$782,J$119)+'СЕТ СН'!$I$14+СВЦЭМ!$D$10+'СЕТ СН'!$I$5-'СЕТ СН'!$I$24</f>
        <v>5401.42785009</v>
      </c>
      <c r="K126" s="36">
        <f>SUMIFS(СВЦЭМ!$D$39:$D$782,СВЦЭМ!$A$39:$A$782,$A126,СВЦЭМ!$B$39:$B$782,K$119)+'СЕТ СН'!$I$14+СВЦЭМ!$D$10+'СЕТ СН'!$I$5-'СЕТ СН'!$I$24</f>
        <v>5409.6127382200002</v>
      </c>
      <c r="L126" s="36">
        <f>SUMIFS(СВЦЭМ!$D$39:$D$782,СВЦЭМ!$A$39:$A$782,$A126,СВЦЭМ!$B$39:$B$782,L$119)+'СЕТ СН'!$I$14+СВЦЭМ!$D$10+'СЕТ СН'!$I$5-'СЕТ СН'!$I$24</f>
        <v>5425.0723368899999</v>
      </c>
      <c r="M126" s="36">
        <f>SUMIFS(СВЦЭМ!$D$39:$D$782,СВЦЭМ!$A$39:$A$782,$A126,СВЦЭМ!$B$39:$B$782,M$119)+'СЕТ СН'!$I$14+СВЦЭМ!$D$10+'СЕТ СН'!$I$5-'СЕТ СН'!$I$24</f>
        <v>5433.4899565300002</v>
      </c>
      <c r="N126" s="36">
        <f>SUMIFS(СВЦЭМ!$D$39:$D$782,СВЦЭМ!$A$39:$A$782,$A126,СВЦЭМ!$B$39:$B$782,N$119)+'СЕТ СН'!$I$14+СВЦЭМ!$D$10+'СЕТ СН'!$I$5-'СЕТ СН'!$I$24</f>
        <v>5454.8649771400005</v>
      </c>
      <c r="O126" s="36">
        <f>SUMIFS(СВЦЭМ!$D$39:$D$782,СВЦЭМ!$A$39:$A$782,$A126,СВЦЭМ!$B$39:$B$782,O$119)+'СЕТ СН'!$I$14+СВЦЭМ!$D$10+'СЕТ СН'!$I$5-'СЕТ СН'!$I$24</f>
        <v>5478.7307982800003</v>
      </c>
      <c r="P126" s="36">
        <f>SUMIFS(СВЦЭМ!$D$39:$D$782,СВЦЭМ!$A$39:$A$782,$A126,СВЦЭМ!$B$39:$B$782,P$119)+'СЕТ СН'!$I$14+СВЦЭМ!$D$10+'СЕТ СН'!$I$5-'СЕТ СН'!$I$24</f>
        <v>5498.8431397800005</v>
      </c>
      <c r="Q126" s="36">
        <f>SUMIFS(СВЦЭМ!$D$39:$D$782,СВЦЭМ!$A$39:$A$782,$A126,СВЦЭМ!$B$39:$B$782,Q$119)+'СЕТ СН'!$I$14+СВЦЭМ!$D$10+'СЕТ СН'!$I$5-'СЕТ СН'!$I$24</f>
        <v>5504.3986912600003</v>
      </c>
      <c r="R126" s="36">
        <f>SUMIFS(СВЦЭМ!$D$39:$D$782,СВЦЭМ!$A$39:$A$782,$A126,СВЦЭМ!$B$39:$B$782,R$119)+'СЕТ СН'!$I$14+СВЦЭМ!$D$10+'СЕТ СН'!$I$5-'СЕТ СН'!$I$24</f>
        <v>5478.3772886799998</v>
      </c>
      <c r="S126" s="36">
        <f>SUMIFS(СВЦЭМ!$D$39:$D$782,СВЦЭМ!$A$39:$A$782,$A126,СВЦЭМ!$B$39:$B$782,S$119)+'СЕТ СН'!$I$14+СВЦЭМ!$D$10+'СЕТ СН'!$I$5-'СЕТ СН'!$I$24</f>
        <v>5453.1930941000001</v>
      </c>
      <c r="T126" s="36">
        <f>SUMIFS(СВЦЭМ!$D$39:$D$782,СВЦЭМ!$A$39:$A$782,$A126,СВЦЭМ!$B$39:$B$782,T$119)+'СЕТ СН'!$I$14+СВЦЭМ!$D$10+'СЕТ СН'!$I$5-'СЕТ СН'!$I$24</f>
        <v>5435.4671071000002</v>
      </c>
      <c r="U126" s="36">
        <f>SUMIFS(СВЦЭМ!$D$39:$D$782,СВЦЭМ!$A$39:$A$782,$A126,СВЦЭМ!$B$39:$B$782,U$119)+'СЕТ СН'!$I$14+СВЦЭМ!$D$10+'СЕТ СН'!$I$5-'СЕТ СН'!$I$24</f>
        <v>5354.5341264100007</v>
      </c>
      <c r="V126" s="36">
        <f>SUMIFS(СВЦЭМ!$D$39:$D$782,СВЦЭМ!$A$39:$A$782,$A126,СВЦЭМ!$B$39:$B$782,V$119)+'СЕТ СН'!$I$14+СВЦЭМ!$D$10+'СЕТ СН'!$I$5-'СЕТ СН'!$I$24</f>
        <v>5380.0462137699997</v>
      </c>
      <c r="W126" s="36">
        <f>SUMIFS(СВЦЭМ!$D$39:$D$782,СВЦЭМ!$A$39:$A$782,$A126,СВЦЭМ!$B$39:$B$782,W$119)+'СЕТ СН'!$I$14+СВЦЭМ!$D$10+'СЕТ СН'!$I$5-'СЕТ СН'!$I$24</f>
        <v>5411.2016729799998</v>
      </c>
      <c r="X126" s="36">
        <f>SUMIFS(СВЦЭМ!$D$39:$D$782,СВЦЭМ!$A$39:$A$782,$A126,СВЦЭМ!$B$39:$B$782,X$119)+'СЕТ СН'!$I$14+СВЦЭМ!$D$10+'СЕТ СН'!$I$5-'СЕТ СН'!$I$24</f>
        <v>5475.7148456100003</v>
      </c>
      <c r="Y126" s="36">
        <f>SUMIFS(СВЦЭМ!$D$39:$D$782,СВЦЭМ!$A$39:$A$782,$A126,СВЦЭМ!$B$39:$B$782,Y$119)+'СЕТ СН'!$I$14+СВЦЭМ!$D$10+'СЕТ СН'!$I$5-'СЕТ СН'!$I$24</f>
        <v>5518.0435257700001</v>
      </c>
    </row>
    <row r="127" spans="1:27" ht="15.75" x14ac:dyDescent="0.2">
      <c r="A127" s="35">
        <f t="shared" si="3"/>
        <v>45085</v>
      </c>
      <c r="B127" s="36">
        <f>SUMIFS(СВЦЭМ!$D$39:$D$782,СВЦЭМ!$A$39:$A$782,$A127,СВЦЭМ!$B$39:$B$782,B$119)+'СЕТ СН'!$I$14+СВЦЭМ!$D$10+'СЕТ СН'!$I$5-'СЕТ СН'!$I$24</f>
        <v>5654.32702023</v>
      </c>
      <c r="C127" s="36">
        <f>SUMIFS(СВЦЭМ!$D$39:$D$782,СВЦЭМ!$A$39:$A$782,$A127,СВЦЭМ!$B$39:$B$782,C$119)+'СЕТ СН'!$I$14+СВЦЭМ!$D$10+'СЕТ СН'!$I$5-'СЕТ СН'!$I$24</f>
        <v>5695.1501286500006</v>
      </c>
      <c r="D127" s="36">
        <f>SUMIFS(СВЦЭМ!$D$39:$D$782,СВЦЭМ!$A$39:$A$782,$A127,СВЦЭМ!$B$39:$B$782,D$119)+'СЕТ СН'!$I$14+СВЦЭМ!$D$10+'СЕТ СН'!$I$5-'СЕТ СН'!$I$24</f>
        <v>5707.2739731300007</v>
      </c>
      <c r="E127" s="36">
        <f>SUMIFS(СВЦЭМ!$D$39:$D$782,СВЦЭМ!$A$39:$A$782,$A127,СВЦЭМ!$B$39:$B$782,E$119)+'СЕТ СН'!$I$14+СВЦЭМ!$D$10+'СЕТ СН'!$I$5-'СЕТ СН'!$I$24</f>
        <v>5708.0297127800004</v>
      </c>
      <c r="F127" s="36">
        <f>SUMIFS(СВЦЭМ!$D$39:$D$782,СВЦЭМ!$A$39:$A$782,$A127,СВЦЭМ!$B$39:$B$782,F$119)+'СЕТ СН'!$I$14+СВЦЭМ!$D$10+'СЕТ СН'!$I$5-'СЕТ СН'!$I$24</f>
        <v>5690.7700978800003</v>
      </c>
      <c r="G127" s="36">
        <f>SUMIFS(СВЦЭМ!$D$39:$D$782,СВЦЭМ!$A$39:$A$782,$A127,СВЦЭМ!$B$39:$B$782,G$119)+'СЕТ СН'!$I$14+СВЦЭМ!$D$10+'СЕТ СН'!$I$5-'СЕТ СН'!$I$24</f>
        <v>5650.6599274</v>
      </c>
      <c r="H127" s="36">
        <f>SUMIFS(СВЦЭМ!$D$39:$D$782,СВЦЭМ!$A$39:$A$782,$A127,СВЦЭМ!$B$39:$B$782,H$119)+'СЕТ СН'!$I$14+СВЦЭМ!$D$10+'СЕТ СН'!$I$5-'СЕТ СН'!$I$24</f>
        <v>5517.1003098399997</v>
      </c>
      <c r="I127" s="36">
        <f>SUMIFS(СВЦЭМ!$D$39:$D$782,СВЦЭМ!$A$39:$A$782,$A127,СВЦЭМ!$B$39:$B$782,I$119)+'СЕТ СН'!$I$14+СВЦЭМ!$D$10+'СЕТ СН'!$I$5-'СЕТ СН'!$I$24</f>
        <v>5473.2564400900001</v>
      </c>
      <c r="J127" s="36">
        <f>SUMIFS(СВЦЭМ!$D$39:$D$782,СВЦЭМ!$A$39:$A$782,$A127,СВЦЭМ!$B$39:$B$782,J$119)+'СЕТ СН'!$I$14+СВЦЭМ!$D$10+'СЕТ СН'!$I$5-'СЕТ СН'!$I$24</f>
        <v>5436.6398445600007</v>
      </c>
      <c r="K127" s="36">
        <f>SUMIFS(СВЦЭМ!$D$39:$D$782,СВЦЭМ!$A$39:$A$782,$A127,СВЦЭМ!$B$39:$B$782,K$119)+'СЕТ СН'!$I$14+СВЦЭМ!$D$10+'СЕТ СН'!$I$5-'СЕТ СН'!$I$24</f>
        <v>5409.6202222299999</v>
      </c>
      <c r="L127" s="36">
        <f>SUMIFS(СВЦЭМ!$D$39:$D$782,СВЦЭМ!$A$39:$A$782,$A127,СВЦЭМ!$B$39:$B$782,L$119)+'СЕТ СН'!$I$14+СВЦЭМ!$D$10+'СЕТ СН'!$I$5-'СЕТ СН'!$I$24</f>
        <v>5410.83638832</v>
      </c>
      <c r="M127" s="36">
        <f>SUMIFS(СВЦЭМ!$D$39:$D$782,СВЦЭМ!$A$39:$A$782,$A127,СВЦЭМ!$B$39:$B$782,M$119)+'СЕТ СН'!$I$14+СВЦЭМ!$D$10+'СЕТ СН'!$I$5-'СЕТ СН'!$I$24</f>
        <v>5432.5791101200002</v>
      </c>
      <c r="N127" s="36">
        <f>SUMIFS(СВЦЭМ!$D$39:$D$782,СВЦЭМ!$A$39:$A$782,$A127,СВЦЭМ!$B$39:$B$782,N$119)+'СЕТ СН'!$I$14+СВЦЭМ!$D$10+'СЕТ СН'!$I$5-'СЕТ СН'!$I$24</f>
        <v>5473.4860181800004</v>
      </c>
      <c r="O127" s="36">
        <f>SUMIFS(СВЦЭМ!$D$39:$D$782,СВЦЭМ!$A$39:$A$782,$A127,СВЦЭМ!$B$39:$B$782,O$119)+'СЕТ СН'!$I$14+СВЦЭМ!$D$10+'СЕТ СН'!$I$5-'СЕТ СН'!$I$24</f>
        <v>5476.9633994900005</v>
      </c>
      <c r="P127" s="36">
        <f>SUMIFS(СВЦЭМ!$D$39:$D$782,СВЦЭМ!$A$39:$A$782,$A127,СВЦЭМ!$B$39:$B$782,P$119)+'СЕТ СН'!$I$14+СВЦЭМ!$D$10+'СЕТ СН'!$I$5-'СЕТ СН'!$I$24</f>
        <v>5484.8480571</v>
      </c>
      <c r="Q127" s="36">
        <f>SUMIFS(СВЦЭМ!$D$39:$D$782,СВЦЭМ!$A$39:$A$782,$A127,СВЦЭМ!$B$39:$B$782,Q$119)+'СЕТ СН'!$I$14+СВЦЭМ!$D$10+'СЕТ СН'!$I$5-'СЕТ СН'!$I$24</f>
        <v>5499.0051791700007</v>
      </c>
      <c r="R127" s="36">
        <f>SUMIFS(СВЦЭМ!$D$39:$D$782,СВЦЭМ!$A$39:$A$782,$A127,СВЦЭМ!$B$39:$B$782,R$119)+'СЕТ СН'!$I$14+СВЦЭМ!$D$10+'СЕТ СН'!$I$5-'СЕТ СН'!$I$24</f>
        <v>5477.9636038200006</v>
      </c>
      <c r="S127" s="36">
        <f>SUMIFS(СВЦЭМ!$D$39:$D$782,СВЦЭМ!$A$39:$A$782,$A127,СВЦЭМ!$B$39:$B$782,S$119)+'СЕТ СН'!$I$14+СВЦЭМ!$D$10+'СЕТ СН'!$I$5-'СЕТ СН'!$I$24</f>
        <v>5452.9940712799998</v>
      </c>
      <c r="T127" s="36">
        <f>SUMIFS(СВЦЭМ!$D$39:$D$782,СВЦЭМ!$A$39:$A$782,$A127,СВЦЭМ!$B$39:$B$782,T$119)+'СЕТ СН'!$I$14+СВЦЭМ!$D$10+'СЕТ СН'!$I$5-'СЕТ СН'!$I$24</f>
        <v>5437.1572881400007</v>
      </c>
      <c r="U127" s="36">
        <f>SUMIFS(СВЦЭМ!$D$39:$D$782,СВЦЭМ!$A$39:$A$782,$A127,СВЦЭМ!$B$39:$B$782,U$119)+'СЕТ СН'!$I$14+СВЦЭМ!$D$10+'СЕТ СН'!$I$5-'СЕТ СН'!$I$24</f>
        <v>5406.6361091199997</v>
      </c>
      <c r="V127" s="36">
        <f>SUMIFS(СВЦЭМ!$D$39:$D$782,СВЦЭМ!$A$39:$A$782,$A127,СВЦЭМ!$B$39:$B$782,V$119)+'СЕТ СН'!$I$14+СВЦЭМ!$D$10+'СЕТ СН'!$I$5-'СЕТ СН'!$I$24</f>
        <v>5345.1130500400004</v>
      </c>
      <c r="W127" s="36">
        <f>SUMIFS(СВЦЭМ!$D$39:$D$782,СВЦЭМ!$A$39:$A$782,$A127,СВЦЭМ!$B$39:$B$782,W$119)+'СЕТ СН'!$I$14+СВЦЭМ!$D$10+'СЕТ СН'!$I$5-'СЕТ СН'!$I$24</f>
        <v>5391.4400486499999</v>
      </c>
      <c r="X127" s="36">
        <f>SUMIFS(СВЦЭМ!$D$39:$D$782,СВЦЭМ!$A$39:$A$782,$A127,СВЦЭМ!$B$39:$B$782,X$119)+'СЕТ СН'!$I$14+СВЦЭМ!$D$10+'СЕТ СН'!$I$5-'СЕТ СН'!$I$24</f>
        <v>5445.5245148499998</v>
      </c>
      <c r="Y127" s="36">
        <f>SUMIFS(СВЦЭМ!$D$39:$D$782,СВЦЭМ!$A$39:$A$782,$A127,СВЦЭМ!$B$39:$B$782,Y$119)+'СЕТ СН'!$I$14+СВЦЭМ!$D$10+'СЕТ СН'!$I$5-'СЕТ СН'!$I$24</f>
        <v>5570.6062947200007</v>
      </c>
    </row>
    <row r="128" spans="1:27" ht="15.75" x14ac:dyDescent="0.2">
      <c r="A128" s="35">
        <f t="shared" si="3"/>
        <v>45086</v>
      </c>
      <c r="B128" s="36">
        <f>SUMIFS(СВЦЭМ!$D$39:$D$782,СВЦЭМ!$A$39:$A$782,$A128,СВЦЭМ!$B$39:$B$782,B$119)+'СЕТ СН'!$I$14+СВЦЭМ!$D$10+'СЕТ СН'!$I$5-'СЕТ СН'!$I$24</f>
        <v>5522.2015976800003</v>
      </c>
      <c r="C128" s="36">
        <f>SUMIFS(СВЦЭМ!$D$39:$D$782,СВЦЭМ!$A$39:$A$782,$A128,СВЦЭМ!$B$39:$B$782,C$119)+'СЕТ СН'!$I$14+СВЦЭМ!$D$10+'СЕТ СН'!$I$5-'СЕТ СН'!$I$24</f>
        <v>5421.7007941499996</v>
      </c>
      <c r="D128" s="36">
        <f>SUMIFS(СВЦЭМ!$D$39:$D$782,СВЦЭМ!$A$39:$A$782,$A128,СВЦЭМ!$B$39:$B$782,D$119)+'СЕТ СН'!$I$14+СВЦЭМ!$D$10+'СЕТ СН'!$I$5-'СЕТ СН'!$I$24</f>
        <v>5482.8498727799997</v>
      </c>
      <c r="E128" s="36">
        <f>SUMIFS(СВЦЭМ!$D$39:$D$782,СВЦЭМ!$A$39:$A$782,$A128,СВЦЭМ!$B$39:$B$782,E$119)+'СЕТ СН'!$I$14+СВЦЭМ!$D$10+'СЕТ СН'!$I$5-'СЕТ СН'!$I$24</f>
        <v>5634.9026951000005</v>
      </c>
      <c r="F128" s="36">
        <f>SUMIFS(СВЦЭМ!$D$39:$D$782,СВЦЭМ!$A$39:$A$782,$A128,СВЦЭМ!$B$39:$B$782,F$119)+'СЕТ СН'!$I$14+СВЦЭМ!$D$10+'СЕТ СН'!$I$5-'СЕТ СН'!$I$24</f>
        <v>5606.1576025499999</v>
      </c>
      <c r="G128" s="36">
        <f>SUMIFS(СВЦЭМ!$D$39:$D$782,СВЦЭМ!$A$39:$A$782,$A128,СВЦЭМ!$B$39:$B$782,G$119)+'СЕТ СН'!$I$14+СВЦЭМ!$D$10+'СЕТ СН'!$I$5-'СЕТ СН'!$I$24</f>
        <v>5539.6316099900005</v>
      </c>
      <c r="H128" s="36">
        <f>SUMIFS(СВЦЭМ!$D$39:$D$782,СВЦЭМ!$A$39:$A$782,$A128,СВЦЭМ!$B$39:$B$782,H$119)+'СЕТ СН'!$I$14+СВЦЭМ!$D$10+'СЕТ СН'!$I$5-'СЕТ СН'!$I$24</f>
        <v>5391.8065284200002</v>
      </c>
      <c r="I128" s="36">
        <f>SUMIFS(СВЦЭМ!$D$39:$D$782,СВЦЭМ!$A$39:$A$782,$A128,СВЦЭМ!$B$39:$B$782,I$119)+'СЕТ СН'!$I$14+СВЦЭМ!$D$10+'СЕТ СН'!$I$5-'СЕТ СН'!$I$24</f>
        <v>5323.6477064299997</v>
      </c>
      <c r="J128" s="36">
        <f>SUMIFS(СВЦЭМ!$D$39:$D$782,СВЦЭМ!$A$39:$A$782,$A128,СВЦЭМ!$B$39:$B$782,J$119)+'СЕТ СН'!$I$14+СВЦЭМ!$D$10+'СЕТ СН'!$I$5-'СЕТ СН'!$I$24</f>
        <v>5246.0521177200008</v>
      </c>
      <c r="K128" s="36">
        <f>SUMIFS(СВЦЭМ!$D$39:$D$782,СВЦЭМ!$A$39:$A$782,$A128,СВЦЭМ!$B$39:$B$782,K$119)+'СЕТ СН'!$I$14+СВЦЭМ!$D$10+'СЕТ СН'!$I$5-'СЕТ СН'!$I$24</f>
        <v>5207.0666099800001</v>
      </c>
      <c r="L128" s="36">
        <f>SUMIFS(СВЦЭМ!$D$39:$D$782,СВЦЭМ!$A$39:$A$782,$A128,СВЦЭМ!$B$39:$B$782,L$119)+'СЕТ СН'!$I$14+СВЦЭМ!$D$10+'СЕТ СН'!$I$5-'СЕТ СН'!$I$24</f>
        <v>5186.6178986100003</v>
      </c>
      <c r="M128" s="36">
        <f>SUMIFS(СВЦЭМ!$D$39:$D$782,СВЦЭМ!$A$39:$A$782,$A128,СВЦЭМ!$B$39:$B$782,M$119)+'СЕТ СН'!$I$14+СВЦЭМ!$D$10+'СЕТ СН'!$I$5-'СЕТ СН'!$I$24</f>
        <v>5225.0276874000001</v>
      </c>
      <c r="N128" s="36">
        <f>SUMIFS(СВЦЭМ!$D$39:$D$782,СВЦЭМ!$A$39:$A$782,$A128,СВЦЭМ!$B$39:$B$782,N$119)+'СЕТ СН'!$I$14+СВЦЭМ!$D$10+'СЕТ СН'!$I$5-'СЕТ СН'!$I$24</f>
        <v>5256.1831338900001</v>
      </c>
      <c r="O128" s="36">
        <f>SUMIFS(СВЦЭМ!$D$39:$D$782,СВЦЭМ!$A$39:$A$782,$A128,СВЦЭМ!$B$39:$B$782,O$119)+'СЕТ СН'!$I$14+СВЦЭМ!$D$10+'СЕТ СН'!$I$5-'СЕТ СН'!$I$24</f>
        <v>5251.3993482599999</v>
      </c>
      <c r="P128" s="36">
        <f>SUMIFS(СВЦЭМ!$D$39:$D$782,СВЦЭМ!$A$39:$A$782,$A128,СВЦЭМ!$B$39:$B$782,P$119)+'СЕТ СН'!$I$14+СВЦЭМ!$D$10+'СЕТ СН'!$I$5-'СЕТ СН'!$I$24</f>
        <v>5259.3931158600008</v>
      </c>
      <c r="Q128" s="36">
        <f>SUMIFS(СВЦЭМ!$D$39:$D$782,СВЦЭМ!$A$39:$A$782,$A128,СВЦЭМ!$B$39:$B$782,Q$119)+'СЕТ СН'!$I$14+СВЦЭМ!$D$10+'СЕТ СН'!$I$5-'СЕТ СН'!$I$24</f>
        <v>5264.12422057</v>
      </c>
      <c r="R128" s="36">
        <f>SUMIFS(СВЦЭМ!$D$39:$D$782,СВЦЭМ!$A$39:$A$782,$A128,СВЦЭМ!$B$39:$B$782,R$119)+'СЕТ СН'!$I$14+СВЦЭМ!$D$10+'СЕТ СН'!$I$5-'СЕТ СН'!$I$24</f>
        <v>5260.2502325900005</v>
      </c>
      <c r="S128" s="36">
        <f>SUMIFS(СВЦЭМ!$D$39:$D$782,СВЦЭМ!$A$39:$A$782,$A128,СВЦЭМ!$B$39:$B$782,S$119)+'СЕТ СН'!$I$14+СВЦЭМ!$D$10+'СЕТ СН'!$I$5-'СЕТ СН'!$I$24</f>
        <v>5260.1412188300001</v>
      </c>
      <c r="T128" s="36">
        <f>SUMIFS(СВЦЭМ!$D$39:$D$782,СВЦЭМ!$A$39:$A$782,$A128,СВЦЭМ!$B$39:$B$782,T$119)+'СЕТ СН'!$I$14+СВЦЭМ!$D$10+'СЕТ СН'!$I$5-'СЕТ СН'!$I$24</f>
        <v>5247.0714631800001</v>
      </c>
      <c r="U128" s="36">
        <f>SUMIFS(СВЦЭМ!$D$39:$D$782,СВЦЭМ!$A$39:$A$782,$A128,СВЦЭМ!$B$39:$B$782,U$119)+'СЕТ СН'!$I$14+СВЦЭМ!$D$10+'СЕТ СН'!$I$5-'СЕТ СН'!$I$24</f>
        <v>5232.27927628</v>
      </c>
      <c r="V128" s="36">
        <f>SUMIFS(СВЦЭМ!$D$39:$D$782,СВЦЭМ!$A$39:$A$782,$A128,СВЦЭМ!$B$39:$B$782,V$119)+'СЕТ СН'!$I$14+СВЦЭМ!$D$10+'СЕТ СН'!$I$5-'СЕТ СН'!$I$24</f>
        <v>5204.4031965300001</v>
      </c>
      <c r="W128" s="36">
        <f>SUMIFS(СВЦЭМ!$D$39:$D$782,СВЦЭМ!$A$39:$A$782,$A128,СВЦЭМ!$B$39:$B$782,W$119)+'СЕТ СН'!$I$14+СВЦЭМ!$D$10+'СЕТ СН'!$I$5-'СЕТ СН'!$I$24</f>
        <v>5242.6322178099999</v>
      </c>
      <c r="X128" s="36">
        <f>SUMIFS(СВЦЭМ!$D$39:$D$782,СВЦЭМ!$A$39:$A$782,$A128,СВЦЭМ!$B$39:$B$782,X$119)+'СЕТ СН'!$I$14+СВЦЭМ!$D$10+'СЕТ СН'!$I$5-'СЕТ СН'!$I$24</f>
        <v>5252.5867978400001</v>
      </c>
      <c r="Y128" s="36">
        <f>SUMIFS(СВЦЭМ!$D$39:$D$782,СВЦЭМ!$A$39:$A$782,$A128,СВЦЭМ!$B$39:$B$782,Y$119)+'СЕТ СН'!$I$14+СВЦЭМ!$D$10+'СЕТ СН'!$I$5-'СЕТ СН'!$I$24</f>
        <v>5420.5124569</v>
      </c>
    </row>
    <row r="129" spans="1:25" ht="15.75" x14ac:dyDescent="0.2">
      <c r="A129" s="35">
        <f t="shared" si="3"/>
        <v>45087</v>
      </c>
      <c r="B129" s="36">
        <f>SUMIFS(СВЦЭМ!$D$39:$D$782,СВЦЭМ!$A$39:$A$782,$A129,СВЦЭМ!$B$39:$B$782,B$119)+'СЕТ СН'!$I$14+СВЦЭМ!$D$10+'СЕТ СН'!$I$5-'СЕТ СН'!$I$24</f>
        <v>5432.1664452300001</v>
      </c>
      <c r="C129" s="36">
        <f>SUMIFS(СВЦЭМ!$D$39:$D$782,СВЦЭМ!$A$39:$A$782,$A129,СВЦЭМ!$B$39:$B$782,C$119)+'СЕТ СН'!$I$14+СВЦЭМ!$D$10+'СЕТ СН'!$I$5-'СЕТ СН'!$I$24</f>
        <v>5466.7733725500002</v>
      </c>
      <c r="D129" s="36">
        <f>SUMIFS(СВЦЭМ!$D$39:$D$782,СВЦЭМ!$A$39:$A$782,$A129,СВЦЭМ!$B$39:$B$782,D$119)+'СЕТ СН'!$I$14+СВЦЭМ!$D$10+'СЕТ СН'!$I$5-'СЕТ СН'!$I$24</f>
        <v>5523.1346635400005</v>
      </c>
      <c r="E129" s="36">
        <f>SUMIFS(СВЦЭМ!$D$39:$D$782,СВЦЭМ!$A$39:$A$782,$A129,СВЦЭМ!$B$39:$B$782,E$119)+'СЕТ СН'!$I$14+СВЦЭМ!$D$10+'СЕТ СН'!$I$5-'СЕТ СН'!$I$24</f>
        <v>5552.0283204900006</v>
      </c>
      <c r="F129" s="36">
        <f>SUMIFS(СВЦЭМ!$D$39:$D$782,СВЦЭМ!$A$39:$A$782,$A129,СВЦЭМ!$B$39:$B$782,F$119)+'СЕТ СН'!$I$14+СВЦЭМ!$D$10+'СЕТ СН'!$I$5-'СЕТ СН'!$I$24</f>
        <v>5577.3240190100005</v>
      </c>
      <c r="G129" s="36">
        <f>SUMIFS(СВЦЭМ!$D$39:$D$782,СВЦЭМ!$A$39:$A$782,$A129,СВЦЭМ!$B$39:$B$782,G$119)+'СЕТ СН'!$I$14+СВЦЭМ!$D$10+'СЕТ СН'!$I$5-'СЕТ СН'!$I$24</f>
        <v>5577.4546027300003</v>
      </c>
      <c r="H129" s="36">
        <f>SUMIFS(СВЦЭМ!$D$39:$D$782,СВЦЭМ!$A$39:$A$782,$A129,СВЦЭМ!$B$39:$B$782,H$119)+'СЕТ СН'!$I$14+СВЦЭМ!$D$10+'СЕТ СН'!$I$5-'СЕТ СН'!$I$24</f>
        <v>5476.4942691900005</v>
      </c>
      <c r="I129" s="36">
        <f>SUMIFS(СВЦЭМ!$D$39:$D$782,СВЦЭМ!$A$39:$A$782,$A129,СВЦЭМ!$B$39:$B$782,I$119)+'СЕТ СН'!$I$14+СВЦЭМ!$D$10+'СЕТ СН'!$I$5-'СЕТ СН'!$I$24</f>
        <v>5469.05061045</v>
      </c>
      <c r="J129" s="36">
        <f>SUMIFS(СВЦЭМ!$D$39:$D$782,СВЦЭМ!$A$39:$A$782,$A129,СВЦЭМ!$B$39:$B$782,J$119)+'СЕТ СН'!$I$14+СВЦЭМ!$D$10+'СЕТ СН'!$I$5-'СЕТ СН'!$I$24</f>
        <v>5379.1923166400002</v>
      </c>
      <c r="K129" s="36">
        <f>SUMIFS(СВЦЭМ!$D$39:$D$782,СВЦЭМ!$A$39:$A$782,$A129,СВЦЭМ!$B$39:$B$782,K$119)+'СЕТ СН'!$I$14+СВЦЭМ!$D$10+'СЕТ СН'!$I$5-'СЕТ СН'!$I$24</f>
        <v>5296.8743164799998</v>
      </c>
      <c r="L129" s="36">
        <f>SUMIFS(СВЦЭМ!$D$39:$D$782,СВЦЭМ!$A$39:$A$782,$A129,СВЦЭМ!$B$39:$B$782,L$119)+'СЕТ СН'!$I$14+СВЦЭМ!$D$10+'СЕТ СН'!$I$5-'СЕТ СН'!$I$24</f>
        <v>5262.8203425000002</v>
      </c>
      <c r="M129" s="36">
        <f>SUMIFS(СВЦЭМ!$D$39:$D$782,СВЦЭМ!$A$39:$A$782,$A129,СВЦЭМ!$B$39:$B$782,M$119)+'СЕТ СН'!$I$14+СВЦЭМ!$D$10+'СЕТ СН'!$I$5-'СЕТ СН'!$I$24</f>
        <v>5249.6592178400006</v>
      </c>
      <c r="N129" s="36">
        <f>SUMIFS(СВЦЭМ!$D$39:$D$782,СВЦЭМ!$A$39:$A$782,$A129,СВЦЭМ!$B$39:$B$782,N$119)+'СЕТ СН'!$I$14+СВЦЭМ!$D$10+'СЕТ СН'!$I$5-'СЕТ СН'!$I$24</f>
        <v>5261.5789060000006</v>
      </c>
      <c r="O129" s="36">
        <f>SUMIFS(СВЦЭМ!$D$39:$D$782,СВЦЭМ!$A$39:$A$782,$A129,СВЦЭМ!$B$39:$B$782,O$119)+'СЕТ СН'!$I$14+СВЦЭМ!$D$10+'СЕТ СН'!$I$5-'СЕТ СН'!$I$24</f>
        <v>5273.4784658500002</v>
      </c>
      <c r="P129" s="36">
        <f>SUMIFS(СВЦЭМ!$D$39:$D$782,СВЦЭМ!$A$39:$A$782,$A129,СВЦЭМ!$B$39:$B$782,P$119)+'СЕТ СН'!$I$14+СВЦЭМ!$D$10+'СЕТ СН'!$I$5-'СЕТ СН'!$I$24</f>
        <v>5279.4616229700005</v>
      </c>
      <c r="Q129" s="36">
        <f>SUMIFS(СВЦЭМ!$D$39:$D$782,СВЦЭМ!$A$39:$A$782,$A129,СВЦЭМ!$B$39:$B$782,Q$119)+'СЕТ СН'!$I$14+СВЦЭМ!$D$10+'СЕТ СН'!$I$5-'СЕТ СН'!$I$24</f>
        <v>5301.5712751000001</v>
      </c>
      <c r="R129" s="36">
        <f>SUMIFS(СВЦЭМ!$D$39:$D$782,СВЦЭМ!$A$39:$A$782,$A129,СВЦЭМ!$B$39:$B$782,R$119)+'СЕТ СН'!$I$14+СВЦЭМ!$D$10+'СЕТ СН'!$I$5-'СЕТ СН'!$I$24</f>
        <v>5294.9055050300003</v>
      </c>
      <c r="S129" s="36">
        <f>SUMIFS(СВЦЭМ!$D$39:$D$782,СВЦЭМ!$A$39:$A$782,$A129,СВЦЭМ!$B$39:$B$782,S$119)+'СЕТ СН'!$I$14+СВЦЭМ!$D$10+'СЕТ СН'!$I$5-'СЕТ СН'!$I$24</f>
        <v>5273.5198311200002</v>
      </c>
      <c r="T129" s="36">
        <f>SUMIFS(СВЦЭМ!$D$39:$D$782,СВЦЭМ!$A$39:$A$782,$A129,СВЦЭМ!$B$39:$B$782,T$119)+'СЕТ СН'!$I$14+СВЦЭМ!$D$10+'СЕТ СН'!$I$5-'СЕТ СН'!$I$24</f>
        <v>5263.03545347</v>
      </c>
      <c r="U129" s="36">
        <f>SUMIFS(СВЦЭМ!$D$39:$D$782,СВЦЭМ!$A$39:$A$782,$A129,СВЦЭМ!$B$39:$B$782,U$119)+'СЕТ СН'!$I$14+СВЦЭМ!$D$10+'СЕТ СН'!$I$5-'СЕТ СН'!$I$24</f>
        <v>5262.0126169300001</v>
      </c>
      <c r="V129" s="36">
        <f>SUMIFS(СВЦЭМ!$D$39:$D$782,СВЦЭМ!$A$39:$A$782,$A129,СВЦЭМ!$B$39:$B$782,V$119)+'СЕТ СН'!$I$14+СВЦЭМ!$D$10+'СЕТ СН'!$I$5-'СЕТ СН'!$I$24</f>
        <v>5247.5530915500003</v>
      </c>
      <c r="W129" s="36">
        <f>SUMIFS(СВЦЭМ!$D$39:$D$782,СВЦЭМ!$A$39:$A$782,$A129,СВЦЭМ!$B$39:$B$782,W$119)+'СЕТ СН'!$I$14+СВЦЭМ!$D$10+'СЕТ СН'!$I$5-'СЕТ СН'!$I$24</f>
        <v>5217.6991287700002</v>
      </c>
      <c r="X129" s="36">
        <f>SUMIFS(СВЦЭМ!$D$39:$D$782,СВЦЭМ!$A$39:$A$782,$A129,СВЦЭМ!$B$39:$B$782,X$119)+'СЕТ СН'!$I$14+СВЦЭМ!$D$10+'СЕТ СН'!$I$5-'СЕТ СН'!$I$24</f>
        <v>5244.3379875500004</v>
      </c>
      <c r="Y129" s="36">
        <f>SUMIFS(СВЦЭМ!$D$39:$D$782,СВЦЭМ!$A$39:$A$782,$A129,СВЦЭМ!$B$39:$B$782,Y$119)+'СЕТ СН'!$I$14+СВЦЭМ!$D$10+'СЕТ СН'!$I$5-'СЕТ СН'!$I$24</f>
        <v>5326.3231918199999</v>
      </c>
    </row>
    <row r="130" spans="1:25" ht="15.75" x14ac:dyDescent="0.2">
      <c r="A130" s="35">
        <f t="shared" si="3"/>
        <v>45088</v>
      </c>
      <c r="B130" s="36">
        <f>SUMIFS(СВЦЭМ!$D$39:$D$782,СВЦЭМ!$A$39:$A$782,$A130,СВЦЭМ!$B$39:$B$782,B$119)+'СЕТ СН'!$I$14+СВЦЭМ!$D$10+'СЕТ СН'!$I$5-'СЕТ СН'!$I$24</f>
        <v>5398.4289263299997</v>
      </c>
      <c r="C130" s="36">
        <f>SUMIFS(СВЦЭМ!$D$39:$D$782,СВЦЭМ!$A$39:$A$782,$A130,СВЦЭМ!$B$39:$B$782,C$119)+'СЕТ СН'!$I$14+СВЦЭМ!$D$10+'СЕТ СН'!$I$5-'СЕТ СН'!$I$24</f>
        <v>5443.49979102</v>
      </c>
      <c r="D130" s="36">
        <f>SUMIFS(СВЦЭМ!$D$39:$D$782,СВЦЭМ!$A$39:$A$782,$A130,СВЦЭМ!$B$39:$B$782,D$119)+'СЕТ СН'!$I$14+СВЦЭМ!$D$10+'СЕТ СН'!$I$5-'СЕТ СН'!$I$24</f>
        <v>5514.4575163899999</v>
      </c>
      <c r="E130" s="36">
        <f>SUMIFS(СВЦЭМ!$D$39:$D$782,СВЦЭМ!$A$39:$A$782,$A130,СВЦЭМ!$B$39:$B$782,E$119)+'СЕТ СН'!$I$14+СВЦЭМ!$D$10+'СЕТ СН'!$I$5-'СЕТ СН'!$I$24</f>
        <v>5521.1611437500005</v>
      </c>
      <c r="F130" s="36">
        <f>SUMIFS(СВЦЭМ!$D$39:$D$782,СВЦЭМ!$A$39:$A$782,$A130,СВЦЭМ!$B$39:$B$782,F$119)+'СЕТ СН'!$I$14+СВЦЭМ!$D$10+'СЕТ СН'!$I$5-'СЕТ СН'!$I$24</f>
        <v>5522.6063260299998</v>
      </c>
      <c r="G130" s="36">
        <f>SUMIFS(СВЦЭМ!$D$39:$D$782,СВЦЭМ!$A$39:$A$782,$A130,СВЦЭМ!$B$39:$B$782,G$119)+'СЕТ СН'!$I$14+СВЦЭМ!$D$10+'СЕТ СН'!$I$5-'СЕТ СН'!$I$24</f>
        <v>5517.6234720499997</v>
      </c>
      <c r="H130" s="36">
        <f>SUMIFS(СВЦЭМ!$D$39:$D$782,СВЦЭМ!$A$39:$A$782,$A130,СВЦЭМ!$B$39:$B$782,H$119)+'СЕТ СН'!$I$14+СВЦЭМ!$D$10+'СЕТ СН'!$I$5-'СЕТ СН'!$I$24</f>
        <v>5430.1979919900004</v>
      </c>
      <c r="I130" s="36">
        <f>SUMIFS(СВЦЭМ!$D$39:$D$782,СВЦЭМ!$A$39:$A$782,$A130,СВЦЭМ!$B$39:$B$782,I$119)+'СЕТ СН'!$I$14+СВЦЭМ!$D$10+'СЕТ СН'!$I$5-'СЕТ СН'!$I$24</f>
        <v>5372.6152632200001</v>
      </c>
      <c r="J130" s="36">
        <f>SUMIFS(СВЦЭМ!$D$39:$D$782,СВЦЭМ!$A$39:$A$782,$A130,СВЦЭМ!$B$39:$B$782,J$119)+'СЕТ СН'!$I$14+СВЦЭМ!$D$10+'СЕТ СН'!$I$5-'СЕТ СН'!$I$24</f>
        <v>5313.61526572</v>
      </c>
      <c r="K130" s="36">
        <f>SUMIFS(СВЦЭМ!$D$39:$D$782,СВЦЭМ!$A$39:$A$782,$A130,СВЦЭМ!$B$39:$B$782,K$119)+'СЕТ СН'!$I$14+СВЦЭМ!$D$10+'СЕТ СН'!$I$5-'СЕТ СН'!$I$24</f>
        <v>5224.9345569699999</v>
      </c>
      <c r="L130" s="36">
        <f>SUMIFS(СВЦЭМ!$D$39:$D$782,СВЦЭМ!$A$39:$A$782,$A130,СВЦЭМ!$B$39:$B$782,L$119)+'СЕТ СН'!$I$14+СВЦЭМ!$D$10+'СЕТ СН'!$I$5-'СЕТ СН'!$I$24</f>
        <v>5231.9711121099999</v>
      </c>
      <c r="M130" s="36">
        <f>SUMIFS(СВЦЭМ!$D$39:$D$782,СВЦЭМ!$A$39:$A$782,$A130,СВЦЭМ!$B$39:$B$782,M$119)+'СЕТ СН'!$I$14+СВЦЭМ!$D$10+'СЕТ СН'!$I$5-'СЕТ СН'!$I$24</f>
        <v>5235.3252430400007</v>
      </c>
      <c r="N130" s="36">
        <f>SUMIFS(СВЦЭМ!$D$39:$D$782,СВЦЭМ!$A$39:$A$782,$A130,СВЦЭМ!$B$39:$B$782,N$119)+'СЕТ СН'!$I$14+СВЦЭМ!$D$10+'СЕТ СН'!$I$5-'СЕТ СН'!$I$24</f>
        <v>5244.6565116700003</v>
      </c>
      <c r="O130" s="36">
        <f>SUMIFS(СВЦЭМ!$D$39:$D$782,СВЦЭМ!$A$39:$A$782,$A130,СВЦЭМ!$B$39:$B$782,O$119)+'СЕТ СН'!$I$14+СВЦЭМ!$D$10+'СЕТ СН'!$I$5-'СЕТ СН'!$I$24</f>
        <v>5250.3497848699999</v>
      </c>
      <c r="P130" s="36">
        <f>SUMIFS(СВЦЭМ!$D$39:$D$782,СВЦЭМ!$A$39:$A$782,$A130,СВЦЭМ!$B$39:$B$782,P$119)+'СЕТ СН'!$I$14+СВЦЭМ!$D$10+'СЕТ СН'!$I$5-'СЕТ СН'!$I$24</f>
        <v>5258.0679665600001</v>
      </c>
      <c r="Q130" s="36">
        <f>SUMIFS(СВЦЭМ!$D$39:$D$782,СВЦЭМ!$A$39:$A$782,$A130,СВЦЭМ!$B$39:$B$782,Q$119)+'СЕТ СН'!$I$14+СВЦЭМ!$D$10+'СЕТ СН'!$I$5-'СЕТ СН'!$I$24</f>
        <v>5261.38701855</v>
      </c>
      <c r="R130" s="36">
        <f>SUMIFS(СВЦЭМ!$D$39:$D$782,СВЦЭМ!$A$39:$A$782,$A130,СВЦЭМ!$B$39:$B$782,R$119)+'СЕТ СН'!$I$14+СВЦЭМ!$D$10+'СЕТ СН'!$I$5-'СЕТ СН'!$I$24</f>
        <v>5254.0003837800004</v>
      </c>
      <c r="S130" s="36">
        <f>SUMIFS(СВЦЭМ!$D$39:$D$782,СВЦЭМ!$A$39:$A$782,$A130,СВЦЭМ!$B$39:$B$782,S$119)+'СЕТ СН'!$I$14+СВЦЭМ!$D$10+'СЕТ СН'!$I$5-'СЕТ СН'!$I$24</f>
        <v>5242.4003258299999</v>
      </c>
      <c r="T130" s="36">
        <f>SUMIFS(СВЦЭМ!$D$39:$D$782,СВЦЭМ!$A$39:$A$782,$A130,СВЦЭМ!$B$39:$B$782,T$119)+'СЕТ СН'!$I$14+СВЦЭМ!$D$10+'СЕТ СН'!$I$5-'СЕТ СН'!$I$24</f>
        <v>5243.3434416</v>
      </c>
      <c r="U130" s="36">
        <f>SUMIFS(СВЦЭМ!$D$39:$D$782,СВЦЭМ!$A$39:$A$782,$A130,СВЦЭМ!$B$39:$B$782,U$119)+'СЕТ СН'!$I$14+СВЦЭМ!$D$10+'СЕТ СН'!$I$5-'СЕТ СН'!$I$24</f>
        <v>5237.2831772299996</v>
      </c>
      <c r="V130" s="36">
        <f>SUMIFS(СВЦЭМ!$D$39:$D$782,СВЦЭМ!$A$39:$A$782,$A130,СВЦЭМ!$B$39:$B$782,V$119)+'СЕТ СН'!$I$14+СВЦЭМ!$D$10+'СЕТ СН'!$I$5-'СЕТ СН'!$I$24</f>
        <v>5231.8334410099997</v>
      </c>
      <c r="W130" s="36">
        <f>SUMIFS(СВЦЭМ!$D$39:$D$782,СВЦЭМ!$A$39:$A$782,$A130,СВЦЭМ!$B$39:$B$782,W$119)+'СЕТ СН'!$I$14+СВЦЭМ!$D$10+'СЕТ СН'!$I$5-'СЕТ СН'!$I$24</f>
        <v>5217.7984354400005</v>
      </c>
      <c r="X130" s="36">
        <f>SUMIFS(СВЦЭМ!$D$39:$D$782,СВЦЭМ!$A$39:$A$782,$A130,СВЦЭМ!$B$39:$B$782,X$119)+'СЕТ СН'!$I$14+СВЦЭМ!$D$10+'СЕТ СН'!$I$5-'СЕТ СН'!$I$24</f>
        <v>5235.6166936700001</v>
      </c>
      <c r="Y130" s="36">
        <f>SUMIFS(СВЦЭМ!$D$39:$D$782,СВЦЭМ!$A$39:$A$782,$A130,СВЦЭМ!$B$39:$B$782,Y$119)+'СЕТ СН'!$I$14+СВЦЭМ!$D$10+'СЕТ СН'!$I$5-'СЕТ СН'!$I$24</f>
        <v>5313.7309664599998</v>
      </c>
    </row>
    <row r="131" spans="1:25" ht="15.75" x14ac:dyDescent="0.2">
      <c r="A131" s="35">
        <f t="shared" si="3"/>
        <v>45089</v>
      </c>
      <c r="B131" s="36">
        <f>SUMIFS(СВЦЭМ!$D$39:$D$782,СВЦЭМ!$A$39:$A$782,$A131,СВЦЭМ!$B$39:$B$782,B$119)+'СЕТ СН'!$I$14+СВЦЭМ!$D$10+'СЕТ СН'!$I$5-'СЕТ СН'!$I$24</f>
        <v>5552.8857366100001</v>
      </c>
      <c r="C131" s="36">
        <f>SUMIFS(СВЦЭМ!$D$39:$D$782,СВЦЭМ!$A$39:$A$782,$A131,СВЦЭМ!$B$39:$B$782,C$119)+'СЕТ СН'!$I$14+СВЦЭМ!$D$10+'СЕТ СН'!$I$5-'СЕТ СН'!$I$24</f>
        <v>5588.3500740199997</v>
      </c>
      <c r="D131" s="36">
        <f>SUMIFS(СВЦЭМ!$D$39:$D$782,СВЦЭМ!$A$39:$A$782,$A131,СВЦЭМ!$B$39:$B$782,D$119)+'СЕТ СН'!$I$14+СВЦЭМ!$D$10+'СЕТ СН'!$I$5-'СЕТ СН'!$I$24</f>
        <v>5656.8501634599997</v>
      </c>
      <c r="E131" s="36">
        <f>SUMIFS(СВЦЭМ!$D$39:$D$782,СВЦЭМ!$A$39:$A$782,$A131,СВЦЭМ!$B$39:$B$782,E$119)+'СЕТ СН'!$I$14+СВЦЭМ!$D$10+'СЕТ СН'!$I$5-'СЕТ СН'!$I$24</f>
        <v>5642.7396786999998</v>
      </c>
      <c r="F131" s="36">
        <f>SUMIFS(СВЦЭМ!$D$39:$D$782,СВЦЭМ!$A$39:$A$782,$A131,СВЦЭМ!$B$39:$B$782,F$119)+'СЕТ СН'!$I$14+СВЦЭМ!$D$10+'СЕТ СН'!$I$5-'СЕТ СН'!$I$24</f>
        <v>5638.7865125900007</v>
      </c>
      <c r="G131" s="36">
        <f>SUMIFS(СВЦЭМ!$D$39:$D$782,СВЦЭМ!$A$39:$A$782,$A131,СВЦЭМ!$B$39:$B$782,G$119)+'СЕТ СН'!$I$14+СВЦЭМ!$D$10+'СЕТ СН'!$I$5-'СЕТ СН'!$I$24</f>
        <v>5630.44999775</v>
      </c>
      <c r="H131" s="36">
        <f>SUMIFS(СВЦЭМ!$D$39:$D$782,СВЦЭМ!$A$39:$A$782,$A131,СВЦЭМ!$B$39:$B$782,H$119)+'СЕТ СН'!$I$14+СВЦЭМ!$D$10+'СЕТ СН'!$I$5-'СЕТ СН'!$I$24</f>
        <v>5513.0348268600001</v>
      </c>
      <c r="I131" s="36">
        <f>SUMIFS(СВЦЭМ!$D$39:$D$782,СВЦЭМ!$A$39:$A$782,$A131,СВЦЭМ!$B$39:$B$782,I$119)+'СЕТ СН'!$I$14+СВЦЭМ!$D$10+'СЕТ СН'!$I$5-'СЕТ СН'!$I$24</f>
        <v>5446.59946459</v>
      </c>
      <c r="J131" s="36">
        <f>SUMIFS(СВЦЭМ!$D$39:$D$782,СВЦЭМ!$A$39:$A$782,$A131,СВЦЭМ!$B$39:$B$782,J$119)+'СЕТ СН'!$I$14+СВЦЭМ!$D$10+'СЕТ СН'!$I$5-'СЕТ СН'!$I$24</f>
        <v>5322.6848109600005</v>
      </c>
      <c r="K131" s="36">
        <f>SUMIFS(СВЦЭМ!$D$39:$D$782,СВЦЭМ!$A$39:$A$782,$A131,СВЦЭМ!$B$39:$B$782,K$119)+'СЕТ СН'!$I$14+СВЦЭМ!$D$10+'СЕТ СН'!$I$5-'СЕТ СН'!$I$24</f>
        <v>5299.0700859600001</v>
      </c>
      <c r="L131" s="36">
        <f>SUMIFS(СВЦЭМ!$D$39:$D$782,СВЦЭМ!$A$39:$A$782,$A131,СВЦЭМ!$B$39:$B$782,L$119)+'СЕТ СН'!$I$14+СВЦЭМ!$D$10+'СЕТ СН'!$I$5-'СЕТ СН'!$I$24</f>
        <v>5282.9600784100003</v>
      </c>
      <c r="M131" s="36">
        <f>SUMIFS(СВЦЭМ!$D$39:$D$782,СВЦЭМ!$A$39:$A$782,$A131,СВЦЭМ!$B$39:$B$782,M$119)+'СЕТ СН'!$I$14+СВЦЭМ!$D$10+'СЕТ СН'!$I$5-'СЕТ СН'!$I$24</f>
        <v>5322.8078754500002</v>
      </c>
      <c r="N131" s="36">
        <f>SUMIFS(СВЦЭМ!$D$39:$D$782,СВЦЭМ!$A$39:$A$782,$A131,СВЦЭМ!$B$39:$B$782,N$119)+'СЕТ СН'!$I$14+СВЦЭМ!$D$10+'СЕТ СН'!$I$5-'СЕТ СН'!$I$24</f>
        <v>5356.4333660400007</v>
      </c>
      <c r="O131" s="36">
        <f>SUMIFS(СВЦЭМ!$D$39:$D$782,СВЦЭМ!$A$39:$A$782,$A131,СВЦЭМ!$B$39:$B$782,O$119)+'СЕТ СН'!$I$14+СВЦЭМ!$D$10+'СЕТ СН'!$I$5-'СЕТ СН'!$I$24</f>
        <v>5387.4537328400002</v>
      </c>
      <c r="P131" s="36">
        <f>SUMIFS(СВЦЭМ!$D$39:$D$782,СВЦЭМ!$A$39:$A$782,$A131,СВЦЭМ!$B$39:$B$782,P$119)+'СЕТ СН'!$I$14+СВЦЭМ!$D$10+'СЕТ СН'!$I$5-'СЕТ СН'!$I$24</f>
        <v>5403.7251553400001</v>
      </c>
      <c r="Q131" s="36">
        <f>SUMIFS(СВЦЭМ!$D$39:$D$782,СВЦЭМ!$A$39:$A$782,$A131,СВЦЭМ!$B$39:$B$782,Q$119)+'СЕТ СН'!$I$14+СВЦЭМ!$D$10+'СЕТ СН'!$I$5-'СЕТ СН'!$I$24</f>
        <v>5422.8439390700005</v>
      </c>
      <c r="R131" s="36">
        <f>SUMIFS(СВЦЭМ!$D$39:$D$782,СВЦЭМ!$A$39:$A$782,$A131,СВЦЭМ!$B$39:$B$782,R$119)+'СЕТ СН'!$I$14+СВЦЭМ!$D$10+'СЕТ СН'!$I$5-'СЕТ СН'!$I$24</f>
        <v>5386.6798924200002</v>
      </c>
      <c r="S131" s="36">
        <f>SUMIFS(СВЦЭМ!$D$39:$D$782,СВЦЭМ!$A$39:$A$782,$A131,СВЦЭМ!$B$39:$B$782,S$119)+'СЕТ СН'!$I$14+СВЦЭМ!$D$10+'СЕТ СН'!$I$5-'СЕТ СН'!$I$24</f>
        <v>5365.6314046500001</v>
      </c>
      <c r="T131" s="36">
        <f>SUMIFS(СВЦЭМ!$D$39:$D$782,СВЦЭМ!$A$39:$A$782,$A131,СВЦЭМ!$B$39:$B$782,T$119)+'СЕТ СН'!$I$14+СВЦЭМ!$D$10+'СЕТ СН'!$I$5-'СЕТ СН'!$I$24</f>
        <v>5375.4642187600002</v>
      </c>
      <c r="U131" s="36">
        <f>SUMIFS(СВЦЭМ!$D$39:$D$782,СВЦЭМ!$A$39:$A$782,$A131,СВЦЭМ!$B$39:$B$782,U$119)+'СЕТ СН'!$I$14+СВЦЭМ!$D$10+'СЕТ СН'!$I$5-'СЕТ СН'!$I$24</f>
        <v>5301.4663597500003</v>
      </c>
      <c r="V131" s="36">
        <f>SUMIFS(СВЦЭМ!$D$39:$D$782,СВЦЭМ!$A$39:$A$782,$A131,СВЦЭМ!$B$39:$B$782,V$119)+'СЕТ СН'!$I$14+СВЦЭМ!$D$10+'СЕТ СН'!$I$5-'СЕТ СН'!$I$24</f>
        <v>5262.3150430200003</v>
      </c>
      <c r="W131" s="36">
        <f>SUMIFS(СВЦЭМ!$D$39:$D$782,СВЦЭМ!$A$39:$A$782,$A131,СВЦЭМ!$B$39:$B$782,W$119)+'СЕТ СН'!$I$14+СВЦЭМ!$D$10+'СЕТ СН'!$I$5-'СЕТ СН'!$I$24</f>
        <v>5270.8248148900002</v>
      </c>
      <c r="X131" s="36">
        <f>SUMIFS(СВЦЭМ!$D$39:$D$782,СВЦЭМ!$A$39:$A$782,$A131,СВЦЭМ!$B$39:$B$782,X$119)+'СЕТ СН'!$I$14+СВЦЭМ!$D$10+'СЕТ СН'!$I$5-'СЕТ СН'!$I$24</f>
        <v>5340.7840132800002</v>
      </c>
      <c r="Y131" s="36">
        <f>SUMIFS(СВЦЭМ!$D$39:$D$782,СВЦЭМ!$A$39:$A$782,$A131,СВЦЭМ!$B$39:$B$782,Y$119)+'СЕТ СН'!$I$14+СВЦЭМ!$D$10+'СЕТ СН'!$I$5-'СЕТ СН'!$I$24</f>
        <v>5407.9435448900003</v>
      </c>
    </row>
    <row r="132" spans="1:25" ht="15.75" x14ac:dyDescent="0.2">
      <c r="A132" s="35">
        <f t="shared" si="3"/>
        <v>45090</v>
      </c>
      <c r="B132" s="36">
        <f>SUMIFS(СВЦЭМ!$D$39:$D$782,СВЦЭМ!$A$39:$A$782,$A132,СВЦЭМ!$B$39:$B$782,B$119)+'СЕТ СН'!$I$14+СВЦЭМ!$D$10+'СЕТ СН'!$I$5-'СЕТ СН'!$I$24</f>
        <v>5470.732309</v>
      </c>
      <c r="C132" s="36">
        <f>SUMIFS(СВЦЭМ!$D$39:$D$782,СВЦЭМ!$A$39:$A$782,$A132,СВЦЭМ!$B$39:$B$782,C$119)+'СЕТ СН'!$I$14+СВЦЭМ!$D$10+'СЕТ СН'!$I$5-'СЕТ СН'!$I$24</f>
        <v>5502.0308008700003</v>
      </c>
      <c r="D132" s="36">
        <f>SUMIFS(СВЦЭМ!$D$39:$D$782,СВЦЭМ!$A$39:$A$782,$A132,СВЦЭМ!$B$39:$B$782,D$119)+'СЕТ СН'!$I$14+СВЦЭМ!$D$10+'СЕТ СН'!$I$5-'СЕТ СН'!$I$24</f>
        <v>5575.7330083800007</v>
      </c>
      <c r="E132" s="36">
        <f>SUMIFS(СВЦЭМ!$D$39:$D$782,СВЦЭМ!$A$39:$A$782,$A132,СВЦЭМ!$B$39:$B$782,E$119)+'СЕТ СН'!$I$14+СВЦЭМ!$D$10+'СЕТ СН'!$I$5-'СЕТ СН'!$I$24</f>
        <v>5564.1500383299999</v>
      </c>
      <c r="F132" s="36">
        <f>SUMIFS(СВЦЭМ!$D$39:$D$782,СВЦЭМ!$A$39:$A$782,$A132,СВЦЭМ!$B$39:$B$782,F$119)+'СЕТ СН'!$I$14+СВЦЭМ!$D$10+'СЕТ СН'!$I$5-'СЕТ СН'!$I$24</f>
        <v>5557.4515416699996</v>
      </c>
      <c r="G132" s="36">
        <f>SUMIFS(СВЦЭМ!$D$39:$D$782,СВЦЭМ!$A$39:$A$782,$A132,СВЦЭМ!$B$39:$B$782,G$119)+'СЕТ СН'!$I$14+СВЦЭМ!$D$10+'СЕТ СН'!$I$5-'СЕТ СН'!$I$24</f>
        <v>5621.5660324099999</v>
      </c>
      <c r="H132" s="36">
        <f>SUMIFS(СВЦЭМ!$D$39:$D$782,СВЦЭМ!$A$39:$A$782,$A132,СВЦЭМ!$B$39:$B$782,H$119)+'СЕТ СН'!$I$14+СВЦЭМ!$D$10+'СЕТ СН'!$I$5-'СЕТ СН'!$I$24</f>
        <v>5532.1513661400004</v>
      </c>
      <c r="I132" s="36">
        <f>SUMIFS(СВЦЭМ!$D$39:$D$782,СВЦЭМ!$A$39:$A$782,$A132,СВЦЭМ!$B$39:$B$782,I$119)+'СЕТ СН'!$I$14+СВЦЭМ!$D$10+'СЕТ СН'!$I$5-'СЕТ СН'!$I$24</f>
        <v>5498.2695955100007</v>
      </c>
      <c r="J132" s="36">
        <f>SUMIFS(СВЦЭМ!$D$39:$D$782,СВЦЭМ!$A$39:$A$782,$A132,СВЦЭМ!$B$39:$B$782,J$119)+'СЕТ СН'!$I$14+СВЦЭМ!$D$10+'СЕТ СН'!$I$5-'СЕТ СН'!$I$24</f>
        <v>5429.7177810800003</v>
      </c>
      <c r="K132" s="36">
        <f>SUMIFS(СВЦЭМ!$D$39:$D$782,СВЦЭМ!$A$39:$A$782,$A132,СВЦЭМ!$B$39:$B$782,K$119)+'СЕТ СН'!$I$14+СВЦЭМ!$D$10+'СЕТ СН'!$I$5-'СЕТ СН'!$I$24</f>
        <v>5355.8063300900003</v>
      </c>
      <c r="L132" s="36">
        <f>SUMIFS(СВЦЭМ!$D$39:$D$782,СВЦЭМ!$A$39:$A$782,$A132,СВЦЭМ!$B$39:$B$782,L$119)+'СЕТ СН'!$I$14+СВЦЭМ!$D$10+'СЕТ СН'!$I$5-'СЕТ СН'!$I$24</f>
        <v>5372.1066998700007</v>
      </c>
      <c r="M132" s="36">
        <f>SUMIFS(СВЦЭМ!$D$39:$D$782,СВЦЭМ!$A$39:$A$782,$A132,СВЦЭМ!$B$39:$B$782,M$119)+'СЕТ СН'!$I$14+СВЦЭМ!$D$10+'СЕТ СН'!$I$5-'СЕТ СН'!$I$24</f>
        <v>5411.4889184500007</v>
      </c>
      <c r="N132" s="36">
        <f>SUMIFS(СВЦЭМ!$D$39:$D$782,СВЦЭМ!$A$39:$A$782,$A132,СВЦЭМ!$B$39:$B$782,N$119)+'СЕТ СН'!$I$14+СВЦЭМ!$D$10+'СЕТ СН'!$I$5-'СЕТ СН'!$I$24</f>
        <v>5473.5478217400005</v>
      </c>
      <c r="O132" s="36">
        <f>SUMIFS(СВЦЭМ!$D$39:$D$782,СВЦЭМ!$A$39:$A$782,$A132,СВЦЭМ!$B$39:$B$782,O$119)+'СЕТ СН'!$I$14+СВЦЭМ!$D$10+'СЕТ СН'!$I$5-'СЕТ СН'!$I$24</f>
        <v>5490.2674523502001</v>
      </c>
      <c r="P132" s="36">
        <f>SUMIFS(СВЦЭМ!$D$39:$D$782,СВЦЭМ!$A$39:$A$782,$A132,СВЦЭМ!$B$39:$B$782,P$119)+'СЕТ СН'!$I$14+СВЦЭМ!$D$10+'СЕТ СН'!$I$5-'СЕТ СН'!$I$24</f>
        <v>5422.05839699235</v>
      </c>
      <c r="Q132" s="36">
        <f>SUMIFS(СВЦЭМ!$D$39:$D$782,СВЦЭМ!$A$39:$A$782,$A132,СВЦЭМ!$B$39:$B$782,Q$119)+'СЕТ СН'!$I$14+СВЦЭМ!$D$10+'СЕТ СН'!$I$5-'СЕТ СН'!$I$24</f>
        <v>5348.5165032573004</v>
      </c>
      <c r="R132" s="36">
        <f>SUMIFS(СВЦЭМ!$D$39:$D$782,СВЦЭМ!$A$39:$A$782,$A132,СВЦЭМ!$B$39:$B$782,R$119)+'СЕТ СН'!$I$14+СВЦЭМ!$D$10+'СЕТ СН'!$I$5-'СЕТ СН'!$I$24</f>
        <v>5364.7353711884007</v>
      </c>
      <c r="S132" s="36">
        <f>SUMIFS(СВЦЭМ!$D$39:$D$782,СВЦЭМ!$A$39:$A$782,$A132,СВЦЭМ!$B$39:$B$782,S$119)+'СЕТ СН'!$I$14+СВЦЭМ!$D$10+'СЕТ СН'!$I$5-'СЕТ СН'!$I$24</f>
        <v>5403.9206786755003</v>
      </c>
      <c r="T132" s="36">
        <f>SUMIFS(СВЦЭМ!$D$39:$D$782,СВЦЭМ!$A$39:$A$782,$A132,СВЦЭМ!$B$39:$B$782,T$119)+'СЕТ СН'!$I$14+СВЦЭМ!$D$10+'СЕТ СН'!$I$5-'СЕТ СН'!$I$24</f>
        <v>5465.66928744905</v>
      </c>
      <c r="U132" s="36">
        <f>SUMIFS(СВЦЭМ!$D$39:$D$782,СВЦЭМ!$A$39:$A$782,$A132,СВЦЭМ!$B$39:$B$782,U$119)+'СЕТ СН'!$I$14+СВЦЭМ!$D$10+'СЕТ СН'!$I$5-'СЕТ СН'!$I$24</f>
        <v>5427.7134717999998</v>
      </c>
      <c r="V132" s="36">
        <f>SUMIFS(СВЦЭМ!$D$39:$D$782,СВЦЭМ!$A$39:$A$782,$A132,СВЦЭМ!$B$39:$B$782,V$119)+'СЕТ СН'!$I$14+СВЦЭМ!$D$10+'СЕТ СН'!$I$5-'СЕТ СН'!$I$24</f>
        <v>5410.8069479700007</v>
      </c>
      <c r="W132" s="36">
        <f>SUMIFS(СВЦЭМ!$D$39:$D$782,СВЦЭМ!$A$39:$A$782,$A132,СВЦЭМ!$B$39:$B$782,W$119)+'СЕТ СН'!$I$14+СВЦЭМ!$D$10+'СЕТ СН'!$I$5-'СЕТ СН'!$I$24</f>
        <v>5394.96818704</v>
      </c>
      <c r="X132" s="36">
        <f>SUMIFS(СВЦЭМ!$D$39:$D$782,СВЦЭМ!$A$39:$A$782,$A132,СВЦЭМ!$B$39:$B$782,X$119)+'СЕТ СН'!$I$14+СВЦЭМ!$D$10+'СЕТ СН'!$I$5-'СЕТ СН'!$I$24</f>
        <v>5442.95052158</v>
      </c>
      <c r="Y132" s="36">
        <f>SUMIFS(СВЦЭМ!$D$39:$D$782,СВЦЭМ!$A$39:$A$782,$A132,СВЦЭМ!$B$39:$B$782,Y$119)+'СЕТ СН'!$I$14+СВЦЭМ!$D$10+'СЕТ СН'!$I$5-'СЕТ СН'!$I$24</f>
        <v>5539.6109484200006</v>
      </c>
    </row>
    <row r="133" spans="1:25" ht="15.75" x14ac:dyDescent="0.2">
      <c r="A133" s="35">
        <f t="shared" si="3"/>
        <v>45091</v>
      </c>
      <c r="B133" s="36">
        <f>SUMIFS(СВЦЭМ!$D$39:$D$782,СВЦЭМ!$A$39:$A$782,$A133,СВЦЭМ!$B$39:$B$782,B$119)+'СЕТ СН'!$I$14+СВЦЭМ!$D$10+'СЕТ СН'!$I$5-'СЕТ СН'!$I$24</f>
        <v>5587.7340537700002</v>
      </c>
      <c r="C133" s="36">
        <f>SUMIFS(СВЦЭМ!$D$39:$D$782,СВЦЭМ!$A$39:$A$782,$A133,СВЦЭМ!$B$39:$B$782,C$119)+'СЕТ СН'!$I$14+СВЦЭМ!$D$10+'СЕТ СН'!$I$5-'СЕТ СН'!$I$24</f>
        <v>5670.8652829399998</v>
      </c>
      <c r="D133" s="36">
        <f>SUMIFS(СВЦЭМ!$D$39:$D$782,СВЦЭМ!$A$39:$A$782,$A133,СВЦЭМ!$B$39:$B$782,D$119)+'СЕТ СН'!$I$14+СВЦЭМ!$D$10+'СЕТ СН'!$I$5-'СЕТ СН'!$I$24</f>
        <v>5775.7605718600007</v>
      </c>
      <c r="E133" s="36">
        <f>SUMIFS(СВЦЭМ!$D$39:$D$782,СВЦЭМ!$A$39:$A$782,$A133,СВЦЭМ!$B$39:$B$782,E$119)+'СЕТ СН'!$I$14+СВЦЭМ!$D$10+'СЕТ СН'!$I$5-'СЕТ СН'!$I$24</f>
        <v>5785.7186660200005</v>
      </c>
      <c r="F133" s="36">
        <f>SUMIFS(СВЦЭМ!$D$39:$D$782,СВЦЭМ!$A$39:$A$782,$A133,СВЦЭМ!$B$39:$B$782,F$119)+'СЕТ СН'!$I$14+СВЦЭМ!$D$10+'СЕТ СН'!$I$5-'СЕТ СН'!$I$24</f>
        <v>5791.6955359700005</v>
      </c>
      <c r="G133" s="36">
        <f>SUMIFS(СВЦЭМ!$D$39:$D$782,СВЦЭМ!$A$39:$A$782,$A133,СВЦЭМ!$B$39:$B$782,G$119)+'СЕТ СН'!$I$14+СВЦЭМ!$D$10+'СЕТ СН'!$I$5-'СЕТ СН'!$I$24</f>
        <v>5778.0915475700003</v>
      </c>
      <c r="H133" s="36">
        <f>SUMIFS(СВЦЭМ!$D$39:$D$782,СВЦЭМ!$A$39:$A$782,$A133,СВЦЭМ!$B$39:$B$782,H$119)+'СЕТ СН'!$I$14+СВЦЭМ!$D$10+'СЕТ СН'!$I$5-'СЕТ СН'!$I$24</f>
        <v>5654.0096476600002</v>
      </c>
      <c r="I133" s="36">
        <f>SUMIFS(СВЦЭМ!$D$39:$D$782,СВЦЭМ!$A$39:$A$782,$A133,СВЦЭМ!$B$39:$B$782,I$119)+'СЕТ СН'!$I$14+СВЦЭМ!$D$10+'СЕТ СН'!$I$5-'СЕТ СН'!$I$24</f>
        <v>5553.1941925600004</v>
      </c>
      <c r="J133" s="36">
        <f>SUMIFS(СВЦЭМ!$D$39:$D$782,СВЦЭМ!$A$39:$A$782,$A133,СВЦЭМ!$B$39:$B$782,J$119)+'СЕТ СН'!$I$14+СВЦЭМ!$D$10+'СЕТ СН'!$I$5-'СЕТ СН'!$I$24</f>
        <v>5470.1690121900001</v>
      </c>
      <c r="K133" s="36">
        <f>SUMIFS(СВЦЭМ!$D$39:$D$782,СВЦЭМ!$A$39:$A$782,$A133,СВЦЭМ!$B$39:$B$782,K$119)+'СЕТ СН'!$I$14+СВЦЭМ!$D$10+'СЕТ СН'!$I$5-'СЕТ СН'!$I$24</f>
        <v>5454.9929642100005</v>
      </c>
      <c r="L133" s="36">
        <f>SUMIFS(СВЦЭМ!$D$39:$D$782,СВЦЭМ!$A$39:$A$782,$A133,СВЦЭМ!$B$39:$B$782,L$119)+'СЕТ СН'!$I$14+СВЦЭМ!$D$10+'СЕТ СН'!$I$5-'СЕТ СН'!$I$24</f>
        <v>5446.6622369400002</v>
      </c>
      <c r="M133" s="36">
        <f>SUMIFS(СВЦЭМ!$D$39:$D$782,СВЦЭМ!$A$39:$A$782,$A133,СВЦЭМ!$B$39:$B$782,M$119)+'СЕТ СН'!$I$14+СВЦЭМ!$D$10+'СЕТ СН'!$I$5-'СЕТ СН'!$I$24</f>
        <v>5484.5941704400002</v>
      </c>
      <c r="N133" s="36">
        <f>SUMIFS(СВЦЭМ!$D$39:$D$782,СВЦЭМ!$A$39:$A$782,$A133,СВЦЭМ!$B$39:$B$782,N$119)+'СЕТ СН'!$I$14+СВЦЭМ!$D$10+'СЕТ СН'!$I$5-'СЕТ СН'!$I$24</f>
        <v>5497.5070975100007</v>
      </c>
      <c r="O133" s="36">
        <f>SUMIFS(СВЦЭМ!$D$39:$D$782,СВЦЭМ!$A$39:$A$782,$A133,СВЦЭМ!$B$39:$B$782,O$119)+'СЕТ СН'!$I$14+СВЦЭМ!$D$10+'СЕТ СН'!$I$5-'СЕТ СН'!$I$24</f>
        <v>5544.9174264149497</v>
      </c>
      <c r="P133" s="36">
        <f>SUMIFS(СВЦЭМ!$D$39:$D$782,СВЦЭМ!$A$39:$A$782,$A133,СВЦЭМ!$B$39:$B$782,P$119)+'СЕТ СН'!$I$14+СВЦЭМ!$D$10+'СЕТ СН'!$I$5-'СЕТ СН'!$I$24</f>
        <v>5462.3073719468002</v>
      </c>
      <c r="Q133" s="36">
        <f>SUMIFS(СВЦЭМ!$D$39:$D$782,СВЦЭМ!$A$39:$A$782,$A133,СВЦЭМ!$B$39:$B$782,Q$119)+'СЕТ СН'!$I$14+СВЦЭМ!$D$10+'СЕТ СН'!$I$5-'СЕТ СН'!$I$24</f>
        <v>5447.2072042067002</v>
      </c>
      <c r="R133" s="36">
        <f>SUMIFS(СВЦЭМ!$D$39:$D$782,СВЦЭМ!$A$39:$A$782,$A133,СВЦЭМ!$B$39:$B$782,R$119)+'СЕТ СН'!$I$14+СВЦЭМ!$D$10+'СЕТ СН'!$I$5-'СЕТ СН'!$I$24</f>
        <v>5438.9181305730499</v>
      </c>
      <c r="S133" s="36">
        <f>SUMIFS(СВЦЭМ!$D$39:$D$782,СВЦЭМ!$A$39:$A$782,$A133,СВЦЭМ!$B$39:$B$782,S$119)+'СЕТ СН'!$I$14+СВЦЭМ!$D$10+'СЕТ СН'!$I$5-'СЕТ СН'!$I$24</f>
        <v>5476.6604044055503</v>
      </c>
      <c r="T133" s="36">
        <f>SUMIFS(СВЦЭМ!$D$39:$D$782,СВЦЭМ!$A$39:$A$782,$A133,СВЦЭМ!$B$39:$B$782,T$119)+'СЕТ СН'!$I$14+СВЦЭМ!$D$10+'СЕТ СН'!$I$5-'СЕТ СН'!$I$24</f>
        <v>5489.5087668402002</v>
      </c>
      <c r="U133" s="36">
        <f>SUMIFS(СВЦЭМ!$D$39:$D$782,СВЦЭМ!$A$39:$A$782,$A133,СВЦЭМ!$B$39:$B$782,U$119)+'СЕТ СН'!$I$14+СВЦЭМ!$D$10+'СЕТ СН'!$I$5-'СЕТ СН'!$I$24</f>
        <v>5489.4877341900001</v>
      </c>
      <c r="V133" s="36">
        <f>SUMIFS(СВЦЭМ!$D$39:$D$782,СВЦЭМ!$A$39:$A$782,$A133,СВЦЭМ!$B$39:$B$782,V$119)+'СЕТ СН'!$I$14+СВЦЭМ!$D$10+'СЕТ СН'!$I$5-'СЕТ СН'!$I$24</f>
        <v>5485.0929469100001</v>
      </c>
      <c r="W133" s="36">
        <f>SUMIFS(СВЦЭМ!$D$39:$D$782,СВЦЭМ!$A$39:$A$782,$A133,СВЦЭМ!$B$39:$B$782,W$119)+'СЕТ СН'!$I$14+СВЦЭМ!$D$10+'СЕТ СН'!$I$5-'СЕТ СН'!$I$24</f>
        <v>5444.5748603700004</v>
      </c>
      <c r="X133" s="36">
        <f>SUMIFS(СВЦЭМ!$D$39:$D$782,СВЦЭМ!$A$39:$A$782,$A133,СВЦЭМ!$B$39:$B$782,X$119)+'СЕТ СН'!$I$14+СВЦЭМ!$D$10+'СЕТ СН'!$I$5-'СЕТ СН'!$I$24</f>
        <v>5459.0563977000002</v>
      </c>
      <c r="Y133" s="36">
        <f>SUMIFS(СВЦЭМ!$D$39:$D$782,СВЦЭМ!$A$39:$A$782,$A133,СВЦЭМ!$B$39:$B$782,Y$119)+'СЕТ СН'!$I$14+СВЦЭМ!$D$10+'СЕТ СН'!$I$5-'СЕТ СН'!$I$24</f>
        <v>5513.46869453</v>
      </c>
    </row>
    <row r="134" spans="1:25" ht="15.75" x14ac:dyDescent="0.2">
      <c r="A134" s="35">
        <f t="shared" si="3"/>
        <v>45092</v>
      </c>
      <c r="B134" s="36">
        <f>SUMIFS(СВЦЭМ!$D$39:$D$782,СВЦЭМ!$A$39:$A$782,$A134,СВЦЭМ!$B$39:$B$782,B$119)+'СЕТ СН'!$I$14+СВЦЭМ!$D$10+'СЕТ СН'!$I$5-'СЕТ СН'!$I$24</f>
        <v>5393.4826731200001</v>
      </c>
      <c r="C134" s="36">
        <f>SUMIFS(СВЦЭМ!$D$39:$D$782,СВЦЭМ!$A$39:$A$782,$A134,СВЦЭМ!$B$39:$B$782,C$119)+'СЕТ СН'!$I$14+СВЦЭМ!$D$10+'СЕТ СН'!$I$5-'СЕТ СН'!$I$24</f>
        <v>5463.3458010900004</v>
      </c>
      <c r="D134" s="36">
        <f>SUMIFS(СВЦЭМ!$D$39:$D$782,СВЦЭМ!$A$39:$A$782,$A134,СВЦЭМ!$B$39:$B$782,D$119)+'СЕТ СН'!$I$14+СВЦЭМ!$D$10+'СЕТ СН'!$I$5-'СЕТ СН'!$I$24</f>
        <v>5535.1828626000006</v>
      </c>
      <c r="E134" s="36">
        <f>SUMIFS(СВЦЭМ!$D$39:$D$782,СВЦЭМ!$A$39:$A$782,$A134,СВЦЭМ!$B$39:$B$782,E$119)+'СЕТ СН'!$I$14+СВЦЭМ!$D$10+'СЕТ СН'!$I$5-'СЕТ СН'!$I$24</f>
        <v>5542.1294122500003</v>
      </c>
      <c r="F134" s="36">
        <f>SUMIFS(СВЦЭМ!$D$39:$D$782,СВЦЭМ!$A$39:$A$782,$A134,СВЦЭМ!$B$39:$B$782,F$119)+'СЕТ СН'!$I$14+СВЦЭМ!$D$10+'СЕТ СН'!$I$5-'СЕТ СН'!$I$24</f>
        <v>5516.3678169900004</v>
      </c>
      <c r="G134" s="36">
        <f>SUMIFS(СВЦЭМ!$D$39:$D$782,СВЦЭМ!$A$39:$A$782,$A134,СВЦЭМ!$B$39:$B$782,G$119)+'СЕТ СН'!$I$14+СВЦЭМ!$D$10+'СЕТ СН'!$I$5-'СЕТ СН'!$I$24</f>
        <v>5519.9294542300004</v>
      </c>
      <c r="H134" s="36">
        <f>SUMIFS(СВЦЭМ!$D$39:$D$782,СВЦЭМ!$A$39:$A$782,$A134,СВЦЭМ!$B$39:$B$782,H$119)+'СЕТ СН'!$I$14+СВЦЭМ!$D$10+'СЕТ СН'!$I$5-'СЕТ СН'!$I$24</f>
        <v>5396.1696570200002</v>
      </c>
      <c r="I134" s="36">
        <f>SUMIFS(СВЦЭМ!$D$39:$D$782,СВЦЭМ!$A$39:$A$782,$A134,СВЦЭМ!$B$39:$B$782,I$119)+'СЕТ СН'!$I$14+СВЦЭМ!$D$10+'СЕТ СН'!$I$5-'СЕТ СН'!$I$24</f>
        <v>5278.1566658600004</v>
      </c>
      <c r="J134" s="36">
        <f>SUMIFS(СВЦЭМ!$D$39:$D$782,СВЦЭМ!$A$39:$A$782,$A134,СВЦЭМ!$B$39:$B$782,J$119)+'СЕТ СН'!$I$14+СВЦЭМ!$D$10+'СЕТ СН'!$I$5-'СЕТ СН'!$I$24</f>
        <v>5244.17565113</v>
      </c>
      <c r="K134" s="36">
        <f>SUMIFS(СВЦЭМ!$D$39:$D$782,СВЦЭМ!$A$39:$A$782,$A134,СВЦЭМ!$B$39:$B$782,K$119)+'СЕТ СН'!$I$14+СВЦЭМ!$D$10+'СЕТ СН'!$I$5-'СЕТ СН'!$I$24</f>
        <v>5232.7572765800005</v>
      </c>
      <c r="L134" s="36">
        <f>SUMIFS(СВЦЭМ!$D$39:$D$782,СВЦЭМ!$A$39:$A$782,$A134,СВЦЭМ!$B$39:$B$782,L$119)+'СЕТ СН'!$I$14+СВЦЭМ!$D$10+'СЕТ СН'!$I$5-'СЕТ СН'!$I$24</f>
        <v>5207.2802438799999</v>
      </c>
      <c r="M134" s="36">
        <f>SUMIFS(СВЦЭМ!$D$39:$D$782,СВЦЭМ!$A$39:$A$782,$A134,СВЦЭМ!$B$39:$B$782,M$119)+'СЕТ СН'!$I$14+СВЦЭМ!$D$10+'СЕТ СН'!$I$5-'СЕТ СН'!$I$24</f>
        <v>5218.9352921</v>
      </c>
      <c r="N134" s="36">
        <f>SUMIFS(СВЦЭМ!$D$39:$D$782,СВЦЭМ!$A$39:$A$782,$A134,СВЦЭМ!$B$39:$B$782,N$119)+'СЕТ СН'!$I$14+СВЦЭМ!$D$10+'СЕТ СН'!$I$5-'СЕТ СН'!$I$24</f>
        <v>5246.6598521000005</v>
      </c>
      <c r="O134" s="36">
        <f>SUMIFS(СВЦЭМ!$D$39:$D$782,СВЦЭМ!$A$39:$A$782,$A134,СВЦЭМ!$B$39:$B$782,O$119)+'СЕТ СН'!$I$14+СВЦЭМ!$D$10+'СЕТ СН'!$I$5-'СЕТ СН'!$I$24</f>
        <v>5253.8695829200005</v>
      </c>
      <c r="P134" s="36">
        <f>SUMIFS(СВЦЭМ!$D$39:$D$782,СВЦЭМ!$A$39:$A$782,$A134,СВЦЭМ!$B$39:$B$782,P$119)+'СЕТ СН'!$I$14+СВЦЭМ!$D$10+'СЕТ СН'!$I$5-'СЕТ СН'!$I$24</f>
        <v>5269.6954800800004</v>
      </c>
      <c r="Q134" s="36">
        <f>SUMIFS(СВЦЭМ!$D$39:$D$782,СВЦЭМ!$A$39:$A$782,$A134,СВЦЭМ!$B$39:$B$782,Q$119)+'СЕТ СН'!$I$14+СВЦЭМ!$D$10+'СЕТ СН'!$I$5-'СЕТ СН'!$I$24</f>
        <v>5271.3128420900002</v>
      </c>
      <c r="R134" s="36">
        <f>SUMIFS(СВЦЭМ!$D$39:$D$782,СВЦЭМ!$A$39:$A$782,$A134,СВЦЭМ!$B$39:$B$782,R$119)+'СЕТ СН'!$I$14+СВЦЭМ!$D$10+'СЕТ СН'!$I$5-'СЕТ СН'!$I$24</f>
        <v>5227.9917101999999</v>
      </c>
      <c r="S134" s="36">
        <f>SUMIFS(СВЦЭМ!$D$39:$D$782,СВЦЭМ!$A$39:$A$782,$A134,СВЦЭМ!$B$39:$B$782,S$119)+'СЕТ СН'!$I$14+СВЦЭМ!$D$10+'СЕТ СН'!$I$5-'СЕТ СН'!$I$24</f>
        <v>5237.8336622200004</v>
      </c>
      <c r="T134" s="36">
        <f>SUMIFS(СВЦЭМ!$D$39:$D$782,СВЦЭМ!$A$39:$A$782,$A134,СВЦЭМ!$B$39:$B$782,T$119)+'СЕТ СН'!$I$14+СВЦЭМ!$D$10+'СЕТ СН'!$I$5-'СЕТ СН'!$I$24</f>
        <v>5236.4450178400002</v>
      </c>
      <c r="U134" s="36">
        <f>SUMIFS(СВЦЭМ!$D$39:$D$782,СВЦЭМ!$A$39:$A$782,$A134,СВЦЭМ!$B$39:$B$782,U$119)+'СЕТ СН'!$I$14+СВЦЭМ!$D$10+'СЕТ СН'!$I$5-'СЕТ СН'!$I$24</f>
        <v>5234.9024761300007</v>
      </c>
      <c r="V134" s="36">
        <f>SUMIFS(СВЦЭМ!$D$39:$D$782,СВЦЭМ!$A$39:$A$782,$A134,СВЦЭМ!$B$39:$B$782,V$119)+'СЕТ СН'!$I$14+СВЦЭМ!$D$10+'СЕТ СН'!$I$5-'СЕТ СН'!$I$24</f>
        <v>5259.1736164800004</v>
      </c>
      <c r="W134" s="36">
        <f>SUMIFS(СВЦЭМ!$D$39:$D$782,СВЦЭМ!$A$39:$A$782,$A134,СВЦЭМ!$B$39:$B$782,W$119)+'СЕТ СН'!$I$14+СВЦЭМ!$D$10+'СЕТ СН'!$I$5-'СЕТ СН'!$I$24</f>
        <v>5235.6846569600002</v>
      </c>
      <c r="X134" s="36">
        <f>SUMIFS(СВЦЭМ!$D$39:$D$782,СВЦЭМ!$A$39:$A$782,$A134,СВЦЭМ!$B$39:$B$782,X$119)+'СЕТ СН'!$I$14+СВЦЭМ!$D$10+'СЕТ СН'!$I$5-'СЕТ СН'!$I$24</f>
        <v>5258.8114189000007</v>
      </c>
      <c r="Y134" s="36">
        <f>SUMIFS(СВЦЭМ!$D$39:$D$782,СВЦЭМ!$A$39:$A$782,$A134,СВЦЭМ!$B$39:$B$782,Y$119)+'СЕТ СН'!$I$14+СВЦЭМ!$D$10+'СЕТ СН'!$I$5-'СЕТ СН'!$I$24</f>
        <v>5342.7191259199999</v>
      </c>
    </row>
    <row r="135" spans="1:25" ht="15.75" x14ac:dyDescent="0.2">
      <c r="A135" s="35">
        <f t="shared" si="3"/>
        <v>45093</v>
      </c>
      <c r="B135" s="36">
        <f>SUMIFS(СВЦЭМ!$D$39:$D$782,СВЦЭМ!$A$39:$A$782,$A135,СВЦЭМ!$B$39:$B$782,B$119)+'СЕТ СН'!$I$14+СВЦЭМ!$D$10+'СЕТ СН'!$I$5-'СЕТ СН'!$I$24</f>
        <v>5473.5442223800001</v>
      </c>
      <c r="C135" s="36">
        <f>SUMIFS(СВЦЭМ!$D$39:$D$782,СВЦЭМ!$A$39:$A$782,$A135,СВЦЭМ!$B$39:$B$782,C$119)+'СЕТ СН'!$I$14+СВЦЭМ!$D$10+'СЕТ СН'!$I$5-'СЕТ СН'!$I$24</f>
        <v>5527.4515706800003</v>
      </c>
      <c r="D135" s="36">
        <f>SUMIFS(СВЦЭМ!$D$39:$D$782,СВЦЭМ!$A$39:$A$782,$A135,СВЦЭМ!$B$39:$B$782,D$119)+'СЕТ СН'!$I$14+СВЦЭМ!$D$10+'СЕТ СН'!$I$5-'СЕТ СН'!$I$24</f>
        <v>5617.4946048199999</v>
      </c>
      <c r="E135" s="36">
        <f>SUMIFS(СВЦЭМ!$D$39:$D$782,СВЦЭМ!$A$39:$A$782,$A135,СВЦЭМ!$B$39:$B$782,E$119)+'СЕТ СН'!$I$14+СВЦЭМ!$D$10+'СЕТ СН'!$I$5-'СЕТ СН'!$I$24</f>
        <v>5631.9750185900002</v>
      </c>
      <c r="F135" s="36">
        <f>SUMIFS(СВЦЭМ!$D$39:$D$782,СВЦЭМ!$A$39:$A$782,$A135,СВЦЭМ!$B$39:$B$782,F$119)+'СЕТ СН'!$I$14+СВЦЭМ!$D$10+'СЕТ СН'!$I$5-'СЕТ СН'!$I$24</f>
        <v>5635.6881525500003</v>
      </c>
      <c r="G135" s="36">
        <f>SUMIFS(СВЦЭМ!$D$39:$D$782,СВЦЭМ!$A$39:$A$782,$A135,СВЦЭМ!$B$39:$B$782,G$119)+'СЕТ СН'!$I$14+СВЦЭМ!$D$10+'СЕТ СН'!$I$5-'СЕТ СН'!$I$24</f>
        <v>5596.2253443700001</v>
      </c>
      <c r="H135" s="36">
        <f>SUMIFS(СВЦЭМ!$D$39:$D$782,СВЦЭМ!$A$39:$A$782,$A135,СВЦЭМ!$B$39:$B$782,H$119)+'СЕТ СН'!$I$14+СВЦЭМ!$D$10+'СЕТ СН'!$I$5-'СЕТ СН'!$I$24</f>
        <v>5474.9650413100007</v>
      </c>
      <c r="I135" s="36">
        <f>SUMIFS(СВЦЭМ!$D$39:$D$782,СВЦЭМ!$A$39:$A$782,$A135,СВЦЭМ!$B$39:$B$782,I$119)+'СЕТ СН'!$I$14+СВЦЭМ!$D$10+'СЕТ СН'!$I$5-'СЕТ СН'!$I$24</f>
        <v>5417.4440634399998</v>
      </c>
      <c r="J135" s="36">
        <f>SUMIFS(СВЦЭМ!$D$39:$D$782,СВЦЭМ!$A$39:$A$782,$A135,СВЦЭМ!$B$39:$B$782,J$119)+'СЕТ СН'!$I$14+СВЦЭМ!$D$10+'СЕТ СН'!$I$5-'СЕТ СН'!$I$24</f>
        <v>5332.3857275299997</v>
      </c>
      <c r="K135" s="36">
        <f>SUMIFS(СВЦЭМ!$D$39:$D$782,СВЦЭМ!$A$39:$A$782,$A135,СВЦЭМ!$B$39:$B$782,K$119)+'СЕТ СН'!$I$14+СВЦЭМ!$D$10+'СЕТ СН'!$I$5-'СЕТ СН'!$I$24</f>
        <v>5347.6168613200007</v>
      </c>
      <c r="L135" s="36">
        <f>SUMIFS(СВЦЭМ!$D$39:$D$782,СВЦЭМ!$A$39:$A$782,$A135,СВЦЭМ!$B$39:$B$782,L$119)+'СЕТ СН'!$I$14+СВЦЭМ!$D$10+'СЕТ СН'!$I$5-'СЕТ СН'!$I$24</f>
        <v>5350.9430090400001</v>
      </c>
      <c r="M135" s="36">
        <f>SUMIFS(СВЦЭМ!$D$39:$D$782,СВЦЭМ!$A$39:$A$782,$A135,СВЦЭМ!$B$39:$B$782,M$119)+'СЕТ СН'!$I$14+СВЦЭМ!$D$10+'СЕТ СН'!$I$5-'СЕТ СН'!$I$24</f>
        <v>5379.0290505200001</v>
      </c>
      <c r="N135" s="36">
        <f>SUMIFS(СВЦЭМ!$D$39:$D$782,СВЦЭМ!$A$39:$A$782,$A135,СВЦЭМ!$B$39:$B$782,N$119)+'СЕТ СН'!$I$14+СВЦЭМ!$D$10+'СЕТ СН'!$I$5-'СЕТ СН'!$I$24</f>
        <v>5423.0582300400001</v>
      </c>
      <c r="O135" s="36">
        <f>SUMIFS(СВЦЭМ!$D$39:$D$782,СВЦЭМ!$A$39:$A$782,$A135,СВЦЭМ!$B$39:$B$782,O$119)+'СЕТ СН'!$I$14+СВЦЭМ!$D$10+'СЕТ СН'!$I$5-'СЕТ СН'!$I$24</f>
        <v>5422.4851326200005</v>
      </c>
      <c r="P135" s="36">
        <f>SUMIFS(СВЦЭМ!$D$39:$D$782,СВЦЭМ!$A$39:$A$782,$A135,СВЦЭМ!$B$39:$B$782,P$119)+'СЕТ СН'!$I$14+СВЦЭМ!$D$10+'СЕТ СН'!$I$5-'СЕТ СН'!$I$24</f>
        <v>5428.4463960600006</v>
      </c>
      <c r="Q135" s="36">
        <f>SUMIFS(СВЦЭМ!$D$39:$D$782,СВЦЭМ!$A$39:$A$782,$A135,СВЦЭМ!$B$39:$B$782,Q$119)+'СЕТ СН'!$I$14+СВЦЭМ!$D$10+'СЕТ СН'!$I$5-'СЕТ СН'!$I$24</f>
        <v>5408.78483323</v>
      </c>
      <c r="R135" s="36">
        <f>SUMIFS(СВЦЭМ!$D$39:$D$782,СВЦЭМ!$A$39:$A$782,$A135,СВЦЭМ!$B$39:$B$782,R$119)+'СЕТ СН'!$I$14+СВЦЭМ!$D$10+'СЕТ СН'!$I$5-'СЕТ СН'!$I$24</f>
        <v>5395.6525640199998</v>
      </c>
      <c r="S135" s="36">
        <f>SUMIFS(СВЦЭМ!$D$39:$D$782,СВЦЭМ!$A$39:$A$782,$A135,СВЦЭМ!$B$39:$B$782,S$119)+'СЕТ СН'!$I$14+СВЦЭМ!$D$10+'СЕТ СН'!$I$5-'СЕТ СН'!$I$24</f>
        <v>5373.4619138100006</v>
      </c>
      <c r="T135" s="36">
        <f>SUMIFS(СВЦЭМ!$D$39:$D$782,СВЦЭМ!$A$39:$A$782,$A135,СВЦЭМ!$B$39:$B$782,T$119)+'СЕТ СН'!$I$14+СВЦЭМ!$D$10+'СЕТ СН'!$I$5-'СЕТ СН'!$I$24</f>
        <v>5363.0677887700003</v>
      </c>
      <c r="U135" s="36">
        <f>SUMIFS(СВЦЭМ!$D$39:$D$782,СВЦЭМ!$A$39:$A$782,$A135,СВЦЭМ!$B$39:$B$782,U$119)+'СЕТ СН'!$I$14+СВЦЭМ!$D$10+'СЕТ СН'!$I$5-'СЕТ СН'!$I$24</f>
        <v>5364.71568493</v>
      </c>
      <c r="V135" s="36">
        <f>SUMIFS(СВЦЭМ!$D$39:$D$782,СВЦЭМ!$A$39:$A$782,$A135,СВЦЭМ!$B$39:$B$782,V$119)+'СЕТ СН'!$I$14+СВЦЭМ!$D$10+'СЕТ СН'!$I$5-'СЕТ СН'!$I$24</f>
        <v>5354.3885478700004</v>
      </c>
      <c r="W135" s="36">
        <f>SUMIFS(СВЦЭМ!$D$39:$D$782,СВЦЭМ!$A$39:$A$782,$A135,СВЦЭМ!$B$39:$B$782,W$119)+'СЕТ СН'!$I$14+СВЦЭМ!$D$10+'СЕТ СН'!$I$5-'СЕТ СН'!$I$24</f>
        <v>5319.0307138900007</v>
      </c>
      <c r="X135" s="36">
        <f>SUMIFS(СВЦЭМ!$D$39:$D$782,СВЦЭМ!$A$39:$A$782,$A135,СВЦЭМ!$B$39:$B$782,X$119)+'СЕТ СН'!$I$14+СВЦЭМ!$D$10+'СЕТ СН'!$I$5-'СЕТ СН'!$I$24</f>
        <v>5370.2100646700001</v>
      </c>
      <c r="Y135" s="36">
        <f>SUMIFS(СВЦЭМ!$D$39:$D$782,СВЦЭМ!$A$39:$A$782,$A135,СВЦЭМ!$B$39:$B$782,Y$119)+'СЕТ СН'!$I$14+СВЦЭМ!$D$10+'СЕТ СН'!$I$5-'СЕТ СН'!$I$24</f>
        <v>5513.2069932900004</v>
      </c>
    </row>
    <row r="136" spans="1:25" ht="15.75" x14ac:dyDescent="0.2">
      <c r="A136" s="35">
        <f t="shared" si="3"/>
        <v>45094</v>
      </c>
      <c r="B136" s="36">
        <f>SUMIFS(СВЦЭМ!$D$39:$D$782,СВЦЭМ!$A$39:$A$782,$A136,СВЦЭМ!$B$39:$B$782,B$119)+'СЕТ СН'!$I$14+СВЦЭМ!$D$10+'СЕТ СН'!$I$5-'СЕТ СН'!$I$24</f>
        <v>5371.5450122399998</v>
      </c>
      <c r="C136" s="36">
        <f>SUMIFS(СВЦЭМ!$D$39:$D$782,СВЦЭМ!$A$39:$A$782,$A136,СВЦЭМ!$B$39:$B$782,C$119)+'СЕТ СН'!$I$14+СВЦЭМ!$D$10+'СЕТ СН'!$I$5-'СЕТ СН'!$I$24</f>
        <v>5447.5721161399997</v>
      </c>
      <c r="D136" s="36">
        <f>SUMIFS(СВЦЭМ!$D$39:$D$782,СВЦЭМ!$A$39:$A$782,$A136,СВЦЭМ!$B$39:$B$782,D$119)+'СЕТ СН'!$I$14+СВЦЭМ!$D$10+'СЕТ СН'!$I$5-'СЕТ СН'!$I$24</f>
        <v>5484.18713269</v>
      </c>
      <c r="E136" s="36">
        <f>SUMIFS(СВЦЭМ!$D$39:$D$782,СВЦЭМ!$A$39:$A$782,$A136,СВЦЭМ!$B$39:$B$782,E$119)+'СЕТ СН'!$I$14+СВЦЭМ!$D$10+'СЕТ СН'!$I$5-'СЕТ СН'!$I$24</f>
        <v>5482.6527117200003</v>
      </c>
      <c r="F136" s="36">
        <f>SUMIFS(СВЦЭМ!$D$39:$D$782,СВЦЭМ!$A$39:$A$782,$A136,СВЦЭМ!$B$39:$B$782,F$119)+'СЕТ СН'!$I$14+СВЦЭМ!$D$10+'СЕТ СН'!$I$5-'СЕТ СН'!$I$24</f>
        <v>5475.9437383100003</v>
      </c>
      <c r="G136" s="36">
        <f>SUMIFS(СВЦЭМ!$D$39:$D$782,СВЦЭМ!$A$39:$A$782,$A136,СВЦЭМ!$B$39:$B$782,G$119)+'СЕТ СН'!$I$14+СВЦЭМ!$D$10+'СЕТ СН'!$I$5-'СЕТ СН'!$I$24</f>
        <v>5507.8817313500003</v>
      </c>
      <c r="H136" s="36">
        <f>SUMIFS(СВЦЭМ!$D$39:$D$782,СВЦЭМ!$A$39:$A$782,$A136,СВЦЭМ!$B$39:$B$782,H$119)+'СЕТ СН'!$I$14+СВЦЭМ!$D$10+'СЕТ СН'!$I$5-'СЕТ СН'!$I$24</f>
        <v>5444.5318980000002</v>
      </c>
      <c r="I136" s="36">
        <f>SUMIFS(СВЦЭМ!$D$39:$D$782,СВЦЭМ!$A$39:$A$782,$A136,СВЦЭМ!$B$39:$B$782,I$119)+'СЕТ СН'!$I$14+СВЦЭМ!$D$10+'СЕТ СН'!$I$5-'СЕТ СН'!$I$24</f>
        <v>5366.0779034799998</v>
      </c>
      <c r="J136" s="36">
        <f>SUMIFS(СВЦЭМ!$D$39:$D$782,СВЦЭМ!$A$39:$A$782,$A136,СВЦЭМ!$B$39:$B$782,J$119)+'СЕТ СН'!$I$14+СВЦЭМ!$D$10+'СЕТ СН'!$I$5-'СЕТ СН'!$I$24</f>
        <v>5256.8122403400002</v>
      </c>
      <c r="K136" s="36">
        <f>SUMIFS(СВЦЭМ!$D$39:$D$782,СВЦЭМ!$A$39:$A$782,$A136,СВЦЭМ!$B$39:$B$782,K$119)+'СЕТ СН'!$I$14+СВЦЭМ!$D$10+'СЕТ СН'!$I$5-'СЕТ СН'!$I$24</f>
        <v>5203.1988146500007</v>
      </c>
      <c r="L136" s="36">
        <f>SUMIFS(СВЦЭМ!$D$39:$D$782,СВЦЭМ!$A$39:$A$782,$A136,СВЦЭМ!$B$39:$B$782,L$119)+'СЕТ СН'!$I$14+СВЦЭМ!$D$10+'СЕТ СН'!$I$5-'СЕТ СН'!$I$24</f>
        <v>5181.1516428900004</v>
      </c>
      <c r="M136" s="36">
        <f>SUMIFS(СВЦЭМ!$D$39:$D$782,СВЦЭМ!$A$39:$A$782,$A136,СВЦЭМ!$B$39:$B$782,M$119)+'СЕТ СН'!$I$14+СВЦЭМ!$D$10+'СЕТ СН'!$I$5-'СЕТ СН'!$I$24</f>
        <v>5189.4661535499999</v>
      </c>
      <c r="N136" s="36">
        <f>SUMIFS(СВЦЭМ!$D$39:$D$782,СВЦЭМ!$A$39:$A$782,$A136,СВЦЭМ!$B$39:$B$782,N$119)+'СЕТ СН'!$I$14+СВЦЭМ!$D$10+'СЕТ СН'!$I$5-'СЕТ СН'!$I$24</f>
        <v>5223.8656325900001</v>
      </c>
      <c r="O136" s="36">
        <f>SUMIFS(СВЦЭМ!$D$39:$D$782,СВЦЭМ!$A$39:$A$782,$A136,СВЦЭМ!$B$39:$B$782,O$119)+'СЕТ СН'!$I$14+СВЦЭМ!$D$10+'СЕТ СН'!$I$5-'СЕТ СН'!$I$24</f>
        <v>5222.7691830599997</v>
      </c>
      <c r="P136" s="36">
        <f>SUMIFS(СВЦЭМ!$D$39:$D$782,СВЦЭМ!$A$39:$A$782,$A136,СВЦЭМ!$B$39:$B$782,P$119)+'СЕТ СН'!$I$14+СВЦЭМ!$D$10+'СЕТ СН'!$I$5-'СЕТ СН'!$I$24</f>
        <v>5242.0253722400003</v>
      </c>
      <c r="Q136" s="36">
        <f>SUMIFS(СВЦЭМ!$D$39:$D$782,СВЦЭМ!$A$39:$A$782,$A136,СВЦЭМ!$B$39:$B$782,Q$119)+'СЕТ СН'!$I$14+СВЦЭМ!$D$10+'СЕТ СН'!$I$5-'СЕТ СН'!$I$24</f>
        <v>5259.1027324200004</v>
      </c>
      <c r="R136" s="36">
        <f>SUMIFS(СВЦЭМ!$D$39:$D$782,СВЦЭМ!$A$39:$A$782,$A136,СВЦЭМ!$B$39:$B$782,R$119)+'СЕТ СН'!$I$14+СВЦЭМ!$D$10+'СЕТ СН'!$I$5-'СЕТ СН'!$I$24</f>
        <v>5247.6644000699998</v>
      </c>
      <c r="S136" s="36">
        <f>SUMIFS(СВЦЭМ!$D$39:$D$782,СВЦЭМ!$A$39:$A$782,$A136,СВЦЭМ!$B$39:$B$782,S$119)+'СЕТ СН'!$I$14+СВЦЭМ!$D$10+'СЕТ СН'!$I$5-'СЕТ СН'!$I$24</f>
        <v>5229.6170928400006</v>
      </c>
      <c r="T136" s="36">
        <f>SUMIFS(СВЦЭМ!$D$39:$D$782,СВЦЭМ!$A$39:$A$782,$A136,СВЦЭМ!$B$39:$B$782,T$119)+'СЕТ СН'!$I$14+СВЦЭМ!$D$10+'СЕТ СН'!$I$5-'СЕТ СН'!$I$24</f>
        <v>5212.4830728699999</v>
      </c>
      <c r="U136" s="36">
        <f>SUMIFS(СВЦЭМ!$D$39:$D$782,СВЦЭМ!$A$39:$A$782,$A136,СВЦЭМ!$B$39:$B$782,U$119)+'СЕТ СН'!$I$14+СВЦЭМ!$D$10+'СЕТ СН'!$I$5-'СЕТ СН'!$I$24</f>
        <v>5209.6840332100001</v>
      </c>
      <c r="V136" s="36">
        <f>SUMIFS(СВЦЭМ!$D$39:$D$782,СВЦЭМ!$A$39:$A$782,$A136,СВЦЭМ!$B$39:$B$782,V$119)+'СЕТ СН'!$I$14+СВЦЭМ!$D$10+'СЕТ СН'!$I$5-'СЕТ СН'!$I$24</f>
        <v>5197.7334254400002</v>
      </c>
      <c r="W136" s="36">
        <f>SUMIFS(СВЦЭМ!$D$39:$D$782,СВЦЭМ!$A$39:$A$782,$A136,СВЦЭМ!$B$39:$B$782,W$119)+'СЕТ СН'!$I$14+СВЦЭМ!$D$10+'СЕТ СН'!$I$5-'СЕТ СН'!$I$24</f>
        <v>5169.8219854600002</v>
      </c>
      <c r="X136" s="36">
        <f>SUMIFS(СВЦЭМ!$D$39:$D$782,СВЦЭМ!$A$39:$A$782,$A136,СВЦЭМ!$B$39:$B$782,X$119)+'СЕТ СН'!$I$14+СВЦЭМ!$D$10+'СЕТ СН'!$I$5-'СЕТ СН'!$I$24</f>
        <v>5224.3847918199999</v>
      </c>
      <c r="Y136" s="36">
        <f>SUMIFS(СВЦЭМ!$D$39:$D$782,СВЦЭМ!$A$39:$A$782,$A136,СВЦЭМ!$B$39:$B$782,Y$119)+'СЕТ СН'!$I$14+СВЦЭМ!$D$10+'СЕТ СН'!$I$5-'СЕТ СН'!$I$24</f>
        <v>5296.0416718500001</v>
      </c>
    </row>
    <row r="137" spans="1:25" ht="15.75" x14ac:dyDescent="0.2">
      <c r="A137" s="35">
        <f t="shared" si="3"/>
        <v>45095</v>
      </c>
      <c r="B137" s="36">
        <f>SUMIFS(СВЦЭМ!$D$39:$D$782,СВЦЭМ!$A$39:$A$782,$A137,СВЦЭМ!$B$39:$B$782,B$119)+'СЕТ СН'!$I$14+СВЦЭМ!$D$10+'СЕТ СН'!$I$5-'СЕТ СН'!$I$24</f>
        <v>5490.4761043100007</v>
      </c>
      <c r="C137" s="36">
        <f>SUMIFS(СВЦЭМ!$D$39:$D$782,СВЦЭМ!$A$39:$A$782,$A137,СВЦЭМ!$B$39:$B$782,C$119)+'СЕТ СН'!$I$14+СВЦЭМ!$D$10+'СЕТ СН'!$I$5-'СЕТ СН'!$I$24</f>
        <v>5589.4668026300005</v>
      </c>
      <c r="D137" s="36">
        <f>SUMIFS(СВЦЭМ!$D$39:$D$782,СВЦЭМ!$A$39:$A$782,$A137,СВЦЭМ!$B$39:$B$782,D$119)+'СЕТ СН'!$I$14+СВЦЭМ!$D$10+'СЕТ СН'!$I$5-'СЕТ СН'!$I$24</f>
        <v>5620.5943606500005</v>
      </c>
      <c r="E137" s="36">
        <f>SUMIFS(СВЦЭМ!$D$39:$D$782,СВЦЭМ!$A$39:$A$782,$A137,СВЦЭМ!$B$39:$B$782,E$119)+'СЕТ СН'!$I$14+СВЦЭМ!$D$10+'СЕТ СН'!$I$5-'СЕТ СН'!$I$24</f>
        <v>5647.1403828100001</v>
      </c>
      <c r="F137" s="36">
        <f>SUMIFS(СВЦЭМ!$D$39:$D$782,СВЦЭМ!$A$39:$A$782,$A137,СВЦЭМ!$B$39:$B$782,F$119)+'СЕТ СН'!$I$14+СВЦЭМ!$D$10+'СЕТ СН'!$I$5-'СЕТ СН'!$I$24</f>
        <v>5670.0778461099999</v>
      </c>
      <c r="G137" s="36">
        <f>SUMIFS(СВЦЭМ!$D$39:$D$782,СВЦЭМ!$A$39:$A$782,$A137,СВЦЭМ!$B$39:$B$782,G$119)+'СЕТ СН'!$I$14+СВЦЭМ!$D$10+'СЕТ СН'!$I$5-'СЕТ СН'!$I$24</f>
        <v>5667.5159491000004</v>
      </c>
      <c r="H137" s="36">
        <f>SUMIFS(СВЦЭМ!$D$39:$D$782,СВЦЭМ!$A$39:$A$782,$A137,СВЦЭМ!$B$39:$B$782,H$119)+'СЕТ СН'!$I$14+СВЦЭМ!$D$10+'СЕТ СН'!$I$5-'СЕТ СН'!$I$24</f>
        <v>5626.5648191700002</v>
      </c>
      <c r="I137" s="36">
        <f>SUMIFS(СВЦЭМ!$D$39:$D$782,СВЦЭМ!$A$39:$A$782,$A137,СВЦЭМ!$B$39:$B$782,I$119)+'СЕТ СН'!$I$14+СВЦЭМ!$D$10+'СЕТ СН'!$I$5-'СЕТ СН'!$I$24</f>
        <v>5593.6441099100002</v>
      </c>
      <c r="J137" s="36">
        <f>SUMIFS(СВЦЭМ!$D$39:$D$782,СВЦЭМ!$A$39:$A$782,$A137,СВЦЭМ!$B$39:$B$782,J$119)+'СЕТ СН'!$I$14+СВЦЭМ!$D$10+'СЕТ СН'!$I$5-'СЕТ СН'!$I$24</f>
        <v>5526.5223510000005</v>
      </c>
      <c r="K137" s="36">
        <f>SUMIFS(СВЦЭМ!$D$39:$D$782,СВЦЭМ!$A$39:$A$782,$A137,СВЦЭМ!$B$39:$B$782,K$119)+'СЕТ СН'!$I$14+СВЦЭМ!$D$10+'СЕТ СН'!$I$5-'СЕТ СН'!$I$24</f>
        <v>5475.1811330500004</v>
      </c>
      <c r="L137" s="36">
        <f>SUMIFS(СВЦЭМ!$D$39:$D$782,СВЦЭМ!$A$39:$A$782,$A137,СВЦЭМ!$B$39:$B$782,L$119)+'СЕТ СН'!$I$14+СВЦЭМ!$D$10+'СЕТ СН'!$I$5-'СЕТ СН'!$I$24</f>
        <v>5474.9523265600001</v>
      </c>
      <c r="M137" s="36">
        <f>SUMIFS(СВЦЭМ!$D$39:$D$782,СВЦЭМ!$A$39:$A$782,$A137,СВЦЭМ!$B$39:$B$782,M$119)+'СЕТ СН'!$I$14+СВЦЭМ!$D$10+'СЕТ СН'!$I$5-'СЕТ СН'!$I$24</f>
        <v>5504.9263688199999</v>
      </c>
      <c r="N137" s="36">
        <f>SUMIFS(СВЦЭМ!$D$39:$D$782,СВЦЭМ!$A$39:$A$782,$A137,СВЦЭМ!$B$39:$B$782,N$119)+'СЕТ СН'!$I$14+СВЦЭМ!$D$10+'СЕТ СН'!$I$5-'СЕТ СН'!$I$24</f>
        <v>5516.2782489000001</v>
      </c>
      <c r="O137" s="36">
        <f>SUMIFS(СВЦЭМ!$D$39:$D$782,СВЦЭМ!$A$39:$A$782,$A137,СВЦЭМ!$B$39:$B$782,O$119)+'СЕТ СН'!$I$14+СВЦЭМ!$D$10+'СЕТ СН'!$I$5-'СЕТ СН'!$I$24</f>
        <v>5525.1294910899996</v>
      </c>
      <c r="P137" s="36">
        <f>SUMIFS(СВЦЭМ!$D$39:$D$782,СВЦЭМ!$A$39:$A$782,$A137,СВЦЭМ!$B$39:$B$782,P$119)+'СЕТ СН'!$I$14+СВЦЭМ!$D$10+'СЕТ СН'!$I$5-'СЕТ СН'!$I$24</f>
        <v>5543.6601320299997</v>
      </c>
      <c r="Q137" s="36">
        <f>SUMIFS(СВЦЭМ!$D$39:$D$782,СВЦЭМ!$A$39:$A$782,$A137,СВЦЭМ!$B$39:$B$782,Q$119)+'СЕТ СН'!$I$14+СВЦЭМ!$D$10+'СЕТ СН'!$I$5-'СЕТ СН'!$I$24</f>
        <v>5545.6279573800002</v>
      </c>
      <c r="R137" s="36">
        <f>SUMIFS(СВЦЭМ!$D$39:$D$782,СВЦЭМ!$A$39:$A$782,$A137,СВЦЭМ!$B$39:$B$782,R$119)+'СЕТ СН'!$I$14+СВЦЭМ!$D$10+'СЕТ СН'!$I$5-'СЕТ СН'!$I$24</f>
        <v>5530.4305186700003</v>
      </c>
      <c r="S137" s="36">
        <f>SUMIFS(СВЦЭМ!$D$39:$D$782,СВЦЭМ!$A$39:$A$782,$A137,СВЦЭМ!$B$39:$B$782,S$119)+'СЕТ СН'!$I$14+СВЦЭМ!$D$10+'СЕТ СН'!$I$5-'СЕТ СН'!$I$24</f>
        <v>5510.4155924799998</v>
      </c>
      <c r="T137" s="36">
        <f>SUMIFS(СВЦЭМ!$D$39:$D$782,СВЦЭМ!$A$39:$A$782,$A137,СВЦЭМ!$B$39:$B$782,T$119)+'СЕТ СН'!$I$14+СВЦЭМ!$D$10+'СЕТ СН'!$I$5-'СЕТ СН'!$I$24</f>
        <v>5475.4463454200004</v>
      </c>
      <c r="U137" s="36">
        <f>SUMIFS(СВЦЭМ!$D$39:$D$782,СВЦЭМ!$A$39:$A$782,$A137,СВЦЭМ!$B$39:$B$782,U$119)+'СЕТ СН'!$I$14+СВЦЭМ!$D$10+'СЕТ СН'!$I$5-'СЕТ СН'!$I$24</f>
        <v>5454.2213694900001</v>
      </c>
      <c r="V137" s="36">
        <f>SUMIFS(СВЦЭМ!$D$39:$D$782,СВЦЭМ!$A$39:$A$782,$A137,СВЦЭМ!$B$39:$B$782,V$119)+'СЕТ СН'!$I$14+СВЦЭМ!$D$10+'СЕТ СН'!$I$5-'СЕТ СН'!$I$24</f>
        <v>5423.59122604</v>
      </c>
      <c r="W137" s="36">
        <f>SUMIFS(СВЦЭМ!$D$39:$D$782,СВЦЭМ!$A$39:$A$782,$A137,СВЦЭМ!$B$39:$B$782,W$119)+'СЕТ СН'!$I$14+СВЦЭМ!$D$10+'СЕТ СН'!$I$5-'СЕТ СН'!$I$24</f>
        <v>5433.8458790300001</v>
      </c>
      <c r="X137" s="36">
        <f>SUMIFS(СВЦЭМ!$D$39:$D$782,СВЦЭМ!$A$39:$A$782,$A137,СВЦЭМ!$B$39:$B$782,X$119)+'СЕТ СН'!$I$14+СВЦЭМ!$D$10+'СЕТ СН'!$I$5-'СЕТ СН'!$I$24</f>
        <v>5456.6486256400003</v>
      </c>
      <c r="Y137" s="36">
        <f>SUMIFS(СВЦЭМ!$D$39:$D$782,СВЦЭМ!$A$39:$A$782,$A137,СВЦЭМ!$B$39:$B$782,Y$119)+'СЕТ СН'!$I$14+СВЦЭМ!$D$10+'СЕТ СН'!$I$5-'СЕТ СН'!$I$24</f>
        <v>5537.50936585</v>
      </c>
    </row>
    <row r="138" spans="1:25" ht="15.75" x14ac:dyDescent="0.2">
      <c r="A138" s="35">
        <f t="shared" si="3"/>
        <v>45096</v>
      </c>
      <c r="B138" s="36">
        <f>SUMIFS(СВЦЭМ!$D$39:$D$782,СВЦЭМ!$A$39:$A$782,$A138,СВЦЭМ!$B$39:$B$782,B$119)+'СЕТ СН'!$I$14+СВЦЭМ!$D$10+'СЕТ СН'!$I$5-'СЕТ СН'!$I$24</f>
        <v>5433.66913432</v>
      </c>
      <c r="C138" s="36">
        <f>SUMIFS(СВЦЭМ!$D$39:$D$782,СВЦЭМ!$A$39:$A$782,$A138,СВЦЭМ!$B$39:$B$782,C$119)+'СЕТ СН'!$I$14+СВЦЭМ!$D$10+'СЕТ СН'!$I$5-'СЕТ СН'!$I$24</f>
        <v>5519.1095675500001</v>
      </c>
      <c r="D138" s="36">
        <f>SUMIFS(СВЦЭМ!$D$39:$D$782,СВЦЭМ!$A$39:$A$782,$A138,СВЦЭМ!$B$39:$B$782,D$119)+'СЕТ СН'!$I$14+СВЦЭМ!$D$10+'СЕТ СН'!$I$5-'СЕТ СН'!$I$24</f>
        <v>5603.37723448</v>
      </c>
      <c r="E138" s="36">
        <f>SUMIFS(СВЦЭМ!$D$39:$D$782,СВЦЭМ!$A$39:$A$782,$A138,СВЦЭМ!$B$39:$B$782,E$119)+'СЕТ СН'!$I$14+СВЦЭМ!$D$10+'СЕТ СН'!$I$5-'СЕТ СН'!$I$24</f>
        <v>5572.8731351599999</v>
      </c>
      <c r="F138" s="36">
        <f>SUMIFS(СВЦЭМ!$D$39:$D$782,СВЦЭМ!$A$39:$A$782,$A138,СВЦЭМ!$B$39:$B$782,F$119)+'СЕТ СН'!$I$14+СВЦЭМ!$D$10+'СЕТ СН'!$I$5-'СЕТ СН'!$I$24</f>
        <v>5611.9717172999999</v>
      </c>
      <c r="G138" s="36">
        <f>SUMIFS(СВЦЭМ!$D$39:$D$782,СВЦЭМ!$A$39:$A$782,$A138,СВЦЭМ!$B$39:$B$782,G$119)+'СЕТ СН'!$I$14+СВЦЭМ!$D$10+'СЕТ СН'!$I$5-'СЕТ СН'!$I$24</f>
        <v>5622.46097302</v>
      </c>
      <c r="H138" s="36">
        <f>SUMIFS(СВЦЭМ!$D$39:$D$782,СВЦЭМ!$A$39:$A$782,$A138,СВЦЭМ!$B$39:$B$782,H$119)+'СЕТ СН'!$I$14+СВЦЭМ!$D$10+'СЕТ СН'!$I$5-'СЕТ СН'!$I$24</f>
        <v>5596.3766881500005</v>
      </c>
      <c r="I138" s="36">
        <f>SUMIFS(СВЦЭМ!$D$39:$D$782,СВЦЭМ!$A$39:$A$782,$A138,СВЦЭМ!$B$39:$B$782,I$119)+'СЕТ СН'!$I$14+СВЦЭМ!$D$10+'СЕТ СН'!$I$5-'СЕТ СН'!$I$24</f>
        <v>5432.6768346700001</v>
      </c>
      <c r="J138" s="36">
        <f>SUMIFS(СВЦЭМ!$D$39:$D$782,СВЦЭМ!$A$39:$A$782,$A138,СВЦЭМ!$B$39:$B$782,J$119)+'СЕТ СН'!$I$14+СВЦЭМ!$D$10+'СЕТ СН'!$I$5-'СЕТ СН'!$I$24</f>
        <v>5338.32367531</v>
      </c>
      <c r="K138" s="36">
        <f>SUMIFS(СВЦЭМ!$D$39:$D$782,СВЦЭМ!$A$39:$A$782,$A138,СВЦЭМ!$B$39:$B$782,K$119)+'СЕТ СН'!$I$14+СВЦЭМ!$D$10+'СЕТ СН'!$I$5-'СЕТ СН'!$I$24</f>
        <v>5305.9220878599999</v>
      </c>
      <c r="L138" s="36">
        <f>SUMIFS(СВЦЭМ!$D$39:$D$782,СВЦЭМ!$A$39:$A$782,$A138,СВЦЭМ!$B$39:$B$782,L$119)+'СЕТ СН'!$I$14+СВЦЭМ!$D$10+'СЕТ СН'!$I$5-'СЕТ СН'!$I$24</f>
        <v>5293.4062489000007</v>
      </c>
      <c r="M138" s="36">
        <f>SUMIFS(СВЦЭМ!$D$39:$D$782,СВЦЭМ!$A$39:$A$782,$A138,СВЦЭМ!$B$39:$B$782,M$119)+'СЕТ СН'!$I$14+СВЦЭМ!$D$10+'СЕТ СН'!$I$5-'СЕТ СН'!$I$24</f>
        <v>5303.0977100700002</v>
      </c>
      <c r="N138" s="36">
        <f>SUMIFS(СВЦЭМ!$D$39:$D$782,СВЦЭМ!$A$39:$A$782,$A138,СВЦЭМ!$B$39:$B$782,N$119)+'СЕТ СН'!$I$14+СВЦЭМ!$D$10+'СЕТ СН'!$I$5-'СЕТ СН'!$I$24</f>
        <v>5319.2322050900002</v>
      </c>
      <c r="O138" s="36">
        <f>SUMIFS(СВЦЭМ!$D$39:$D$782,СВЦЭМ!$A$39:$A$782,$A138,СВЦЭМ!$B$39:$B$782,O$119)+'СЕТ СН'!$I$14+СВЦЭМ!$D$10+'СЕТ СН'!$I$5-'СЕТ СН'!$I$24</f>
        <v>5342.9548052600003</v>
      </c>
      <c r="P138" s="36">
        <f>SUMIFS(СВЦЭМ!$D$39:$D$782,СВЦЭМ!$A$39:$A$782,$A138,СВЦЭМ!$B$39:$B$782,P$119)+'СЕТ СН'!$I$14+СВЦЭМ!$D$10+'СЕТ СН'!$I$5-'СЕТ СН'!$I$24</f>
        <v>5337.9868880499998</v>
      </c>
      <c r="Q138" s="36">
        <f>SUMIFS(СВЦЭМ!$D$39:$D$782,СВЦЭМ!$A$39:$A$782,$A138,СВЦЭМ!$B$39:$B$782,Q$119)+'СЕТ СН'!$I$14+СВЦЭМ!$D$10+'СЕТ СН'!$I$5-'СЕТ СН'!$I$24</f>
        <v>5339.5460148399998</v>
      </c>
      <c r="R138" s="36">
        <f>SUMIFS(СВЦЭМ!$D$39:$D$782,СВЦЭМ!$A$39:$A$782,$A138,СВЦЭМ!$B$39:$B$782,R$119)+'СЕТ СН'!$I$14+СВЦЭМ!$D$10+'СЕТ СН'!$I$5-'СЕТ СН'!$I$24</f>
        <v>5324.3875030300005</v>
      </c>
      <c r="S138" s="36">
        <f>SUMIFS(СВЦЭМ!$D$39:$D$782,СВЦЭМ!$A$39:$A$782,$A138,СВЦЭМ!$B$39:$B$782,S$119)+'СЕТ СН'!$I$14+СВЦЭМ!$D$10+'СЕТ СН'!$I$5-'СЕТ СН'!$I$24</f>
        <v>5307.6821037400005</v>
      </c>
      <c r="T138" s="36">
        <f>SUMIFS(СВЦЭМ!$D$39:$D$782,СВЦЭМ!$A$39:$A$782,$A138,СВЦЭМ!$B$39:$B$782,T$119)+'СЕТ СН'!$I$14+СВЦЭМ!$D$10+'СЕТ СН'!$I$5-'СЕТ СН'!$I$24</f>
        <v>5295.4887284500001</v>
      </c>
      <c r="U138" s="36">
        <f>SUMIFS(СВЦЭМ!$D$39:$D$782,СВЦЭМ!$A$39:$A$782,$A138,СВЦЭМ!$B$39:$B$782,U$119)+'СЕТ СН'!$I$14+СВЦЭМ!$D$10+'СЕТ СН'!$I$5-'СЕТ СН'!$I$24</f>
        <v>5307.3365741500002</v>
      </c>
      <c r="V138" s="36">
        <f>SUMIFS(СВЦЭМ!$D$39:$D$782,СВЦЭМ!$A$39:$A$782,$A138,СВЦЭМ!$B$39:$B$782,V$119)+'СЕТ СН'!$I$14+СВЦЭМ!$D$10+'СЕТ СН'!$I$5-'СЕТ СН'!$I$24</f>
        <v>5306.07252462</v>
      </c>
      <c r="W138" s="36">
        <f>SUMIFS(СВЦЭМ!$D$39:$D$782,СВЦЭМ!$A$39:$A$782,$A138,СВЦЭМ!$B$39:$B$782,W$119)+'СЕТ СН'!$I$14+СВЦЭМ!$D$10+'СЕТ СН'!$I$5-'СЕТ СН'!$I$24</f>
        <v>5265.9459301799998</v>
      </c>
      <c r="X138" s="36">
        <f>SUMIFS(СВЦЭМ!$D$39:$D$782,СВЦЭМ!$A$39:$A$782,$A138,СВЦЭМ!$B$39:$B$782,X$119)+'СЕТ СН'!$I$14+СВЦЭМ!$D$10+'СЕТ СН'!$I$5-'СЕТ СН'!$I$24</f>
        <v>5302.9265538099999</v>
      </c>
      <c r="Y138" s="36">
        <f>SUMIFS(СВЦЭМ!$D$39:$D$782,СВЦЭМ!$A$39:$A$782,$A138,СВЦЭМ!$B$39:$B$782,Y$119)+'СЕТ СН'!$I$14+СВЦЭМ!$D$10+'СЕТ СН'!$I$5-'СЕТ СН'!$I$24</f>
        <v>5365.0365737600005</v>
      </c>
    </row>
    <row r="139" spans="1:25" ht="15.75" x14ac:dyDescent="0.2">
      <c r="A139" s="35">
        <f t="shared" si="3"/>
        <v>45097</v>
      </c>
      <c r="B139" s="36">
        <f>SUMIFS(СВЦЭМ!$D$39:$D$782,СВЦЭМ!$A$39:$A$782,$A139,СВЦЭМ!$B$39:$B$782,B$119)+'СЕТ СН'!$I$14+СВЦЭМ!$D$10+'СЕТ СН'!$I$5-'СЕТ СН'!$I$24</f>
        <v>5475.02315688</v>
      </c>
      <c r="C139" s="36">
        <f>SUMIFS(СВЦЭМ!$D$39:$D$782,СВЦЭМ!$A$39:$A$782,$A139,СВЦЭМ!$B$39:$B$782,C$119)+'СЕТ СН'!$I$14+СВЦЭМ!$D$10+'СЕТ СН'!$I$5-'СЕТ СН'!$I$24</f>
        <v>5512.3894812300005</v>
      </c>
      <c r="D139" s="36">
        <f>SUMIFS(СВЦЭМ!$D$39:$D$782,СВЦЭМ!$A$39:$A$782,$A139,СВЦЭМ!$B$39:$B$782,D$119)+'СЕТ СН'!$I$14+СВЦЭМ!$D$10+'СЕТ СН'!$I$5-'СЕТ СН'!$I$24</f>
        <v>5589.9977992399999</v>
      </c>
      <c r="E139" s="36">
        <f>SUMIFS(СВЦЭМ!$D$39:$D$782,СВЦЭМ!$A$39:$A$782,$A139,СВЦЭМ!$B$39:$B$782,E$119)+'СЕТ СН'!$I$14+СВЦЭМ!$D$10+'СЕТ СН'!$I$5-'СЕТ СН'!$I$24</f>
        <v>5601.5721543700001</v>
      </c>
      <c r="F139" s="36">
        <f>SUMIFS(СВЦЭМ!$D$39:$D$782,СВЦЭМ!$A$39:$A$782,$A139,СВЦЭМ!$B$39:$B$782,F$119)+'СЕТ СН'!$I$14+СВЦЭМ!$D$10+'СЕТ СН'!$I$5-'СЕТ СН'!$I$24</f>
        <v>5606.0738669800003</v>
      </c>
      <c r="G139" s="36">
        <f>SUMIFS(СВЦЭМ!$D$39:$D$782,СВЦЭМ!$A$39:$A$782,$A139,СВЦЭМ!$B$39:$B$782,G$119)+'СЕТ СН'!$I$14+СВЦЭМ!$D$10+'СЕТ СН'!$I$5-'СЕТ СН'!$I$24</f>
        <v>5584.0374512600001</v>
      </c>
      <c r="H139" s="36">
        <f>SUMIFS(СВЦЭМ!$D$39:$D$782,СВЦЭМ!$A$39:$A$782,$A139,СВЦЭМ!$B$39:$B$782,H$119)+'СЕТ СН'!$I$14+СВЦЭМ!$D$10+'СЕТ СН'!$I$5-'СЕТ СН'!$I$24</f>
        <v>5496.1394907100002</v>
      </c>
      <c r="I139" s="36">
        <f>SUMIFS(СВЦЭМ!$D$39:$D$782,СВЦЭМ!$A$39:$A$782,$A139,СВЦЭМ!$B$39:$B$782,I$119)+'СЕТ СН'!$I$14+СВЦЭМ!$D$10+'СЕТ СН'!$I$5-'СЕТ СН'!$I$24</f>
        <v>5460.6053614600005</v>
      </c>
      <c r="J139" s="36">
        <f>SUMIFS(СВЦЭМ!$D$39:$D$782,СВЦЭМ!$A$39:$A$782,$A139,СВЦЭМ!$B$39:$B$782,J$119)+'СЕТ СН'!$I$14+СВЦЭМ!$D$10+'СЕТ СН'!$I$5-'СЕТ СН'!$I$24</f>
        <v>5400.23813023</v>
      </c>
      <c r="K139" s="36">
        <f>SUMIFS(СВЦЭМ!$D$39:$D$782,СВЦЭМ!$A$39:$A$782,$A139,СВЦЭМ!$B$39:$B$782,K$119)+'СЕТ СН'!$I$14+СВЦЭМ!$D$10+'СЕТ СН'!$I$5-'СЕТ СН'!$I$24</f>
        <v>5321.2021831299999</v>
      </c>
      <c r="L139" s="36">
        <f>SUMIFS(СВЦЭМ!$D$39:$D$782,СВЦЭМ!$A$39:$A$782,$A139,СВЦЭМ!$B$39:$B$782,L$119)+'СЕТ СН'!$I$14+СВЦЭМ!$D$10+'СЕТ СН'!$I$5-'СЕТ СН'!$I$24</f>
        <v>5304.8036757299997</v>
      </c>
      <c r="M139" s="36">
        <f>SUMIFS(СВЦЭМ!$D$39:$D$782,СВЦЭМ!$A$39:$A$782,$A139,СВЦЭМ!$B$39:$B$782,M$119)+'СЕТ СН'!$I$14+СВЦЭМ!$D$10+'СЕТ СН'!$I$5-'СЕТ СН'!$I$24</f>
        <v>5332.8359473500004</v>
      </c>
      <c r="N139" s="36">
        <f>SUMIFS(СВЦЭМ!$D$39:$D$782,СВЦЭМ!$A$39:$A$782,$A139,СВЦЭМ!$B$39:$B$782,N$119)+'СЕТ СН'!$I$14+СВЦЭМ!$D$10+'СЕТ СН'!$I$5-'СЕТ СН'!$I$24</f>
        <v>5367.1878058900002</v>
      </c>
      <c r="O139" s="36">
        <f>SUMIFS(СВЦЭМ!$D$39:$D$782,СВЦЭМ!$A$39:$A$782,$A139,СВЦЭМ!$B$39:$B$782,O$119)+'СЕТ СН'!$I$14+СВЦЭМ!$D$10+'СЕТ СН'!$I$5-'СЕТ СН'!$I$24</f>
        <v>5383.92848521</v>
      </c>
      <c r="P139" s="36">
        <f>SUMIFS(СВЦЭМ!$D$39:$D$782,СВЦЭМ!$A$39:$A$782,$A139,СВЦЭМ!$B$39:$B$782,P$119)+'СЕТ СН'!$I$14+СВЦЭМ!$D$10+'СЕТ СН'!$I$5-'СЕТ СН'!$I$24</f>
        <v>5397.4764198700004</v>
      </c>
      <c r="Q139" s="36">
        <f>SUMIFS(СВЦЭМ!$D$39:$D$782,СВЦЭМ!$A$39:$A$782,$A139,СВЦЭМ!$B$39:$B$782,Q$119)+'СЕТ СН'!$I$14+СВЦЭМ!$D$10+'СЕТ СН'!$I$5-'СЕТ СН'!$I$24</f>
        <v>5407.6864403500003</v>
      </c>
      <c r="R139" s="36">
        <f>SUMIFS(СВЦЭМ!$D$39:$D$782,СВЦЭМ!$A$39:$A$782,$A139,СВЦЭМ!$B$39:$B$782,R$119)+'СЕТ СН'!$I$14+СВЦЭМ!$D$10+'СЕТ СН'!$I$5-'СЕТ СН'!$I$24</f>
        <v>5381.4214234299998</v>
      </c>
      <c r="S139" s="36">
        <f>SUMIFS(СВЦЭМ!$D$39:$D$782,СВЦЭМ!$A$39:$A$782,$A139,СВЦЭМ!$B$39:$B$782,S$119)+'СЕТ СН'!$I$14+СВЦЭМ!$D$10+'СЕТ СН'!$I$5-'СЕТ СН'!$I$24</f>
        <v>5377.8469764300007</v>
      </c>
      <c r="T139" s="36">
        <f>SUMIFS(СВЦЭМ!$D$39:$D$782,СВЦЭМ!$A$39:$A$782,$A139,СВЦЭМ!$B$39:$B$782,T$119)+'СЕТ СН'!$I$14+СВЦЭМ!$D$10+'СЕТ СН'!$I$5-'СЕТ СН'!$I$24</f>
        <v>5369.4099204600006</v>
      </c>
      <c r="U139" s="36">
        <f>SUMIFS(СВЦЭМ!$D$39:$D$782,СВЦЭМ!$A$39:$A$782,$A139,СВЦЭМ!$B$39:$B$782,U$119)+'СЕТ СН'!$I$14+СВЦЭМ!$D$10+'СЕТ СН'!$I$5-'СЕТ СН'!$I$24</f>
        <v>5367.0530318800002</v>
      </c>
      <c r="V139" s="36">
        <f>SUMIFS(СВЦЭМ!$D$39:$D$782,СВЦЭМ!$A$39:$A$782,$A139,СВЦЭМ!$B$39:$B$782,V$119)+'СЕТ СН'!$I$14+СВЦЭМ!$D$10+'СЕТ СН'!$I$5-'СЕТ СН'!$I$24</f>
        <v>5377.2221950500007</v>
      </c>
      <c r="W139" s="36">
        <f>SUMIFS(СВЦЭМ!$D$39:$D$782,СВЦЭМ!$A$39:$A$782,$A139,СВЦЭМ!$B$39:$B$782,W$119)+'СЕТ СН'!$I$14+СВЦЭМ!$D$10+'СЕТ СН'!$I$5-'СЕТ СН'!$I$24</f>
        <v>5330.7193859700001</v>
      </c>
      <c r="X139" s="36">
        <f>SUMIFS(СВЦЭМ!$D$39:$D$782,СВЦЭМ!$A$39:$A$782,$A139,СВЦЭМ!$B$39:$B$782,X$119)+'СЕТ СН'!$I$14+СВЦЭМ!$D$10+'СЕТ СН'!$I$5-'СЕТ СН'!$I$24</f>
        <v>5379.0513148600003</v>
      </c>
      <c r="Y139" s="36">
        <f>SUMIFS(СВЦЭМ!$D$39:$D$782,СВЦЭМ!$A$39:$A$782,$A139,СВЦЭМ!$B$39:$B$782,Y$119)+'СЕТ СН'!$I$14+СВЦЭМ!$D$10+'СЕТ СН'!$I$5-'СЕТ СН'!$I$24</f>
        <v>5471.6747311100007</v>
      </c>
    </row>
    <row r="140" spans="1:25" ht="15.75" x14ac:dyDescent="0.2">
      <c r="A140" s="35">
        <f t="shared" si="3"/>
        <v>45098</v>
      </c>
      <c r="B140" s="36">
        <f>SUMIFS(СВЦЭМ!$D$39:$D$782,СВЦЭМ!$A$39:$A$782,$A140,СВЦЭМ!$B$39:$B$782,B$119)+'СЕТ СН'!$I$14+СВЦЭМ!$D$10+'СЕТ СН'!$I$5-'СЕТ СН'!$I$24</f>
        <v>5493.0134113399999</v>
      </c>
      <c r="C140" s="36">
        <f>SUMIFS(СВЦЭМ!$D$39:$D$782,СВЦЭМ!$A$39:$A$782,$A140,СВЦЭМ!$B$39:$B$782,C$119)+'СЕТ СН'!$I$14+СВЦЭМ!$D$10+'СЕТ СН'!$I$5-'СЕТ СН'!$I$24</f>
        <v>5605.6660273899997</v>
      </c>
      <c r="D140" s="36">
        <f>SUMIFS(СВЦЭМ!$D$39:$D$782,СВЦЭМ!$A$39:$A$782,$A140,СВЦЭМ!$B$39:$B$782,D$119)+'СЕТ СН'!$I$14+СВЦЭМ!$D$10+'СЕТ СН'!$I$5-'СЕТ СН'!$I$24</f>
        <v>5704.4567597300002</v>
      </c>
      <c r="E140" s="36">
        <f>SUMIFS(СВЦЭМ!$D$39:$D$782,СВЦЭМ!$A$39:$A$782,$A140,СВЦЭМ!$B$39:$B$782,E$119)+'СЕТ СН'!$I$14+СВЦЭМ!$D$10+'СЕТ СН'!$I$5-'СЕТ СН'!$I$24</f>
        <v>5724.4840398200004</v>
      </c>
      <c r="F140" s="36">
        <f>SUMIFS(СВЦЭМ!$D$39:$D$782,СВЦЭМ!$A$39:$A$782,$A140,СВЦЭМ!$B$39:$B$782,F$119)+'СЕТ СН'!$I$14+СВЦЭМ!$D$10+'СЕТ СН'!$I$5-'СЕТ СН'!$I$24</f>
        <v>5712.7183424800005</v>
      </c>
      <c r="G140" s="36">
        <f>SUMIFS(СВЦЭМ!$D$39:$D$782,СВЦЭМ!$A$39:$A$782,$A140,СВЦЭМ!$B$39:$B$782,G$119)+'СЕТ СН'!$I$14+СВЦЭМ!$D$10+'СЕТ СН'!$I$5-'СЕТ СН'!$I$24</f>
        <v>5673.15198848</v>
      </c>
      <c r="H140" s="36">
        <f>SUMIFS(СВЦЭМ!$D$39:$D$782,СВЦЭМ!$A$39:$A$782,$A140,СВЦЭМ!$B$39:$B$782,H$119)+'СЕТ СН'!$I$14+СВЦЭМ!$D$10+'СЕТ СН'!$I$5-'СЕТ СН'!$I$24</f>
        <v>5527.5783169200004</v>
      </c>
      <c r="I140" s="36">
        <f>SUMIFS(СВЦЭМ!$D$39:$D$782,СВЦЭМ!$A$39:$A$782,$A140,СВЦЭМ!$B$39:$B$782,I$119)+'СЕТ СН'!$I$14+СВЦЭМ!$D$10+'СЕТ СН'!$I$5-'СЕТ СН'!$I$24</f>
        <v>5462.5005045200005</v>
      </c>
      <c r="J140" s="36">
        <f>SUMIFS(СВЦЭМ!$D$39:$D$782,СВЦЭМ!$A$39:$A$782,$A140,СВЦЭМ!$B$39:$B$782,J$119)+'СЕТ СН'!$I$14+СВЦЭМ!$D$10+'СЕТ СН'!$I$5-'СЕТ СН'!$I$24</f>
        <v>5374.9422719300001</v>
      </c>
      <c r="K140" s="36">
        <f>SUMIFS(СВЦЭМ!$D$39:$D$782,СВЦЭМ!$A$39:$A$782,$A140,СВЦЭМ!$B$39:$B$782,K$119)+'СЕТ СН'!$I$14+СВЦЭМ!$D$10+'СЕТ СН'!$I$5-'СЕТ СН'!$I$24</f>
        <v>5366.39101381</v>
      </c>
      <c r="L140" s="36">
        <f>SUMIFS(СВЦЭМ!$D$39:$D$782,СВЦЭМ!$A$39:$A$782,$A140,СВЦЭМ!$B$39:$B$782,L$119)+'СЕТ СН'!$I$14+СВЦЭМ!$D$10+'СЕТ СН'!$I$5-'СЕТ СН'!$I$24</f>
        <v>5397.1936918500005</v>
      </c>
      <c r="M140" s="36">
        <f>SUMIFS(СВЦЭМ!$D$39:$D$782,СВЦЭМ!$A$39:$A$782,$A140,СВЦЭМ!$B$39:$B$782,M$119)+'СЕТ СН'!$I$14+СВЦЭМ!$D$10+'СЕТ СН'!$I$5-'СЕТ СН'!$I$24</f>
        <v>5418.3217419499997</v>
      </c>
      <c r="N140" s="36">
        <f>SUMIFS(СВЦЭМ!$D$39:$D$782,СВЦЭМ!$A$39:$A$782,$A140,СВЦЭМ!$B$39:$B$782,N$119)+'СЕТ СН'!$I$14+СВЦЭМ!$D$10+'СЕТ СН'!$I$5-'СЕТ СН'!$I$24</f>
        <v>5470.7830480800003</v>
      </c>
      <c r="O140" s="36">
        <f>SUMIFS(СВЦЭМ!$D$39:$D$782,СВЦЭМ!$A$39:$A$782,$A140,СВЦЭМ!$B$39:$B$782,O$119)+'СЕТ СН'!$I$14+СВЦЭМ!$D$10+'СЕТ СН'!$I$5-'СЕТ СН'!$I$24</f>
        <v>5432.6903094200006</v>
      </c>
      <c r="P140" s="36">
        <f>SUMIFS(СВЦЭМ!$D$39:$D$782,СВЦЭМ!$A$39:$A$782,$A140,СВЦЭМ!$B$39:$B$782,P$119)+'СЕТ СН'!$I$14+СВЦЭМ!$D$10+'СЕТ СН'!$I$5-'СЕТ СН'!$I$24</f>
        <v>5449.9730617900004</v>
      </c>
      <c r="Q140" s="36">
        <f>SUMIFS(СВЦЭМ!$D$39:$D$782,СВЦЭМ!$A$39:$A$782,$A140,СВЦЭМ!$B$39:$B$782,Q$119)+'СЕТ СН'!$I$14+СВЦЭМ!$D$10+'СЕТ СН'!$I$5-'СЕТ СН'!$I$24</f>
        <v>5450.9801073199997</v>
      </c>
      <c r="R140" s="36">
        <f>SUMIFS(СВЦЭМ!$D$39:$D$782,СВЦЭМ!$A$39:$A$782,$A140,СВЦЭМ!$B$39:$B$782,R$119)+'СЕТ СН'!$I$14+СВЦЭМ!$D$10+'СЕТ СН'!$I$5-'СЕТ СН'!$I$24</f>
        <v>5440.7645570000004</v>
      </c>
      <c r="S140" s="36">
        <f>SUMIFS(СВЦЭМ!$D$39:$D$782,СВЦЭМ!$A$39:$A$782,$A140,СВЦЭМ!$B$39:$B$782,S$119)+'СЕТ СН'!$I$14+СВЦЭМ!$D$10+'СЕТ СН'!$I$5-'СЕТ СН'!$I$24</f>
        <v>5419.5810321500003</v>
      </c>
      <c r="T140" s="36">
        <f>SUMIFS(СВЦЭМ!$D$39:$D$782,СВЦЭМ!$A$39:$A$782,$A140,СВЦЭМ!$B$39:$B$782,T$119)+'СЕТ СН'!$I$14+СВЦЭМ!$D$10+'СЕТ СН'!$I$5-'СЕТ СН'!$I$24</f>
        <v>5430.4776135600005</v>
      </c>
      <c r="U140" s="36">
        <f>SUMIFS(СВЦЭМ!$D$39:$D$782,СВЦЭМ!$A$39:$A$782,$A140,СВЦЭМ!$B$39:$B$782,U$119)+'СЕТ СН'!$I$14+СВЦЭМ!$D$10+'СЕТ СН'!$I$5-'СЕТ СН'!$I$24</f>
        <v>5420.3200342700002</v>
      </c>
      <c r="V140" s="36">
        <f>SUMIFS(СВЦЭМ!$D$39:$D$782,СВЦЭМ!$A$39:$A$782,$A140,СВЦЭМ!$B$39:$B$782,V$119)+'СЕТ СН'!$I$14+СВЦЭМ!$D$10+'СЕТ СН'!$I$5-'СЕТ СН'!$I$24</f>
        <v>5402.0462681200006</v>
      </c>
      <c r="W140" s="36">
        <f>SUMIFS(СВЦЭМ!$D$39:$D$782,СВЦЭМ!$A$39:$A$782,$A140,СВЦЭМ!$B$39:$B$782,W$119)+'СЕТ СН'!$I$14+СВЦЭМ!$D$10+'СЕТ СН'!$I$5-'СЕТ СН'!$I$24</f>
        <v>5419.4934298400003</v>
      </c>
      <c r="X140" s="36">
        <f>SUMIFS(СВЦЭМ!$D$39:$D$782,СВЦЭМ!$A$39:$A$782,$A140,СВЦЭМ!$B$39:$B$782,X$119)+'СЕТ СН'!$I$14+СВЦЭМ!$D$10+'СЕТ СН'!$I$5-'СЕТ СН'!$I$24</f>
        <v>5470.0203746900006</v>
      </c>
      <c r="Y140" s="36">
        <f>SUMIFS(СВЦЭМ!$D$39:$D$782,СВЦЭМ!$A$39:$A$782,$A140,СВЦЭМ!$B$39:$B$782,Y$119)+'СЕТ СН'!$I$14+СВЦЭМ!$D$10+'СЕТ СН'!$I$5-'СЕТ СН'!$I$24</f>
        <v>5580.3224888499999</v>
      </c>
    </row>
    <row r="141" spans="1:25" ht="15.75" x14ac:dyDescent="0.2">
      <c r="A141" s="35">
        <f t="shared" si="3"/>
        <v>45099</v>
      </c>
      <c r="B141" s="36">
        <f>SUMIFS(СВЦЭМ!$D$39:$D$782,СВЦЭМ!$A$39:$A$782,$A141,СВЦЭМ!$B$39:$B$782,B$119)+'СЕТ СН'!$I$14+СВЦЭМ!$D$10+'СЕТ СН'!$I$5-'СЕТ СН'!$I$24</f>
        <v>5596.0758842400001</v>
      </c>
      <c r="C141" s="36">
        <f>SUMIFS(СВЦЭМ!$D$39:$D$782,СВЦЭМ!$A$39:$A$782,$A141,СВЦЭМ!$B$39:$B$782,C$119)+'СЕТ СН'!$I$14+СВЦЭМ!$D$10+'СЕТ СН'!$I$5-'СЕТ СН'!$I$24</f>
        <v>5670.1478377599997</v>
      </c>
      <c r="D141" s="36">
        <f>SUMIFS(СВЦЭМ!$D$39:$D$782,СВЦЭМ!$A$39:$A$782,$A141,СВЦЭМ!$B$39:$B$782,D$119)+'СЕТ СН'!$I$14+СВЦЭМ!$D$10+'СЕТ СН'!$I$5-'СЕТ СН'!$I$24</f>
        <v>5695.0684244900003</v>
      </c>
      <c r="E141" s="36">
        <f>SUMIFS(СВЦЭМ!$D$39:$D$782,СВЦЭМ!$A$39:$A$782,$A141,СВЦЭМ!$B$39:$B$782,E$119)+'СЕТ СН'!$I$14+СВЦЭМ!$D$10+'СЕТ СН'!$I$5-'СЕТ СН'!$I$24</f>
        <v>5671.9069628100006</v>
      </c>
      <c r="F141" s="36">
        <f>SUMIFS(СВЦЭМ!$D$39:$D$782,СВЦЭМ!$A$39:$A$782,$A141,СВЦЭМ!$B$39:$B$782,F$119)+'СЕТ СН'!$I$14+СВЦЭМ!$D$10+'СЕТ СН'!$I$5-'СЕТ СН'!$I$24</f>
        <v>5671.9100091500004</v>
      </c>
      <c r="G141" s="36">
        <f>SUMIFS(СВЦЭМ!$D$39:$D$782,СВЦЭМ!$A$39:$A$782,$A141,СВЦЭМ!$B$39:$B$782,G$119)+'СЕТ СН'!$I$14+СВЦЭМ!$D$10+'СЕТ СН'!$I$5-'СЕТ СН'!$I$24</f>
        <v>5680.0863902900001</v>
      </c>
      <c r="H141" s="36">
        <f>SUMIFS(СВЦЭМ!$D$39:$D$782,СВЦЭМ!$A$39:$A$782,$A141,СВЦЭМ!$B$39:$B$782,H$119)+'СЕТ СН'!$I$14+СВЦЭМ!$D$10+'СЕТ СН'!$I$5-'СЕТ СН'!$I$24</f>
        <v>5504.2318450399998</v>
      </c>
      <c r="I141" s="36">
        <f>SUMIFS(СВЦЭМ!$D$39:$D$782,СВЦЭМ!$A$39:$A$782,$A141,СВЦЭМ!$B$39:$B$782,I$119)+'СЕТ СН'!$I$14+СВЦЭМ!$D$10+'СЕТ СН'!$I$5-'СЕТ СН'!$I$24</f>
        <v>5475.6313680900003</v>
      </c>
      <c r="J141" s="36">
        <f>SUMIFS(СВЦЭМ!$D$39:$D$782,СВЦЭМ!$A$39:$A$782,$A141,СВЦЭМ!$B$39:$B$782,J$119)+'СЕТ СН'!$I$14+СВЦЭМ!$D$10+'СЕТ СН'!$I$5-'СЕТ СН'!$I$24</f>
        <v>5395.7835510000004</v>
      </c>
      <c r="K141" s="36">
        <f>SUMIFS(СВЦЭМ!$D$39:$D$782,СВЦЭМ!$A$39:$A$782,$A141,СВЦЭМ!$B$39:$B$782,K$119)+'СЕТ СН'!$I$14+СВЦЭМ!$D$10+'СЕТ СН'!$I$5-'СЕТ СН'!$I$24</f>
        <v>5375.6534664700002</v>
      </c>
      <c r="L141" s="36">
        <f>SUMIFS(СВЦЭМ!$D$39:$D$782,СВЦЭМ!$A$39:$A$782,$A141,СВЦЭМ!$B$39:$B$782,L$119)+'СЕТ СН'!$I$14+СВЦЭМ!$D$10+'СЕТ СН'!$I$5-'СЕТ СН'!$I$24</f>
        <v>5376.98808285</v>
      </c>
      <c r="M141" s="36">
        <f>SUMIFS(СВЦЭМ!$D$39:$D$782,СВЦЭМ!$A$39:$A$782,$A141,СВЦЭМ!$B$39:$B$782,M$119)+'СЕТ СН'!$I$14+СВЦЭМ!$D$10+'СЕТ СН'!$I$5-'СЕТ СН'!$I$24</f>
        <v>5413.8790890700002</v>
      </c>
      <c r="N141" s="36">
        <f>SUMIFS(СВЦЭМ!$D$39:$D$782,СВЦЭМ!$A$39:$A$782,$A141,СВЦЭМ!$B$39:$B$782,N$119)+'СЕТ СН'!$I$14+СВЦЭМ!$D$10+'СЕТ СН'!$I$5-'СЕТ СН'!$I$24</f>
        <v>5460.1094552100003</v>
      </c>
      <c r="O141" s="36">
        <f>SUMIFS(СВЦЭМ!$D$39:$D$782,СВЦЭМ!$A$39:$A$782,$A141,СВЦЭМ!$B$39:$B$782,O$119)+'СЕТ СН'!$I$14+СВЦЭМ!$D$10+'СЕТ СН'!$I$5-'СЕТ СН'!$I$24</f>
        <v>5464.8750263300008</v>
      </c>
      <c r="P141" s="36">
        <f>SUMIFS(СВЦЭМ!$D$39:$D$782,СВЦЭМ!$A$39:$A$782,$A141,СВЦЭМ!$B$39:$B$782,P$119)+'СЕТ СН'!$I$14+СВЦЭМ!$D$10+'СЕТ СН'!$I$5-'СЕТ СН'!$I$24</f>
        <v>5461.9434959</v>
      </c>
      <c r="Q141" s="36">
        <f>SUMIFS(СВЦЭМ!$D$39:$D$782,СВЦЭМ!$A$39:$A$782,$A141,СВЦЭМ!$B$39:$B$782,Q$119)+'СЕТ СН'!$I$14+СВЦЭМ!$D$10+'СЕТ СН'!$I$5-'СЕТ СН'!$I$24</f>
        <v>5460.4200632900001</v>
      </c>
      <c r="R141" s="36">
        <f>SUMIFS(СВЦЭМ!$D$39:$D$782,СВЦЭМ!$A$39:$A$782,$A141,СВЦЭМ!$B$39:$B$782,R$119)+'СЕТ СН'!$I$14+СВЦЭМ!$D$10+'СЕТ СН'!$I$5-'СЕТ СН'!$I$24</f>
        <v>5446.1117453500001</v>
      </c>
      <c r="S141" s="36">
        <f>SUMIFS(СВЦЭМ!$D$39:$D$782,СВЦЭМ!$A$39:$A$782,$A141,СВЦЭМ!$B$39:$B$782,S$119)+'СЕТ СН'!$I$14+СВЦЭМ!$D$10+'СЕТ СН'!$I$5-'СЕТ СН'!$I$24</f>
        <v>5422.8947753900002</v>
      </c>
      <c r="T141" s="36">
        <f>SUMIFS(СВЦЭМ!$D$39:$D$782,СВЦЭМ!$A$39:$A$782,$A141,СВЦЭМ!$B$39:$B$782,T$119)+'СЕТ СН'!$I$14+СВЦЭМ!$D$10+'СЕТ СН'!$I$5-'СЕТ СН'!$I$24</f>
        <v>5443.8133454100007</v>
      </c>
      <c r="U141" s="36">
        <f>SUMIFS(СВЦЭМ!$D$39:$D$782,СВЦЭМ!$A$39:$A$782,$A141,СВЦЭМ!$B$39:$B$782,U$119)+'СЕТ СН'!$I$14+СВЦЭМ!$D$10+'СЕТ СН'!$I$5-'СЕТ СН'!$I$24</f>
        <v>5415.9487873500002</v>
      </c>
      <c r="V141" s="36">
        <f>SUMIFS(СВЦЭМ!$D$39:$D$782,СВЦЭМ!$A$39:$A$782,$A141,СВЦЭМ!$B$39:$B$782,V$119)+'СЕТ СН'!$I$14+СВЦЭМ!$D$10+'СЕТ СН'!$I$5-'СЕТ СН'!$I$24</f>
        <v>5373.9936121600003</v>
      </c>
      <c r="W141" s="36">
        <f>SUMIFS(СВЦЭМ!$D$39:$D$782,СВЦЭМ!$A$39:$A$782,$A141,СВЦЭМ!$B$39:$B$782,W$119)+'СЕТ СН'!$I$14+СВЦЭМ!$D$10+'СЕТ СН'!$I$5-'СЕТ СН'!$I$24</f>
        <v>5409.4082364000005</v>
      </c>
      <c r="X141" s="36">
        <f>SUMIFS(СВЦЭМ!$D$39:$D$782,СВЦЭМ!$A$39:$A$782,$A141,СВЦЭМ!$B$39:$B$782,X$119)+'СЕТ СН'!$I$14+СВЦЭМ!$D$10+'СЕТ СН'!$I$5-'СЕТ СН'!$I$24</f>
        <v>5470.9115297900007</v>
      </c>
      <c r="Y141" s="36">
        <f>SUMIFS(СВЦЭМ!$D$39:$D$782,СВЦЭМ!$A$39:$A$782,$A141,СВЦЭМ!$B$39:$B$782,Y$119)+'СЕТ СН'!$I$14+СВЦЭМ!$D$10+'СЕТ СН'!$I$5-'СЕТ СН'!$I$24</f>
        <v>5557.94110972</v>
      </c>
    </row>
    <row r="142" spans="1:25" ht="15.75" x14ac:dyDescent="0.2">
      <c r="A142" s="35">
        <f t="shared" si="3"/>
        <v>45100</v>
      </c>
      <c r="B142" s="36">
        <f>SUMIFS(СВЦЭМ!$D$39:$D$782,СВЦЭМ!$A$39:$A$782,$A142,СВЦЭМ!$B$39:$B$782,B$119)+'СЕТ СН'!$I$14+СВЦЭМ!$D$10+'СЕТ СН'!$I$5-'СЕТ СН'!$I$24</f>
        <v>5574.5366488199998</v>
      </c>
      <c r="C142" s="36">
        <f>SUMIFS(СВЦЭМ!$D$39:$D$782,СВЦЭМ!$A$39:$A$782,$A142,СВЦЭМ!$B$39:$B$782,C$119)+'СЕТ СН'!$I$14+СВЦЭМ!$D$10+'СЕТ СН'!$I$5-'СЕТ СН'!$I$24</f>
        <v>5697.5445988199999</v>
      </c>
      <c r="D142" s="36">
        <f>SUMIFS(СВЦЭМ!$D$39:$D$782,СВЦЭМ!$A$39:$A$782,$A142,СВЦЭМ!$B$39:$B$782,D$119)+'СЕТ СН'!$I$14+СВЦЭМ!$D$10+'СЕТ СН'!$I$5-'СЕТ СН'!$I$24</f>
        <v>5762.39691563</v>
      </c>
      <c r="E142" s="36">
        <f>SUMIFS(СВЦЭМ!$D$39:$D$782,СВЦЭМ!$A$39:$A$782,$A142,СВЦЭМ!$B$39:$B$782,E$119)+'СЕТ СН'!$I$14+СВЦЭМ!$D$10+'СЕТ СН'!$I$5-'СЕТ СН'!$I$24</f>
        <v>5738.5132467399999</v>
      </c>
      <c r="F142" s="36">
        <f>SUMIFS(СВЦЭМ!$D$39:$D$782,СВЦЭМ!$A$39:$A$782,$A142,СВЦЭМ!$B$39:$B$782,F$119)+'СЕТ СН'!$I$14+СВЦЭМ!$D$10+'СЕТ СН'!$I$5-'СЕТ СН'!$I$24</f>
        <v>5726.6909458099999</v>
      </c>
      <c r="G142" s="36">
        <f>SUMIFS(СВЦЭМ!$D$39:$D$782,СВЦЭМ!$A$39:$A$782,$A142,СВЦЭМ!$B$39:$B$782,G$119)+'СЕТ СН'!$I$14+СВЦЭМ!$D$10+'СЕТ СН'!$I$5-'СЕТ СН'!$I$24</f>
        <v>5637.7769646800007</v>
      </c>
      <c r="H142" s="36">
        <f>SUMIFS(СВЦЭМ!$D$39:$D$782,СВЦЭМ!$A$39:$A$782,$A142,СВЦЭМ!$B$39:$B$782,H$119)+'СЕТ СН'!$I$14+СВЦЭМ!$D$10+'СЕТ СН'!$I$5-'СЕТ СН'!$I$24</f>
        <v>5513.0264343300005</v>
      </c>
      <c r="I142" s="36">
        <f>SUMIFS(СВЦЭМ!$D$39:$D$782,СВЦЭМ!$A$39:$A$782,$A142,СВЦЭМ!$B$39:$B$782,I$119)+'СЕТ СН'!$I$14+СВЦЭМ!$D$10+'СЕТ СН'!$I$5-'СЕТ СН'!$I$24</f>
        <v>5384.4128935200006</v>
      </c>
      <c r="J142" s="36">
        <f>SUMIFS(СВЦЭМ!$D$39:$D$782,СВЦЭМ!$A$39:$A$782,$A142,СВЦЭМ!$B$39:$B$782,J$119)+'СЕТ СН'!$I$14+СВЦЭМ!$D$10+'СЕТ СН'!$I$5-'СЕТ СН'!$I$24</f>
        <v>5322.6375918100002</v>
      </c>
      <c r="K142" s="36">
        <f>SUMIFS(СВЦЭМ!$D$39:$D$782,СВЦЭМ!$A$39:$A$782,$A142,СВЦЭМ!$B$39:$B$782,K$119)+'СЕТ СН'!$I$14+СВЦЭМ!$D$10+'СЕТ СН'!$I$5-'СЕТ СН'!$I$24</f>
        <v>5261.6993639100001</v>
      </c>
      <c r="L142" s="36">
        <f>SUMIFS(СВЦЭМ!$D$39:$D$782,СВЦЭМ!$A$39:$A$782,$A142,СВЦЭМ!$B$39:$B$782,L$119)+'СЕТ СН'!$I$14+СВЦЭМ!$D$10+'СЕТ СН'!$I$5-'СЕТ СН'!$I$24</f>
        <v>5214.5015316099998</v>
      </c>
      <c r="M142" s="36">
        <f>SUMIFS(СВЦЭМ!$D$39:$D$782,СВЦЭМ!$A$39:$A$782,$A142,СВЦЭМ!$B$39:$B$782,M$119)+'СЕТ СН'!$I$14+СВЦЭМ!$D$10+'СЕТ СН'!$I$5-'СЕТ СН'!$I$24</f>
        <v>5231.6336829800002</v>
      </c>
      <c r="N142" s="36">
        <f>SUMIFS(СВЦЭМ!$D$39:$D$782,СВЦЭМ!$A$39:$A$782,$A142,СВЦЭМ!$B$39:$B$782,N$119)+'СЕТ СН'!$I$14+СВЦЭМ!$D$10+'СЕТ СН'!$I$5-'СЕТ СН'!$I$24</f>
        <v>5266.5666948899998</v>
      </c>
      <c r="O142" s="36">
        <f>SUMIFS(СВЦЭМ!$D$39:$D$782,СВЦЭМ!$A$39:$A$782,$A142,СВЦЭМ!$B$39:$B$782,O$119)+'СЕТ СН'!$I$14+СВЦЭМ!$D$10+'СЕТ СН'!$I$5-'СЕТ СН'!$I$24</f>
        <v>5298.3627732800005</v>
      </c>
      <c r="P142" s="36">
        <f>SUMIFS(СВЦЭМ!$D$39:$D$782,СВЦЭМ!$A$39:$A$782,$A142,СВЦЭМ!$B$39:$B$782,P$119)+'СЕТ СН'!$I$14+СВЦЭМ!$D$10+'СЕТ СН'!$I$5-'СЕТ СН'!$I$24</f>
        <v>5311.4036186000003</v>
      </c>
      <c r="Q142" s="36">
        <f>SUMIFS(СВЦЭМ!$D$39:$D$782,СВЦЭМ!$A$39:$A$782,$A142,СВЦЭМ!$B$39:$B$782,Q$119)+'СЕТ СН'!$I$14+СВЦЭМ!$D$10+'СЕТ СН'!$I$5-'СЕТ СН'!$I$24</f>
        <v>5320.8731360800002</v>
      </c>
      <c r="R142" s="36">
        <f>SUMIFS(СВЦЭМ!$D$39:$D$782,СВЦЭМ!$A$39:$A$782,$A142,СВЦЭМ!$B$39:$B$782,R$119)+'СЕТ СН'!$I$14+СВЦЭМ!$D$10+'СЕТ СН'!$I$5-'СЕТ СН'!$I$24</f>
        <v>5295.6319076300006</v>
      </c>
      <c r="S142" s="36">
        <f>SUMIFS(СВЦЭМ!$D$39:$D$782,СВЦЭМ!$A$39:$A$782,$A142,СВЦЭМ!$B$39:$B$782,S$119)+'СЕТ СН'!$I$14+СВЦЭМ!$D$10+'СЕТ СН'!$I$5-'СЕТ СН'!$I$24</f>
        <v>5282.5861080800005</v>
      </c>
      <c r="T142" s="36">
        <f>SUMIFS(СВЦЭМ!$D$39:$D$782,СВЦЭМ!$A$39:$A$782,$A142,СВЦЭМ!$B$39:$B$782,T$119)+'СЕТ СН'!$I$14+СВЦЭМ!$D$10+'СЕТ СН'!$I$5-'СЕТ СН'!$I$24</f>
        <v>5281.0946069600004</v>
      </c>
      <c r="U142" s="36">
        <f>SUMIFS(СВЦЭМ!$D$39:$D$782,СВЦЭМ!$A$39:$A$782,$A142,СВЦЭМ!$B$39:$B$782,U$119)+'СЕТ СН'!$I$14+СВЦЭМ!$D$10+'СЕТ СН'!$I$5-'СЕТ СН'!$I$24</f>
        <v>5290.7844623399997</v>
      </c>
      <c r="V142" s="36">
        <f>SUMIFS(СВЦЭМ!$D$39:$D$782,СВЦЭМ!$A$39:$A$782,$A142,СВЦЭМ!$B$39:$B$782,V$119)+'СЕТ СН'!$I$14+СВЦЭМ!$D$10+'СЕТ СН'!$I$5-'СЕТ СН'!$I$24</f>
        <v>5294.2501219000005</v>
      </c>
      <c r="W142" s="36">
        <f>SUMIFS(СВЦЭМ!$D$39:$D$782,СВЦЭМ!$A$39:$A$782,$A142,СВЦЭМ!$B$39:$B$782,W$119)+'СЕТ СН'!$I$14+СВЦЭМ!$D$10+'СЕТ СН'!$I$5-'СЕТ СН'!$I$24</f>
        <v>5274.84828019</v>
      </c>
      <c r="X142" s="36">
        <f>SUMIFS(СВЦЭМ!$D$39:$D$782,СВЦЭМ!$A$39:$A$782,$A142,СВЦЭМ!$B$39:$B$782,X$119)+'СЕТ СН'!$I$14+СВЦЭМ!$D$10+'СЕТ СН'!$I$5-'СЕТ СН'!$I$24</f>
        <v>5304.6914802299998</v>
      </c>
      <c r="Y142" s="36">
        <f>SUMIFS(СВЦЭМ!$D$39:$D$782,СВЦЭМ!$A$39:$A$782,$A142,СВЦЭМ!$B$39:$B$782,Y$119)+'СЕТ СН'!$I$14+СВЦЭМ!$D$10+'СЕТ СН'!$I$5-'СЕТ СН'!$I$24</f>
        <v>5456.3924742400004</v>
      </c>
    </row>
    <row r="143" spans="1:25" ht="15.75" x14ac:dyDescent="0.2">
      <c r="A143" s="35">
        <f t="shared" si="3"/>
        <v>45101</v>
      </c>
      <c r="B143" s="36">
        <f>SUMIFS(СВЦЭМ!$D$39:$D$782,СВЦЭМ!$A$39:$A$782,$A143,СВЦЭМ!$B$39:$B$782,B$119)+'СЕТ СН'!$I$14+СВЦЭМ!$D$10+'СЕТ СН'!$I$5-'СЕТ СН'!$I$24</f>
        <v>5431.8328315300005</v>
      </c>
      <c r="C143" s="36">
        <f>SUMIFS(СВЦЭМ!$D$39:$D$782,СВЦЭМ!$A$39:$A$782,$A143,СВЦЭМ!$B$39:$B$782,C$119)+'СЕТ СН'!$I$14+СВЦЭМ!$D$10+'СЕТ СН'!$I$5-'СЕТ СН'!$I$24</f>
        <v>5517.4134592099999</v>
      </c>
      <c r="D143" s="36">
        <f>SUMIFS(СВЦЭМ!$D$39:$D$782,СВЦЭМ!$A$39:$A$782,$A143,СВЦЭМ!$B$39:$B$782,D$119)+'СЕТ СН'!$I$14+СВЦЭМ!$D$10+'СЕТ СН'!$I$5-'СЕТ СН'!$I$24</f>
        <v>5599.9806572500001</v>
      </c>
      <c r="E143" s="36">
        <f>SUMIFS(СВЦЭМ!$D$39:$D$782,СВЦЭМ!$A$39:$A$782,$A143,СВЦЭМ!$B$39:$B$782,E$119)+'СЕТ СН'!$I$14+СВЦЭМ!$D$10+'СЕТ СН'!$I$5-'СЕТ СН'!$I$24</f>
        <v>5597.8041730000004</v>
      </c>
      <c r="F143" s="36">
        <f>SUMIFS(СВЦЭМ!$D$39:$D$782,СВЦЭМ!$A$39:$A$782,$A143,СВЦЭМ!$B$39:$B$782,F$119)+'СЕТ СН'!$I$14+СВЦЭМ!$D$10+'СЕТ СН'!$I$5-'СЕТ СН'!$I$24</f>
        <v>5595.2166713900006</v>
      </c>
      <c r="G143" s="36">
        <f>SUMIFS(СВЦЭМ!$D$39:$D$782,СВЦЭМ!$A$39:$A$782,$A143,СВЦЭМ!$B$39:$B$782,G$119)+'СЕТ СН'!$I$14+СВЦЭМ!$D$10+'СЕТ СН'!$I$5-'СЕТ СН'!$I$24</f>
        <v>5597.8631853699999</v>
      </c>
      <c r="H143" s="36">
        <f>SUMIFS(СВЦЭМ!$D$39:$D$782,СВЦЭМ!$A$39:$A$782,$A143,СВЦЭМ!$B$39:$B$782,H$119)+'СЕТ СН'!$I$14+СВЦЭМ!$D$10+'СЕТ СН'!$I$5-'СЕТ СН'!$I$24</f>
        <v>5553.66409673</v>
      </c>
      <c r="I143" s="36">
        <f>SUMIFS(СВЦЭМ!$D$39:$D$782,СВЦЭМ!$A$39:$A$782,$A143,СВЦЭМ!$B$39:$B$782,I$119)+'СЕТ СН'!$I$14+СВЦЭМ!$D$10+'СЕТ СН'!$I$5-'СЕТ СН'!$I$24</f>
        <v>5500.3168336400004</v>
      </c>
      <c r="J143" s="36">
        <f>SUMIFS(СВЦЭМ!$D$39:$D$782,СВЦЭМ!$A$39:$A$782,$A143,СВЦЭМ!$B$39:$B$782,J$119)+'СЕТ СН'!$I$14+СВЦЭМ!$D$10+'СЕТ СН'!$I$5-'СЕТ СН'!$I$24</f>
        <v>5396.2290209700004</v>
      </c>
      <c r="K143" s="36">
        <f>SUMIFS(СВЦЭМ!$D$39:$D$782,СВЦЭМ!$A$39:$A$782,$A143,СВЦЭМ!$B$39:$B$782,K$119)+'СЕТ СН'!$I$14+СВЦЭМ!$D$10+'СЕТ СН'!$I$5-'СЕТ СН'!$I$24</f>
        <v>5317.75232194</v>
      </c>
      <c r="L143" s="36">
        <f>SUMIFS(СВЦЭМ!$D$39:$D$782,СВЦЭМ!$A$39:$A$782,$A143,СВЦЭМ!$B$39:$B$782,L$119)+'СЕТ СН'!$I$14+СВЦЭМ!$D$10+'СЕТ СН'!$I$5-'СЕТ СН'!$I$24</f>
        <v>5307.5133204800004</v>
      </c>
      <c r="M143" s="36">
        <f>SUMIFS(СВЦЭМ!$D$39:$D$782,СВЦЭМ!$A$39:$A$782,$A143,СВЦЭМ!$B$39:$B$782,M$119)+'СЕТ СН'!$I$14+СВЦЭМ!$D$10+'СЕТ СН'!$I$5-'СЕТ СН'!$I$24</f>
        <v>5333.0154830900001</v>
      </c>
      <c r="N143" s="36">
        <f>SUMIFS(СВЦЭМ!$D$39:$D$782,СВЦЭМ!$A$39:$A$782,$A143,СВЦЭМ!$B$39:$B$782,N$119)+'СЕТ СН'!$I$14+СВЦЭМ!$D$10+'СЕТ СН'!$I$5-'СЕТ СН'!$I$24</f>
        <v>5394.9188827300004</v>
      </c>
      <c r="O143" s="36">
        <f>SUMIFS(СВЦЭМ!$D$39:$D$782,СВЦЭМ!$A$39:$A$782,$A143,СВЦЭМ!$B$39:$B$782,O$119)+'СЕТ СН'!$I$14+СВЦЭМ!$D$10+'СЕТ СН'!$I$5-'СЕТ СН'!$I$24</f>
        <v>5436.1918938600002</v>
      </c>
      <c r="P143" s="36">
        <f>SUMIFS(СВЦЭМ!$D$39:$D$782,СВЦЭМ!$A$39:$A$782,$A143,СВЦЭМ!$B$39:$B$782,P$119)+'СЕТ СН'!$I$14+СВЦЭМ!$D$10+'СЕТ СН'!$I$5-'СЕТ СН'!$I$24</f>
        <v>5441.4873444499999</v>
      </c>
      <c r="Q143" s="36">
        <f>SUMIFS(СВЦЭМ!$D$39:$D$782,СВЦЭМ!$A$39:$A$782,$A143,СВЦЭМ!$B$39:$B$782,Q$119)+'СЕТ СН'!$I$14+СВЦЭМ!$D$10+'СЕТ СН'!$I$5-'СЕТ СН'!$I$24</f>
        <v>5453.7837519599998</v>
      </c>
      <c r="R143" s="36">
        <f>SUMIFS(СВЦЭМ!$D$39:$D$782,СВЦЭМ!$A$39:$A$782,$A143,СВЦЭМ!$B$39:$B$782,R$119)+'СЕТ СН'!$I$14+СВЦЭМ!$D$10+'СЕТ СН'!$I$5-'СЕТ СН'!$I$24</f>
        <v>5429.6815601500002</v>
      </c>
      <c r="S143" s="36">
        <f>SUMIFS(СВЦЭМ!$D$39:$D$782,СВЦЭМ!$A$39:$A$782,$A143,СВЦЭМ!$B$39:$B$782,S$119)+'СЕТ СН'!$I$14+СВЦЭМ!$D$10+'СЕТ СН'!$I$5-'СЕТ СН'!$I$24</f>
        <v>5413.8828801199998</v>
      </c>
      <c r="T143" s="36">
        <f>SUMIFS(СВЦЭМ!$D$39:$D$782,СВЦЭМ!$A$39:$A$782,$A143,СВЦЭМ!$B$39:$B$782,T$119)+'СЕТ СН'!$I$14+СВЦЭМ!$D$10+'СЕТ СН'!$I$5-'СЕТ СН'!$I$24</f>
        <v>5436.6733671700003</v>
      </c>
      <c r="U143" s="36">
        <f>SUMIFS(СВЦЭМ!$D$39:$D$782,СВЦЭМ!$A$39:$A$782,$A143,СВЦЭМ!$B$39:$B$782,U$119)+'СЕТ СН'!$I$14+СВЦЭМ!$D$10+'СЕТ СН'!$I$5-'СЕТ СН'!$I$24</f>
        <v>5452.06772843</v>
      </c>
      <c r="V143" s="36">
        <f>SUMIFS(СВЦЭМ!$D$39:$D$782,СВЦЭМ!$A$39:$A$782,$A143,СВЦЭМ!$B$39:$B$782,V$119)+'СЕТ СН'!$I$14+СВЦЭМ!$D$10+'СЕТ СН'!$I$5-'СЕТ СН'!$I$24</f>
        <v>5451.9750112199999</v>
      </c>
      <c r="W143" s="36">
        <f>SUMIFS(СВЦЭМ!$D$39:$D$782,СВЦЭМ!$A$39:$A$782,$A143,СВЦЭМ!$B$39:$B$782,W$119)+'СЕТ СН'!$I$14+СВЦЭМ!$D$10+'СЕТ СН'!$I$5-'СЕТ СН'!$I$24</f>
        <v>5418.0124745900002</v>
      </c>
      <c r="X143" s="36">
        <f>SUMIFS(СВЦЭМ!$D$39:$D$782,СВЦЭМ!$A$39:$A$782,$A143,СВЦЭМ!$B$39:$B$782,X$119)+'СЕТ СН'!$I$14+СВЦЭМ!$D$10+'СЕТ СН'!$I$5-'СЕТ СН'!$I$24</f>
        <v>5450.1304176700005</v>
      </c>
      <c r="Y143" s="36">
        <f>SUMIFS(СВЦЭМ!$D$39:$D$782,СВЦЭМ!$A$39:$A$782,$A143,СВЦЭМ!$B$39:$B$782,Y$119)+'СЕТ СН'!$I$14+СВЦЭМ!$D$10+'СЕТ СН'!$I$5-'СЕТ СН'!$I$24</f>
        <v>5531.0756048599997</v>
      </c>
    </row>
    <row r="144" spans="1:25" ht="15.75" x14ac:dyDescent="0.2">
      <c r="A144" s="35">
        <f t="shared" si="3"/>
        <v>45102</v>
      </c>
      <c r="B144" s="36">
        <f>SUMIFS(СВЦЭМ!$D$39:$D$782,СВЦЭМ!$A$39:$A$782,$A144,СВЦЭМ!$B$39:$B$782,B$119)+'СЕТ СН'!$I$14+СВЦЭМ!$D$10+'СЕТ СН'!$I$5-'СЕТ СН'!$I$24</f>
        <v>5531.6723214200001</v>
      </c>
      <c r="C144" s="36">
        <f>SUMIFS(СВЦЭМ!$D$39:$D$782,СВЦЭМ!$A$39:$A$782,$A144,СВЦЭМ!$B$39:$B$782,C$119)+'СЕТ СН'!$I$14+СВЦЭМ!$D$10+'СЕТ СН'!$I$5-'СЕТ СН'!$I$24</f>
        <v>5605.1428864299996</v>
      </c>
      <c r="D144" s="36">
        <f>SUMIFS(СВЦЭМ!$D$39:$D$782,СВЦЭМ!$A$39:$A$782,$A144,СВЦЭМ!$B$39:$B$782,D$119)+'СЕТ СН'!$I$14+СВЦЭМ!$D$10+'СЕТ СН'!$I$5-'СЕТ СН'!$I$24</f>
        <v>5645.43268902</v>
      </c>
      <c r="E144" s="36">
        <f>SUMIFS(СВЦЭМ!$D$39:$D$782,СВЦЭМ!$A$39:$A$782,$A144,СВЦЭМ!$B$39:$B$782,E$119)+'СЕТ СН'!$I$14+СВЦЭМ!$D$10+'СЕТ СН'!$I$5-'СЕТ СН'!$I$24</f>
        <v>5718.7468821299999</v>
      </c>
      <c r="F144" s="36">
        <f>SUMIFS(СВЦЭМ!$D$39:$D$782,СВЦЭМ!$A$39:$A$782,$A144,СВЦЭМ!$B$39:$B$782,F$119)+'СЕТ СН'!$I$14+СВЦЭМ!$D$10+'СЕТ СН'!$I$5-'СЕТ СН'!$I$24</f>
        <v>5720.8064396</v>
      </c>
      <c r="G144" s="36">
        <f>SUMIFS(СВЦЭМ!$D$39:$D$782,СВЦЭМ!$A$39:$A$782,$A144,СВЦЭМ!$B$39:$B$782,G$119)+'СЕТ СН'!$I$14+СВЦЭМ!$D$10+'СЕТ СН'!$I$5-'СЕТ СН'!$I$24</f>
        <v>5613.2409285700005</v>
      </c>
      <c r="H144" s="36">
        <f>SUMIFS(СВЦЭМ!$D$39:$D$782,СВЦЭМ!$A$39:$A$782,$A144,СВЦЭМ!$B$39:$B$782,H$119)+'СЕТ СН'!$I$14+СВЦЭМ!$D$10+'СЕТ СН'!$I$5-'СЕТ СН'!$I$24</f>
        <v>5551.6688061800005</v>
      </c>
      <c r="I144" s="36">
        <f>SUMIFS(СВЦЭМ!$D$39:$D$782,СВЦЭМ!$A$39:$A$782,$A144,СВЦЭМ!$B$39:$B$782,I$119)+'СЕТ СН'!$I$14+СВЦЭМ!$D$10+'СЕТ СН'!$I$5-'СЕТ СН'!$I$24</f>
        <v>5523.6236770699998</v>
      </c>
      <c r="J144" s="36">
        <f>SUMIFS(СВЦЭМ!$D$39:$D$782,СВЦЭМ!$A$39:$A$782,$A144,СВЦЭМ!$B$39:$B$782,J$119)+'СЕТ СН'!$I$14+СВЦЭМ!$D$10+'СЕТ СН'!$I$5-'СЕТ СН'!$I$24</f>
        <v>5494.5050105200007</v>
      </c>
      <c r="K144" s="36">
        <f>SUMIFS(СВЦЭМ!$D$39:$D$782,СВЦЭМ!$A$39:$A$782,$A144,СВЦЭМ!$B$39:$B$782,K$119)+'СЕТ СН'!$I$14+СВЦЭМ!$D$10+'СЕТ СН'!$I$5-'СЕТ СН'!$I$24</f>
        <v>5409.0931469400002</v>
      </c>
      <c r="L144" s="36">
        <f>SUMIFS(СВЦЭМ!$D$39:$D$782,СВЦЭМ!$A$39:$A$782,$A144,СВЦЭМ!$B$39:$B$782,L$119)+'СЕТ СН'!$I$14+СВЦЭМ!$D$10+'СЕТ СН'!$I$5-'СЕТ СН'!$I$24</f>
        <v>5322.8592763699999</v>
      </c>
      <c r="M144" s="36">
        <f>SUMIFS(СВЦЭМ!$D$39:$D$782,СВЦЭМ!$A$39:$A$782,$A144,СВЦЭМ!$B$39:$B$782,M$119)+'СЕТ СН'!$I$14+СВЦЭМ!$D$10+'СЕТ СН'!$I$5-'СЕТ СН'!$I$24</f>
        <v>5347.0564285099999</v>
      </c>
      <c r="N144" s="36">
        <f>SUMIFS(СВЦЭМ!$D$39:$D$782,СВЦЭМ!$A$39:$A$782,$A144,СВЦЭМ!$B$39:$B$782,N$119)+'СЕТ СН'!$I$14+СВЦЭМ!$D$10+'СЕТ СН'!$I$5-'СЕТ СН'!$I$24</f>
        <v>5354.15999319</v>
      </c>
      <c r="O144" s="36">
        <f>SUMIFS(СВЦЭМ!$D$39:$D$782,СВЦЭМ!$A$39:$A$782,$A144,СВЦЭМ!$B$39:$B$782,O$119)+'СЕТ СН'!$I$14+СВЦЭМ!$D$10+'СЕТ СН'!$I$5-'СЕТ СН'!$I$24</f>
        <v>5366.9586414799996</v>
      </c>
      <c r="P144" s="36">
        <f>SUMIFS(СВЦЭМ!$D$39:$D$782,СВЦЭМ!$A$39:$A$782,$A144,СВЦЭМ!$B$39:$B$782,P$119)+'СЕТ СН'!$I$14+СВЦЭМ!$D$10+'СЕТ СН'!$I$5-'СЕТ СН'!$I$24</f>
        <v>5375.9843110900001</v>
      </c>
      <c r="Q144" s="36">
        <f>SUMIFS(СВЦЭМ!$D$39:$D$782,СВЦЭМ!$A$39:$A$782,$A144,СВЦЭМ!$B$39:$B$782,Q$119)+'СЕТ СН'!$I$14+СВЦЭМ!$D$10+'СЕТ СН'!$I$5-'СЕТ СН'!$I$24</f>
        <v>5384.1371700500003</v>
      </c>
      <c r="R144" s="36">
        <f>SUMIFS(СВЦЭМ!$D$39:$D$782,СВЦЭМ!$A$39:$A$782,$A144,СВЦЭМ!$B$39:$B$782,R$119)+'СЕТ СН'!$I$14+СВЦЭМ!$D$10+'СЕТ СН'!$I$5-'СЕТ СН'!$I$24</f>
        <v>5368.3675922800003</v>
      </c>
      <c r="S144" s="36">
        <f>SUMIFS(СВЦЭМ!$D$39:$D$782,СВЦЭМ!$A$39:$A$782,$A144,СВЦЭМ!$B$39:$B$782,S$119)+'СЕТ СН'!$I$14+СВЦЭМ!$D$10+'СЕТ СН'!$I$5-'СЕТ СН'!$I$24</f>
        <v>5363.0761382300007</v>
      </c>
      <c r="T144" s="36">
        <f>SUMIFS(СВЦЭМ!$D$39:$D$782,СВЦЭМ!$A$39:$A$782,$A144,СВЦЭМ!$B$39:$B$782,T$119)+'СЕТ СН'!$I$14+СВЦЭМ!$D$10+'СЕТ СН'!$I$5-'СЕТ СН'!$I$24</f>
        <v>5355.4884887400003</v>
      </c>
      <c r="U144" s="36">
        <f>SUMIFS(СВЦЭМ!$D$39:$D$782,СВЦЭМ!$A$39:$A$782,$A144,СВЦЭМ!$B$39:$B$782,U$119)+'СЕТ СН'!$I$14+СВЦЭМ!$D$10+'СЕТ СН'!$I$5-'СЕТ СН'!$I$24</f>
        <v>5360.1771417500004</v>
      </c>
      <c r="V144" s="36">
        <f>SUMIFS(СВЦЭМ!$D$39:$D$782,СВЦЭМ!$A$39:$A$782,$A144,СВЦЭМ!$B$39:$B$782,V$119)+'СЕТ СН'!$I$14+СВЦЭМ!$D$10+'СЕТ СН'!$I$5-'СЕТ СН'!$I$24</f>
        <v>5374.2397763999998</v>
      </c>
      <c r="W144" s="36">
        <f>SUMIFS(СВЦЭМ!$D$39:$D$782,СВЦЭМ!$A$39:$A$782,$A144,СВЦЭМ!$B$39:$B$782,W$119)+'СЕТ СН'!$I$14+СВЦЭМ!$D$10+'СЕТ СН'!$I$5-'СЕТ СН'!$I$24</f>
        <v>5340.5345651000007</v>
      </c>
      <c r="X144" s="36">
        <f>SUMIFS(СВЦЭМ!$D$39:$D$782,СВЦЭМ!$A$39:$A$782,$A144,СВЦЭМ!$B$39:$B$782,X$119)+'СЕТ СН'!$I$14+СВЦЭМ!$D$10+'СЕТ СН'!$I$5-'СЕТ СН'!$I$24</f>
        <v>5369.76916188</v>
      </c>
      <c r="Y144" s="36">
        <f>SUMIFS(СВЦЭМ!$D$39:$D$782,СВЦЭМ!$A$39:$A$782,$A144,СВЦЭМ!$B$39:$B$782,Y$119)+'СЕТ СН'!$I$14+СВЦЭМ!$D$10+'СЕТ СН'!$I$5-'СЕТ СН'!$I$24</f>
        <v>5521.8272170400005</v>
      </c>
    </row>
    <row r="145" spans="1:27" ht="15.75" x14ac:dyDescent="0.2">
      <c r="A145" s="35">
        <f t="shared" si="3"/>
        <v>45103</v>
      </c>
      <c r="B145" s="36">
        <f>SUMIFS(СВЦЭМ!$D$39:$D$782,СВЦЭМ!$A$39:$A$782,$A145,СВЦЭМ!$B$39:$B$782,B$119)+'СЕТ СН'!$I$14+СВЦЭМ!$D$10+'СЕТ СН'!$I$5-'СЕТ СН'!$I$24</f>
        <v>5638.0971150000005</v>
      </c>
      <c r="C145" s="36">
        <f>SUMIFS(СВЦЭМ!$D$39:$D$782,СВЦЭМ!$A$39:$A$782,$A145,СВЦЭМ!$B$39:$B$782,C$119)+'СЕТ СН'!$I$14+СВЦЭМ!$D$10+'СЕТ СН'!$I$5-'СЕТ СН'!$I$24</f>
        <v>5716.2018488800004</v>
      </c>
      <c r="D145" s="36">
        <f>SUMIFS(СВЦЭМ!$D$39:$D$782,СВЦЭМ!$A$39:$A$782,$A145,СВЦЭМ!$B$39:$B$782,D$119)+'СЕТ СН'!$I$14+СВЦЭМ!$D$10+'СЕТ СН'!$I$5-'СЕТ СН'!$I$24</f>
        <v>5753.7882484500005</v>
      </c>
      <c r="E145" s="36">
        <f>SUMIFS(СВЦЭМ!$D$39:$D$782,СВЦЭМ!$A$39:$A$782,$A145,СВЦЭМ!$B$39:$B$782,E$119)+'СЕТ СН'!$I$14+СВЦЭМ!$D$10+'СЕТ СН'!$I$5-'СЕТ СН'!$I$24</f>
        <v>5734.4615194600001</v>
      </c>
      <c r="F145" s="36">
        <f>SUMIFS(СВЦЭМ!$D$39:$D$782,СВЦЭМ!$A$39:$A$782,$A145,СВЦЭМ!$B$39:$B$782,F$119)+'СЕТ СН'!$I$14+СВЦЭМ!$D$10+'СЕТ СН'!$I$5-'СЕТ СН'!$I$24</f>
        <v>5728.5886961699998</v>
      </c>
      <c r="G145" s="36">
        <f>SUMIFS(СВЦЭМ!$D$39:$D$782,СВЦЭМ!$A$39:$A$782,$A145,СВЦЭМ!$B$39:$B$782,G$119)+'СЕТ СН'!$I$14+СВЦЭМ!$D$10+'СЕТ СН'!$I$5-'СЕТ СН'!$I$24</f>
        <v>5733.5487899500004</v>
      </c>
      <c r="H145" s="36">
        <f>SUMIFS(СВЦЭМ!$D$39:$D$782,СВЦЭМ!$A$39:$A$782,$A145,СВЦЭМ!$B$39:$B$782,H$119)+'СЕТ СН'!$I$14+СВЦЭМ!$D$10+'СЕТ СН'!$I$5-'СЕТ СН'!$I$24</f>
        <v>5611.3474523000004</v>
      </c>
      <c r="I145" s="36">
        <f>SUMIFS(СВЦЭМ!$D$39:$D$782,СВЦЭМ!$A$39:$A$782,$A145,СВЦЭМ!$B$39:$B$782,I$119)+'СЕТ СН'!$I$14+СВЦЭМ!$D$10+'СЕТ СН'!$I$5-'СЕТ СН'!$I$24</f>
        <v>5410.8620043800001</v>
      </c>
      <c r="J145" s="36">
        <f>SUMIFS(СВЦЭМ!$D$39:$D$782,СВЦЭМ!$A$39:$A$782,$A145,СВЦЭМ!$B$39:$B$782,J$119)+'СЕТ СН'!$I$14+СВЦЭМ!$D$10+'СЕТ СН'!$I$5-'СЕТ СН'!$I$24</f>
        <v>5319.8231302700005</v>
      </c>
      <c r="K145" s="36">
        <f>SUMIFS(СВЦЭМ!$D$39:$D$782,СВЦЭМ!$A$39:$A$782,$A145,СВЦЭМ!$B$39:$B$782,K$119)+'СЕТ СН'!$I$14+СВЦЭМ!$D$10+'СЕТ СН'!$I$5-'СЕТ СН'!$I$24</f>
        <v>5276.4121949999999</v>
      </c>
      <c r="L145" s="36">
        <f>SUMIFS(СВЦЭМ!$D$39:$D$782,СВЦЭМ!$A$39:$A$782,$A145,СВЦЭМ!$B$39:$B$782,L$119)+'СЕТ СН'!$I$14+СВЦЭМ!$D$10+'СЕТ СН'!$I$5-'СЕТ СН'!$I$24</f>
        <v>5253.3100889100006</v>
      </c>
      <c r="M145" s="36">
        <f>SUMIFS(СВЦЭМ!$D$39:$D$782,СВЦЭМ!$A$39:$A$782,$A145,СВЦЭМ!$B$39:$B$782,M$119)+'СЕТ СН'!$I$14+СВЦЭМ!$D$10+'СЕТ СН'!$I$5-'СЕТ СН'!$I$24</f>
        <v>5270.5698067200001</v>
      </c>
      <c r="N145" s="36">
        <f>SUMIFS(СВЦЭМ!$D$39:$D$782,СВЦЭМ!$A$39:$A$782,$A145,СВЦЭМ!$B$39:$B$782,N$119)+'СЕТ СН'!$I$14+СВЦЭМ!$D$10+'СЕТ СН'!$I$5-'СЕТ СН'!$I$24</f>
        <v>5300.4215630899998</v>
      </c>
      <c r="O145" s="36">
        <f>SUMIFS(СВЦЭМ!$D$39:$D$782,СВЦЭМ!$A$39:$A$782,$A145,СВЦЭМ!$B$39:$B$782,O$119)+'СЕТ СН'!$I$14+СВЦЭМ!$D$10+'СЕТ СН'!$I$5-'СЕТ СН'!$I$24</f>
        <v>5296.2254222900001</v>
      </c>
      <c r="P145" s="36">
        <f>SUMIFS(СВЦЭМ!$D$39:$D$782,СВЦЭМ!$A$39:$A$782,$A145,СВЦЭМ!$B$39:$B$782,P$119)+'СЕТ СН'!$I$14+СВЦЭМ!$D$10+'СЕТ СН'!$I$5-'СЕТ СН'!$I$24</f>
        <v>5305.0947293700001</v>
      </c>
      <c r="Q145" s="36">
        <f>SUMIFS(СВЦЭМ!$D$39:$D$782,СВЦЭМ!$A$39:$A$782,$A145,СВЦЭМ!$B$39:$B$782,Q$119)+'СЕТ СН'!$I$14+СВЦЭМ!$D$10+'СЕТ СН'!$I$5-'СЕТ СН'!$I$24</f>
        <v>5316.1127329700003</v>
      </c>
      <c r="R145" s="36">
        <f>SUMIFS(СВЦЭМ!$D$39:$D$782,СВЦЭМ!$A$39:$A$782,$A145,СВЦЭМ!$B$39:$B$782,R$119)+'СЕТ СН'!$I$14+СВЦЭМ!$D$10+'СЕТ СН'!$I$5-'СЕТ СН'!$I$24</f>
        <v>5298.9203212900002</v>
      </c>
      <c r="S145" s="36">
        <f>SUMIFS(СВЦЭМ!$D$39:$D$782,СВЦЭМ!$A$39:$A$782,$A145,СВЦЭМ!$B$39:$B$782,S$119)+'СЕТ СН'!$I$14+СВЦЭМ!$D$10+'СЕТ СН'!$I$5-'СЕТ СН'!$I$24</f>
        <v>5291.5022649500006</v>
      </c>
      <c r="T145" s="36">
        <f>SUMIFS(СВЦЭМ!$D$39:$D$782,СВЦЭМ!$A$39:$A$782,$A145,СВЦЭМ!$B$39:$B$782,T$119)+'СЕТ СН'!$I$14+СВЦЭМ!$D$10+'СЕТ СН'!$I$5-'СЕТ СН'!$I$24</f>
        <v>5287.73972632</v>
      </c>
      <c r="U145" s="36">
        <f>SUMIFS(СВЦЭМ!$D$39:$D$782,СВЦЭМ!$A$39:$A$782,$A145,СВЦЭМ!$B$39:$B$782,U$119)+'СЕТ СН'!$I$14+СВЦЭМ!$D$10+'СЕТ СН'!$I$5-'СЕТ СН'!$I$24</f>
        <v>5267.5750874100004</v>
      </c>
      <c r="V145" s="36">
        <f>SUMIFS(СВЦЭМ!$D$39:$D$782,СВЦЭМ!$A$39:$A$782,$A145,СВЦЭМ!$B$39:$B$782,V$119)+'СЕТ СН'!$I$14+СВЦЭМ!$D$10+'СЕТ СН'!$I$5-'СЕТ СН'!$I$24</f>
        <v>5281.7895920500005</v>
      </c>
      <c r="W145" s="36">
        <f>SUMIFS(СВЦЭМ!$D$39:$D$782,СВЦЭМ!$A$39:$A$782,$A145,СВЦЭМ!$B$39:$B$782,W$119)+'СЕТ СН'!$I$14+СВЦЭМ!$D$10+'СЕТ СН'!$I$5-'СЕТ СН'!$I$24</f>
        <v>5251.4017923900001</v>
      </c>
      <c r="X145" s="36">
        <f>SUMIFS(СВЦЭМ!$D$39:$D$782,СВЦЭМ!$A$39:$A$782,$A145,СВЦЭМ!$B$39:$B$782,X$119)+'СЕТ СН'!$I$14+СВЦЭМ!$D$10+'СЕТ СН'!$I$5-'СЕТ СН'!$I$24</f>
        <v>5306.1237113400002</v>
      </c>
      <c r="Y145" s="36">
        <f>SUMIFS(СВЦЭМ!$D$39:$D$782,СВЦЭМ!$A$39:$A$782,$A145,СВЦЭМ!$B$39:$B$782,Y$119)+'СЕТ СН'!$I$14+СВЦЭМ!$D$10+'СЕТ СН'!$I$5-'СЕТ СН'!$I$24</f>
        <v>5384.9858800900001</v>
      </c>
    </row>
    <row r="146" spans="1:27" ht="15.75" x14ac:dyDescent="0.2">
      <c r="A146" s="35">
        <f t="shared" si="3"/>
        <v>45104</v>
      </c>
      <c r="B146" s="36">
        <f>SUMIFS(СВЦЭМ!$D$39:$D$782,СВЦЭМ!$A$39:$A$782,$A146,СВЦЭМ!$B$39:$B$782,B$119)+'СЕТ СН'!$I$14+СВЦЭМ!$D$10+'СЕТ СН'!$I$5-'СЕТ СН'!$I$24</f>
        <v>5448.4137048800003</v>
      </c>
      <c r="C146" s="36">
        <f>SUMIFS(СВЦЭМ!$D$39:$D$782,СВЦЭМ!$A$39:$A$782,$A146,СВЦЭМ!$B$39:$B$782,C$119)+'СЕТ СН'!$I$14+СВЦЭМ!$D$10+'СЕТ СН'!$I$5-'СЕТ СН'!$I$24</f>
        <v>5500.5264818800006</v>
      </c>
      <c r="D146" s="36">
        <f>SUMIFS(СВЦЭМ!$D$39:$D$782,СВЦЭМ!$A$39:$A$782,$A146,СВЦЭМ!$B$39:$B$782,D$119)+'СЕТ СН'!$I$14+СВЦЭМ!$D$10+'СЕТ СН'!$I$5-'СЕТ СН'!$I$24</f>
        <v>5584.2805448500003</v>
      </c>
      <c r="E146" s="36">
        <f>SUMIFS(СВЦЭМ!$D$39:$D$782,СВЦЭМ!$A$39:$A$782,$A146,СВЦЭМ!$B$39:$B$782,E$119)+'СЕТ СН'!$I$14+СВЦЭМ!$D$10+'СЕТ СН'!$I$5-'СЕТ СН'!$I$24</f>
        <v>5560.3847089299998</v>
      </c>
      <c r="F146" s="36">
        <f>SUMIFS(СВЦЭМ!$D$39:$D$782,СВЦЭМ!$A$39:$A$782,$A146,СВЦЭМ!$B$39:$B$782,F$119)+'СЕТ СН'!$I$14+СВЦЭМ!$D$10+'СЕТ СН'!$I$5-'СЕТ СН'!$I$24</f>
        <v>5560.8980598100006</v>
      </c>
      <c r="G146" s="36">
        <f>SUMIFS(СВЦЭМ!$D$39:$D$782,СВЦЭМ!$A$39:$A$782,$A146,СВЦЭМ!$B$39:$B$782,G$119)+'СЕТ СН'!$I$14+СВЦЭМ!$D$10+'СЕТ СН'!$I$5-'СЕТ СН'!$I$24</f>
        <v>5558.0062938800002</v>
      </c>
      <c r="H146" s="36">
        <f>SUMIFS(СВЦЭМ!$D$39:$D$782,СВЦЭМ!$A$39:$A$782,$A146,СВЦЭМ!$B$39:$B$782,H$119)+'СЕТ СН'!$I$14+СВЦЭМ!$D$10+'СЕТ СН'!$I$5-'СЕТ СН'!$I$24</f>
        <v>5480.6548922100001</v>
      </c>
      <c r="I146" s="36">
        <f>SUMIFS(СВЦЭМ!$D$39:$D$782,СВЦЭМ!$A$39:$A$782,$A146,СВЦЭМ!$B$39:$B$782,I$119)+'СЕТ СН'!$I$14+СВЦЭМ!$D$10+'СЕТ СН'!$I$5-'СЕТ СН'!$I$24</f>
        <v>5354.0158480500004</v>
      </c>
      <c r="J146" s="36">
        <f>SUMIFS(СВЦЭМ!$D$39:$D$782,СВЦЭМ!$A$39:$A$782,$A146,СВЦЭМ!$B$39:$B$782,J$119)+'СЕТ СН'!$I$14+СВЦЭМ!$D$10+'СЕТ СН'!$I$5-'СЕТ СН'!$I$24</f>
        <v>5270.32115239</v>
      </c>
      <c r="K146" s="36">
        <f>SUMIFS(СВЦЭМ!$D$39:$D$782,СВЦЭМ!$A$39:$A$782,$A146,СВЦЭМ!$B$39:$B$782,K$119)+'СЕТ СН'!$I$14+СВЦЭМ!$D$10+'СЕТ СН'!$I$5-'СЕТ СН'!$I$24</f>
        <v>5211.7530092400002</v>
      </c>
      <c r="L146" s="36">
        <f>SUMIFS(СВЦЭМ!$D$39:$D$782,СВЦЭМ!$A$39:$A$782,$A146,СВЦЭМ!$B$39:$B$782,L$119)+'СЕТ СН'!$I$14+СВЦЭМ!$D$10+'СЕТ СН'!$I$5-'СЕТ СН'!$I$24</f>
        <v>5191.5426824599999</v>
      </c>
      <c r="M146" s="36">
        <f>SUMIFS(СВЦЭМ!$D$39:$D$782,СВЦЭМ!$A$39:$A$782,$A146,СВЦЭМ!$B$39:$B$782,M$119)+'СЕТ СН'!$I$14+СВЦЭМ!$D$10+'СЕТ СН'!$I$5-'СЕТ СН'!$I$24</f>
        <v>5188.36118996</v>
      </c>
      <c r="N146" s="36">
        <f>SUMIFS(СВЦЭМ!$D$39:$D$782,СВЦЭМ!$A$39:$A$782,$A146,СВЦЭМ!$B$39:$B$782,N$119)+'СЕТ СН'!$I$14+СВЦЭМ!$D$10+'СЕТ СН'!$I$5-'СЕТ СН'!$I$24</f>
        <v>5209.1267429500003</v>
      </c>
      <c r="O146" s="36">
        <f>SUMIFS(СВЦЭМ!$D$39:$D$782,СВЦЭМ!$A$39:$A$782,$A146,СВЦЭМ!$B$39:$B$782,O$119)+'СЕТ СН'!$I$14+СВЦЭМ!$D$10+'СЕТ СН'!$I$5-'СЕТ СН'!$I$24</f>
        <v>5204.4821758500002</v>
      </c>
      <c r="P146" s="36">
        <f>SUMIFS(СВЦЭМ!$D$39:$D$782,СВЦЭМ!$A$39:$A$782,$A146,СВЦЭМ!$B$39:$B$782,P$119)+'СЕТ СН'!$I$14+СВЦЭМ!$D$10+'СЕТ СН'!$I$5-'СЕТ СН'!$I$24</f>
        <v>5205.4570442800004</v>
      </c>
      <c r="Q146" s="36">
        <f>SUMIFS(СВЦЭМ!$D$39:$D$782,СВЦЭМ!$A$39:$A$782,$A146,СВЦЭМ!$B$39:$B$782,Q$119)+'СЕТ СН'!$I$14+СВЦЭМ!$D$10+'СЕТ СН'!$I$5-'СЕТ СН'!$I$24</f>
        <v>5202.1927650800008</v>
      </c>
      <c r="R146" s="36">
        <f>SUMIFS(СВЦЭМ!$D$39:$D$782,СВЦЭМ!$A$39:$A$782,$A146,СВЦЭМ!$B$39:$B$782,R$119)+'СЕТ СН'!$I$14+СВЦЭМ!$D$10+'СЕТ СН'!$I$5-'СЕТ СН'!$I$24</f>
        <v>5189.2778639900007</v>
      </c>
      <c r="S146" s="36">
        <f>SUMIFS(СВЦЭМ!$D$39:$D$782,СВЦЭМ!$A$39:$A$782,$A146,СВЦЭМ!$B$39:$B$782,S$119)+'СЕТ СН'!$I$14+СВЦЭМ!$D$10+'СЕТ СН'!$I$5-'СЕТ СН'!$I$24</f>
        <v>5185.2790571000005</v>
      </c>
      <c r="T146" s="36">
        <f>SUMIFS(СВЦЭМ!$D$39:$D$782,СВЦЭМ!$A$39:$A$782,$A146,СВЦЭМ!$B$39:$B$782,T$119)+'СЕТ СН'!$I$14+СВЦЭМ!$D$10+'СЕТ СН'!$I$5-'СЕТ СН'!$I$24</f>
        <v>5180.98223014</v>
      </c>
      <c r="U146" s="36">
        <f>SUMIFS(СВЦЭМ!$D$39:$D$782,СВЦЭМ!$A$39:$A$782,$A146,СВЦЭМ!$B$39:$B$782,U$119)+'СЕТ СН'!$I$14+СВЦЭМ!$D$10+'СЕТ СН'!$I$5-'СЕТ СН'!$I$24</f>
        <v>5183.8797340600004</v>
      </c>
      <c r="V146" s="36">
        <f>SUMIFS(СВЦЭМ!$D$39:$D$782,СВЦЭМ!$A$39:$A$782,$A146,СВЦЭМ!$B$39:$B$782,V$119)+'СЕТ СН'!$I$14+СВЦЭМ!$D$10+'СЕТ СН'!$I$5-'СЕТ СН'!$I$24</f>
        <v>5192.7136003300002</v>
      </c>
      <c r="W146" s="36">
        <f>SUMIFS(СВЦЭМ!$D$39:$D$782,СВЦЭМ!$A$39:$A$782,$A146,СВЦЭМ!$B$39:$B$782,W$119)+'СЕТ СН'!$I$14+СВЦЭМ!$D$10+'СЕТ СН'!$I$5-'СЕТ СН'!$I$24</f>
        <v>5150.2724155900005</v>
      </c>
      <c r="X146" s="36">
        <f>SUMIFS(СВЦЭМ!$D$39:$D$782,СВЦЭМ!$A$39:$A$782,$A146,СВЦЭМ!$B$39:$B$782,X$119)+'СЕТ СН'!$I$14+СВЦЭМ!$D$10+'СЕТ СН'!$I$5-'СЕТ СН'!$I$24</f>
        <v>5190.5341654100002</v>
      </c>
      <c r="Y146" s="36">
        <f>SUMIFS(СВЦЭМ!$D$39:$D$782,СВЦЭМ!$A$39:$A$782,$A146,СВЦЭМ!$B$39:$B$782,Y$119)+'СЕТ СН'!$I$14+СВЦЭМ!$D$10+'СЕТ СН'!$I$5-'СЕТ СН'!$I$24</f>
        <v>5283.5761673200004</v>
      </c>
    </row>
    <row r="147" spans="1:27" ht="15.75" x14ac:dyDescent="0.2">
      <c r="A147" s="35">
        <f t="shared" si="3"/>
        <v>45105</v>
      </c>
      <c r="B147" s="36">
        <f>SUMIFS(СВЦЭМ!$D$39:$D$782,СВЦЭМ!$A$39:$A$782,$A147,СВЦЭМ!$B$39:$B$782,B$119)+'СЕТ СН'!$I$14+СВЦЭМ!$D$10+'СЕТ СН'!$I$5-'СЕТ СН'!$I$24</f>
        <v>5369.4310026900002</v>
      </c>
      <c r="C147" s="36">
        <f>SUMIFS(СВЦЭМ!$D$39:$D$782,СВЦЭМ!$A$39:$A$782,$A147,СВЦЭМ!$B$39:$B$782,C$119)+'СЕТ СН'!$I$14+СВЦЭМ!$D$10+'СЕТ СН'!$I$5-'СЕТ СН'!$I$24</f>
        <v>5455.0915735100007</v>
      </c>
      <c r="D147" s="36">
        <f>SUMIFS(СВЦЭМ!$D$39:$D$782,СВЦЭМ!$A$39:$A$782,$A147,СВЦЭМ!$B$39:$B$782,D$119)+'СЕТ СН'!$I$14+СВЦЭМ!$D$10+'СЕТ СН'!$I$5-'СЕТ СН'!$I$24</f>
        <v>5537.0170052499998</v>
      </c>
      <c r="E147" s="36">
        <f>SUMIFS(СВЦЭМ!$D$39:$D$782,СВЦЭМ!$A$39:$A$782,$A147,СВЦЭМ!$B$39:$B$782,E$119)+'СЕТ СН'!$I$14+СВЦЭМ!$D$10+'СЕТ СН'!$I$5-'СЕТ СН'!$I$24</f>
        <v>5557.6103671600004</v>
      </c>
      <c r="F147" s="36">
        <f>SUMIFS(СВЦЭМ!$D$39:$D$782,СВЦЭМ!$A$39:$A$782,$A147,СВЦЭМ!$B$39:$B$782,F$119)+'СЕТ СН'!$I$14+СВЦЭМ!$D$10+'СЕТ СН'!$I$5-'СЕТ СН'!$I$24</f>
        <v>5557.6592996199997</v>
      </c>
      <c r="G147" s="36">
        <f>SUMIFS(СВЦЭМ!$D$39:$D$782,СВЦЭМ!$A$39:$A$782,$A147,СВЦЭМ!$B$39:$B$782,G$119)+'СЕТ СН'!$I$14+СВЦЭМ!$D$10+'СЕТ СН'!$I$5-'СЕТ СН'!$I$24</f>
        <v>5531.2483826099997</v>
      </c>
      <c r="H147" s="36">
        <f>SUMIFS(СВЦЭМ!$D$39:$D$782,СВЦЭМ!$A$39:$A$782,$A147,СВЦЭМ!$B$39:$B$782,H$119)+'СЕТ СН'!$I$14+СВЦЭМ!$D$10+'СЕТ СН'!$I$5-'СЕТ СН'!$I$24</f>
        <v>5422.9504322600005</v>
      </c>
      <c r="I147" s="36">
        <f>SUMIFS(СВЦЭМ!$D$39:$D$782,СВЦЭМ!$A$39:$A$782,$A147,СВЦЭМ!$B$39:$B$782,I$119)+'СЕТ СН'!$I$14+СВЦЭМ!$D$10+'СЕТ СН'!$I$5-'СЕТ СН'!$I$24</f>
        <v>5286.6471984300006</v>
      </c>
      <c r="J147" s="36">
        <f>SUMIFS(СВЦЭМ!$D$39:$D$782,СВЦЭМ!$A$39:$A$782,$A147,СВЦЭМ!$B$39:$B$782,J$119)+'СЕТ СН'!$I$14+СВЦЭМ!$D$10+'СЕТ СН'!$I$5-'СЕТ СН'!$I$24</f>
        <v>5214.8228484299998</v>
      </c>
      <c r="K147" s="36">
        <f>SUMIFS(СВЦЭМ!$D$39:$D$782,СВЦЭМ!$A$39:$A$782,$A147,СВЦЭМ!$B$39:$B$782,K$119)+'СЕТ СН'!$I$14+СВЦЭМ!$D$10+'СЕТ СН'!$I$5-'СЕТ СН'!$I$24</f>
        <v>5156.5660597300002</v>
      </c>
      <c r="L147" s="36">
        <f>SUMIFS(СВЦЭМ!$D$39:$D$782,СВЦЭМ!$A$39:$A$782,$A147,СВЦЭМ!$B$39:$B$782,L$119)+'СЕТ СН'!$I$14+СВЦЭМ!$D$10+'СЕТ СН'!$I$5-'СЕТ СН'!$I$24</f>
        <v>5163.8382177700005</v>
      </c>
      <c r="M147" s="36">
        <f>SUMIFS(СВЦЭМ!$D$39:$D$782,СВЦЭМ!$A$39:$A$782,$A147,СВЦЭМ!$B$39:$B$782,M$119)+'СЕТ СН'!$I$14+СВЦЭМ!$D$10+'СЕТ СН'!$I$5-'СЕТ СН'!$I$24</f>
        <v>5185.0647771000004</v>
      </c>
      <c r="N147" s="36">
        <f>SUMIFS(СВЦЭМ!$D$39:$D$782,СВЦЭМ!$A$39:$A$782,$A147,СВЦЭМ!$B$39:$B$782,N$119)+'СЕТ СН'!$I$14+СВЦЭМ!$D$10+'СЕТ СН'!$I$5-'СЕТ СН'!$I$24</f>
        <v>5231.9982242400001</v>
      </c>
      <c r="O147" s="36">
        <f>SUMIFS(СВЦЭМ!$D$39:$D$782,СВЦЭМ!$A$39:$A$782,$A147,СВЦЭМ!$B$39:$B$782,O$119)+'СЕТ СН'!$I$14+СВЦЭМ!$D$10+'СЕТ СН'!$I$5-'СЕТ СН'!$I$24</f>
        <v>5228.6820720200003</v>
      </c>
      <c r="P147" s="36">
        <f>SUMIFS(СВЦЭМ!$D$39:$D$782,СВЦЭМ!$A$39:$A$782,$A147,СВЦЭМ!$B$39:$B$782,P$119)+'СЕТ СН'!$I$14+СВЦЭМ!$D$10+'СЕТ СН'!$I$5-'СЕТ СН'!$I$24</f>
        <v>5210.7822346700004</v>
      </c>
      <c r="Q147" s="36">
        <f>SUMIFS(СВЦЭМ!$D$39:$D$782,СВЦЭМ!$A$39:$A$782,$A147,СВЦЭМ!$B$39:$B$782,Q$119)+'СЕТ СН'!$I$14+СВЦЭМ!$D$10+'СЕТ СН'!$I$5-'СЕТ СН'!$I$24</f>
        <v>5216.8106706400004</v>
      </c>
      <c r="R147" s="36">
        <f>SUMIFS(СВЦЭМ!$D$39:$D$782,СВЦЭМ!$A$39:$A$782,$A147,СВЦЭМ!$B$39:$B$782,R$119)+'СЕТ СН'!$I$14+СВЦЭМ!$D$10+'СЕТ СН'!$I$5-'СЕТ СН'!$I$24</f>
        <v>5186.3544494400003</v>
      </c>
      <c r="S147" s="36">
        <f>SUMIFS(СВЦЭМ!$D$39:$D$782,СВЦЭМ!$A$39:$A$782,$A147,СВЦЭМ!$B$39:$B$782,S$119)+'СЕТ СН'!$I$14+СВЦЭМ!$D$10+'СЕТ СН'!$I$5-'СЕТ СН'!$I$24</f>
        <v>5181.3941956500003</v>
      </c>
      <c r="T147" s="36">
        <f>SUMIFS(СВЦЭМ!$D$39:$D$782,СВЦЭМ!$A$39:$A$782,$A147,СВЦЭМ!$B$39:$B$782,T$119)+'СЕТ СН'!$I$14+СВЦЭМ!$D$10+'СЕТ СН'!$I$5-'СЕТ СН'!$I$24</f>
        <v>5182.6969948300002</v>
      </c>
      <c r="U147" s="36">
        <f>SUMIFS(СВЦЭМ!$D$39:$D$782,СВЦЭМ!$A$39:$A$782,$A147,СВЦЭМ!$B$39:$B$782,U$119)+'СЕТ СН'!$I$14+СВЦЭМ!$D$10+'СЕТ СН'!$I$5-'СЕТ СН'!$I$24</f>
        <v>5217.8471298700006</v>
      </c>
      <c r="V147" s="36">
        <f>SUMIFS(СВЦЭМ!$D$39:$D$782,СВЦЭМ!$A$39:$A$782,$A147,СВЦЭМ!$B$39:$B$782,V$119)+'СЕТ СН'!$I$14+СВЦЭМ!$D$10+'СЕТ СН'!$I$5-'СЕТ СН'!$I$24</f>
        <v>5216.3288548800001</v>
      </c>
      <c r="W147" s="36">
        <f>SUMIFS(СВЦЭМ!$D$39:$D$782,СВЦЭМ!$A$39:$A$782,$A147,СВЦЭМ!$B$39:$B$782,W$119)+'СЕТ СН'!$I$14+СВЦЭМ!$D$10+'СЕТ СН'!$I$5-'СЕТ СН'!$I$24</f>
        <v>5197.4748742400006</v>
      </c>
      <c r="X147" s="36">
        <f>SUMIFS(СВЦЭМ!$D$39:$D$782,СВЦЭМ!$A$39:$A$782,$A147,СВЦЭМ!$B$39:$B$782,X$119)+'СЕТ СН'!$I$14+СВЦЭМ!$D$10+'СЕТ СН'!$I$5-'СЕТ СН'!$I$24</f>
        <v>5222.1503529500005</v>
      </c>
      <c r="Y147" s="36">
        <f>SUMIFS(СВЦЭМ!$D$39:$D$782,СВЦЭМ!$A$39:$A$782,$A147,СВЦЭМ!$B$39:$B$782,Y$119)+'СЕТ СН'!$I$14+СВЦЭМ!$D$10+'СЕТ СН'!$I$5-'СЕТ СН'!$I$24</f>
        <v>5333.4008206199996</v>
      </c>
    </row>
    <row r="148" spans="1:27" ht="15.75" x14ac:dyDescent="0.2">
      <c r="A148" s="35">
        <f t="shared" si="3"/>
        <v>45106</v>
      </c>
      <c r="B148" s="36">
        <f>SUMIFS(СВЦЭМ!$D$39:$D$782,СВЦЭМ!$A$39:$A$782,$A148,СВЦЭМ!$B$39:$B$782,B$119)+'СЕТ СН'!$I$14+СВЦЭМ!$D$10+'СЕТ СН'!$I$5-'СЕТ СН'!$I$24</f>
        <v>5462.9135216499999</v>
      </c>
      <c r="C148" s="36">
        <f>SUMIFS(СВЦЭМ!$D$39:$D$782,СВЦЭМ!$A$39:$A$782,$A148,СВЦЭМ!$B$39:$B$782,C$119)+'СЕТ СН'!$I$14+СВЦЭМ!$D$10+'СЕТ СН'!$I$5-'СЕТ СН'!$I$24</f>
        <v>5520.7990154899999</v>
      </c>
      <c r="D148" s="36">
        <f>SUMIFS(СВЦЭМ!$D$39:$D$782,СВЦЭМ!$A$39:$A$782,$A148,СВЦЭМ!$B$39:$B$782,D$119)+'СЕТ СН'!$I$14+СВЦЭМ!$D$10+'СЕТ СН'!$I$5-'СЕТ СН'!$I$24</f>
        <v>5570.1999851300006</v>
      </c>
      <c r="E148" s="36">
        <f>SUMIFS(СВЦЭМ!$D$39:$D$782,СВЦЭМ!$A$39:$A$782,$A148,СВЦЭМ!$B$39:$B$782,E$119)+'СЕТ СН'!$I$14+СВЦЭМ!$D$10+'СЕТ СН'!$I$5-'СЕТ СН'!$I$24</f>
        <v>5576.7855792600003</v>
      </c>
      <c r="F148" s="36">
        <f>SUMIFS(СВЦЭМ!$D$39:$D$782,СВЦЭМ!$A$39:$A$782,$A148,СВЦЭМ!$B$39:$B$782,F$119)+'СЕТ СН'!$I$14+СВЦЭМ!$D$10+'СЕТ СН'!$I$5-'СЕТ СН'!$I$24</f>
        <v>5561.29994842</v>
      </c>
      <c r="G148" s="36">
        <f>SUMIFS(СВЦЭМ!$D$39:$D$782,СВЦЭМ!$A$39:$A$782,$A148,СВЦЭМ!$B$39:$B$782,G$119)+'СЕТ СН'!$I$14+СВЦЭМ!$D$10+'СЕТ СН'!$I$5-'СЕТ СН'!$I$24</f>
        <v>5564.6697516300001</v>
      </c>
      <c r="H148" s="36">
        <f>SUMIFS(СВЦЭМ!$D$39:$D$782,СВЦЭМ!$A$39:$A$782,$A148,СВЦЭМ!$B$39:$B$782,H$119)+'СЕТ СН'!$I$14+СВЦЭМ!$D$10+'СЕТ СН'!$I$5-'СЕТ СН'!$I$24</f>
        <v>5510.0721034500002</v>
      </c>
      <c r="I148" s="36">
        <f>SUMIFS(СВЦЭМ!$D$39:$D$782,СВЦЭМ!$A$39:$A$782,$A148,СВЦЭМ!$B$39:$B$782,I$119)+'СЕТ СН'!$I$14+СВЦЭМ!$D$10+'СЕТ СН'!$I$5-'СЕТ СН'!$I$24</f>
        <v>5410.23494493</v>
      </c>
      <c r="J148" s="36">
        <f>SUMIFS(СВЦЭМ!$D$39:$D$782,СВЦЭМ!$A$39:$A$782,$A148,СВЦЭМ!$B$39:$B$782,J$119)+'СЕТ СН'!$I$14+СВЦЭМ!$D$10+'СЕТ СН'!$I$5-'СЕТ СН'!$I$24</f>
        <v>5312.3060929800004</v>
      </c>
      <c r="K148" s="36">
        <f>SUMIFS(СВЦЭМ!$D$39:$D$782,СВЦЭМ!$A$39:$A$782,$A148,СВЦЭМ!$B$39:$B$782,K$119)+'СЕТ СН'!$I$14+СВЦЭМ!$D$10+'СЕТ СН'!$I$5-'СЕТ СН'!$I$24</f>
        <v>5259.5993075300003</v>
      </c>
      <c r="L148" s="36">
        <f>SUMIFS(СВЦЭМ!$D$39:$D$782,СВЦЭМ!$A$39:$A$782,$A148,СВЦЭМ!$B$39:$B$782,L$119)+'СЕТ СН'!$I$14+СВЦЭМ!$D$10+'СЕТ СН'!$I$5-'СЕТ СН'!$I$24</f>
        <v>5246.1160769500002</v>
      </c>
      <c r="M148" s="36">
        <f>SUMIFS(СВЦЭМ!$D$39:$D$782,СВЦЭМ!$A$39:$A$782,$A148,СВЦЭМ!$B$39:$B$782,M$119)+'СЕТ СН'!$I$14+СВЦЭМ!$D$10+'СЕТ СН'!$I$5-'СЕТ СН'!$I$24</f>
        <v>5236.0823074199998</v>
      </c>
      <c r="N148" s="36">
        <f>SUMIFS(СВЦЭМ!$D$39:$D$782,СВЦЭМ!$A$39:$A$782,$A148,СВЦЭМ!$B$39:$B$782,N$119)+'СЕТ СН'!$I$14+СВЦЭМ!$D$10+'СЕТ СН'!$I$5-'СЕТ СН'!$I$24</f>
        <v>5257.5930337500004</v>
      </c>
      <c r="O148" s="36">
        <f>SUMIFS(СВЦЭМ!$D$39:$D$782,СВЦЭМ!$A$39:$A$782,$A148,СВЦЭМ!$B$39:$B$782,O$119)+'СЕТ СН'!$I$14+СВЦЭМ!$D$10+'СЕТ СН'!$I$5-'СЕТ СН'!$I$24</f>
        <v>5258.3383381599997</v>
      </c>
      <c r="P148" s="36">
        <f>SUMIFS(СВЦЭМ!$D$39:$D$782,СВЦЭМ!$A$39:$A$782,$A148,СВЦЭМ!$B$39:$B$782,P$119)+'СЕТ СН'!$I$14+СВЦЭМ!$D$10+'СЕТ СН'!$I$5-'СЕТ СН'!$I$24</f>
        <v>5265.6795365300004</v>
      </c>
      <c r="Q148" s="36">
        <f>SUMIFS(СВЦЭМ!$D$39:$D$782,СВЦЭМ!$A$39:$A$782,$A148,СВЦЭМ!$B$39:$B$782,Q$119)+'СЕТ СН'!$I$14+СВЦЭМ!$D$10+'СЕТ СН'!$I$5-'СЕТ СН'!$I$24</f>
        <v>5265.7016885800003</v>
      </c>
      <c r="R148" s="36">
        <f>SUMIFS(СВЦЭМ!$D$39:$D$782,СВЦЭМ!$A$39:$A$782,$A148,СВЦЭМ!$B$39:$B$782,R$119)+'СЕТ СН'!$I$14+СВЦЭМ!$D$10+'СЕТ СН'!$I$5-'СЕТ СН'!$I$24</f>
        <v>5253.2284746900004</v>
      </c>
      <c r="S148" s="36">
        <f>SUMIFS(СВЦЭМ!$D$39:$D$782,СВЦЭМ!$A$39:$A$782,$A148,СВЦЭМ!$B$39:$B$782,S$119)+'СЕТ СН'!$I$14+СВЦЭМ!$D$10+'СЕТ СН'!$I$5-'СЕТ СН'!$I$24</f>
        <v>5240.1632976800001</v>
      </c>
      <c r="T148" s="36">
        <f>SUMIFS(СВЦЭМ!$D$39:$D$782,СВЦЭМ!$A$39:$A$782,$A148,СВЦЭМ!$B$39:$B$782,T$119)+'СЕТ СН'!$I$14+СВЦЭМ!$D$10+'СЕТ СН'!$I$5-'СЕТ СН'!$I$24</f>
        <v>5249.2151507100007</v>
      </c>
      <c r="U148" s="36">
        <f>SUMIFS(СВЦЭМ!$D$39:$D$782,СВЦЭМ!$A$39:$A$782,$A148,СВЦЭМ!$B$39:$B$782,U$119)+'СЕТ СН'!$I$14+СВЦЭМ!$D$10+'СЕТ СН'!$I$5-'СЕТ СН'!$I$24</f>
        <v>5257.8772731099998</v>
      </c>
      <c r="V148" s="36">
        <f>SUMIFS(СВЦЭМ!$D$39:$D$782,СВЦЭМ!$A$39:$A$782,$A148,СВЦЭМ!$B$39:$B$782,V$119)+'СЕТ СН'!$I$14+СВЦЭМ!$D$10+'СЕТ СН'!$I$5-'СЕТ СН'!$I$24</f>
        <v>5270.1242730499998</v>
      </c>
      <c r="W148" s="36">
        <f>SUMIFS(СВЦЭМ!$D$39:$D$782,СВЦЭМ!$A$39:$A$782,$A148,СВЦЭМ!$B$39:$B$782,W$119)+'СЕТ СН'!$I$14+СВЦЭМ!$D$10+'СЕТ СН'!$I$5-'СЕТ СН'!$I$24</f>
        <v>5261.51422121</v>
      </c>
      <c r="X148" s="36">
        <f>SUMIFS(СВЦЭМ!$D$39:$D$782,СВЦЭМ!$A$39:$A$782,$A148,СВЦЭМ!$B$39:$B$782,X$119)+'СЕТ СН'!$I$14+СВЦЭМ!$D$10+'СЕТ СН'!$I$5-'СЕТ СН'!$I$24</f>
        <v>5282.1220242300005</v>
      </c>
      <c r="Y148" s="36">
        <f>SUMIFS(СВЦЭМ!$D$39:$D$782,СВЦЭМ!$A$39:$A$782,$A148,СВЦЭМ!$B$39:$B$782,Y$119)+'СЕТ СН'!$I$14+СВЦЭМ!$D$10+'СЕТ СН'!$I$5-'СЕТ СН'!$I$24</f>
        <v>5408.3539637900003</v>
      </c>
    </row>
    <row r="149" spans="1:27" ht="15.75" x14ac:dyDescent="0.2">
      <c r="A149" s="35">
        <f t="shared" si="3"/>
        <v>45107</v>
      </c>
      <c r="B149" s="36">
        <f>SUMIFS(СВЦЭМ!$D$39:$D$782,СВЦЭМ!$A$39:$A$782,$A149,СВЦЭМ!$B$39:$B$782,B$119)+'СЕТ СН'!$I$14+СВЦЭМ!$D$10+'СЕТ СН'!$I$5-'СЕТ СН'!$I$24</f>
        <v>5452.8947009700005</v>
      </c>
      <c r="C149" s="36">
        <f>SUMIFS(СВЦЭМ!$D$39:$D$782,СВЦЭМ!$A$39:$A$782,$A149,СВЦЭМ!$B$39:$B$782,C$119)+'СЕТ СН'!$I$14+СВЦЭМ!$D$10+'СЕТ СН'!$I$5-'СЕТ СН'!$I$24</f>
        <v>5503.9612719300003</v>
      </c>
      <c r="D149" s="36">
        <f>SUMIFS(СВЦЭМ!$D$39:$D$782,СВЦЭМ!$A$39:$A$782,$A149,СВЦЭМ!$B$39:$B$782,D$119)+'СЕТ СН'!$I$14+СВЦЭМ!$D$10+'СЕТ СН'!$I$5-'СЕТ СН'!$I$24</f>
        <v>5587.9308405400006</v>
      </c>
      <c r="E149" s="36">
        <f>SUMIFS(СВЦЭМ!$D$39:$D$782,СВЦЭМ!$A$39:$A$782,$A149,СВЦЭМ!$B$39:$B$782,E$119)+'СЕТ СН'!$I$14+СВЦЭМ!$D$10+'СЕТ СН'!$I$5-'СЕТ СН'!$I$24</f>
        <v>5613.9142345800001</v>
      </c>
      <c r="F149" s="36">
        <f>SUMIFS(СВЦЭМ!$D$39:$D$782,СВЦЭМ!$A$39:$A$782,$A149,СВЦЭМ!$B$39:$B$782,F$119)+'СЕТ СН'!$I$14+СВЦЭМ!$D$10+'СЕТ СН'!$I$5-'СЕТ СН'!$I$24</f>
        <v>5651.47005756</v>
      </c>
      <c r="G149" s="36">
        <f>SUMIFS(СВЦЭМ!$D$39:$D$782,СВЦЭМ!$A$39:$A$782,$A149,СВЦЭМ!$B$39:$B$782,G$119)+'СЕТ СН'!$I$14+СВЦЭМ!$D$10+'СЕТ СН'!$I$5-'СЕТ СН'!$I$24</f>
        <v>5681.75581031</v>
      </c>
      <c r="H149" s="36">
        <f>SUMIFS(СВЦЭМ!$D$39:$D$782,СВЦЭМ!$A$39:$A$782,$A149,СВЦЭМ!$B$39:$B$782,H$119)+'СЕТ СН'!$I$14+СВЦЭМ!$D$10+'СЕТ СН'!$I$5-'СЕТ СН'!$I$24</f>
        <v>5583.3173316100001</v>
      </c>
      <c r="I149" s="36">
        <f>SUMIFS(СВЦЭМ!$D$39:$D$782,СВЦЭМ!$A$39:$A$782,$A149,СВЦЭМ!$B$39:$B$782,I$119)+'СЕТ СН'!$I$14+СВЦЭМ!$D$10+'СЕТ СН'!$I$5-'СЕТ СН'!$I$24</f>
        <v>5470.9874259600001</v>
      </c>
      <c r="J149" s="36">
        <f>SUMIFS(СВЦЭМ!$D$39:$D$782,СВЦЭМ!$A$39:$A$782,$A149,СВЦЭМ!$B$39:$B$782,J$119)+'СЕТ СН'!$I$14+СВЦЭМ!$D$10+'СЕТ СН'!$I$5-'СЕТ СН'!$I$24</f>
        <v>5389.0408907500005</v>
      </c>
      <c r="K149" s="36">
        <f>SUMIFS(СВЦЭМ!$D$39:$D$782,СВЦЭМ!$A$39:$A$782,$A149,СВЦЭМ!$B$39:$B$782,K$119)+'СЕТ СН'!$I$14+СВЦЭМ!$D$10+'СЕТ СН'!$I$5-'СЕТ СН'!$I$24</f>
        <v>5316.7049366000001</v>
      </c>
      <c r="L149" s="36">
        <f>SUMIFS(СВЦЭМ!$D$39:$D$782,СВЦЭМ!$A$39:$A$782,$A149,СВЦЭМ!$B$39:$B$782,L$119)+'СЕТ СН'!$I$14+СВЦЭМ!$D$10+'СЕТ СН'!$I$5-'СЕТ СН'!$I$24</f>
        <v>5283.79880306</v>
      </c>
      <c r="M149" s="36">
        <f>SUMIFS(СВЦЭМ!$D$39:$D$782,СВЦЭМ!$A$39:$A$782,$A149,СВЦЭМ!$B$39:$B$782,M$119)+'СЕТ СН'!$I$14+СВЦЭМ!$D$10+'СЕТ СН'!$I$5-'СЕТ СН'!$I$24</f>
        <v>5252.0298959400006</v>
      </c>
      <c r="N149" s="36">
        <f>SUMIFS(СВЦЭМ!$D$39:$D$782,СВЦЭМ!$A$39:$A$782,$A149,СВЦЭМ!$B$39:$B$782,N$119)+'СЕТ СН'!$I$14+СВЦЭМ!$D$10+'СЕТ СН'!$I$5-'СЕТ СН'!$I$24</f>
        <v>5296.0851341400003</v>
      </c>
      <c r="O149" s="36">
        <f>SUMIFS(СВЦЭМ!$D$39:$D$782,СВЦЭМ!$A$39:$A$782,$A149,СВЦЭМ!$B$39:$B$782,O$119)+'СЕТ СН'!$I$14+СВЦЭМ!$D$10+'СЕТ СН'!$I$5-'СЕТ СН'!$I$24</f>
        <v>5281.7728820900002</v>
      </c>
      <c r="P149" s="36">
        <f>SUMIFS(СВЦЭМ!$D$39:$D$782,СВЦЭМ!$A$39:$A$782,$A149,СВЦЭМ!$B$39:$B$782,P$119)+'СЕТ СН'!$I$14+СВЦЭМ!$D$10+'СЕТ СН'!$I$5-'СЕТ СН'!$I$24</f>
        <v>5288.8746566999998</v>
      </c>
      <c r="Q149" s="36">
        <f>SUMIFS(СВЦЭМ!$D$39:$D$782,СВЦЭМ!$A$39:$A$782,$A149,СВЦЭМ!$B$39:$B$782,Q$119)+'СЕТ СН'!$I$14+СВЦЭМ!$D$10+'СЕТ СН'!$I$5-'СЕТ СН'!$I$24</f>
        <v>5294.6145406200003</v>
      </c>
      <c r="R149" s="36">
        <f>SUMIFS(СВЦЭМ!$D$39:$D$782,СВЦЭМ!$A$39:$A$782,$A149,СВЦЭМ!$B$39:$B$782,R$119)+'СЕТ СН'!$I$14+СВЦЭМ!$D$10+'СЕТ СН'!$I$5-'СЕТ СН'!$I$24</f>
        <v>5284.0350094900004</v>
      </c>
      <c r="S149" s="36">
        <f>SUMIFS(СВЦЭМ!$D$39:$D$782,СВЦЭМ!$A$39:$A$782,$A149,СВЦЭМ!$B$39:$B$782,S$119)+'СЕТ СН'!$I$14+СВЦЭМ!$D$10+'СЕТ СН'!$I$5-'СЕТ СН'!$I$24</f>
        <v>5270.9857476200004</v>
      </c>
      <c r="T149" s="36">
        <f>SUMIFS(СВЦЭМ!$D$39:$D$782,СВЦЭМ!$A$39:$A$782,$A149,СВЦЭМ!$B$39:$B$782,T$119)+'СЕТ СН'!$I$14+СВЦЭМ!$D$10+'СЕТ СН'!$I$5-'СЕТ СН'!$I$24</f>
        <v>5269.0388892600004</v>
      </c>
      <c r="U149" s="36">
        <f>SUMIFS(СВЦЭМ!$D$39:$D$782,СВЦЭМ!$A$39:$A$782,$A149,СВЦЭМ!$B$39:$B$782,U$119)+'СЕТ СН'!$I$14+СВЦЭМ!$D$10+'СЕТ СН'!$I$5-'СЕТ СН'!$I$24</f>
        <v>5277.06387309</v>
      </c>
      <c r="V149" s="36">
        <f>SUMIFS(СВЦЭМ!$D$39:$D$782,СВЦЭМ!$A$39:$A$782,$A149,СВЦЭМ!$B$39:$B$782,V$119)+'СЕТ СН'!$I$14+СВЦЭМ!$D$10+'СЕТ СН'!$I$5-'СЕТ СН'!$I$24</f>
        <v>5302.27433036</v>
      </c>
      <c r="W149" s="36">
        <f>SUMIFS(СВЦЭМ!$D$39:$D$782,СВЦЭМ!$A$39:$A$782,$A149,СВЦЭМ!$B$39:$B$782,W$119)+'СЕТ СН'!$I$14+СВЦЭМ!$D$10+'СЕТ СН'!$I$5-'СЕТ СН'!$I$24</f>
        <v>5270.08474312</v>
      </c>
      <c r="X149" s="36">
        <f>SUMIFS(СВЦЭМ!$D$39:$D$782,СВЦЭМ!$A$39:$A$782,$A149,СВЦЭМ!$B$39:$B$782,X$119)+'СЕТ СН'!$I$14+СВЦЭМ!$D$10+'СЕТ СН'!$I$5-'СЕТ СН'!$I$24</f>
        <v>5313.0741345799997</v>
      </c>
      <c r="Y149" s="36">
        <f>SUMIFS(СВЦЭМ!$D$39:$D$782,СВЦЭМ!$A$39:$A$782,$A149,СВЦЭМ!$B$39:$B$782,Y$119)+'СЕТ СН'!$I$14+СВЦЭМ!$D$10+'СЕТ СН'!$I$5-'СЕТ СН'!$I$24</f>
        <v>5398.9258061400005</v>
      </c>
    </row>
    <row r="150" spans="1:27"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7" t="s">
        <v>7</v>
      </c>
      <c r="B153" s="131" t="s">
        <v>148</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3"/>
    </row>
    <row r="154" spans="1:27" ht="12.75" customHeight="1" x14ac:dyDescent="0.2">
      <c r="A154" s="138"/>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6"/>
    </row>
    <row r="155" spans="1:27" s="46" customFormat="1" ht="12.75" customHeight="1" x14ac:dyDescent="0.2">
      <c r="A155" s="139"/>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01.06.2023</v>
      </c>
      <c r="B156" s="36">
        <f>SUMIFS(СВЦЭМ!$E$39:$E$782,СВЦЭМ!$A$39:$A$782,$A156,СВЦЭМ!$B$39:$B$782,B$155)+'СЕТ СН'!$F$15</f>
        <v>201.57291943000001</v>
      </c>
      <c r="C156" s="36">
        <f>SUMIFS(СВЦЭМ!$E$39:$E$782,СВЦЭМ!$A$39:$A$782,$A156,СВЦЭМ!$B$39:$B$782,C$155)+'СЕТ СН'!$F$15</f>
        <v>211.20337810000001</v>
      </c>
      <c r="D156" s="36">
        <f>SUMIFS(СВЦЭМ!$E$39:$E$782,СВЦЭМ!$A$39:$A$782,$A156,СВЦЭМ!$B$39:$B$782,D$155)+'СЕТ СН'!$F$15</f>
        <v>216.65856624</v>
      </c>
      <c r="E156" s="36">
        <f>SUMIFS(СВЦЭМ!$E$39:$E$782,СВЦЭМ!$A$39:$A$782,$A156,СВЦЭМ!$B$39:$B$782,E$155)+'СЕТ СН'!$F$15</f>
        <v>220.90146217</v>
      </c>
      <c r="F156" s="36">
        <f>SUMIFS(СВЦЭМ!$E$39:$E$782,СВЦЭМ!$A$39:$A$782,$A156,СВЦЭМ!$B$39:$B$782,F$155)+'СЕТ СН'!$F$15</f>
        <v>220.79469288000001</v>
      </c>
      <c r="G156" s="36">
        <f>SUMIFS(СВЦЭМ!$E$39:$E$782,СВЦЭМ!$A$39:$A$782,$A156,СВЦЭМ!$B$39:$B$782,G$155)+'СЕТ СН'!$F$15</f>
        <v>219.36460371999999</v>
      </c>
      <c r="H156" s="36">
        <f>SUMIFS(СВЦЭМ!$E$39:$E$782,СВЦЭМ!$A$39:$A$782,$A156,СВЦЭМ!$B$39:$B$782,H$155)+'СЕТ СН'!$F$15</f>
        <v>203.41907137999999</v>
      </c>
      <c r="I156" s="36">
        <f>SUMIFS(СВЦЭМ!$E$39:$E$782,СВЦЭМ!$A$39:$A$782,$A156,СВЦЭМ!$B$39:$B$782,I$155)+'СЕТ СН'!$F$15</f>
        <v>193.96243878000001</v>
      </c>
      <c r="J156" s="36">
        <f>SUMIFS(СВЦЭМ!$E$39:$E$782,СВЦЭМ!$A$39:$A$782,$A156,СВЦЭМ!$B$39:$B$782,J$155)+'СЕТ СН'!$F$15</f>
        <v>187.4049235</v>
      </c>
      <c r="K156" s="36">
        <f>SUMIFS(СВЦЭМ!$E$39:$E$782,СВЦЭМ!$A$39:$A$782,$A156,СВЦЭМ!$B$39:$B$782,K$155)+'СЕТ СН'!$F$15</f>
        <v>188.15664877</v>
      </c>
      <c r="L156" s="36">
        <f>SUMIFS(СВЦЭМ!$E$39:$E$782,СВЦЭМ!$A$39:$A$782,$A156,СВЦЭМ!$B$39:$B$782,L$155)+'СЕТ СН'!$F$15</f>
        <v>187.79999158999999</v>
      </c>
      <c r="M156" s="36">
        <f>SUMIFS(СВЦЭМ!$E$39:$E$782,СВЦЭМ!$A$39:$A$782,$A156,СВЦЭМ!$B$39:$B$782,M$155)+'СЕТ СН'!$F$15</f>
        <v>190.70949553</v>
      </c>
      <c r="N156" s="36">
        <f>SUMIFS(СВЦЭМ!$E$39:$E$782,СВЦЭМ!$A$39:$A$782,$A156,СВЦЭМ!$B$39:$B$782,N$155)+'СЕТ СН'!$F$15</f>
        <v>193.10743192999999</v>
      </c>
      <c r="O156" s="36">
        <f>SUMIFS(СВЦЭМ!$E$39:$E$782,СВЦЭМ!$A$39:$A$782,$A156,СВЦЭМ!$B$39:$B$782,O$155)+'СЕТ СН'!$F$15</f>
        <v>192.88655338999999</v>
      </c>
      <c r="P156" s="36">
        <f>SUMIFS(СВЦЭМ!$E$39:$E$782,СВЦЭМ!$A$39:$A$782,$A156,СВЦЭМ!$B$39:$B$782,P$155)+'СЕТ СН'!$F$15</f>
        <v>194.96715571999999</v>
      </c>
      <c r="Q156" s="36">
        <f>SUMIFS(СВЦЭМ!$E$39:$E$782,СВЦЭМ!$A$39:$A$782,$A156,СВЦЭМ!$B$39:$B$782,Q$155)+'СЕТ СН'!$F$15</f>
        <v>196.05078083000001</v>
      </c>
      <c r="R156" s="36">
        <f>SUMIFS(СВЦЭМ!$E$39:$E$782,СВЦЭМ!$A$39:$A$782,$A156,СВЦЭМ!$B$39:$B$782,R$155)+'СЕТ СН'!$F$15</f>
        <v>194.47531094999999</v>
      </c>
      <c r="S156" s="36">
        <f>SUMIFS(СВЦЭМ!$E$39:$E$782,СВЦЭМ!$A$39:$A$782,$A156,СВЦЭМ!$B$39:$B$782,S$155)+'СЕТ СН'!$F$15</f>
        <v>191.96426482000001</v>
      </c>
      <c r="T156" s="36">
        <f>SUMIFS(СВЦЭМ!$E$39:$E$782,СВЦЭМ!$A$39:$A$782,$A156,СВЦЭМ!$B$39:$B$782,T$155)+'СЕТ СН'!$F$15</f>
        <v>189.90608666</v>
      </c>
      <c r="U156" s="36">
        <f>SUMIFS(СВЦЭМ!$E$39:$E$782,СВЦЭМ!$A$39:$A$782,$A156,СВЦЭМ!$B$39:$B$782,U$155)+'СЕТ СН'!$F$15</f>
        <v>188.41864580000001</v>
      </c>
      <c r="V156" s="36">
        <f>SUMIFS(СВЦЭМ!$E$39:$E$782,СВЦЭМ!$A$39:$A$782,$A156,СВЦЭМ!$B$39:$B$782,V$155)+'СЕТ СН'!$F$15</f>
        <v>189.84794170999999</v>
      </c>
      <c r="W156" s="36">
        <f>SUMIFS(СВЦЭМ!$E$39:$E$782,СВЦЭМ!$A$39:$A$782,$A156,СВЦЭМ!$B$39:$B$782,W$155)+'СЕТ СН'!$F$15</f>
        <v>183.33632736000001</v>
      </c>
      <c r="X156" s="36">
        <f>SUMIFS(СВЦЭМ!$E$39:$E$782,СВЦЭМ!$A$39:$A$782,$A156,СВЦЭМ!$B$39:$B$782,X$155)+'СЕТ СН'!$F$15</f>
        <v>189.28359963</v>
      </c>
      <c r="Y156" s="36">
        <f>SUMIFS(СВЦЭМ!$E$39:$E$782,СВЦЭМ!$A$39:$A$782,$A156,СВЦЭМ!$B$39:$B$782,Y$155)+'СЕТ СН'!$F$15</f>
        <v>193.85430059000001</v>
      </c>
      <c r="AA156" s="45"/>
    </row>
    <row r="157" spans="1:27" ht="15.75" x14ac:dyDescent="0.2">
      <c r="A157" s="35">
        <f>A156+1</f>
        <v>45079</v>
      </c>
      <c r="B157" s="36">
        <f>SUMIFS(СВЦЭМ!$E$39:$E$782,СВЦЭМ!$A$39:$A$782,$A157,СВЦЭМ!$B$39:$B$782,B$155)+'СЕТ СН'!$F$15</f>
        <v>205.02875874</v>
      </c>
      <c r="C157" s="36">
        <f>SUMIFS(СВЦЭМ!$E$39:$E$782,СВЦЭМ!$A$39:$A$782,$A157,СВЦЭМ!$B$39:$B$782,C$155)+'СЕТ СН'!$F$15</f>
        <v>208.51568854000001</v>
      </c>
      <c r="D157" s="36">
        <f>SUMIFS(СВЦЭМ!$E$39:$E$782,СВЦЭМ!$A$39:$A$782,$A157,СВЦЭМ!$B$39:$B$782,D$155)+'СЕТ СН'!$F$15</f>
        <v>213.87578848999999</v>
      </c>
      <c r="E157" s="36">
        <f>SUMIFS(СВЦЭМ!$E$39:$E$782,СВЦЭМ!$A$39:$A$782,$A157,СВЦЭМ!$B$39:$B$782,E$155)+'СЕТ СН'!$F$15</f>
        <v>214.66624938000001</v>
      </c>
      <c r="F157" s="36">
        <f>SUMIFS(СВЦЭМ!$E$39:$E$782,СВЦЭМ!$A$39:$A$782,$A157,СВЦЭМ!$B$39:$B$782,F$155)+'СЕТ СН'!$F$15</f>
        <v>212.61399259999999</v>
      </c>
      <c r="G157" s="36">
        <f>SUMIFS(СВЦЭМ!$E$39:$E$782,СВЦЭМ!$A$39:$A$782,$A157,СВЦЭМ!$B$39:$B$782,G$155)+'СЕТ СН'!$F$15</f>
        <v>209.71427288000001</v>
      </c>
      <c r="H157" s="36">
        <f>SUMIFS(СВЦЭМ!$E$39:$E$782,СВЦЭМ!$A$39:$A$782,$A157,СВЦЭМ!$B$39:$B$782,H$155)+'СЕТ СН'!$F$15</f>
        <v>190.45093596000001</v>
      </c>
      <c r="I157" s="36">
        <f>SUMIFS(СВЦЭМ!$E$39:$E$782,СВЦЭМ!$A$39:$A$782,$A157,СВЦЭМ!$B$39:$B$782,I$155)+'СЕТ СН'!$F$15</f>
        <v>195.12738615000001</v>
      </c>
      <c r="J157" s="36">
        <f>SUMIFS(СВЦЭМ!$E$39:$E$782,СВЦЭМ!$A$39:$A$782,$A157,СВЦЭМ!$B$39:$B$782,J$155)+'СЕТ СН'!$F$15</f>
        <v>192.39027418000001</v>
      </c>
      <c r="K157" s="36">
        <f>SUMIFS(СВЦЭМ!$E$39:$E$782,СВЦЭМ!$A$39:$A$782,$A157,СВЦЭМ!$B$39:$B$782,K$155)+'СЕТ СН'!$F$15</f>
        <v>188.25150865000001</v>
      </c>
      <c r="L157" s="36">
        <f>SUMIFS(СВЦЭМ!$E$39:$E$782,СВЦЭМ!$A$39:$A$782,$A157,СВЦЭМ!$B$39:$B$782,L$155)+'СЕТ СН'!$F$15</f>
        <v>187.10612846000001</v>
      </c>
      <c r="M157" s="36">
        <f>SUMIFS(СВЦЭМ!$E$39:$E$782,СВЦЭМ!$A$39:$A$782,$A157,СВЦЭМ!$B$39:$B$782,M$155)+'СЕТ СН'!$F$15</f>
        <v>189.65342704</v>
      </c>
      <c r="N157" s="36">
        <f>SUMIFS(СВЦЭМ!$E$39:$E$782,СВЦЭМ!$A$39:$A$782,$A157,СВЦЭМ!$B$39:$B$782,N$155)+'СЕТ СН'!$F$15</f>
        <v>194.16358579999999</v>
      </c>
      <c r="O157" s="36">
        <f>SUMIFS(СВЦЭМ!$E$39:$E$782,СВЦЭМ!$A$39:$A$782,$A157,СВЦЭМ!$B$39:$B$782,O$155)+'СЕТ СН'!$F$15</f>
        <v>193.83072870999999</v>
      </c>
      <c r="P157" s="36">
        <f>SUMIFS(СВЦЭМ!$E$39:$E$782,СВЦЭМ!$A$39:$A$782,$A157,СВЦЭМ!$B$39:$B$782,P$155)+'СЕТ СН'!$F$15</f>
        <v>194.21690552000001</v>
      </c>
      <c r="Q157" s="36">
        <f>SUMIFS(СВЦЭМ!$E$39:$E$782,СВЦЭМ!$A$39:$A$782,$A157,СВЦЭМ!$B$39:$B$782,Q$155)+'СЕТ СН'!$F$15</f>
        <v>195.87259040999999</v>
      </c>
      <c r="R157" s="36">
        <f>SUMIFS(СВЦЭМ!$E$39:$E$782,СВЦЭМ!$A$39:$A$782,$A157,СВЦЭМ!$B$39:$B$782,R$155)+'СЕТ СН'!$F$15</f>
        <v>194.08185472</v>
      </c>
      <c r="S157" s="36">
        <f>SUMIFS(СВЦЭМ!$E$39:$E$782,СВЦЭМ!$A$39:$A$782,$A157,СВЦЭМ!$B$39:$B$782,S$155)+'СЕТ СН'!$F$15</f>
        <v>192.67175936999999</v>
      </c>
      <c r="T157" s="36">
        <f>SUMIFS(СВЦЭМ!$E$39:$E$782,СВЦЭМ!$A$39:$A$782,$A157,СВЦЭМ!$B$39:$B$782,T$155)+'СЕТ СН'!$F$15</f>
        <v>190.72012516999999</v>
      </c>
      <c r="U157" s="36">
        <f>SUMIFS(СВЦЭМ!$E$39:$E$782,СВЦЭМ!$A$39:$A$782,$A157,СВЦЭМ!$B$39:$B$782,U$155)+'СЕТ СН'!$F$15</f>
        <v>184.24948244000001</v>
      </c>
      <c r="V157" s="36">
        <f>SUMIFS(СВЦЭМ!$E$39:$E$782,СВЦЭМ!$A$39:$A$782,$A157,СВЦЭМ!$B$39:$B$782,V$155)+'СЕТ СН'!$F$15</f>
        <v>180.79081676000001</v>
      </c>
      <c r="W157" s="36">
        <f>SUMIFS(СВЦЭМ!$E$39:$E$782,СВЦЭМ!$A$39:$A$782,$A157,СВЦЭМ!$B$39:$B$782,W$155)+'СЕТ СН'!$F$15</f>
        <v>181.96746497000001</v>
      </c>
      <c r="X157" s="36">
        <f>SUMIFS(СВЦЭМ!$E$39:$E$782,СВЦЭМ!$A$39:$A$782,$A157,СВЦЭМ!$B$39:$B$782,X$155)+'СЕТ СН'!$F$15</f>
        <v>186.94383568999999</v>
      </c>
      <c r="Y157" s="36">
        <f>SUMIFS(СВЦЭМ!$E$39:$E$782,СВЦЭМ!$A$39:$A$782,$A157,СВЦЭМ!$B$39:$B$782,Y$155)+'СЕТ СН'!$F$15</f>
        <v>192.12165340999999</v>
      </c>
    </row>
    <row r="158" spans="1:27" ht="15.75" x14ac:dyDescent="0.2">
      <c r="A158" s="35">
        <f t="shared" ref="A158:A185" si="4">A157+1</f>
        <v>45080</v>
      </c>
      <c r="B158" s="36">
        <f>SUMIFS(СВЦЭМ!$E$39:$E$782,СВЦЭМ!$A$39:$A$782,$A158,СВЦЭМ!$B$39:$B$782,B$155)+'СЕТ СН'!$F$15</f>
        <v>196.43258660000001</v>
      </c>
      <c r="C158" s="36">
        <f>SUMIFS(СВЦЭМ!$E$39:$E$782,СВЦЭМ!$A$39:$A$782,$A158,СВЦЭМ!$B$39:$B$782,C$155)+'СЕТ СН'!$F$15</f>
        <v>201.86586499000001</v>
      </c>
      <c r="D158" s="36">
        <f>SUMIFS(СВЦЭМ!$E$39:$E$782,СВЦЭМ!$A$39:$A$782,$A158,СВЦЭМ!$B$39:$B$782,D$155)+'СЕТ СН'!$F$15</f>
        <v>214.10984918</v>
      </c>
      <c r="E158" s="36">
        <f>SUMIFS(СВЦЭМ!$E$39:$E$782,СВЦЭМ!$A$39:$A$782,$A158,СВЦЭМ!$B$39:$B$782,E$155)+'СЕТ СН'!$F$15</f>
        <v>222.41545117000001</v>
      </c>
      <c r="F158" s="36">
        <f>SUMIFS(СВЦЭМ!$E$39:$E$782,СВЦЭМ!$A$39:$A$782,$A158,СВЦЭМ!$B$39:$B$782,F$155)+'СЕТ СН'!$F$15</f>
        <v>216.87087991999999</v>
      </c>
      <c r="G158" s="36">
        <f>SUMIFS(СВЦЭМ!$E$39:$E$782,СВЦЭМ!$A$39:$A$782,$A158,СВЦЭМ!$B$39:$B$782,G$155)+'СЕТ СН'!$F$15</f>
        <v>217.86422332000001</v>
      </c>
      <c r="H158" s="36">
        <f>SUMIFS(СВЦЭМ!$E$39:$E$782,СВЦЭМ!$A$39:$A$782,$A158,СВЦЭМ!$B$39:$B$782,H$155)+'СЕТ СН'!$F$15</f>
        <v>207.28848879</v>
      </c>
      <c r="I158" s="36">
        <f>SUMIFS(СВЦЭМ!$E$39:$E$782,СВЦЭМ!$A$39:$A$782,$A158,СВЦЭМ!$B$39:$B$782,I$155)+'СЕТ СН'!$F$15</f>
        <v>194.37488755999999</v>
      </c>
      <c r="J158" s="36">
        <f>SUMIFS(СВЦЭМ!$E$39:$E$782,СВЦЭМ!$A$39:$A$782,$A158,СВЦЭМ!$B$39:$B$782,J$155)+'СЕТ СН'!$F$15</f>
        <v>182.22234997999999</v>
      </c>
      <c r="K158" s="36">
        <f>SUMIFS(СВЦЭМ!$E$39:$E$782,СВЦЭМ!$A$39:$A$782,$A158,СВЦЭМ!$B$39:$B$782,K$155)+'СЕТ СН'!$F$15</f>
        <v>175.45415775000001</v>
      </c>
      <c r="L158" s="36">
        <f>SUMIFS(СВЦЭМ!$E$39:$E$782,СВЦЭМ!$A$39:$A$782,$A158,СВЦЭМ!$B$39:$B$782,L$155)+'СЕТ СН'!$F$15</f>
        <v>174.27855658999999</v>
      </c>
      <c r="M158" s="36">
        <f>SUMIFS(СВЦЭМ!$E$39:$E$782,СВЦЭМ!$A$39:$A$782,$A158,СВЦЭМ!$B$39:$B$782,M$155)+'СЕТ СН'!$F$15</f>
        <v>175.65667144</v>
      </c>
      <c r="N158" s="36">
        <f>SUMIFS(СВЦЭМ!$E$39:$E$782,СВЦЭМ!$A$39:$A$782,$A158,СВЦЭМ!$B$39:$B$782,N$155)+'СЕТ СН'!$F$15</f>
        <v>177.92345008999999</v>
      </c>
      <c r="O158" s="36">
        <f>SUMIFS(СВЦЭМ!$E$39:$E$782,СВЦЭМ!$A$39:$A$782,$A158,СВЦЭМ!$B$39:$B$782,O$155)+'СЕТ СН'!$F$15</f>
        <v>178.44619834</v>
      </c>
      <c r="P158" s="36">
        <f>SUMIFS(СВЦЭМ!$E$39:$E$782,СВЦЭМ!$A$39:$A$782,$A158,СВЦЭМ!$B$39:$B$782,P$155)+'СЕТ СН'!$F$15</f>
        <v>180.17716573999999</v>
      </c>
      <c r="Q158" s="36">
        <f>SUMIFS(СВЦЭМ!$E$39:$E$782,СВЦЭМ!$A$39:$A$782,$A158,СВЦЭМ!$B$39:$B$782,Q$155)+'СЕТ СН'!$F$15</f>
        <v>183.56207617999999</v>
      </c>
      <c r="R158" s="36">
        <f>SUMIFS(СВЦЭМ!$E$39:$E$782,СВЦЭМ!$A$39:$A$782,$A158,СВЦЭМ!$B$39:$B$782,R$155)+'СЕТ СН'!$F$15</f>
        <v>182.5694919</v>
      </c>
      <c r="S158" s="36">
        <f>SUMIFS(СВЦЭМ!$E$39:$E$782,СВЦЭМ!$A$39:$A$782,$A158,СВЦЭМ!$B$39:$B$782,S$155)+'СЕТ СН'!$F$15</f>
        <v>180.55821601</v>
      </c>
      <c r="T158" s="36">
        <f>SUMIFS(СВЦЭМ!$E$39:$E$782,СВЦЭМ!$A$39:$A$782,$A158,СВЦЭМ!$B$39:$B$782,T$155)+'СЕТ СН'!$F$15</f>
        <v>179.11532622999999</v>
      </c>
      <c r="U158" s="36">
        <f>SUMIFS(СВЦЭМ!$E$39:$E$782,СВЦЭМ!$A$39:$A$782,$A158,СВЦЭМ!$B$39:$B$782,U$155)+'СЕТ СН'!$F$15</f>
        <v>177.73368704999999</v>
      </c>
      <c r="V158" s="36">
        <f>SUMIFS(СВЦЭМ!$E$39:$E$782,СВЦЭМ!$A$39:$A$782,$A158,СВЦЭМ!$B$39:$B$782,V$155)+'СЕТ СН'!$F$15</f>
        <v>175.99738647000001</v>
      </c>
      <c r="W158" s="36">
        <f>SUMIFS(СВЦЭМ!$E$39:$E$782,СВЦЭМ!$A$39:$A$782,$A158,СВЦЭМ!$B$39:$B$782,W$155)+'СЕТ СН'!$F$15</f>
        <v>172.64363180000001</v>
      </c>
      <c r="X158" s="36">
        <f>SUMIFS(СВЦЭМ!$E$39:$E$782,СВЦЭМ!$A$39:$A$782,$A158,СВЦЭМ!$B$39:$B$782,X$155)+'СЕТ СН'!$F$15</f>
        <v>176.85128435999999</v>
      </c>
      <c r="Y158" s="36">
        <f>SUMIFS(СВЦЭМ!$E$39:$E$782,СВЦЭМ!$A$39:$A$782,$A158,СВЦЭМ!$B$39:$B$782,Y$155)+'СЕТ СН'!$F$15</f>
        <v>186.78720405999999</v>
      </c>
    </row>
    <row r="159" spans="1:27" ht="15.75" x14ac:dyDescent="0.2">
      <c r="A159" s="35">
        <f t="shared" si="4"/>
        <v>45081</v>
      </c>
      <c r="B159" s="36">
        <f>SUMIFS(СВЦЭМ!$E$39:$E$782,СВЦЭМ!$A$39:$A$782,$A159,СВЦЭМ!$B$39:$B$782,B$155)+'СЕТ СН'!$F$15</f>
        <v>199.24348588000001</v>
      </c>
      <c r="C159" s="36">
        <f>SUMIFS(СВЦЭМ!$E$39:$E$782,СВЦЭМ!$A$39:$A$782,$A159,СВЦЭМ!$B$39:$B$782,C$155)+'СЕТ СН'!$F$15</f>
        <v>208.55910269</v>
      </c>
      <c r="D159" s="36">
        <f>SUMIFS(СВЦЭМ!$E$39:$E$782,СВЦЭМ!$A$39:$A$782,$A159,СВЦЭМ!$B$39:$B$782,D$155)+'СЕТ СН'!$F$15</f>
        <v>219.21297594999999</v>
      </c>
      <c r="E159" s="36">
        <f>SUMIFS(СВЦЭМ!$E$39:$E$782,СВЦЭМ!$A$39:$A$782,$A159,СВЦЭМ!$B$39:$B$782,E$155)+'СЕТ СН'!$F$15</f>
        <v>222.04974408000001</v>
      </c>
      <c r="F159" s="36">
        <f>SUMIFS(СВЦЭМ!$E$39:$E$782,СВЦЭМ!$A$39:$A$782,$A159,СВЦЭМ!$B$39:$B$782,F$155)+'СЕТ СН'!$F$15</f>
        <v>223.78525619999999</v>
      </c>
      <c r="G159" s="36">
        <f>SUMIFS(СВЦЭМ!$E$39:$E$782,СВЦЭМ!$A$39:$A$782,$A159,СВЦЭМ!$B$39:$B$782,G$155)+'СЕТ СН'!$F$15</f>
        <v>221.07814812000001</v>
      </c>
      <c r="H159" s="36">
        <f>SUMIFS(СВЦЭМ!$E$39:$E$782,СВЦЭМ!$A$39:$A$782,$A159,СВЦЭМ!$B$39:$B$782,H$155)+'СЕТ СН'!$F$15</f>
        <v>207.43746259</v>
      </c>
      <c r="I159" s="36">
        <f>SUMIFS(СВЦЭМ!$E$39:$E$782,СВЦЭМ!$A$39:$A$782,$A159,СВЦЭМ!$B$39:$B$782,I$155)+'СЕТ СН'!$F$15</f>
        <v>196.19991472999999</v>
      </c>
      <c r="J159" s="36">
        <f>SUMIFS(СВЦЭМ!$E$39:$E$782,СВЦЭМ!$A$39:$A$782,$A159,СВЦЭМ!$B$39:$B$782,J$155)+'СЕТ СН'!$F$15</f>
        <v>183.46930757000001</v>
      </c>
      <c r="K159" s="36">
        <f>SUMIFS(СВЦЭМ!$E$39:$E$782,СВЦЭМ!$A$39:$A$782,$A159,СВЦЭМ!$B$39:$B$782,K$155)+'СЕТ СН'!$F$15</f>
        <v>178.91218420999999</v>
      </c>
      <c r="L159" s="36">
        <f>SUMIFS(СВЦЭМ!$E$39:$E$782,СВЦЭМ!$A$39:$A$782,$A159,СВЦЭМ!$B$39:$B$782,L$155)+'СЕТ СН'!$F$15</f>
        <v>176.71571997000001</v>
      </c>
      <c r="M159" s="36">
        <f>SUMIFS(СВЦЭМ!$E$39:$E$782,СВЦЭМ!$A$39:$A$782,$A159,СВЦЭМ!$B$39:$B$782,M$155)+'СЕТ СН'!$F$15</f>
        <v>178.12461383999999</v>
      </c>
      <c r="N159" s="36">
        <f>SUMIFS(СВЦЭМ!$E$39:$E$782,СВЦЭМ!$A$39:$A$782,$A159,СВЦЭМ!$B$39:$B$782,N$155)+'СЕТ СН'!$F$15</f>
        <v>183.40745652999999</v>
      </c>
      <c r="O159" s="36">
        <f>SUMIFS(СВЦЭМ!$E$39:$E$782,СВЦЭМ!$A$39:$A$782,$A159,СВЦЭМ!$B$39:$B$782,O$155)+'СЕТ СН'!$F$15</f>
        <v>184.47934298000001</v>
      </c>
      <c r="P159" s="36">
        <f>SUMIFS(СВЦЭМ!$E$39:$E$782,СВЦЭМ!$A$39:$A$782,$A159,СВЦЭМ!$B$39:$B$782,P$155)+'СЕТ СН'!$F$15</f>
        <v>184.51387665999999</v>
      </c>
      <c r="Q159" s="36">
        <f>SUMIFS(СВЦЭМ!$E$39:$E$782,СВЦЭМ!$A$39:$A$782,$A159,СВЦЭМ!$B$39:$B$782,Q$155)+'СЕТ СН'!$F$15</f>
        <v>186.96252053000001</v>
      </c>
      <c r="R159" s="36">
        <f>SUMIFS(СВЦЭМ!$E$39:$E$782,СВЦЭМ!$A$39:$A$782,$A159,СВЦЭМ!$B$39:$B$782,R$155)+'СЕТ СН'!$F$15</f>
        <v>185.98330708</v>
      </c>
      <c r="S159" s="36">
        <f>SUMIFS(СВЦЭМ!$E$39:$E$782,СВЦЭМ!$A$39:$A$782,$A159,СВЦЭМ!$B$39:$B$782,S$155)+'СЕТ СН'!$F$15</f>
        <v>183.60085136000001</v>
      </c>
      <c r="T159" s="36">
        <f>SUMIFS(СВЦЭМ!$E$39:$E$782,СВЦЭМ!$A$39:$A$782,$A159,СВЦЭМ!$B$39:$B$782,T$155)+'СЕТ СН'!$F$15</f>
        <v>182.72725170000001</v>
      </c>
      <c r="U159" s="36">
        <f>SUMIFS(СВЦЭМ!$E$39:$E$782,СВЦЭМ!$A$39:$A$782,$A159,СВЦЭМ!$B$39:$B$782,U$155)+'СЕТ СН'!$F$15</f>
        <v>174.79833324000001</v>
      </c>
      <c r="V159" s="36">
        <f>SUMIFS(СВЦЭМ!$E$39:$E$782,СВЦЭМ!$A$39:$A$782,$A159,СВЦЭМ!$B$39:$B$782,V$155)+'СЕТ СН'!$F$15</f>
        <v>170.07347788000001</v>
      </c>
      <c r="W159" s="36">
        <f>SUMIFS(СВЦЭМ!$E$39:$E$782,СВЦЭМ!$A$39:$A$782,$A159,СВЦЭМ!$B$39:$B$782,W$155)+'СЕТ СН'!$F$15</f>
        <v>171.60767916</v>
      </c>
      <c r="X159" s="36">
        <f>SUMIFS(СВЦЭМ!$E$39:$E$782,СВЦЭМ!$A$39:$A$782,$A159,СВЦЭМ!$B$39:$B$782,X$155)+'СЕТ СН'!$F$15</f>
        <v>180.12043299999999</v>
      </c>
      <c r="Y159" s="36">
        <f>SUMIFS(СВЦЭМ!$E$39:$E$782,СВЦЭМ!$A$39:$A$782,$A159,СВЦЭМ!$B$39:$B$782,Y$155)+'СЕТ СН'!$F$15</f>
        <v>189.06991257000001</v>
      </c>
    </row>
    <row r="160" spans="1:27" ht="15.75" x14ac:dyDescent="0.2">
      <c r="A160" s="35">
        <f t="shared" si="4"/>
        <v>45082</v>
      </c>
      <c r="B160" s="36">
        <f>SUMIFS(СВЦЭМ!$E$39:$E$782,СВЦЭМ!$A$39:$A$782,$A160,СВЦЭМ!$B$39:$B$782,B$155)+'СЕТ СН'!$F$15</f>
        <v>195.86475379999999</v>
      </c>
      <c r="C160" s="36">
        <f>SUMIFS(СВЦЭМ!$E$39:$E$782,СВЦЭМ!$A$39:$A$782,$A160,СВЦЭМ!$B$39:$B$782,C$155)+'СЕТ СН'!$F$15</f>
        <v>200.48574255</v>
      </c>
      <c r="D160" s="36">
        <f>SUMIFS(СВЦЭМ!$E$39:$E$782,СВЦЭМ!$A$39:$A$782,$A160,СВЦЭМ!$B$39:$B$782,D$155)+'СЕТ СН'!$F$15</f>
        <v>206.43282192999999</v>
      </c>
      <c r="E160" s="36">
        <f>SUMIFS(СВЦЭМ!$E$39:$E$782,СВЦЭМ!$A$39:$A$782,$A160,СВЦЭМ!$B$39:$B$782,E$155)+'СЕТ СН'!$F$15</f>
        <v>204.36131811000001</v>
      </c>
      <c r="F160" s="36">
        <f>SUMIFS(СВЦЭМ!$E$39:$E$782,СВЦЭМ!$A$39:$A$782,$A160,СВЦЭМ!$B$39:$B$782,F$155)+'СЕТ СН'!$F$15</f>
        <v>203.34697283</v>
      </c>
      <c r="G160" s="36">
        <f>SUMIFS(СВЦЭМ!$E$39:$E$782,СВЦЭМ!$A$39:$A$782,$A160,СВЦЭМ!$B$39:$B$782,G$155)+'СЕТ СН'!$F$15</f>
        <v>202.36739066000001</v>
      </c>
      <c r="H160" s="36">
        <f>SUMIFS(СВЦЭМ!$E$39:$E$782,СВЦЭМ!$A$39:$A$782,$A160,СВЦЭМ!$B$39:$B$782,H$155)+'СЕТ СН'!$F$15</f>
        <v>198.24188672</v>
      </c>
      <c r="I160" s="36">
        <f>SUMIFS(СВЦЭМ!$E$39:$E$782,СВЦЭМ!$A$39:$A$782,$A160,СВЦЭМ!$B$39:$B$782,I$155)+'СЕТ СН'!$F$15</f>
        <v>190.94235512</v>
      </c>
      <c r="J160" s="36">
        <f>SUMIFS(СВЦЭМ!$E$39:$E$782,СВЦЭМ!$A$39:$A$782,$A160,СВЦЭМ!$B$39:$B$782,J$155)+'СЕТ СН'!$F$15</f>
        <v>194.87156880000001</v>
      </c>
      <c r="K160" s="36">
        <f>SUMIFS(СВЦЭМ!$E$39:$E$782,СВЦЭМ!$A$39:$A$782,$A160,СВЦЭМ!$B$39:$B$782,K$155)+'СЕТ СН'!$F$15</f>
        <v>181.93646115000001</v>
      </c>
      <c r="L160" s="36">
        <f>SUMIFS(СВЦЭМ!$E$39:$E$782,СВЦЭМ!$A$39:$A$782,$A160,СВЦЭМ!$B$39:$B$782,L$155)+'СЕТ СН'!$F$15</f>
        <v>180.06351848</v>
      </c>
      <c r="M160" s="36">
        <f>SUMIFS(СВЦЭМ!$E$39:$E$782,СВЦЭМ!$A$39:$A$782,$A160,СВЦЭМ!$B$39:$B$782,M$155)+'СЕТ СН'!$F$15</f>
        <v>181.71197346</v>
      </c>
      <c r="N160" s="36">
        <f>SUMIFS(СВЦЭМ!$E$39:$E$782,СВЦЭМ!$A$39:$A$782,$A160,СВЦЭМ!$B$39:$B$782,N$155)+'СЕТ СН'!$F$15</f>
        <v>187.11573543</v>
      </c>
      <c r="O160" s="36">
        <f>SUMIFS(СВЦЭМ!$E$39:$E$782,СВЦЭМ!$A$39:$A$782,$A160,СВЦЭМ!$B$39:$B$782,O$155)+'СЕТ СН'!$F$15</f>
        <v>187.97782831000001</v>
      </c>
      <c r="P160" s="36">
        <f>SUMIFS(СВЦЭМ!$E$39:$E$782,СВЦЭМ!$A$39:$A$782,$A160,СВЦЭМ!$B$39:$B$782,P$155)+'СЕТ СН'!$F$15</f>
        <v>189.90060896</v>
      </c>
      <c r="Q160" s="36">
        <f>SUMIFS(СВЦЭМ!$E$39:$E$782,СВЦЭМ!$A$39:$A$782,$A160,СВЦЭМ!$B$39:$B$782,Q$155)+'СЕТ СН'!$F$15</f>
        <v>191.5410765</v>
      </c>
      <c r="R160" s="36">
        <f>SUMIFS(СВЦЭМ!$E$39:$E$782,СВЦЭМ!$A$39:$A$782,$A160,СВЦЭМ!$B$39:$B$782,R$155)+'СЕТ СН'!$F$15</f>
        <v>194.22154197</v>
      </c>
      <c r="S160" s="36">
        <f>SUMIFS(СВЦЭМ!$E$39:$E$782,СВЦЭМ!$A$39:$A$782,$A160,СВЦЭМ!$B$39:$B$782,S$155)+'СЕТ СН'!$F$15</f>
        <v>193.74452782</v>
      </c>
      <c r="T160" s="36">
        <f>SUMIFS(СВЦЭМ!$E$39:$E$782,СВЦЭМ!$A$39:$A$782,$A160,СВЦЭМ!$B$39:$B$782,T$155)+'СЕТ СН'!$F$15</f>
        <v>190.47915853000001</v>
      </c>
      <c r="U160" s="36">
        <f>SUMIFS(СВЦЭМ!$E$39:$E$782,СВЦЭМ!$A$39:$A$782,$A160,СВЦЭМ!$B$39:$B$782,U$155)+'СЕТ СН'!$F$15</f>
        <v>186.18776119</v>
      </c>
      <c r="V160" s="36">
        <f>SUMIFS(СВЦЭМ!$E$39:$E$782,СВЦЭМ!$A$39:$A$782,$A160,СВЦЭМ!$B$39:$B$782,V$155)+'СЕТ СН'!$F$15</f>
        <v>177.93364854000001</v>
      </c>
      <c r="W160" s="36">
        <f>SUMIFS(СВЦЭМ!$E$39:$E$782,СВЦЭМ!$A$39:$A$782,$A160,СВЦЭМ!$B$39:$B$782,W$155)+'СЕТ СН'!$F$15</f>
        <v>187.25753678000001</v>
      </c>
      <c r="X160" s="36">
        <f>SUMIFS(СВЦЭМ!$E$39:$E$782,СВЦЭМ!$A$39:$A$782,$A160,СВЦЭМ!$B$39:$B$782,X$155)+'СЕТ СН'!$F$15</f>
        <v>193.62807853999999</v>
      </c>
      <c r="Y160" s="36">
        <f>SUMIFS(СВЦЭМ!$E$39:$E$782,СВЦЭМ!$A$39:$A$782,$A160,СВЦЭМ!$B$39:$B$782,Y$155)+'СЕТ СН'!$F$15</f>
        <v>203.12358886000001</v>
      </c>
    </row>
    <row r="161" spans="1:25" ht="15.75" x14ac:dyDescent="0.2">
      <c r="A161" s="35">
        <f t="shared" si="4"/>
        <v>45083</v>
      </c>
      <c r="B161" s="36">
        <f>SUMIFS(СВЦЭМ!$E$39:$E$782,СВЦЭМ!$A$39:$A$782,$A161,СВЦЭМ!$B$39:$B$782,B$155)+'СЕТ СН'!$F$15</f>
        <v>201.04659126999999</v>
      </c>
      <c r="C161" s="36">
        <f>SUMIFS(СВЦЭМ!$E$39:$E$782,СВЦЭМ!$A$39:$A$782,$A161,СВЦЭМ!$B$39:$B$782,C$155)+'СЕТ СН'!$F$15</f>
        <v>212.45829881</v>
      </c>
      <c r="D161" s="36">
        <f>SUMIFS(СВЦЭМ!$E$39:$E$782,СВЦЭМ!$A$39:$A$782,$A161,СВЦЭМ!$B$39:$B$782,D$155)+'СЕТ СН'!$F$15</f>
        <v>225.75589812000001</v>
      </c>
      <c r="E161" s="36">
        <f>SUMIFS(СВЦЭМ!$E$39:$E$782,СВЦЭМ!$A$39:$A$782,$A161,СВЦЭМ!$B$39:$B$782,E$155)+'СЕТ СН'!$F$15</f>
        <v>225.28944215999999</v>
      </c>
      <c r="F161" s="36">
        <f>SUMIFS(СВЦЭМ!$E$39:$E$782,СВЦЭМ!$A$39:$A$782,$A161,СВЦЭМ!$B$39:$B$782,F$155)+'СЕТ СН'!$F$15</f>
        <v>224.59814145000001</v>
      </c>
      <c r="G161" s="36">
        <f>SUMIFS(СВЦЭМ!$E$39:$E$782,СВЦЭМ!$A$39:$A$782,$A161,СВЦЭМ!$B$39:$B$782,G$155)+'СЕТ СН'!$F$15</f>
        <v>213.63286453000001</v>
      </c>
      <c r="H161" s="36">
        <f>SUMIFS(СВЦЭМ!$E$39:$E$782,СВЦЭМ!$A$39:$A$782,$A161,СВЦЭМ!$B$39:$B$782,H$155)+'СЕТ СН'!$F$15</f>
        <v>196.0529038</v>
      </c>
      <c r="I161" s="36">
        <f>SUMIFS(СВЦЭМ!$E$39:$E$782,СВЦЭМ!$A$39:$A$782,$A161,СВЦЭМ!$B$39:$B$782,I$155)+'СЕТ СН'!$F$15</f>
        <v>188.05941795000001</v>
      </c>
      <c r="J161" s="36">
        <f>SUMIFS(СВЦЭМ!$E$39:$E$782,СВЦЭМ!$A$39:$A$782,$A161,СВЦЭМ!$B$39:$B$782,J$155)+'СЕТ СН'!$F$15</f>
        <v>178.11444513000001</v>
      </c>
      <c r="K161" s="36">
        <f>SUMIFS(СВЦЭМ!$E$39:$E$782,СВЦЭМ!$A$39:$A$782,$A161,СВЦЭМ!$B$39:$B$782,K$155)+'СЕТ СН'!$F$15</f>
        <v>172.29209391000001</v>
      </c>
      <c r="L161" s="36">
        <f>SUMIFS(СВЦЭМ!$E$39:$E$782,СВЦЭМ!$A$39:$A$782,$A161,СВЦЭМ!$B$39:$B$782,L$155)+'СЕТ СН'!$F$15</f>
        <v>173.07278346000001</v>
      </c>
      <c r="M161" s="36">
        <f>SUMIFS(СВЦЭМ!$E$39:$E$782,СВЦЭМ!$A$39:$A$782,$A161,СВЦЭМ!$B$39:$B$782,M$155)+'СЕТ СН'!$F$15</f>
        <v>172.77895534000001</v>
      </c>
      <c r="N161" s="36">
        <f>SUMIFS(СВЦЭМ!$E$39:$E$782,СВЦЭМ!$A$39:$A$782,$A161,СВЦЭМ!$B$39:$B$782,N$155)+'СЕТ СН'!$F$15</f>
        <v>176.38336140000001</v>
      </c>
      <c r="O161" s="36">
        <f>SUMIFS(СВЦЭМ!$E$39:$E$782,СВЦЭМ!$A$39:$A$782,$A161,СВЦЭМ!$B$39:$B$782,O$155)+'СЕТ СН'!$F$15</f>
        <v>176.19895489000001</v>
      </c>
      <c r="P161" s="36">
        <f>SUMIFS(СВЦЭМ!$E$39:$E$782,СВЦЭМ!$A$39:$A$782,$A161,СВЦЭМ!$B$39:$B$782,P$155)+'СЕТ СН'!$F$15</f>
        <v>178.36339100999999</v>
      </c>
      <c r="Q161" s="36">
        <f>SUMIFS(СВЦЭМ!$E$39:$E$782,СВЦЭМ!$A$39:$A$782,$A161,СВЦЭМ!$B$39:$B$782,Q$155)+'СЕТ СН'!$F$15</f>
        <v>180.23042638999999</v>
      </c>
      <c r="R161" s="36">
        <f>SUMIFS(СВЦЭМ!$E$39:$E$782,СВЦЭМ!$A$39:$A$782,$A161,СВЦЭМ!$B$39:$B$782,R$155)+'СЕТ СН'!$F$15</f>
        <v>179.52476763000001</v>
      </c>
      <c r="S161" s="36">
        <f>SUMIFS(СВЦЭМ!$E$39:$E$782,СВЦЭМ!$A$39:$A$782,$A161,СВЦЭМ!$B$39:$B$782,S$155)+'СЕТ СН'!$F$15</f>
        <v>177.17638542</v>
      </c>
      <c r="T161" s="36">
        <f>SUMIFS(СВЦЭМ!$E$39:$E$782,СВЦЭМ!$A$39:$A$782,$A161,СВЦЭМ!$B$39:$B$782,T$155)+'СЕТ СН'!$F$15</f>
        <v>180.35546686999999</v>
      </c>
      <c r="U161" s="36">
        <f>SUMIFS(СВЦЭМ!$E$39:$E$782,СВЦЭМ!$A$39:$A$782,$A161,СВЦЭМ!$B$39:$B$782,U$155)+'СЕТ СН'!$F$15</f>
        <v>174.19779432999999</v>
      </c>
      <c r="V161" s="36">
        <f>SUMIFS(СВЦЭМ!$E$39:$E$782,СВЦЭМ!$A$39:$A$782,$A161,СВЦЭМ!$B$39:$B$782,V$155)+'СЕТ СН'!$F$15</f>
        <v>171.72445499</v>
      </c>
      <c r="W161" s="36">
        <f>SUMIFS(СВЦЭМ!$E$39:$E$782,СВЦЭМ!$A$39:$A$782,$A161,СВЦЭМ!$B$39:$B$782,W$155)+'СЕТ СН'!$F$15</f>
        <v>173.64015574999999</v>
      </c>
      <c r="X161" s="36">
        <f>SUMIFS(СВЦЭМ!$E$39:$E$782,СВЦЭМ!$A$39:$A$782,$A161,СВЦЭМ!$B$39:$B$782,X$155)+'СЕТ СН'!$F$15</f>
        <v>177.19196982</v>
      </c>
      <c r="Y161" s="36">
        <f>SUMIFS(СВЦЭМ!$E$39:$E$782,СВЦЭМ!$A$39:$A$782,$A161,СВЦЭМ!$B$39:$B$782,Y$155)+'СЕТ СН'!$F$15</f>
        <v>187.41310028999999</v>
      </c>
    </row>
    <row r="162" spans="1:25" ht="15.75" x14ac:dyDescent="0.2">
      <c r="A162" s="35">
        <f t="shared" si="4"/>
        <v>45084</v>
      </c>
      <c r="B162" s="36">
        <f>SUMIFS(СВЦЭМ!$E$39:$E$782,СВЦЭМ!$A$39:$A$782,$A162,СВЦЭМ!$B$39:$B$782,B$155)+'СЕТ СН'!$F$15</f>
        <v>205.37579174999999</v>
      </c>
      <c r="C162" s="36">
        <f>SUMIFS(СВЦЭМ!$E$39:$E$782,СВЦЭМ!$A$39:$A$782,$A162,СВЦЭМ!$B$39:$B$782,C$155)+'СЕТ СН'!$F$15</f>
        <v>197.18732915000001</v>
      </c>
      <c r="D162" s="36">
        <f>SUMIFS(СВЦЭМ!$E$39:$E$782,СВЦЭМ!$A$39:$A$782,$A162,СВЦЭМ!$B$39:$B$782,D$155)+'СЕТ СН'!$F$15</f>
        <v>220.21795642000001</v>
      </c>
      <c r="E162" s="36">
        <f>SUMIFS(СВЦЭМ!$E$39:$E$782,СВЦЭМ!$A$39:$A$782,$A162,СВЦЭМ!$B$39:$B$782,E$155)+'СЕТ СН'!$F$15</f>
        <v>222.34076845000001</v>
      </c>
      <c r="F162" s="36">
        <f>SUMIFS(СВЦЭМ!$E$39:$E$782,СВЦЭМ!$A$39:$A$782,$A162,СВЦЭМ!$B$39:$B$782,F$155)+'СЕТ СН'!$F$15</f>
        <v>221.08851659000001</v>
      </c>
      <c r="G162" s="36">
        <f>SUMIFS(СВЦЭМ!$E$39:$E$782,СВЦЭМ!$A$39:$A$782,$A162,СВЦЭМ!$B$39:$B$782,G$155)+'СЕТ СН'!$F$15</f>
        <v>212.48940145</v>
      </c>
      <c r="H162" s="36">
        <f>SUMIFS(СВЦЭМ!$E$39:$E$782,СВЦЭМ!$A$39:$A$782,$A162,СВЦЭМ!$B$39:$B$782,H$155)+'СЕТ СН'!$F$15</f>
        <v>197.02291559</v>
      </c>
      <c r="I162" s="36">
        <f>SUMIFS(СВЦЭМ!$E$39:$E$782,СВЦЭМ!$A$39:$A$782,$A162,СВЦЭМ!$B$39:$B$782,I$155)+'СЕТ СН'!$F$15</f>
        <v>193.45548288000001</v>
      </c>
      <c r="J162" s="36">
        <f>SUMIFS(СВЦЭМ!$E$39:$E$782,СВЦЭМ!$A$39:$A$782,$A162,СВЦЭМ!$B$39:$B$782,J$155)+'СЕТ СН'!$F$15</f>
        <v>181.60408423999999</v>
      </c>
      <c r="K162" s="36">
        <f>SUMIFS(СВЦЭМ!$E$39:$E$782,СВЦЭМ!$A$39:$A$782,$A162,СВЦЭМ!$B$39:$B$782,K$155)+'СЕТ СН'!$F$15</f>
        <v>182.59265970999999</v>
      </c>
      <c r="L162" s="36">
        <f>SUMIFS(СВЦЭМ!$E$39:$E$782,СВЦЭМ!$A$39:$A$782,$A162,СВЦЭМ!$B$39:$B$782,L$155)+'СЕТ СН'!$F$15</f>
        <v>184.45987887999999</v>
      </c>
      <c r="M162" s="36">
        <f>SUMIFS(СВЦЭМ!$E$39:$E$782,СВЦЭМ!$A$39:$A$782,$A162,СВЦЭМ!$B$39:$B$782,M$155)+'СЕТ СН'!$F$15</f>
        <v>185.47656380000001</v>
      </c>
      <c r="N162" s="36">
        <f>SUMIFS(СВЦЭМ!$E$39:$E$782,СВЦЭМ!$A$39:$A$782,$A162,СВЦЭМ!$B$39:$B$782,N$155)+'СЕТ СН'!$F$15</f>
        <v>188.05825100999999</v>
      </c>
      <c r="O162" s="36">
        <f>SUMIFS(СВЦЭМ!$E$39:$E$782,СВЦЭМ!$A$39:$A$782,$A162,СВЦЭМ!$B$39:$B$782,O$155)+'СЕТ СН'!$F$15</f>
        <v>190.94077854</v>
      </c>
      <c r="P162" s="36">
        <f>SUMIFS(СВЦЭМ!$E$39:$E$782,СВЦЭМ!$A$39:$A$782,$A162,СВЦЭМ!$B$39:$B$782,P$155)+'СЕТ СН'!$F$15</f>
        <v>193.36995865</v>
      </c>
      <c r="Q162" s="36">
        <f>SUMIFS(СВЦЭМ!$E$39:$E$782,СВЦЭМ!$A$39:$A$782,$A162,СВЦЭМ!$B$39:$B$782,Q$155)+'СЕТ СН'!$F$15</f>
        <v>194.04096134</v>
      </c>
      <c r="R162" s="36">
        <f>SUMIFS(СВЦЭМ!$E$39:$E$782,СВЦЭМ!$A$39:$A$782,$A162,СВЦЭМ!$B$39:$B$782,R$155)+'СЕТ СН'!$F$15</f>
        <v>190.89808145000001</v>
      </c>
      <c r="S162" s="36">
        <f>SUMIFS(СВЦЭМ!$E$39:$E$782,СВЦЭМ!$A$39:$A$782,$A162,СВЦЭМ!$B$39:$B$782,S$155)+'СЕТ СН'!$F$15</f>
        <v>187.85632002</v>
      </c>
      <c r="T162" s="36">
        <f>SUMIFS(СВЦЭМ!$E$39:$E$782,СВЦЭМ!$A$39:$A$782,$A162,СВЦЭМ!$B$39:$B$782,T$155)+'СЕТ СН'!$F$15</f>
        <v>185.71536517000001</v>
      </c>
      <c r="U162" s="36">
        <f>SUMIFS(СВЦЭМ!$E$39:$E$782,СВЦЭМ!$A$39:$A$782,$A162,СВЦЭМ!$B$39:$B$782,U$155)+'СЕТ СН'!$F$15</f>
        <v>175.94023347000001</v>
      </c>
      <c r="V162" s="36">
        <f>SUMIFS(СВЦЭМ!$E$39:$E$782,СВЦЭМ!$A$39:$A$782,$A162,СВЦЭМ!$B$39:$B$782,V$155)+'СЕТ СН'!$F$15</f>
        <v>179.02159798</v>
      </c>
      <c r="W162" s="36">
        <f>SUMIFS(СВЦЭМ!$E$39:$E$782,СВЦЭМ!$A$39:$A$782,$A162,СВЦЭМ!$B$39:$B$782,W$155)+'СЕТ СН'!$F$15</f>
        <v>182.78457216000001</v>
      </c>
      <c r="X162" s="36">
        <f>SUMIFS(СВЦЭМ!$E$39:$E$782,СВЦЭМ!$A$39:$A$782,$A162,СВЦЭМ!$B$39:$B$782,X$155)+'СЕТ СН'!$F$15</f>
        <v>190.57651005</v>
      </c>
      <c r="Y162" s="36">
        <f>SUMIFS(СВЦЭМ!$E$39:$E$782,СВЦЭМ!$A$39:$A$782,$A162,СВЦЭМ!$B$39:$B$782,Y$155)+'СЕТ СН'!$F$15</f>
        <v>195.68899225999999</v>
      </c>
    </row>
    <row r="163" spans="1:25" ht="15.75" x14ac:dyDescent="0.2">
      <c r="A163" s="35">
        <f t="shared" si="4"/>
        <v>45085</v>
      </c>
      <c r="B163" s="36">
        <f>SUMIFS(СВЦЭМ!$E$39:$E$782,СВЦЭМ!$A$39:$A$782,$A163,СВЦЭМ!$B$39:$B$782,B$155)+'СЕТ СН'!$F$15</f>
        <v>212.14939067</v>
      </c>
      <c r="C163" s="36">
        <f>SUMIFS(СВЦЭМ!$E$39:$E$782,СВЦЭМ!$A$39:$A$782,$A163,СВЦЭМ!$B$39:$B$782,C$155)+'СЕТ СН'!$F$15</f>
        <v>217.08002905999999</v>
      </c>
      <c r="D163" s="36">
        <f>SUMIFS(СВЦЭМ!$E$39:$E$782,СВЦЭМ!$A$39:$A$782,$A163,СВЦЭМ!$B$39:$B$782,D$155)+'СЕТ СН'!$F$15</f>
        <v>218.54435393</v>
      </c>
      <c r="E163" s="36">
        <f>SUMIFS(СВЦЭМ!$E$39:$E$782,СВЦЭМ!$A$39:$A$782,$A163,СВЦЭМ!$B$39:$B$782,E$155)+'СЕТ СН'!$F$15</f>
        <v>218.63563260000001</v>
      </c>
      <c r="F163" s="36">
        <f>SUMIFS(СВЦЭМ!$E$39:$E$782,СВЦЭМ!$A$39:$A$782,$A163,СВЦЭМ!$B$39:$B$782,F$155)+'СЕТ СН'!$F$15</f>
        <v>216.55100644000001</v>
      </c>
      <c r="G163" s="36">
        <f>SUMIFS(СВЦЭМ!$E$39:$E$782,СВЦЭМ!$A$39:$A$782,$A163,СВЦЭМ!$B$39:$B$782,G$155)+'СЕТ СН'!$F$15</f>
        <v>211.70647711000001</v>
      </c>
      <c r="H163" s="36">
        <f>SUMIFS(СВЦЭМ!$E$39:$E$782,СВЦЭМ!$A$39:$A$782,$A163,СВЦЭМ!$B$39:$B$782,H$155)+'СЕТ СН'!$F$15</f>
        <v>195.5750701</v>
      </c>
      <c r="I163" s="36">
        <f>SUMIFS(СВЦЭМ!$E$39:$E$782,СВЦЭМ!$A$39:$A$782,$A163,СВЦЭМ!$B$39:$B$782,I$155)+'СЕТ СН'!$F$15</f>
        <v>190.27958243</v>
      </c>
      <c r="J163" s="36">
        <f>SUMIFS(СВЦЭМ!$E$39:$E$782,СВЦЭМ!$A$39:$A$782,$A163,СВЦЭМ!$B$39:$B$782,J$155)+'СЕТ СН'!$F$15</f>
        <v>185.85700908000001</v>
      </c>
      <c r="K163" s="36">
        <f>SUMIFS(СВЦЭМ!$E$39:$E$782,СВЦЭМ!$A$39:$A$782,$A163,СВЦЭМ!$B$39:$B$782,K$155)+'СЕТ СН'!$F$15</f>
        <v>182.59356363000001</v>
      </c>
      <c r="L163" s="36">
        <f>SUMIFS(СВЦЭМ!$E$39:$E$782,СВЦЭМ!$A$39:$A$782,$A163,СВЦЭМ!$B$39:$B$782,L$155)+'СЕТ СН'!$F$15</f>
        <v>182.74045287000001</v>
      </c>
      <c r="M163" s="36">
        <f>SUMIFS(СВЦЭМ!$E$39:$E$782,СВЦЭМ!$A$39:$A$782,$A163,СВЦЭМ!$B$39:$B$782,M$155)+'СЕТ СН'!$F$15</f>
        <v>185.36655124999999</v>
      </c>
      <c r="N163" s="36">
        <f>SUMIFS(СВЦЭМ!$E$39:$E$782,СВЦЭМ!$A$39:$A$782,$A163,СВЦЭМ!$B$39:$B$782,N$155)+'СЕТ СН'!$F$15</f>
        <v>190.307311</v>
      </c>
      <c r="O163" s="36">
        <f>SUMIFS(СВЦЭМ!$E$39:$E$782,СВЦЭМ!$A$39:$A$782,$A163,СВЦЭМ!$B$39:$B$782,O$155)+'СЕТ СН'!$F$15</f>
        <v>190.72731110999999</v>
      </c>
      <c r="P163" s="36">
        <f>SUMIFS(СВЦЭМ!$E$39:$E$782,СВЦЭМ!$A$39:$A$782,$A163,СВЦЭМ!$B$39:$B$782,P$155)+'СЕТ СН'!$F$15</f>
        <v>191.67962456000001</v>
      </c>
      <c r="Q163" s="36">
        <f>SUMIFS(СВЦЭМ!$E$39:$E$782,СВЦЭМ!$A$39:$A$782,$A163,СВЦЭМ!$B$39:$B$782,Q$155)+'СЕТ СН'!$F$15</f>
        <v>193.38952986000001</v>
      </c>
      <c r="R163" s="36">
        <f>SUMIFS(СВЦЭМ!$E$39:$E$782,СВЦЭМ!$A$39:$A$782,$A163,СВЦЭМ!$B$39:$B$782,R$155)+'СЕТ СН'!$F$15</f>
        <v>190.84811636000001</v>
      </c>
      <c r="S163" s="36">
        <f>SUMIFS(СВЦЭМ!$E$39:$E$782,СВЦЭМ!$A$39:$A$782,$A163,СВЦЭМ!$B$39:$B$782,S$155)+'СЕТ СН'!$F$15</f>
        <v>187.83228192999999</v>
      </c>
      <c r="T163" s="36">
        <f>SUMIFS(СВЦЭМ!$E$39:$E$782,СВЦЭМ!$A$39:$A$782,$A163,СВЦЭМ!$B$39:$B$782,T$155)+'СЕТ СН'!$F$15</f>
        <v>185.91950621000001</v>
      </c>
      <c r="U163" s="36">
        <f>SUMIFS(СВЦЭМ!$E$39:$E$782,СВЦЭМ!$A$39:$A$782,$A163,СВЦЭМ!$B$39:$B$782,U$155)+'СЕТ СН'!$F$15</f>
        <v>182.23314074999999</v>
      </c>
      <c r="V163" s="36">
        <f>SUMIFS(СВЦЭМ!$E$39:$E$782,СВЦЭМ!$A$39:$A$782,$A163,СВЦЭМ!$B$39:$B$782,V$155)+'СЕТ СН'!$F$15</f>
        <v>174.80235048</v>
      </c>
      <c r="W163" s="36">
        <f>SUMIFS(СВЦЭМ!$E$39:$E$782,СВЦЭМ!$A$39:$A$782,$A163,СВЦЭМ!$B$39:$B$782,W$155)+'СЕТ СН'!$F$15</f>
        <v>180.39775187000001</v>
      </c>
      <c r="X163" s="36">
        <f>SUMIFS(СВЦЭМ!$E$39:$E$782,СВЦЭМ!$A$39:$A$782,$A163,СВЦЭМ!$B$39:$B$782,X$155)+'СЕТ СН'!$F$15</f>
        <v>186.93010464</v>
      </c>
      <c r="Y163" s="36">
        <f>SUMIFS(СВЦЭМ!$E$39:$E$782,СВЦЭМ!$A$39:$A$782,$A163,СВЦЭМ!$B$39:$B$782,Y$155)+'СЕТ СН'!$F$15</f>
        <v>202.03755355999999</v>
      </c>
    </row>
    <row r="164" spans="1:25" ht="15.75" x14ac:dyDescent="0.2">
      <c r="A164" s="35">
        <f t="shared" si="4"/>
        <v>45086</v>
      </c>
      <c r="B164" s="36">
        <f>SUMIFS(СВЦЭМ!$E$39:$E$782,СВЦЭМ!$A$39:$A$782,$A164,СВЦЭМ!$B$39:$B$782,B$155)+'СЕТ СН'!$F$15</f>
        <v>196.19120656000001</v>
      </c>
      <c r="C164" s="36">
        <f>SUMIFS(СВЦЭМ!$E$39:$E$782,СВЦЭМ!$A$39:$A$782,$A164,СВЦЭМ!$B$39:$B$782,C$155)+'СЕТ СН'!$F$15</f>
        <v>184.05266202000001</v>
      </c>
      <c r="D164" s="36">
        <f>SUMIFS(СВЦЭМ!$E$39:$E$782,СВЦЭМ!$A$39:$A$782,$A164,СВЦЭМ!$B$39:$B$782,D$155)+'СЕТ СН'!$F$15</f>
        <v>191.43828271999999</v>
      </c>
      <c r="E164" s="36">
        <f>SUMIFS(СВЦЭМ!$E$39:$E$782,СВЦЭМ!$A$39:$A$782,$A164,СВЦЭМ!$B$39:$B$782,E$155)+'СЕТ СН'!$F$15</f>
        <v>209.80330957000001</v>
      </c>
      <c r="F164" s="36">
        <f>SUMIFS(СВЦЭМ!$E$39:$E$782,СВЦЭМ!$A$39:$A$782,$A164,СВЦЭМ!$B$39:$B$782,F$155)+'СЕТ СН'!$F$15</f>
        <v>206.33146085000001</v>
      </c>
      <c r="G164" s="36">
        <f>SUMIFS(СВЦЭМ!$E$39:$E$782,СВЦЭМ!$A$39:$A$782,$A164,СВЦЭМ!$B$39:$B$782,G$155)+'СЕТ СН'!$F$15</f>
        <v>198.29641341999999</v>
      </c>
      <c r="H164" s="36">
        <f>SUMIFS(СВЦЭМ!$E$39:$E$782,СВЦЭМ!$A$39:$A$782,$A164,СВЦЭМ!$B$39:$B$782,H$155)+'СЕТ СН'!$F$15</f>
        <v>180.44201551</v>
      </c>
      <c r="I164" s="36">
        <f>SUMIFS(СВЦЭМ!$E$39:$E$782,СВЦЭМ!$A$39:$A$782,$A164,СВЦЭМ!$B$39:$B$782,I$155)+'СЕТ СН'!$F$15</f>
        <v>172.209754</v>
      </c>
      <c r="J164" s="36">
        <f>SUMIFS(СВЦЭМ!$E$39:$E$782,СВЦЭМ!$A$39:$A$782,$A164,СВЦЭМ!$B$39:$B$782,J$155)+'СЕТ СН'!$F$15</f>
        <v>162.83771440999999</v>
      </c>
      <c r="K164" s="36">
        <f>SUMIFS(СВЦЭМ!$E$39:$E$782,СВЦЭМ!$A$39:$A$782,$A164,СВЦЭМ!$B$39:$B$782,K$155)+'СЕТ СН'!$F$15</f>
        <v>158.12902248</v>
      </c>
      <c r="L164" s="36">
        <f>SUMIFS(СВЦЭМ!$E$39:$E$782,СВЦЭМ!$A$39:$A$782,$A164,СВЦЭМ!$B$39:$B$782,L$155)+'СЕТ СН'!$F$15</f>
        <v>155.65921542999999</v>
      </c>
      <c r="M164" s="36">
        <f>SUMIFS(СВЦЭМ!$E$39:$E$782,СВЦЭМ!$A$39:$A$782,$A164,СВЦЭМ!$B$39:$B$782,M$155)+'СЕТ СН'!$F$15</f>
        <v>160.29837169000001</v>
      </c>
      <c r="N164" s="36">
        <f>SUMIFS(СВЦЭМ!$E$39:$E$782,СВЦЭМ!$A$39:$A$782,$A164,СВЦЭМ!$B$39:$B$782,N$155)+'СЕТ СН'!$F$15</f>
        <v>164.06134434000001</v>
      </c>
      <c r="O164" s="36">
        <f>SUMIFS(СВЦЭМ!$E$39:$E$782,СВЦЭМ!$A$39:$A$782,$A164,СВЦЭМ!$B$39:$B$782,O$155)+'СЕТ СН'!$F$15</f>
        <v>163.48355597</v>
      </c>
      <c r="P164" s="36">
        <f>SUMIFS(СВЦЭМ!$E$39:$E$782,СВЦЭМ!$A$39:$A$782,$A164,СВЦЭМ!$B$39:$B$782,P$155)+'СЕТ СН'!$F$15</f>
        <v>164.44904779000001</v>
      </c>
      <c r="Q164" s="36">
        <f>SUMIFS(СВЦЭМ!$E$39:$E$782,СВЦЭМ!$A$39:$A$782,$A164,СВЦЭМ!$B$39:$B$782,Q$155)+'СЕТ СН'!$F$15</f>
        <v>165.02047332999999</v>
      </c>
      <c r="R164" s="36">
        <f>SUMIFS(СВЦЭМ!$E$39:$E$782,СВЦЭМ!$A$39:$A$782,$A164,СВЦЭМ!$B$39:$B$782,R$155)+'СЕТ СН'!$F$15</f>
        <v>164.55257083999999</v>
      </c>
      <c r="S164" s="36">
        <f>SUMIFS(СВЦЭМ!$E$39:$E$782,СВЦЭМ!$A$39:$A$782,$A164,СВЦЭМ!$B$39:$B$782,S$155)+'СЕТ СН'!$F$15</f>
        <v>164.53940410000001</v>
      </c>
      <c r="T164" s="36">
        <f>SUMIFS(СВЦЭМ!$E$39:$E$782,СВЦЭМ!$A$39:$A$782,$A164,СВЦЭМ!$B$39:$B$782,T$155)+'СЕТ СН'!$F$15</f>
        <v>162.96083153999999</v>
      </c>
      <c r="U164" s="36">
        <f>SUMIFS(СВЦЭМ!$E$39:$E$782,СВЦЭМ!$A$39:$A$782,$A164,СВЦЭМ!$B$39:$B$782,U$155)+'СЕТ СН'!$F$15</f>
        <v>161.17422274</v>
      </c>
      <c r="V164" s="36">
        <f>SUMIFS(СВЦЭМ!$E$39:$E$782,СВЦЭМ!$A$39:$A$782,$A164,СВЦЭМ!$B$39:$B$782,V$155)+'СЕТ СН'!$F$15</f>
        <v>157.80733387999999</v>
      </c>
      <c r="W164" s="36">
        <f>SUMIFS(СВЦЭМ!$E$39:$E$782,СВЦЭМ!$A$39:$A$782,$A164,СВЦЭМ!$B$39:$B$782,W$155)+'СЕТ СН'!$F$15</f>
        <v>162.42465694000001</v>
      </c>
      <c r="X164" s="36">
        <f>SUMIFS(СВЦЭМ!$E$39:$E$782,СВЦЭМ!$A$39:$A$782,$A164,СВЦЭМ!$B$39:$B$782,X$155)+'СЕТ СН'!$F$15</f>
        <v>163.62697681</v>
      </c>
      <c r="Y164" s="36">
        <f>SUMIFS(СВЦЭМ!$E$39:$E$782,СВЦЭМ!$A$39:$A$782,$A164,СВЦЭМ!$B$39:$B$782,Y$155)+'СЕТ СН'!$F$15</f>
        <v>183.90913397</v>
      </c>
    </row>
    <row r="165" spans="1:25" ht="15.75" x14ac:dyDescent="0.2">
      <c r="A165" s="35">
        <f t="shared" si="4"/>
        <v>45087</v>
      </c>
      <c r="B165" s="36">
        <f>SUMIFS(СВЦЭМ!$E$39:$E$782,СВЦЭМ!$A$39:$A$782,$A165,СВЦЭМ!$B$39:$B$782,B$155)+'СЕТ СН'!$F$15</f>
        <v>185.31670935</v>
      </c>
      <c r="C165" s="36">
        <f>SUMIFS(СВЦЭМ!$E$39:$E$782,СВЦЭМ!$A$39:$A$782,$A165,СВЦЭМ!$B$39:$B$782,C$155)+'СЕТ СН'!$F$15</f>
        <v>189.49655382</v>
      </c>
      <c r="D165" s="36">
        <f>SUMIFS(СВЦЭМ!$E$39:$E$782,СВЦЭМ!$A$39:$A$782,$A165,СВЦЭМ!$B$39:$B$782,D$155)+'СЕТ СН'!$F$15</f>
        <v>196.30390279</v>
      </c>
      <c r="E165" s="36">
        <f>SUMIFS(СВЦЭМ!$E$39:$E$782,СВЦЭМ!$A$39:$A$782,$A165,СВЦЭМ!$B$39:$B$782,E$155)+'СЕТ СН'!$F$15</f>
        <v>199.7936952</v>
      </c>
      <c r="F165" s="36">
        <f>SUMIFS(СВЦЭМ!$E$39:$E$782,СВЦЭМ!$A$39:$A$782,$A165,СВЦЭМ!$B$39:$B$782,F$155)+'СЕТ СН'!$F$15</f>
        <v>202.84892414000001</v>
      </c>
      <c r="G165" s="36">
        <f>SUMIFS(СВЦЭМ!$E$39:$E$782,СВЦЭМ!$A$39:$A$782,$A165,СВЦЭМ!$B$39:$B$782,G$155)+'СЕТ СН'!$F$15</f>
        <v>202.86469611999999</v>
      </c>
      <c r="H165" s="36">
        <f>SUMIFS(СВЦЭМ!$E$39:$E$782,СВЦЭМ!$A$39:$A$782,$A165,СВЦЭМ!$B$39:$B$782,H$155)+'СЕТ СН'!$F$15</f>
        <v>190.67064927999999</v>
      </c>
      <c r="I165" s="36">
        <f>SUMIFS(СВЦЭМ!$E$39:$E$782,СВЦЭМ!$A$39:$A$782,$A165,СВЦЭМ!$B$39:$B$782,I$155)+'СЕТ СН'!$F$15</f>
        <v>189.77159992</v>
      </c>
      <c r="J165" s="36">
        <f>SUMIFS(СВЦЭМ!$E$39:$E$782,СВЦЭМ!$A$39:$A$782,$A165,СВЦЭМ!$B$39:$B$782,J$155)+'СЕТ СН'!$F$15</f>
        <v>178.91846379</v>
      </c>
      <c r="K165" s="36">
        <f>SUMIFS(СВЦЭМ!$E$39:$E$782,СВЦЭМ!$A$39:$A$782,$A165,СВЦЭМ!$B$39:$B$782,K$155)+'СЕТ СН'!$F$15</f>
        <v>168.97604863999999</v>
      </c>
      <c r="L165" s="36">
        <f>SUMIFS(СВЦЭМ!$E$39:$E$782,СВЦЭМ!$A$39:$A$782,$A165,СВЦЭМ!$B$39:$B$782,L$155)+'СЕТ СН'!$F$15</f>
        <v>164.86299019</v>
      </c>
      <c r="M165" s="36">
        <f>SUMIFS(СВЦЭМ!$E$39:$E$782,СВЦЭМ!$A$39:$A$782,$A165,СВЦЭМ!$B$39:$B$782,M$155)+'СЕТ СН'!$F$15</f>
        <v>163.27338202000001</v>
      </c>
      <c r="N165" s="36">
        <f>SUMIFS(СВЦЭМ!$E$39:$E$782,СВЦЭМ!$A$39:$A$782,$A165,СВЦЭМ!$B$39:$B$782,N$155)+'СЕТ СН'!$F$15</f>
        <v>164.71304878000001</v>
      </c>
      <c r="O165" s="36">
        <f>SUMIFS(СВЦЭМ!$E$39:$E$782,СВЦЭМ!$A$39:$A$782,$A165,СВЦЭМ!$B$39:$B$782,O$155)+'СЕТ СН'!$F$15</f>
        <v>166.15028441999999</v>
      </c>
      <c r="P165" s="36">
        <f>SUMIFS(СВЦЭМ!$E$39:$E$782,СВЦЭМ!$A$39:$A$782,$A165,СВЦЭМ!$B$39:$B$782,P$155)+'СЕТ СН'!$F$15</f>
        <v>166.87293356000001</v>
      </c>
      <c r="Q165" s="36">
        <f>SUMIFS(СВЦЭМ!$E$39:$E$782,СВЦЭМ!$A$39:$A$782,$A165,СВЦЭМ!$B$39:$B$782,Q$155)+'СЕТ СН'!$F$15</f>
        <v>169.54334999</v>
      </c>
      <c r="R165" s="36">
        <f>SUMIFS(СВЦЭМ!$E$39:$E$782,СВЦЭМ!$A$39:$A$782,$A165,СВЦЭМ!$B$39:$B$782,R$155)+'СЕТ СН'!$F$15</f>
        <v>168.73825446999999</v>
      </c>
      <c r="S165" s="36">
        <f>SUMIFS(СВЦЭМ!$E$39:$E$782,СВЦЭМ!$A$39:$A$782,$A165,СВЦЭМ!$B$39:$B$782,S$155)+'СЕТ СН'!$F$15</f>
        <v>166.15528054000001</v>
      </c>
      <c r="T165" s="36">
        <f>SUMIFS(СВЦЭМ!$E$39:$E$782,СВЦЭМ!$A$39:$A$782,$A165,СВЦЭМ!$B$39:$B$782,T$155)+'СЕТ СН'!$F$15</f>
        <v>164.88897141000001</v>
      </c>
      <c r="U165" s="36">
        <f>SUMIFS(СВЦЭМ!$E$39:$E$782,СВЦЭМ!$A$39:$A$782,$A165,СВЦЭМ!$B$39:$B$782,U$155)+'СЕТ СН'!$F$15</f>
        <v>164.76543262999999</v>
      </c>
      <c r="V165" s="36">
        <f>SUMIFS(СВЦЭМ!$E$39:$E$782,СВЦЭМ!$A$39:$A$782,$A165,СВЦЭМ!$B$39:$B$782,V$155)+'СЕТ СН'!$F$15</f>
        <v>163.01900289</v>
      </c>
      <c r="W165" s="36">
        <f>SUMIFS(СВЦЭМ!$E$39:$E$782,СВЦЭМ!$A$39:$A$782,$A165,СВЦЭМ!$B$39:$B$782,W$155)+'СЕТ СН'!$F$15</f>
        <v>159.41322417999999</v>
      </c>
      <c r="X165" s="36">
        <f>SUMIFS(СВЦЭМ!$E$39:$E$782,СВЦЭМ!$A$39:$A$782,$A165,СВЦЭМ!$B$39:$B$782,X$155)+'СЕТ СН'!$F$15</f>
        <v>162.63068078000001</v>
      </c>
      <c r="Y165" s="36">
        <f>SUMIFS(СВЦЭМ!$E$39:$E$782,СВЦЭМ!$A$39:$A$782,$A165,СВЦЭМ!$B$39:$B$782,Y$155)+'СЕТ СН'!$F$15</f>
        <v>172.53290064999999</v>
      </c>
    </row>
    <row r="166" spans="1:25" ht="15.75" x14ac:dyDescent="0.2">
      <c r="A166" s="35">
        <f t="shared" si="4"/>
        <v>45088</v>
      </c>
      <c r="B166" s="36">
        <f>SUMIFS(СВЦЭМ!$E$39:$E$782,СВЦЭМ!$A$39:$A$782,$A166,СВЦЭМ!$B$39:$B$782,B$155)+'СЕТ СН'!$F$15</f>
        <v>181.24187251000001</v>
      </c>
      <c r="C166" s="36">
        <f>SUMIFS(СВЦЭМ!$E$39:$E$782,СВЦЭМ!$A$39:$A$782,$A166,СВЦЭМ!$B$39:$B$782,C$155)+'СЕТ СН'!$F$15</f>
        <v>186.68555732999999</v>
      </c>
      <c r="D166" s="36">
        <f>SUMIFS(СВЦЭМ!$E$39:$E$782,СВЦЭМ!$A$39:$A$782,$A166,СВЦЭМ!$B$39:$B$782,D$155)+'СЕТ СН'!$F$15</f>
        <v>195.25587199</v>
      </c>
      <c r="E166" s="36">
        <f>SUMIFS(СВЦЭМ!$E$39:$E$782,СВЦЭМ!$A$39:$A$782,$A166,СВЦЭМ!$B$39:$B$782,E$155)+'СЕТ СН'!$F$15</f>
        <v>196.06553994000001</v>
      </c>
      <c r="F166" s="36">
        <f>SUMIFS(СВЦЭМ!$E$39:$E$782,СВЦЭМ!$A$39:$A$782,$A166,СВЦЭМ!$B$39:$B$782,F$155)+'СЕТ СН'!$F$15</f>
        <v>196.24008988</v>
      </c>
      <c r="G166" s="36">
        <f>SUMIFS(СВЦЭМ!$E$39:$E$782,СВЦЭМ!$A$39:$A$782,$A166,СВЦЭМ!$B$39:$B$782,G$155)+'СЕТ СН'!$F$15</f>
        <v>195.63825793000001</v>
      </c>
      <c r="H166" s="36">
        <f>SUMIFS(СВЦЭМ!$E$39:$E$782,СВЦЭМ!$A$39:$A$782,$A166,СВЦЭМ!$B$39:$B$782,H$155)+'СЕТ СН'!$F$15</f>
        <v>185.07895844000001</v>
      </c>
      <c r="I166" s="36">
        <f>SUMIFS(СВЦЭМ!$E$39:$E$782,СВЦЭМ!$A$39:$A$782,$A166,СВЦЭМ!$B$39:$B$782,I$155)+'СЕТ СН'!$F$15</f>
        <v>178.12408352</v>
      </c>
      <c r="J166" s="36">
        <f>SUMIFS(СВЦЭМ!$E$39:$E$782,СВЦЭМ!$A$39:$A$782,$A166,СВЦЭМ!$B$39:$B$782,J$155)+'СЕТ СН'!$F$15</f>
        <v>170.99803007</v>
      </c>
      <c r="K166" s="36">
        <f>SUMIFS(СВЦЭМ!$E$39:$E$782,СВЦЭМ!$A$39:$A$782,$A166,СВЦЭМ!$B$39:$B$782,K$155)+'СЕТ СН'!$F$15</f>
        <v>160.28712333999999</v>
      </c>
      <c r="L166" s="36">
        <f>SUMIFS(СВЦЭМ!$E$39:$E$782,СВЦЭМ!$A$39:$A$782,$A166,СВЦЭМ!$B$39:$B$782,L$155)+'СЕТ СН'!$F$15</f>
        <v>161.13700249999999</v>
      </c>
      <c r="M166" s="36">
        <f>SUMIFS(СВЦЭМ!$E$39:$E$782,СВЦЭМ!$A$39:$A$782,$A166,СВЦЭМ!$B$39:$B$782,M$155)+'СЕТ СН'!$F$15</f>
        <v>161.54211634999999</v>
      </c>
      <c r="N166" s="36">
        <f>SUMIFS(СВЦЭМ!$E$39:$E$782,СВЦЭМ!$A$39:$A$782,$A166,СВЦЭМ!$B$39:$B$782,N$155)+'СЕТ СН'!$F$15</f>
        <v>162.66915230999999</v>
      </c>
      <c r="O166" s="36">
        <f>SUMIFS(СВЦЭМ!$E$39:$E$782,СВЦЭМ!$A$39:$A$782,$A166,СВЦЭМ!$B$39:$B$782,O$155)+'СЕТ СН'!$F$15</f>
        <v>163.35678909999999</v>
      </c>
      <c r="P166" s="36">
        <f>SUMIFS(СВЦЭМ!$E$39:$E$782,СВЦЭМ!$A$39:$A$782,$A166,СВЦЭМ!$B$39:$B$782,P$155)+'СЕТ СН'!$F$15</f>
        <v>164.2889955</v>
      </c>
      <c r="Q166" s="36">
        <f>SUMIFS(СВЦЭМ!$E$39:$E$782,СВЦЭМ!$A$39:$A$782,$A166,СВЦЭМ!$B$39:$B$782,Q$155)+'СЕТ СН'!$F$15</f>
        <v>164.68987250000001</v>
      </c>
      <c r="R166" s="36">
        <f>SUMIFS(СВЦЭМ!$E$39:$E$782,СВЦЭМ!$A$39:$A$782,$A166,СВЦЭМ!$B$39:$B$782,R$155)+'СЕТ СН'!$F$15</f>
        <v>163.79771052999999</v>
      </c>
      <c r="S166" s="36">
        <f>SUMIFS(СВЦЭМ!$E$39:$E$782,СВЦЭМ!$A$39:$A$782,$A166,СВЦЭМ!$B$39:$B$782,S$155)+'СЕТ СН'!$F$15</f>
        <v>162.39664888999999</v>
      </c>
      <c r="T166" s="36">
        <f>SUMIFS(СВЦЭМ!$E$39:$E$782,СВЦЭМ!$A$39:$A$782,$A166,СВЦЭМ!$B$39:$B$782,T$155)+'СЕТ СН'!$F$15</f>
        <v>162.51055896</v>
      </c>
      <c r="U166" s="36">
        <f>SUMIFS(СВЦЭМ!$E$39:$E$782,СВЦЭМ!$A$39:$A$782,$A166,СВЦЭМ!$B$39:$B$782,U$155)+'СЕТ СН'!$F$15</f>
        <v>161.77859676</v>
      </c>
      <c r="V166" s="36">
        <f>SUMIFS(СВЦЭМ!$E$39:$E$782,СВЦЭМ!$A$39:$A$782,$A166,СВЦЭМ!$B$39:$B$782,V$155)+'СЕТ СН'!$F$15</f>
        <v>161.1203745</v>
      </c>
      <c r="W166" s="36">
        <f>SUMIFS(СВЦЭМ!$E$39:$E$782,СВЦЭМ!$A$39:$A$782,$A166,СВЦЭМ!$B$39:$B$782,W$155)+'СЕТ СН'!$F$15</f>
        <v>159.4252185</v>
      </c>
      <c r="X166" s="36">
        <f>SUMIFS(СВЦЭМ!$E$39:$E$782,СВЦЭМ!$A$39:$A$782,$A166,СВЦЭМ!$B$39:$B$782,X$155)+'СЕТ СН'!$F$15</f>
        <v>161.57731792000001</v>
      </c>
      <c r="Y166" s="36">
        <f>SUMIFS(СВЦЭМ!$E$39:$E$782,СВЦЭМ!$A$39:$A$782,$A166,СВЦЭМ!$B$39:$B$782,Y$155)+'СЕТ СН'!$F$15</f>
        <v>171.01200446999999</v>
      </c>
    </row>
    <row r="167" spans="1:25" ht="15.75" x14ac:dyDescent="0.2">
      <c r="A167" s="35">
        <f t="shared" si="4"/>
        <v>45089</v>
      </c>
      <c r="B167" s="36">
        <f>SUMIFS(СВЦЭМ!$E$39:$E$782,СВЦЭМ!$A$39:$A$782,$A167,СВЦЭМ!$B$39:$B$782,B$155)+'СЕТ СН'!$F$15</f>
        <v>199.89725440999999</v>
      </c>
      <c r="C167" s="36">
        <f>SUMIFS(СВЦЭМ!$E$39:$E$782,СВЦЭМ!$A$39:$A$782,$A167,СВЦЭМ!$B$39:$B$782,C$155)+'СЕТ СН'!$F$15</f>
        <v>204.18065737000001</v>
      </c>
      <c r="D167" s="36">
        <f>SUMIFS(СВЦЭМ!$E$39:$E$782,СВЦЭМ!$A$39:$A$782,$A167,СВЦЭМ!$B$39:$B$782,D$155)+'СЕТ СН'!$F$15</f>
        <v>212.45413736</v>
      </c>
      <c r="E167" s="36">
        <f>SUMIFS(СВЦЭМ!$E$39:$E$782,СВЦЭМ!$A$39:$A$782,$A167,СВЦЭМ!$B$39:$B$782,E$155)+'СЕТ СН'!$F$15</f>
        <v>210.74986494000001</v>
      </c>
      <c r="F167" s="36">
        <f>SUMIFS(СВЦЭМ!$E$39:$E$782,СВЦЭМ!$A$39:$A$782,$A167,СВЦЭМ!$B$39:$B$782,F$155)+'СЕТ СН'!$F$15</f>
        <v>210.27239926999999</v>
      </c>
      <c r="G167" s="36">
        <f>SUMIFS(СВЦЭМ!$E$39:$E$782,СВЦЭМ!$A$39:$A$782,$A167,СВЦЭМ!$B$39:$B$782,G$155)+'СЕТ СН'!$F$15</f>
        <v>209.26551024</v>
      </c>
      <c r="H167" s="36">
        <f>SUMIFS(СВЦЭМ!$E$39:$E$782,СВЦЭМ!$A$39:$A$782,$A167,СВЦЭМ!$B$39:$B$782,H$155)+'СЕТ СН'!$F$15</f>
        <v>195.08403874000001</v>
      </c>
      <c r="I167" s="36">
        <f>SUMIFS(СВЦЭМ!$E$39:$E$782,СВЦЭМ!$A$39:$A$782,$A167,СВЦЭМ!$B$39:$B$782,I$155)+'СЕТ СН'!$F$15</f>
        <v>187.05993767999999</v>
      </c>
      <c r="J167" s="36">
        <f>SUMIFS(СВЦЭМ!$E$39:$E$782,СВЦЭМ!$A$39:$A$782,$A167,СВЦЭМ!$B$39:$B$782,J$155)+'СЕТ СН'!$F$15</f>
        <v>172.09345493000001</v>
      </c>
      <c r="K167" s="36">
        <f>SUMIFS(СВЦЭМ!$E$39:$E$782,СВЦЭМ!$A$39:$A$782,$A167,СВЦЭМ!$B$39:$B$782,K$155)+'СЕТ СН'!$F$15</f>
        <v>169.24125494</v>
      </c>
      <c r="L167" s="36">
        <f>SUMIFS(СВЦЭМ!$E$39:$E$782,СВЦЭМ!$A$39:$A$782,$A167,СВЦЭМ!$B$39:$B$782,L$155)+'СЕТ СН'!$F$15</f>
        <v>167.29547901000001</v>
      </c>
      <c r="M167" s="36">
        <f>SUMIFS(СВЦЭМ!$E$39:$E$782,СВЦЭМ!$A$39:$A$782,$A167,СВЦЭМ!$B$39:$B$782,M$155)+'СЕТ СН'!$F$15</f>
        <v>172.10831873000001</v>
      </c>
      <c r="N167" s="36">
        <f>SUMIFS(СВЦЭМ!$E$39:$E$782,СВЦЭМ!$A$39:$A$782,$A167,СВЦЭМ!$B$39:$B$782,N$155)+'СЕТ СН'!$F$15</f>
        <v>176.16962472</v>
      </c>
      <c r="O167" s="36">
        <f>SUMIFS(СВЦЭМ!$E$39:$E$782,СВЦЭМ!$A$39:$A$782,$A167,СВЦЭМ!$B$39:$B$782,O$155)+'СЕТ СН'!$F$15</f>
        <v>179.91628237</v>
      </c>
      <c r="P167" s="36">
        <f>SUMIFS(СВЦЭМ!$E$39:$E$782,СВЦЭМ!$A$39:$A$782,$A167,СВЦЭМ!$B$39:$B$782,P$155)+'СЕТ СН'!$F$15</f>
        <v>181.88155408</v>
      </c>
      <c r="Q167" s="36">
        <f>SUMIFS(СВЦЭМ!$E$39:$E$782,СВЦЭМ!$A$39:$A$782,$A167,СВЦЭМ!$B$39:$B$782,Q$155)+'СЕТ СН'!$F$15</f>
        <v>184.19073172</v>
      </c>
      <c r="R167" s="36">
        <f>SUMIFS(СВЦЭМ!$E$39:$E$782,СВЦЭМ!$A$39:$A$782,$A167,СВЦЭМ!$B$39:$B$782,R$155)+'СЕТ СН'!$F$15</f>
        <v>179.82281748</v>
      </c>
      <c r="S167" s="36">
        <f>SUMIFS(СВЦЭМ!$E$39:$E$782,СВЦЭМ!$A$39:$A$782,$A167,СВЦЭМ!$B$39:$B$782,S$155)+'СЕТ СН'!$F$15</f>
        <v>177.28056907999999</v>
      </c>
      <c r="T167" s="36">
        <f>SUMIFS(СВЦЭМ!$E$39:$E$782,СВЦЭМ!$A$39:$A$782,$A167,СВЦЭМ!$B$39:$B$782,T$155)+'СЕТ СН'!$F$15</f>
        <v>178.46818200000001</v>
      </c>
      <c r="U167" s="36">
        <f>SUMIFS(СВЦЭМ!$E$39:$E$782,СВЦЭМ!$A$39:$A$782,$A167,СВЦЭМ!$B$39:$B$782,U$155)+'СЕТ СН'!$F$15</f>
        <v>169.53067826</v>
      </c>
      <c r="V167" s="36">
        <f>SUMIFS(СВЦЭМ!$E$39:$E$782,СВЦЭМ!$A$39:$A$782,$A167,СВЦЭМ!$B$39:$B$782,V$155)+'СЕТ СН'!$F$15</f>
        <v>164.80195982999999</v>
      </c>
      <c r="W167" s="36">
        <f>SUMIFS(СВЦЭМ!$E$39:$E$782,СВЦЭМ!$A$39:$A$782,$A167,СВЦЭМ!$B$39:$B$782,W$155)+'СЕТ СН'!$F$15</f>
        <v>165.82977493999999</v>
      </c>
      <c r="X167" s="36">
        <f>SUMIFS(СВЦЭМ!$E$39:$E$782,СВЦЭМ!$A$39:$A$782,$A167,СВЦЭМ!$B$39:$B$782,X$155)+'СЕТ СН'!$F$15</f>
        <v>174.27948694</v>
      </c>
      <c r="Y167" s="36">
        <f>SUMIFS(СВЦЭМ!$E$39:$E$782,СВЦЭМ!$A$39:$A$782,$A167,СВЦЭМ!$B$39:$B$782,Y$155)+'СЕТ СН'!$F$15</f>
        <v>182.39105359000001</v>
      </c>
    </row>
    <row r="168" spans="1:25" ht="15.75" x14ac:dyDescent="0.2">
      <c r="A168" s="35">
        <f t="shared" si="4"/>
        <v>45090</v>
      </c>
      <c r="B168" s="36">
        <f>SUMIFS(СВЦЭМ!$E$39:$E$782,СВЦЭМ!$A$39:$A$782,$A168,СВЦЭМ!$B$39:$B$782,B$155)+'СЕТ СН'!$F$15</f>
        <v>189.97471643</v>
      </c>
      <c r="C168" s="36">
        <f>SUMIFS(СВЦЭМ!$E$39:$E$782,СВЦЭМ!$A$39:$A$782,$A168,СВЦЭМ!$B$39:$B$782,C$155)+'СЕТ СН'!$F$15</f>
        <v>193.75496618</v>
      </c>
      <c r="D168" s="36">
        <f>SUMIFS(СВЦЭМ!$E$39:$E$782,СВЦЭМ!$A$39:$A$782,$A168,СВЦЭМ!$B$39:$B$782,D$155)+'СЕТ СН'!$F$15</f>
        <v>202.65676096999999</v>
      </c>
      <c r="E168" s="36">
        <f>SUMIFS(СВЦЭМ!$E$39:$E$782,СВЦЭМ!$A$39:$A$782,$A168,СВЦЭМ!$B$39:$B$782,E$155)+'СЕТ СН'!$F$15</f>
        <v>201.25776321999999</v>
      </c>
      <c r="F168" s="36">
        <f>SUMIFS(СВЦЭМ!$E$39:$E$782,СВЦЭМ!$A$39:$A$782,$A168,СВЦЭМ!$B$39:$B$782,F$155)+'СЕТ СН'!$F$15</f>
        <v>200.44871495999999</v>
      </c>
      <c r="G168" s="36">
        <f>SUMIFS(СВЦЭМ!$E$39:$E$782,СВЦЭМ!$A$39:$A$782,$A168,СВЦЭМ!$B$39:$B$782,G$155)+'СЕТ СН'!$F$15</f>
        <v>208.19249983</v>
      </c>
      <c r="H168" s="36">
        <f>SUMIFS(СВЦЭМ!$E$39:$E$782,СВЦЭМ!$A$39:$A$782,$A168,СВЦЭМ!$B$39:$B$782,H$155)+'СЕТ СН'!$F$15</f>
        <v>197.39294529</v>
      </c>
      <c r="I168" s="36">
        <f>SUMIFS(СВЦЭМ!$E$39:$E$782,СВЦЭМ!$A$39:$A$782,$A168,СВЦЭМ!$B$39:$B$782,I$155)+'СЕТ СН'!$F$15</f>
        <v>193.30068564999999</v>
      </c>
      <c r="J168" s="36">
        <f>SUMIFS(СВЦЭМ!$E$39:$E$782,СВЦЭМ!$A$39:$A$782,$A168,СВЦЭМ!$B$39:$B$782,J$155)+'СЕТ СН'!$F$15</f>
        <v>185.02095829000001</v>
      </c>
      <c r="K168" s="36">
        <f>SUMIFS(СВЦЭМ!$E$39:$E$782,СВЦЭМ!$A$39:$A$782,$A168,СВЦЭМ!$B$39:$B$782,K$155)+'СЕТ СН'!$F$15</f>
        <v>176.09389096000001</v>
      </c>
      <c r="L168" s="36">
        <f>SUMIFS(СВЦЭМ!$E$39:$E$782,СВЦЭМ!$A$39:$A$782,$A168,СВЦЭМ!$B$39:$B$782,L$155)+'СЕТ СН'!$F$15</f>
        <v>178.06265895000001</v>
      </c>
      <c r="M168" s="36">
        <f>SUMIFS(СВЦЭМ!$E$39:$E$782,СВЦЭМ!$A$39:$A$782,$A168,СВЦЭМ!$B$39:$B$782,M$155)+'СЕТ СН'!$F$15</f>
        <v>182.81926583000001</v>
      </c>
      <c r="N168" s="36">
        <f>SUMIFS(СВЦЭМ!$E$39:$E$782,СВЦЭМ!$A$39:$A$782,$A168,СВЦЭМ!$B$39:$B$782,N$155)+'СЕТ СН'!$F$15</f>
        <v>190.31477566999999</v>
      </c>
      <c r="O168" s="36">
        <f>SUMIFS(СВЦЭМ!$E$39:$E$782,СВЦЭМ!$A$39:$A$782,$A168,СВЦЭМ!$B$39:$B$782,O$155)+'СЕТ СН'!$F$15</f>
        <v>457.55118481</v>
      </c>
      <c r="P168" s="36">
        <f>SUMIFS(СВЦЭМ!$E$39:$E$782,СВЦЭМ!$A$39:$A$782,$A168,СВЦЭМ!$B$39:$B$782,P$155)+'СЕТ СН'!$F$15</f>
        <v>465.6121551</v>
      </c>
      <c r="Q168" s="36">
        <f>SUMIFS(СВЦЭМ!$E$39:$E$782,СВЦЭМ!$A$39:$A$782,$A168,СВЦЭМ!$B$39:$B$782,Q$155)+'СЕТ СН'!$F$15</f>
        <v>476.31361669</v>
      </c>
      <c r="R168" s="36">
        <f>SUMIFS(СВЦЭМ!$E$39:$E$782,СВЦЭМ!$A$39:$A$782,$A168,СВЦЭМ!$B$39:$B$782,R$155)+'СЕТ СН'!$F$15</f>
        <v>466.4675014</v>
      </c>
      <c r="S168" s="36">
        <f>SUMIFS(СВЦЭМ!$E$39:$E$782,СВЦЭМ!$A$39:$A$782,$A168,СВЦЭМ!$B$39:$B$782,S$155)+'СЕТ СН'!$F$15</f>
        <v>460.38643528</v>
      </c>
      <c r="T168" s="36">
        <f>SUMIFS(СВЦЭМ!$E$39:$E$782,СВЦЭМ!$A$39:$A$782,$A168,СВЦЭМ!$B$39:$B$782,T$155)+'СЕТ СН'!$F$15</f>
        <v>453.14223729000003</v>
      </c>
      <c r="U168" s="36">
        <f>SUMIFS(СВЦЭМ!$E$39:$E$782,СВЦЭМ!$A$39:$A$782,$A168,СВЦЭМ!$B$39:$B$782,U$155)+'СЕТ СН'!$F$15</f>
        <v>184.77887666999999</v>
      </c>
      <c r="V168" s="36">
        <f>SUMIFS(СВЦЭМ!$E$39:$E$782,СВЦЭМ!$A$39:$A$782,$A168,СВЦЭМ!$B$39:$B$782,V$155)+'СЕТ СН'!$F$15</f>
        <v>182.73689705000001</v>
      </c>
      <c r="W168" s="36">
        <f>SUMIFS(СВЦЭМ!$E$39:$E$782,СВЦЭМ!$A$39:$A$782,$A168,СВЦЭМ!$B$39:$B$782,W$155)+'СЕТ СН'!$F$15</f>
        <v>180.82388244000001</v>
      </c>
      <c r="X168" s="36">
        <f>SUMIFS(СВЦЭМ!$E$39:$E$782,СВЦЭМ!$A$39:$A$782,$A168,СВЦЭМ!$B$39:$B$782,X$155)+'СЕТ СН'!$F$15</f>
        <v>186.61921626</v>
      </c>
      <c r="Y168" s="36">
        <f>SUMIFS(СВЦЭМ!$E$39:$E$782,СВЦЭМ!$A$39:$A$782,$A168,СВЦЭМ!$B$39:$B$782,Y$155)+'СЕТ СН'!$F$15</f>
        <v>198.2939179</v>
      </c>
    </row>
    <row r="169" spans="1:25" ht="15.75" x14ac:dyDescent="0.2">
      <c r="A169" s="35">
        <f t="shared" si="4"/>
        <v>45091</v>
      </c>
      <c r="B169" s="36">
        <f>SUMIFS(СВЦЭМ!$E$39:$E$782,СВЦЭМ!$A$39:$A$782,$A169,СВЦЭМ!$B$39:$B$782,B$155)+'СЕТ СН'!$F$15</f>
        <v>204.10625408999999</v>
      </c>
      <c r="C169" s="36">
        <f>SUMIFS(СВЦЭМ!$E$39:$E$782,СВЦЭМ!$A$39:$A$782,$A169,СВЦЭМ!$B$39:$B$782,C$155)+'СЕТ СН'!$F$15</f>
        <v>214.14689150999999</v>
      </c>
      <c r="D169" s="36">
        <f>SUMIFS(СВЦЭМ!$E$39:$E$782,СВЦЭМ!$A$39:$A$782,$A169,СВЦЭМ!$B$39:$B$782,D$155)+'СЕТ СН'!$F$15</f>
        <v>226.8162045</v>
      </c>
      <c r="E169" s="36">
        <f>SUMIFS(СВЦЭМ!$E$39:$E$782,СВЦЭМ!$A$39:$A$782,$A169,СВЦЭМ!$B$39:$B$782,E$155)+'СЕТ СН'!$F$15</f>
        <v>228.01894881000001</v>
      </c>
      <c r="F169" s="36">
        <f>SUMIFS(СВЦЭМ!$E$39:$E$782,СВЦЭМ!$A$39:$A$782,$A169,СВЦЭМ!$B$39:$B$782,F$155)+'СЕТ СН'!$F$15</f>
        <v>228.74083858</v>
      </c>
      <c r="G169" s="36">
        <f>SUMIFS(СВЦЭМ!$E$39:$E$782,СВЦЭМ!$A$39:$A$782,$A169,СВЦЭМ!$B$39:$B$782,G$155)+'СЕТ СН'!$F$15</f>
        <v>227.09774107999999</v>
      </c>
      <c r="H169" s="36">
        <f>SUMIFS(СВЦЭМ!$E$39:$E$782,СВЦЭМ!$A$39:$A$782,$A169,СВЦЭМ!$B$39:$B$782,H$155)+'СЕТ СН'!$F$15</f>
        <v>212.11105823</v>
      </c>
      <c r="I169" s="36">
        <f>SUMIFS(СВЦЭМ!$E$39:$E$782,СВЦЭМ!$A$39:$A$782,$A169,СВЦЭМ!$B$39:$B$782,I$155)+'СЕТ СН'!$F$15</f>
        <v>199.93450989999999</v>
      </c>
      <c r="J169" s="36">
        <f>SUMIFS(СВЦЭМ!$E$39:$E$782,СВЦЭМ!$A$39:$A$782,$A169,СВЦЭМ!$B$39:$B$782,J$155)+'СЕТ СН'!$F$15</f>
        <v>189.90668112</v>
      </c>
      <c r="K169" s="36">
        <f>SUMIFS(СВЦЭМ!$E$39:$E$782,СВЦЭМ!$A$39:$A$782,$A169,СВЦЭМ!$B$39:$B$782,K$155)+'СЕТ СН'!$F$15</f>
        <v>188.07370936999999</v>
      </c>
      <c r="L169" s="36">
        <f>SUMIFS(СВЦЭМ!$E$39:$E$782,СВЦЭМ!$A$39:$A$782,$A169,СВЦЭМ!$B$39:$B$782,L$155)+'СЕТ СН'!$F$15</f>
        <v>187.06751936000001</v>
      </c>
      <c r="M169" s="36">
        <f>SUMIFS(СВЦЭМ!$E$39:$E$782,СВЦЭМ!$A$39:$A$782,$A169,СВЦЭМ!$B$39:$B$782,M$155)+'СЕТ СН'!$F$15</f>
        <v>191.64895999000001</v>
      </c>
      <c r="N169" s="36">
        <f>SUMIFS(СВЦЭМ!$E$39:$E$782,СВЦЭМ!$A$39:$A$782,$A169,СВЦЭМ!$B$39:$B$782,N$155)+'СЕТ СН'!$F$15</f>
        <v>193.2085907</v>
      </c>
      <c r="O169" s="36">
        <f>SUMIFS(СВЦЭМ!$E$39:$E$782,СВЦЭМ!$A$39:$A$782,$A169,СВЦЭМ!$B$39:$B$782,O$155)+'СЕТ СН'!$F$15</f>
        <v>460.88741327000002</v>
      </c>
      <c r="P169" s="36">
        <f>SUMIFS(СВЦЭМ!$E$39:$E$782,СВЦЭМ!$A$39:$A$782,$A169,СВЦЭМ!$B$39:$B$782,P$155)+'СЕТ СН'!$F$15</f>
        <v>465.28823879999999</v>
      </c>
      <c r="Q169" s="36">
        <f>SUMIFS(СВЦЭМ!$E$39:$E$782,СВЦЭМ!$A$39:$A$782,$A169,СВЦЭМ!$B$39:$B$782,Q$155)+'СЕТ СН'!$F$15</f>
        <v>469.05147720999997</v>
      </c>
      <c r="R169" s="36">
        <f>SUMIFS(СВЦЭМ!$E$39:$E$782,СВЦЭМ!$A$39:$A$782,$A169,СВЦЭМ!$B$39:$B$782,R$155)+'СЕТ СН'!$F$15</f>
        <v>465.06561898000001</v>
      </c>
      <c r="S169" s="36">
        <f>SUMIFS(СВЦЭМ!$E$39:$E$782,СВЦЭМ!$A$39:$A$782,$A169,СВЦЭМ!$B$39:$B$782,S$155)+'СЕТ СН'!$F$15</f>
        <v>462.7164823</v>
      </c>
      <c r="T169" s="36">
        <f>SUMIFS(СВЦЭМ!$E$39:$E$782,СВЦЭМ!$A$39:$A$782,$A169,СВЦЭМ!$B$39:$B$782,T$155)+'СЕТ СН'!$F$15</f>
        <v>461.46033509</v>
      </c>
      <c r="U169" s="36">
        <f>SUMIFS(СВЦЭМ!$E$39:$E$782,СВЦЭМ!$A$39:$A$782,$A169,СВЦЭМ!$B$39:$B$782,U$155)+'СЕТ СН'!$F$15</f>
        <v>192.24000742000001</v>
      </c>
      <c r="V169" s="36">
        <f>SUMIFS(СВЦЭМ!$E$39:$E$782,СВЦЭМ!$A$39:$A$782,$A169,СВЦЭМ!$B$39:$B$782,V$155)+'СЕТ СН'!$F$15</f>
        <v>191.70920249</v>
      </c>
      <c r="W169" s="36">
        <f>SUMIFS(СВЦЭМ!$E$39:$E$782,СВЦЭМ!$A$39:$A$782,$A169,СВЦЭМ!$B$39:$B$782,W$155)+'СЕТ СН'!$F$15</f>
        <v>186.81540482</v>
      </c>
      <c r="X169" s="36">
        <f>SUMIFS(СВЦЭМ!$E$39:$E$782,СВЦЭМ!$A$39:$A$782,$A169,СВЦЭМ!$B$39:$B$782,X$155)+'СЕТ СН'!$F$15</f>
        <v>188.56449319000001</v>
      </c>
      <c r="Y169" s="36">
        <f>SUMIFS(СВЦЭМ!$E$39:$E$782,СВЦЭМ!$A$39:$A$782,$A169,СВЦЭМ!$B$39:$B$782,Y$155)+'СЕТ СН'!$F$15</f>
        <v>195.13644152000001</v>
      </c>
    </row>
    <row r="170" spans="1:25" ht="15.75" x14ac:dyDescent="0.2">
      <c r="A170" s="35">
        <f t="shared" si="4"/>
        <v>45092</v>
      </c>
      <c r="B170" s="36">
        <f>SUMIFS(СВЦЭМ!$E$39:$E$782,СВЦЭМ!$A$39:$A$782,$A170,СВЦЭМ!$B$39:$B$782,B$155)+'СЕТ СН'!$F$15</f>
        <v>180.64446122000001</v>
      </c>
      <c r="C170" s="36">
        <f>SUMIFS(СВЦЭМ!$E$39:$E$782,СВЦЭМ!$A$39:$A$782,$A170,СВЦЭМ!$B$39:$B$782,C$155)+'СЕТ СН'!$F$15</f>
        <v>189.08256978</v>
      </c>
      <c r="D170" s="36">
        <f>SUMIFS(СВЦЭМ!$E$39:$E$782,СВЦЭМ!$A$39:$A$782,$A170,СВЦЭМ!$B$39:$B$782,D$155)+'СЕТ СН'!$F$15</f>
        <v>197.75909116</v>
      </c>
      <c r="E170" s="36">
        <f>SUMIFS(СВЦЭМ!$E$39:$E$782,СВЦЭМ!$A$39:$A$782,$A170,СВЦЭМ!$B$39:$B$782,E$155)+'СЕТ СН'!$F$15</f>
        <v>198.5980994</v>
      </c>
      <c r="F170" s="36">
        <f>SUMIFS(СВЦЭМ!$E$39:$E$782,СВЦЭМ!$A$39:$A$782,$A170,СВЦЭМ!$B$39:$B$782,F$155)+'СЕТ СН'!$F$15</f>
        <v>195.48659918999999</v>
      </c>
      <c r="G170" s="36">
        <f>SUMIFS(СВЦЭМ!$E$39:$E$782,СВЦЭМ!$A$39:$A$782,$A170,СВЦЭМ!$B$39:$B$782,G$155)+'СЕТ СН'!$F$15</f>
        <v>195.91677576999999</v>
      </c>
      <c r="H170" s="36">
        <f>SUMIFS(СВЦЭМ!$E$39:$E$782,СВЦЭМ!$A$39:$A$782,$A170,СВЦЭМ!$B$39:$B$782,H$155)+'СЕТ СН'!$F$15</f>
        <v>180.96899667</v>
      </c>
      <c r="I170" s="36">
        <f>SUMIFS(СВЦЭМ!$E$39:$E$782,СВЦЭМ!$A$39:$A$782,$A170,СВЦЭМ!$B$39:$B$782,I$155)+'СЕТ СН'!$F$15</f>
        <v>166.71532010000001</v>
      </c>
      <c r="J170" s="36">
        <f>SUMIFS(СВЦЭМ!$E$39:$E$782,СВЦЭМ!$A$39:$A$782,$A170,СВЦЭМ!$B$39:$B$782,J$155)+'СЕТ СН'!$F$15</f>
        <v>162.61107369999999</v>
      </c>
      <c r="K170" s="36">
        <f>SUMIFS(СВЦЭМ!$E$39:$E$782,СВЦЭМ!$A$39:$A$782,$A170,СВЦЭМ!$B$39:$B$782,K$155)+'СЕТ СН'!$F$15</f>
        <v>161.23195588999999</v>
      </c>
      <c r="L170" s="36">
        <f>SUMIFS(СВЦЭМ!$E$39:$E$782,СВЦЭМ!$A$39:$A$782,$A170,СВЦЭМ!$B$39:$B$782,L$155)+'СЕТ СН'!$F$15</f>
        <v>158.15482531000001</v>
      </c>
      <c r="M170" s="36">
        <f>SUMIFS(СВЦЭМ!$E$39:$E$782,СВЦЭМ!$A$39:$A$782,$A170,СВЦЭМ!$B$39:$B$782,M$155)+'СЕТ СН'!$F$15</f>
        <v>159.5625287</v>
      </c>
      <c r="N170" s="36">
        <f>SUMIFS(СВЦЭМ!$E$39:$E$782,СВЦЭМ!$A$39:$A$782,$A170,СВЦЭМ!$B$39:$B$782,N$155)+'СЕТ СН'!$F$15</f>
        <v>162.91111691</v>
      </c>
      <c r="O170" s="36">
        <f>SUMIFS(СВЦЭМ!$E$39:$E$782,СВЦЭМ!$A$39:$A$782,$A170,СВЦЭМ!$B$39:$B$782,O$155)+'СЕТ СН'!$F$15</f>
        <v>163.78191233000001</v>
      </c>
      <c r="P170" s="36">
        <f>SUMIFS(СВЦЭМ!$E$39:$E$782,СВЦЭМ!$A$39:$A$782,$A170,СВЦЭМ!$B$39:$B$782,P$155)+'СЕТ СН'!$F$15</f>
        <v>165.69337324</v>
      </c>
      <c r="Q170" s="36">
        <f>SUMIFS(СВЦЭМ!$E$39:$E$782,СВЦЭМ!$A$39:$A$782,$A170,СВЦЭМ!$B$39:$B$782,Q$155)+'СЕТ СН'!$F$15</f>
        <v>165.88871914999999</v>
      </c>
      <c r="R170" s="36">
        <f>SUMIFS(СВЦЭМ!$E$39:$E$782,СВЦЭМ!$A$39:$A$782,$A170,СВЦЭМ!$B$39:$B$782,R$155)+'СЕТ СН'!$F$15</f>
        <v>160.65636806000001</v>
      </c>
      <c r="S170" s="36">
        <f>SUMIFS(СВЦЭМ!$E$39:$E$782,СВЦЭМ!$A$39:$A$782,$A170,СВЦЭМ!$B$39:$B$782,S$155)+'СЕТ СН'!$F$15</f>
        <v>161.84508464999999</v>
      </c>
      <c r="T170" s="36">
        <f>SUMIFS(СВЦЭМ!$E$39:$E$782,СВЦЭМ!$A$39:$A$782,$A170,СВЦЭМ!$B$39:$B$782,T$155)+'СЕТ СН'!$F$15</f>
        <v>161.67736339000001</v>
      </c>
      <c r="U170" s="36">
        <f>SUMIFS(СВЦЭМ!$E$39:$E$782,СВЦЭМ!$A$39:$A$782,$A170,СВЦЭМ!$B$39:$B$782,U$155)+'СЕТ СН'!$F$15</f>
        <v>161.49105431999999</v>
      </c>
      <c r="V170" s="36">
        <f>SUMIFS(СВЦЭМ!$E$39:$E$782,СВЦЭМ!$A$39:$A$782,$A170,СВЦЭМ!$B$39:$B$782,V$155)+'СЕТ СН'!$F$15</f>
        <v>164.42253653</v>
      </c>
      <c r="W170" s="36">
        <f>SUMIFS(СВЦЭМ!$E$39:$E$782,СВЦЭМ!$A$39:$A$782,$A170,СВЦЭМ!$B$39:$B$782,W$155)+'СЕТ СН'!$F$15</f>
        <v>161.58552657000001</v>
      </c>
      <c r="X170" s="36">
        <f>SUMIFS(СВЦЭМ!$E$39:$E$782,СВЦЭМ!$A$39:$A$782,$A170,СВЦЭМ!$B$39:$B$782,X$155)+'СЕТ СН'!$F$15</f>
        <v>164.3787901</v>
      </c>
      <c r="Y170" s="36">
        <f>SUMIFS(СВЦЭМ!$E$39:$E$782,СВЦЭМ!$A$39:$A$782,$A170,СВЦЭМ!$B$39:$B$782,Y$155)+'СЕТ СН'!$F$15</f>
        <v>174.51321095</v>
      </c>
    </row>
    <row r="171" spans="1:25" ht="15.75" x14ac:dyDescent="0.2">
      <c r="A171" s="35">
        <f t="shared" si="4"/>
        <v>45093</v>
      </c>
      <c r="B171" s="36">
        <f>SUMIFS(СВЦЭМ!$E$39:$E$782,СВЦЭМ!$A$39:$A$782,$A171,СВЦЭМ!$B$39:$B$782,B$155)+'СЕТ СН'!$F$15</f>
        <v>190.31434093999999</v>
      </c>
      <c r="C171" s="36">
        <f>SUMIFS(СВЦЭМ!$E$39:$E$782,СВЦЭМ!$A$39:$A$782,$A171,СВЦЭМ!$B$39:$B$782,C$155)+'СЕТ СН'!$F$15</f>
        <v>196.82530130000001</v>
      </c>
      <c r="D171" s="36">
        <f>SUMIFS(СВЦЭМ!$E$39:$E$782,СВЦЭМ!$A$39:$A$782,$A171,СВЦЭМ!$B$39:$B$782,D$155)+'СЕТ СН'!$F$15</f>
        <v>207.70075047</v>
      </c>
      <c r="E171" s="36">
        <f>SUMIFS(СВЦЭМ!$E$39:$E$782,СВЦЭМ!$A$39:$A$782,$A171,СВЦЭМ!$B$39:$B$782,E$155)+'СЕТ СН'!$F$15</f>
        <v>209.44970312999999</v>
      </c>
      <c r="F171" s="36">
        <f>SUMIFS(СВЦЭМ!$E$39:$E$782,СВЦЭМ!$A$39:$A$782,$A171,СВЦЭМ!$B$39:$B$782,F$155)+'СЕТ СН'!$F$15</f>
        <v>209.89817757</v>
      </c>
      <c r="G171" s="36">
        <f>SUMIFS(СВЦЭМ!$E$39:$E$782,СВЦЭМ!$A$39:$A$782,$A171,СВЦЭМ!$B$39:$B$782,G$155)+'СЕТ СН'!$F$15</f>
        <v>205.13183703000001</v>
      </c>
      <c r="H171" s="36">
        <f>SUMIFS(СВЦЭМ!$E$39:$E$782,СВЦЭМ!$A$39:$A$782,$A171,СВЦЭМ!$B$39:$B$782,H$155)+'СЕТ СН'!$F$15</f>
        <v>190.48594825999999</v>
      </c>
      <c r="I171" s="36">
        <f>SUMIFS(СВЦЭМ!$E$39:$E$782,СВЦЭМ!$A$39:$A$782,$A171,СВЦЭМ!$B$39:$B$782,I$155)+'СЕТ СН'!$F$15</f>
        <v>183.53853165000001</v>
      </c>
      <c r="J171" s="36">
        <f>SUMIFS(СВЦЭМ!$E$39:$E$782,СВЦЭМ!$A$39:$A$782,$A171,СВЦЭМ!$B$39:$B$782,J$155)+'СЕТ СН'!$F$15</f>
        <v>173.26513718000001</v>
      </c>
      <c r="K171" s="36">
        <f>SUMIFS(СВЦЭМ!$E$39:$E$782,СВЦЭМ!$A$39:$A$782,$A171,СВЦЭМ!$B$39:$B$782,K$155)+'СЕТ СН'!$F$15</f>
        <v>175.10476224000001</v>
      </c>
      <c r="L171" s="36">
        <f>SUMIFS(СВЦЭМ!$E$39:$E$782,СВЦЭМ!$A$39:$A$782,$A171,СВЦЭМ!$B$39:$B$782,L$155)+'СЕТ СН'!$F$15</f>
        <v>175.50649626000001</v>
      </c>
      <c r="M171" s="36">
        <f>SUMIFS(СВЦЭМ!$E$39:$E$782,СВЦЭМ!$A$39:$A$782,$A171,СВЦЭМ!$B$39:$B$782,M$155)+'СЕТ СН'!$F$15</f>
        <v>178.89874442000001</v>
      </c>
      <c r="N171" s="36">
        <f>SUMIFS(СВЦЭМ!$E$39:$E$782,СВЦЭМ!$A$39:$A$782,$A171,СВЦЭМ!$B$39:$B$782,N$155)+'СЕТ СН'!$F$15</f>
        <v>184.2166139</v>
      </c>
      <c r="O171" s="36">
        <f>SUMIFS(СВЦЭМ!$E$39:$E$782,СВЦЭМ!$A$39:$A$782,$A171,СВЦЭМ!$B$39:$B$782,O$155)+'СЕТ СН'!$F$15</f>
        <v>184.14739487</v>
      </c>
      <c r="P171" s="36">
        <f>SUMIFS(СВЦЭМ!$E$39:$E$782,СВЦЭМ!$A$39:$A$782,$A171,СВЦЭМ!$B$39:$B$782,P$155)+'СЕТ СН'!$F$15</f>
        <v>184.86739968000001</v>
      </c>
      <c r="Q171" s="36">
        <f>SUMIFS(СВЦЭМ!$E$39:$E$782,СВЦЭМ!$A$39:$A$782,$A171,СВЦЭМ!$B$39:$B$782,Q$155)+'СЕТ СН'!$F$15</f>
        <v>182.49266487</v>
      </c>
      <c r="R171" s="36">
        <f>SUMIFS(СВЦЭМ!$E$39:$E$782,СВЦЭМ!$A$39:$A$782,$A171,СВЦЭМ!$B$39:$B$782,R$155)+'СЕТ СН'!$F$15</f>
        <v>180.90654189</v>
      </c>
      <c r="S171" s="36">
        <f>SUMIFS(СВЦЭМ!$E$39:$E$782,СВЦЭМ!$A$39:$A$782,$A171,СВЦЭМ!$B$39:$B$782,S$155)+'СЕТ СН'!$F$15</f>
        <v>178.22634246000001</v>
      </c>
      <c r="T171" s="36">
        <f>SUMIFS(СВЦЭМ!$E$39:$E$782,СВЦЭМ!$A$39:$A$782,$A171,СВЦЭМ!$B$39:$B$782,T$155)+'СЕТ СН'!$F$15</f>
        <v>176.97093408999999</v>
      </c>
      <c r="U171" s="36">
        <f>SUMIFS(СВЦЭМ!$E$39:$E$782,СВЦЭМ!$A$39:$A$782,$A171,СВЦЭМ!$B$39:$B$782,U$155)+'СЕТ СН'!$F$15</f>
        <v>177.16996793000001</v>
      </c>
      <c r="V171" s="36">
        <f>SUMIFS(СВЦЭМ!$E$39:$E$782,СВЦЭМ!$A$39:$A$782,$A171,СВЦЭМ!$B$39:$B$782,V$155)+'СЕТ СН'!$F$15</f>
        <v>175.92265040999999</v>
      </c>
      <c r="W171" s="36">
        <f>SUMIFS(СВЦЭМ!$E$39:$E$782,СВЦЭМ!$A$39:$A$782,$A171,СВЦЭМ!$B$39:$B$782,W$155)+'СЕТ СН'!$F$15</f>
        <v>171.65211099999999</v>
      </c>
      <c r="X171" s="36">
        <f>SUMIFS(СВЦЭМ!$E$39:$E$782,СВЦЭМ!$A$39:$A$782,$A171,СВЦЭМ!$B$39:$B$782,X$155)+'СЕТ СН'!$F$15</f>
        <v>177.83358225999999</v>
      </c>
      <c r="Y171" s="36">
        <f>SUMIFS(СВЦЭМ!$E$39:$E$782,СВЦЭМ!$A$39:$A$782,$A171,СВЦЭМ!$B$39:$B$782,Y$155)+'СЕТ СН'!$F$15</f>
        <v>195.10483310000001</v>
      </c>
    </row>
    <row r="172" spans="1:25" ht="15.75" x14ac:dyDescent="0.2">
      <c r="A172" s="35">
        <f t="shared" si="4"/>
        <v>45094</v>
      </c>
      <c r="B172" s="36">
        <f>SUMIFS(СВЦЭМ!$E$39:$E$782,СВЦЭМ!$A$39:$A$782,$A172,СВЦЭМ!$B$39:$B$782,B$155)+'СЕТ СН'!$F$15</f>
        <v>177.99481799</v>
      </c>
      <c r="C172" s="36">
        <f>SUMIFS(СВЦЭМ!$E$39:$E$782,СВЦЭМ!$A$39:$A$782,$A172,СВЦЭМ!$B$39:$B$782,C$155)+'СЕТ СН'!$F$15</f>
        <v>187.17741509000001</v>
      </c>
      <c r="D172" s="36">
        <f>SUMIFS(СВЦЭМ!$E$39:$E$782,СВЦЭМ!$A$39:$A$782,$A172,СВЦЭМ!$B$39:$B$782,D$155)+'СЕТ СН'!$F$15</f>
        <v>191.59979773000001</v>
      </c>
      <c r="E172" s="36">
        <f>SUMIFS(СВЦЭМ!$E$39:$E$782,СВЦЭМ!$A$39:$A$782,$A172,СВЦЭМ!$B$39:$B$782,E$155)+'СЕТ СН'!$F$15</f>
        <v>191.41446948999999</v>
      </c>
      <c r="F172" s="36">
        <f>SUMIFS(СВЦЭМ!$E$39:$E$782,СВЦЭМ!$A$39:$A$782,$A172,СВЦЭМ!$B$39:$B$782,F$155)+'СЕТ СН'!$F$15</f>
        <v>190.60415585000001</v>
      </c>
      <c r="G172" s="36">
        <f>SUMIFS(СВЦЭМ!$E$39:$E$782,СВЦЭМ!$A$39:$A$782,$A172,СВЦЭМ!$B$39:$B$782,G$155)+'СЕТ СН'!$F$15</f>
        <v>194.46164490999999</v>
      </c>
      <c r="H172" s="36">
        <f>SUMIFS(СВЦЭМ!$E$39:$E$782,СВЦЭМ!$A$39:$A$782,$A172,СВЦЭМ!$B$39:$B$782,H$155)+'СЕТ СН'!$F$15</f>
        <v>186.81021580000001</v>
      </c>
      <c r="I172" s="36">
        <f>SUMIFS(СВЦЭМ!$E$39:$E$782,СВЦЭМ!$A$39:$A$782,$A172,СВЦЭМ!$B$39:$B$782,I$155)+'СЕТ СН'!$F$15</f>
        <v>177.33449747</v>
      </c>
      <c r="J172" s="36">
        <f>SUMIFS(СВЦЭМ!$E$39:$E$782,СВЦЭМ!$A$39:$A$782,$A172,СВЦЭМ!$B$39:$B$782,J$155)+'СЕТ СН'!$F$15</f>
        <v>164.13732816999999</v>
      </c>
      <c r="K172" s="36">
        <f>SUMIFS(СВЦЭМ!$E$39:$E$782,СВЦЭМ!$A$39:$A$782,$A172,СВЦЭМ!$B$39:$B$782,K$155)+'СЕТ СН'!$F$15</f>
        <v>157.66186794999999</v>
      </c>
      <c r="L172" s="36">
        <f>SUMIFS(СВЦЭМ!$E$39:$E$782,СВЦЭМ!$A$39:$A$782,$A172,СВЦЭМ!$B$39:$B$782,L$155)+'СЕТ СН'!$F$15</f>
        <v>154.99899793</v>
      </c>
      <c r="M172" s="36">
        <f>SUMIFS(СВЦЭМ!$E$39:$E$782,СВЦЭМ!$A$39:$A$782,$A172,СВЦЭМ!$B$39:$B$782,M$155)+'СЕТ СН'!$F$15</f>
        <v>156.00322929000001</v>
      </c>
      <c r="N172" s="36">
        <f>SUMIFS(СВЦЭМ!$E$39:$E$782,СВЦЭМ!$A$39:$A$782,$A172,СВЦЭМ!$B$39:$B$782,N$155)+'СЕТ СН'!$F$15</f>
        <v>160.15801804</v>
      </c>
      <c r="O172" s="36">
        <f>SUMIFS(СВЦЭМ!$E$39:$E$782,СВЦЭМ!$A$39:$A$782,$A172,СВЦЭМ!$B$39:$B$782,O$155)+'СЕТ СН'!$F$15</f>
        <v>160.02558823999999</v>
      </c>
      <c r="P172" s="36">
        <f>SUMIFS(СВЦЭМ!$E$39:$E$782,СВЦЭМ!$A$39:$A$782,$A172,СВЦЭМ!$B$39:$B$782,P$155)+'СЕТ СН'!$F$15</f>
        <v>162.35136177999999</v>
      </c>
      <c r="Q172" s="36">
        <f>SUMIFS(СВЦЭМ!$E$39:$E$782,СВЦЭМ!$A$39:$A$782,$A172,СВЦЭМ!$B$39:$B$782,Q$155)+'СЕТ СН'!$F$15</f>
        <v>164.41397512</v>
      </c>
      <c r="R172" s="36">
        <f>SUMIFS(СВЦЭМ!$E$39:$E$782,СВЦЭМ!$A$39:$A$782,$A172,СВЦЭМ!$B$39:$B$782,R$155)+'СЕТ СН'!$F$15</f>
        <v>163.03244678999999</v>
      </c>
      <c r="S172" s="36">
        <f>SUMIFS(СВЦЭМ!$E$39:$E$782,СВЦЭМ!$A$39:$A$782,$A172,СВЦЭМ!$B$39:$B$782,S$155)+'СЕТ СН'!$F$15</f>
        <v>160.8526827</v>
      </c>
      <c r="T172" s="36">
        <f>SUMIFS(СВЦЭМ!$E$39:$E$782,СВЦЭМ!$A$39:$A$782,$A172,СВЦЭМ!$B$39:$B$782,T$155)+'СЕТ СН'!$F$15</f>
        <v>158.78322596999999</v>
      </c>
      <c r="U172" s="36">
        <f>SUMIFS(СВЦЭМ!$E$39:$E$782,СВЦЭМ!$A$39:$A$782,$A172,СВЦЭМ!$B$39:$B$782,U$155)+'СЕТ СН'!$F$15</f>
        <v>158.44515636</v>
      </c>
      <c r="V172" s="36">
        <f>SUMIFS(СВЦЭМ!$E$39:$E$782,СВЦЭМ!$A$39:$A$782,$A172,СВЦЭМ!$B$39:$B$782,V$155)+'СЕТ СН'!$F$15</f>
        <v>157.00175511</v>
      </c>
      <c r="W172" s="36">
        <f>SUMIFS(СВЦЭМ!$E$39:$E$782,СВЦЭМ!$A$39:$A$782,$A172,СВЦЭМ!$B$39:$B$782,W$155)+'СЕТ СН'!$F$15</f>
        <v>153.63059543</v>
      </c>
      <c r="X172" s="36">
        <f>SUMIFS(СВЦЭМ!$E$39:$E$782,СВЦЭМ!$A$39:$A$782,$A172,СВЦЭМ!$B$39:$B$782,X$155)+'СЕТ СН'!$F$15</f>
        <v>160.22072238999999</v>
      </c>
      <c r="Y172" s="36">
        <f>SUMIFS(СВЦЭМ!$E$39:$E$782,СВЦЭМ!$A$39:$A$782,$A172,СВЦЭМ!$B$39:$B$782,Y$155)+'СЕТ СН'!$F$15</f>
        <v>168.87548135</v>
      </c>
    </row>
    <row r="173" spans="1:25" ht="15.75" x14ac:dyDescent="0.2">
      <c r="A173" s="35">
        <f t="shared" si="4"/>
        <v>45095</v>
      </c>
      <c r="B173" s="36">
        <f>SUMIFS(СВЦЭМ!$E$39:$E$782,СВЦЭМ!$A$39:$A$782,$A173,СВЦЭМ!$B$39:$B$782,B$155)+'СЕТ СН'!$F$15</f>
        <v>192.35938332000001</v>
      </c>
      <c r="C173" s="36">
        <f>SUMIFS(СВЦЭМ!$E$39:$E$782,СВЦЭМ!$A$39:$A$782,$A173,СВЦЭМ!$B$39:$B$782,C$155)+'СЕТ СН'!$F$15</f>
        <v>204.31553649</v>
      </c>
      <c r="D173" s="36">
        <f>SUMIFS(СВЦЭМ!$E$39:$E$782,СВЦЭМ!$A$39:$A$782,$A173,СВЦЭМ!$B$39:$B$782,D$155)+'СЕТ СН'!$F$15</f>
        <v>208.07514075</v>
      </c>
      <c r="E173" s="36">
        <f>SUMIFS(СВЦЭМ!$E$39:$E$782,СВЦЭМ!$A$39:$A$782,$A173,СВЦЭМ!$B$39:$B$782,E$155)+'СЕТ СН'!$F$15</f>
        <v>211.2813845</v>
      </c>
      <c r="F173" s="36">
        <f>SUMIFS(СВЦЭМ!$E$39:$E$782,СВЦЭМ!$A$39:$A$782,$A173,СВЦЭМ!$B$39:$B$782,F$155)+'СЕТ СН'!$F$15</f>
        <v>214.05178443</v>
      </c>
      <c r="G173" s="36">
        <f>SUMIFS(СВЦЭМ!$E$39:$E$782,СВЦЭМ!$A$39:$A$782,$A173,СВЦЭМ!$B$39:$B$782,G$155)+'СЕТ СН'!$F$15</f>
        <v>213.74235705000001</v>
      </c>
      <c r="H173" s="36">
        <f>SUMIFS(СВЦЭМ!$E$39:$E$782,СВЦЭМ!$A$39:$A$782,$A173,СВЦЭМ!$B$39:$B$782,H$155)+'СЕТ СН'!$F$15</f>
        <v>208.79625615</v>
      </c>
      <c r="I173" s="36">
        <f>SUMIFS(СВЦЭМ!$E$39:$E$782,СВЦЭМ!$A$39:$A$782,$A173,СВЦЭМ!$B$39:$B$782,I$155)+'СЕТ СН'!$F$15</f>
        <v>204.82007404999999</v>
      </c>
      <c r="J173" s="36">
        <f>SUMIFS(СВЦЭМ!$E$39:$E$782,СВЦЭМ!$A$39:$A$782,$A173,СВЦЭМ!$B$39:$B$782,J$155)+'СЕТ СН'!$F$15</f>
        <v>196.71306962</v>
      </c>
      <c r="K173" s="36">
        <f>SUMIFS(СВЦЭМ!$E$39:$E$782,СВЦЭМ!$A$39:$A$782,$A173,СВЦЭМ!$B$39:$B$782,K$155)+'СЕТ СН'!$F$15</f>
        <v>190.51204795000001</v>
      </c>
      <c r="L173" s="36">
        <f>SUMIFS(СВЦЭМ!$E$39:$E$782,СВЦЭМ!$A$39:$A$782,$A173,СВЦЭМ!$B$39:$B$782,L$155)+'СЕТ СН'!$F$15</f>
        <v>190.48441256999999</v>
      </c>
      <c r="M173" s="36">
        <f>SUMIFS(СВЦЭМ!$E$39:$E$782,СВЦЭМ!$A$39:$A$782,$A173,СВЦЭМ!$B$39:$B$782,M$155)+'СЕТ СН'!$F$15</f>
        <v>194.10469454</v>
      </c>
      <c r="N173" s="36">
        <f>SUMIFS(СВЦЭМ!$E$39:$E$782,СВЦЭМ!$A$39:$A$782,$A173,СВЦЭМ!$B$39:$B$782,N$155)+'СЕТ СН'!$F$15</f>
        <v>195.47578111000001</v>
      </c>
      <c r="O173" s="36">
        <f>SUMIFS(СВЦЭМ!$E$39:$E$782,СВЦЭМ!$A$39:$A$782,$A173,СВЦЭМ!$B$39:$B$782,O$155)+'СЕТ СН'!$F$15</f>
        <v>196.54483920000001</v>
      </c>
      <c r="P173" s="36">
        <f>SUMIFS(СВЦЭМ!$E$39:$E$782,СВЦЭМ!$A$39:$A$782,$A173,СВЦЭМ!$B$39:$B$782,P$155)+'СЕТ СН'!$F$15</f>
        <v>198.78298061000001</v>
      </c>
      <c r="Q173" s="36">
        <f>SUMIFS(СВЦЭМ!$E$39:$E$782,СВЦЭМ!$A$39:$A$782,$A173,СВЦЭМ!$B$39:$B$782,Q$155)+'СЕТ СН'!$F$15</f>
        <v>199.02065569000001</v>
      </c>
      <c r="R173" s="36">
        <f>SUMIFS(СВЦЭМ!$E$39:$E$782,СВЦЭМ!$A$39:$A$782,$A173,СВЦЭМ!$B$39:$B$782,R$155)+'СЕТ СН'!$F$15</f>
        <v>197.18510033999999</v>
      </c>
      <c r="S173" s="36">
        <f>SUMIFS(СВЦЭМ!$E$39:$E$782,СВЦЭМ!$A$39:$A$782,$A173,СВЦЭМ!$B$39:$B$782,S$155)+'СЕТ СН'!$F$15</f>
        <v>194.76768611</v>
      </c>
      <c r="T173" s="36">
        <f>SUMIFS(СВЦЭМ!$E$39:$E$782,СВЦЭМ!$A$39:$A$782,$A173,СВЦЭМ!$B$39:$B$782,T$155)+'СЕТ СН'!$F$15</f>
        <v>190.54408045</v>
      </c>
      <c r="U173" s="36">
        <f>SUMIFS(СВЦЭМ!$E$39:$E$782,СВЦЭМ!$A$39:$A$782,$A173,СВЦЭМ!$B$39:$B$782,U$155)+'СЕТ СН'!$F$15</f>
        <v>187.98051570999999</v>
      </c>
      <c r="V173" s="36">
        <f>SUMIFS(СВЦЭМ!$E$39:$E$782,СВЦЭМ!$A$39:$A$782,$A173,СВЦЭМ!$B$39:$B$782,V$155)+'СЕТ СН'!$F$15</f>
        <v>184.28098947000001</v>
      </c>
      <c r="W173" s="36">
        <f>SUMIFS(СВЦЭМ!$E$39:$E$782,СВЦЭМ!$A$39:$A$782,$A173,СВЦЭМ!$B$39:$B$782,W$155)+'СЕТ СН'!$F$15</f>
        <v>185.51955232</v>
      </c>
      <c r="X173" s="36">
        <f>SUMIFS(СВЦЭМ!$E$39:$E$782,СВЦЭМ!$A$39:$A$782,$A173,СВЦЭМ!$B$39:$B$782,X$155)+'СЕТ СН'!$F$15</f>
        <v>188.2736811</v>
      </c>
      <c r="Y173" s="36">
        <f>SUMIFS(СВЦЭМ!$E$39:$E$782,СВЦЭМ!$A$39:$A$782,$A173,СВЦЭМ!$B$39:$B$782,Y$155)+'СЕТ СН'!$F$15</f>
        <v>198.04008755999999</v>
      </c>
    </row>
    <row r="174" spans="1:25" ht="15.75" x14ac:dyDescent="0.2">
      <c r="A174" s="35">
        <f t="shared" si="4"/>
        <v>45096</v>
      </c>
      <c r="B174" s="36">
        <f>SUMIFS(СВЦЭМ!$E$39:$E$782,СВЦЭМ!$A$39:$A$782,$A174,СВЦЭМ!$B$39:$B$782,B$155)+'СЕТ СН'!$F$15</f>
        <v>185.49820499</v>
      </c>
      <c r="C174" s="36">
        <f>SUMIFS(СВЦЭМ!$E$39:$E$782,СВЦЭМ!$A$39:$A$782,$A174,СВЦЭМ!$B$39:$B$782,C$155)+'СЕТ СН'!$F$15</f>
        <v>195.81774938999999</v>
      </c>
      <c r="D174" s="36">
        <f>SUMIFS(СВЦЭМ!$E$39:$E$782,СВЦЭМ!$A$39:$A$782,$A174,СВЦЭМ!$B$39:$B$782,D$155)+'СЕТ СН'!$F$15</f>
        <v>205.99564641000001</v>
      </c>
      <c r="E174" s="36">
        <f>SUMIFS(СВЦЭМ!$E$39:$E$782,СВЦЭМ!$A$39:$A$782,$A174,СВЦЭМ!$B$39:$B$782,E$155)+'СЕТ СН'!$F$15</f>
        <v>202.31134384000001</v>
      </c>
      <c r="F174" s="36">
        <f>SUMIFS(СВЦЭМ!$E$39:$E$782,СВЦЭМ!$A$39:$A$782,$A174,СВЦЭМ!$B$39:$B$782,F$155)+'СЕТ СН'!$F$15</f>
        <v>207.03369296</v>
      </c>
      <c r="G174" s="36">
        <f>SUMIFS(СВЦЭМ!$E$39:$E$782,СВЦЭМ!$A$39:$A$782,$A174,СВЦЭМ!$B$39:$B$782,G$155)+'СЕТ СН'!$F$15</f>
        <v>208.30059126</v>
      </c>
      <c r="H174" s="36">
        <f>SUMIFS(СВЦЭМ!$E$39:$E$782,СВЦЭМ!$A$39:$A$782,$A174,СВЦЭМ!$B$39:$B$782,H$155)+'СЕТ СН'!$F$15</f>
        <v>205.15011641999999</v>
      </c>
      <c r="I174" s="36">
        <f>SUMIFS(СВЦЭМ!$E$39:$E$782,СВЦЭМ!$A$39:$A$782,$A174,СВЦЭМ!$B$39:$B$782,I$155)+'СЕТ СН'!$F$15</f>
        <v>185.37835447</v>
      </c>
      <c r="J174" s="36">
        <f>SUMIFS(СВЦЭМ!$E$39:$E$782,СВЦЭМ!$A$39:$A$782,$A174,СВЦЭМ!$B$39:$B$782,J$155)+'СЕТ СН'!$F$15</f>
        <v>173.98232590999999</v>
      </c>
      <c r="K174" s="36">
        <f>SUMIFS(СВЦЭМ!$E$39:$E$782,СВЦЭМ!$A$39:$A$782,$A174,СВЦЭМ!$B$39:$B$782,K$155)+'СЕТ СН'!$F$15</f>
        <v>170.06884364999999</v>
      </c>
      <c r="L174" s="36">
        <f>SUMIFS(СВЦЭМ!$E$39:$E$782,СВЦЭМ!$A$39:$A$782,$A174,СВЦЭМ!$B$39:$B$782,L$155)+'СЕТ СН'!$F$15</f>
        <v>168.55717346</v>
      </c>
      <c r="M174" s="36">
        <f>SUMIFS(СВЦЭМ!$E$39:$E$782,СВЦЭМ!$A$39:$A$782,$A174,СВЦЭМ!$B$39:$B$782,M$155)+'СЕТ СН'!$F$15</f>
        <v>169.72771367999999</v>
      </c>
      <c r="N174" s="36">
        <f>SUMIFS(СВЦЭМ!$E$39:$E$782,СВЦЭМ!$A$39:$A$782,$A174,СВЦЭМ!$B$39:$B$782,N$155)+'СЕТ СН'!$F$15</f>
        <v>171.67644722</v>
      </c>
      <c r="O174" s="36">
        <f>SUMIFS(СВЦЭМ!$E$39:$E$782,СВЦЭМ!$A$39:$A$782,$A174,СВЦЭМ!$B$39:$B$782,O$155)+'СЕТ СН'!$F$15</f>
        <v>174.54167644</v>
      </c>
      <c r="P174" s="36">
        <f>SUMIFS(СВЦЭМ!$E$39:$E$782,СВЦЭМ!$A$39:$A$782,$A174,СВЦЭМ!$B$39:$B$782,P$155)+'СЕТ СН'!$F$15</f>
        <v>173.94164856</v>
      </c>
      <c r="Q174" s="36">
        <f>SUMIFS(СВЦЭМ!$E$39:$E$782,СВЦЭМ!$A$39:$A$782,$A174,СВЦЭМ!$B$39:$B$782,Q$155)+'СЕТ СН'!$F$15</f>
        <v>174.12996078</v>
      </c>
      <c r="R174" s="36">
        <f>SUMIFS(СВЦЭМ!$E$39:$E$782,СВЦЭМ!$A$39:$A$782,$A174,СВЦЭМ!$B$39:$B$782,R$155)+'СЕТ СН'!$F$15</f>
        <v>172.29910705</v>
      </c>
      <c r="S174" s="36">
        <f>SUMIFS(СВЦЭМ!$E$39:$E$782,СВЦЭМ!$A$39:$A$782,$A174,СВЦЭМ!$B$39:$B$782,S$155)+'СЕТ СН'!$F$15</f>
        <v>170.28141937000001</v>
      </c>
      <c r="T174" s="36">
        <f>SUMIFS(СВЦЭМ!$E$39:$E$782,СВЦЭМ!$A$39:$A$782,$A174,СВЦЭМ!$B$39:$B$782,T$155)+'СЕТ СН'!$F$15</f>
        <v>168.80869652999999</v>
      </c>
      <c r="U174" s="36">
        <f>SUMIFS(СВЦЭМ!$E$39:$E$782,СВЦЭМ!$A$39:$A$782,$A174,СВЦЭМ!$B$39:$B$782,U$155)+'СЕТ СН'!$F$15</f>
        <v>170.23968611000001</v>
      </c>
      <c r="V174" s="36">
        <f>SUMIFS(СВЦЭМ!$E$39:$E$782,СВЦЭМ!$A$39:$A$782,$A174,СВЦЭМ!$B$39:$B$782,V$155)+'СЕТ СН'!$F$15</f>
        <v>170.08701349</v>
      </c>
      <c r="W174" s="36">
        <f>SUMIFS(СВЦЭМ!$E$39:$E$782,СВЦЭМ!$A$39:$A$782,$A174,СВЦЭМ!$B$39:$B$782,W$155)+'СЕТ СН'!$F$15</f>
        <v>165.24050045999999</v>
      </c>
      <c r="X174" s="36">
        <f>SUMIFS(СВЦЭМ!$E$39:$E$782,СВЦЭМ!$A$39:$A$782,$A174,СВЦЭМ!$B$39:$B$782,X$155)+'СЕТ СН'!$F$15</f>
        <v>169.70704133000001</v>
      </c>
      <c r="Y174" s="36">
        <f>SUMIFS(СВЦЭМ!$E$39:$E$782,СВЦЭМ!$A$39:$A$782,$A174,СВЦЭМ!$B$39:$B$782,Y$155)+'СЕТ СН'!$F$15</f>
        <v>177.20872507000001</v>
      </c>
    </row>
    <row r="175" spans="1:25" ht="15.75" x14ac:dyDescent="0.2">
      <c r="A175" s="35">
        <f t="shared" si="4"/>
        <v>45097</v>
      </c>
      <c r="B175" s="36">
        <f>SUMIFS(СВЦЭМ!$E$39:$E$782,СВЦЭМ!$A$39:$A$782,$A175,СВЦЭМ!$B$39:$B$782,B$155)+'СЕТ СН'!$F$15</f>
        <v>190.49296749000001</v>
      </c>
      <c r="C175" s="36">
        <f>SUMIFS(СВЦЭМ!$E$39:$E$782,СВЦЭМ!$A$39:$A$782,$A175,СВЦЭМ!$B$39:$B$782,C$155)+'СЕТ СН'!$F$15</f>
        <v>195.00609352000001</v>
      </c>
      <c r="D175" s="36">
        <f>SUMIFS(СВЦЭМ!$E$39:$E$782,СВЦЭМ!$A$39:$A$782,$A175,СВЦЭМ!$B$39:$B$782,D$155)+'СЕТ СН'!$F$15</f>
        <v>204.37967057</v>
      </c>
      <c r="E175" s="36">
        <f>SUMIFS(СВЦЭМ!$E$39:$E$782,СВЦЭМ!$A$39:$A$782,$A175,СВЦЭМ!$B$39:$B$782,E$155)+'СЕТ СН'!$F$15</f>
        <v>205.7776278</v>
      </c>
      <c r="F175" s="36">
        <f>SUMIFS(СВЦЭМ!$E$39:$E$782,СВЦЭМ!$A$39:$A$782,$A175,СВЦЭМ!$B$39:$B$782,F$155)+'СЕТ СН'!$F$15</f>
        <v>206.32134722000001</v>
      </c>
      <c r="G175" s="36">
        <f>SUMIFS(СВЦЭМ!$E$39:$E$782,СВЦЭМ!$A$39:$A$782,$A175,СВЦЭМ!$B$39:$B$782,G$155)+'СЕТ СН'!$F$15</f>
        <v>203.65977633</v>
      </c>
      <c r="H175" s="36">
        <f>SUMIFS(СВЦЭМ!$E$39:$E$782,СВЦЭМ!$A$39:$A$782,$A175,СВЦЭМ!$B$39:$B$782,H$155)+'СЕТ СН'!$F$15</f>
        <v>193.04341037</v>
      </c>
      <c r="I175" s="36">
        <f>SUMIFS(СВЦЭМ!$E$39:$E$782,СВЦЭМ!$A$39:$A$782,$A175,СВЦЭМ!$B$39:$B$782,I$155)+'СЕТ СН'!$F$15</f>
        <v>188.75157791999999</v>
      </c>
      <c r="J175" s="36">
        <f>SUMIFS(СВЦЭМ!$E$39:$E$782,СВЦЭМ!$A$39:$A$782,$A175,СВЦЭМ!$B$39:$B$782,J$155)+'СЕТ СН'!$F$15</f>
        <v>181.46038920000001</v>
      </c>
      <c r="K175" s="36">
        <f>SUMIFS(СВЦЭМ!$E$39:$E$782,СВЦЭМ!$A$39:$A$782,$A175,СВЦЭМ!$B$39:$B$782,K$155)+'СЕТ СН'!$F$15</f>
        <v>171.9143823</v>
      </c>
      <c r="L175" s="36">
        <f>SUMIFS(СВЦЭМ!$E$39:$E$782,СВЦЭМ!$A$39:$A$782,$A175,СВЦЭМ!$B$39:$B$782,L$155)+'СЕТ СН'!$F$15</f>
        <v>169.93376119000001</v>
      </c>
      <c r="M175" s="36">
        <f>SUMIFS(СВЦЭМ!$E$39:$E$782,СВЦЭМ!$A$39:$A$782,$A175,СВЦЭМ!$B$39:$B$782,M$155)+'СЕТ СН'!$F$15</f>
        <v>173.31951498999999</v>
      </c>
      <c r="N175" s="36">
        <f>SUMIFS(СВЦЭМ!$E$39:$E$782,СВЦЭМ!$A$39:$A$782,$A175,СВЦЭМ!$B$39:$B$782,N$155)+'СЕТ СН'!$F$15</f>
        <v>177.46855212</v>
      </c>
      <c r="O175" s="36">
        <f>SUMIFS(СВЦЭМ!$E$39:$E$782,СВЦЭМ!$A$39:$A$782,$A175,СВЦЭМ!$B$39:$B$782,O$155)+'СЕТ СН'!$F$15</f>
        <v>179.49050094</v>
      </c>
      <c r="P175" s="36">
        <f>SUMIFS(СВЦЭМ!$E$39:$E$782,СВЦЭМ!$A$39:$A$782,$A175,СВЦЭМ!$B$39:$B$782,P$155)+'СЕТ СН'!$F$15</f>
        <v>181.12682824000001</v>
      </c>
      <c r="Q175" s="36">
        <f>SUMIFS(СВЦЭМ!$E$39:$E$782,СВЦЭМ!$A$39:$A$782,$A175,СВЦЭМ!$B$39:$B$782,Q$155)+'СЕТ СН'!$F$15</f>
        <v>182.36000035000001</v>
      </c>
      <c r="R175" s="36">
        <f>SUMIFS(СВЦЭМ!$E$39:$E$782,СВЦЭМ!$A$39:$A$782,$A175,СВЦЭМ!$B$39:$B$782,R$155)+'СЕТ СН'!$F$15</f>
        <v>179.18769659</v>
      </c>
      <c r="S175" s="36">
        <f>SUMIFS(СВЦЭМ!$E$39:$E$782,СВЦЭМ!$A$39:$A$782,$A175,СВЦЭМ!$B$39:$B$782,S$155)+'СЕТ СН'!$F$15</f>
        <v>178.75597282999999</v>
      </c>
      <c r="T175" s="36">
        <f>SUMIFS(СВЦЭМ!$E$39:$E$782,СВЦЭМ!$A$39:$A$782,$A175,СВЦЭМ!$B$39:$B$782,T$155)+'СЕТ СН'!$F$15</f>
        <v>177.73694039</v>
      </c>
      <c r="U175" s="36">
        <f>SUMIFS(СВЦЭМ!$E$39:$E$782,СВЦЭМ!$A$39:$A$782,$A175,СВЦЭМ!$B$39:$B$782,U$155)+'СЕТ СН'!$F$15</f>
        <v>177.45227403000001</v>
      </c>
      <c r="V175" s="36">
        <f>SUMIFS(СВЦЭМ!$E$39:$E$782,СВЦЭМ!$A$39:$A$782,$A175,СВЦЭМ!$B$39:$B$782,V$155)+'СЕТ СН'!$F$15</f>
        <v>178.68051138000001</v>
      </c>
      <c r="W175" s="36">
        <f>SUMIFS(СВЦЭМ!$E$39:$E$782,СВЦЭМ!$A$39:$A$782,$A175,СВЦЭМ!$B$39:$B$782,W$155)+'СЕТ СН'!$F$15</f>
        <v>173.06387549999999</v>
      </c>
      <c r="X175" s="36">
        <f>SUMIFS(СВЦЭМ!$E$39:$E$782,СВЦЭМ!$A$39:$A$782,$A175,СВЦЭМ!$B$39:$B$782,X$155)+'СЕТ СН'!$F$15</f>
        <v>178.90143352000001</v>
      </c>
      <c r="Y175" s="36">
        <f>SUMIFS(СВЦЭМ!$E$39:$E$782,СВЦЭМ!$A$39:$A$782,$A175,СВЦЭМ!$B$39:$B$782,Y$155)+'СЕТ СН'!$F$15</f>
        <v>190.08854271000001</v>
      </c>
    </row>
    <row r="176" spans="1:25" ht="15.75" x14ac:dyDescent="0.2">
      <c r="A176" s="35">
        <f t="shared" si="4"/>
        <v>45098</v>
      </c>
      <c r="B176" s="36">
        <f>SUMIFS(СВЦЭМ!$E$39:$E$782,СВЦЭМ!$A$39:$A$782,$A176,СВЦЭМ!$B$39:$B$782,B$155)+'СЕТ СН'!$F$15</f>
        <v>192.66584072000001</v>
      </c>
      <c r="C176" s="36">
        <f>SUMIFS(СВЦЭМ!$E$39:$E$782,СВЦЭМ!$A$39:$A$782,$A176,СВЦЭМ!$B$39:$B$782,C$155)+'СЕТ СН'!$F$15</f>
        <v>206.27208812000001</v>
      </c>
      <c r="D176" s="36">
        <f>SUMIFS(СВЦЭМ!$E$39:$E$782,СВЦЭМ!$A$39:$A$782,$A176,СВЦЭМ!$B$39:$B$782,D$155)+'СЕТ СН'!$F$15</f>
        <v>218.20408929000001</v>
      </c>
      <c r="E176" s="36">
        <f>SUMIFS(СВЦЭМ!$E$39:$E$782,СВЦЭМ!$A$39:$A$782,$A176,СВЦЭМ!$B$39:$B$782,E$155)+'СЕТ СН'!$F$15</f>
        <v>220.62299562999999</v>
      </c>
      <c r="F176" s="36">
        <f>SUMIFS(СВЦЭМ!$E$39:$E$782,СВЦЭМ!$A$39:$A$782,$A176,СВЦЭМ!$B$39:$B$782,F$155)+'СЕТ СН'!$F$15</f>
        <v>219.20192797999999</v>
      </c>
      <c r="G176" s="36">
        <f>SUMIFS(СВЦЭМ!$E$39:$E$782,СВЦЭМ!$A$39:$A$782,$A176,СВЦЭМ!$B$39:$B$782,G$155)+'СЕТ СН'!$F$15</f>
        <v>214.42308111</v>
      </c>
      <c r="H176" s="36">
        <f>SUMIFS(СВЦЭМ!$E$39:$E$782,СВЦЭМ!$A$39:$A$782,$A176,СВЦЭМ!$B$39:$B$782,H$155)+'СЕТ СН'!$F$15</f>
        <v>196.84060979</v>
      </c>
      <c r="I176" s="36">
        <f>SUMIFS(СВЦЭМ!$E$39:$E$782,СВЦЭМ!$A$39:$A$782,$A176,СВЦЭМ!$B$39:$B$782,I$155)+'СЕТ СН'!$F$15</f>
        <v>188.98047438</v>
      </c>
      <c r="J176" s="36">
        <f>SUMIFS(СВЦЭМ!$E$39:$E$782,СВЦЭМ!$A$39:$A$782,$A176,СВЦЭМ!$B$39:$B$782,J$155)+'СЕТ СН'!$F$15</f>
        <v>178.40514096000001</v>
      </c>
      <c r="K176" s="36">
        <f>SUMIFS(СВЦЭМ!$E$39:$E$782,СВЦЭМ!$A$39:$A$782,$A176,СВЦЭМ!$B$39:$B$782,K$155)+'СЕТ СН'!$F$15</f>
        <v>177.37231510999999</v>
      </c>
      <c r="L176" s="36">
        <f>SUMIFS(СВЦЭМ!$E$39:$E$782,СВЦЭМ!$A$39:$A$782,$A176,СВЦЭМ!$B$39:$B$782,L$155)+'СЕТ СН'!$F$15</f>
        <v>181.09268019000001</v>
      </c>
      <c r="M176" s="36">
        <f>SUMIFS(СВЦЭМ!$E$39:$E$782,СВЦЭМ!$A$39:$A$782,$A176,СВЦЭМ!$B$39:$B$782,M$155)+'СЕТ СН'!$F$15</f>
        <v>183.64453816</v>
      </c>
      <c r="N176" s="36">
        <f>SUMIFS(СВЦЭМ!$E$39:$E$782,СВЦЭМ!$A$39:$A$782,$A176,СВЦЭМ!$B$39:$B$782,N$155)+'СЕТ СН'!$F$15</f>
        <v>189.98084473</v>
      </c>
      <c r="O176" s="36">
        <f>SUMIFS(СВЦЭМ!$E$39:$E$782,СВЦЭМ!$A$39:$A$782,$A176,СВЦЭМ!$B$39:$B$782,O$155)+'СЕТ СН'!$F$15</f>
        <v>185.37998196000001</v>
      </c>
      <c r="P176" s="36">
        <f>SUMIFS(СВЦЭМ!$E$39:$E$782,СВЦЭМ!$A$39:$A$782,$A176,СВЦЭМ!$B$39:$B$782,P$155)+'СЕТ СН'!$F$15</f>
        <v>187.46740267999999</v>
      </c>
      <c r="Q176" s="36">
        <f>SUMIFS(СВЦЭМ!$E$39:$E$782,СВЦЭМ!$A$39:$A$782,$A176,СВЦЭМ!$B$39:$B$782,Q$155)+'СЕТ СН'!$F$15</f>
        <v>187.58903420999999</v>
      </c>
      <c r="R176" s="36">
        <f>SUMIFS(СВЦЭМ!$E$39:$E$782,СВЦЭМ!$A$39:$A$782,$A176,СВЦЭМ!$B$39:$B$782,R$155)+'СЕТ СН'!$F$15</f>
        <v>186.3551942</v>
      </c>
      <c r="S176" s="36">
        <f>SUMIFS(СВЦЭМ!$E$39:$E$782,СВЦЭМ!$A$39:$A$782,$A176,СВЦЭМ!$B$39:$B$782,S$155)+'СЕТ СН'!$F$15</f>
        <v>183.79663595</v>
      </c>
      <c r="T176" s="36">
        <f>SUMIFS(СВЦЭМ!$E$39:$E$782,СВЦЭМ!$A$39:$A$782,$A176,СВЦЭМ!$B$39:$B$782,T$155)+'СЕТ СН'!$F$15</f>
        <v>185.11273129</v>
      </c>
      <c r="U176" s="36">
        <f>SUMIFS(СВЦЭМ!$E$39:$E$782,СВЦЭМ!$A$39:$A$782,$A176,СВЦЭМ!$B$39:$B$782,U$155)+'СЕТ СН'!$F$15</f>
        <v>183.88589304999999</v>
      </c>
      <c r="V176" s="36">
        <f>SUMIFS(СВЦЭМ!$E$39:$E$782,СВЦЭМ!$A$39:$A$782,$A176,СВЦЭМ!$B$39:$B$782,V$155)+'СЕТ СН'!$F$15</f>
        <v>181.67877712000001</v>
      </c>
      <c r="W176" s="36">
        <f>SUMIFS(СВЦЭМ!$E$39:$E$782,СВЦЭМ!$A$39:$A$782,$A176,СВЦЭМ!$B$39:$B$782,W$155)+'СЕТ СН'!$F$15</f>
        <v>183.78605529999999</v>
      </c>
      <c r="X176" s="36">
        <f>SUMIFS(СВЦЭМ!$E$39:$E$782,СВЦЭМ!$A$39:$A$782,$A176,СВЦЭМ!$B$39:$B$782,X$155)+'СЕТ СН'!$F$15</f>
        <v>189.88872860000001</v>
      </c>
      <c r="Y176" s="36">
        <f>SUMIFS(СВЦЭМ!$E$39:$E$782,СВЦЭМ!$A$39:$A$782,$A176,СВЦЭМ!$B$39:$B$782,Y$155)+'СЕТ СН'!$F$15</f>
        <v>203.21108104000001</v>
      </c>
    </row>
    <row r="177" spans="1:27" ht="15.75" x14ac:dyDescent="0.2">
      <c r="A177" s="35">
        <f t="shared" si="4"/>
        <v>45099</v>
      </c>
      <c r="B177" s="36">
        <f>SUMIFS(СВЦЭМ!$E$39:$E$782,СВЦЭМ!$A$39:$A$782,$A177,СВЦЭМ!$B$39:$B$782,B$155)+'СЕТ СН'!$F$15</f>
        <v>205.11378515000001</v>
      </c>
      <c r="C177" s="36">
        <f>SUMIFS(СВЦЭМ!$E$39:$E$782,СВЦЭМ!$A$39:$A$782,$A177,СВЦЭМ!$B$39:$B$782,C$155)+'СЕТ СН'!$F$15</f>
        <v>214.06023807</v>
      </c>
      <c r="D177" s="36">
        <f>SUMIFS(СВЦЭМ!$E$39:$E$782,СВЦЭМ!$A$39:$A$782,$A177,СВЦЭМ!$B$39:$B$782,D$155)+'СЕТ СН'!$F$15</f>
        <v>217.07016078999999</v>
      </c>
      <c r="E177" s="36">
        <f>SUMIFS(СВЦЭМ!$E$39:$E$782,СВЦЭМ!$A$39:$A$782,$A177,СВЦЭМ!$B$39:$B$782,E$155)+'СЕТ СН'!$F$15</f>
        <v>214.27270619999999</v>
      </c>
      <c r="F177" s="36">
        <f>SUMIFS(СВЦЭМ!$E$39:$E$782,СВЦЭМ!$A$39:$A$782,$A177,СВЦЭМ!$B$39:$B$782,F$155)+'СЕТ СН'!$F$15</f>
        <v>214.27307413</v>
      </c>
      <c r="G177" s="36">
        <f>SUMIFS(СВЦЭМ!$E$39:$E$782,СВЦЭМ!$A$39:$A$782,$A177,СВЦЭМ!$B$39:$B$782,G$155)+'СЕТ СН'!$F$15</f>
        <v>215.26062213</v>
      </c>
      <c r="H177" s="36">
        <f>SUMIFS(СВЦЭМ!$E$39:$E$782,СВЦЭМ!$A$39:$A$782,$A177,СВЦЭМ!$B$39:$B$782,H$155)+'СЕТ СН'!$F$15</f>
        <v>194.02080956</v>
      </c>
      <c r="I177" s="36">
        <f>SUMIFS(СВЦЭМ!$E$39:$E$782,СВЦЭМ!$A$39:$A$782,$A177,СВЦЭМ!$B$39:$B$782,I$155)+'СЕТ СН'!$F$15</f>
        <v>190.56642758999999</v>
      </c>
      <c r="J177" s="36">
        <f>SUMIFS(СВЦЭМ!$E$39:$E$782,СВЦЭМ!$A$39:$A$782,$A177,СВЦЭМ!$B$39:$B$782,J$155)+'СЕТ СН'!$F$15</f>
        <v>180.92236256999999</v>
      </c>
      <c r="K177" s="36">
        <f>SUMIFS(СВЦЭМ!$E$39:$E$782,СВЦЭМ!$A$39:$A$782,$A177,СВЦЭМ!$B$39:$B$782,K$155)+'СЕТ СН'!$F$15</f>
        <v>178.49103944000001</v>
      </c>
      <c r="L177" s="36">
        <f>SUMIFS(СВЦЭМ!$E$39:$E$782,СВЦЭМ!$A$39:$A$782,$A177,СВЦЭМ!$B$39:$B$782,L$155)+'СЕТ СН'!$F$15</f>
        <v>178.65223517000001</v>
      </c>
      <c r="M177" s="36">
        <f>SUMIFS(СВЦЭМ!$E$39:$E$782,СВЦЭМ!$A$39:$A$782,$A177,СВЦЭМ!$B$39:$B$782,M$155)+'СЕТ СН'!$F$15</f>
        <v>183.10795200999999</v>
      </c>
      <c r="N177" s="36">
        <f>SUMIFS(СВЦЭМ!$E$39:$E$782,СВЦЭМ!$A$39:$A$782,$A177,СВЦЭМ!$B$39:$B$782,N$155)+'СЕТ СН'!$F$15</f>
        <v>188.69168207000001</v>
      </c>
      <c r="O177" s="36">
        <f>SUMIFS(СВЦЭМ!$E$39:$E$782,СВЦЭМ!$A$39:$A$782,$A177,СВЦЭМ!$B$39:$B$782,O$155)+'СЕТ СН'!$F$15</f>
        <v>189.26727048000001</v>
      </c>
      <c r="P177" s="36">
        <f>SUMIFS(СВЦЭМ!$E$39:$E$782,СВЦЭМ!$A$39:$A$782,$A177,СВЦЭМ!$B$39:$B$782,P$155)+'СЕТ СН'!$F$15</f>
        <v>188.91319856000001</v>
      </c>
      <c r="Q177" s="36">
        <f>SUMIFS(СВЦЭМ!$E$39:$E$782,СВЦЭМ!$A$39:$A$782,$A177,СВЦЭМ!$B$39:$B$782,Q$155)+'СЕТ СН'!$F$15</f>
        <v>188.7291975</v>
      </c>
      <c r="R177" s="36">
        <f>SUMIFS(СВЦЭМ!$E$39:$E$782,СВЦЭМ!$A$39:$A$782,$A177,СВЦЭМ!$B$39:$B$782,R$155)+'СЕТ СН'!$F$15</f>
        <v>187.00103067000001</v>
      </c>
      <c r="S177" s="36">
        <f>SUMIFS(СВЦЭМ!$E$39:$E$782,СВЦЭМ!$A$39:$A$782,$A177,СВЦЭМ!$B$39:$B$782,S$155)+'СЕТ СН'!$F$15</f>
        <v>184.19687175999999</v>
      </c>
      <c r="T177" s="36">
        <f>SUMIFS(СВЦЭМ!$E$39:$E$782,СВЦЭМ!$A$39:$A$782,$A177,СВЦЭМ!$B$39:$B$782,T$155)+'СЕТ СН'!$F$15</f>
        <v>186.72342861000001</v>
      </c>
      <c r="U177" s="36">
        <f>SUMIFS(СВЦЭМ!$E$39:$E$782,СВЦЭМ!$A$39:$A$782,$A177,СВЦЭМ!$B$39:$B$782,U$155)+'СЕТ СН'!$F$15</f>
        <v>183.35793135</v>
      </c>
      <c r="V177" s="36">
        <f>SUMIFS(СВЦЭМ!$E$39:$E$782,СВЦЭМ!$A$39:$A$782,$A177,СВЦЭМ!$B$39:$B$782,V$155)+'СЕТ СН'!$F$15</f>
        <v>178.29056129</v>
      </c>
      <c r="W177" s="36">
        <f>SUMIFS(СВЦЭМ!$E$39:$E$782,СВЦЭМ!$A$39:$A$782,$A177,СВЦЭМ!$B$39:$B$782,W$155)+'СЕТ СН'!$F$15</f>
        <v>182.56795986</v>
      </c>
      <c r="X177" s="36">
        <f>SUMIFS(СВЦЭМ!$E$39:$E$782,СВЦЭМ!$A$39:$A$782,$A177,СВЦЭМ!$B$39:$B$782,X$155)+'СЕТ СН'!$F$15</f>
        <v>189.99636282</v>
      </c>
      <c r="Y177" s="36">
        <f>SUMIFS(СВЦЭМ!$E$39:$E$782,СВЦЭМ!$A$39:$A$782,$A177,СВЦЭМ!$B$39:$B$782,Y$155)+'СЕТ СН'!$F$15</f>
        <v>200.50784526999999</v>
      </c>
    </row>
    <row r="178" spans="1:27" ht="15.75" x14ac:dyDescent="0.2">
      <c r="A178" s="35">
        <f t="shared" si="4"/>
        <v>45100</v>
      </c>
      <c r="B178" s="36">
        <f>SUMIFS(СВЦЭМ!$E$39:$E$782,СВЦЭМ!$A$39:$A$782,$A178,СВЦЭМ!$B$39:$B$782,B$155)+'СЕТ СН'!$F$15</f>
        <v>202.51226396999999</v>
      </c>
      <c r="C178" s="36">
        <f>SUMIFS(СВЦЭМ!$E$39:$E$782,СВЦЭМ!$A$39:$A$782,$A178,СВЦЭМ!$B$39:$B$782,C$155)+'СЕТ СН'!$F$15</f>
        <v>217.36923454000001</v>
      </c>
      <c r="D178" s="36">
        <f>SUMIFS(СВЦЭМ!$E$39:$E$782,СВЦЭМ!$A$39:$A$782,$A178,СВЦЭМ!$B$39:$B$782,D$155)+'СЕТ СН'!$F$15</f>
        <v>225.20213446</v>
      </c>
      <c r="E178" s="36">
        <f>SUMIFS(СВЦЭМ!$E$39:$E$782,СВЦЭМ!$A$39:$A$782,$A178,СВЦЭМ!$B$39:$B$782,E$155)+'СЕТ СН'!$F$15</f>
        <v>222.31745126999999</v>
      </c>
      <c r="F178" s="36">
        <f>SUMIFS(СВЦЭМ!$E$39:$E$782,СВЦЭМ!$A$39:$A$782,$A178,СВЦЭМ!$B$39:$B$782,F$155)+'СЕТ СН'!$F$15</f>
        <v>220.88954699999999</v>
      </c>
      <c r="G178" s="36">
        <f>SUMIFS(СВЦЭМ!$E$39:$E$782,СВЦЭМ!$A$39:$A$782,$A178,СВЦЭМ!$B$39:$B$782,G$155)+'СЕТ СН'!$F$15</f>
        <v>210.1504655</v>
      </c>
      <c r="H178" s="36">
        <f>SUMIFS(СВЦЭМ!$E$39:$E$782,СВЦЭМ!$A$39:$A$782,$A178,СВЦЭМ!$B$39:$B$782,H$155)+'СЕТ СН'!$F$15</f>
        <v>195.08302508</v>
      </c>
      <c r="I178" s="36">
        <f>SUMIFS(СВЦЭМ!$E$39:$E$782,СВЦЭМ!$A$39:$A$782,$A178,СВЦЭМ!$B$39:$B$782,I$155)+'СЕТ СН'!$F$15</f>
        <v>179.54900805</v>
      </c>
      <c r="J178" s="36">
        <f>SUMIFS(СВЦЭМ!$E$39:$E$782,СВЦЭМ!$A$39:$A$782,$A178,СВЦЭМ!$B$39:$B$782,J$155)+'СЕТ СН'!$F$15</f>
        <v>172.08775177999999</v>
      </c>
      <c r="K178" s="36">
        <f>SUMIFS(СВЦЭМ!$E$39:$E$782,СВЦЭМ!$A$39:$A$782,$A178,СВЦЭМ!$B$39:$B$782,K$155)+'СЕТ СН'!$F$15</f>
        <v>164.72759775</v>
      </c>
      <c r="L178" s="36">
        <f>SUMIFS(СВЦЭМ!$E$39:$E$782,СВЦЭМ!$A$39:$A$782,$A178,СВЦЭМ!$B$39:$B$782,L$155)+'СЕТ СН'!$F$15</f>
        <v>159.02701657</v>
      </c>
      <c r="M178" s="36">
        <f>SUMIFS(СВЦЭМ!$E$39:$E$782,СВЦЭМ!$A$39:$A$782,$A178,СВЦЭМ!$B$39:$B$782,M$155)+'СЕТ СН'!$F$15</f>
        <v>161.09624761000001</v>
      </c>
      <c r="N178" s="36">
        <f>SUMIFS(СВЦЭМ!$E$39:$E$782,СВЦЭМ!$A$39:$A$782,$A178,СВЦЭМ!$B$39:$B$782,N$155)+'СЕТ СН'!$F$15</f>
        <v>165.31547677</v>
      </c>
      <c r="O178" s="36">
        <f>SUMIFS(СВЦЭМ!$E$39:$E$782,СВЦЭМ!$A$39:$A$782,$A178,СВЦЭМ!$B$39:$B$782,O$155)+'СЕТ СН'!$F$15</f>
        <v>169.15582531000001</v>
      </c>
      <c r="P178" s="36">
        <f>SUMIFS(СВЦЭМ!$E$39:$E$782,СВЦЭМ!$A$39:$A$782,$A178,СВЦЭМ!$B$39:$B$782,P$155)+'СЕТ СН'!$F$15</f>
        <v>170.73090607</v>
      </c>
      <c r="Q178" s="36">
        <f>SUMIFS(СВЦЭМ!$E$39:$E$782,СВЦЭМ!$A$39:$A$782,$A178,СВЦЭМ!$B$39:$B$782,Q$155)+'СЕТ СН'!$F$15</f>
        <v>171.87463980000001</v>
      </c>
      <c r="R178" s="36">
        <f>SUMIFS(СВЦЭМ!$E$39:$E$782,СВЦЭМ!$A$39:$A$782,$A178,СВЦЭМ!$B$39:$B$782,R$155)+'СЕТ СН'!$F$15</f>
        <v>168.82598978999999</v>
      </c>
      <c r="S178" s="36">
        <f>SUMIFS(СВЦЭМ!$E$39:$E$782,СВЦЭМ!$A$39:$A$782,$A178,СВЦЭМ!$B$39:$B$782,S$155)+'СЕТ СН'!$F$15</f>
        <v>167.25031066</v>
      </c>
      <c r="T178" s="36">
        <f>SUMIFS(СВЦЭМ!$E$39:$E$782,СВЦЭМ!$A$39:$A$782,$A178,СВЦЭМ!$B$39:$B$782,T$155)+'СЕТ СН'!$F$15</f>
        <v>167.07016630000001</v>
      </c>
      <c r="U178" s="36">
        <f>SUMIFS(СВЦЭМ!$E$39:$E$782,СВЦЭМ!$A$39:$A$782,$A178,СВЦЭМ!$B$39:$B$782,U$155)+'СЕТ СН'!$F$15</f>
        <v>168.24051258</v>
      </c>
      <c r="V178" s="36">
        <f>SUMIFS(СВЦЭМ!$E$39:$E$782,СВЦЭМ!$A$39:$A$782,$A178,СВЦЭМ!$B$39:$B$782,V$155)+'СЕТ СН'!$F$15</f>
        <v>168.65909692</v>
      </c>
      <c r="W178" s="36">
        <f>SUMIFS(СВЦЭМ!$E$39:$E$782,СВЦЭМ!$A$39:$A$782,$A178,СВЦЭМ!$B$39:$B$782,W$155)+'СЕТ СН'!$F$15</f>
        <v>166.31573137999999</v>
      </c>
      <c r="X178" s="36">
        <f>SUMIFS(СВЦЭМ!$E$39:$E$782,СВЦЭМ!$A$39:$A$782,$A178,СВЦЭМ!$B$39:$B$782,X$155)+'СЕТ СН'!$F$15</f>
        <v>169.92021015</v>
      </c>
      <c r="Y178" s="36">
        <f>SUMIFS(СВЦЭМ!$E$39:$E$782,СВЦЭМ!$A$39:$A$782,$A178,СВЦЭМ!$B$39:$B$782,Y$155)+'СЕТ СН'!$F$15</f>
        <v>188.24274299000001</v>
      </c>
    </row>
    <row r="179" spans="1:27" ht="15.75" x14ac:dyDescent="0.2">
      <c r="A179" s="35">
        <f t="shared" si="4"/>
        <v>45101</v>
      </c>
      <c r="B179" s="36">
        <f>SUMIFS(СВЦЭМ!$E$39:$E$782,СВЦЭМ!$A$39:$A$782,$A179,СВЦЭМ!$B$39:$B$782,B$155)+'СЕТ СН'!$F$15</f>
        <v>185.27641528999999</v>
      </c>
      <c r="C179" s="36">
        <f>SUMIFS(СВЦЭМ!$E$39:$E$782,СВЦЭМ!$A$39:$A$782,$A179,СВЦЭМ!$B$39:$B$782,C$155)+'СЕТ СН'!$F$15</f>
        <v>195.61289246000001</v>
      </c>
      <c r="D179" s="36">
        <f>SUMIFS(СВЦЭМ!$E$39:$E$782,СВЦЭМ!$A$39:$A$782,$A179,СВЦЭМ!$B$39:$B$782,D$155)+'СЕТ СН'!$F$15</f>
        <v>205.58540586999999</v>
      </c>
      <c r="E179" s="36">
        <f>SUMIFS(СВЦЭМ!$E$39:$E$782,СВЦЭМ!$A$39:$A$782,$A179,СВЦЭМ!$B$39:$B$782,E$155)+'СЕТ СН'!$F$15</f>
        <v>205.32252885</v>
      </c>
      <c r="F179" s="36">
        <f>SUMIFS(СВЦЭМ!$E$39:$E$782,СВЦЭМ!$A$39:$A$782,$A179,СВЦЭМ!$B$39:$B$782,F$155)+'СЕТ СН'!$F$15</f>
        <v>205.01000893</v>
      </c>
      <c r="G179" s="36">
        <f>SUMIFS(СВЦЭМ!$E$39:$E$782,СВЦЭМ!$A$39:$A$782,$A179,СВЦЭМ!$B$39:$B$782,G$155)+'СЕТ СН'!$F$15</f>
        <v>205.3296564</v>
      </c>
      <c r="H179" s="36">
        <f>SUMIFS(СВЦЭМ!$E$39:$E$782,СВЦЭМ!$A$39:$A$782,$A179,СВЦЭМ!$B$39:$B$782,H$155)+'СЕТ СН'!$F$15</f>
        <v>199.99126519000001</v>
      </c>
      <c r="I179" s="36">
        <f>SUMIFS(СВЦЭМ!$E$39:$E$782,СВЦЭМ!$A$39:$A$782,$A179,СВЦЭМ!$B$39:$B$782,I$155)+'СЕТ СН'!$F$15</f>
        <v>193.54795224</v>
      </c>
      <c r="J179" s="36">
        <f>SUMIFS(СВЦЭМ!$E$39:$E$782,СВЦЭМ!$A$39:$A$782,$A179,СВЦЭМ!$B$39:$B$782,J$155)+'СЕТ СН'!$F$15</f>
        <v>180.97616669000001</v>
      </c>
      <c r="K179" s="36">
        <f>SUMIFS(СВЦЭМ!$E$39:$E$782,СВЦЭМ!$A$39:$A$782,$A179,СВЦЭМ!$B$39:$B$782,K$155)+'СЕТ СН'!$F$15</f>
        <v>171.49770609000001</v>
      </c>
      <c r="L179" s="36">
        <f>SUMIFS(СВЦЭМ!$E$39:$E$782,СВЦЭМ!$A$39:$A$782,$A179,СВЦЭМ!$B$39:$B$782,L$155)+'СЕТ СН'!$F$15</f>
        <v>170.26103362999999</v>
      </c>
      <c r="M179" s="36">
        <f>SUMIFS(СВЦЭМ!$E$39:$E$782,СВЦЭМ!$A$39:$A$782,$A179,СВЦЭМ!$B$39:$B$782,M$155)+'СЕТ СН'!$F$15</f>
        <v>173.34119942000001</v>
      </c>
      <c r="N179" s="36">
        <f>SUMIFS(СВЦЭМ!$E$39:$E$782,СВЦЭМ!$A$39:$A$782,$A179,СВЦЭМ!$B$39:$B$782,N$155)+'СЕТ СН'!$F$15</f>
        <v>180.81792744000001</v>
      </c>
      <c r="O179" s="36">
        <f>SUMIFS(СВЦЭМ!$E$39:$E$782,СВЦЭМ!$A$39:$A$782,$A179,СВЦЭМ!$B$39:$B$782,O$155)+'СЕТ СН'!$F$15</f>
        <v>185.80290532999999</v>
      </c>
      <c r="P179" s="36">
        <f>SUMIFS(СВЦЭМ!$E$39:$E$782,СВЦЭМ!$A$39:$A$782,$A179,СВЦЭМ!$B$39:$B$782,P$155)+'СЕТ СН'!$F$15</f>
        <v>186.44249289000001</v>
      </c>
      <c r="Q179" s="36">
        <f>SUMIFS(СВЦЭМ!$E$39:$E$782,СВЦЭМ!$A$39:$A$782,$A179,СВЦЭМ!$B$39:$B$782,Q$155)+'СЕТ СН'!$F$15</f>
        <v>187.92766001999999</v>
      </c>
      <c r="R179" s="36">
        <f>SUMIFS(СВЦЭМ!$E$39:$E$782,СВЦЭМ!$A$39:$A$782,$A179,СВЦЭМ!$B$39:$B$782,R$155)+'СЕТ СН'!$F$15</f>
        <v>185.0165835</v>
      </c>
      <c r="S179" s="36">
        <f>SUMIFS(СВЦЭМ!$E$39:$E$782,СВЦЭМ!$A$39:$A$782,$A179,СВЦЭМ!$B$39:$B$782,S$155)+'СЕТ СН'!$F$15</f>
        <v>183.10840988999999</v>
      </c>
      <c r="T179" s="36">
        <f>SUMIFS(СВЦЭМ!$E$39:$E$782,СВЦЭМ!$A$39:$A$782,$A179,СВЦЭМ!$B$39:$B$782,T$155)+'СЕТ СН'!$F$15</f>
        <v>185.86105796000001</v>
      </c>
      <c r="U179" s="36">
        <f>SUMIFS(СВЦЭМ!$E$39:$E$782,СВЦЭМ!$A$39:$A$782,$A179,СВЦЭМ!$B$39:$B$782,U$155)+'СЕТ СН'!$F$15</f>
        <v>187.72039770999999</v>
      </c>
      <c r="V179" s="36">
        <f>SUMIFS(СВЦЭМ!$E$39:$E$782,СВЦЭМ!$A$39:$A$782,$A179,СВЦЭМ!$B$39:$B$782,V$155)+'СЕТ СН'!$F$15</f>
        <v>187.70919928000001</v>
      </c>
      <c r="W179" s="36">
        <f>SUMIFS(СВЦЭМ!$E$39:$E$782,СВЦЭМ!$A$39:$A$782,$A179,СВЦЭМ!$B$39:$B$782,W$155)+'СЕТ СН'!$F$15</f>
        <v>183.60718467999999</v>
      </c>
      <c r="X179" s="36">
        <f>SUMIFS(СВЦЭМ!$E$39:$E$782,СВЦЭМ!$A$39:$A$782,$A179,СВЦЭМ!$B$39:$B$782,X$155)+'СЕТ СН'!$F$15</f>
        <v>187.48640821000001</v>
      </c>
      <c r="Y179" s="36">
        <f>SUMIFS(СВЦЭМ!$E$39:$E$782,СВЦЭМ!$A$39:$A$782,$A179,СВЦЭМ!$B$39:$B$782,Y$155)+'СЕТ СН'!$F$15</f>
        <v>197.26301422</v>
      </c>
    </row>
    <row r="180" spans="1:27" ht="15.75" x14ac:dyDescent="0.2">
      <c r="A180" s="35">
        <f t="shared" si="4"/>
        <v>45102</v>
      </c>
      <c r="B180" s="36">
        <f>SUMIFS(СВЦЭМ!$E$39:$E$782,СВЦЭМ!$A$39:$A$782,$A180,СВЦЭМ!$B$39:$B$782,B$155)+'СЕТ СН'!$F$15</f>
        <v>197.33508599000001</v>
      </c>
      <c r="C180" s="36">
        <f>SUMIFS(СВЦЭМ!$E$39:$E$782,СВЦЭМ!$A$39:$A$782,$A180,СВЦЭМ!$B$39:$B$782,C$155)+'СЕТ СН'!$F$15</f>
        <v>206.20890285999999</v>
      </c>
      <c r="D180" s="36">
        <f>SUMIFS(СВЦЭМ!$E$39:$E$782,СВЦЭМ!$A$39:$A$782,$A180,СВЦЭМ!$B$39:$B$782,D$155)+'СЕТ СН'!$F$15</f>
        <v>211.07512826000001</v>
      </c>
      <c r="E180" s="36">
        <f>SUMIFS(СВЦЭМ!$E$39:$E$782,СВЦЭМ!$A$39:$A$782,$A180,СВЦЭМ!$B$39:$B$782,E$155)+'СЕТ СН'!$F$15</f>
        <v>219.93005844000001</v>
      </c>
      <c r="F180" s="36">
        <f>SUMIFS(СВЦЭМ!$E$39:$E$782,СВЦЭМ!$A$39:$A$782,$A180,СВЦЭМ!$B$39:$B$782,F$155)+'СЕТ СН'!$F$15</f>
        <v>220.17881297</v>
      </c>
      <c r="G180" s="36">
        <f>SUMIFS(СВЦЭМ!$E$39:$E$782,СВЦЭМ!$A$39:$A$782,$A180,СВЦЭМ!$B$39:$B$782,G$155)+'СЕТ СН'!$F$15</f>
        <v>207.18698902</v>
      </c>
      <c r="H180" s="36">
        <f>SUMIFS(СВЦЭМ!$E$39:$E$782,СВЦЭМ!$A$39:$A$782,$A180,СВЦЭМ!$B$39:$B$782,H$155)+'СЕТ СН'!$F$15</f>
        <v>199.75027286</v>
      </c>
      <c r="I180" s="36">
        <f>SUMIFS(СВЦЭМ!$E$39:$E$782,СВЦЭМ!$A$39:$A$782,$A180,СВЦЭМ!$B$39:$B$782,I$155)+'СЕТ СН'!$F$15</f>
        <v>196.36296612000001</v>
      </c>
      <c r="J180" s="36">
        <f>SUMIFS(СВЦЭМ!$E$39:$E$782,СВЦЭМ!$A$39:$A$782,$A180,СВЦЭМ!$B$39:$B$782,J$155)+'СЕТ СН'!$F$15</f>
        <v>192.84599692</v>
      </c>
      <c r="K180" s="36">
        <f>SUMIFS(СВЦЭМ!$E$39:$E$782,СВЦЭМ!$A$39:$A$782,$A180,СВЦЭМ!$B$39:$B$782,K$155)+'СЕТ СН'!$F$15</f>
        <v>182.52990317999999</v>
      </c>
      <c r="L180" s="36">
        <f>SUMIFS(СВЦЭМ!$E$39:$E$782,СВЦЭМ!$A$39:$A$782,$A180,СВЦЭМ!$B$39:$B$782,L$155)+'СЕТ СН'!$F$15</f>
        <v>172.11452696000001</v>
      </c>
      <c r="M180" s="36">
        <f>SUMIFS(СВЦЭМ!$E$39:$E$782,СВЦЭМ!$A$39:$A$782,$A180,СВЦЭМ!$B$39:$B$782,M$155)+'СЕТ СН'!$F$15</f>
        <v>175.03707284000001</v>
      </c>
      <c r="N180" s="36">
        <f>SUMIFS(СВЦЭМ!$E$39:$E$782,СВЦЭМ!$A$39:$A$782,$A180,СВЦЭМ!$B$39:$B$782,N$155)+'СЕТ СН'!$F$15</f>
        <v>175.89504545</v>
      </c>
      <c r="O180" s="36">
        <f>SUMIFS(СВЦЭМ!$E$39:$E$782,СВЦЭМ!$A$39:$A$782,$A180,СВЦЭМ!$B$39:$B$782,O$155)+'СЕТ СН'!$F$15</f>
        <v>177.44087350999999</v>
      </c>
      <c r="P180" s="36">
        <f>SUMIFS(СВЦЭМ!$E$39:$E$782,СВЦЭМ!$A$39:$A$782,$A180,СВЦЭМ!$B$39:$B$782,P$155)+'СЕТ СН'!$F$15</f>
        <v>178.53099904999999</v>
      </c>
      <c r="Q180" s="36">
        <f>SUMIFS(СВЦЭМ!$E$39:$E$782,СВЦЭМ!$A$39:$A$782,$A180,СВЦЭМ!$B$39:$B$782,Q$155)+'СЕТ СН'!$F$15</f>
        <v>179.51570602000001</v>
      </c>
      <c r="R180" s="36">
        <f>SUMIFS(СВЦЭМ!$E$39:$E$782,СВЦЭМ!$A$39:$A$782,$A180,СВЦЭМ!$B$39:$B$782,R$155)+'СЕТ СН'!$F$15</f>
        <v>177.61104739000001</v>
      </c>
      <c r="S180" s="36">
        <f>SUMIFS(СВЦЭМ!$E$39:$E$782,СВЦЭМ!$A$39:$A$782,$A180,СВЦЭМ!$B$39:$B$782,S$155)+'СЕТ СН'!$F$15</f>
        <v>176.97194253999999</v>
      </c>
      <c r="T180" s="36">
        <f>SUMIFS(СВЦЭМ!$E$39:$E$782,СВЦЭМ!$A$39:$A$782,$A180,СВЦЭМ!$B$39:$B$782,T$155)+'СЕТ СН'!$F$15</f>
        <v>176.0555019</v>
      </c>
      <c r="U180" s="36">
        <f>SUMIFS(СВЦЭМ!$E$39:$E$782,СВЦЭМ!$A$39:$A$782,$A180,СВЦЭМ!$B$39:$B$782,U$155)+'СЕТ СН'!$F$15</f>
        <v>176.62180008999999</v>
      </c>
      <c r="V180" s="36">
        <f>SUMIFS(СВЦЭМ!$E$39:$E$782,СВЦЭМ!$A$39:$A$782,$A180,СВЦЭМ!$B$39:$B$782,V$155)+'СЕТ СН'!$F$15</f>
        <v>178.32029315</v>
      </c>
      <c r="W180" s="36">
        <f>SUMIFS(СВЦЭМ!$E$39:$E$782,СВЦЭМ!$A$39:$A$782,$A180,СВЦЭМ!$B$39:$B$782,W$155)+'СЕТ СН'!$F$15</f>
        <v>174.24935844999999</v>
      </c>
      <c r="X180" s="36">
        <f>SUMIFS(СВЦЭМ!$E$39:$E$782,СВЦЭМ!$A$39:$A$782,$A180,СВЦЭМ!$B$39:$B$782,X$155)+'СЕТ СН'!$F$15</f>
        <v>177.78032977000001</v>
      </c>
      <c r="Y180" s="36">
        <f>SUMIFS(СВЦЭМ!$E$39:$E$782,СВЦЭМ!$A$39:$A$782,$A180,СВЦЭМ!$B$39:$B$782,Y$155)+'СЕТ СН'!$F$15</f>
        <v>196.14598864999999</v>
      </c>
    </row>
    <row r="181" spans="1:27" ht="15.75" x14ac:dyDescent="0.2">
      <c r="A181" s="35">
        <f t="shared" si="4"/>
        <v>45103</v>
      </c>
      <c r="B181" s="36">
        <f>SUMIFS(СВЦЭМ!$E$39:$E$782,СВЦЭМ!$A$39:$A$782,$A181,СВЦЭМ!$B$39:$B$782,B$155)+'СЕТ СН'!$F$15</f>
        <v>210.18913344000001</v>
      </c>
      <c r="C181" s="36">
        <f>SUMIFS(СВЦЭМ!$E$39:$E$782,СВЦЭМ!$A$39:$A$782,$A181,СВЦЭМ!$B$39:$B$782,C$155)+'СЕТ СН'!$F$15</f>
        <v>219.62266786999999</v>
      </c>
      <c r="D181" s="36">
        <f>SUMIFS(СВЦЭМ!$E$39:$E$782,СВЦЭМ!$A$39:$A$782,$A181,СВЦЭМ!$B$39:$B$782,D$155)+'СЕТ СН'!$F$15</f>
        <v>224.16237470999999</v>
      </c>
      <c r="E181" s="36">
        <f>SUMIFS(СВЦЭМ!$E$39:$E$782,СВЦЭМ!$A$39:$A$782,$A181,СВЦЭМ!$B$39:$B$782,E$155)+'СЕТ СН'!$F$15</f>
        <v>221.82808133</v>
      </c>
      <c r="F181" s="36">
        <f>SUMIFS(СВЦЭМ!$E$39:$E$782,СВЦЭМ!$A$39:$A$782,$A181,СВЦЭМ!$B$39:$B$782,F$155)+'СЕТ СН'!$F$15</f>
        <v>221.11875836999999</v>
      </c>
      <c r="G181" s="36">
        <f>SUMIFS(СВЦЭМ!$E$39:$E$782,СВЦЭМ!$A$39:$A$782,$A181,СВЦЭМ!$B$39:$B$782,G$155)+'СЕТ СН'!$F$15</f>
        <v>221.71784134000001</v>
      </c>
      <c r="H181" s="36">
        <f>SUMIFS(СВЦЭМ!$E$39:$E$782,СВЦЭМ!$A$39:$A$782,$A181,СВЦЭМ!$B$39:$B$782,H$155)+'СЕТ СН'!$F$15</f>
        <v>206.95829387000001</v>
      </c>
      <c r="I181" s="36">
        <f>SUMIFS(СВЦЭМ!$E$39:$E$782,СВЦЭМ!$A$39:$A$782,$A181,СВЦЭМ!$B$39:$B$782,I$155)+'СЕТ СН'!$F$15</f>
        <v>182.74354679000001</v>
      </c>
      <c r="J181" s="36">
        <f>SUMIFS(СВЦЭМ!$E$39:$E$782,СВЦЭМ!$A$39:$A$782,$A181,СВЦЭМ!$B$39:$B$782,J$155)+'СЕТ СН'!$F$15</f>
        <v>171.74781949999999</v>
      </c>
      <c r="K181" s="36">
        <f>SUMIFS(СВЦЭМ!$E$39:$E$782,СВЦЭМ!$A$39:$A$782,$A181,СВЦЭМ!$B$39:$B$782,K$155)+'СЕТ СН'!$F$15</f>
        <v>166.50462191</v>
      </c>
      <c r="L181" s="36">
        <f>SUMIFS(СВЦЭМ!$E$39:$E$782,СВЦЭМ!$A$39:$A$782,$A181,СВЦЭМ!$B$39:$B$782,L$155)+'СЕТ СН'!$F$15</f>
        <v>163.71433632</v>
      </c>
      <c r="M181" s="36">
        <f>SUMIFS(СВЦЭМ!$E$39:$E$782,СВЦЭМ!$A$39:$A$782,$A181,СВЦЭМ!$B$39:$B$782,M$155)+'СЕТ СН'!$F$15</f>
        <v>165.79897491</v>
      </c>
      <c r="N181" s="36">
        <f>SUMIFS(СВЦЭМ!$E$39:$E$782,СВЦЭМ!$A$39:$A$782,$A181,СВЦЭМ!$B$39:$B$782,N$155)+'СЕТ СН'!$F$15</f>
        <v>169.40448712</v>
      </c>
      <c r="O181" s="36">
        <f>SUMIFS(СВЦЭМ!$E$39:$E$782,СВЦЭМ!$A$39:$A$782,$A181,СВЦЭМ!$B$39:$B$782,O$155)+'СЕТ СН'!$F$15</f>
        <v>168.89767483</v>
      </c>
      <c r="P181" s="36">
        <f>SUMIFS(СВЦЭМ!$E$39:$E$782,СВЦЭМ!$A$39:$A$782,$A181,СВЦЭМ!$B$39:$B$782,P$155)+'СЕТ СН'!$F$15</f>
        <v>169.96891482000001</v>
      </c>
      <c r="Q181" s="36">
        <f>SUMIFS(СВЦЭМ!$E$39:$E$782,СВЦЭМ!$A$39:$A$782,$A181,СВЦЭМ!$B$39:$B$782,Q$155)+'СЕТ СН'!$F$15</f>
        <v>171.29967558999999</v>
      </c>
      <c r="R181" s="36">
        <f>SUMIFS(СВЦЭМ!$E$39:$E$782,СВЦЭМ!$A$39:$A$782,$A181,СВЦЭМ!$B$39:$B$782,R$155)+'СЕТ СН'!$F$15</f>
        <v>169.22316627999999</v>
      </c>
      <c r="S181" s="36">
        <f>SUMIFS(СВЦЭМ!$E$39:$E$782,СВЦЭМ!$A$39:$A$782,$A181,СВЦЭМ!$B$39:$B$782,S$155)+'СЕТ СН'!$F$15</f>
        <v>168.32720918999999</v>
      </c>
      <c r="T181" s="36">
        <f>SUMIFS(СВЦЭМ!$E$39:$E$782,СВЦЭМ!$A$39:$A$782,$A181,СВЦЭМ!$B$39:$B$782,T$155)+'СЕТ СН'!$F$15</f>
        <v>167.87276761999999</v>
      </c>
      <c r="U181" s="36">
        <f>SUMIFS(СВЦЭМ!$E$39:$E$782,СВЦЭМ!$A$39:$A$782,$A181,СВЦЭМ!$B$39:$B$782,U$155)+'СЕТ СН'!$F$15</f>
        <v>165.43727100000001</v>
      </c>
      <c r="V181" s="36">
        <f>SUMIFS(СВЦЭМ!$E$39:$E$782,СВЦЭМ!$A$39:$A$782,$A181,СВЦЭМ!$B$39:$B$782,V$155)+'СЕТ СН'!$F$15</f>
        <v>167.15410700000001</v>
      </c>
      <c r="W181" s="36">
        <f>SUMIFS(СВЦЭМ!$E$39:$E$782,СВЦЭМ!$A$39:$A$782,$A181,СВЦЭМ!$B$39:$B$782,W$155)+'СЕТ СН'!$F$15</f>
        <v>163.48385117000001</v>
      </c>
      <c r="X181" s="36">
        <f>SUMIFS(СВЦЭМ!$E$39:$E$782,СВЦЭМ!$A$39:$A$782,$A181,СВЦЭМ!$B$39:$B$782,X$155)+'СЕТ СН'!$F$15</f>
        <v>170.09319585</v>
      </c>
      <c r="Y181" s="36">
        <f>SUMIFS(СВЦЭМ!$E$39:$E$782,СВЦЭМ!$A$39:$A$782,$A181,СВЦЭМ!$B$39:$B$782,Y$155)+'СЕТ СН'!$F$15</f>
        <v>179.61821370000001</v>
      </c>
    </row>
    <row r="182" spans="1:27" ht="15.75" x14ac:dyDescent="0.2">
      <c r="A182" s="35">
        <f t="shared" si="4"/>
        <v>45104</v>
      </c>
      <c r="B182" s="36">
        <f>SUMIFS(СВЦЭМ!$E$39:$E$782,СВЦЭМ!$A$39:$A$782,$A182,СВЦЭМ!$B$39:$B$782,B$155)+'СЕТ СН'!$F$15</f>
        <v>187.27906265999999</v>
      </c>
      <c r="C182" s="36">
        <f>SUMIFS(СВЦЭМ!$E$39:$E$782,СВЦЭМ!$A$39:$A$782,$A182,СВЦЭМ!$B$39:$B$782,C$155)+'СЕТ СН'!$F$15</f>
        <v>193.57327368</v>
      </c>
      <c r="D182" s="36">
        <f>SUMIFS(СВЦЭМ!$E$39:$E$782,СВЦЭМ!$A$39:$A$782,$A182,СВЦЭМ!$B$39:$B$782,D$155)+'СЕТ СН'!$F$15</f>
        <v>203.68913731000001</v>
      </c>
      <c r="E182" s="36">
        <f>SUMIFS(СВЦЭМ!$E$39:$E$782,СВЦЭМ!$A$39:$A$782,$A182,СВЦЭМ!$B$39:$B$782,E$155)+'СЕТ СН'!$F$15</f>
        <v>200.80298457999999</v>
      </c>
      <c r="F182" s="36">
        <f>SUMIFS(СВЦЭМ!$E$39:$E$782,СВЦЭМ!$A$39:$A$782,$A182,СВЦЭМ!$B$39:$B$782,F$155)+'СЕТ СН'!$F$15</f>
        <v>200.86498739000001</v>
      </c>
      <c r="G182" s="36">
        <f>SUMIFS(СВЦЭМ!$E$39:$E$782,СВЦЭМ!$A$39:$A$782,$A182,СВЦЭМ!$B$39:$B$782,G$155)+'СЕТ СН'!$F$15</f>
        <v>200.51571824999999</v>
      </c>
      <c r="H182" s="36">
        <f>SUMIFS(СВЦЭМ!$E$39:$E$782,СВЦЭМ!$A$39:$A$782,$A182,СВЦЭМ!$B$39:$B$782,H$155)+'СЕТ СН'!$F$15</f>
        <v>191.17317170999999</v>
      </c>
      <c r="I182" s="36">
        <f>SUMIFS(СВЦЭМ!$E$39:$E$782,СВЦЭМ!$A$39:$A$782,$A182,СВЦЭМ!$B$39:$B$782,I$155)+'СЕТ СН'!$F$15</f>
        <v>175.87763551</v>
      </c>
      <c r="J182" s="36">
        <f>SUMIFS(СВЦЭМ!$E$39:$E$782,СВЦЭМ!$A$39:$A$782,$A182,СВЦЭМ!$B$39:$B$782,J$155)+'СЕТ СН'!$F$15</f>
        <v>165.76894229999999</v>
      </c>
      <c r="K182" s="36">
        <f>SUMIFS(СВЦЭМ!$E$39:$E$782,СВЦЭМ!$A$39:$A$782,$A182,СВЦЭМ!$B$39:$B$782,K$155)+'СЕТ СН'!$F$15</f>
        <v>158.69504846999999</v>
      </c>
      <c r="L182" s="36">
        <f>SUMIFS(СВЦЭМ!$E$39:$E$782,СВЦЭМ!$A$39:$A$782,$A182,СВЦЭМ!$B$39:$B$782,L$155)+'СЕТ СН'!$F$15</f>
        <v>156.25403363999999</v>
      </c>
      <c r="M182" s="36">
        <f>SUMIFS(СВЦЭМ!$E$39:$E$782,СВЦЭМ!$A$39:$A$782,$A182,СВЦЭМ!$B$39:$B$782,M$155)+'СЕТ СН'!$F$15</f>
        <v>155.86977114999999</v>
      </c>
      <c r="N182" s="36">
        <f>SUMIFS(СВЦЭМ!$E$39:$E$782,СВЦЭМ!$A$39:$A$782,$A182,СВЦЭМ!$B$39:$B$782,N$155)+'СЕТ СН'!$F$15</f>
        <v>158.37784651999999</v>
      </c>
      <c r="O182" s="36">
        <f>SUMIFS(СВЦЭМ!$E$39:$E$782,СВЦЭМ!$A$39:$A$782,$A182,СВЦЭМ!$B$39:$B$782,O$155)+'СЕТ СН'!$F$15</f>
        <v>157.81687305</v>
      </c>
      <c r="P182" s="36">
        <f>SUMIFS(СВЦЭМ!$E$39:$E$782,СВЦЭМ!$A$39:$A$782,$A182,СВЦЭМ!$B$39:$B$782,P$155)+'СЕТ СН'!$F$15</f>
        <v>157.93461822</v>
      </c>
      <c r="Q182" s="36">
        <f>SUMIFS(СВЦЭМ!$E$39:$E$782,СВЦЭМ!$A$39:$A$782,$A182,СВЦЭМ!$B$39:$B$782,Q$155)+'СЕТ СН'!$F$15</f>
        <v>157.54035671</v>
      </c>
      <c r="R182" s="36">
        <f>SUMIFS(СВЦЭМ!$E$39:$E$782,СВЦЭМ!$A$39:$A$782,$A182,СВЦЭМ!$B$39:$B$782,R$155)+'СЕТ СН'!$F$15</f>
        <v>155.98048757000001</v>
      </c>
      <c r="S182" s="36">
        <f>SUMIFS(СВЦЭМ!$E$39:$E$782,СВЦЭМ!$A$39:$A$782,$A182,СВЦЭМ!$B$39:$B$782,S$155)+'СЕТ СН'!$F$15</f>
        <v>155.49750938</v>
      </c>
      <c r="T182" s="36">
        <f>SUMIFS(СВЦЭМ!$E$39:$E$782,СВЦЭМ!$A$39:$A$782,$A182,СВЦЭМ!$B$39:$B$782,T$155)+'СЕТ СН'!$F$15</f>
        <v>154.97853616</v>
      </c>
      <c r="U182" s="36">
        <f>SUMIFS(СВЦЭМ!$E$39:$E$782,СВЦЭМ!$A$39:$A$782,$A182,СВЦЭМ!$B$39:$B$782,U$155)+'СЕТ СН'!$F$15</f>
        <v>155.32849834000001</v>
      </c>
      <c r="V182" s="36">
        <f>SUMIFS(СВЦЭМ!$E$39:$E$782,СВЦЭМ!$A$39:$A$782,$A182,СВЦЭМ!$B$39:$B$782,V$155)+'СЕТ СН'!$F$15</f>
        <v>156.39545777000001</v>
      </c>
      <c r="W182" s="36">
        <f>SUMIFS(СВЦЭМ!$E$39:$E$782,СВЦЭМ!$A$39:$A$782,$A182,СВЦЭМ!$B$39:$B$782,W$155)+'СЕТ СН'!$F$15</f>
        <v>151.26938720000001</v>
      </c>
      <c r="X182" s="36">
        <f>SUMIFS(СВЦЭМ!$E$39:$E$782,СВЦЭМ!$A$39:$A$782,$A182,СВЦЭМ!$B$39:$B$782,X$155)+'СЕТ СН'!$F$15</f>
        <v>156.13222436999999</v>
      </c>
      <c r="Y182" s="36">
        <f>SUMIFS(СВЦЭМ!$E$39:$E$782,СВЦЭМ!$A$39:$A$782,$A182,СВЦЭМ!$B$39:$B$782,Y$155)+'СЕТ СН'!$F$15</f>
        <v>167.36989058</v>
      </c>
    </row>
    <row r="183" spans="1:27" ht="15.75" x14ac:dyDescent="0.2">
      <c r="A183" s="35">
        <f t="shared" si="4"/>
        <v>45105</v>
      </c>
      <c r="B183" s="36">
        <f>SUMIFS(СВЦЭМ!$E$39:$E$782,СВЦЭМ!$A$39:$A$782,$A183,СВЦЭМ!$B$39:$B$782,B$155)+'СЕТ СН'!$F$15</f>
        <v>177.73948670999999</v>
      </c>
      <c r="C183" s="36">
        <f>SUMIFS(СВЦЭМ!$E$39:$E$782,СВЦЭМ!$A$39:$A$782,$A183,СВЦЭМ!$B$39:$B$782,C$155)+'СЕТ СН'!$F$15</f>
        <v>188.08561945</v>
      </c>
      <c r="D183" s="36">
        <f>SUMIFS(СВЦЭМ!$E$39:$E$782,СВЦЭМ!$A$39:$A$782,$A183,СВЦЭМ!$B$39:$B$782,D$155)+'СЕТ СН'!$F$15</f>
        <v>197.98061996000001</v>
      </c>
      <c r="E183" s="36">
        <f>SUMIFS(СВЦЭМ!$E$39:$E$782,СВЦЭМ!$A$39:$A$782,$A183,СВЦЭМ!$B$39:$B$782,E$155)+'СЕТ СН'!$F$15</f>
        <v>200.46789799000001</v>
      </c>
      <c r="F183" s="36">
        <f>SUMIFS(СВЦЭМ!$E$39:$E$782,СВЦЭМ!$A$39:$A$782,$A183,СВЦЭМ!$B$39:$B$782,F$155)+'СЕТ СН'!$F$15</f>
        <v>200.47380808</v>
      </c>
      <c r="G183" s="36">
        <f>SUMIFS(СВЦЭМ!$E$39:$E$782,СВЦЭМ!$A$39:$A$782,$A183,СВЦЭМ!$B$39:$B$782,G$155)+'СЕТ СН'!$F$15</f>
        <v>197.28388242</v>
      </c>
      <c r="H183" s="36">
        <f>SUMIFS(СВЦЭМ!$E$39:$E$782,СВЦЭМ!$A$39:$A$782,$A183,СВЦЭМ!$B$39:$B$782,H$155)+'СЕТ СН'!$F$15</f>
        <v>184.20359403</v>
      </c>
      <c r="I183" s="36">
        <f>SUMIFS(СВЦЭМ!$E$39:$E$782,СВЦЭМ!$A$39:$A$782,$A183,СВЦЭМ!$B$39:$B$782,I$155)+'СЕТ СН'!$F$15</f>
        <v>167.74081147999999</v>
      </c>
      <c r="J183" s="36">
        <f>SUMIFS(СВЦЭМ!$E$39:$E$782,СВЦЭМ!$A$39:$A$782,$A183,СВЦЭМ!$B$39:$B$782,J$155)+'СЕТ СН'!$F$15</f>
        <v>159.06582539999999</v>
      </c>
      <c r="K183" s="36">
        <f>SUMIFS(СВЦЭМ!$E$39:$E$782,СВЦЭМ!$A$39:$A$782,$A183,СВЦЭМ!$B$39:$B$782,K$155)+'СЕТ СН'!$F$15</f>
        <v>152.02953714</v>
      </c>
      <c r="L183" s="36">
        <f>SUMIFS(СВЦЭМ!$E$39:$E$782,СВЦЭМ!$A$39:$A$782,$A183,СВЦЭМ!$B$39:$B$782,L$155)+'СЕТ СН'!$F$15</f>
        <v>152.90787254</v>
      </c>
      <c r="M183" s="36">
        <f>SUMIFS(СВЦЭМ!$E$39:$E$782,СВЦЭМ!$A$39:$A$782,$A183,СВЦЭМ!$B$39:$B$782,M$155)+'СЕТ СН'!$F$15</f>
        <v>155.47162852</v>
      </c>
      <c r="N183" s="36">
        <f>SUMIFS(СВЦЭМ!$E$39:$E$782,СВЦЭМ!$A$39:$A$782,$A183,СВЦЭМ!$B$39:$B$782,N$155)+'СЕТ СН'!$F$15</f>
        <v>161.14027711</v>
      </c>
      <c r="O183" s="36">
        <f>SUMIFS(СВЦЭМ!$E$39:$E$782,СВЦЭМ!$A$39:$A$782,$A183,СВЦЭМ!$B$39:$B$782,O$155)+'СЕТ СН'!$F$15</f>
        <v>160.73975035000001</v>
      </c>
      <c r="P183" s="36">
        <f>SUMIFS(СВЦЭМ!$E$39:$E$782,СВЦЭМ!$A$39:$A$782,$A183,СВЦЭМ!$B$39:$B$782,P$155)+'СЕТ СН'!$F$15</f>
        <v>158.57779776000001</v>
      </c>
      <c r="Q183" s="36">
        <f>SUMIFS(СВЦЭМ!$E$39:$E$782,СВЦЭМ!$A$39:$A$782,$A183,СВЦЭМ!$B$39:$B$782,Q$155)+'СЕТ СН'!$F$15</f>
        <v>159.30591570000001</v>
      </c>
      <c r="R183" s="36">
        <f>SUMIFS(СВЦЭМ!$E$39:$E$782,СВЦЭМ!$A$39:$A$782,$A183,СВЦЭМ!$B$39:$B$782,R$155)+'СЕТ СН'!$F$15</f>
        <v>155.62739587999999</v>
      </c>
      <c r="S183" s="36">
        <f>SUMIFS(СВЦЭМ!$E$39:$E$782,СВЦЭМ!$A$39:$A$782,$A183,СВЦЭМ!$B$39:$B$782,S$155)+'СЕТ СН'!$F$15</f>
        <v>155.02829359</v>
      </c>
      <c r="T183" s="36">
        <f>SUMIFS(СВЦЭМ!$E$39:$E$782,СВЦЭМ!$A$39:$A$782,$A183,СВЦЭМ!$B$39:$B$782,T$155)+'СЕТ СН'!$F$15</f>
        <v>155.18564642000001</v>
      </c>
      <c r="U183" s="36">
        <f>SUMIFS(СВЦЭМ!$E$39:$E$782,СВЦЭМ!$A$39:$A$782,$A183,СВЦЭМ!$B$39:$B$782,U$155)+'СЕТ СН'!$F$15</f>
        <v>159.43109984</v>
      </c>
      <c r="V183" s="36">
        <f>SUMIFS(СВЦЭМ!$E$39:$E$782,СВЦЭМ!$A$39:$A$782,$A183,СВЦЭМ!$B$39:$B$782,V$155)+'СЕТ СН'!$F$15</f>
        <v>159.24772171999999</v>
      </c>
      <c r="W183" s="36">
        <f>SUMIFS(СВЦЭМ!$E$39:$E$782,СВЦЭМ!$A$39:$A$782,$A183,СВЦЭМ!$B$39:$B$782,W$155)+'СЕТ СН'!$F$15</f>
        <v>156.97052715000001</v>
      </c>
      <c r="X183" s="36">
        <f>SUMIFS(СВЦЭМ!$E$39:$E$782,СВЦЭМ!$A$39:$A$782,$A183,СВЦЭМ!$B$39:$B$782,X$155)+'СЕТ СН'!$F$15</f>
        <v>159.95084559</v>
      </c>
      <c r="Y183" s="36">
        <f>SUMIFS(СВЦЭМ!$E$39:$E$782,СВЦЭМ!$A$39:$A$782,$A183,СВЦЭМ!$B$39:$B$782,Y$155)+'СЕТ СН'!$F$15</f>
        <v>173.38774071</v>
      </c>
    </row>
    <row r="184" spans="1:27" ht="15.75" x14ac:dyDescent="0.2">
      <c r="A184" s="35">
        <f t="shared" si="4"/>
        <v>45106</v>
      </c>
      <c r="B184" s="36">
        <f>SUMIFS(СВЦЭМ!$E$39:$E$782,СВЦЭМ!$A$39:$A$782,$A184,СВЦЭМ!$B$39:$B$782,B$155)+'СЕТ СН'!$F$15</f>
        <v>189.03035882</v>
      </c>
      <c r="C184" s="36">
        <f>SUMIFS(СВЦЭМ!$E$39:$E$782,СВЦЭМ!$A$39:$A$782,$A184,СВЦЭМ!$B$39:$B$782,C$155)+'СЕТ СН'!$F$15</f>
        <v>196.02180188</v>
      </c>
      <c r="D184" s="36">
        <f>SUMIFS(СВЦЭМ!$E$39:$E$782,СВЦЭМ!$A$39:$A$782,$A184,СВЦЭМ!$B$39:$B$782,D$155)+'СЕТ СН'!$F$15</f>
        <v>201.98847925000001</v>
      </c>
      <c r="E184" s="36">
        <f>SUMIFS(СВЦЭМ!$E$39:$E$782,СВЦЭМ!$A$39:$A$782,$A184,СВЦЭМ!$B$39:$B$782,E$155)+'СЕТ СН'!$F$15</f>
        <v>202.78389107999999</v>
      </c>
      <c r="F184" s="36">
        <f>SUMIFS(СВЦЭМ!$E$39:$E$782,СВЦЭМ!$A$39:$A$782,$A184,СВЦЭМ!$B$39:$B$782,F$155)+'СЕТ СН'!$F$15</f>
        <v>200.91352773</v>
      </c>
      <c r="G184" s="36">
        <f>SUMIFS(СВЦЭМ!$E$39:$E$782,СВЦЭМ!$A$39:$A$782,$A184,СВЦЭМ!$B$39:$B$782,G$155)+'СЕТ СН'!$F$15</f>
        <v>201.32053449</v>
      </c>
      <c r="H184" s="36">
        <f>SUMIFS(СВЦЭМ!$E$39:$E$782,СВЦЭМ!$A$39:$A$782,$A184,СВЦЭМ!$B$39:$B$782,H$155)+'СЕТ СН'!$F$15</f>
        <v>194.72619931</v>
      </c>
      <c r="I184" s="36">
        <f>SUMIFS(СВЦЭМ!$E$39:$E$782,СВЦЭМ!$A$39:$A$782,$A184,СВЦЭМ!$B$39:$B$782,I$155)+'СЕТ СН'!$F$15</f>
        <v>182.66781019000001</v>
      </c>
      <c r="J184" s="36">
        <f>SUMIFS(СВЦЭМ!$E$39:$E$782,СВЦЭМ!$A$39:$A$782,$A184,СВЦЭМ!$B$39:$B$782,J$155)+'СЕТ СН'!$F$15</f>
        <v>170.83990743999999</v>
      </c>
      <c r="K184" s="36">
        <f>SUMIFS(СВЦЭМ!$E$39:$E$782,СВЦЭМ!$A$39:$A$782,$A184,СВЦЭМ!$B$39:$B$782,K$155)+'СЕТ СН'!$F$15</f>
        <v>164.47395173999999</v>
      </c>
      <c r="L184" s="36">
        <f>SUMIFS(СВЦЭМ!$E$39:$E$782,СВЦЭМ!$A$39:$A$782,$A184,СВЦЭМ!$B$39:$B$782,L$155)+'СЕТ СН'!$F$15</f>
        <v>162.84543944000001</v>
      </c>
      <c r="M184" s="36">
        <f>SUMIFS(СВЦЭМ!$E$39:$E$782,СВЦЭМ!$A$39:$A$782,$A184,СВЦЭМ!$B$39:$B$782,M$155)+'СЕТ СН'!$F$15</f>
        <v>161.63355501999999</v>
      </c>
      <c r="N184" s="36">
        <f>SUMIFS(СВЦЭМ!$E$39:$E$782,СВЦЭМ!$A$39:$A$782,$A184,СВЦЭМ!$B$39:$B$782,N$155)+'СЕТ СН'!$F$15</f>
        <v>164.23163285000001</v>
      </c>
      <c r="O184" s="36">
        <f>SUMIFS(СВЦЭМ!$E$39:$E$782,СВЦЭМ!$A$39:$A$782,$A184,СВЦЭМ!$B$39:$B$782,O$155)+'СЕТ СН'!$F$15</f>
        <v>164.32165114</v>
      </c>
      <c r="P184" s="36">
        <f>SUMIFS(СВЦЭМ!$E$39:$E$782,СВЦЭМ!$A$39:$A$782,$A184,СВЦЭМ!$B$39:$B$782,P$155)+'СЕТ СН'!$F$15</f>
        <v>165.20832528</v>
      </c>
      <c r="Q184" s="36">
        <f>SUMIFS(СВЦЭМ!$E$39:$E$782,СВЦЭМ!$A$39:$A$782,$A184,СВЦЭМ!$B$39:$B$782,Q$155)+'СЕТ СН'!$F$15</f>
        <v>165.21100082000001</v>
      </c>
      <c r="R184" s="36">
        <f>SUMIFS(СВЦЭМ!$E$39:$E$782,СВЦЭМ!$A$39:$A$782,$A184,СВЦЭМ!$B$39:$B$782,R$155)+'СЕТ СН'!$F$15</f>
        <v>163.70447891000001</v>
      </c>
      <c r="S184" s="36">
        <f>SUMIFS(СВЦЭМ!$E$39:$E$782,СВЦЭМ!$A$39:$A$782,$A184,СВЦЭМ!$B$39:$B$782,S$155)+'СЕТ СН'!$F$15</f>
        <v>162.12645935</v>
      </c>
      <c r="T184" s="36">
        <f>SUMIFS(СВЦЭМ!$E$39:$E$782,СВЦЭМ!$A$39:$A$782,$A184,СВЦЭМ!$B$39:$B$782,T$155)+'СЕТ СН'!$F$15</f>
        <v>163.21974734</v>
      </c>
      <c r="U184" s="36">
        <f>SUMIFS(СВЦЭМ!$E$39:$E$782,СВЦЭМ!$A$39:$A$782,$A184,СВЦЭМ!$B$39:$B$782,U$155)+'СЕТ СН'!$F$15</f>
        <v>164.26596344000001</v>
      </c>
      <c r="V184" s="36">
        <f>SUMIFS(СВЦЭМ!$E$39:$E$782,СВЦЭМ!$A$39:$A$782,$A184,СВЦЭМ!$B$39:$B$782,V$155)+'СЕТ СН'!$F$15</f>
        <v>165.74516310000001</v>
      </c>
      <c r="W184" s="36">
        <f>SUMIFS(СВЦЭМ!$E$39:$E$782,СВЦЭМ!$A$39:$A$782,$A184,СВЦЭМ!$B$39:$B$782,W$155)+'СЕТ СН'!$F$15</f>
        <v>164.70523610999999</v>
      </c>
      <c r="X184" s="36">
        <f>SUMIFS(СВЦЭМ!$E$39:$E$782,СВЦЭМ!$A$39:$A$782,$A184,СВЦЭМ!$B$39:$B$782,X$155)+'СЕТ СН'!$F$15</f>
        <v>167.19425835000001</v>
      </c>
      <c r="Y184" s="36">
        <f>SUMIFS(СВЦЭМ!$E$39:$E$782,СВЦЭМ!$A$39:$A$782,$A184,СВЦЭМ!$B$39:$B$782,Y$155)+'СЕТ СН'!$F$15</f>
        <v>182.44062421999999</v>
      </c>
    </row>
    <row r="185" spans="1:27" ht="15.75" x14ac:dyDescent="0.2">
      <c r="A185" s="35">
        <f t="shared" si="4"/>
        <v>45107</v>
      </c>
      <c r="B185" s="36">
        <f>SUMIFS(СВЦЭМ!$E$39:$E$782,СВЦЭМ!$A$39:$A$782,$A185,СВЦЭМ!$B$39:$B$782,B$155)+'СЕТ СН'!$F$15</f>
        <v>187.82027993</v>
      </c>
      <c r="C185" s="36">
        <f>SUMIFS(СВЦЭМ!$E$39:$E$782,СВЦЭМ!$A$39:$A$782,$A185,СВЦЭМ!$B$39:$B$782,C$155)+'СЕТ СН'!$F$15</f>
        <v>193.98812957999999</v>
      </c>
      <c r="D185" s="36">
        <f>SUMIFS(СВЦЭМ!$E$39:$E$782,СВЦЭМ!$A$39:$A$782,$A185,СВЦЭМ!$B$39:$B$782,D$155)+'СЕТ СН'!$F$15</f>
        <v>204.13002211</v>
      </c>
      <c r="E185" s="36">
        <f>SUMIFS(СВЦЭМ!$E$39:$E$782,СВЦЭМ!$A$39:$A$782,$A185,СВЦЭМ!$B$39:$B$782,E$155)+'СЕТ СН'!$F$15</f>
        <v>207.26831131</v>
      </c>
      <c r="F185" s="36">
        <f>SUMIFS(СВЦЭМ!$E$39:$E$782,СВЦЭМ!$A$39:$A$782,$A185,СВЦЭМ!$B$39:$B$782,F$155)+'СЕТ СН'!$F$15</f>
        <v>211.80432508999999</v>
      </c>
      <c r="G185" s="36">
        <f>SUMIFS(СВЦЭМ!$E$39:$E$782,СВЦЭМ!$A$39:$A$782,$A185,СВЦЭМ!$B$39:$B$782,G$155)+'СЕТ СН'!$F$15</f>
        <v>215.46225562999999</v>
      </c>
      <c r="H185" s="36">
        <f>SUMIFS(СВЦЭМ!$E$39:$E$782,СВЦЭМ!$A$39:$A$782,$A185,СВЦЭМ!$B$39:$B$782,H$155)+'СЕТ СН'!$F$15</f>
        <v>203.57279986</v>
      </c>
      <c r="I185" s="36">
        <f>SUMIFS(СВЦЭМ!$E$39:$E$782,СВЦЭМ!$A$39:$A$782,$A185,СВЦЭМ!$B$39:$B$782,I$155)+'СЕТ СН'!$F$15</f>
        <v>190.00552959999999</v>
      </c>
      <c r="J185" s="36">
        <f>SUMIFS(СВЦЭМ!$E$39:$E$782,СВЦЭМ!$A$39:$A$782,$A185,СВЦЭМ!$B$39:$B$782,J$155)+'СЕТ СН'!$F$15</f>
        <v>180.10798020999999</v>
      </c>
      <c r="K185" s="36">
        <f>SUMIFS(СВЦЭМ!$E$39:$E$782,СВЦЭМ!$A$39:$A$782,$A185,СВЦЭМ!$B$39:$B$782,K$155)+'СЕТ СН'!$F$15</f>
        <v>171.37120229000001</v>
      </c>
      <c r="L185" s="36">
        <f>SUMIFS(СВЦЭМ!$E$39:$E$782,СВЦЭМ!$A$39:$A$782,$A185,СВЦЭМ!$B$39:$B$782,L$155)+'СЕТ СН'!$F$15</f>
        <v>167.39678065000001</v>
      </c>
      <c r="M185" s="36">
        <f>SUMIFS(СВЦЭМ!$E$39:$E$782,СВЦЭМ!$A$39:$A$782,$A185,СВЦЭМ!$B$39:$B$782,M$155)+'СЕТ СН'!$F$15</f>
        <v>163.55971388</v>
      </c>
      <c r="N185" s="36">
        <f>SUMIFS(СВЦЭМ!$E$39:$E$782,СВЦЭМ!$A$39:$A$782,$A185,СВЦЭМ!$B$39:$B$782,N$155)+'СЕТ СН'!$F$15</f>
        <v>168.88073075</v>
      </c>
      <c r="O185" s="36">
        <f>SUMIFS(СВЦЭМ!$E$39:$E$782,СВЦЭМ!$A$39:$A$782,$A185,СВЦЭМ!$B$39:$B$782,O$155)+'СЕТ СН'!$F$15</f>
        <v>167.15208876</v>
      </c>
      <c r="P185" s="36">
        <f>SUMIFS(СВЦЭМ!$E$39:$E$782,СВЦЭМ!$A$39:$A$782,$A185,СВЦЭМ!$B$39:$B$782,P$155)+'СЕТ СН'!$F$15</f>
        <v>168.00984516</v>
      </c>
      <c r="Q185" s="36">
        <f>SUMIFS(СВЦЭМ!$E$39:$E$782,СВЦЭМ!$A$39:$A$782,$A185,СВЦЭМ!$B$39:$B$782,Q$155)+'СЕТ СН'!$F$15</f>
        <v>168.70311161999999</v>
      </c>
      <c r="R185" s="36">
        <f>SUMIFS(СВЦЭМ!$E$39:$E$782,СВЦЭМ!$A$39:$A$782,$A185,СВЦЭМ!$B$39:$B$782,R$155)+'СЕТ СН'!$F$15</f>
        <v>167.42530980000001</v>
      </c>
      <c r="S185" s="36">
        <f>SUMIFS(СВЦЭМ!$E$39:$E$782,СВЦЭМ!$A$39:$A$782,$A185,СВЦЭМ!$B$39:$B$782,S$155)+'СЕТ СН'!$F$15</f>
        <v>165.84921249000001</v>
      </c>
      <c r="T185" s="36">
        <f>SUMIFS(СВЦЭМ!$E$39:$E$782,СВЦЭМ!$A$39:$A$782,$A185,СВЦЭМ!$B$39:$B$782,T$155)+'СЕТ СН'!$F$15</f>
        <v>165.61406982</v>
      </c>
      <c r="U185" s="36">
        <f>SUMIFS(СВЦЭМ!$E$39:$E$782,СВЦЭМ!$A$39:$A$782,$A185,СВЦЭМ!$B$39:$B$782,U$155)+'СЕТ СН'!$F$15</f>
        <v>166.58333196000001</v>
      </c>
      <c r="V185" s="36">
        <f>SUMIFS(СВЦЭМ!$E$39:$E$782,СВЦЭМ!$A$39:$A$782,$A185,СВЦЭМ!$B$39:$B$782,V$155)+'СЕТ СН'!$F$15</f>
        <v>169.62826541000001</v>
      </c>
      <c r="W185" s="36">
        <f>SUMIFS(СВЦЭМ!$E$39:$E$782,СВЦЭМ!$A$39:$A$782,$A185,СВЦЭМ!$B$39:$B$782,W$155)+'СЕТ СН'!$F$15</f>
        <v>165.74038865</v>
      </c>
      <c r="X185" s="36">
        <f>SUMIFS(СВЦЭМ!$E$39:$E$782,СВЦЭМ!$A$39:$A$782,$A185,СВЦЭМ!$B$39:$B$782,X$155)+'СЕТ СН'!$F$15</f>
        <v>170.93267194000001</v>
      </c>
      <c r="Y185" s="36">
        <f>SUMIFS(СВЦЭМ!$E$39:$E$782,СВЦЭМ!$A$39:$A$782,$A185,СВЦЭМ!$B$39:$B$782,Y$155)+'СЕТ СН'!$F$15</f>
        <v>181.30188594000001</v>
      </c>
    </row>
    <row r="186" spans="1:27" ht="15.75" x14ac:dyDescent="0.2">
      <c r="A186" s="35"/>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7" t="s">
        <v>7</v>
      </c>
      <c r="B188" s="131" t="s">
        <v>147</v>
      </c>
      <c r="C188" s="132"/>
      <c r="D188" s="132"/>
      <c r="E188" s="132"/>
      <c r="F188" s="132"/>
      <c r="G188" s="132"/>
      <c r="H188" s="132"/>
      <c r="I188" s="132"/>
      <c r="J188" s="132"/>
      <c r="K188" s="132"/>
      <c r="L188" s="132"/>
      <c r="M188" s="132"/>
      <c r="N188" s="132"/>
      <c r="O188" s="132"/>
      <c r="P188" s="132"/>
      <c r="Q188" s="132"/>
      <c r="R188" s="132"/>
      <c r="S188" s="132"/>
      <c r="T188" s="132"/>
      <c r="U188" s="132"/>
      <c r="V188" s="132"/>
      <c r="W188" s="132"/>
      <c r="X188" s="132"/>
      <c r="Y188" s="133"/>
    </row>
    <row r="189" spans="1:27" ht="12.75" customHeight="1" x14ac:dyDescent="0.2">
      <c r="A189" s="138"/>
      <c r="B189" s="134"/>
      <c r="C189" s="135"/>
      <c r="D189" s="135"/>
      <c r="E189" s="135"/>
      <c r="F189" s="135"/>
      <c r="G189" s="135"/>
      <c r="H189" s="135"/>
      <c r="I189" s="135"/>
      <c r="J189" s="135"/>
      <c r="K189" s="135"/>
      <c r="L189" s="135"/>
      <c r="M189" s="135"/>
      <c r="N189" s="135"/>
      <c r="O189" s="135"/>
      <c r="P189" s="135"/>
      <c r="Q189" s="135"/>
      <c r="R189" s="135"/>
      <c r="S189" s="135"/>
      <c r="T189" s="135"/>
      <c r="U189" s="135"/>
      <c r="V189" s="135"/>
      <c r="W189" s="135"/>
      <c r="X189" s="135"/>
      <c r="Y189" s="136"/>
    </row>
    <row r="190" spans="1:27" s="46" customFormat="1" ht="12.75" customHeight="1" x14ac:dyDescent="0.2">
      <c r="A190" s="139"/>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01.06.2023</v>
      </c>
      <c r="B191" s="36">
        <f>SUMIFS(СВЦЭМ!$F$39:$F$782,СВЦЭМ!$A$39:$A$782,$A191,СВЦЭМ!$B$39:$B$782,B$190)+'СЕТ СН'!$F$15</f>
        <v>201.57291943000001</v>
      </c>
      <c r="C191" s="36">
        <f>SUMIFS(СВЦЭМ!$F$39:$F$782,СВЦЭМ!$A$39:$A$782,$A191,СВЦЭМ!$B$39:$B$782,C$190)+'СЕТ СН'!$F$15</f>
        <v>211.20337810000001</v>
      </c>
      <c r="D191" s="36">
        <f>SUMIFS(СВЦЭМ!$F$39:$F$782,СВЦЭМ!$A$39:$A$782,$A191,СВЦЭМ!$B$39:$B$782,D$190)+'СЕТ СН'!$F$15</f>
        <v>216.65856624</v>
      </c>
      <c r="E191" s="36">
        <f>SUMIFS(СВЦЭМ!$F$39:$F$782,СВЦЭМ!$A$39:$A$782,$A191,СВЦЭМ!$B$39:$B$782,E$190)+'СЕТ СН'!$F$15</f>
        <v>220.90146217</v>
      </c>
      <c r="F191" s="36">
        <f>SUMIFS(СВЦЭМ!$F$39:$F$782,СВЦЭМ!$A$39:$A$782,$A191,СВЦЭМ!$B$39:$B$782,F$190)+'СЕТ СН'!$F$15</f>
        <v>220.79469288000001</v>
      </c>
      <c r="G191" s="36">
        <f>SUMIFS(СВЦЭМ!$F$39:$F$782,СВЦЭМ!$A$39:$A$782,$A191,СВЦЭМ!$B$39:$B$782,G$190)+'СЕТ СН'!$F$15</f>
        <v>219.36460371999999</v>
      </c>
      <c r="H191" s="36">
        <f>SUMIFS(СВЦЭМ!$F$39:$F$782,СВЦЭМ!$A$39:$A$782,$A191,СВЦЭМ!$B$39:$B$782,H$190)+'СЕТ СН'!$F$15</f>
        <v>203.41907137999999</v>
      </c>
      <c r="I191" s="36">
        <f>SUMIFS(СВЦЭМ!$F$39:$F$782,СВЦЭМ!$A$39:$A$782,$A191,СВЦЭМ!$B$39:$B$782,I$190)+'СЕТ СН'!$F$15</f>
        <v>193.96243878000001</v>
      </c>
      <c r="J191" s="36">
        <f>SUMIFS(СВЦЭМ!$F$39:$F$782,СВЦЭМ!$A$39:$A$782,$A191,СВЦЭМ!$B$39:$B$782,J$190)+'СЕТ СН'!$F$15</f>
        <v>187.4049235</v>
      </c>
      <c r="K191" s="36">
        <f>SUMIFS(СВЦЭМ!$F$39:$F$782,СВЦЭМ!$A$39:$A$782,$A191,СВЦЭМ!$B$39:$B$782,K$190)+'СЕТ СН'!$F$15</f>
        <v>188.15664877</v>
      </c>
      <c r="L191" s="36">
        <f>SUMIFS(СВЦЭМ!$F$39:$F$782,СВЦЭМ!$A$39:$A$782,$A191,СВЦЭМ!$B$39:$B$782,L$190)+'СЕТ СН'!$F$15</f>
        <v>187.79999158999999</v>
      </c>
      <c r="M191" s="36">
        <f>SUMIFS(СВЦЭМ!$F$39:$F$782,СВЦЭМ!$A$39:$A$782,$A191,СВЦЭМ!$B$39:$B$782,M$190)+'СЕТ СН'!$F$15</f>
        <v>190.70949553</v>
      </c>
      <c r="N191" s="36">
        <f>SUMIFS(СВЦЭМ!$F$39:$F$782,СВЦЭМ!$A$39:$A$782,$A191,СВЦЭМ!$B$39:$B$782,N$190)+'СЕТ СН'!$F$15</f>
        <v>193.10743192999999</v>
      </c>
      <c r="O191" s="36">
        <f>SUMIFS(СВЦЭМ!$F$39:$F$782,СВЦЭМ!$A$39:$A$782,$A191,СВЦЭМ!$B$39:$B$782,O$190)+'СЕТ СН'!$F$15</f>
        <v>192.88655338999999</v>
      </c>
      <c r="P191" s="36">
        <f>SUMIFS(СВЦЭМ!$F$39:$F$782,СВЦЭМ!$A$39:$A$782,$A191,СВЦЭМ!$B$39:$B$782,P$190)+'СЕТ СН'!$F$15</f>
        <v>194.96715571999999</v>
      </c>
      <c r="Q191" s="36">
        <f>SUMIFS(СВЦЭМ!$F$39:$F$782,СВЦЭМ!$A$39:$A$782,$A191,СВЦЭМ!$B$39:$B$782,Q$190)+'СЕТ СН'!$F$15</f>
        <v>196.05078083000001</v>
      </c>
      <c r="R191" s="36">
        <f>SUMIFS(СВЦЭМ!$F$39:$F$782,СВЦЭМ!$A$39:$A$782,$A191,СВЦЭМ!$B$39:$B$782,R$190)+'СЕТ СН'!$F$15</f>
        <v>194.47531094999999</v>
      </c>
      <c r="S191" s="36">
        <f>SUMIFS(СВЦЭМ!$F$39:$F$782,СВЦЭМ!$A$39:$A$782,$A191,СВЦЭМ!$B$39:$B$782,S$190)+'СЕТ СН'!$F$15</f>
        <v>191.96426482000001</v>
      </c>
      <c r="T191" s="36">
        <f>SUMIFS(СВЦЭМ!$F$39:$F$782,СВЦЭМ!$A$39:$A$782,$A191,СВЦЭМ!$B$39:$B$782,T$190)+'СЕТ СН'!$F$15</f>
        <v>189.90608666</v>
      </c>
      <c r="U191" s="36">
        <f>SUMIFS(СВЦЭМ!$F$39:$F$782,СВЦЭМ!$A$39:$A$782,$A191,СВЦЭМ!$B$39:$B$782,U$190)+'СЕТ СН'!$F$15</f>
        <v>188.41864580000001</v>
      </c>
      <c r="V191" s="36">
        <f>SUMIFS(СВЦЭМ!$F$39:$F$782,СВЦЭМ!$A$39:$A$782,$A191,СВЦЭМ!$B$39:$B$782,V$190)+'СЕТ СН'!$F$15</f>
        <v>189.84794170999999</v>
      </c>
      <c r="W191" s="36">
        <f>SUMIFS(СВЦЭМ!$F$39:$F$782,СВЦЭМ!$A$39:$A$782,$A191,СВЦЭМ!$B$39:$B$782,W$190)+'СЕТ СН'!$F$15</f>
        <v>183.33632736000001</v>
      </c>
      <c r="X191" s="36">
        <f>SUMIFS(СВЦЭМ!$F$39:$F$782,СВЦЭМ!$A$39:$A$782,$A191,СВЦЭМ!$B$39:$B$782,X$190)+'СЕТ СН'!$F$15</f>
        <v>189.28359963</v>
      </c>
      <c r="Y191" s="36">
        <f>SUMIFS(СВЦЭМ!$F$39:$F$782,СВЦЭМ!$A$39:$A$782,$A191,СВЦЭМ!$B$39:$B$782,Y$190)+'СЕТ СН'!$F$15</f>
        <v>193.85430059000001</v>
      </c>
      <c r="AA191" s="45"/>
    </row>
    <row r="192" spans="1:27" ht="15.75" x14ac:dyDescent="0.2">
      <c r="A192" s="35">
        <f>A191+1</f>
        <v>45079</v>
      </c>
      <c r="B192" s="36">
        <f>SUMIFS(СВЦЭМ!$F$39:$F$782,СВЦЭМ!$A$39:$A$782,$A192,СВЦЭМ!$B$39:$B$782,B$190)+'СЕТ СН'!$F$15</f>
        <v>205.02875874</v>
      </c>
      <c r="C192" s="36">
        <f>SUMIFS(СВЦЭМ!$F$39:$F$782,СВЦЭМ!$A$39:$A$782,$A192,СВЦЭМ!$B$39:$B$782,C$190)+'СЕТ СН'!$F$15</f>
        <v>208.51568854000001</v>
      </c>
      <c r="D192" s="36">
        <f>SUMIFS(СВЦЭМ!$F$39:$F$782,СВЦЭМ!$A$39:$A$782,$A192,СВЦЭМ!$B$39:$B$782,D$190)+'СЕТ СН'!$F$15</f>
        <v>213.87578848999999</v>
      </c>
      <c r="E192" s="36">
        <f>SUMIFS(СВЦЭМ!$F$39:$F$782,СВЦЭМ!$A$39:$A$782,$A192,СВЦЭМ!$B$39:$B$782,E$190)+'СЕТ СН'!$F$15</f>
        <v>214.66624938000001</v>
      </c>
      <c r="F192" s="36">
        <f>SUMIFS(СВЦЭМ!$F$39:$F$782,СВЦЭМ!$A$39:$A$782,$A192,СВЦЭМ!$B$39:$B$782,F$190)+'СЕТ СН'!$F$15</f>
        <v>212.61399259999999</v>
      </c>
      <c r="G192" s="36">
        <f>SUMIFS(СВЦЭМ!$F$39:$F$782,СВЦЭМ!$A$39:$A$782,$A192,СВЦЭМ!$B$39:$B$782,G$190)+'СЕТ СН'!$F$15</f>
        <v>209.71427288000001</v>
      </c>
      <c r="H192" s="36">
        <f>SUMIFS(СВЦЭМ!$F$39:$F$782,СВЦЭМ!$A$39:$A$782,$A192,СВЦЭМ!$B$39:$B$782,H$190)+'СЕТ СН'!$F$15</f>
        <v>190.45093596000001</v>
      </c>
      <c r="I192" s="36">
        <f>SUMIFS(СВЦЭМ!$F$39:$F$782,СВЦЭМ!$A$39:$A$782,$A192,СВЦЭМ!$B$39:$B$782,I$190)+'СЕТ СН'!$F$15</f>
        <v>195.12738615000001</v>
      </c>
      <c r="J192" s="36">
        <f>SUMIFS(СВЦЭМ!$F$39:$F$782,СВЦЭМ!$A$39:$A$782,$A192,СВЦЭМ!$B$39:$B$782,J$190)+'СЕТ СН'!$F$15</f>
        <v>192.39027418000001</v>
      </c>
      <c r="K192" s="36">
        <f>SUMIFS(СВЦЭМ!$F$39:$F$782,СВЦЭМ!$A$39:$A$782,$A192,СВЦЭМ!$B$39:$B$782,K$190)+'СЕТ СН'!$F$15</f>
        <v>188.25150865000001</v>
      </c>
      <c r="L192" s="36">
        <f>SUMIFS(СВЦЭМ!$F$39:$F$782,СВЦЭМ!$A$39:$A$782,$A192,СВЦЭМ!$B$39:$B$782,L$190)+'СЕТ СН'!$F$15</f>
        <v>187.10612846000001</v>
      </c>
      <c r="M192" s="36">
        <f>SUMIFS(СВЦЭМ!$F$39:$F$782,СВЦЭМ!$A$39:$A$782,$A192,СВЦЭМ!$B$39:$B$782,M$190)+'СЕТ СН'!$F$15</f>
        <v>189.65342704</v>
      </c>
      <c r="N192" s="36">
        <f>SUMIFS(СВЦЭМ!$F$39:$F$782,СВЦЭМ!$A$39:$A$782,$A192,СВЦЭМ!$B$39:$B$782,N$190)+'СЕТ СН'!$F$15</f>
        <v>194.16358579999999</v>
      </c>
      <c r="O192" s="36">
        <f>SUMIFS(СВЦЭМ!$F$39:$F$782,СВЦЭМ!$A$39:$A$782,$A192,СВЦЭМ!$B$39:$B$782,O$190)+'СЕТ СН'!$F$15</f>
        <v>193.83072870999999</v>
      </c>
      <c r="P192" s="36">
        <f>SUMIFS(СВЦЭМ!$F$39:$F$782,СВЦЭМ!$A$39:$A$782,$A192,СВЦЭМ!$B$39:$B$782,P$190)+'СЕТ СН'!$F$15</f>
        <v>194.21690552000001</v>
      </c>
      <c r="Q192" s="36">
        <f>SUMIFS(СВЦЭМ!$F$39:$F$782,СВЦЭМ!$A$39:$A$782,$A192,СВЦЭМ!$B$39:$B$782,Q$190)+'СЕТ СН'!$F$15</f>
        <v>195.87259040999999</v>
      </c>
      <c r="R192" s="36">
        <f>SUMIFS(СВЦЭМ!$F$39:$F$782,СВЦЭМ!$A$39:$A$782,$A192,СВЦЭМ!$B$39:$B$782,R$190)+'СЕТ СН'!$F$15</f>
        <v>194.08185472</v>
      </c>
      <c r="S192" s="36">
        <f>SUMIFS(СВЦЭМ!$F$39:$F$782,СВЦЭМ!$A$39:$A$782,$A192,СВЦЭМ!$B$39:$B$782,S$190)+'СЕТ СН'!$F$15</f>
        <v>192.67175936999999</v>
      </c>
      <c r="T192" s="36">
        <f>SUMIFS(СВЦЭМ!$F$39:$F$782,СВЦЭМ!$A$39:$A$782,$A192,СВЦЭМ!$B$39:$B$782,T$190)+'СЕТ СН'!$F$15</f>
        <v>190.72012516999999</v>
      </c>
      <c r="U192" s="36">
        <f>SUMIFS(СВЦЭМ!$F$39:$F$782,СВЦЭМ!$A$39:$A$782,$A192,СВЦЭМ!$B$39:$B$782,U$190)+'СЕТ СН'!$F$15</f>
        <v>184.24948244000001</v>
      </c>
      <c r="V192" s="36">
        <f>SUMIFS(СВЦЭМ!$F$39:$F$782,СВЦЭМ!$A$39:$A$782,$A192,СВЦЭМ!$B$39:$B$782,V$190)+'СЕТ СН'!$F$15</f>
        <v>180.79081676000001</v>
      </c>
      <c r="W192" s="36">
        <f>SUMIFS(СВЦЭМ!$F$39:$F$782,СВЦЭМ!$A$39:$A$782,$A192,СВЦЭМ!$B$39:$B$782,W$190)+'СЕТ СН'!$F$15</f>
        <v>181.96746497000001</v>
      </c>
      <c r="X192" s="36">
        <f>SUMIFS(СВЦЭМ!$F$39:$F$782,СВЦЭМ!$A$39:$A$782,$A192,СВЦЭМ!$B$39:$B$782,X$190)+'СЕТ СН'!$F$15</f>
        <v>186.94383568999999</v>
      </c>
      <c r="Y192" s="36">
        <f>SUMIFS(СВЦЭМ!$F$39:$F$782,СВЦЭМ!$A$39:$A$782,$A192,СВЦЭМ!$B$39:$B$782,Y$190)+'СЕТ СН'!$F$15</f>
        <v>192.12165340999999</v>
      </c>
    </row>
    <row r="193" spans="1:25" ht="15.75" x14ac:dyDescent="0.2">
      <c r="A193" s="35">
        <f t="shared" ref="A193:A220" si="5">A192+1</f>
        <v>45080</v>
      </c>
      <c r="B193" s="36">
        <f>SUMIFS(СВЦЭМ!$F$39:$F$782,СВЦЭМ!$A$39:$A$782,$A193,СВЦЭМ!$B$39:$B$782,B$190)+'СЕТ СН'!$F$15</f>
        <v>196.43258660000001</v>
      </c>
      <c r="C193" s="36">
        <f>SUMIFS(СВЦЭМ!$F$39:$F$782,СВЦЭМ!$A$39:$A$782,$A193,СВЦЭМ!$B$39:$B$782,C$190)+'СЕТ СН'!$F$15</f>
        <v>201.86586499000001</v>
      </c>
      <c r="D193" s="36">
        <f>SUMIFS(СВЦЭМ!$F$39:$F$782,СВЦЭМ!$A$39:$A$782,$A193,СВЦЭМ!$B$39:$B$782,D$190)+'СЕТ СН'!$F$15</f>
        <v>214.10984918</v>
      </c>
      <c r="E193" s="36">
        <f>SUMIFS(СВЦЭМ!$F$39:$F$782,СВЦЭМ!$A$39:$A$782,$A193,СВЦЭМ!$B$39:$B$782,E$190)+'СЕТ СН'!$F$15</f>
        <v>222.41545117000001</v>
      </c>
      <c r="F193" s="36">
        <f>SUMIFS(СВЦЭМ!$F$39:$F$782,СВЦЭМ!$A$39:$A$782,$A193,СВЦЭМ!$B$39:$B$782,F$190)+'СЕТ СН'!$F$15</f>
        <v>216.87087991999999</v>
      </c>
      <c r="G193" s="36">
        <f>SUMIFS(СВЦЭМ!$F$39:$F$782,СВЦЭМ!$A$39:$A$782,$A193,СВЦЭМ!$B$39:$B$782,G$190)+'СЕТ СН'!$F$15</f>
        <v>217.86422332000001</v>
      </c>
      <c r="H193" s="36">
        <f>SUMIFS(СВЦЭМ!$F$39:$F$782,СВЦЭМ!$A$39:$A$782,$A193,СВЦЭМ!$B$39:$B$782,H$190)+'СЕТ СН'!$F$15</f>
        <v>207.28848879</v>
      </c>
      <c r="I193" s="36">
        <f>SUMIFS(СВЦЭМ!$F$39:$F$782,СВЦЭМ!$A$39:$A$782,$A193,СВЦЭМ!$B$39:$B$782,I$190)+'СЕТ СН'!$F$15</f>
        <v>194.37488755999999</v>
      </c>
      <c r="J193" s="36">
        <f>SUMIFS(СВЦЭМ!$F$39:$F$782,СВЦЭМ!$A$39:$A$782,$A193,СВЦЭМ!$B$39:$B$782,J$190)+'СЕТ СН'!$F$15</f>
        <v>182.22234997999999</v>
      </c>
      <c r="K193" s="36">
        <f>SUMIFS(СВЦЭМ!$F$39:$F$782,СВЦЭМ!$A$39:$A$782,$A193,СВЦЭМ!$B$39:$B$782,K$190)+'СЕТ СН'!$F$15</f>
        <v>175.45415775000001</v>
      </c>
      <c r="L193" s="36">
        <f>SUMIFS(СВЦЭМ!$F$39:$F$782,СВЦЭМ!$A$39:$A$782,$A193,СВЦЭМ!$B$39:$B$782,L$190)+'СЕТ СН'!$F$15</f>
        <v>174.27855658999999</v>
      </c>
      <c r="M193" s="36">
        <f>SUMIFS(СВЦЭМ!$F$39:$F$782,СВЦЭМ!$A$39:$A$782,$A193,СВЦЭМ!$B$39:$B$782,M$190)+'СЕТ СН'!$F$15</f>
        <v>175.65667144</v>
      </c>
      <c r="N193" s="36">
        <f>SUMIFS(СВЦЭМ!$F$39:$F$782,СВЦЭМ!$A$39:$A$782,$A193,СВЦЭМ!$B$39:$B$782,N$190)+'СЕТ СН'!$F$15</f>
        <v>177.92345008999999</v>
      </c>
      <c r="O193" s="36">
        <f>SUMIFS(СВЦЭМ!$F$39:$F$782,СВЦЭМ!$A$39:$A$782,$A193,СВЦЭМ!$B$39:$B$782,O$190)+'СЕТ СН'!$F$15</f>
        <v>178.44619834</v>
      </c>
      <c r="P193" s="36">
        <f>SUMIFS(СВЦЭМ!$F$39:$F$782,СВЦЭМ!$A$39:$A$782,$A193,СВЦЭМ!$B$39:$B$782,P$190)+'СЕТ СН'!$F$15</f>
        <v>180.17716573999999</v>
      </c>
      <c r="Q193" s="36">
        <f>SUMIFS(СВЦЭМ!$F$39:$F$782,СВЦЭМ!$A$39:$A$782,$A193,СВЦЭМ!$B$39:$B$782,Q$190)+'СЕТ СН'!$F$15</f>
        <v>183.56207617999999</v>
      </c>
      <c r="R193" s="36">
        <f>SUMIFS(СВЦЭМ!$F$39:$F$782,СВЦЭМ!$A$39:$A$782,$A193,СВЦЭМ!$B$39:$B$782,R$190)+'СЕТ СН'!$F$15</f>
        <v>182.5694919</v>
      </c>
      <c r="S193" s="36">
        <f>SUMIFS(СВЦЭМ!$F$39:$F$782,СВЦЭМ!$A$39:$A$782,$A193,СВЦЭМ!$B$39:$B$782,S$190)+'СЕТ СН'!$F$15</f>
        <v>180.55821601</v>
      </c>
      <c r="T193" s="36">
        <f>SUMIFS(СВЦЭМ!$F$39:$F$782,СВЦЭМ!$A$39:$A$782,$A193,СВЦЭМ!$B$39:$B$782,T$190)+'СЕТ СН'!$F$15</f>
        <v>179.11532622999999</v>
      </c>
      <c r="U193" s="36">
        <f>SUMIFS(СВЦЭМ!$F$39:$F$782,СВЦЭМ!$A$39:$A$782,$A193,СВЦЭМ!$B$39:$B$782,U$190)+'СЕТ СН'!$F$15</f>
        <v>177.73368704999999</v>
      </c>
      <c r="V193" s="36">
        <f>SUMIFS(СВЦЭМ!$F$39:$F$782,СВЦЭМ!$A$39:$A$782,$A193,СВЦЭМ!$B$39:$B$782,V$190)+'СЕТ СН'!$F$15</f>
        <v>175.99738647000001</v>
      </c>
      <c r="W193" s="36">
        <f>SUMIFS(СВЦЭМ!$F$39:$F$782,СВЦЭМ!$A$39:$A$782,$A193,СВЦЭМ!$B$39:$B$782,W$190)+'СЕТ СН'!$F$15</f>
        <v>172.64363180000001</v>
      </c>
      <c r="X193" s="36">
        <f>SUMIFS(СВЦЭМ!$F$39:$F$782,СВЦЭМ!$A$39:$A$782,$A193,СВЦЭМ!$B$39:$B$782,X$190)+'СЕТ СН'!$F$15</f>
        <v>176.85128435999999</v>
      </c>
      <c r="Y193" s="36">
        <f>SUMIFS(СВЦЭМ!$F$39:$F$782,СВЦЭМ!$A$39:$A$782,$A193,СВЦЭМ!$B$39:$B$782,Y$190)+'СЕТ СН'!$F$15</f>
        <v>186.78720405999999</v>
      </c>
    </row>
    <row r="194" spans="1:25" ht="15.75" x14ac:dyDescent="0.2">
      <c r="A194" s="35">
        <f t="shared" si="5"/>
        <v>45081</v>
      </c>
      <c r="B194" s="36">
        <f>SUMIFS(СВЦЭМ!$F$39:$F$782,СВЦЭМ!$A$39:$A$782,$A194,СВЦЭМ!$B$39:$B$782,B$190)+'СЕТ СН'!$F$15</f>
        <v>199.24348588000001</v>
      </c>
      <c r="C194" s="36">
        <f>SUMIFS(СВЦЭМ!$F$39:$F$782,СВЦЭМ!$A$39:$A$782,$A194,СВЦЭМ!$B$39:$B$782,C$190)+'СЕТ СН'!$F$15</f>
        <v>208.55910269</v>
      </c>
      <c r="D194" s="36">
        <f>SUMIFS(СВЦЭМ!$F$39:$F$782,СВЦЭМ!$A$39:$A$782,$A194,СВЦЭМ!$B$39:$B$782,D$190)+'СЕТ СН'!$F$15</f>
        <v>219.21297594999999</v>
      </c>
      <c r="E194" s="36">
        <f>SUMIFS(СВЦЭМ!$F$39:$F$782,СВЦЭМ!$A$39:$A$782,$A194,СВЦЭМ!$B$39:$B$782,E$190)+'СЕТ СН'!$F$15</f>
        <v>222.04974408000001</v>
      </c>
      <c r="F194" s="36">
        <f>SUMIFS(СВЦЭМ!$F$39:$F$782,СВЦЭМ!$A$39:$A$782,$A194,СВЦЭМ!$B$39:$B$782,F$190)+'СЕТ СН'!$F$15</f>
        <v>223.78525619999999</v>
      </c>
      <c r="G194" s="36">
        <f>SUMIFS(СВЦЭМ!$F$39:$F$782,СВЦЭМ!$A$39:$A$782,$A194,СВЦЭМ!$B$39:$B$782,G$190)+'СЕТ СН'!$F$15</f>
        <v>221.07814812000001</v>
      </c>
      <c r="H194" s="36">
        <f>SUMIFS(СВЦЭМ!$F$39:$F$782,СВЦЭМ!$A$39:$A$782,$A194,СВЦЭМ!$B$39:$B$782,H$190)+'СЕТ СН'!$F$15</f>
        <v>207.43746259</v>
      </c>
      <c r="I194" s="36">
        <f>SUMIFS(СВЦЭМ!$F$39:$F$782,СВЦЭМ!$A$39:$A$782,$A194,СВЦЭМ!$B$39:$B$782,I$190)+'СЕТ СН'!$F$15</f>
        <v>196.19991472999999</v>
      </c>
      <c r="J194" s="36">
        <f>SUMIFS(СВЦЭМ!$F$39:$F$782,СВЦЭМ!$A$39:$A$782,$A194,СВЦЭМ!$B$39:$B$782,J$190)+'СЕТ СН'!$F$15</f>
        <v>183.46930757000001</v>
      </c>
      <c r="K194" s="36">
        <f>SUMIFS(СВЦЭМ!$F$39:$F$782,СВЦЭМ!$A$39:$A$782,$A194,СВЦЭМ!$B$39:$B$782,K$190)+'СЕТ СН'!$F$15</f>
        <v>178.91218420999999</v>
      </c>
      <c r="L194" s="36">
        <f>SUMIFS(СВЦЭМ!$F$39:$F$782,СВЦЭМ!$A$39:$A$782,$A194,СВЦЭМ!$B$39:$B$782,L$190)+'СЕТ СН'!$F$15</f>
        <v>176.71571997000001</v>
      </c>
      <c r="M194" s="36">
        <f>SUMIFS(СВЦЭМ!$F$39:$F$782,СВЦЭМ!$A$39:$A$782,$A194,СВЦЭМ!$B$39:$B$782,M$190)+'СЕТ СН'!$F$15</f>
        <v>178.12461383999999</v>
      </c>
      <c r="N194" s="36">
        <f>SUMIFS(СВЦЭМ!$F$39:$F$782,СВЦЭМ!$A$39:$A$782,$A194,СВЦЭМ!$B$39:$B$782,N$190)+'СЕТ СН'!$F$15</f>
        <v>183.40745652999999</v>
      </c>
      <c r="O194" s="36">
        <f>SUMIFS(СВЦЭМ!$F$39:$F$782,СВЦЭМ!$A$39:$A$782,$A194,СВЦЭМ!$B$39:$B$782,O$190)+'СЕТ СН'!$F$15</f>
        <v>184.47934298000001</v>
      </c>
      <c r="P194" s="36">
        <f>SUMIFS(СВЦЭМ!$F$39:$F$782,СВЦЭМ!$A$39:$A$782,$A194,СВЦЭМ!$B$39:$B$782,P$190)+'СЕТ СН'!$F$15</f>
        <v>184.51387665999999</v>
      </c>
      <c r="Q194" s="36">
        <f>SUMIFS(СВЦЭМ!$F$39:$F$782,СВЦЭМ!$A$39:$A$782,$A194,СВЦЭМ!$B$39:$B$782,Q$190)+'СЕТ СН'!$F$15</f>
        <v>186.96252053000001</v>
      </c>
      <c r="R194" s="36">
        <f>SUMIFS(СВЦЭМ!$F$39:$F$782,СВЦЭМ!$A$39:$A$782,$A194,СВЦЭМ!$B$39:$B$782,R$190)+'СЕТ СН'!$F$15</f>
        <v>185.98330708</v>
      </c>
      <c r="S194" s="36">
        <f>SUMIFS(СВЦЭМ!$F$39:$F$782,СВЦЭМ!$A$39:$A$782,$A194,СВЦЭМ!$B$39:$B$782,S$190)+'СЕТ СН'!$F$15</f>
        <v>183.60085136000001</v>
      </c>
      <c r="T194" s="36">
        <f>SUMIFS(СВЦЭМ!$F$39:$F$782,СВЦЭМ!$A$39:$A$782,$A194,СВЦЭМ!$B$39:$B$782,T$190)+'СЕТ СН'!$F$15</f>
        <v>182.72725170000001</v>
      </c>
      <c r="U194" s="36">
        <f>SUMIFS(СВЦЭМ!$F$39:$F$782,СВЦЭМ!$A$39:$A$782,$A194,СВЦЭМ!$B$39:$B$782,U$190)+'СЕТ СН'!$F$15</f>
        <v>174.79833324000001</v>
      </c>
      <c r="V194" s="36">
        <f>SUMIFS(СВЦЭМ!$F$39:$F$782,СВЦЭМ!$A$39:$A$782,$A194,СВЦЭМ!$B$39:$B$782,V$190)+'СЕТ СН'!$F$15</f>
        <v>170.07347788000001</v>
      </c>
      <c r="W194" s="36">
        <f>SUMIFS(СВЦЭМ!$F$39:$F$782,СВЦЭМ!$A$39:$A$782,$A194,СВЦЭМ!$B$39:$B$782,W$190)+'СЕТ СН'!$F$15</f>
        <v>171.60767916</v>
      </c>
      <c r="X194" s="36">
        <f>SUMIFS(СВЦЭМ!$F$39:$F$782,СВЦЭМ!$A$39:$A$782,$A194,СВЦЭМ!$B$39:$B$782,X$190)+'СЕТ СН'!$F$15</f>
        <v>180.12043299999999</v>
      </c>
      <c r="Y194" s="36">
        <f>SUMIFS(СВЦЭМ!$F$39:$F$782,СВЦЭМ!$A$39:$A$782,$A194,СВЦЭМ!$B$39:$B$782,Y$190)+'СЕТ СН'!$F$15</f>
        <v>189.06991257000001</v>
      </c>
    </row>
    <row r="195" spans="1:25" ht="15.75" x14ac:dyDescent="0.2">
      <c r="A195" s="35">
        <f t="shared" si="5"/>
        <v>45082</v>
      </c>
      <c r="B195" s="36">
        <f>SUMIFS(СВЦЭМ!$F$39:$F$782,СВЦЭМ!$A$39:$A$782,$A195,СВЦЭМ!$B$39:$B$782,B$190)+'СЕТ СН'!$F$15</f>
        <v>195.86475379999999</v>
      </c>
      <c r="C195" s="36">
        <f>SUMIFS(СВЦЭМ!$F$39:$F$782,СВЦЭМ!$A$39:$A$782,$A195,СВЦЭМ!$B$39:$B$782,C$190)+'СЕТ СН'!$F$15</f>
        <v>200.48574255</v>
      </c>
      <c r="D195" s="36">
        <f>SUMIFS(СВЦЭМ!$F$39:$F$782,СВЦЭМ!$A$39:$A$782,$A195,СВЦЭМ!$B$39:$B$782,D$190)+'СЕТ СН'!$F$15</f>
        <v>206.43282192999999</v>
      </c>
      <c r="E195" s="36">
        <f>SUMIFS(СВЦЭМ!$F$39:$F$782,СВЦЭМ!$A$39:$A$782,$A195,СВЦЭМ!$B$39:$B$782,E$190)+'СЕТ СН'!$F$15</f>
        <v>204.36131811000001</v>
      </c>
      <c r="F195" s="36">
        <f>SUMIFS(СВЦЭМ!$F$39:$F$782,СВЦЭМ!$A$39:$A$782,$A195,СВЦЭМ!$B$39:$B$782,F$190)+'СЕТ СН'!$F$15</f>
        <v>203.34697283</v>
      </c>
      <c r="G195" s="36">
        <f>SUMIFS(СВЦЭМ!$F$39:$F$782,СВЦЭМ!$A$39:$A$782,$A195,СВЦЭМ!$B$39:$B$782,G$190)+'СЕТ СН'!$F$15</f>
        <v>202.36739066000001</v>
      </c>
      <c r="H195" s="36">
        <f>SUMIFS(СВЦЭМ!$F$39:$F$782,СВЦЭМ!$A$39:$A$782,$A195,СВЦЭМ!$B$39:$B$782,H$190)+'СЕТ СН'!$F$15</f>
        <v>198.24188672</v>
      </c>
      <c r="I195" s="36">
        <f>SUMIFS(СВЦЭМ!$F$39:$F$782,СВЦЭМ!$A$39:$A$782,$A195,СВЦЭМ!$B$39:$B$782,I$190)+'СЕТ СН'!$F$15</f>
        <v>190.94235512</v>
      </c>
      <c r="J195" s="36">
        <f>SUMIFS(СВЦЭМ!$F$39:$F$782,СВЦЭМ!$A$39:$A$782,$A195,СВЦЭМ!$B$39:$B$782,J$190)+'СЕТ СН'!$F$15</f>
        <v>194.87156880000001</v>
      </c>
      <c r="K195" s="36">
        <f>SUMIFS(СВЦЭМ!$F$39:$F$782,СВЦЭМ!$A$39:$A$782,$A195,СВЦЭМ!$B$39:$B$782,K$190)+'СЕТ СН'!$F$15</f>
        <v>181.93646115000001</v>
      </c>
      <c r="L195" s="36">
        <f>SUMIFS(СВЦЭМ!$F$39:$F$782,СВЦЭМ!$A$39:$A$782,$A195,СВЦЭМ!$B$39:$B$782,L$190)+'СЕТ СН'!$F$15</f>
        <v>180.06351848</v>
      </c>
      <c r="M195" s="36">
        <f>SUMIFS(СВЦЭМ!$F$39:$F$782,СВЦЭМ!$A$39:$A$782,$A195,СВЦЭМ!$B$39:$B$782,M$190)+'СЕТ СН'!$F$15</f>
        <v>181.71197346</v>
      </c>
      <c r="N195" s="36">
        <f>SUMIFS(СВЦЭМ!$F$39:$F$782,СВЦЭМ!$A$39:$A$782,$A195,СВЦЭМ!$B$39:$B$782,N$190)+'СЕТ СН'!$F$15</f>
        <v>187.11573543</v>
      </c>
      <c r="O195" s="36">
        <f>SUMIFS(СВЦЭМ!$F$39:$F$782,СВЦЭМ!$A$39:$A$782,$A195,СВЦЭМ!$B$39:$B$782,O$190)+'СЕТ СН'!$F$15</f>
        <v>187.97782831000001</v>
      </c>
      <c r="P195" s="36">
        <f>SUMIFS(СВЦЭМ!$F$39:$F$782,СВЦЭМ!$A$39:$A$782,$A195,СВЦЭМ!$B$39:$B$782,P$190)+'СЕТ СН'!$F$15</f>
        <v>189.90060896</v>
      </c>
      <c r="Q195" s="36">
        <f>SUMIFS(СВЦЭМ!$F$39:$F$782,СВЦЭМ!$A$39:$A$782,$A195,СВЦЭМ!$B$39:$B$782,Q$190)+'СЕТ СН'!$F$15</f>
        <v>191.5410765</v>
      </c>
      <c r="R195" s="36">
        <f>SUMIFS(СВЦЭМ!$F$39:$F$782,СВЦЭМ!$A$39:$A$782,$A195,СВЦЭМ!$B$39:$B$782,R$190)+'СЕТ СН'!$F$15</f>
        <v>194.22154197</v>
      </c>
      <c r="S195" s="36">
        <f>SUMIFS(СВЦЭМ!$F$39:$F$782,СВЦЭМ!$A$39:$A$782,$A195,СВЦЭМ!$B$39:$B$782,S$190)+'СЕТ СН'!$F$15</f>
        <v>193.74452782</v>
      </c>
      <c r="T195" s="36">
        <f>SUMIFS(СВЦЭМ!$F$39:$F$782,СВЦЭМ!$A$39:$A$782,$A195,СВЦЭМ!$B$39:$B$782,T$190)+'СЕТ СН'!$F$15</f>
        <v>190.47915853000001</v>
      </c>
      <c r="U195" s="36">
        <f>SUMIFS(СВЦЭМ!$F$39:$F$782,СВЦЭМ!$A$39:$A$782,$A195,СВЦЭМ!$B$39:$B$782,U$190)+'СЕТ СН'!$F$15</f>
        <v>186.18776119</v>
      </c>
      <c r="V195" s="36">
        <f>SUMIFS(СВЦЭМ!$F$39:$F$782,СВЦЭМ!$A$39:$A$782,$A195,СВЦЭМ!$B$39:$B$782,V$190)+'СЕТ СН'!$F$15</f>
        <v>177.93364854000001</v>
      </c>
      <c r="W195" s="36">
        <f>SUMIFS(СВЦЭМ!$F$39:$F$782,СВЦЭМ!$A$39:$A$782,$A195,СВЦЭМ!$B$39:$B$782,W$190)+'СЕТ СН'!$F$15</f>
        <v>187.25753678000001</v>
      </c>
      <c r="X195" s="36">
        <f>SUMIFS(СВЦЭМ!$F$39:$F$782,СВЦЭМ!$A$39:$A$782,$A195,СВЦЭМ!$B$39:$B$782,X$190)+'СЕТ СН'!$F$15</f>
        <v>193.62807853999999</v>
      </c>
      <c r="Y195" s="36">
        <f>SUMIFS(СВЦЭМ!$F$39:$F$782,СВЦЭМ!$A$39:$A$782,$A195,СВЦЭМ!$B$39:$B$782,Y$190)+'СЕТ СН'!$F$15</f>
        <v>203.12358886000001</v>
      </c>
    </row>
    <row r="196" spans="1:25" ht="15.75" x14ac:dyDescent="0.2">
      <c r="A196" s="35">
        <f t="shared" si="5"/>
        <v>45083</v>
      </c>
      <c r="B196" s="36">
        <f>SUMIFS(СВЦЭМ!$F$39:$F$782,СВЦЭМ!$A$39:$A$782,$A196,СВЦЭМ!$B$39:$B$782,B$190)+'СЕТ СН'!$F$15</f>
        <v>201.04659126999999</v>
      </c>
      <c r="C196" s="36">
        <f>SUMIFS(СВЦЭМ!$F$39:$F$782,СВЦЭМ!$A$39:$A$782,$A196,СВЦЭМ!$B$39:$B$782,C$190)+'СЕТ СН'!$F$15</f>
        <v>212.45829881</v>
      </c>
      <c r="D196" s="36">
        <f>SUMIFS(СВЦЭМ!$F$39:$F$782,СВЦЭМ!$A$39:$A$782,$A196,СВЦЭМ!$B$39:$B$782,D$190)+'СЕТ СН'!$F$15</f>
        <v>225.75589812000001</v>
      </c>
      <c r="E196" s="36">
        <f>SUMIFS(СВЦЭМ!$F$39:$F$782,СВЦЭМ!$A$39:$A$782,$A196,СВЦЭМ!$B$39:$B$782,E$190)+'СЕТ СН'!$F$15</f>
        <v>225.28944215999999</v>
      </c>
      <c r="F196" s="36">
        <f>SUMIFS(СВЦЭМ!$F$39:$F$782,СВЦЭМ!$A$39:$A$782,$A196,СВЦЭМ!$B$39:$B$782,F$190)+'СЕТ СН'!$F$15</f>
        <v>224.59814145000001</v>
      </c>
      <c r="G196" s="36">
        <f>SUMIFS(СВЦЭМ!$F$39:$F$782,СВЦЭМ!$A$39:$A$782,$A196,СВЦЭМ!$B$39:$B$782,G$190)+'СЕТ СН'!$F$15</f>
        <v>213.63286453000001</v>
      </c>
      <c r="H196" s="36">
        <f>SUMIFS(СВЦЭМ!$F$39:$F$782,СВЦЭМ!$A$39:$A$782,$A196,СВЦЭМ!$B$39:$B$782,H$190)+'СЕТ СН'!$F$15</f>
        <v>196.0529038</v>
      </c>
      <c r="I196" s="36">
        <f>SUMIFS(СВЦЭМ!$F$39:$F$782,СВЦЭМ!$A$39:$A$782,$A196,СВЦЭМ!$B$39:$B$782,I$190)+'СЕТ СН'!$F$15</f>
        <v>188.05941795000001</v>
      </c>
      <c r="J196" s="36">
        <f>SUMIFS(СВЦЭМ!$F$39:$F$782,СВЦЭМ!$A$39:$A$782,$A196,СВЦЭМ!$B$39:$B$782,J$190)+'СЕТ СН'!$F$15</f>
        <v>178.11444513000001</v>
      </c>
      <c r="K196" s="36">
        <f>SUMIFS(СВЦЭМ!$F$39:$F$782,СВЦЭМ!$A$39:$A$782,$A196,СВЦЭМ!$B$39:$B$782,K$190)+'СЕТ СН'!$F$15</f>
        <v>172.29209391000001</v>
      </c>
      <c r="L196" s="36">
        <f>SUMIFS(СВЦЭМ!$F$39:$F$782,СВЦЭМ!$A$39:$A$782,$A196,СВЦЭМ!$B$39:$B$782,L$190)+'СЕТ СН'!$F$15</f>
        <v>173.07278346000001</v>
      </c>
      <c r="M196" s="36">
        <f>SUMIFS(СВЦЭМ!$F$39:$F$782,СВЦЭМ!$A$39:$A$782,$A196,СВЦЭМ!$B$39:$B$782,M$190)+'СЕТ СН'!$F$15</f>
        <v>172.77895534000001</v>
      </c>
      <c r="N196" s="36">
        <f>SUMIFS(СВЦЭМ!$F$39:$F$782,СВЦЭМ!$A$39:$A$782,$A196,СВЦЭМ!$B$39:$B$782,N$190)+'СЕТ СН'!$F$15</f>
        <v>176.38336140000001</v>
      </c>
      <c r="O196" s="36">
        <f>SUMIFS(СВЦЭМ!$F$39:$F$782,СВЦЭМ!$A$39:$A$782,$A196,СВЦЭМ!$B$39:$B$782,O$190)+'СЕТ СН'!$F$15</f>
        <v>176.19895489000001</v>
      </c>
      <c r="P196" s="36">
        <f>SUMIFS(СВЦЭМ!$F$39:$F$782,СВЦЭМ!$A$39:$A$782,$A196,СВЦЭМ!$B$39:$B$782,P$190)+'СЕТ СН'!$F$15</f>
        <v>178.36339100999999</v>
      </c>
      <c r="Q196" s="36">
        <f>SUMIFS(СВЦЭМ!$F$39:$F$782,СВЦЭМ!$A$39:$A$782,$A196,СВЦЭМ!$B$39:$B$782,Q$190)+'СЕТ СН'!$F$15</f>
        <v>180.23042638999999</v>
      </c>
      <c r="R196" s="36">
        <f>SUMIFS(СВЦЭМ!$F$39:$F$782,СВЦЭМ!$A$39:$A$782,$A196,СВЦЭМ!$B$39:$B$782,R$190)+'СЕТ СН'!$F$15</f>
        <v>179.52476763000001</v>
      </c>
      <c r="S196" s="36">
        <f>SUMIFS(СВЦЭМ!$F$39:$F$782,СВЦЭМ!$A$39:$A$782,$A196,СВЦЭМ!$B$39:$B$782,S$190)+'СЕТ СН'!$F$15</f>
        <v>177.17638542</v>
      </c>
      <c r="T196" s="36">
        <f>SUMIFS(СВЦЭМ!$F$39:$F$782,СВЦЭМ!$A$39:$A$782,$A196,СВЦЭМ!$B$39:$B$782,T$190)+'СЕТ СН'!$F$15</f>
        <v>180.35546686999999</v>
      </c>
      <c r="U196" s="36">
        <f>SUMIFS(СВЦЭМ!$F$39:$F$782,СВЦЭМ!$A$39:$A$782,$A196,СВЦЭМ!$B$39:$B$782,U$190)+'СЕТ СН'!$F$15</f>
        <v>174.19779432999999</v>
      </c>
      <c r="V196" s="36">
        <f>SUMIFS(СВЦЭМ!$F$39:$F$782,СВЦЭМ!$A$39:$A$782,$A196,СВЦЭМ!$B$39:$B$782,V$190)+'СЕТ СН'!$F$15</f>
        <v>171.72445499</v>
      </c>
      <c r="W196" s="36">
        <f>SUMIFS(СВЦЭМ!$F$39:$F$782,СВЦЭМ!$A$39:$A$782,$A196,СВЦЭМ!$B$39:$B$782,W$190)+'СЕТ СН'!$F$15</f>
        <v>173.64015574999999</v>
      </c>
      <c r="X196" s="36">
        <f>SUMIFS(СВЦЭМ!$F$39:$F$782,СВЦЭМ!$A$39:$A$782,$A196,СВЦЭМ!$B$39:$B$782,X$190)+'СЕТ СН'!$F$15</f>
        <v>177.19196982</v>
      </c>
      <c r="Y196" s="36">
        <f>SUMIFS(СВЦЭМ!$F$39:$F$782,СВЦЭМ!$A$39:$A$782,$A196,СВЦЭМ!$B$39:$B$782,Y$190)+'СЕТ СН'!$F$15</f>
        <v>187.41310028999999</v>
      </c>
    </row>
    <row r="197" spans="1:25" ht="15.75" x14ac:dyDescent="0.2">
      <c r="A197" s="35">
        <f t="shared" si="5"/>
        <v>45084</v>
      </c>
      <c r="B197" s="36">
        <f>SUMIFS(СВЦЭМ!$F$39:$F$782,СВЦЭМ!$A$39:$A$782,$A197,СВЦЭМ!$B$39:$B$782,B$190)+'СЕТ СН'!$F$15</f>
        <v>205.37579174999999</v>
      </c>
      <c r="C197" s="36">
        <f>SUMIFS(СВЦЭМ!$F$39:$F$782,СВЦЭМ!$A$39:$A$782,$A197,СВЦЭМ!$B$39:$B$782,C$190)+'СЕТ СН'!$F$15</f>
        <v>197.18732915000001</v>
      </c>
      <c r="D197" s="36">
        <f>SUMIFS(СВЦЭМ!$F$39:$F$782,СВЦЭМ!$A$39:$A$782,$A197,СВЦЭМ!$B$39:$B$782,D$190)+'СЕТ СН'!$F$15</f>
        <v>220.21795642000001</v>
      </c>
      <c r="E197" s="36">
        <f>SUMIFS(СВЦЭМ!$F$39:$F$782,СВЦЭМ!$A$39:$A$782,$A197,СВЦЭМ!$B$39:$B$782,E$190)+'СЕТ СН'!$F$15</f>
        <v>222.34076845000001</v>
      </c>
      <c r="F197" s="36">
        <f>SUMIFS(СВЦЭМ!$F$39:$F$782,СВЦЭМ!$A$39:$A$782,$A197,СВЦЭМ!$B$39:$B$782,F$190)+'СЕТ СН'!$F$15</f>
        <v>221.08851659000001</v>
      </c>
      <c r="G197" s="36">
        <f>SUMIFS(СВЦЭМ!$F$39:$F$782,СВЦЭМ!$A$39:$A$782,$A197,СВЦЭМ!$B$39:$B$782,G$190)+'СЕТ СН'!$F$15</f>
        <v>212.48940145</v>
      </c>
      <c r="H197" s="36">
        <f>SUMIFS(СВЦЭМ!$F$39:$F$782,СВЦЭМ!$A$39:$A$782,$A197,СВЦЭМ!$B$39:$B$782,H$190)+'СЕТ СН'!$F$15</f>
        <v>197.02291559</v>
      </c>
      <c r="I197" s="36">
        <f>SUMIFS(СВЦЭМ!$F$39:$F$782,СВЦЭМ!$A$39:$A$782,$A197,СВЦЭМ!$B$39:$B$782,I$190)+'СЕТ СН'!$F$15</f>
        <v>193.45548288000001</v>
      </c>
      <c r="J197" s="36">
        <f>SUMIFS(СВЦЭМ!$F$39:$F$782,СВЦЭМ!$A$39:$A$782,$A197,СВЦЭМ!$B$39:$B$782,J$190)+'СЕТ СН'!$F$15</f>
        <v>181.60408423999999</v>
      </c>
      <c r="K197" s="36">
        <f>SUMIFS(СВЦЭМ!$F$39:$F$782,СВЦЭМ!$A$39:$A$782,$A197,СВЦЭМ!$B$39:$B$782,K$190)+'СЕТ СН'!$F$15</f>
        <v>182.59265970999999</v>
      </c>
      <c r="L197" s="36">
        <f>SUMIFS(СВЦЭМ!$F$39:$F$782,СВЦЭМ!$A$39:$A$782,$A197,СВЦЭМ!$B$39:$B$782,L$190)+'СЕТ СН'!$F$15</f>
        <v>184.45987887999999</v>
      </c>
      <c r="M197" s="36">
        <f>SUMIFS(СВЦЭМ!$F$39:$F$782,СВЦЭМ!$A$39:$A$782,$A197,СВЦЭМ!$B$39:$B$782,M$190)+'СЕТ СН'!$F$15</f>
        <v>185.47656380000001</v>
      </c>
      <c r="N197" s="36">
        <f>SUMIFS(СВЦЭМ!$F$39:$F$782,СВЦЭМ!$A$39:$A$782,$A197,СВЦЭМ!$B$39:$B$782,N$190)+'СЕТ СН'!$F$15</f>
        <v>188.05825100999999</v>
      </c>
      <c r="O197" s="36">
        <f>SUMIFS(СВЦЭМ!$F$39:$F$782,СВЦЭМ!$A$39:$A$782,$A197,СВЦЭМ!$B$39:$B$782,O$190)+'СЕТ СН'!$F$15</f>
        <v>190.94077854</v>
      </c>
      <c r="P197" s="36">
        <f>SUMIFS(СВЦЭМ!$F$39:$F$782,СВЦЭМ!$A$39:$A$782,$A197,СВЦЭМ!$B$39:$B$782,P$190)+'СЕТ СН'!$F$15</f>
        <v>193.36995865</v>
      </c>
      <c r="Q197" s="36">
        <f>SUMIFS(СВЦЭМ!$F$39:$F$782,СВЦЭМ!$A$39:$A$782,$A197,СВЦЭМ!$B$39:$B$782,Q$190)+'СЕТ СН'!$F$15</f>
        <v>194.04096134</v>
      </c>
      <c r="R197" s="36">
        <f>SUMIFS(СВЦЭМ!$F$39:$F$782,СВЦЭМ!$A$39:$A$782,$A197,СВЦЭМ!$B$39:$B$782,R$190)+'СЕТ СН'!$F$15</f>
        <v>190.89808145000001</v>
      </c>
      <c r="S197" s="36">
        <f>SUMIFS(СВЦЭМ!$F$39:$F$782,СВЦЭМ!$A$39:$A$782,$A197,СВЦЭМ!$B$39:$B$782,S$190)+'СЕТ СН'!$F$15</f>
        <v>187.85632002</v>
      </c>
      <c r="T197" s="36">
        <f>SUMIFS(СВЦЭМ!$F$39:$F$782,СВЦЭМ!$A$39:$A$782,$A197,СВЦЭМ!$B$39:$B$782,T$190)+'СЕТ СН'!$F$15</f>
        <v>185.71536517000001</v>
      </c>
      <c r="U197" s="36">
        <f>SUMIFS(СВЦЭМ!$F$39:$F$782,СВЦЭМ!$A$39:$A$782,$A197,СВЦЭМ!$B$39:$B$782,U$190)+'СЕТ СН'!$F$15</f>
        <v>175.94023347000001</v>
      </c>
      <c r="V197" s="36">
        <f>SUMIFS(СВЦЭМ!$F$39:$F$782,СВЦЭМ!$A$39:$A$782,$A197,СВЦЭМ!$B$39:$B$782,V$190)+'СЕТ СН'!$F$15</f>
        <v>179.02159798</v>
      </c>
      <c r="W197" s="36">
        <f>SUMIFS(СВЦЭМ!$F$39:$F$782,СВЦЭМ!$A$39:$A$782,$A197,СВЦЭМ!$B$39:$B$782,W$190)+'СЕТ СН'!$F$15</f>
        <v>182.78457216000001</v>
      </c>
      <c r="X197" s="36">
        <f>SUMIFS(СВЦЭМ!$F$39:$F$782,СВЦЭМ!$A$39:$A$782,$A197,СВЦЭМ!$B$39:$B$782,X$190)+'СЕТ СН'!$F$15</f>
        <v>190.57651005</v>
      </c>
      <c r="Y197" s="36">
        <f>SUMIFS(СВЦЭМ!$F$39:$F$782,СВЦЭМ!$A$39:$A$782,$A197,СВЦЭМ!$B$39:$B$782,Y$190)+'СЕТ СН'!$F$15</f>
        <v>195.68899225999999</v>
      </c>
    </row>
    <row r="198" spans="1:25" ht="15.75" x14ac:dyDescent="0.2">
      <c r="A198" s="35">
        <f t="shared" si="5"/>
        <v>45085</v>
      </c>
      <c r="B198" s="36">
        <f>SUMIFS(СВЦЭМ!$F$39:$F$782,СВЦЭМ!$A$39:$A$782,$A198,СВЦЭМ!$B$39:$B$782,B$190)+'СЕТ СН'!$F$15</f>
        <v>212.14939067</v>
      </c>
      <c r="C198" s="36">
        <f>SUMIFS(СВЦЭМ!$F$39:$F$782,СВЦЭМ!$A$39:$A$782,$A198,СВЦЭМ!$B$39:$B$782,C$190)+'СЕТ СН'!$F$15</f>
        <v>217.08002905999999</v>
      </c>
      <c r="D198" s="36">
        <f>SUMIFS(СВЦЭМ!$F$39:$F$782,СВЦЭМ!$A$39:$A$782,$A198,СВЦЭМ!$B$39:$B$782,D$190)+'СЕТ СН'!$F$15</f>
        <v>218.54435393</v>
      </c>
      <c r="E198" s="36">
        <f>SUMIFS(СВЦЭМ!$F$39:$F$782,СВЦЭМ!$A$39:$A$782,$A198,СВЦЭМ!$B$39:$B$782,E$190)+'СЕТ СН'!$F$15</f>
        <v>218.63563260000001</v>
      </c>
      <c r="F198" s="36">
        <f>SUMIFS(СВЦЭМ!$F$39:$F$782,СВЦЭМ!$A$39:$A$782,$A198,СВЦЭМ!$B$39:$B$782,F$190)+'СЕТ СН'!$F$15</f>
        <v>216.55100644000001</v>
      </c>
      <c r="G198" s="36">
        <f>SUMIFS(СВЦЭМ!$F$39:$F$782,СВЦЭМ!$A$39:$A$782,$A198,СВЦЭМ!$B$39:$B$782,G$190)+'СЕТ СН'!$F$15</f>
        <v>211.70647711000001</v>
      </c>
      <c r="H198" s="36">
        <f>SUMIFS(СВЦЭМ!$F$39:$F$782,СВЦЭМ!$A$39:$A$782,$A198,СВЦЭМ!$B$39:$B$782,H$190)+'СЕТ СН'!$F$15</f>
        <v>195.5750701</v>
      </c>
      <c r="I198" s="36">
        <f>SUMIFS(СВЦЭМ!$F$39:$F$782,СВЦЭМ!$A$39:$A$782,$A198,СВЦЭМ!$B$39:$B$782,I$190)+'СЕТ СН'!$F$15</f>
        <v>190.27958243</v>
      </c>
      <c r="J198" s="36">
        <f>SUMIFS(СВЦЭМ!$F$39:$F$782,СВЦЭМ!$A$39:$A$782,$A198,СВЦЭМ!$B$39:$B$782,J$190)+'СЕТ СН'!$F$15</f>
        <v>185.85700908000001</v>
      </c>
      <c r="K198" s="36">
        <f>SUMIFS(СВЦЭМ!$F$39:$F$782,СВЦЭМ!$A$39:$A$782,$A198,СВЦЭМ!$B$39:$B$782,K$190)+'СЕТ СН'!$F$15</f>
        <v>182.59356363000001</v>
      </c>
      <c r="L198" s="36">
        <f>SUMIFS(СВЦЭМ!$F$39:$F$782,СВЦЭМ!$A$39:$A$782,$A198,СВЦЭМ!$B$39:$B$782,L$190)+'СЕТ СН'!$F$15</f>
        <v>182.74045287000001</v>
      </c>
      <c r="M198" s="36">
        <f>SUMIFS(СВЦЭМ!$F$39:$F$782,СВЦЭМ!$A$39:$A$782,$A198,СВЦЭМ!$B$39:$B$782,M$190)+'СЕТ СН'!$F$15</f>
        <v>185.36655124999999</v>
      </c>
      <c r="N198" s="36">
        <f>SUMIFS(СВЦЭМ!$F$39:$F$782,СВЦЭМ!$A$39:$A$782,$A198,СВЦЭМ!$B$39:$B$782,N$190)+'СЕТ СН'!$F$15</f>
        <v>190.307311</v>
      </c>
      <c r="O198" s="36">
        <f>SUMIFS(СВЦЭМ!$F$39:$F$782,СВЦЭМ!$A$39:$A$782,$A198,СВЦЭМ!$B$39:$B$782,O$190)+'СЕТ СН'!$F$15</f>
        <v>190.72731110999999</v>
      </c>
      <c r="P198" s="36">
        <f>SUMIFS(СВЦЭМ!$F$39:$F$782,СВЦЭМ!$A$39:$A$782,$A198,СВЦЭМ!$B$39:$B$782,P$190)+'СЕТ СН'!$F$15</f>
        <v>191.67962456000001</v>
      </c>
      <c r="Q198" s="36">
        <f>SUMIFS(СВЦЭМ!$F$39:$F$782,СВЦЭМ!$A$39:$A$782,$A198,СВЦЭМ!$B$39:$B$782,Q$190)+'СЕТ СН'!$F$15</f>
        <v>193.38952986000001</v>
      </c>
      <c r="R198" s="36">
        <f>SUMIFS(СВЦЭМ!$F$39:$F$782,СВЦЭМ!$A$39:$A$782,$A198,СВЦЭМ!$B$39:$B$782,R$190)+'СЕТ СН'!$F$15</f>
        <v>190.84811636000001</v>
      </c>
      <c r="S198" s="36">
        <f>SUMIFS(СВЦЭМ!$F$39:$F$782,СВЦЭМ!$A$39:$A$782,$A198,СВЦЭМ!$B$39:$B$782,S$190)+'СЕТ СН'!$F$15</f>
        <v>187.83228192999999</v>
      </c>
      <c r="T198" s="36">
        <f>SUMIFS(СВЦЭМ!$F$39:$F$782,СВЦЭМ!$A$39:$A$782,$A198,СВЦЭМ!$B$39:$B$782,T$190)+'СЕТ СН'!$F$15</f>
        <v>185.91950621000001</v>
      </c>
      <c r="U198" s="36">
        <f>SUMIFS(СВЦЭМ!$F$39:$F$782,СВЦЭМ!$A$39:$A$782,$A198,СВЦЭМ!$B$39:$B$782,U$190)+'СЕТ СН'!$F$15</f>
        <v>182.23314074999999</v>
      </c>
      <c r="V198" s="36">
        <f>SUMIFS(СВЦЭМ!$F$39:$F$782,СВЦЭМ!$A$39:$A$782,$A198,СВЦЭМ!$B$39:$B$782,V$190)+'СЕТ СН'!$F$15</f>
        <v>174.80235048</v>
      </c>
      <c r="W198" s="36">
        <f>SUMIFS(СВЦЭМ!$F$39:$F$782,СВЦЭМ!$A$39:$A$782,$A198,СВЦЭМ!$B$39:$B$782,W$190)+'СЕТ СН'!$F$15</f>
        <v>180.39775187000001</v>
      </c>
      <c r="X198" s="36">
        <f>SUMIFS(СВЦЭМ!$F$39:$F$782,СВЦЭМ!$A$39:$A$782,$A198,СВЦЭМ!$B$39:$B$782,X$190)+'СЕТ СН'!$F$15</f>
        <v>186.93010464</v>
      </c>
      <c r="Y198" s="36">
        <f>SUMIFS(СВЦЭМ!$F$39:$F$782,СВЦЭМ!$A$39:$A$782,$A198,СВЦЭМ!$B$39:$B$782,Y$190)+'СЕТ СН'!$F$15</f>
        <v>202.03755355999999</v>
      </c>
    </row>
    <row r="199" spans="1:25" ht="15.75" x14ac:dyDescent="0.2">
      <c r="A199" s="35">
        <f t="shared" si="5"/>
        <v>45086</v>
      </c>
      <c r="B199" s="36">
        <f>SUMIFS(СВЦЭМ!$F$39:$F$782,СВЦЭМ!$A$39:$A$782,$A199,СВЦЭМ!$B$39:$B$782,B$190)+'СЕТ СН'!$F$15</f>
        <v>196.19120656000001</v>
      </c>
      <c r="C199" s="36">
        <f>SUMIFS(СВЦЭМ!$F$39:$F$782,СВЦЭМ!$A$39:$A$782,$A199,СВЦЭМ!$B$39:$B$782,C$190)+'СЕТ СН'!$F$15</f>
        <v>184.05266202000001</v>
      </c>
      <c r="D199" s="36">
        <f>SUMIFS(СВЦЭМ!$F$39:$F$782,СВЦЭМ!$A$39:$A$782,$A199,СВЦЭМ!$B$39:$B$782,D$190)+'СЕТ СН'!$F$15</f>
        <v>191.43828271999999</v>
      </c>
      <c r="E199" s="36">
        <f>SUMIFS(СВЦЭМ!$F$39:$F$782,СВЦЭМ!$A$39:$A$782,$A199,СВЦЭМ!$B$39:$B$782,E$190)+'СЕТ СН'!$F$15</f>
        <v>209.80330957000001</v>
      </c>
      <c r="F199" s="36">
        <f>SUMIFS(СВЦЭМ!$F$39:$F$782,СВЦЭМ!$A$39:$A$782,$A199,СВЦЭМ!$B$39:$B$782,F$190)+'СЕТ СН'!$F$15</f>
        <v>206.33146085000001</v>
      </c>
      <c r="G199" s="36">
        <f>SUMIFS(СВЦЭМ!$F$39:$F$782,СВЦЭМ!$A$39:$A$782,$A199,СВЦЭМ!$B$39:$B$782,G$190)+'СЕТ СН'!$F$15</f>
        <v>198.29641341999999</v>
      </c>
      <c r="H199" s="36">
        <f>SUMIFS(СВЦЭМ!$F$39:$F$782,СВЦЭМ!$A$39:$A$782,$A199,СВЦЭМ!$B$39:$B$782,H$190)+'СЕТ СН'!$F$15</f>
        <v>180.44201551</v>
      </c>
      <c r="I199" s="36">
        <f>SUMIFS(СВЦЭМ!$F$39:$F$782,СВЦЭМ!$A$39:$A$782,$A199,СВЦЭМ!$B$39:$B$782,I$190)+'СЕТ СН'!$F$15</f>
        <v>172.209754</v>
      </c>
      <c r="J199" s="36">
        <f>SUMIFS(СВЦЭМ!$F$39:$F$782,СВЦЭМ!$A$39:$A$782,$A199,СВЦЭМ!$B$39:$B$782,J$190)+'СЕТ СН'!$F$15</f>
        <v>162.83771440999999</v>
      </c>
      <c r="K199" s="36">
        <f>SUMIFS(СВЦЭМ!$F$39:$F$782,СВЦЭМ!$A$39:$A$782,$A199,СВЦЭМ!$B$39:$B$782,K$190)+'СЕТ СН'!$F$15</f>
        <v>158.12902248</v>
      </c>
      <c r="L199" s="36">
        <f>SUMIFS(СВЦЭМ!$F$39:$F$782,СВЦЭМ!$A$39:$A$782,$A199,СВЦЭМ!$B$39:$B$782,L$190)+'СЕТ СН'!$F$15</f>
        <v>155.65921542999999</v>
      </c>
      <c r="M199" s="36">
        <f>SUMIFS(СВЦЭМ!$F$39:$F$782,СВЦЭМ!$A$39:$A$782,$A199,СВЦЭМ!$B$39:$B$782,M$190)+'СЕТ СН'!$F$15</f>
        <v>160.29837169000001</v>
      </c>
      <c r="N199" s="36">
        <f>SUMIFS(СВЦЭМ!$F$39:$F$782,СВЦЭМ!$A$39:$A$782,$A199,СВЦЭМ!$B$39:$B$782,N$190)+'СЕТ СН'!$F$15</f>
        <v>164.06134434000001</v>
      </c>
      <c r="O199" s="36">
        <f>SUMIFS(СВЦЭМ!$F$39:$F$782,СВЦЭМ!$A$39:$A$782,$A199,СВЦЭМ!$B$39:$B$782,O$190)+'СЕТ СН'!$F$15</f>
        <v>163.48355597</v>
      </c>
      <c r="P199" s="36">
        <f>SUMIFS(СВЦЭМ!$F$39:$F$782,СВЦЭМ!$A$39:$A$782,$A199,СВЦЭМ!$B$39:$B$782,P$190)+'СЕТ СН'!$F$15</f>
        <v>164.44904779000001</v>
      </c>
      <c r="Q199" s="36">
        <f>SUMIFS(СВЦЭМ!$F$39:$F$782,СВЦЭМ!$A$39:$A$782,$A199,СВЦЭМ!$B$39:$B$782,Q$190)+'СЕТ СН'!$F$15</f>
        <v>165.02047332999999</v>
      </c>
      <c r="R199" s="36">
        <f>SUMIFS(СВЦЭМ!$F$39:$F$782,СВЦЭМ!$A$39:$A$782,$A199,СВЦЭМ!$B$39:$B$782,R$190)+'СЕТ СН'!$F$15</f>
        <v>164.55257083999999</v>
      </c>
      <c r="S199" s="36">
        <f>SUMIFS(СВЦЭМ!$F$39:$F$782,СВЦЭМ!$A$39:$A$782,$A199,СВЦЭМ!$B$39:$B$782,S$190)+'СЕТ СН'!$F$15</f>
        <v>164.53940410000001</v>
      </c>
      <c r="T199" s="36">
        <f>SUMIFS(СВЦЭМ!$F$39:$F$782,СВЦЭМ!$A$39:$A$782,$A199,СВЦЭМ!$B$39:$B$782,T$190)+'СЕТ СН'!$F$15</f>
        <v>162.96083153999999</v>
      </c>
      <c r="U199" s="36">
        <f>SUMIFS(СВЦЭМ!$F$39:$F$782,СВЦЭМ!$A$39:$A$782,$A199,СВЦЭМ!$B$39:$B$782,U$190)+'СЕТ СН'!$F$15</f>
        <v>161.17422274</v>
      </c>
      <c r="V199" s="36">
        <f>SUMIFS(СВЦЭМ!$F$39:$F$782,СВЦЭМ!$A$39:$A$782,$A199,СВЦЭМ!$B$39:$B$782,V$190)+'СЕТ СН'!$F$15</f>
        <v>157.80733387999999</v>
      </c>
      <c r="W199" s="36">
        <f>SUMIFS(СВЦЭМ!$F$39:$F$782,СВЦЭМ!$A$39:$A$782,$A199,СВЦЭМ!$B$39:$B$782,W$190)+'СЕТ СН'!$F$15</f>
        <v>162.42465694000001</v>
      </c>
      <c r="X199" s="36">
        <f>SUMIFS(СВЦЭМ!$F$39:$F$782,СВЦЭМ!$A$39:$A$782,$A199,СВЦЭМ!$B$39:$B$782,X$190)+'СЕТ СН'!$F$15</f>
        <v>163.62697681</v>
      </c>
      <c r="Y199" s="36">
        <f>SUMIFS(СВЦЭМ!$F$39:$F$782,СВЦЭМ!$A$39:$A$782,$A199,СВЦЭМ!$B$39:$B$782,Y$190)+'СЕТ СН'!$F$15</f>
        <v>183.90913397</v>
      </c>
    </row>
    <row r="200" spans="1:25" ht="15.75" x14ac:dyDescent="0.2">
      <c r="A200" s="35">
        <f t="shared" si="5"/>
        <v>45087</v>
      </c>
      <c r="B200" s="36">
        <f>SUMIFS(СВЦЭМ!$F$39:$F$782,СВЦЭМ!$A$39:$A$782,$A200,СВЦЭМ!$B$39:$B$782,B$190)+'СЕТ СН'!$F$15</f>
        <v>185.31670935</v>
      </c>
      <c r="C200" s="36">
        <f>SUMIFS(СВЦЭМ!$F$39:$F$782,СВЦЭМ!$A$39:$A$782,$A200,СВЦЭМ!$B$39:$B$782,C$190)+'СЕТ СН'!$F$15</f>
        <v>189.49655382</v>
      </c>
      <c r="D200" s="36">
        <f>SUMIFS(СВЦЭМ!$F$39:$F$782,СВЦЭМ!$A$39:$A$782,$A200,СВЦЭМ!$B$39:$B$782,D$190)+'СЕТ СН'!$F$15</f>
        <v>196.30390279</v>
      </c>
      <c r="E200" s="36">
        <f>SUMIFS(СВЦЭМ!$F$39:$F$782,СВЦЭМ!$A$39:$A$782,$A200,СВЦЭМ!$B$39:$B$782,E$190)+'СЕТ СН'!$F$15</f>
        <v>199.7936952</v>
      </c>
      <c r="F200" s="36">
        <f>SUMIFS(СВЦЭМ!$F$39:$F$782,СВЦЭМ!$A$39:$A$782,$A200,СВЦЭМ!$B$39:$B$782,F$190)+'СЕТ СН'!$F$15</f>
        <v>202.84892414000001</v>
      </c>
      <c r="G200" s="36">
        <f>SUMIFS(СВЦЭМ!$F$39:$F$782,СВЦЭМ!$A$39:$A$782,$A200,СВЦЭМ!$B$39:$B$782,G$190)+'СЕТ СН'!$F$15</f>
        <v>202.86469611999999</v>
      </c>
      <c r="H200" s="36">
        <f>SUMIFS(СВЦЭМ!$F$39:$F$782,СВЦЭМ!$A$39:$A$782,$A200,СВЦЭМ!$B$39:$B$782,H$190)+'СЕТ СН'!$F$15</f>
        <v>190.67064927999999</v>
      </c>
      <c r="I200" s="36">
        <f>SUMIFS(СВЦЭМ!$F$39:$F$782,СВЦЭМ!$A$39:$A$782,$A200,СВЦЭМ!$B$39:$B$782,I$190)+'СЕТ СН'!$F$15</f>
        <v>189.77159992</v>
      </c>
      <c r="J200" s="36">
        <f>SUMIFS(СВЦЭМ!$F$39:$F$782,СВЦЭМ!$A$39:$A$782,$A200,СВЦЭМ!$B$39:$B$782,J$190)+'СЕТ СН'!$F$15</f>
        <v>178.91846379</v>
      </c>
      <c r="K200" s="36">
        <f>SUMIFS(СВЦЭМ!$F$39:$F$782,СВЦЭМ!$A$39:$A$782,$A200,СВЦЭМ!$B$39:$B$782,K$190)+'СЕТ СН'!$F$15</f>
        <v>168.97604863999999</v>
      </c>
      <c r="L200" s="36">
        <f>SUMIFS(СВЦЭМ!$F$39:$F$782,СВЦЭМ!$A$39:$A$782,$A200,СВЦЭМ!$B$39:$B$782,L$190)+'СЕТ СН'!$F$15</f>
        <v>164.86299019</v>
      </c>
      <c r="M200" s="36">
        <f>SUMIFS(СВЦЭМ!$F$39:$F$782,СВЦЭМ!$A$39:$A$782,$A200,СВЦЭМ!$B$39:$B$782,M$190)+'СЕТ СН'!$F$15</f>
        <v>163.27338202000001</v>
      </c>
      <c r="N200" s="36">
        <f>SUMIFS(СВЦЭМ!$F$39:$F$782,СВЦЭМ!$A$39:$A$782,$A200,СВЦЭМ!$B$39:$B$782,N$190)+'СЕТ СН'!$F$15</f>
        <v>164.71304878000001</v>
      </c>
      <c r="O200" s="36">
        <f>SUMIFS(СВЦЭМ!$F$39:$F$782,СВЦЭМ!$A$39:$A$782,$A200,СВЦЭМ!$B$39:$B$782,O$190)+'СЕТ СН'!$F$15</f>
        <v>166.15028441999999</v>
      </c>
      <c r="P200" s="36">
        <f>SUMIFS(СВЦЭМ!$F$39:$F$782,СВЦЭМ!$A$39:$A$782,$A200,СВЦЭМ!$B$39:$B$782,P$190)+'СЕТ СН'!$F$15</f>
        <v>166.87293356000001</v>
      </c>
      <c r="Q200" s="36">
        <f>SUMIFS(СВЦЭМ!$F$39:$F$782,СВЦЭМ!$A$39:$A$782,$A200,СВЦЭМ!$B$39:$B$782,Q$190)+'СЕТ СН'!$F$15</f>
        <v>169.54334999</v>
      </c>
      <c r="R200" s="36">
        <f>SUMIFS(СВЦЭМ!$F$39:$F$782,СВЦЭМ!$A$39:$A$782,$A200,СВЦЭМ!$B$39:$B$782,R$190)+'СЕТ СН'!$F$15</f>
        <v>168.73825446999999</v>
      </c>
      <c r="S200" s="36">
        <f>SUMIFS(СВЦЭМ!$F$39:$F$782,СВЦЭМ!$A$39:$A$782,$A200,СВЦЭМ!$B$39:$B$782,S$190)+'СЕТ СН'!$F$15</f>
        <v>166.15528054000001</v>
      </c>
      <c r="T200" s="36">
        <f>SUMIFS(СВЦЭМ!$F$39:$F$782,СВЦЭМ!$A$39:$A$782,$A200,СВЦЭМ!$B$39:$B$782,T$190)+'СЕТ СН'!$F$15</f>
        <v>164.88897141000001</v>
      </c>
      <c r="U200" s="36">
        <f>SUMIFS(СВЦЭМ!$F$39:$F$782,СВЦЭМ!$A$39:$A$782,$A200,СВЦЭМ!$B$39:$B$782,U$190)+'СЕТ СН'!$F$15</f>
        <v>164.76543262999999</v>
      </c>
      <c r="V200" s="36">
        <f>SUMIFS(СВЦЭМ!$F$39:$F$782,СВЦЭМ!$A$39:$A$782,$A200,СВЦЭМ!$B$39:$B$782,V$190)+'СЕТ СН'!$F$15</f>
        <v>163.01900289</v>
      </c>
      <c r="W200" s="36">
        <f>SUMIFS(СВЦЭМ!$F$39:$F$782,СВЦЭМ!$A$39:$A$782,$A200,СВЦЭМ!$B$39:$B$782,W$190)+'СЕТ СН'!$F$15</f>
        <v>159.41322417999999</v>
      </c>
      <c r="X200" s="36">
        <f>SUMIFS(СВЦЭМ!$F$39:$F$782,СВЦЭМ!$A$39:$A$782,$A200,СВЦЭМ!$B$39:$B$782,X$190)+'СЕТ СН'!$F$15</f>
        <v>162.63068078000001</v>
      </c>
      <c r="Y200" s="36">
        <f>SUMIFS(СВЦЭМ!$F$39:$F$782,СВЦЭМ!$A$39:$A$782,$A200,СВЦЭМ!$B$39:$B$782,Y$190)+'СЕТ СН'!$F$15</f>
        <v>172.53290064999999</v>
      </c>
    </row>
    <row r="201" spans="1:25" ht="15.75" x14ac:dyDescent="0.2">
      <c r="A201" s="35">
        <f t="shared" si="5"/>
        <v>45088</v>
      </c>
      <c r="B201" s="36">
        <f>SUMIFS(СВЦЭМ!$F$39:$F$782,СВЦЭМ!$A$39:$A$782,$A201,СВЦЭМ!$B$39:$B$782,B$190)+'СЕТ СН'!$F$15</f>
        <v>181.24187251000001</v>
      </c>
      <c r="C201" s="36">
        <f>SUMIFS(СВЦЭМ!$F$39:$F$782,СВЦЭМ!$A$39:$A$782,$A201,СВЦЭМ!$B$39:$B$782,C$190)+'СЕТ СН'!$F$15</f>
        <v>186.68555732999999</v>
      </c>
      <c r="D201" s="36">
        <f>SUMIFS(СВЦЭМ!$F$39:$F$782,СВЦЭМ!$A$39:$A$782,$A201,СВЦЭМ!$B$39:$B$782,D$190)+'СЕТ СН'!$F$15</f>
        <v>195.25587199</v>
      </c>
      <c r="E201" s="36">
        <f>SUMIFS(СВЦЭМ!$F$39:$F$782,СВЦЭМ!$A$39:$A$782,$A201,СВЦЭМ!$B$39:$B$782,E$190)+'СЕТ СН'!$F$15</f>
        <v>196.06553994000001</v>
      </c>
      <c r="F201" s="36">
        <f>SUMIFS(СВЦЭМ!$F$39:$F$782,СВЦЭМ!$A$39:$A$782,$A201,СВЦЭМ!$B$39:$B$782,F$190)+'СЕТ СН'!$F$15</f>
        <v>196.24008988</v>
      </c>
      <c r="G201" s="36">
        <f>SUMIFS(СВЦЭМ!$F$39:$F$782,СВЦЭМ!$A$39:$A$782,$A201,СВЦЭМ!$B$39:$B$782,G$190)+'СЕТ СН'!$F$15</f>
        <v>195.63825793000001</v>
      </c>
      <c r="H201" s="36">
        <f>SUMIFS(СВЦЭМ!$F$39:$F$782,СВЦЭМ!$A$39:$A$782,$A201,СВЦЭМ!$B$39:$B$782,H$190)+'СЕТ СН'!$F$15</f>
        <v>185.07895844000001</v>
      </c>
      <c r="I201" s="36">
        <f>SUMIFS(СВЦЭМ!$F$39:$F$782,СВЦЭМ!$A$39:$A$782,$A201,СВЦЭМ!$B$39:$B$782,I$190)+'СЕТ СН'!$F$15</f>
        <v>178.12408352</v>
      </c>
      <c r="J201" s="36">
        <f>SUMIFS(СВЦЭМ!$F$39:$F$782,СВЦЭМ!$A$39:$A$782,$A201,СВЦЭМ!$B$39:$B$782,J$190)+'СЕТ СН'!$F$15</f>
        <v>170.99803007</v>
      </c>
      <c r="K201" s="36">
        <f>SUMIFS(СВЦЭМ!$F$39:$F$782,СВЦЭМ!$A$39:$A$782,$A201,СВЦЭМ!$B$39:$B$782,K$190)+'СЕТ СН'!$F$15</f>
        <v>160.28712333999999</v>
      </c>
      <c r="L201" s="36">
        <f>SUMIFS(СВЦЭМ!$F$39:$F$782,СВЦЭМ!$A$39:$A$782,$A201,СВЦЭМ!$B$39:$B$782,L$190)+'СЕТ СН'!$F$15</f>
        <v>161.13700249999999</v>
      </c>
      <c r="M201" s="36">
        <f>SUMIFS(СВЦЭМ!$F$39:$F$782,СВЦЭМ!$A$39:$A$782,$A201,СВЦЭМ!$B$39:$B$782,M$190)+'СЕТ СН'!$F$15</f>
        <v>161.54211634999999</v>
      </c>
      <c r="N201" s="36">
        <f>SUMIFS(СВЦЭМ!$F$39:$F$782,СВЦЭМ!$A$39:$A$782,$A201,СВЦЭМ!$B$39:$B$782,N$190)+'СЕТ СН'!$F$15</f>
        <v>162.66915230999999</v>
      </c>
      <c r="O201" s="36">
        <f>SUMIFS(СВЦЭМ!$F$39:$F$782,СВЦЭМ!$A$39:$A$782,$A201,СВЦЭМ!$B$39:$B$782,O$190)+'СЕТ СН'!$F$15</f>
        <v>163.35678909999999</v>
      </c>
      <c r="P201" s="36">
        <f>SUMIFS(СВЦЭМ!$F$39:$F$782,СВЦЭМ!$A$39:$A$782,$A201,СВЦЭМ!$B$39:$B$782,P$190)+'СЕТ СН'!$F$15</f>
        <v>164.2889955</v>
      </c>
      <c r="Q201" s="36">
        <f>SUMIFS(СВЦЭМ!$F$39:$F$782,СВЦЭМ!$A$39:$A$782,$A201,СВЦЭМ!$B$39:$B$782,Q$190)+'СЕТ СН'!$F$15</f>
        <v>164.68987250000001</v>
      </c>
      <c r="R201" s="36">
        <f>SUMIFS(СВЦЭМ!$F$39:$F$782,СВЦЭМ!$A$39:$A$782,$A201,СВЦЭМ!$B$39:$B$782,R$190)+'СЕТ СН'!$F$15</f>
        <v>163.79771052999999</v>
      </c>
      <c r="S201" s="36">
        <f>SUMIFS(СВЦЭМ!$F$39:$F$782,СВЦЭМ!$A$39:$A$782,$A201,СВЦЭМ!$B$39:$B$782,S$190)+'СЕТ СН'!$F$15</f>
        <v>162.39664888999999</v>
      </c>
      <c r="T201" s="36">
        <f>SUMIFS(СВЦЭМ!$F$39:$F$782,СВЦЭМ!$A$39:$A$782,$A201,СВЦЭМ!$B$39:$B$782,T$190)+'СЕТ СН'!$F$15</f>
        <v>162.51055896</v>
      </c>
      <c r="U201" s="36">
        <f>SUMIFS(СВЦЭМ!$F$39:$F$782,СВЦЭМ!$A$39:$A$782,$A201,СВЦЭМ!$B$39:$B$782,U$190)+'СЕТ СН'!$F$15</f>
        <v>161.77859676</v>
      </c>
      <c r="V201" s="36">
        <f>SUMIFS(СВЦЭМ!$F$39:$F$782,СВЦЭМ!$A$39:$A$782,$A201,СВЦЭМ!$B$39:$B$782,V$190)+'СЕТ СН'!$F$15</f>
        <v>161.1203745</v>
      </c>
      <c r="W201" s="36">
        <f>SUMIFS(СВЦЭМ!$F$39:$F$782,СВЦЭМ!$A$39:$A$782,$A201,СВЦЭМ!$B$39:$B$782,W$190)+'СЕТ СН'!$F$15</f>
        <v>159.4252185</v>
      </c>
      <c r="X201" s="36">
        <f>SUMIFS(СВЦЭМ!$F$39:$F$782,СВЦЭМ!$A$39:$A$782,$A201,СВЦЭМ!$B$39:$B$782,X$190)+'СЕТ СН'!$F$15</f>
        <v>161.57731792000001</v>
      </c>
      <c r="Y201" s="36">
        <f>SUMIFS(СВЦЭМ!$F$39:$F$782,СВЦЭМ!$A$39:$A$782,$A201,СВЦЭМ!$B$39:$B$782,Y$190)+'СЕТ СН'!$F$15</f>
        <v>171.01200446999999</v>
      </c>
    </row>
    <row r="202" spans="1:25" ht="15.75" x14ac:dyDescent="0.2">
      <c r="A202" s="35">
        <f t="shared" si="5"/>
        <v>45089</v>
      </c>
      <c r="B202" s="36">
        <f>SUMIFS(СВЦЭМ!$F$39:$F$782,СВЦЭМ!$A$39:$A$782,$A202,СВЦЭМ!$B$39:$B$782,B$190)+'СЕТ СН'!$F$15</f>
        <v>199.89725440999999</v>
      </c>
      <c r="C202" s="36">
        <f>SUMIFS(СВЦЭМ!$F$39:$F$782,СВЦЭМ!$A$39:$A$782,$A202,СВЦЭМ!$B$39:$B$782,C$190)+'СЕТ СН'!$F$15</f>
        <v>204.18065737000001</v>
      </c>
      <c r="D202" s="36">
        <f>SUMIFS(СВЦЭМ!$F$39:$F$782,СВЦЭМ!$A$39:$A$782,$A202,СВЦЭМ!$B$39:$B$782,D$190)+'СЕТ СН'!$F$15</f>
        <v>212.45413736</v>
      </c>
      <c r="E202" s="36">
        <f>SUMIFS(СВЦЭМ!$F$39:$F$782,СВЦЭМ!$A$39:$A$782,$A202,СВЦЭМ!$B$39:$B$782,E$190)+'СЕТ СН'!$F$15</f>
        <v>210.74986494000001</v>
      </c>
      <c r="F202" s="36">
        <f>SUMIFS(СВЦЭМ!$F$39:$F$782,СВЦЭМ!$A$39:$A$782,$A202,СВЦЭМ!$B$39:$B$782,F$190)+'СЕТ СН'!$F$15</f>
        <v>210.27239926999999</v>
      </c>
      <c r="G202" s="36">
        <f>SUMIFS(СВЦЭМ!$F$39:$F$782,СВЦЭМ!$A$39:$A$782,$A202,СВЦЭМ!$B$39:$B$782,G$190)+'СЕТ СН'!$F$15</f>
        <v>209.26551024</v>
      </c>
      <c r="H202" s="36">
        <f>SUMIFS(СВЦЭМ!$F$39:$F$782,СВЦЭМ!$A$39:$A$782,$A202,СВЦЭМ!$B$39:$B$782,H$190)+'СЕТ СН'!$F$15</f>
        <v>195.08403874000001</v>
      </c>
      <c r="I202" s="36">
        <f>SUMIFS(СВЦЭМ!$F$39:$F$782,СВЦЭМ!$A$39:$A$782,$A202,СВЦЭМ!$B$39:$B$782,I$190)+'СЕТ СН'!$F$15</f>
        <v>187.05993767999999</v>
      </c>
      <c r="J202" s="36">
        <f>SUMIFS(СВЦЭМ!$F$39:$F$782,СВЦЭМ!$A$39:$A$782,$A202,СВЦЭМ!$B$39:$B$782,J$190)+'СЕТ СН'!$F$15</f>
        <v>172.09345493000001</v>
      </c>
      <c r="K202" s="36">
        <f>SUMIFS(СВЦЭМ!$F$39:$F$782,СВЦЭМ!$A$39:$A$782,$A202,СВЦЭМ!$B$39:$B$782,K$190)+'СЕТ СН'!$F$15</f>
        <v>169.24125494</v>
      </c>
      <c r="L202" s="36">
        <f>SUMIFS(СВЦЭМ!$F$39:$F$782,СВЦЭМ!$A$39:$A$782,$A202,СВЦЭМ!$B$39:$B$782,L$190)+'СЕТ СН'!$F$15</f>
        <v>167.29547901000001</v>
      </c>
      <c r="M202" s="36">
        <f>SUMIFS(СВЦЭМ!$F$39:$F$782,СВЦЭМ!$A$39:$A$782,$A202,СВЦЭМ!$B$39:$B$782,M$190)+'СЕТ СН'!$F$15</f>
        <v>172.10831873000001</v>
      </c>
      <c r="N202" s="36">
        <f>SUMIFS(СВЦЭМ!$F$39:$F$782,СВЦЭМ!$A$39:$A$782,$A202,СВЦЭМ!$B$39:$B$782,N$190)+'СЕТ СН'!$F$15</f>
        <v>176.16962472</v>
      </c>
      <c r="O202" s="36">
        <f>SUMIFS(СВЦЭМ!$F$39:$F$782,СВЦЭМ!$A$39:$A$782,$A202,СВЦЭМ!$B$39:$B$782,O$190)+'СЕТ СН'!$F$15</f>
        <v>179.91628237</v>
      </c>
      <c r="P202" s="36">
        <f>SUMIFS(СВЦЭМ!$F$39:$F$782,СВЦЭМ!$A$39:$A$782,$A202,СВЦЭМ!$B$39:$B$782,P$190)+'СЕТ СН'!$F$15</f>
        <v>181.88155408</v>
      </c>
      <c r="Q202" s="36">
        <f>SUMIFS(СВЦЭМ!$F$39:$F$782,СВЦЭМ!$A$39:$A$782,$A202,СВЦЭМ!$B$39:$B$782,Q$190)+'СЕТ СН'!$F$15</f>
        <v>184.19073172</v>
      </c>
      <c r="R202" s="36">
        <f>SUMIFS(СВЦЭМ!$F$39:$F$782,СВЦЭМ!$A$39:$A$782,$A202,СВЦЭМ!$B$39:$B$782,R$190)+'СЕТ СН'!$F$15</f>
        <v>179.82281748</v>
      </c>
      <c r="S202" s="36">
        <f>SUMIFS(СВЦЭМ!$F$39:$F$782,СВЦЭМ!$A$39:$A$782,$A202,СВЦЭМ!$B$39:$B$782,S$190)+'СЕТ СН'!$F$15</f>
        <v>177.28056907999999</v>
      </c>
      <c r="T202" s="36">
        <f>SUMIFS(СВЦЭМ!$F$39:$F$782,СВЦЭМ!$A$39:$A$782,$A202,СВЦЭМ!$B$39:$B$782,T$190)+'СЕТ СН'!$F$15</f>
        <v>178.46818200000001</v>
      </c>
      <c r="U202" s="36">
        <f>SUMIFS(СВЦЭМ!$F$39:$F$782,СВЦЭМ!$A$39:$A$782,$A202,СВЦЭМ!$B$39:$B$782,U$190)+'СЕТ СН'!$F$15</f>
        <v>169.53067826</v>
      </c>
      <c r="V202" s="36">
        <f>SUMIFS(СВЦЭМ!$F$39:$F$782,СВЦЭМ!$A$39:$A$782,$A202,СВЦЭМ!$B$39:$B$782,V$190)+'СЕТ СН'!$F$15</f>
        <v>164.80195982999999</v>
      </c>
      <c r="W202" s="36">
        <f>SUMIFS(СВЦЭМ!$F$39:$F$782,СВЦЭМ!$A$39:$A$782,$A202,СВЦЭМ!$B$39:$B$782,W$190)+'СЕТ СН'!$F$15</f>
        <v>165.82977493999999</v>
      </c>
      <c r="X202" s="36">
        <f>SUMIFS(СВЦЭМ!$F$39:$F$782,СВЦЭМ!$A$39:$A$782,$A202,СВЦЭМ!$B$39:$B$782,X$190)+'СЕТ СН'!$F$15</f>
        <v>174.27948694</v>
      </c>
      <c r="Y202" s="36">
        <f>SUMIFS(СВЦЭМ!$F$39:$F$782,СВЦЭМ!$A$39:$A$782,$A202,СВЦЭМ!$B$39:$B$782,Y$190)+'СЕТ СН'!$F$15</f>
        <v>182.39105359000001</v>
      </c>
    </row>
    <row r="203" spans="1:25" ht="15.75" x14ac:dyDescent="0.2">
      <c r="A203" s="35">
        <f t="shared" si="5"/>
        <v>45090</v>
      </c>
      <c r="B203" s="36">
        <f>SUMIFS(СВЦЭМ!$F$39:$F$782,СВЦЭМ!$A$39:$A$782,$A203,СВЦЭМ!$B$39:$B$782,B$190)+'СЕТ СН'!$F$15</f>
        <v>189.97471643</v>
      </c>
      <c r="C203" s="36">
        <f>SUMIFS(СВЦЭМ!$F$39:$F$782,СВЦЭМ!$A$39:$A$782,$A203,СВЦЭМ!$B$39:$B$782,C$190)+'СЕТ СН'!$F$15</f>
        <v>193.75496618</v>
      </c>
      <c r="D203" s="36">
        <f>SUMIFS(СВЦЭМ!$F$39:$F$782,СВЦЭМ!$A$39:$A$782,$A203,СВЦЭМ!$B$39:$B$782,D$190)+'СЕТ СН'!$F$15</f>
        <v>202.65676096999999</v>
      </c>
      <c r="E203" s="36">
        <f>SUMIFS(СВЦЭМ!$F$39:$F$782,СВЦЭМ!$A$39:$A$782,$A203,СВЦЭМ!$B$39:$B$782,E$190)+'СЕТ СН'!$F$15</f>
        <v>201.25776321999999</v>
      </c>
      <c r="F203" s="36">
        <f>SUMIFS(СВЦЭМ!$F$39:$F$782,СВЦЭМ!$A$39:$A$782,$A203,СВЦЭМ!$B$39:$B$782,F$190)+'СЕТ СН'!$F$15</f>
        <v>200.44871495999999</v>
      </c>
      <c r="G203" s="36">
        <f>SUMIFS(СВЦЭМ!$F$39:$F$782,СВЦЭМ!$A$39:$A$782,$A203,СВЦЭМ!$B$39:$B$782,G$190)+'СЕТ СН'!$F$15</f>
        <v>208.19249983</v>
      </c>
      <c r="H203" s="36">
        <f>SUMIFS(СВЦЭМ!$F$39:$F$782,СВЦЭМ!$A$39:$A$782,$A203,СВЦЭМ!$B$39:$B$782,H$190)+'СЕТ СН'!$F$15</f>
        <v>197.39294529</v>
      </c>
      <c r="I203" s="36">
        <f>SUMIFS(СВЦЭМ!$F$39:$F$782,СВЦЭМ!$A$39:$A$782,$A203,СВЦЭМ!$B$39:$B$782,I$190)+'СЕТ СН'!$F$15</f>
        <v>193.30068564999999</v>
      </c>
      <c r="J203" s="36">
        <f>SUMIFS(СВЦЭМ!$F$39:$F$782,СВЦЭМ!$A$39:$A$782,$A203,СВЦЭМ!$B$39:$B$782,J$190)+'СЕТ СН'!$F$15</f>
        <v>185.02095829000001</v>
      </c>
      <c r="K203" s="36">
        <f>SUMIFS(СВЦЭМ!$F$39:$F$782,СВЦЭМ!$A$39:$A$782,$A203,СВЦЭМ!$B$39:$B$782,K$190)+'СЕТ СН'!$F$15</f>
        <v>176.09389096000001</v>
      </c>
      <c r="L203" s="36">
        <f>SUMIFS(СВЦЭМ!$F$39:$F$782,СВЦЭМ!$A$39:$A$782,$A203,СВЦЭМ!$B$39:$B$782,L$190)+'СЕТ СН'!$F$15</f>
        <v>178.06265895000001</v>
      </c>
      <c r="M203" s="36">
        <f>SUMIFS(СВЦЭМ!$F$39:$F$782,СВЦЭМ!$A$39:$A$782,$A203,СВЦЭМ!$B$39:$B$782,M$190)+'СЕТ СН'!$F$15</f>
        <v>182.81926583000001</v>
      </c>
      <c r="N203" s="36">
        <f>SUMIFS(СВЦЭМ!$F$39:$F$782,СВЦЭМ!$A$39:$A$782,$A203,СВЦЭМ!$B$39:$B$782,N$190)+'СЕТ СН'!$F$15</f>
        <v>190.31477566999999</v>
      </c>
      <c r="O203" s="36">
        <f>SUMIFS(СВЦЭМ!$F$39:$F$782,СВЦЭМ!$A$39:$A$782,$A203,СВЦЭМ!$B$39:$B$782,O$190)+'СЕТ СН'!$F$15</f>
        <v>457.55118481</v>
      </c>
      <c r="P203" s="36">
        <f>SUMIFS(СВЦЭМ!$F$39:$F$782,СВЦЭМ!$A$39:$A$782,$A203,СВЦЭМ!$B$39:$B$782,P$190)+'СЕТ СН'!$F$15</f>
        <v>465.6121551</v>
      </c>
      <c r="Q203" s="36">
        <f>SUMIFS(СВЦЭМ!$F$39:$F$782,СВЦЭМ!$A$39:$A$782,$A203,СВЦЭМ!$B$39:$B$782,Q$190)+'СЕТ СН'!$F$15</f>
        <v>476.31361669</v>
      </c>
      <c r="R203" s="36">
        <f>SUMIFS(СВЦЭМ!$F$39:$F$782,СВЦЭМ!$A$39:$A$782,$A203,СВЦЭМ!$B$39:$B$782,R$190)+'СЕТ СН'!$F$15</f>
        <v>466.4675014</v>
      </c>
      <c r="S203" s="36">
        <f>SUMIFS(СВЦЭМ!$F$39:$F$782,СВЦЭМ!$A$39:$A$782,$A203,СВЦЭМ!$B$39:$B$782,S$190)+'СЕТ СН'!$F$15</f>
        <v>460.38643528</v>
      </c>
      <c r="T203" s="36">
        <f>SUMIFS(СВЦЭМ!$F$39:$F$782,СВЦЭМ!$A$39:$A$782,$A203,СВЦЭМ!$B$39:$B$782,T$190)+'СЕТ СН'!$F$15</f>
        <v>453.14223729000003</v>
      </c>
      <c r="U203" s="36">
        <f>SUMIFS(СВЦЭМ!$F$39:$F$782,СВЦЭМ!$A$39:$A$782,$A203,СВЦЭМ!$B$39:$B$782,U$190)+'СЕТ СН'!$F$15</f>
        <v>184.77887666999999</v>
      </c>
      <c r="V203" s="36">
        <f>SUMIFS(СВЦЭМ!$F$39:$F$782,СВЦЭМ!$A$39:$A$782,$A203,СВЦЭМ!$B$39:$B$782,V$190)+'СЕТ СН'!$F$15</f>
        <v>182.73689705000001</v>
      </c>
      <c r="W203" s="36">
        <f>SUMIFS(СВЦЭМ!$F$39:$F$782,СВЦЭМ!$A$39:$A$782,$A203,СВЦЭМ!$B$39:$B$782,W$190)+'СЕТ СН'!$F$15</f>
        <v>180.82388244000001</v>
      </c>
      <c r="X203" s="36">
        <f>SUMIFS(СВЦЭМ!$F$39:$F$782,СВЦЭМ!$A$39:$A$782,$A203,СВЦЭМ!$B$39:$B$782,X$190)+'СЕТ СН'!$F$15</f>
        <v>186.61921626</v>
      </c>
      <c r="Y203" s="36">
        <f>SUMIFS(СВЦЭМ!$F$39:$F$782,СВЦЭМ!$A$39:$A$782,$A203,СВЦЭМ!$B$39:$B$782,Y$190)+'СЕТ СН'!$F$15</f>
        <v>198.2939179</v>
      </c>
    </row>
    <row r="204" spans="1:25" ht="15.75" x14ac:dyDescent="0.2">
      <c r="A204" s="35">
        <f t="shared" si="5"/>
        <v>45091</v>
      </c>
      <c r="B204" s="36">
        <f>SUMIFS(СВЦЭМ!$F$39:$F$782,СВЦЭМ!$A$39:$A$782,$A204,СВЦЭМ!$B$39:$B$782,B$190)+'СЕТ СН'!$F$15</f>
        <v>204.10625408999999</v>
      </c>
      <c r="C204" s="36">
        <f>SUMIFS(СВЦЭМ!$F$39:$F$782,СВЦЭМ!$A$39:$A$782,$A204,СВЦЭМ!$B$39:$B$782,C$190)+'СЕТ СН'!$F$15</f>
        <v>214.14689150999999</v>
      </c>
      <c r="D204" s="36">
        <f>SUMIFS(СВЦЭМ!$F$39:$F$782,СВЦЭМ!$A$39:$A$782,$A204,СВЦЭМ!$B$39:$B$782,D$190)+'СЕТ СН'!$F$15</f>
        <v>226.8162045</v>
      </c>
      <c r="E204" s="36">
        <f>SUMIFS(СВЦЭМ!$F$39:$F$782,СВЦЭМ!$A$39:$A$782,$A204,СВЦЭМ!$B$39:$B$782,E$190)+'СЕТ СН'!$F$15</f>
        <v>228.01894881000001</v>
      </c>
      <c r="F204" s="36">
        <f>SUMIFS(СВЦЭМ!$F$39:$F$782,СВЦЭМ!$A$39:$A$782,$A204,СВЦЭМ!$B$39:$B$782,F$190)+'СЕТ СН'!$F$15</f>
        <v>228.74083858</v>
      </c>
      <c r="G204" s="36">
        <f>SUMIFS(СВЦЭМ!$F$39:$F$782,СВЦЭМ!$A$39:$A$782,$A204,СВЦЭМ!$B$39:$B$782,G$190)+'СЕТ СН'!$F$15</f>
        <v>227.09774107999999</v>
      </c>
      <c r="H204" s="36">
        <f>SUMIFS(СВЦЭМ!$F$39:$F$782,СВЦЭМ!$A$39:$A$782,$A204,СВЦЭМ!$B$39:$B$782,H$190)+'СЕТ СН'!$F$15</f>
        <v>212.11105823</v>
      </c>
      <c r="I204" s="36">
        <f>SUMIFS(СВЦЭМ!$F$39:$F$782,СВЦЭМ!$A$39:$A$782,$A204,СВЦЭМ!$B$39:$B$782,I$190)+'СЕТ СН'!$F$15</f>
        <v>199.93450989999999</v>
      </c>
      <c r="J204" s="36">
        <f>SUMIFS(СВЦЭМ!$F$39:$F$782,СВЦЭМ!$A$39:$A$782,$A204,СВЦЭМ!$B$39:$B$782,J$190)+'СЕТ СН'!$F$15</f>
        <v>189.90668112</v>
      </c>
      <c r="K204" s="36">
        <f>SUMIFS(СВЦЭМ!$F$39:$F$782,СВЦЭМ!$A$39:$A$782,$A204,СВЦЭМ!$B$39:$B$782,K$190)+'СЕТ СН'!$F$15</f>
        <v>188.07370936999999</v>
      </c>
      <c r="L204" s="36">
        <f>SUMIFS(СВЦЭМ!$F$39:$F$782,СВЦЭМ!$A$39:$A$782,$A204,СВЦЭМ!$B$39:$B$782,L$190)+'СЕТ СН'!$F$15</f>
        <v>187.06751936000001</v>
      </c>
      <c r="M204" s="36">
        <f>SUMIFS(СВЦЭМ!$F$39:$F$782,СВЦЭМ!$A$39:$A$782,$A204,СВЦЭМ!$B$39:$B$782,M$190)+'СЕТ СН'!$F$15</f>
        <v>191.64895999000001</v>
      </c>
      <c r="N204" s="36">
        <f>SUMIFS(СВЦЭМ!$F$39:$F$782,СВЦЭМ!$A$39:$A$782,$A204,СВЦЭМ!$B$39:$B$782,N$190)+'СЕТ СН'!$F$15</f>
        <v>193.2085907</v>
      </c>
      <c r="O204" s="36">
        <f>SUMIFS(СВЦЭМ!$F$39:$F$782,СВЦЭМ!$A$39:$A$782,$A204,СВЦЭМ!$B$39:$B$782,O$190)+'СЕТ СН'!$F$15</f>
        <v>460.88741327000002</v>
      </c>
      <c r="P204" s="36">
        <f>SUMIFS(СВЦЭМ!$F$39:$F$782,СВЦЭМ!$A$39:$A$782,$A204,СВЦЭМ!$B$39:$B$782,P$190)+'СЕТ СН'!$F$15</f>
        <v>465.28823879999999</v>
      </c>
      <c r="Q204" s="36">
        <f>SUMIFS(СВЦЭМ!$F$39:$F$782,СВЦЭМ!$A$39:$A$782,$A204,СВЦЭМ!$B$39:$B$782,Q$190)+'СЕТ СН'!$F$15</f>
        <v>469.05147720999997</v>
      </c>
      <c r="R204" s="36">
        <f>SUMIFS(СВЦЭМ!$F$39:$F$782,СВЦЭМ!$A$39:$A$782,$A204,СВЦЭМ!$B$39:$B$782,R$190)+'СЕТ СН'!$F$15</f>
        <v>465.06561898000001</v>
      </c>
      <c r="S204" s="36">
        <f>SUMIFS(СВЦЭМ!$F$39:$F$782,СВЦЭМ!$A$39:$A$782,$A204,СВЦЭМ!$B$39:$B$782,S$190)+'СЕТ СН'!$F$15</f>
        <v>462.7164823</v>
      </c>
      <c r="T204" s="36">
        <f>SUMIFS(СВЦЭМ!$F$39:$F$782,СВЦЭМ!$A$39:$A$782,$A204,СВЦЭМ!$B$39:$B$782,T$190)+'СЕТ СН'!$F$15</f>
        <v>461.46033509</v>
      </c>
      <c r="U204" s="36">
        <f>SUMIFS(СВЦЭМ!$F$39:$F$782,СВЦЭМ!$A$39:$A$782,$A204,СВЦЭМ!$B$39:$B$782,U$190)+'СЕТ СН'!$F$15</f>
        <v>192.24000742000001</v>
      </c>
      <c r="V204" s="36">
        <f>SUMIFS(СВЦЭМ!$F$39:$F$782,СВЦЭМ!$A$39:$A$782,$A204,СВЦЭМ!$B$39:$B$782,V$190)+'СЕТ СН'!$F$15</f>
        <v>191.70920249</v>
      </c>
      <c r="W204" s="36">
        <f>SUMIFS(СВЦЭМ!$F$39:$F$782,СВЦЭМ!$A$39:$A$782,$A204,СВЦЭМ!$B$39:$B$782,W$190)+'СЕТ СН'!$F$15</f>
        <v>186.81540482</v>
      </c>
      <c r="X204" s="36">
        <f>SUMIFS(СВЦЭМ!$F$39:$F$782,СВЦЭМ!$A$39:$A$782,$A204,СВЦЭМ!$B$39:$B$782,X$190)+'СЕТ СН'!$F$15</f>
        <v>188.56449319000001</v>
      </c>
      <c r="Y204" s="36">
        <f>SUMIFS(СВЦЭМ!$F$39:$F$782,СВЦЭМ!$A$39:$A$782,$A204,СВЦЭМ!$B$39:$B$782,Y$190)+'СЕТ СН'!$F$15</f>
        <v>195.13644152000001</v>
      </c>
    </row>
    <row r="205" spans="1:25" ht="15.75" x14ac:dyDescent="0.2">
      <c r="A205" s="35">
        <f t="shared" si="5"/>
        <v>45092</v>
      </c>
      <c r="B205" s="36">
        <f>SUMIFS(СВЦЭМ!$F$39:$F$782,СВЦЭМ!$A$39:$A$782,$A205,СВЦЭМ!$B$39:$B$782,B$190)+'СЕТ СН'!$F$15</f>
        <v>180.64446122000001</v>
      </c>
      <c r="C205" s="36">
        <f>SUMIFS(СВЦЭМ!$F$39:$F$782,СВЦЭМ!$A$39:$A$782,$A205,СВЦЭМ!$B$39:$B$782,C$190)+'СЕТ СН'!$F$15</f>
        <v>189.08256978</v>
      </c>
      <c r="D205" s="36">
        <f>SUMIFS(СВЦЭМ!$F$39:$F$782,СВЦЭМ!$A$39:$A$782,$A205,СВЦЭМ!$B$39:$B$782,D$190)+'СЕТ СН'!$F$15</f>
        <v>197.75909116</v>
      </c>
      <c r="E205" s="36">
        <f>SUMIFS(СВЦЭМ!$F$39:$F$782,СВЦЭМ!$A$39:$A$782,$A205,СВЦЭМ!$B$39:$B$782,E$190)+'СЕТ СН'!$F$15</f>
        <v>198.5980994</v>
      </c>
      <c r="F205" s="36">
        <f>SUMIFS(СВЦЭМ!$F$39:$F$782,СВЦЭМ!$A$39:$A$782,$A205,СВЦЭМ!$B$39:$B$782,F$190)+'СЕТ СН'!$F$15</f>
        <v>195.48659918999999</v>
      </c>
      <c r="G205" s="36">
        <f>SUMIFS(СВЦЭМ!$F$39:$F$782,СВЦЭМ!$A$39:$A$782,$A205,СВЦЭМ!$B$39:$B$782,G$190)+'СЕТ СН'!$F$15</f>
        <v>195.91677576999999</v>
      </c>
      <c r="H205" s="36">
        <f>SUMIFS(СВЦЭМ!$F$39:$F$782,СВЦЭМ!$A$39:$A$782,$A205,СВЦЭМ!$B$39:$B$782,H$190)+'СЕТ СН'!$F$15</f>
        <v>180.96899667</v>
      </c>
      <c r="I205" s="36">
        <f>SUMIFS(СВЦЭМ!$F$39:$F$782,СВЦЭМ!$A$39:$A$782,$A205,СВЦЭМ!$B$39:$B$782,I$190)+'СЕТ СН'!$F$15</f>
        <v>166.71532010000001</v>
      </c>
      <c r="J205" s="36">
        <f>SUMIFS(СВЦЭМ!$F$39:$F$782,СВЦЭМ!$A$39:$A$782,$A205,СВЦЭМ!$B$39:$B$782,J$190)+'СЕТ СН'!$F$15</f>
        <v>162.61107369999999</v>
      </c>
      <c r="K205" s="36">
        <f>SUMIFS(СВЦЭМ!$F$39:$F$782,СВЦЭМ!$A$39:$A$782,$A205,СВЦЭМ!$B$39:$B$782,K$190)+'СЕТ СН'!$F$15</f>
        <v>161.23195588999999</v>
      </c>
      <c r="L205" s="36">
        <f>SUMIFS(СВЦЭМ!$F$39:$F$782,СВЦЭМ!$A$39:$A$782,$A205,СВЦЭМ!$B$39:$B$782,L$190)+'СЕТ СН'!$F$15</f>
        <v>158.15482531000001</v>
      </c>
      <c r="M205" s="36">
        <f>SUMIFS(СВЦЭМ!$F$39:$F$782,СВЦЭМ!$A$39:$A$782,$A205,СВЦЭМ!$B$39:$B$782,M$190)+'СЕТ СН'!$F$15</f>
        <v>159.5625287</v>
      </c>
      <c r="N205" s="36">
        <f>SUMIFS(СВЦЭМ!$F$39:$F$782,СВЦЭМ!$A$39:$A$782,$A205,СВЦЭМ!$B$39:$B$782,N$190)+'СЕТ СН'!$F$15</f>
        <v>162.91111691</v>
      </c>
      <c r="O205" s="36">
        <f>SUMIFS(СВЦЭМ!$F$39:$F$782,СВЦЭМ!$A$39:$A$782,$A205,СВЦЭМ!$B$39:$B$782,O$190)+'СЕТ СН'!$F$15</f>
        <v>163.78191233000001</v>
      </c>
      <c r="P205" s="36">
        <f>SUMIFS(СВЦЭМ!$F$39:$F$782,СВЦЭМ!$A$39:$A$782,$A205,СВЦЭМ!$B$39:$B$782,P$190)+'СЕТ СН'!$F$15</f>
        <v>165.69337324</v>
      </c>
      <c r="Q205" s="36">
        <f>SUMIFS(СВЦЭМ!$F$39:$F$782,СВЦЭМ!$A$39:$A$782,$A205,СВЦЭМ!$B$39:$B$782,Q$190)+'СЕТ СН'!$F$15</f>
        <v>165.88871914999999</v>
      </c>
      <c r="R205" s="36">
        <f>SUMIFS(СВЦЭМ!$F$39:$F$782,СВЦЭМ!$A$39:$A$782,$A205,СВЦЭМ!$B$39:$B$782,R$190)+'СЕТ СН'!$F$15</f>
        <v>160.65636806000001</v>
      </c>
      <c r="S205" s="36">
        <f>SUMIFS(СВЦЭМ!$F$39:$F$782,СВЦЭМ!$A$39:$A$782,$A205,СВЦЭМ!$B$39:$B$782,S$190)+'СЕТ СН'!$F$15</f>
        <v>161.84508464999999</v>
      </c>
      <c r="T205" s="36">
        <f>SUMIFS(СВЦЭМ!$F$39:$F$782,СВЦЭМ!$A$39:$A$782,$A205,СВЦЭМ!$B$39:$B$782,T$190)+'СЕТ СН'!$F$15</f>
        <v>161.67736339000001</v>
      </c>
      <c r="U205" s="36">
        <f>SUMIFS(СВЦЭМ!$F$39:$F$782,СВЦЭМ!$A$39:$A$782,$A205,СВЦЭМ!$B$39:$B$782,U$190)+'СЕТ СН'!$F$15</f>
        <v>161.49105431999999</v>
      </c>
      <c r="V205" s="36">
        <f>SUMIFS(СВЦЭМ!$F$39:$F$782,СВЦЭМ!$A$39:$A$782,$A205,СВЦЭМ!$B$39:$B$782,V$190)+'СЕТ СН'!$F$15</f>
        <v>164.42253653</v>
      </c>
      <c r="W205" s="36">
        <f>SUMIFS(СВЦЭМ!$F$39:$F$782,СВЦЭМ!$A$39:$A$782,$A205,СВЦЭМ!$B$39:$B$782,W$190)+'СЕТ СН'!$F$15</f>
        <v>161.58552657000001</v>
      </c>
      <c r="X205" s="36">
        <f>SUMIFS(СВЦЭМ!$F$39:$F$782,СВЦЭМ!$A$39:$A$782,$A205,СВЦЭМ!$B$39:$B$782,X$190)+'СЕТ СН'!$F$15</f>
        <v>164.3787901</v>
      </c>
      <c r="Y205" s="36">
        <f>SUMIFS(СВЦЭМ!$F$39:$F$782,СВЦЭМ!$A$39:$A$782,$A205,СВЦЭМ!$B$39:$B$782,Y$190)+'СЕТ СН'!$F$15</f>
        <v>174.51321095</v>
      </c>
    </row>
    <row r="206" spans="1:25" ht="15.75" x14ac:dyDescent="0.2">
      <c r="A206" s="35">
        <f t="shared" si="5"/>
        <v>45093</v>
      </c>
      <c r="B206" s="36">
        <f>SUMIFS(СВЦЭМ!$F$39:$F$782,СВЦЭМ!$A$39:$A$782,$A206,СВЦЭМ!$B$39:$B$782,B$190)+'СЕТ СН'!$F$15</f>
        <v>190.31434093999999</v>
      </c>
      <c r="C206" s="36">
        <f>SUMIFS(СВЦЭМ!$F$39:$F$782,СВЦЭМ!$A$39:$A$782,$A206,СВЦЭМ!$B$39:$B$782,C$190)+'СЕТ СН'!$F$15</f>
        <v>196.82530130000001</v>
      </c>
      <c r="D206" s="36">
        <f>SUMIFS(СВЦЭМ!$F$39:$F$782,СВЦЭМ!$A$39:$A$782,$A206,СВЦЭМ!$B$39:$B$782,D$190)+'СЕТ СН'!$F$15</f>
        <v>207.70075047</v>
      </c>
      <c r="E206" s="36">
        <f>SUMIFS(СВЦЭМ!$F$39:$F$782,СВЦЭМ!$A$39:$A$782,$A206,СВЦЭМ!$B$39:$B$782,E$190)+'СЕТ СН'!$F$15</f>
        <v>209.44970312999999</v>
      </c>
      <c r="F206" s="36">
        <f>SUMIFS(СВЦЭМ!$F$39:$F$782,СВЦЭМ!$A$39:$A$782,$A206,СВЦЭМ!$B$39:$B$782,F$190)+'СЕТ СН'!$F$15</f>
        <v>209.89817757</v>
      </c>
      <c r="G206" s="36">
        <f>SUMIFS(СВЦЭМ!$F$39:$F$782,СВЦЭМ!$A$39:$A$782,$A206,СВЦЭМ!$B$39:$B$782,G$190)+'СЕТ СН'!$F$15</f>
        <v>205.13183703000001</v>
      </c>
      <c r="H206" s="36">
        <f>SUMIFS(СВЦЭМ!$F$39:$F$782,СВЦЭМ!$A$39:$A$782,$A206,СВЦЭМ!$B$39:$B$782,H$190)+'СЕТ СН'!$F$15</f>
        <v>190.48594825999999</v>
      </c>
      <c r="I206" s="36">
        <f>SUMIFS(СВЦЭМ!$F$39:$F$782,СВЦЭМ!$A$39:$A$782,$A206,СВЦЭМ!$B$39:$B$782,I$190)+'СЕТ СН'!$F$15</f>
        <v>183.53853165000001</v>
      </c>
      <c r="J206" s="36">
        <f>SUMIFS(СВЦЭМ!$F$39:$F$782,СВЦЭМ!$A$39:$A$782,$A206,СВЦЭМ!$B$39:$B$782,J$190)+'СЕТ СН'!$F$15</f>
        <v>173.26513718000001</v>
      </c>
      <c r="K206" s="36">
        <f>SUMIFS(СВЦЭМ!$F$39:$F$782,СВЦЭМ!$A$39:$A$782,$A206,СВЦЭМ!$B$39:$B$782,K$190)+'СЕТ СН'!$F$15</f>
        <v>175.10476224000001</v>
      </c>
      <c r="L206" s="36">
        <f>SUMIFS(СВЦЭМ!$F$39:$F$782,СВЦЭМ!$A$39:$A$782,$A206,СВЦЭМ!$B$39:$B$782,L$190)+'СЕТ СН'!$F$15</f>
        <v>175.50649626000001</v>
      </c>
      <c r="M206" s="36">
        <f>SUMIFS(СВЦЭМ!$F$39:$F$782,СВЦЭМ!$A$39:$A$782,$A206,СВЦЭМ!$B$39:$B$782,M$190)+'СЕТ СН'!$F$15</f>
        <v>178.89874442000001</v>
      </c>
      <c r="N206" s="36">
        <f>SUMIFS(СВЦЭМ!$F$39:$F$782,СВЦЭМ!$A$39:$A$782,$A206,СВЦЭМ!$B$39:$B$782,N$190)+'СЕТ СН'!$F$15</f>
        <v>184.2166139</v>
      </c>
      <c r="O206" s="36">
        <f>SUMIFS(СВЦЭМ!$F$39:$F$782,СВЦЭМ!$A$39:$A$782,$A206,СВЦЭМ!$B$39:$B$782,O$190)+'СЕТ СН'!$F$15</f>
        <v>184.14739487</v>
      </c>
      <c r="P206" s="36">
        <f>SUMIFS(СВЦЭМ!$F$39:$F$782,СВЦЭМ!$A$39:$A$782,$A206,СВЦЭМ!$B$39:$B$782,P$190)+'СЕТ СН'!$F$15</f>
        <v>184.86739968000001</v>
      </c>
      <c r="Q206" s="36">
        <f>SUMIFS(СВЦЭМ!$F$39:$F$782,СВЦЭМ!$A$39:$A$782,$A206,СВЦЭМ!$B$39:$B$782,Q$190)+'СЕТ СН'!$F$15</f>
        <v>182.49266487</v>
      </c>
      <c r="R206" s="36">
        <f>SUMIFS(СВЦЭМ!$F$39:$F$782,СВЦЭМ!$A$39:$A$782,$A206,СВЦЭМ!$B$39:$B$782,R$190)+'СЕТ СН'!$F$15</f>
        <v>180.90654189</v>
      </c>
      <c r="S206" s="36">
        <f>SUMIFS(СВЦЭМ!$F$39:$F$782,СВЦЭМ!$A$39:$A$782,$A206,СВЦЭМ!$B$39:$B$782,S$190)+'СЕТ СН'!$F$15</f>
        <v>178.22634246000001</v>
      </c>
      <c r="T206" s="36">
        <f>SUMIFS(СВЦЭМ!$F$39:$F$782,СВЦЭМ!$A$39:$A$782,$A206,СВЦЭМ!$B$39:$B$782,T$190)+'СЕТ СН'!$F$15</f>
        <v>176.97093408999999</v>
      </c>
      <c r="U206" s="36">
        <f>SUMIFS(СВЦЭМ!$F$39:$F$782,СВЦЭМ!$A$39:$A$782,$A206,СВЦЭМ!$B$39:$B$782,U$190)+'СЕТ СН'!$F$15</f>
        <v>177.16996793000001</v>
      </c>
      <c r="V206" s="36">
        <f>SUMIFS(СВЦЭМ!$F$39:$F$782,СВЦЭМ!$A$39:$A$782,$A206,СВЦЭМ!$B$39:$B$782,V$190)+'СЕТ СН'!$F$15</f>
        <v>175.92265040999999</v>
      </c>
      <c r="W206" s="36">
        <f>SUMIFS(СВЦЭМ!$F$39:$F$782,СВЦЭМ!$A$39:$A$782,$A206,СВЦЭМ!$B$39:$B$782,W$190)+'СЕТ СН'!$F$15</f>
        <v>171.65211099999999</v>
      </c>
      <c r="X206" s="36">
        <f>SUMIFS(СВЦЭМ!$F$39:$F$782,СВЦЭМ!$A$39:$A$782,$A206,СВЦЭМ!$B$39:$B$782,X$190)+'СЕТ СН'!$F$15</f>
        <v>177.83358225999999</v>
      </c>
      <c r="Y206" s="36">
        <f>SUMIFS(СВЦЭМ!$F$39:$F$782,СВЦЭМ!$A$39:$A$782,$A206,СВЦЭМ!$B$39:$B$782,Y$190)+'СЕТ СН'!$F$15</f>
        <v>195.10483310000001</v>
      </c>
    </row>
    <row r="207" spans="1:25" ht="15.75" x14ac:dyDescent="0.2">
      <c r="A207" s="35">
        <f t="shared" si="5"/>
        <v>45094</v>
      </c>
      <c r="B207" s="36">
        <f>SUMIFS(СВЦЭМ!$F$39:$F$782,СВЦЭМ!$A$39:$A$782,$A207,СВЦЭМ!$B$39:$B$782,B$190)+'СЕТ СН'!$F$15</f>
        <v>177.99481799</v>
      </c>
      <c r="C207" s="36">
        <f>SUMIFS(СВЦЭМ!$F$39:$F$782,СВЦЭМ!$A$39:$A$782,$A207,СВЦЭМ!$B$39:$B$782,C$190)+'СЕТ СН'!$F$15</f>
        <v>187.17741509000001</v>
      </c>
      <c r="D207" s="36">
        <f>SUMIFS(СВЦЭМ!$F$39:$F$782,СВЦЭМ!$A$39:$A$782,$A207,СВЦЭМ!$B$39:$B$782,D$190)+'СЕТ СН'!$F$15</f>
        <v>191.59979773000001</v>
      </c>
      <c r="E207" s="36">
        <f>SUMIFS(СВЦЭМ!$F$39:$F$782,СВЦЭМ!$A$39:$A$782,$A207,СВЦЭМ!$B$39:$B$782,E$190)+'СЕТ СН'!$F$15</f>
        <v>191.41446948999999</v>
      </c>
      <c r="F207" s="36">
        <f>SUMIFS(СВЦЭМ!$F$39:$F$782,СВЦЭМ!$A$39:$A$782,$A207,СВЦЭМ!$B$39:$B$782,F$190)+'СЕТ СН'!$F$15</f>
        <v>190.60415585000001</v>
      </c>
      <c r="G207" s="36">
        <f>SUMIFS(СВЦЭМ!$F$39:$F$782,СВЦЭМ!$A$39:$A$782,$A207,СВЦЭМ!$B$39:$B$782,G$190)+'СЕТ СН'!$F$15</f>
        <v>194.46164490999999</v>
      </c>
      <c r="H207" s="36">
        <f>SUMIFS(СВЦЭМ!$F$39:$F$782,СВЦЭМ!$A$39:$A$782,$A207,СВЦЭМ!$B$39:$B$782,H$190)+'СЕТ СН'!$F$15</f>
        <v>186.81021580000001</v>
      </c>
      <c r="I207" s="36">
        <f>SUMIFS(СВЦЭМ!$F$39:$F$782,СВЦЭМ!$A$39:$A$782,$A207,СВЦЭМ!$B$39:$B$782,I$190)+'СЕТ СН'!$F$15</f>
        <v>177.33449747</v>
      </c>
      <c r="J207" s="36">
        <f>SUMIFS(СВЦЭМ!$F$39:$F$782,СВЦЭМ!$A$39:$A$782,$A207,СВЦЭМ!$B$39:$B$782,J$190)+'СЕТ СН'!$F$15</f>
        <v>164.13732816999999</v>
      </c>
      <c r="K207" s="36">
        <f>SUMIFS(СВЦЭМ!$F$39:$F$782,СВЦЭМ!$A$39:$A$782,$A207,СВЦЭМ!$B$39:$B$782,K$190)+'СЕТ СН'!$F$15</f>
        <v>157.66186794999999</v>
      </c>
      <c r="L207" s="36">
        <f>SUMIFS(СВЦЭМ!$F$39:$F$782,СВЦЭМ!$A$39:$A$782,$A207,СВЦЭМ!$B$39:$B$782,L$190)+'СЕТ СН'!$F$15</f>
        <v>154.99899793</v>
      </c>
      <c r="M207" s="36">
        <f>SUMIFS(СВЦЭМ!$F$39:$F$782,СВЦЭМ!$A$39:$A$782,$A207,СВЦЭМ!$B$39:$B$782,M$190)+'СЕТ СН'!$F$15</f>
        <v>156.00322929000001</v>
      </c>
      <c r="N207" s="36">
        <f>SUMIFS(СВЦЭМ!$F$39:$F$782,СВЦЭМ!$A$39:$A$782,$A207,СВЦЭМ!$B$39:$B$782,N$190)+'СЕТ СН'!$F$15</f>
        <v>160.15801804</v>
      </c>
      <c r="O207" s="36">
        <f>SUMIFS(СВЦЭМ!$F$39:$F$782,СВЦЭМ!$A$39:$A$782,$A207,СВЦЭМ!$B$39:$B$782,O$190)+'СЕТ СН'!$F$15</f>
        <v>160.02558823999999</v>
      </c>
      <c r="P207" s="36">
        <f>SUMIFS(СВЦЭМ!$F$39:$F$782,СВЦЭМ!$A$39:$A$782,$A207,СВЦЭМ!$B$39:$B$782,P$190)+'СЕТ СН'!$F$15</f>
        <v>162.35136177999999</v>
      </c>
      <c r="Q207" s="36">
        <f>SUMIFS(СВЦЭМ!$F$39:$F$782,СВЦЭМ!$A$39:$A$782,$A207,СВЦЭМ!$B$39:$B$782,Q$190)+'СЕТ СН'!$F$15</f>
        <v>164.41397512</v>
      </c>
      <c r="R207" s="36">
        <f>SUMIFS(СВЦЭМ!$F$39:$F$782,СВЦЭМ!$A$39:$A$782,$A207,СВЦЭМ!$B$39:$B$782,R$190)+'СЕТ СН'!$F$15</f>
        <v>163.03244678999999</v>
      </c>
      <c r="S207" s="36">
        <f>SUMIFS(СВЦЭМ!$F$39:$F$782,СВЦЭМ!$A$39:$A$782,$A207,СВЦЭМ!$B$39:$B$782,S$190)+'СЕТ СН'!$F$15</f>
        <v>160.8526827</v>
      </c>
      <c r="T207" s="36">
        <f>SUMIFS(СВЦЭМ!$F$39:$F$782,СВЦЭМ!$A$39:$A$782,$A207,СВЦЭМ!$B$39:$B$782,T$190)+'СЕТ СН'!$F$15</f>
        <v>158.78322596999999</v>
      </c>
      <c r="U207" s="36">
        <f>SUMIFS(СВЦЭМ!$F$39:$F$782,СВЦЭМ!$A$39:$A$782,$A207,СВЦЭМ!$B$39:$B$782,U$190)+'СЕТ СН'!$F$15</f>
        <v>158.44515636</v>
      </c>
      <c r="V207" s="36">
        <f>SUMIFS(СВЦЭМ!$F$39:$F$782,СВЦЭМ!$A$39:$A$782,$A207,СВЦЭМ!$B$39:$B$782,V$190)+'СЕТ СН'!$F$15</f>
        <v>157.00175511</v>
      </c>
      <c r="W207" s="36">
        <f>SUMIFS(СВЦЭМ!$F$39:$F$782,СВЦЭМ!$A$39:$A$782,$A207,СВЦЭМ!$B$39:$B$782,W$190)+'СЕТ СН'!$F$15</f>
        <v>153.63059543</v>
      </c>
      <c r="X207" s="36">
        <f>SUMIFS(СВЦЭМ!$F$39:$F$782,СВЦЭМ!$A$39:$A$782,$A207,СВЦЭМ!$B$39:$B$782,X$190)+'СЕТ СН'!$F$15</f>
        <v>160.22072238999999</v>
      </c>
      <c r="Y207" s="36">
        <f>SUMIFS(СВЦЭМ!$F$39:$F$782,СВЦЭМ!$A$39:$A$782,$A207,СВЦЭМ!$B$39:$B$782,Y$190)+'СЕТ СН'!$F$15</f>
        <v>168.87548135</v>
      </c>
    </row>
    <row r="208" spans="1:25" ht="15.75" x14ac:dyDescent="0.2">
      <c r="A208" s="35">
        <f t="shared" si="5"/>
        <v>45095</v>
      </c>
      <c r="B208" s="36">
        <f>SUMIFS(СВЦЭМ!$F$39:$F$782,СВЦЭМ!$A$39:$A$782,$A208,СВЦЭМ!$B$39:$B$782,B$190)+'СЕТ СН'!$F$15</f>
        <v>192.35938332000001</v>
      </c>
      <c r="C208" s="36">
        <f>SUMIFS(СВЦЭМ!$F$39:$F$782,СВЦЭМ!$A$39:$A$782,$A208,СВЦЭМ!$B$39:$B$782,C$190)+'СЕТ СН'!$F$15</f>
        <v>204.31553649</v>
      </c>
      <c r="D208" s="36">
        <f>SUMIFS(СВЦЭМ!$F$39:$F$782,СВЦЭМ!$A$39:$A$782,$A208,СВЦЭМ!$B$39:$B$782,D$190)+'СЕТ СН'!$F$15</f>
        <v>208.07514075</v>
      </c>
      <c r="E208" s="36">
        <f>SUMIFS(СВЦЭМ!$F$39:$F$782,СВЦЭМ!$A$39:$A$782,$A208,СВЦЭМ!$B$39:$B$782,E$190)+'СЕТ СН'!$F$15</f>
        <v>211.2813845</v>
      </c>
      <c r="F208" s="36">
        <f>SUMIFS(СВЦЭМ!$F$39:$F$782,СВЦЭМ!$A$39:$A$782,$A208,СВЦЭМ!$B$39:$B$782,F$190)+'СЕТ СН'!$F$15</f>
        <v>214.05178443</v>
      </c>
      <c r="G208" s="36">
        <f>SUMIFS(СВЦЭМ!$F$39:$F$782,СВЦЭМ!$A$39:$A$782,$A208,СВЦЭМ!$B$39:$B$782,G$190)+'СЕТ СН'!$F$15</f>
        <v>213.74235705000001</v>
      </c>
      <c r="H208" s="36">
        <f>SUMIFS(СВЦЭМ!$F$39:$F$782,СВЦЭМ!$A$39:$A$782,$A208,СВЦЭМ!$B$39:$B$782,H$190)+'СЕТ СН'!$F$15</f>
        <v>208.79625615</v>
      </c>
      <c r="I208" s="36">
        <f>SUMIFS(СВЦЭМ!$F$39:$F$782,СВЦЭМ!$A$39:$A$782,$A208,СВЦЭМ!$B$39:$B$782,I$190)+'СЕТ СН'!$F$15</f>
        <v>204.82007404999999</v>
      </c>
      <c r="J208" s="36">
        <f>SUMIFS(СВЦЭМ!$F$39:$F$782,СВЦЭМ!$A$39:$A$782,$A208,СВЦЭМ!$B$39:$B$782,J$190)+'СЕТ СН'!$F$15</f>
        <v>196.71306962</v>
      </c>
      <c r="K208" s="36">
        <f>SUMIFS(СВЦЭМ!$F$39:$F$782,СВЦЭМ!$A$39:$A$782,$A208,СВЦЭМ!$B$39:$B$782,K$190)+'СЕТ СН'!$F$15</f>
        <v>190.51204795000001</v>
      </c>
      <c r="L208" s="36">
        <f>SUMIFS(СВЦЭМ!$F$39:$F$782,СВЦЭМ!$A$39:$A$782,$A208,СВЦЭМ!$B$39:$B$782,L$190)+'СЕТ СН'!$F$15</f>
        <v>190.48441256999999</v>
      </c>
      <c r="M208" s="36">
        <f>SUMIFS(СВЦЭМ!$F$39:$F$782,СВЦЭМ!$A$39:$A$782,$A208,СВЦЭМ!$B$39:$B$782,M$190)+'СЕТ СН'!$F$15</f>
        <v>194.10469454</v>
      </c>
      <c r="N208" s="36">
        <f>SUMIFS(СВЦЭМ!$F$39:$F$782,СВЦЭМ!$A$39:$A$782,$A208,СВЦЭМ!$B$39:$B$782,N$190)+'СЕТ СН'!$F$15</f>
        <v>195.47578111000001</v>
      </c>
      <c r="O208" s="36">
        <f>SUMIFS(СВЦЭМ!$F$39:$F$782,СВЦЭМ!$A$39:$A$782,$A208,СВЦЭМ!$B$39:$B$782,O$190)+'СЕТ СН'!$F$15</f>
        <v>196.54483920000001</v>
      </c>
      <c r="P208" s="36">
        <f>SUMIFS(СВЦЭМ!$F$39:$F$782,СВЦЭМ!$A$39:$A$782,$A208,СВЦЭМ!$B$39:$B$782,P$190)+'СЕТ СН'!$F$15</f>
        <v>198.78298061000001</v>
      </c>
      <c r="Q208" s="36">
        <f>SUMIFS(СВЦЭМ!$F$39:$F$782,СВЦЭМ!$A$39:$A$782,$A208,СВЦЭМ!$B$39:$B$782,Q$190)+'СЕТ СН'!$F$15</f>
        <v>199.02065569000001</v>
      </c>
      <c r="R208" s="36">
        <f>SUMIFS(СВЦЭМ!$F$39:$F$782,СВЦЭМ!$A$39:$A$782,$A208,СВЦЭМ!$B$39:$B$782,R$190)+'СЕТ СН'!$F$15</f>
        <v>197.18510033999999</v>
      </c>
      <c r="S208" s="36">
        <f>SUMIFS(СВЦЭМ!$F$39:$F$782,СВЦЭМ!$A$39:$A$782,$A208,СВЦЭМ!$B$39:$B$782,S$190)+'СЕТ СН'!$F$15</f>
        <v>194.76768611</v>
      </c>
      <c r="T208" s="36">
        <f>SUMIFS(СВЦЭМ!$F$39:$F$782,СВЦЭМ!$A$39:$A$782,$A208,СВЦЭМ!$B$39:$B$782,T$190)+'СЕТ СН'!$F$15</f>
        <v>190.54408045</v>
      </c>
      <c r="U208" s="36">
        <f>SUMIFS(СВЦЭМ!$F$39:$F$782,СВЦЭМ!$A$39:$A$782,$A208,СВЦЭМ!$B$39:$B$782,U$190)+'СЕТ СН'!$F$15</f>
        <v>187.98051570999999</v>
      </c>
      <c r="V208" s="36">
        <f>SUMIFS(СВЦЭМ!$F$39:$F$782,СВЦЭМ!$A$39:$A$782,$A208,СВЦЭМ!$B$39:$B$782,V$190)+'СЕТ СН'!$F$15</f>
        <v>184.28098947000001</v>
      </c>
      <c r="W208" s="36">
        <f>SUMIFS(СВЦЭМ!$F$39:$F$782,СВЦЭМ!$A$39:$A$782,$A208,СВЦЭМ!$B$39:$B$782,W$190)+'СЕТ СН'!$F$15</f>
        <v>185.51955232</v>
      </c>
      <c r="X208" s="36">
        <f>SUMIFS(СВЦЭМ!$F$39:$F$782,СВЦЭМ!$A$39:$A$782,$A208,СВЦЭМ!$B$39:$B$782,X$190)+'СЕТ СН'!$F$15</f>
        <v>188.2736811</v>
      </c>
      <c r="Y208" s="36">
        <f>SUMIFS(СВЦЭМ!$F$39:$F$782,СВЦЭМ!$A$39:$A$782,$A208,СВЦЭМ!$B$39:$B$782,Y$190)+'СЕТ СН'!$F$15</f>
        <v>198.04008755999999</v>
      </c>
    </row>
    <row r="209" spans="1:25" ht="15.75" x14ac:dyDescent="0.2">
      <c r="A209" s="35">
        <f t="shared" si="5"/>
        <v>45096</v>
      </c>
      <c r="B209" s="36">
        <f>SUMIFS(СВЦЭМ!$F$39:$F$782,СВЦЭМ!$A$39:$A$782,$A209,СВЦЭМ!$B$39:$B$782,B$190)+'СЕТ СН'!$F$15</f>
        <v>185.49820499</v>
      </c>
      <c r="C209" s="36">
        <f>SUMIFS(СВЦЭМ!$F$39:$F$782,СВЦЭМ!$A$39:$A$782,$A209,СВЦЭМ!$B$39:$B$782,C$190)+'СЕТ СН'!$F$15</f>
        <v>195.81774938999999</v>
      </c>
      <c r="D209" s="36">
        <f>SUMIFS(СВЦЭМ!$F$39:$F$782,СВЦЭМ!$A$39:$A$782,$A209,СВЦЭМ!$B$39:$B$782,D$190)+'СЕТ СН'!$F$15</f>
        <v>205.99564641000001</v>
      </c>
      <c r="E209" s="36">
        <f>SUMIFS(СВЦЭМ!$F$39:$F$782,СВЦЭМ!$A$39:$A$782,$A209,СВЦЭМ!$B$39:$B$782,E$190)+'СЕТ СН'!$F$15</f>
        <v>202.31134384000001</v>
      </c>
      <c r="F209" s="36">
        <f>SUMIFS(СВЦЭМ!$F$39:$F$782,СВЦЭМ!$A$39:$A$782,$A209,СВЦЭМ!$B$39:$B$782,F$190)+'СЕТ СН'!$F$15</f>
        <v>207.03369296</v>
      </c>
      <c r="G209" s="36">
        <f>SUMIFS(СВЦЭМ!$F$39:$F$782,СВЦЭМ!$A$39:$A$782,$A209,СВЦЭМ!$B$39:$B$782,G$190)+'СЕТ СН'!$F$15</f>
        <v>208.30059126</v>
      </c>
      <c r="H209" s="36">
        <f>SUMIFS(СВЦЭМ!$F$39:$F$782,СВЦЭМ!$A$39:$A$782,$A209,СВЦЭМ!$B$39:$B$782,H$190)+'СЕТ СН'!$F$15</f>
        <v>205.15011641999999</v>
      </c>
      <c r="I209" s="36">
        <f>SUMIFS(СВЦЭМ!$F$39:$F$782,СВЦЭМ!$A$39:$A$782,$A209,СВЦЭМ!$B$39:$B$782,I$190)+'СЕТ СН'!$F$15</f>
        <v>185.37835447</v>
      </c>
      <c r="J209" s="36">
        <f>SUMIFS(СВЦЭМ!$F$39:$F$782,СВЦЭМ!$A$39:$A$782,$A209,СВЦЭМ!$B$39:$B$782,J$190)+'СЕТ СН'!$F$15</f>
        <v>173.98232590999999</v>
      </c>
      <c r="K209" s="36">
        <f>SUMIFS(СВЦЭМ!$F$39:$F$782,СВЦЭМ!$A$39:$A$782,$A209,СВЦЭМ!$B$39:$B$782,K$190)+'СЕТ СН'!$F$15</f>
        <v>170.06884364999999</v>
      </c>
      <c r="L209" s="36">
        <f>SUMIFS(СВЦЭМ!$F$39:$F$782,СВЦЭМ!$A$39:$A$782,$A209,СВЦЭМ!$B$39:$B$782,L$190)+'СЕТ СН'!$F$15</f>
        <v>168.55717346</v>
      </c>
      <c r="M209" s="36">
        <f>SUMIFS(СВЦЭМ!$F$39:$F$782,СВЦЭМ!$A$39:$A$782,$A209,СВЦЭМ!$B$39:$B$782,M$190)+'СЕТ СН'!$F$15</f>
        <v>169.72771367999999</v>
      </c>
      <c r="N209" s="36">
        <f>SUMIFS(СВЦЭМ!$F$39:$F$782,СВЦЭМ!$A$39:$A$782,$A209,СВЦЭМ!$B$39:$B$782,N$190)+'СЕТ СН'!$F$15</f>
        <v>171.67644722</v>
      </c>
      <c r="O209" s="36">
        <f>SUMIFS(СВЦЭМ!$F$39:$F$782,СВЦЭМ!$A$39:$A$782,$A209,СВЦЭМ!$B$39:$B$782,O$190)+'СЕТ СН'!$F$15</f>
        <v>174.54167644</v>
      </c>
      <c r="P209" s="36">
        <f>SUMIFS(СВЦЭМ!$F$39:$F$782,СВЦЭМ!$A$39:$A$782,$A209,СВЦЭМ!$B$39:$B$782,P$190)+'СЕТ СН'!$F$15</f>
        <v>173.94164856</v>
      </c>
      <c r="Q209" s="36">
        <f>SUMIFS(СВЦЭМ!$F$39:$F$782,СВЦЭМ!$A$39:$A$782,$A209,СВЦЭМ!$B$39:$B$782,Q$190)+'СЕТ СН'!$F$15</f>
        <v>174.12996078</v>
      </c>
      <c r="R209" s="36">
        <f>SUMIFS(СВЦЭМ!$F$39:$F$782,СВЦЭМ!$A$39:$A$782,$A209,СВЦЭМ!$B$39:$B$782,R$190)+'СЕТ СН'!$F$15</f>
        <v>172.29910705</v>
      </c>
      <c r="S209" s="36">
        <f>SUMIFS(СВЦЭМ!$F$39:$F$782,СВЦЭМ!$A$39:$A$782,$A209,СВЦЭМ!$B$39:$B$782,S$190)+'СЕТ СН'!$F$15</f>
        <v>170.28141937000001</v>
      </c>
      <c r="T209" s="36">
        <f>SUMIFS(СВЦЭМ!$F$39:$F$782,СВЦЭМ!$A$39:$A$782,$A209,СВЦЭМ!$B$39:$B$782,T$190)+'СЕТ СН'!$F$15</f>
        <v>168.80869652999999</v>
      </c>
      <c r="U209" s="36">
        <f>SUMIFS(СВЦЭМ!$F$39:$F$782,СВЦЭМ!$A$39:$A$782,$A209,СВЦЭМ!$B$39:$B$782,U$190)+'СЕТ СН'!$F$15</f>
        <v>170.23968611000001</v>
      </c>
      <c r="V209" s="36">
        <f>SUMIFS(СВЦЭМ!$F$39:$F$782,СВЦЭМ!$A$39:$A$782,$A209,СВЦЭМ!$B$39:$B$782,V$190)+'СЕТ СН'!$F$15</f>
        <v>170.08701349</v>
      </c>
      <c r="W209" s="36">
        <f>SUMIFS(СВЦЭМ!$F$39:$F$782,СВЦЭМ!$A$39:$A$782,$A209,СВЦЭМ!$B$39:$B$782,W$190)+'СЕТ СН'!$F$15</f>
        <v>165.24050045999999</v>
      </c>
      <c r="X209" s="36">
        <f>SUMIFS(СВЦЭМ!$F$39:$F$782,СВЦЭМ!$A$39:$A$782,$A209,СВЦЭМ!$B$39:$B$782,X$190)+'СЕТ СН'!$F$15</f>
        <v>169.70704133000001</v>
      </c>
      <c r="Y209" s="36">
        <f>SUMIFS(СВЦЭМ!$F$39:$F$782,СВЦЭМ!$A$39:$A$782,$A209,СВЦЭМ!$B$39:$B$782,Y$190)+'СЕТ СН'!$F$15</f>
        <v>177.20872507000001</v>
      </c>
    </row>
    <row r="210" spans="1:25" ht="15.75" x14ac:dyDescent="0.2">
      <c r="A210" s="35">
        <f t="shared" si="5"/>
        <v>45097</v>
      </c>
      <c r="B210" s="36">
        <f>SUMIFS(СВЦЭМ!$F$39:$F$782,СВЦЭМ!$A$39:$A$782,$A210,СВЦЭМ!$B$39:$B$782,B$190)+'СЕТ СН'!$F$15</f>
        <v>190.49296749000001</v>
      </c>
      <c r="C210" s="36">
        <f>SUMIFS(СВЦЭМ!$F$39:$F$782,СВЦЭМ!$A$39:$A$782,$A210,СВЦЭМ!$B$39:$B$782,C$190)+'СЕТ СН'!$F$15</f>
        <v>195.00609352000001</v>
      </c>
      <c r="D210" s="36">
        <f>SUMIFS(СВЦЭМ!$F$39:$F$782,СВЦЭМ!$A$39:$A$782,$A210,СВЦЭМ!$B$39:$B$782,D$190)+'СЕТ СН'!$F$15</f>
        <v>204.37967057</v>
      </c>
      <c r="E210" s="36">
        <f>SUMIFS(СВЦЭМ!$F$39:$F$782,СВЦЭМ!$A$39:$A$782,$A210,СВЦЭМ!$B$39:$B$782,E$190)+'СЕТ СН'!$F$15</f>
        <v>205.7776278</v>
      </c>
      <c r="F210" s="36">
        <f>SUMIFS(СВЦЭМ!$F$39:$F$782,СВЦЭМ!$A$39:$A$782,$A210,СВЦЭМ!$B$39:$B$782,F$190)+'СЕТ СН'!$F$15</f>
        <v>206.32134722000001</v>
      </c>
      <c r="G210" s="36">
        <f>SUMIFS(СВЦЭМ!$F$39:$F$782,СВЦЭМ!$A$39:$A$782,$A210,СВЦЭМ!$B$39:$B$782,G$190)+'СЕТ СН'!$F$15</f>
        <v>203.65977633</v>
      </c>
      <c r="H210" s="36">
        <f>SUMIFS(СВЦЭМ!$F$39:$F$782,СВЦЭМ!$A$39:$A$782,$A210,СВЦЭМ!$B$39:$B$782,H$190)+'СЕТ СН'!$F$15</f>
        <v>193.04341037</v>
      </c>
      <c r="I210" s="36">
        <f>SUMIFS(СВЦЭМ!$F$39:$F$782,СВЦЭМ!$A$39:$A$782,$A210,СВЦЭМ!$B$39:$B$782,I$190)+'СЕТ СН'!$F$15</f>
        <v>188.75157791999999</v>
      </c>
      <c r="J210" s="36">
        <f>SUMIFS(СВЦЭМ!$F$39:$F$782,СВЦЭМ!$A$39:$A$782,$A210,СВЦЭМ!$B$39:$B$782,J$190)+'СЕТ СН'!$F$15</f>
        <v>181.46038920000001</v>
      </c>
      <c r="K210" s="36">
        <f>SUMIFS(СВЦЭМ!$F$39:$F$782,СВЦЭМ!$A$39:$A$782,$A210,СВЦЭМ!$B$39:$B$782,K$190)+'СЕТ СН'!$F$15</f>
        <v>171.9143823</v>
      </c>
      <c r="L210" s="36">
        <f>SUMIFS(СВЦЭМ!$F$39:$F$782,СВЦЭМ!$A$39:$A$782,$A210,СВЦЭМ!$B$39:$B$782,L$190)+'СЕТ СН'!$F$15</f>
        <v>169.93376119000001</v>
      </c>
      <c r="M210" s="36">
        <f>SUMIFS(СВЦЭМ!$F$39:$F$782,СВЦЭМ!$A$39:$A$782,$A210,СВЦЭМ!$B$39:$B$782,M$190)+'СЕТ СН'!$F$15</f>
        <v>173.31951498999999</v>
      </c>
      <c r="N210" s="36">
        <f>SUMIFS(СВЦЭМ!$F$39:$F$782,СВЦЭМ!$A$39:$A$782,$A210,СВЦЭМ!$B$39:$B$782,N$190)+'СЕТ СН'!$F$15</f>
        <v>177.46855212</v>
      </c>
      <c r="O210" s="36">
        <f>SUMIFS(СВЦЭМ!$F$39:$F$782,СВЦЭМ!$A$39:$A$782,$A210,СВЦЭМ!$B$39:$B$782,O$190)+'СЕТ СН'!$F$15</f>
        <v>179.49050094</v>
      </c>
      <c r="P210" s="36">
        <f>SUMIFS(СВЦЭМ!$F$39:$F$782,СВЦЭМ!$A$39:$A$782,$A210,СВЦЭМ!$B$39:$B$782,P$190)+'СЕТ СН'!$F$15</f>
        <v>181.12682824000001</v>
      </c>
      <c r="Q210" s="36">
        <f>SUMIFS(СВЦЭМ!$F$39:$F$782,СВЦЭМ!$A$39:$A$782,$A210,СВЦЭМ!$B$39:$B$782,Q$190)+'СЕТ СН'!$F$15</f>
        <v>182.36000035000001</v>
      </c>
      <c r="R210" s="36">
        <f>SUMIFS(СВЦЭМ!$F$39:$F$782,СВЦЭМ!$A$39:$A$782,$A210,СВЦЭМ!$B$39:$B$782,R$190)+'СЕТ СН'!$F$15</f>
        <v>179.18769659</v>
      </c>
      <c r="S210" s="36">
        <f>SUMIFS(СВЦЭМ!$F$39:$F$782,СВЦЭМ!$A$39:$A$782,$A210,СВЦЭМ!$B$39:$B$782,S$190)+'СЕТ СН'!$F$15</f>
        <v>178.75597282999999</v>
      </c>
      <c r="T210" s="36">
        <f>SUMIFS(СВЦЭМ!$F$39:$F$782,СВЦЭМ!$A$39:$A$782,$A210,СВЦЭМ!$B$39:$B$782,T$190)+'СЕТ СН'!$F$15</f>
        <v>177.73694039</v>
      </c>
      <c r="U210" s="36">
        <f>SUMIFS(СВЦЭМ!$F$39:$F$782,СВЦЭМ!$A$39:$A$782,$A210,СВЦЭМ!$B$39:$B$782,U$190)+'СЕТ СН'!$F$15</f>
        <v>177.45227403000001</v>
      </c>
      <c r="V210" s="36">
        <f>SUMIFS(СВЦЭМ!$F$39:$F$782,СВЦЭМ!$A$39:$A$782,$A210,СВЦЭМ!$B$39:$B$782,V$190)+'СЕТ СН'!$F$15</f>
        <v>178.68051138000001</v>
      </c>
      <c r="W210" s="36">
        <f>SUMIFS(СВЦЭМ!$F$39:$F$782,СВЦЭМ!$A$39:$A$782,$A210,СВЦЭМ!$B$39:$B$782,W$190)+'СЕТ СН'!$F$15</f>
        <v>173.06387549999999</v>
      </c>
      <c r="X210" s="36">
        <f>SUMIFS(СВЦЭМ!$F$39:$F$782,СВЦЭМ!$A$39:$A$782,$A210,СВЦЭМ!$B$39:$B$782,X$190)+'СЕТ СН'!$F$15</f>
        <v>178.90143352000001</v>
      </c>
      <c r="Y210" s="36">
        <f>SUMIFS(СВЦЭМ!$F$39:$F$782,СВЦЭМ!$A$39:$A$782,$A210,СВЦЭМ!$B$39:$B$782,Y$190)+'СЕТ СН'!$F$15</f>
        <v>190.08854271000001</v>
      </c>
    </row>
    <row r="211" spans="1:25" ht="15.75" x14ac:dyDescent="0.2">
      <c r="A211" s="35">
        <f t="shared" si="5"/>
        <v>45098</v>
      </c>
      <c r="B211" s="36">
        <f>SUMIFS(СВЦЭМ!$F$39:$F$782,СВЦЭМ!$A$39:$A$782,$A211,СВЦЭМ!$B$39:$B$782,B$190)+'СЕТ СН'!$F$15</f>
        <v>192.66584072000001</v>
      </c>
      <c r="C211" s="36">
        <f>SUMIFS(СВЦЭМ!$F$39:$F$782,СВЦЭМ!$A$39:$A$782,$A211,СВЦЭМ!$B$39:$B$782,C$190)+'СЕТ СН'!$F$15</f>
        <v>206.27208812000001</v>
      </c>
      <c r="D211" s="36">
        <f>SUMIFS(СВЦЭМ!$F$39:$F$782,СВЦЭМ!$A$39:$A$782,$A211,СВЦЭМ!$B$39:$B$782,D$190)+'СЕТ СН'!$F$15</f>
        <v>218.20408929000001</v>
      </c>
      <c r="E211" s="36">
        <f>SUMIFS(СВЦЭМ!$F$39:$F$782,СВЦЭМ!$A$39:$A$782,$A211,СВЦЭМ!$B$39:$B$782,E$190)+'СЕТ СН'!$F$15</f>
        <v>220.62299562999999</v>
      </c>
      <c r="F211" s="36">
        <f>SUMIFS(СВЦЭМ!$F$39:$F$782,СВЦЭМ!$A$39:$A$782,$A211,СВЦЭМ!$B$39:$B$782,F$190)+'СЕТ СН'!$F$15</f>
        <v>219.20192797999999</v>
      </c>
      <c r="G211" s="36">
        <f>SUMIFS(СВЦЭМ!$F$39:$F$782,СВЦЭМ!$A$39:$A$782,$A211,СВЦЭМ!$B$39:$B$782,G$190)+'СЕТ СН'!$F$15</f>
        <v>214.42308111</v>
      </c>
      <c r="H211" s="36">
        <f>SUMIFS(СВЦЭМ!$F$39:$F$782,СВЦЭМ!$A$39:$A$782,$A211,СВЦЭМ!$B$39:$B$782,H$190)+'СЕТ СН'!$F$15</f>
        <v>196.84060979</v>
      </c>
      <c r="I211" s="36">
        <f>SUMIFS(СВЦЭМ!$F$39:$F$782,СВЦЭМ!$A$39:$A$782,$A211,СВЦЭМ!$B$39:$B$782,I$190)+'СЕТ СН'!$F$15</f>
        <v>188.98047438</v>
      </c>
      <c r="J211" s="36">
        <f>SUMIFS(СВЦЭМ!$F$39:$F$782,СВЦЭМ!$A$39:$A$782,$A211,СВЦЭМ!$B$39:$B$782,J$190)+'СЕТ СН'!$F$15</f>
        <v>178.40514096000001</v>
      </c>
      <c r="K211" s="36">
        <f>SUMIFS(СВЦЭМ!$F$39:$F$782,СВЦЭМ!$A$39:$A$782,$A211,СВЦЭМ!$B$39:$B$782,K$190)+'СЕТ СН'!$F$15</f>
        <v>177.37231510999999</v>
      </c>
      <c r="L211" s="36">
        <f>SUMIFS(СВЦЭМ!$F$39:$F$782,СВЦЭМ!$A$39:$A$782,$A211,СВЦЭМ!$B$39:$B$782,L$190)+'СЕТ СН'!$F$15</f>
        <v>181.09268019000001</v>
      </c>
      <c r="M211" s="36">
        <f>SUMIFS(СВЦЭМ!$F$39:$F$782,СВЦЭМ!$A$39:$A$782,$A211,СВЦЭМ!$B$39:$B$782,M$190)+'СЕТ СН'!$F$15</f>
        <v>183.64453816</v>
      </c>
      <c r="N211" s="36">
        <f>SUMIFS(СВЦЭМ!$F$39:$F$782,СВЦЭМ!$A$39:$A$782,$A211,СВЦЭМ!$B$39:$B$782,N$190)+'СЕТ СН'!$F$15</f>
        <v>189.98084473</v>
      </c>
      <c r="O211" s="36">
        <f>SUMIFS(СВЦЭМ!$F$39:$F$782,СВЦЭМ!$A$39:$A$782,$A211,СВЦЭМ!$B$39:$B$782,O$190)+'СЕТ СН'!$F$15</f>
        <v>185.37998196000001</v>
      </c>
      <c r="P211" s="36">
        <f>SUMIFS(СВЦЭМ!$F$39:$F$782,СВЦЭМ!$A$39:$A$782,$A211,СВЦЭМ!$B$39:$B$782,P$190)+'СЕТ СН'!$F$15</f>
        <v>187.46740267999999</v>
      </c>
      <c r="Q211" s="36">
        <f>SUMIFS(СВЦЭМ!$F$39:$F$782,СВЦЭМ!$A$39:$A$782,$A211,СВЦЭМ!$B$39:$B$782,Q$190)+'СЕТ СН'!$F$15</f>
        <v>187.58903420999999</v>
      </c>
      <c r="R211" s="36">
        <f>SUMIFS(СВЦЭМ!$F$39:$F$782,СВЦЭМ!$A$39:$A$782,$A211,СВЦЭМ!$B$39:$B$782,R$190)+'СЕТ СН'!$F$15</f>
        <v>186.3551942</v>
      </c>
      <c r="S211" s="36">
        <f>SUMIFS(СВЦЭМ!$F$39:$F$782,СВЦЭМ!$A$39:$A$782,$A211,СВЦЭМ!$B$39:$B$782,S$190)+'СЕТ СН'!$F$15</f>
        <v>183.79663595</v>
      </c>
      <c r="T211" s="36">
        <f>SUMIFS(СВЦЭМ!$F$39:$F$782,СВЦЭМ!$A$39:$A$782,$A211,СВЦЭМ!$B$39:$B$782,T$190)+'СЕТ СН'!$F$15</f>
        <v>185.11273129</v>
      </c>
      <c r="U211" s="36">
        <f>SUMIFS(СВЦЭМ!$F$39:$F$782,СВЦЭМ!$A$39:$A$782,$A211,СВЦЭМ!$B$39:$B$782,U$190)+'СЕТ СН'!$F$15</f>
        <v>183.88589304999999</v>
      </c>
      <c r="V211" s="36">
        <f>SUMIFS(СВЦЭМ!$F$39:$F$782,СВЦЭМ!$A$39:$A$782,$A211,СВЦЭМ!$B$39:$B$782,V$190)+'СЕТ СН'!$F$15</f>
        <v>181.67877712000001</v>
      </c>
      <c r="W211" s="36">
        <f>SUMIFS(СВЦЭМ!$F$39:$F$782,СВЦЭМ!$A$39:$A$782,$A211,СВЦЭМ!$B$39:$B$782,W$190)+'СЕТ СН'!$F$15</f>
        <v>183.78605529999999</v>
      </c>
      <c r="X211" s="36">
        <f>SUMIFS(СВЦЭМ!$F$39:$F$782,СВЦЭМ!$A$39:$A$782,$A211,СВЦЭМ!$B$39:$B$782,X$190)+'СЕТ СН'!$F$15</f>
        <v>189.88872860000001</v>
      </c>
      <c r="Y211" s="36">
        <f>SUMIFS(СВЦЭМ!$F$39:$F$782,СВЦЭМ!$A$39:$A$782,$A211,СВЦЭМ!$B$39:$B$782,Y$190)+'СЕТ СН'!$F$15</f>
        <v>203.21108104000001</v>
      </c>
    </row>
    <row r="212" spans="1:25" ht="15.75" x14ac:dyDescent="0.2">
      <c r="A212" s="35">
        <f t="shared" si="5"/>
        <v>45099</v>
      </c>
      <c r="B212" s="36">
        <f>SUMIFS(СВЦЭМ!$F$39:$F$782,СВЦЭМ!$A$39:$A$782,$A212,СВЦЭМ!$B$39:$B$782,B$190)+'СЕТ СН'!$F$15</f>
        <v>205.11378515000001</v>
      </c>
      <c r="C212" s="36">
        <f>SUMIFS(СВЦЭМ!$F$39:$F$782,СВЦЭМ!$A$39:$A$782,$A212,СВЦЭМ!$B$39:$B$782,C$190)+'СЕТ СН'!$F$15</f>
        <v>214.06023807</v>
      </c>
      <c r="D212" s="36">
        <f>SUMIFS(СВЦЭМ!$F$39:$F$782,СВЦЭМ!$A$39:$A$782,$A212,СВЦЭМ!$B$39:$B$782,D$190)+'СЕТ СН'!$F$15</f>
        <v>217.07016078999999</v>
      </c>
      <c r="E212" s="36">
        <f>SUMIFS(СВЦЭМ!$F$39:$F$782,СВЦЭМ!$A$39:$A$782,$A212,СВЦЭМ!$B$39:$B$782,E$190)+'СЕТ СН'!$F$15</f>
        <v>214.27270619999999</v>
      </c>
      <c r="F212" s="36">
        <f>SUMIFS(СВЦЭМ!$F$39:$F$782,СВЦЭМ!$A$39:$A$782,$A212,СВЦЭМ!$B$39:$B$782,F$190)+'СЕТ СН'!$F$15</f>
        <v>214.27307413</v>
      </c>
      <c r="G212" s="36">
        <f>SUMIFS(СВЦЭМ!$F$39:$F$782,СВЦЭМ!$A$39:$A$782,$A212,СВЦЭМ!$B$39:$B$782,G$190)+'СЕТ СН'!$F$15</f>
        <v>215.26062213</v>
      </c>
      <c r="H212" s="36">
        <f>SUMIFS(СВЦЭМ!$F$39:$F$782,СВЦЭМ!$A$39:$A$782,$A212,СВЦЭМ!$B$39:$B$782,H$190)+'СЕТ СН'!$F$15</f>
        <v>194.02080956</v>
      </c>
      <c r="I212" s="36">
        <f>SUMIFS(СВЦЭМ!$F$39:$F$782,СВЦЭМ!$A$39:$A$782,$A212,СВЦЭМ!$B$39:$B$782,I$190)+'СЕТ СН'!$F$15</f>
        <v>190.56642758999999</v>
      </c>
      <c r="J212" s="36">
        <f>SUMIFS(СВЦЭМ!$F$39:$F$782,СВЦЭМ!$A$39:$A$782,$A212,СВЦЭМ!$B$39:$B$782,J$190)+'СЕТ СН'!$F$15</f>
        <v>180.92236256999999</v>
      </c>
      <c r="K212" s="36">
        <f>SUMIFS(СВЦЭМ!$F$39:$F$782,СВЦЭМ!$A$39:$A$782,$A212,СВЦЭМ!$B$39:$B$782,K$190)+'СЕТ СН'!$F$15</f>
        <v>178.49103944000001</v>
      </c>
      <c r="L212" s="36">
        <f>SUMIFS(СВЦЭМ!$F$39:$F$782,СВЦЭМ!$A$39:$A$782,$A212,СВЦЭМ!$B$39:$B$782,L$190)+'СЕТ СН'!$F$15</f>
        <v>178.65223517000001</v>
      </c>
      <c r="M212" s="36">
        <f>SUMIFS(СВЦЭМ!$F$39:$F$782,СВЦЭМ!$A$39:$A$782,$A212,СВЦЭМ!$B$39:$B$782,M$190)+'СЕТ СН'!$F$15</f>
        <v>183.10795200999999</v>
      </c>
      <c r="N212" s="36">
        <f>SUMIFS(СВЦЭМ!$F$39:$F$782,СВЦЭМ!$A$39:$A$782,$A212,СВЦЭМ!$B$39:$B$782,N$190)+'СЕТ СН'!$F$15</f>
        <v>188.69168207000001</v>
      </c>
      <c r="O212" s="36">
        <f>SUMIFS(СВЦЭМ!$F$39:$F$782,СВЦЭМ!$A$39:$A$782,$A212,СВЦЭМ!$B$39:$B$782,O$190)+'СЕТ СН'!$F$15</f>
        <v>189.26727048000001</v>
      </c>
      <c r="P212" s="36">
        <f>SUMIFS(СВЦЭМ!$F$39:$F$782,СВЦЭМ!$A$39:$A$782,$A212,СВЦЭМ!$B$39:$B$782,P$190)+'СЕТ СН'!$F$15</f>
        <v>188.91319856000001</v>
      </c>
      <c r="Q212" s="36">
        <f>SUMIFS(СВЦЭМ!$F$39:$F$782,СВЦЭМ!$A$39:$A$782,$A212,СВЦЭМ!$B$39:$B$782,Q$190)+'СЕТ СН'!$F$15</f>
        <v>188.7291975</v>
      </c>
      <c r="R212" s="36">
        <f>SUMIFS(СВЦЭМ!$F$39:$F$782,СВЦЭМ!$A$39:$A$782,$A212,СВЦЭМ!$B$39:$B$782,R$190)+'СЕТ СН'!$F$15</f>
        <v>187.00103067000001</v>
      </c>
      <c r="S212" s="36">
        <f>SUMIFS(СВЦЭМ!$F$39:$F$782,СВЦЭМ!$A$39:$A$782,$A212,СВЦЭМ!$B$39:$B$782,S$190)+'СЕТ СН'!$F$15</f>
        <v>184.19687175999999</v>
      </c>
      <c r="T212" s="36">
        <f>SUMIFS(СВЦЭМ!$F$39:$F$782,СВЦЭМ!$A$39:$A$782,$A212,СВЦЭМ!$B$39:$B$782,T$190)+'СЕТ СН'!$F$15</f>
        <v>186.72342861000001</v>
      </c>
      <c r="U212" s="36">
        <f>SUMIFS(СВЦЭМ!$F$39:$F$782,СВЦЭМ!$A$39:$A$782,$A212,СВЦЭМ!$B$39:$B$782,U$190)+'СЕТ СН'!$F$15</f>
        <v>183.35793135</v>
      </c>
      <c r="V212" s="36">
        <f>SUMIFS(СВЦЭМ!$F$39:$F$782,СВЦЭМ!$A$39:$A$782,$A212,СВЦЭМ!$B$39:$B$782,V$190)+'СЕТ СН'!$F$15</f>
        <v>178.29056129</v>
      </c>
      <c r="W212" s="36">
        <f>SUMIFS(СВЦЭМ!$F$39:$F$782,СВЦЭМ!$A$39:$A$782,$A212,СВЦЭМ!$B$39:$B$782,W$190)+'СЕТ СН'!$F$15</f>
        <v>182.56795986</v>
      </c>
      <c r="X212" s="36">
        <f>SUMIFS(СВЦЭМ!$F$39:$F$782,СВЦЭМ!$A$39:$A$782,$A212,СВЦЭМ!$B$39:$B$782,X$190)+'СЕТ СН'!$F$15</f>
        <v>189.99636282</v>
      </c>
      <c r="Y212" s="36">
        <f>SUMIFS(СВЦЭМ!$F$39:$F$782,СВЦЭМ!$A$39:$A$782,$A212,СВЦЭМ!$B$39:$B$782,Y$190)+'СЕТ СН'!$F$15</f>
        <v>200.50784526999999</v>
      </c>
    </row>
    <row r="213" spans="1:25" ht="15.75" x14ac:dyDescent="0.2">
      <c r="A213" s="35">
        <f t="shared" si="5"/>
        <v>45100</v>
      </c>
      <c r="B213" s="36">
        <f>SUMIFS(СВЦЭМ!$F$39:$F$782,СВЦЭМ!$A$39:$A$782,$A213,СВЦЭМ!$B$39:$B$782,B$190)+'СЕТ СН'!$F$15</f>
        <v>202.51226396999999</v>
      </c>
      <c r="C213" s="36">
        <f>SUMIFS(СВЦЭМ!$F$39:$F$782,СВЦЭМ!$A$39:$A$782,$A213,СВЦЭМ!$B$39:$B$782,C$190)+'СЕТ СН'!$F$15</f>
        <v>217.36923454000001</v>
      </c>
      <c r="D213" s="36">
        <f>SUMIFS(СВЦЭМ!$F$39:$F$782,СВЦЭМ!$A$39:$A$782,$A213,СВЦЭМ!$B$39:$B$782,D$190)+'СЕТ СН'!$F$15</f>
        <v>225.20213446</v>
      </c>
      <c r="E213" s="36">
        <f>SUMIFS(СВЦЭМ!$F$39:$F$782,СВЦЭМ!$A$39:$A$782,$A213,СВЦЭМ!$B$39:$B$782,E$190)+'СЕТ СН'!$F$15</f>
        <v>222.31745126999999</v>
      </c>
      <c r="F213" s="36">
        <f>SUMIFS(СВЦЭМ!$F$39:$F$782,СВЦЭМ!$A$39:$A$782,$A213,СВЦЭМ!$B$39:$B$782,F$190)+'СЕТ СН'!$F$15</f>
        <v>220.88954699999999</v>
      </c>
      <c r="G213" s="36">
        <f>SUMIFS(СВЦЭМ!$F$39:$F$782,СВЦЭМ!$A$39:$A$782,$A213,СВЦЭМ!$B$39:$B$782,G$190)+'СЕТ СН'!$F$15</f>
        <v>210.1504655</v>
      </c>
      <c r="H213" s="36">
        <f>SUMIFS(СВЦЭМ!$F$39:$F$782,СВЦЭМ!$A$39:$A$782,$A213,СВЦЭМ!$B$39:$B$782,H$190)+'СЕТ СН'!$F$15</f>
        <v>195.08302508</v>
      </c>
      <c r="I213" s="36">
        <f>SUMIFS(СВЦЭМ!$F$39:$F$782,СВЦЭМ!$A$39:$A$782,$A213,СВЦЭМ!$B$39:$B$782,I$190)+'СЕТ СН'!$F$15</f>
        <v>179.54900805</v>
      </c>
      <c r="J213" s="36">
        <f>SUMIFS(СВЦЭМ!$F$39:$F$782,СВЦЭМ!$A$39:$A$782,$A213,СВЦЭМ!$B$39:$B$782,J$190)+'СЕТ СН'!$F$15</f>
        <v>172.08775177999999</v>
      </c>
      <c r="K213" s="36">
        <f>SUMIFS(СВЦЭМ!$F$39:$F$782,СВЦЭМ!$A$39:$A$782,$A213,СВЦЭМ!$B$39:$B$782,K$190)+'СЕТ СН'!$F$15</f>
        <v>164.72759775</v>
      </c>
      <c r="L213" s="36">
        <f>SUMIFS(СВЦЭМ!$F$39:$F$782,СВЦЭМ!$A$39:$A$782,$A213,СВЦЭМ!$B$39:$B$782,L$190)+'СЕТ СН'!$F$15</f>
        <v>159.02701657</v>
      </c>
      <c r="M213" s="36">
        <f>SUMIFS(СВЦЭМ!$F$39:$F$782,СВЦЭМ!$A$39:$A$782,$A213,СВЦЭМ!$B$39:$B$782,M$190)+'СЕТ СН'!$F$15</f>
        <v>161.09624761000001</v>
      </c>
      <c r="N213" s="36">
        <f>SUMIFS(СВЦЭМ!$F$39:$F$782,СВЦЭМ!$A$39:$A$782,$A213,СВЦЭМ!$B$39:$B$782,N$190)+'СЕТ СН'!$F$15</f>
        <v>165.31547677</v>
      </c>
      <c r="O213" s="36">
        <f>SUMIFS(СВЦЭМ!$F$39:$F$782,СВЦЭМ!$A$39:$A$782,$A213,СВЦЭМ!$B$39:$B$782,O$190)+'СЕТ СН'!$F$15</f>
        <v>169.15582531000001</v>
      </c>
      <c r="P213" s="36">
        <f>SUMIFS(СВЦЭМ!$F$39:$F$782,СВЦЭМ!$A$39:$A$782,$A213,СВЦЭМ!$B$39:$B$782,P$190)+'СЕТ СН'!$F$15</f>
        <v>170.73090607</v>
      </c>
      <c r="Q213" s="36">
        <f>SUMIFS(СВЦЭМ!$F$39:$F$782,СВЦЭМ!$A$39:$A$782,$A213,СВЦЭМ!$B$39:$B$782,Q$190)+'СЕТ СН'!$F$15</f>
        <v>171.87463980000001</v>
      </c>
      <c r="R213" s="36">
        <f>SUMIFS(СВЦЭМ!$F$39:$F$782,СВЦЭМ!$A$39:$A$782,$A213,СВЦЭМ!$B$39:$B$782,R$190)+'СЕТ СН'!$F$15</f>
        <v>168.82598978999999</v>
      </c>
      <c r="S213" s="36">
        <f>SUMIFS(СВЦЭМ!$F$39:$F$782,СВЦЭМ!$A$39:$A$782,$A213,СВЦЭМ!$B$39:$B$782,S$190)+'СЕТ СН'!$F$15</f>
        <v>167.25031066</v>
      </c>
      <c r="T213" s="36">
        <f>SUMIFS(СВЦЭМ!$F$39:$F$782,СВЦЭМ!$A$39:$A$782,$A213,СВЦЭМ!$B$39:$B$782,T$190)+'СЕТ СН'!$F$15</f>
        <v>167.07016630000001</v>
      </c>
      <c r="U213" s="36">
        <f>SUMIFS(СВЦЭМ!$F$39:$F$782,СВЦЭМ!$A$39:$A$782,$A213,СВЦЭМ!$B$39:$B$782,U$190)+'СЕТ СН'!$F$15</f>
        <v>168.24051258</v>
      </c>
      <c r="V213" s="36">
        <f>SUMIFS(СВЦЭМ!$F$39:$F$782,СВЦЭМ!$A$39:$A$782,$A213,СВЦЭМ!$B$39:$B$782,V$190)+'СЕТ СН'!$F$15</f>
        <v>168.65909692</v>
      </c>
      <c r="W213" s="36">
        <f>SUMIFS(СВЦЭМ!$F$39:$F$782,СВЦЭМ!$A$39:$A$782,$A213,СВЦЭМ!$B$39:$B$782,W$190)+'СЕТ СН'!$F$15</f>
        <v>166.31573137999999</v>
      </c>
      <c r="X213" s="36">
        <f>SUMIFS(СВЦЭМ!$F$39:$F$782,СВЦЭМ!$A$39:$A$782,$A213,СВЦЭМ!$B$39:$B$782,X$190)+'СЕТ СН'!$F$15</f>
        <v>169.92021015</v>
      </c>
      <c r="Y213" s="36">
        <f>SUMIFS(СВЦЭМ!$F$39:$F$782,СВЦЭМ!$A$39:$A$782,$A213,СВЦЭМ!$B$39:$B$782,Y$190)+'СЕТ СН'!$F$15</f>
        <v>188.24274299000001</v>
      </c>
    </row>
    <row r="214" spans="1:25" ht="15.75" x14ac:dyDescent="0.2">
      <c r="A214" s="35">
        <f t="shared" si="5"/>
        <v>45101</v>
      </c>
      <c r="B214" s="36">
        <f>SUMIFS(СВЦЭМ!$F$39:$F$782,СВЦЭМ!$A$39:$A$782,$A214,СВЦЭМ!$B$39:$B$782,B$190)+'СЕТ СН'!$F$15</f>
        <v>185.27641528999999</v>
      </c>
      <c r="C214" s="36">
        <f>SUMIFS(СВЦЭМ!$F$39:$F$782,СВЦЭМ!$A$39:$A$782,$A214,СВЦЭМ!$B$39:$B$782,C$190)+'СЕТ СН'!$F$15</f>
        <v>195.61289246000001</v>
      </c>
      <c r="D214" s="36">
        <f>SUMIFS(СВЦЭМ!$F$39:$F$782,СВЦЭМ!$A$39:$A$782,$A214,СВЦЭМ!$B$39:$B$782,D$190)+'СЕТ СН'!$F$15</f>
        <v>205.58540586999999</v>
      </c>
      <c r="E214" s="36">
        <f>SUMIFS(СВЦЭМ!$F$39:$F$782,СВЦЭМ!$A$39:$A$782,$A214,СВЦЭМ!$B$39:$B$782,E$190)+'СЕТ СН'!$F$15</f>
        <v>205.32252885</v>
      </c>
      <c r="F214" s="36">
        <f>SUMIFS(СВЦЭМ!$F$39:$F$782,СВЦЭМ!$A$39:$A$782,$A214,СВЦЭМ!$B$39:$B$782,F$190)+'СЕТ СН'!$F$15</f>
        <v>205.01000893</v>
      </c>
      <c r="G214" s="36">
        <f>SUMIFS(СВЦЭМ!$F$39:$F$782,СВЦЭМ!$A$39:$A$782,$A214,СВЦЭМ!$B$39:$B$782,G$190)+'СЕТ СН'!$F$15</f>
        <v>205.3296564</v>
      </c>
      <c r="H214" s="36">
        <f>SUMIFS(СВЦЭМ!$F$39:$F$782,СВЦЭМ!$A$39:$A$782,$A214,СВЦЭМ!$B$39:$B$782,H$190)+'СЕТ СН'!$F$15</f>
        <v>199.99126519000001</v>
      </c>
      <c r="I214" s="36">
        <f>SUMIFS(СВЦЭМ!$F$39:$F$782,СВЦЭМ!$A$39:$A$782,$A214,СВЦЭМ!$B$39:$B$782,I$190)+'СЕТ СН'!$F$15</f>
        <v>193.54795224</v>
      </c>
      <c r="J214" s="36">
        <f>SUMIFS(СВЦЭМ!$F$39:$F$782,СВЦЭМ!$A$39:$A$782,$A214,СВЦЭМ!$B$39:$B$782,J$190)+'СЕТ СН'!$F$15</f>
        <v>180.97616669000001</v>
      </c>
      <c r="K214" s="36">
        <f>SUMIFS(СВЦЭМ!$F$39:$F$782,СВЦЭМ!$A$39:$A$782,$A214,СВЦЭМ!$B$39:$B$782,K$190)+'СЕТ СН'!$F$15</f>
        <v>171.49770609000001</v>
      </c>
      <c r="L214" s="36">
        <f>SUMIFS(СВЦЭМ!$F$39:$F$782,СВЦЭМ!$A$39:$A$782,$A214,СВЦЭМ!$B$39:$B$782,L$190)+'СЕТ СН'!$F$15</f>
        <v>170.26103362999999</v>
      </c>
      <c r="M214" s="36">
        <f>SUMIFS(СВЦЭМ!$F$39:$F$782,СВЦЭМ!$A$39:$A$782,$A214,СВЦЭМ!$B$39:$B$782,M$190)+'СЕТ СН'!$F$15</f>
        <v>173.34119942000001</v>
      </c>
      <c r="N214" s="36">
        <f>SUMIFS(СВЦЭМ!$F$39:$F$782,СВЦЭМ!$A$39:$A$782,$A214,СВЦЭМ!$B$39:$B$782,N$190)+'СЕТ СН'!$F$15</f>
        <v>180.81792744000001</v>
      </c>
      <c r="O214" s="36">
        <f>SUMIFS(СВЦЭМ!$F$39:$F$782,СВЦЭМ!$A$39:$A$782,$A214,СВЦЭМ!$B$39:$B$782,O$190)+'СЕТ СН'!$F$15</f>
        <v>185.80290532999999</v>
      </c>
      <c r="P214" s="36">
        <f>SUMIFS(СВЦЭМ!$F$39:$F$782,СВЦЭМ!$A$39:$A$782,$A214,СВЦЭМ!$B$39:$B$782,P$190)+'СЕТ СН'!$F$15</f>
        <v>186.44249289000001</v>
      </c>
      <c r="Q214" s="36">
        <f>SUMIFS(СВЦЭМ!$F$39:$F$782,СВЦЭМ!$A$39:$A$782,$A214,СВЦЭМ!$B$39:$B$782,Q$190)+'СЕТ СН'!$F$15</f>
        <v>187.92766001999999</v>
      </c>
      <c r="R214" s="36">
        <f>SUMIFS(СВЦЭМ!$F$39:$F$782,СВЦЭМ!$A$39:$A$782,$A214,СВЦЭМ!$B$39:$B$782,R$190)+'СЕТ СН'!$F$15</f>
        <v>185.0165835</v>
      </c>
      <c r="S214" s="36">
        <f>SUMIFS(СВЦЭМ!$F$39:$F$782,СВЦЭМ!$A$39:$A$782,$A214,СВЦЭМ!$B$39:$B$782,S$190)+'СЕТ СН'!$F$15</f>
        <v>183.10840988999999</v>
      </c>
      <c r="T214" s="36">
        <f>SUMIFS(СВЦЭМ!$F$39:$F$782,СВЦЭМ!$A$39:$A$782,$A214,СВЦЭМ!$B$39:$B$782,T$190)+'СЕТ СН'!$F$15</f>
        <v>185.86105796000001</v>
      </c>
      <c r="U214" s="36">
        <f>SUMIFS(СВЦЭМ!$F$39:$F$782,СВЦЭМ!$A$39:$A$782,$A214,СВЦЭМ!$B$39:$B$782,U$190)+'СЕТ СН'!$F$15</f>
        <v>187.72039770999999</v>
      </c>
      <c r="V214" s="36">
        <f>SUMIFS(СВЦЭМ!$F$39:$F$782,СВЦЭМ!$A$39:$A$782,$A214,СВЦЭМ!$B$39:$B$782,V$190)+'СЕТ СН'!$F$15</f>
        <v>187.70919928000001</v>
      </c>
      <c r="W214" s="36">
        <f>SUMIFS(СВЦЭМ!$F$39:$F$782,СВЦЭМ!$A$39:$A$782,$A214,СВЦЭМ!$B$39:$B$782,W$190)+'СЕТ СН'!$F$15</f>
        <v>183.60718467999999</v>
      </c>
      <c r="X214" s="36">
        <f>SUMIFS(СВЦЭМ!$F$39:$F$782,СВЦЭМ!$A$39:$A$782,$A214,СВЦЭМ!$B$39:$B$782,X$190)+'СЕТ СН'!$F$15</f>
        <v>187.48640821000001</v>
      </c>
      <c r="Y214" s="36">
        <f>SUMIFS(СВЦЭМ!$F$39:$F$782,СВЦЭМ!$A$39:$A$782,$A214,СВЦЭМ!$B$39:$B$782,Y$190)+'СЕТ СН'!$F$15</f>
        <v>197.26301422</v>
      </c>
    </row>
    <row r="215" spans="1:25" ht="15.75" x14ac:dyDescent="0.2">
      <c r="A215" s="35">
        <f t="shared" si="5"/>
        <v>45102</v>
      </c>
      <c r="B215" s="36">
        <f>SUMIFS(СВЦЭМ!$F$39:$F$782,СВЦЭМ!$A$39:$A$782,$A215,СВЦЭМ!$B$39:$B$782,B$190)+'СЕТ СН'!$F$15</f>
        <v>197.33508599000001</v>
      </c>
      <c r="C215" s="36">
        <f>SUMIFS(СВЦЭМ!$F$39:$F$782,СВЦЭМ!$A$39:$A$782,$A215,СВЦЭМ!$B$39:$B$782,C$190)+'СЕТ СН'!$F$15</f>
        <v>206.20890285999999</v>
      </c>
      <c r="D215" s="36">
        <f>SUMIFS(СВЦЭМ!$F$39:$F$782,СВЦЭМ!$A$39:$A$782,$A215,СВЦЭМ!$B$39:$B$782,D$190)+'СЕТ СН'!$F$15</f>
        <v>211.07512826000001</v>
      </c>
      <c r="E215" s="36">
        <f>SUMIFS(СВЦЭМ!$F$39:$F$782,СВЦЭМ!$A$39:$A$782,$A215,СВЦЭМ!$B$39:$B$782,E$190)+'СЕТ СН'!$F$15</f>
        <v>219.93005844000001</v>
      </c>
      <c r="F215" s="36">
        <f>SUMIFS(СВЦЭМ!$F$39:$F$782,СВЦЭМ!$A$39:$A$782,$A215,СВЦЭМ!$B$39:$B$782,F$190)+'СЕТ СН'!$F$15</f>
        <v>220.17881297</v>
      </c>
      <c r="G215" s="36">
        <f>SUMIFS(СВЦЭМ!$F$39:$F$782,СВЦЭМ!$A$39:$A$782,$A215,СВЦЭМ!$B$39:$B$782,G$190)+'СЕТ СН'!$F$15</f>
        <v>207.18698902</v>
      </c>
      <c r="H215" s="36">
        <f>SUMIFS(СВЦЭМ!$F$39:$F$782,СВЦЭМ!$A$39:$A$782,$A215,СВЦЭМ!$B$39:$B$782,H$190)+'СЕТ СН'!$F$15</f>
        <v>199.75027286</v>
      </c>
      <c r="I215" s="36">
        <f>SUMIFS(СВЦЭМ!$F$39:$F$782,СВЦЭМ!$A$39:$A$782,$A215,СВЦЭМ!$B$39:$B$782,I$190)+'СЕТ СН'!$F$15</f>
        <v>196.36296612000001</v>
      </c>
      <c r="J215" s="36">
        <f>SUMIFS(СВЦЭМ!$F$39:$F$782,СВЦЭМ!$A$39:$A$782,$A215,СВЦЭМ!$B$39:$B$782,J$190)+'СЕТ СН'!$F$15</f>
        <v>192.84599692</v>
      </c>
      <c r="K215" s="36">
        <f>SUMIFS(СВЦЭМ!$F$39:$F$782,СВЦЭМ!$A$39:$A$782,$A215,СВЦЭМ!$B$39:$B$782,K$190)+'СЕТ СН'!$F$15</f>
        <v>182.52990317999999</v>
      </c>
      <c r="L215" s="36">
        <f>SUMIFS(СВЦЭМ!$F$39:$F$782,СВЦЭМ!$A$39:$A$782,$A215,СВЦЭМ!$B$39:$B$782,L$190)+'СЕТ СН'!$F$15</f>
        <v>172.11452696000001</v>
      </c>
      <c r="M215" s="36">
        <f>SUMIFS(СВЦЭМ!$F$39:$F$782,СВЦЭМ!$A$39:$A$782,$A215,СВЦЭМ!$B$39:$B$782,M$190)+'СЕТ СН'!$F$15</f>
        <v>175.03707284000001</v>
      </c>
      <c r="N215" s="36">
        <f>SUMIFS(СВЦЭМ!$F$39:$F$782,СВЦЭМ!$A$39:$A$782,$A215,СВЦЭМ!$B$39:$B$782,N$190)+'СЕТ СН'!$F$15</f>
        <v>175.89504545</v>
      </c>
      <c r="O215" s="36">
        <f>SUMIFS(СВЦЭМ!$F$39:$F$782,СВЦЭМ!$A$39:$A$782,$A215,СВЦЭМ!$B$39:$B$782,O$190)+'СЕТ СН'!$F$15</f>
        <v>177.44087350999999</v>
      </c>
      <c r="P215" s="36">
        <f>SUMIFS(СВЦЭМ!$F$39:$F$782,СВЦЭМ!$A$39:$A$782,$A215,СВЦЭМ!$B$39:$B$782,P$190)+'СЕТ СН'!$F$15</f>
        <v>178.53099904999999</v>
      </c>
      <c r="Q215" s="36">
        <f>SUMIFS(СВЦЭМ!$F$39:$F$782,СВЦЭМ!$A$39:$A$782,$A215,СВЦЭМ!$B$39:$B$782,Q$190)+'СЕТ СН'!$F$15</f>
        <v>179.51570602000001</v>
      </c>
      <c r="R215" s="36">
        <f>SUMIFS(СВЦЭМ!$F$39:$F$782,СВЦЭМ!$A$39:$A$782,$A215,СВЦЭМ!$B$39:$B$782,R$190)+'СЕТ СН'!$F$15</f>
        <v>177.61104739000001</v>
      </c>
      <c r="S215" s="36">
        <f>SUMIFS(СВЦЭМ!$F$39:$F$782,СВЦЭМ!$A$39:$A$782,$A215,СВЦЭМ!$B$39:$B$782,S$190)+'СЕТ СН'!$F$15</f>
        <v>176.97194253999999</v>
      </c>
      <c r="T215" s="36">
        <f>SUMIFS(СВЦЭМ!$F$39:$F$782,СВЦЭМ!$A$39:$A$782,$A215,СВЦЭМ!$B$39:$B$782,T$190)+'СЕТ СН'!$F$15</f>
        <v>176.0555019</v>
      </c>
      <c r="U215" s="36">
        <f>SUMIFS(СВЦЭМ!$F$39:$F$782,СВЦЭМ!$A$39:$A$782,$A215,СВЦЭМ!$B$39:$B$782,U$190)+'СЕТ СН'!$F$15</f>
        <v>176.62180008999999</v>
      </c>
      <c r="V215" s="36">
        <f>SUMIFS(СВЦЭМ!$F$39:$F$782,СВЦЭМ!$A$39:$A$782,$A215,СВЦЭМ!$B$39:$B$782,V$190)+'СЕТ СН'!$F$15</f>
        <v>178.32029315</v>
      </c>
      <c r="W215" s="36">
        <f>SUMIFS(СВЦЭМ!$F$39:$F$782,СВЦЭМ!$A$39:$A$782,$A215,СВЦЭМ!$B$39:$B$782,W$190)+'СЕТ СН'!$F$15</f>
        <v>174.24935844999999</v>
      </c>
      <c r="X215" s="36">
        <f>SUMIFS(СВЦЭМ!$F$39:$F$782,СВЦЭМ!$A$39:$A$782,$A215,СВЦЭМ!$B$39:$B$782,X$190)+'СЕТ СН'!$F$15</f>
        <v>177.78032977000001</v>
      </c>
      <c r="Y215" s="36">
        <f>SUMIFS(СВЦЭМ!$F$39:$F$782,СВЦЭМ!$A$39:$A$782,$A215,СВЦЭМ!$B$39:$B$782,Y$190)+'СЕТ СН'!$F$15</f>
        <v>196.14598864999999</v>
      </c>
    </row>
    <row r="216" spans="1:25" ht="15.75" x14ac:dyDescent="0.2">
      <c r="A216" s="35">
        <f t="shared" si="5"/>
        <v>45103</v>
      </c>
      <c r="B216" s="36">
        <f>SUMIFS(СВЦЭМ!$F$39:$F$782,СВЦЭМ!$A$39:$A$782,$A216,СВЦЭМ!$B$39:$B$782,B$190)+'СЕТ СН'!$F$15</f>
        <v>210.18913344000001</v>
      </c>
      <c r="C216" s="36">
        <f>SUMIFS(СВЦЭМ!$F$39:$F$782,СВЦЭМ!$A$39:$A$782,$A216,СВЦЭМ!$B$39:$B$782,C$190)+'СЕТ СН'!$F$15</f>
        <v>219.62266786999999</v>
      </c>
      <c r="D216" s="36">
        <f>SUMIFS(СВЦЭМ!$F$39:$F$782,СВЦЭМ!$A$39:$A$782,$A216,СВЦЭМ!$B$39:$B$782,D$190)+'СЕТ СН'!$F$15</f>
        <v>224.16237470999999</v>
      </c>
      <c r="E216" s="36">
        <f>SUMIFS(СВЦЭМ!$F$39:$F$782,СВЦЭМ!$A$39:$A$782,$A216,СВЦЭМ!$B$39:$B$782,E$190)+'СЕТ СН'!$F$15</f>
        <v>221.82808133</v>
      </c>
      <c r="F216" s="36">
        <f>SUMIFS(СВЦЭМ!$F$39:$F$782,СВЦЭМ!$A$39:$A$782,$A216,СВЦЭМ!$B$39:$B$782,F$190)+'СЕТ СН'!$F$15</f>
        <v>221.11875836999999</v>
      </c>
      <c r="G216" s="36">
        <f>SUMIFS(СВЦЭМ!$F$39:$F$782,СВЦЭМ!$A$39:$A$782,$A216,СВЦЭМ!$B$39:$B$782,G$190)+'СЕТ СН'!$F$15</f>
        <v>221.71784134000001</v>
      </c>
      <c r="H216" s="36">
        <f>SUMIFS(СВЦЭМ!$F$39:$F$782,СВЦЭМ!$A$39:$A$782,$A216,СВЦЭМ!$B$39:$B$782,H$190)+'СЕТ СН'!$F$15</f>
        <v>206.95829387000001</v>
      </c>
      <c r="I216" s="36">
        <f>SUMIFS(СВЦЭМ!$F$39:$F$782,СВЦЭМ!$A$39:$A$782,$A216,СВЦЭМ!$B$39:$B$782,I$190)+'СЕТ СН'!$F$15</f>
        <v>182.74354679000001</v>
      </c>
      <c r="J216" s="36">
        <f>SUMIFS(СВЦЭМ!$F$39:$F$782,СВЦЭМ!$A$39:$A$782,$A216,СВЦЭМ!$B$39:$B$782,J$190)+'СЕТ СН'!$F$15</f>
        <v>171.74781949999999</v>
      </c>
      <c r="K216" s="36">
        <f>SUMIFS(СВЦЭМ!$F$39:$F$782,СВЦЭМ!$A$39:$A$782,$A216,СВЦЭМ!$B$39:$B$782,K$190)+'СЕТ СН'!$F$15</f>
        <v>166.50462191</v>
      </c>
      <c r="L216" s="36">
        <f>SUMIFS(СВЦЭМ!$F$39:$F$782,СВЦЭМ!$A$39:$A$782,$A216,СВЦЭМ!$B$39:$B$782,L$190)+'СЕТ СН'!$F$15</f>
        <v>163.71433632</v>
      </c>
      <c r="M216" s="36">
        <f>SUMIFS(СВЦЭМ!$F$39:$F$782,СВЦЭМ!$A$39:$A$782,$A216,СВЦЭМ!$B$39:$B$782,M$190)+'СЕТ СН'!$F$15</f>
        <v>165.79897491</v>
      </c>
      <c r="N216" s="36">
        <f>SUMIFS(СВЦЭМ!$F$39:$F$782,СВЦЭМ!$A$39:$A$782,$A216,СВЦЭМ!$B$39:$B$782,N$190)+'СЕТ СН'!$F$15</f>
        <v>169.40448712</v>
      </c>
      <c r="O216" s="36">
        <f>SUMIFS(СВЦЭМ!$F$39:$F$782,СВЦЭМ!$A$39:$A$782,$A216,СВЦЭМ!$B$39:$B$782,O$190)+'СЕТ СН'!$F$15</f>
        <v>168.89767483</v>
      </c>
      <c r="P216" s="36">
        <f>SUMIFS(СВЦЭМ!$F$39:$F$782,СВЦЭМ!$A$39:$A$782,$A216,СВЦЭМ!$B$39:$B$782,P$190)+'СЕТ СН'!$F$15</f>
        <v>169.96891482000001</v>
      </c>
      <c r="Q216" s="36">
        <f>SUMIFS(СВЦЭМ!$F$39:$F$782,СВЦЭМ!$A$39:$A$782,$A216,СВЦЭМ!$B$39:$B$782,Q$190)+'СЕТ СН'!$F$15</f>
        <v>171.29967558999999</v>
      </c>
      <c r="R216" s="36">
        <f>SUMIFS(СВЦЭМ!$F$39:$F$782,СВЦЭМ!$A$39:$A$782,$A216,СВЦЭМ!$B$39:$B$782,R$190)+'СЕТ СН'!$F$15</f>
        <v>169.22316627999999</v>
      </c>
      <c r="S216" s="36">
        <f>SUMIFS(СВЦЭМ!$F$39:$F$782,СВЦЭМ!$A$39:$A$782,$A216,СВЦЭМ!$B$39:$B$782,S$190)+'СЕТ СН'!$F$15</f>
        <v>168.32720918999999</v>
      </c>
      <c r="T216" s="36">
        <f>SUMIFS(СВЦЭМ!$F$39:$F$782,СВЦЭМ!$A$39:$A$782,$A216,СВЦЭМ!$B$39:$B$782,T$190)+'СЕТ СН'!$F$15</f>
        <v>167.87276761999999</v>
      </c>
      <c r="U216" s="36">
        <f>SUMIFS(СВЦЭМ!$F$39:$F$782,СВЦЭМ!$A$39:$A$782,$A216,СВЦЭМ!$B$39:$B$782,U$190)+'СЕТ СН'!$F$15</f>
        <v>165.43727100000001</v>
      </c>
      <c r="V216" s="36">
        <f>SUMIFS(СВЦЭМ!$F$39:$F$782,СВЦЭМ!$A$39:$A$782,$A216,СВЦЭМ!$B$39:$B$782,V$190)+'СЕТ СН'!$F$15</f>
        <v>167.15410700000001</v>
      </c>
      <c r="W216" s="36">
        <f>SUMIFS(СВЦЭМ!$F$39:$F$782,СВЦЭМ!$A$39:$A$782,$A216,СВЦЭМ!$B$39:$B$782,W$190)+'СЕТ СН'!$F$15</f>
        <v>163.48385117000001</v>
      </c>
      <c r="X216" s="36">
        <f>SUMIFS(СВЦЭМ!$F$39:$F$782,СВЦЭМ!$A$39:$A$782,$A216,СВЦЭМ!$B$39:$B$782,X$190)+'СЕТ СН'!$F$15</f>
        <v>170.09319585</v>
      </c>
      <c r="Y216" s="36">
        <f>SUMIFS(СВЦЭМ!$F$39:$F$782,СВЦЭМ!$A$39:$A$782,$A216,СВЦЭМ!$B$39:$B$782,Y$190)+'СЕТ СН'!$F$15</f>
        <v>179.61821370000001</v>
      </c>
    </row>
    <row r="217" spans="1:25" ht="15.75" x14ac:dyDescent="0.2">
      <c r="A217" s="35">
        <f t="shared" si="5"/>
        <v>45104</v>
      </c>
      <c r="B217" s="36">
        <f>SUMIFS(СВЦЭМ!$F$39:$F$782,СВЦЭМ!$A$39:$A$782,$A217,СВЦЭМ!$B$39:$B$782,B$190)+'СЕТ СН'!$F$15</f>
        <v>187.27906265999999</v>
      </c>
      <c r="C217" s="36">
        <f>SUMIFS(СВЦЭМ!$F$39:$F$782,СВЦЭМ!$A$39:$A$782,$A217,СВЦЭМ!$B$39:$B$782,C$190)+'СЕТ СН'!$F$15</f>
        <v>193.57327368</v>
      </c>
      <c r="D217" s="36">
        <f>SUMIFS(СВЦЭМ!$F$39:$F$782,СВЦЭМ!$A$39:$A$782,$A217,СВЦЭМ!$B$39:$B$782,D$190)+'СЕТ СН'!$F$15</f>
        <v>203.68913731000001</v>
      </c>
      <c r="E217" s="36">
        <f>SUMIFS(СВЦЭМ!$F$39:$F$782,СВЦЭМ!$A$39:$A$782,$A217,СВЦЭМ!$B$39:$B$782,E$190)+'СЕТ СН'!$F$15</f>
        <v>200.80298457999999</v>
      </c>
      <c r="F217" s="36">
        <f>SUMIFS(СВЦЭМ!$F$39:$F$782,СВЦЭМ!$A$39:$A$782,$A217,СВЦЭМ!$B$39:$B$782,F$190)+'СЕТ СН'!$F$15</f>
        <v>200.86498739000001</v>
      </c>
      <c r="G217" s="36">
        <f>SUMIFS(СВЦЭМ!$F$39:$F$782,СВЦЭМ!$A$39:$A$782,$A217,СВЦЭМ!$B$39:$B$782,G$190)+'СЕТ СН'!$F$15</f>
        <v>200.51571824999999</v>
      </c>
      <c r="H217" s="36">
        <f>SUMIFS(СВЦЭМ!$F$39:$F$782,СВЦЭМ!$A$39:$A$782,$A217,СВЦЭМ!$B$39:$B$782,H$190)+'СЕТ СН'!$F$15</f>
        <v>191.17317170999999</v>
      </c>
      <c r="I217" s="36">
        <f>SUMIFS(СВЦЭМ!$F$39:$F$782,СВЦЭМ!$A$39:$A$782,$A217,СВЦЭМ!$B$39:$B$782,I$190)+'СЕТ СН'!$F$15</f>
        <v>175.87763551</v>
      </c>
      <c r="J217" s="36">
        <f>SUMIFS(СВЦЭМ!$F$39:$F$782,СВЦЭМ!$A$39:$A$782,$A217,СВЦЭМ!$B$39:$B$782,J$190)+'СЕТ СН'!$F$15</f>
        <v>165.76894229999999</v>
      </c>
      <c r="K217" s="36">
        <f>SUMIFS(СВЦЭМ!$F$39:$F$782,СВЦЭМ!$A$39:$A$782,$A217,СВЦЭМ!$B$39:$B$782,K$190)+'СЕТ СН'!$F$15</f>
        <v>158.69504846999999</v>
      </c>
      <c r="L217" s="36">
        <f>SUMIFS(СВЦЭМ!$F$39:$F$782,СВЦЭМ!$A$39:$A$782,$A217,СВЦЭМ!$B$39:$B$782,L$190)+'СЕТ СН'!$F$15</f>
        <v>156.25403363999999</v>
      </c>
      <c r="M217" s="36">
        <f>SUMIFS(СВЦЭМ!$F$39:$F$782,СВЦЭМ!$A$39:$A$782,$A217,СВЦЭМ!$B$39:$B$782,M$190)+'СЕТ СН'!$F$15</f>
        <v>155.86977114999999</v>
      </c>
      <c r="N217" s="36">
        <f>SUMIFS(СВЦЭМ!$F$39:$F$782,СВЦЭМ!$A$39:$A$782,$A217,СВЦЭМ!$B$39:$B$782,N$190)+'СЕТ СН'!$F$15</f>
        <v>158.37784651999999</v>
      </c>
      <c r="O217" s="36">
        <f>SUMIFS(СВЦЭМ!$F$39:$F$782,СВЦЭМ!$A$39:$A$782,$A217,СВЦЭМ!$B$39:$B$782,O$190)+'СЕТ СН'!$F$15</f>
        <v>157.81687305</v>
      </c>
      <c r="P217" s="36">
        <f>SUMIFS(СВЦЭМ!$F$39:$F$782,СВЦЭМ!$A$39:$A$782,$A217,СВЦЭМ!$B$39:$B$782,P$190)+'СЕТ СН'!$F$15</f>
        <v>157.93461822</v>
      </c>
      <c r="Q217" s="36">
        <f>SUMIFS(СВЦЭМ!$F$39:$F$782,СВЦЭМ!$A$39:$A$782,$A217,СВЦЭМ!$B$39:$B$782,Q$190)+'СЕТ СН'!$F$15</f>
        <v>157.54035671</v>
      </c>
      <c r="R217" s="36">
        <f>SUMIFS(СВЦЭМ!$F$39:$F$782,СВЦЭМ!$A$39:$A$782,$A217,СВЦЭМ!$B$39:$B$782,R$190)+'СЕТ СН'!$F$15</f>
        <v>155.98048757000001</v>
      </c>
      <c r="S217" s="36">
        <f>SUMIFS(СВЦЭМ!$F$39:$F$782,СВЦЭМ!$A$39:$A$782,$A217,СВЦЭМ!$B$39:$B$782,S$190)+'СЕТ СН'!$F$15</f>
        <v>155.49750938</v>
      </c>
      <c r="T217" s="36">
        <f>SUMIFS(СВЦЭМ!$F$39:$F$782,СВЦЭМ!$A$39:$A$782,$A217,СВЦЭМ!$B$39:$B$782,T$190)+'СЕТ СН'!$F$15</f>
        <v>154.97853616</v>
      </c>
      <c r="U217" s="36">
        <f>SUMIFS(СВЦЭМ!$F$39:$F$782,СВЦЭМ!$A$39:$A$782,$A217,СВЦЭМ!$B$39:$B$782,U$190)+'СЕТ СН'!$F$15</f>
        <v>155.32849834000001</v>
      </c>
      <c r="V217" s="36">
        <f>SUMIFS(СВЦЭМ!$F$39:$F$782,СВЦЭМ!$A$39:$A$782,$A217,СВЦЭМ!$B$39:$B$782,V$190)+'СЕТ СН'!$F$15</f>
        <v>156.39545777000001</v>
      </c>
      <c r="W217" s="36">
        <f>SUMIFS(СВЦЭМ!$F$39:$F$782,СВЦЭМ!$A$39:$A$782,$A217,СВЦЭМ!$B$39:$B$782,W$190)+'СЕТ СН'!$F$15</f>
        <v>151.26938720000001</v>
      </c>
      <c r="X217" s="36">
        <f>SUMIFS(СВЦЭМ!$F$39:$F$782,СВЦЭМ!$A$39:$A$782,$A217,СВЦЭМ!$B$39:$B$782,X$190)+'СЕТ СН'!$F$15</f>
        <v>156.13222436999999</v>
      </c>
      <c r="Y217" s="36">
        <f>SUMIFS(СВЦЭМ!$F$39:$F$782,СВЦЭМ!$A$39:$A$782,$A217,СВЦЭМ!$B$39:$B$782,Y$190)+'СЕТ СН'!$F$15</f>
        <v>167.36989058</v>
      </c>
    </row>
    <row r="218" spans="1:25" ht="15.75" x14ac:dyDescent="0.2">
      <c r="A218" s="35">
        <f t="shared" si="5"/>
        <v>45105</v>
      </c>
      <c r="B218" s="36">
        <f>SUMIFS(СВЦЭМ!$F$39:$F$782,СВЦЭМ!$A$39:$A$782,$A218,СВЦЭМ!$B$39:$B$782,B$190)+'СЕТ СН'!$F$15</f>
        <v>177.73948670999999</v>
      </c>
      <c r="C218" s="36">
        <f>SUMIFS(СВЦЭМ!$F$39:$F$782,СВЦЭМ!$A$39:$A$782,$A218,СВЦЭМ!$B$39:$B$782,C$190)+'СЕТ СН'!$F$15</f>
        <v>188.08561945</v>
      </c>
      <c r="D218" s="36">
        <f>SUMIFS(СВЦЭМ!$F$39:$F$782,СВЦЭМ!$A$39:$A$782,$A218,СВЦЭМ!$B$39:$B$782,D$190)+'СЕТ СН'!$F$15</f>
        <v>197.98061996000001</v>
      </c>
      <c r="E218" s="36">
        <f>SUMIFS(СВЦЭМ!$F$39:$F$782,СВЦЭМ!$A$39:$A$782,$A218,СВЦЭМ!$B$39:$B$782,E$190)+'СЕТ СН'!$F$15</f>
        <v>200.46789799000001</v>
      </c>
      <c r="F218" s="36">
        <f>SUMIFS(СВЦЭМ!$F$39:$F$782,СВЦЭМ!$A$39:$A$782,$A218,СВЦЭМ!$B$39:$B$782,F$190)+'СЕТ СН'!$F$15</f>
        <v>200.47380808</v>
      </c>
      <c r="G218" s="36">
        <f>SUMIFS(СВЦЭМ!$F$39:$F$782,СВЦЭМ!$A$39:$A$782,$A218,СВЦЭМ!$B$39:$B$782,G$190)+'СЕТ СН'!$F$15</f>
        <v>197.28388242</v>
      </c>
      <c r="H218" s="36">
        <f>SUMIFS(СВЦЭМ!$F$39:$F$782,СВЦЭМ!$A$39:$A$782,$A218,СВЦЭМ!$B$39:$B$782,H$190)+'СЕТ СН'!$F$15</f>
        <v>184.20359403</v>
      </c>
      <c r="I218" s="36">
        <f>SUMIFS(СВЦЭМ!$F$39:$F$782,СВЦЭМ!$A$39:$A$782,$A218,СВЦЭМ!$B$39:$B$782,I$190)+'СЕТ СН'!$F$15</f>
        <v>167.74081147999999</v>
      </c>
      <c r="J218" s="36">
        <f>SUMIFS(СВЦЭМ!$F$39:$F$782,СВЦЭМ!$A$39:$A$782,$A218,СВЦЭМ!$B$39:$B$782,J$190)+'СЕТ СН'!$F$15</f>
        <v>159.06582539999999</v>
      </c>
      <c r="K218" s="36">
        <f>SUMIFS(СВЦЭМ!$F$39:$F$782,СВЦЭМ!$A$39:$A$782,$A218,СВЦЭМ!$B$39:$B$782,K$190)+'СЕТ СН'!$F$15</f>
        <v>152.02953714</v>
      </c>
      <c r="L218" s="36">
        <f>SUMIFS(СВЦЭМ!$F$39:$F$782,СВЦЭМ!$A$39:$A$782,$A218,СВЦЭМ!$B$39:$B$782,L$190)+'СЕТ СН'!$F$15</f>
        <v>152.90787254</v>
      </c>
      <c r="M218" s="36">
        <f>SUMIFS(СВЦЭМ!$F$39:$F$782,СВЦЭМ!$A$39:$A$782,$A218,СВЦЭМ!$B$39:$B$782,M$190)+'СЕТ СН'!$F$15</f>
        <v>155.47162852</v>
      </c>
      <c r="N218" s="36">
        <f>SUMIFS(СВЦЭМ!$F$39:$F$782,СВЦЭМ!$A$39:$A$782,$A218,СВЦЭМ!$B$39:$B$782,N$190)+'СЕТ СН'!$F$15</f>
        <v>161.14027711</v>
      </c>
      <c r="O218" s="36">
        <f>SUMIFS(СВЦЭМ!$F$39:$F$782,СВЦЭМ!$A$39:$A$782,$A218,СВЦЭМ!$B$39:$B$782,O$190)+'СЕТ СН'!$F$15</f>
        <v>160.73975035000001</v>
      </c>
      <c r="P218" s="36">
        <f>SUMIFS(СВЦЭМ!$F$39:$F$782,СВЦЭМ!$A$39:$A$782,$A218,СВЦЭМ!$B$39:$B$782,P$190)+'СЕТ СН'!$F$15</f>
        <v>158.57779776000001</v>
      </c>
      <c r="Q218" s="36">
        <f>SUMIFS(СВЦЭМ!$F$39:$F$782,СВЦЭМ!$A$39:$A$782,$A218,СВЦЭМ!$B$39:$B$782,Q$190)+'СЕТ СН'!$F$15</f>
        <v>159.30591570000001</v>
      </c>
      <c r="R218" s="36">
        <f>SUMIFS(СВЦЭМ!$F$39:$F$782,СВЦЭМ!$A$39:$A$782,$A218,СВЦЭМ!$B$39:$B$782,R$190)+'СЕТ СН'!$F$15</f>
        <v>155.62739587999999</v>
      </c>
      <c r="S218" s="36">
        <f>SUMIFS(СВЦЭМ!$F$39:$F$782,СВЦЭМ!$A$39:$A$782,$A218,СВЦЭМ!$B$39:$B$782,S$190)+'СЕТ СН'!$F$15</f>
        <v>155.02829359</v>
      </c>
      <c r="T218" s="36">
        <f>SUMIFS(СВЦЭМ!$F$39:$F$782,СВЦЭМ!$A$39:$A$782,$A218,СВЦЭМ!$B$39:$B$782,T$190)+'СЕТ СН'!$F$15</f>
        <v>155.18564642000001</v>
      </c>
      <c r="U218" s="36">
        <f>SUMIFS(СВЦЭМ!$F$39:$F$782,СВЦЭМ!$A$39:$A$782,$A218,СВЦЭМ!$B$39:$B$782,U$190)+'СЕТ СН'!$F$15</f>
        <v>159.43109984</v>
      </c>
      <c r="V218" s="36">
        <f>SUMIFS(СВЦЭМ!$F$39:$F$782,СВЦЭМ!$A$39:$A$782,$A218,СВЦЭМ!$B$39:$B$782,V$190)+'СЕТ СН'!$F$15</f>
        <v>159.24772171999999</v>
      </c>
      <c r="W218" s="36">
        <f>SUMIFS(СВЦЭМ!$F$39:$F$782,СВЦЭМ!$A$39:$A$782,$A218,СВЦЭМ!$B$39:$B$782,W$190)+'СЕТ СН'!$F$15</f>
        <v>156.97052715000001</v>
      </c>
      <c r="X218" s="36">
        <f>SUMIFS(СВЦЭМ!$F$39:$F$782,СВЦЭМ!$A$39:$A$782,$A218,СВЦЭМ!$B$39:$B$782,X$190)+'СЕТ СН'!$F$15</f>
        <v>159.95084559</v>
      </c>
      <c r="Y218" s="36">
        <f>SUMIFS(СВЦЭМ!$F$39:$F$782,СВЦЭМ!$A$39:$A$782,$A218,СВЦЭМ!$B$39:$B$782,Y$190)+'СЕТ СН'!$F$15</f>
        <v>173.38774071</v>
      </c>
    </row>
    <row r="219" spans="1:25" ht="15.75" x14ac:dyDescent="0.2">
      <c r="A219" s="35">
        <f t="shared" si="5"/>
        <v>45106</v>
      </c>
      <c r="B219" s="36">
        <f>SUMIFS(СВЦЭМ!$F$39:$F$782,СВЦЭМ!$A$39:$A$782,$A219,СВЦЭМ!$B$39:$B$782,B$190)+'СЕТ СН'!$F$15</f>
        <v>189.03035882</v>
      </c>
      <c r="C219" s="36">
        <f>SUMIFS(СВЦЭМ!$F$39:$F$782,СВЦЭМ!$A$39:$A$782,$A219,СВЦЭМ!$B$39:$B$782,C$190)+'СЕТ СН'!$F$15</f>
        <v>196.02180188</v>
      </c>
      <c r="D219" s="36">
        <f>SUMIFS(СВЦЭМ!$F$39:$F$782,СВЦЭМ!$A$39:$A$782,$A219,СВЦЭМ!$B$39:$B$782,D$190)+'СЕТ СН'!$F$15</f>
        <v>201.98847925000001</v>
      </c>
      <c r="E219" s="36">
        <f>SUMIFS(СВЦЭМ!$F$39:$F$782,СВЦЭМ!$A$39:$A$782,$A219,СВЦЭМ!$B$39:$B$782,E$190)+'СЕТ СН'!$F$15</f>
        <v>202.78389107999999</v>
      </c>
      <c r="F219" s="36">
        <f>SUMIFS(СВЦЭМ!$F$39:$F$782,СВЦЭМ!$A$39:$A$782,$A219,СВЦЭМ!$B$39:$B$782,F$190)+'СЕТ СН'!$F$15</f>
        <v>200.91352773</v>
      </c>
      <c r="G219" s="36">
        <f>SUMIFS(СВЦЭМ!$F$39:$F$782,СВЦЭМ!$A$39:$A$782,$A219,СВЦЭМ!$B$39:$B$782,G$190)+'СЕТ СН'!$F$15</f>
        <v>201.32053449</v>
      </c>
      <c r="H219" s="36">
        <f>SUMIFS(СВЦЭМ!$F$39:$F$782,СВЦЭМ!$A$39:$A$782,$A219,СВЦЭМ!$B$39:$B$782,H$190)+'СЕТ СН'!$F$15</f>
        <v>194.72619931</v>
      </c>
      <c r="I219" s="36">
        <f>SUMIFS(СВЦЭМ!$F$39:$F$782,СВЦЭМ!$A$39:$A$782,$A219,СВЦЭМ!$B$39:$B$782,I$190)+'СЕТ СН'!$F$15</f>
        <v>182.66781019000001</v>
      </c>
      <c r="J219" s="36">
        <f>SUMIFS(СВЦЭМ!$F$39:$F$782,СВЦЭМ!$A$39:$A$782,$A219,СВЦЭМ!$B$39:$B$782,J$190)+'СЕТ СН'!$F$15</f>
        <v>170.83990743999999</v>
      </c>
      <c r="K219" s="36">
        <f>SUMIFS(СВЦЭМ!$F$39:$F$782,СВЦЭМ!$A$39:$A$782,$A219,СВЦЭМ!$B$39:$B$782,K$190)+'СЕТ СН'!$F$15</f>
        <v>164.47395173999999</v>
      </c>
      <c r="L219" s="36">
        <f>SUMIFS(СВЦЭМ!$F$39:$F$782,СВЦЭМ!$A$39:$A$782,$A219,СВЦЭМ!$B$39:$B$782,L$190)+'СЕТ СН'!$F$15</f>
        <v>162.84543944000001</v>
      </c>
      <c r="M219" s="36">
        <f>SUMIFS(СВЦЭМ!$F$39:$F$782,СВЦЭМ!$A$39:$A$782,$A219,СВЦЭМ!$B$39:$B$782,M$190)+'СЕТ СН'!$F$15</f>
        <v>161.63355501999999</v>
      </c>
      <c r="N219" s="36">
        <f>SUMIFS(СВЦЭМ!$F$39:$F$782,СВЦЭМ!$A$39:$A$782,$A219,СВЦЭМ!$B$39:$B$782,N$190)+'СЕТ СН'!$F$15</f>
        <v>164.23163285000001</v>
      </c>
      <c r="O219" s="36">
        <f>SUMIFS(СВЦЭМ!$F$39:$F$782,СВЦЭМ!$A$39:$A$782,$A219,СВЦЭМ!$B$39:$B$782,O$190)+'СЕТ СН'!$F$15</f>
        <v>164.32165114</v>
      </c>
      <c r="P219" s="36">
        <f>SUMIFS(СВЦЭМ!$F$39:$F$782,СВЦЭМ!$A$39:$A$782,$A219,СВЦЭМ!$B$39:$B$782,P$190)+'СЕТ СН'!$F$15</f>
        <v>165.20832528</v>
      </c>
      <c r="Q219" s="36">
        <f>SUMIFS(СВЦЭМ!$F$39:$F$782,СВЦЭМ!$A$39:$A$782,$A219,СВЦЭМ!$B$39:$B$782,Q$190)+'СЕТ СН'!$F$15</f>
        <v>165.21100082000001</v>
      </c>
      <c r="R219" s="36">
        <f>SUMIFS(СВЦЭМ!$F$39:$F$782,СВЦЭМ!$A$39:$A$782,$A219,СВЦЭМ!$B$39:$B$782,R$190)+'СЕТ СН'!$F$15</f>
        <v>163.70447891000001</v>
      </c>
      <c r="S219" s="36">
        <f>SUMIFS(СВЦЭМ!$F$39:$F$782,СВЦЭМ!$A$39:$A$782,$A219,СВЦЭМ!$B$39:$B$782,S$190)+'СЕТ СН'!$F$15</f>
        <v>162.12645935</v>
      </c>
      <c r="T219" s="36">
        <f>SUMIFS(СВЦЭМ!$F$39:$F$782,СВЦЭМ!$A$39:$A$782,$A219,СВЦЭМ!$B$39:$B$782,T$190)+'СЕТ СН'!$F$15</f>
        <v>163.21974734</v>
      </c>
      <c r="U219" s="36">
        <f>SUMIFS(СВЦЭМ!$F$39:$F$782,СВЦЭМ!$A$39:$A$782,$A219,СВЦЭМ!$B$39:$B$782,U$190)+'СЕТ СН'!$F$15</f>
        <v>164.26596344000001</v>
      </c>
      <c r="V219" s="36">
        <f>SUMIFS(СВЦЭМ!$F$39:$F$782,СВЦЭМ!$A$39:$A$782,$A219,СВЦЭМ!$B$39:$B$782,V$190)+'СЕТ СН'!$F$15</f>
        <v>165.74516310000001</v>
      </c>
      <c r="W219" s="36">
        <f>SUMIFS(СВЦЭМ!$F$39:$F$782,СВЦЭМ!$A$39:$A$782,$A219,СВЦЭМ!$B$39:$B$782,W$190)+'СЕТ СН'!$F$15</f>
        <v>164.70523610999999</v>
      </c>
      <c r="X219" s="36">
        <f>SUMIFS(СВЦЭМ!$F$39:$F$782,СВЦЭМ!$A$39:$A$782,$A219,СВЦЭМ!$B$39:$B$782,X$190)+'СЕТ СН'!$F$15</f>
        <v>167.19425835000001</v>
      </c>
      <c r="Y219" s="36">
        <f>SUMIFS(СВЦЭМ!$F$39:$F$782,СВЦЭМ!$A$39:$A$782,$A219,СВЦЭМ!$B$39:$B$782,Y$190)+'СЕТ СН'!$F$15</f>
        <v>182.44062421999999</v>
      </c>
    </row>
    <row r="220" spans="1:25" ht="15.75" x14ac:dyDescent="0.2">
      <c r="A220" s="35">
        <f t="shared" si="5"/>
        <v>45107</v>
      </c>
      <c r="B220" s="36">
        <f>SUMIFS(СВЦЭМ!$F$39:$F$782,СВЦЭМ!$A$39:$A$782,$A220,СВЦЭМ!$B$39:$B$782,B$190)+'СЕТ СН'!$F$15</f>
        <v>187.82027993</v>
      </c>
      <c r="C220" s="36">
        <f>SUMIFS(СВЦЭМ!$F$39:$F$782,СВЦЭМ!$A$39:$A$782,$A220,СВЦЭМ!$B$39:$B$782,C$190)+'СЕТ СН'!$F$15</f>
        <v>193.98812957999999</v>
      </c>
      <c r="D220" s="36">
        <f>SUMIFS(СВЦЭМ!$F$39:$F$782,СВЦЭМ!$A$39:$A$782,$A220,СВЦЭМ!$B$39:$B$782,D$190)+'СЕТ СН'!$F$15</f>
        <v>204.13002211</v>
      </c>
      <c r="E220" s="36">
        <f>SUMIFS(СВЦЭМ!$F$39:$F$782,СВЦЭМ!$A$39:$A$782,$A220,СВЦЭМ!$B$39:$B$782,E$190)+'СЕТ СН'!$F$15</f>
        <v>207.26831131</v>
      </c>
      <c r="F220" s="36">
        <f>SUMIFS(СВЦЭМ!$F$39:$F$782,СВЦЭМ!$A$39:$A$782,$A220,СВЦЭМ!$B$39:$B$782,F$190)+'СЕТ СН'!$F$15</f>
        <v>211.80432508999999</v>
      </c>
      <c r="G220" s="36">
        <f>SUMIFS(СВЦЭМ!$F$39:$F$782,СВЦЭМ!$A$39:$A$782,$A220,СВЦЭМ!$B$39:$B$782,G$190)+'СЕТ СН'!$F$15</f>
        <v>215.46225562999999</v>
      </c>
      <c r="H220" s="36">
        <f>SUMIFS(СВЦЭМ!$F$39:$F$782,СВЦЭМ!$A$39:$A$782,$A220,СВЦЭМ!$B$39:$B$782,H$190)+'СЕТ СН'!$F$15</f>
        <v>203.57279986</v>
      </c>
      <c r="I220" s="36">
        <f>SUMIFS(СВЦЭМ!$F$39:$F$782,СВЦЭМ!$A$39:$A$782,$A220,СВЦЭМ!$B$39:$B$782,I$190)+'СЕТ СН'!$F$15</f>
        <v>190.00552959999999</v>
      </c>
      <c r="J220" s="36">
        <f>SUMIFS(СВЦЭМ!$F$39:$F$782,СВЦЭМ!$A$39:$A$782,$A220,СВЦЭМ!$B$39:$B$782,J$190)+'СЕТ СН'!$F$15</f>
        <v>180.10798020999999</v>
      </c>
      <c r="K220" s="36">
        <f>SUMIFS(СВЦЭМ!$F$39:$F$782,СВЦЭМ!$A$39:$A$782,$A220,СВЦЭМ!$B$39:$B$782,K$190)+'СЕТ СН'!$F$15</f>
        <v>171.37120229000001</v>
      </c>
      <c r="L220" s="36">
        <f>SUMIFS(СВЦЭМ!$F$39:$F$782,СВЦЭМ!$A$39:$A$782,$A220,СВЦЭМ!$B$39:$B$782,L$190)+'СЕТ СН'!$F$15</f>
        <v>167.39678065000001</v>
      </c>
      <c r="M220" s="36">
        <f>SUMIFS(СВЦЭМ!$F$39:$F$782,СВЦЭМ!$A$39:$A$782,$A220,СВЦЭМ!$B$39:$B$782,M$190)+'СЕТ СН'!$F$15</f>
        <v>163.55971388</v>
      </c>
      <c r="N220" s="36">
        <f>SUMIFS(СВЦЭМ!$F$39:$F$782,СВЦЭМ!$A$39:$A$782,$A220,СВЦЭМ!$B$39:$B$782,N$190)+'СЕТ СН'!$F$15</f>
        <v>168.88073075</v>
      </c>
      <c r="O220" s="36">
        <f>SUMIFS(СВЦЭМ!$F$39:$F$782,СВЦЭМ!$A$39:$A$782,$A220,СВЦЭМ!$B$39:$B$782,O$190)+'СЕТ СН'!$F$15</f>
        <v>167.15208876</v>
      </c>
      <c r="P220" s="36">
        <f>SUMIFS(СВЦЭМ!$F$39:$F$782,СВЦЭМ!$A$39:$A$782,$A220,СВЦЭМ!$B$39:$B$782,P$190)+'СЕТ СН'!$F$15</f>
        <v>168.00984516</v>
      </c>
      <c r="Q220" s="36">
        <f>SUMIFS(СВЦЭМ!$F$39:$F$782,СВЦЭМ!$A$39:$A$782,$A220,СВЦЭМ!$B$39:$B$782,Q$190)+'СЕТ СН'!$F$15</f>
        <v>168.70311161999999</v>
      </c>
      <c r="R220" s="36">
        <f>SUMIFS(СВЦЭМ!$F$39:$F$782,СВЦЭМ!$A$39:$A$782,$A220,СВЦЭМ!$B$39:$B$782,R$190)+'СЕТ СН'!$F$15</f>
        <v>167.42530980000001</v>
      </c>
      <c r="S220" s="36">
        <f>SUMIFS(СВЦЭМ!$F$39:$F$782,СВЦЭМ!$A$39:$A$782,$A220,СВЦЭМ!$B$39:$B$782,S$190)+'СЕТ СН'!$F$15</f>
        <v>165.84921249000001</v>
      </c>
      <c r="T220" s="36">
        <f>SUMIFS(СВЦЭМ!$F$39:$F$782,СВЦЭМ!$A$39:$A$782,$A220,СВЦЭМ!$B$39:$B$782,T$190)+'СЕТ СН'!$F$15</f>
        <v>165.61406982</v>
      </c>
      <c r="U220" s="36">
        <f>SUMIFS(СВЦЭМ!$F$39:$F$782,СВЦЭМ!$A$39:$A$782,$A220,СВЦЭМ!$B$39:$B$782,U$190)+'СЕТ СН'!$F$15</f>
        <v>166.58333196000001</v>
      </c>
      <c r="V220" s="36">
        <f>SUMIFS(СВЦЭМ!$F$39:$F$782,СВЦЭМ!$A$39:$A$782,$A220,СВЦЭМ!$B$39:$B$782,V$190)+'СЕТ СН'!$F$15</f>
        <v>169.62826541000001</v>
      </c>
      <c r="W220" s="36">
        <f>SUMIFS(СВЦЭМ!$F$39:$F$782,СВЦЭМ!$A$39:$A$782,$A220,СВЦЭМ!$B$39:$B$782,W$190)+'СЕТ СН'!$F$15</f>
        <v>165.74038865</v>
      </c>
      <c r="X220" s="36">
        <f>SUMIFS(СВЦЭМ!$F$39:$F$782,СВЦЭМ!$A$39:$A$782,$A220,СВЦЭМ!$B$39:$B$782,X$190)+'СЕТ СН'!$F$15</f>
        <v>170.93267194000001</v>
      </c>
      <c r="Y220" s="36">
        <f>SUMIFS(СВЦЭМ!$F$39:$F$782,СВЦЭМ!$A$39:$A$782,$A220,СВЦЭМ!$B$39:$B$782,Y$190)+'СЕТ СН'!$F$15</f>
        <v>181.30188594000001</v>
      </c>
    </row>
    <row r="221" spans="1:25" ht="15.75" x14ac:dyDescent="0.2">
      <c r="A221" s="35"/>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7" t="s">
        <v>7</v>
      </c>
      <c r="B223" s="131" t="s">
        <v>116</v>
      </c>
      <c r="C223" s="132"/>
      <c r="D223" s="132"/>
      <c r="E223" s="132"/>
      <c r="F223" s="132"/>
      <c r="G223" s="132"/>
      <c r="H223" s="132"/>
      <c r="I223" s="132"/>
      <c r="J223" s="132"/>
      <c r="K223" s="132"/>
      <c r="L223" s="132"/>
      <c r="M223" s="132"/>
      <c r="N223" s="132"/>
      <c r="O223" s="132"/>
      <c r="P223" s="132"/>
      <c r="Q223" s="132"/>
      <c r="R223" s="132"/>
      <c r="S223" s="132"/>
      <c r="T223" s="132"/>
      <c r="U223" s="132"/>
      <c r="V223" s="132"/>
      <c r="W223" s="132"/>
      <c r="X223" s="132"/>
      <c r="Y223" s="133"/>
    </row>
    <row r="224" spans="1:25" ht="12.75" hidden="1" customHeight="1" x14ac:dyDescent="0.2">
      <c r="A224" s="138"/>
      <c r="B224" s="134"/>
      <c r="C224" s="135"/>
      <c r="D224" s="135"/>
      <c r="E224" s="135"/>
      <c r="F224" s="135"/>
      <c r="G224" s="135"/>
      <c r="H224" s="135"/>
      <c r="I224" s="135"/>
      <c r="J224" s="135"/>
      <c r="K224" s="135"/>
      <c r="L224" s="135"/>
      <c r="M224" s="135"/>
      <c r="N224" s="135"/>
      <c r="O224" s="135"/>
      <c r="P224" s="135"/>
      <c r="Q224" s="135"/>
      <c r="R224" s="135"/>
      <c r="S224" s="135"/>
      <c r="T224" s="135"/>
      <c r="U224" s="135"/>
      <c r="V224" s="135"/>
      <c r="W224" s="135"/>
      <c r="X224" s="135"/>
      <c r="Y224" s="136"/>
    </row>
    <row r="225" spans="1:27" s="46" customFormat="1" ht="12.75" hidden="1" customHeight="1" x14ac:dyDescent="0.2">
      <c r="A225" s="139"/>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01.06.2023</v>
      </c>
      <c r="B226" s="36" t="e">
        <f>SUMIFS(СВЦЭМ!#REF!,СВЦЭМ!$A$40:$A$783,$A226,СВЦЭМ!$B$40:$B$783,B$225)+'СЕТ СН'!$F$15</f>
        <v>#REF!</v>
      </c>
      <c r="C226" s="36" t="e">
        <f>SUMIFS(СВЦЭМ!#REF!,СВЦЭМ!$A$40:$A$783,$A226,СВЦЭМ!$B$40:$B$783,C$225)+'СЕТ СН'!$F$15</f>
        <v>#REF!</v>
      </c>
      <c r="D226" s="36" t="e">
        <f>SUMIFS(СВЦЭМ!#REF!,СВЦЭМ!$A$40:$A$783,$A226,СВЦЭМ!$B$40:$B$783,D$225)+'СЕТ СН'!$F$15</f>
        <v>#REF!</v>
      </c>
      <c r="E226" s="36" t="e">
        <f>SUMIFS(СВЦЭМ!#REF!,СВЦЭМ!$A$40:$A$783,$A226,СВЦЭМ!$B$40:$B$783,E$225)+'СЕТ СН'!$F$15</f>
        <v>#REF!</v>
      </c>
      <c r="F226" s="36" t="e">
        <f>SUMIFS(СВЦЭМ!#REF!,СВЦЭМ!$A$40:$A$783,$A226,СВЦЭМ!$B$40:$B$783,F$225)+'СЕТ СН'!$F$15</f>
        <v>#REF!</v>
      </c>
      <c r="G226" s="36" t="e">
        <f>SUMIFS(СВЦЭМ!#REF!,СВЦЭМ!$A$40:$A$783,$A226,СВЦЭМ!$B$40:$B$783,G$225)+'СЕТ СН'!$F$15</f>
        <v>#REF!</v>
      </c>
      <c r="H226" s="36" t="e">
        <f>SUMIFS(СВЦЭМ!#REF!,СВЦЭМ!$A$40:$A$783,$A226,СВЦЭМ!$B$40:$B$783,H$225)+'СЕТ СН'!$F$15</f>
        <v>#REF!</v>
      </c>
      <c r="I226" s="36" t="e">
        <f>SUMIFS(СВЦЭМ!#REF!,СВЦЭМ!$A$40:$A$783,$A226,СВЦЭМ!$B$40:$B$783,I$225)+'СЕТ СН'!$F$15</f>
        <v>#REF!</v>
      </c>
      <c r="J226" s="36" t="e">
        <f>SUMIFS(СВЦЭМ!#REF!,СВЦЭМ!$A$40:$A$783,$A226,СВЦЭМ!$B$40:$B$783,J$225)+'СЕТ СН'!$F$15</f>
        <v>#REF!</v>
      </c>
      <c r="K226" s="36" t="e">
        <f>SUMIFS(СВЦЭМ!#REF!,СВЦЭМ!$A$40:$A$783,$A226,СВЦЭМ!$B$40:$B$783,K$225)+'СЕТ СН'!$F$15</f>
        <v>#REF!</v>
      </c>
      <c r="L226" s="36" t="e">
        <f>SUMIFS(СВЦЭМ!#REF!,СВЦЭМ!$A$40:$A$783,$A226,СВЦЭМ!$B$40:$B$783,L$225)+'СЕТ СН'!$F$15</f>
        <v>#REF!</v>
      </c>
      <c r="M226" s="36" t="e">
        <f>SUMIFS(СВЦЭМ!#REF!,СВЦЭМ!$A$40:$A$783,$A226,СВЦЭМ!$B$40:$B$783,M$225)+'СЕТ СН'!$F$15</f>
        <v>#REF!</v>
      </c>
      <c r="N226" s="36" t="e">
        <f>SUMIFS(СВЦЭМ!#REF!,СВЦЭМ!$A$40:$A$783,$A226,СВЦЭМ!$B$40:$B$783,N$225)+'СЕТ СН'!$F$15</f>
        <v>#REF!</v>
      </c>
      <c r="O226" s="36" t="e">
        <f>SUMIFS(СВЦЭМ!#REF!,СВЦЭМ!$A$40:$A$783,$A226,СВЦЭМ!$B$40:$B$783,O$225)+'СЕТ СН'!$F$15</f>
        <v>#REF!</v>
      </c>
      <c r="P226" s="36" t="e">
        <f>SUMIFS(СВЦЭМ!#REF!,СВЦЭМ!$A$40:$A$783,$A226,СВЦЭМ!$B$40:$B$783,P$225)+'СЕТ СН'!$F$15</f>
        <v>#REF!</v>
      </c>
      <c r="Q226" s="36" t="e">
        <f>SUMIFS(СВЦЭМ!#REF!,СВЦЭМ!$A$40:$A$783,$A226,СВЦЭМ!$B$40:$B$783,Q$225)+'СЕТ СН'!$F$15</f>
        <v>#REF!</v>
      </c>
      <c r="R226" s="36" t="e">
        <f>SUMIFS(СВЦЭМ!#REF!,СВЦЭМ!$A$40:$A$783,$A226,СВЦЭМ!$B$40:$B$783,R$225)+'СЕТ СН'!$F$15</f>
        <v>#REF!</v>
      </c>
      <c r="S226" s="36" t="e">
        <f>SUMIFS(СВЦЭМ!#REF!,СВЦЭМ!$A$40:$A$783,$A226,СВЦЭМ!$B$40:$B$783,S$225)+'СЕТ СН'!$F$15</f>
        <v>#REF!</v>
      </c>
      <c r="T226" s="36" t="e">
        <f>SUMIFS(СВЦЭМ!#REF!,СВЦЭМ!$A$40:$A$783,$A226,СВЦЭМ!$B$40:$B$783,T$225)+'СЕТ СН'!$F$15</f>
        <v>#REF!</v>
      </c>
      <c r="U226" s="36" t="e">
        <f>SUMIFS(СВЦЭМ!#REF!,СВЦЭМ!$A$40:$A$783,$A226,СВЦЭМ!$B$40:$B$783,U$225)+'СЕТ СН'!$F$15</f>
        <v>#REF!</v>
      </c>
      <c r="V226" s="36" t="e">
        <f>SUMIFS(СВЦЭМ!#REF!,СВЦЭМ!$A$40:$A$783,$A226,СВЦЭМ!$B$40:$B$783,V$225)+'СЕТ СН'!$F$15</f>
        <v>#REF!</v>
      </c>
      <c r="W226" s="36" t="e">
        <f>SUMIFS(СВЦЭМ!#REF!,СВЦЭМ!$A$40:$A$783,$A226,СВЦЭМ!$B$40:$B$783,W$225)+'СЕТ СН'!$F$15</f>
        <v>#REF!</v>
      </c>
      <c r="X226" s="36" t="e">
        <f>SUMIFS(СВЦЭМ!#REF!,СВЦЭМ!$A$40:$A$783,$A226,СВЦЭМ!$B$40:$B$783,X$225)+'СЕТ СН'!$F$15</f>
        <v>#REF!</v>
      </c>
      <c r="Y226" s="36" t="e">
        <f>SUMIFS(СВЦЭМ!#REF!,СВЦЭМ!$A$40:$A$783,$A226,СВЦЭМ!$B$40:$B$783,Y$225)+'СЕТ СН'!$F$15</f>
        <v>#REF!</v>
      </c>
      <c r="AA226" s="45"/>
    </row>
    <row r="227" spans="1:27" ht="15.75" hidden="1" x14ac:dyDescent="0.2">
      <c r="A227" s="35">
        <f>A226+1</f>
        <v>45079</v>
      </c>
      <c r="B227" s="36" t="e">
        <f>SUMIFS(СВЦЭМ!#REF!,СВЦЭМ!$A$40:$A$783,$A227,СВЦЭМ!$B$40:$B$783,B$225)+'СЕТ СН'!$F$15</f>
        <v>#REF!</v>
      </c>
      <c r="C227" s="36" t="e">
        <f>SUMIFS(СВЦЭМ!#REF!,СВЦЭМ!$A$40:$A$783,$A227,СВЦЭМ!$B$40:$B$783,C$225)+'СЕТ СН'!$F$15</f>
        <v>#REF!</v>
      </c>
      <c r="D227" s="36" t="e">
        <f>SUMIFS(СВЦЭМ!#REF!,СВЦЭМ!$A$40:$A$783,$A227,СВЦЭМ!$B$40:$B$783,D$225)+'СЕТ СН'!$F$15</f>
        <v>#REF!</v>
      </c>
      <c r="E227" s="36" t="e">
        <f>SUMIFS(СВЦЭМ!#REF!,СВЦЭМ!$A$40:$A$783,$A227,СВЦЭМ!$B$40:$B$783,E$225)+'СЕТ СН'!$F$15</f>
        <v>#REF!</v>
      </c>
      <c r="F227" s="36" t="e">
        <f>SUMIFS(СВЦЭМ!#REF!,СВЦЭМ!$A$40:$A$783,$A227,СВЦЭМ!$B$40:$B$783,F$225)+'СЕТ СН'!$F$15</f>
        <v>#REF!</v>
      </c>
      <c r="G227" s="36" t="e">
        <f>SUMIFS(СВЦЭМ!#REF!,СВЦЭМ!$A$40:$A$783,$A227,СВЦЭМ!$B$40:$B$783,G$225)+'СЕТ СН'!$F$15</f>
        <v>#REF!</v>
      </c>
      <c r="H227" s="36" t="e">
        <f>SUMIFS(СВЦЭМ!#REF!,СВЦЭМ!$A$40:$A$783,$A227,СВЦЭМ!$B$40:$B$783,H$225)+'СЕТ СН'!$F$15</f>
        <v>#REF!</v>
      </c>
      <c r="I227" s="36" t="e">
        <f>SUMIFS(СВЦЭМ!#REF!,СВЦЭМ!$A$40:$A$783,$A227,СВЦЭМ!$B$40:$B$783,I$225)+'СЕТ СН'!$F$15</f>
        <v>#REF!</v>
      </c>
      <c r="J227" s="36" t="e">
        <f>SUMIFS(СВЦЭМ!#REF!,СВЦЭМ!$A$40:$A$783,$A227,СВЦЭМ!$B$40:$B$783,J$225)+'СЕТ СН'!$F$15</f>
        <v>#REF!</v>
      </c>
      <c r="K227" s="36" t="e">
        <f>SUMIFS(СВЦЭМ!#REF!,СВЦЭМ!$A$40:$A$783,$A227,СВЦЭМ!$B$40:$B$783,K$225)+'СЕТ СН'!$F$15</f>
        <v>#REF!</v>
      </c>
      <c r="L227" s="36" t="e">
        <f>SUMIFS(СВЦЭМ!#REF!,СВЦЭМ!$A$40:$A$783,$A227,СВЦЭМ!$B$40:$B$783,L$225)+'СЕТ СН'!$F$15</f>
        <v>#REF!</v>
      </c>
      <c r="M227" s="36" t="e">
        <f>SUMIFS(СВЦЭМ!#REF!,СВЦЭМ!$A$40:$A$783,$A227,СВЦЭМ!$B$40:$B$783,M$225)+'СЕТ СН'!$F$15</f>
        <v>#REF!</v>
      </c>
      <c r="N227" s="36" t="e">
        <f>SUMIFS(СВЦЭМ!#REF!,СВЦЭМ!$A$40:$A$783,$A227,СВЦЭМ!$B$40:$B$783,N$225)+'СЕТ СН'!$F$15</f>
        <v>#REF!</v>
      </c>
      <c r="O227" s="36" t="e">
        <f>SUMIFS(СВЦЭМ!#REF!,СВЦЭМ!$A$40:$A$783,$A227,СВЦЭМ!$B$40:$B$783,O$225)+'СЕТ СН'!$F$15</f>
        <v>#REF!</v>
      </c>
      <c r="P227" s="36" t="e">
        <f>SUMIFS(СВЦЭМ!#REF!,СВЦЭМ!$A$40:$A$783,$A227,СВЦЭМ!$B$40:$B$783,P$225)+'СЕТ СН'!$F$15</f>
        <v>#REF!</v>
      </c>
      <c r="Q227" s="36" t="e">
        <f>SUMIFS(СВЦЭМ!#REF!,СВЦЭМ!$A$40:$A$783,$A227,СВЦЭМ!$B$40:$B$783,Q$225)+'СЕТ СН'!$F$15</f>
        <v>#REF!</v>
      </c>
      <c r="R227" s="36" t="e">
        <f>SUMIFS(СВЦЭМ!#REF!,СВЦЭМ!$A$40:$A$783,$A227,СВЦЭМ!$B$40:$B$783,R$225)+'СЕТ СН'!$F$15</f>
        <v>#REF!</v>
      </c>
      <c r="S227" s="36" t="e">
        <f>SUMIFS(СВЦЭМ!#REF!,СВЦЭМ!$A$40:$A$783,$A227,СВЦЭМ!$B$40:$B$783,S$225)+'СЕТ СН'!$F$15</f>
        <v>#REF!</v>
      </c>
      <c r="T227" s="36" t="e">
        <f>SUMIFS(СВЦЭМ!#REF!,СВЦЭМ!$A$40:$A$783,$A227,СВЦЭМ!$B$40:$B$783,T$225)+'СЕТ СН'!$F$15</f>
        <v>#REF!</v>
      </c>
      <c r="U227" s="36" t="e">
        <f>SUMIFS(СВЦЭМ!#REF!,СВЦЭМ!$A$40:$A$783,$A227,СВЦЭМ!$B$40:$B$783,U$225)+'СЕТ СН'!$F$15</f>
        <v>#REF!</v>
      </c>
      <c r="V227" s="36" t="e">
        <f>SUMIFS(СВЦЭМ!#REF!,СВЦЭМ!$A$40:$A$783,$A227,СВЦЭМ!$B$40:$B$783,V$225)+'СЕТ СН'!$F$15</f>
        <v>#REF!</v>
      </c>
      <c r="W227" s="36" t="e">
        <f>SUMIFS(СВЦЭМ!#REF!,СВЦЭМ!$A$40:$A$783,$A227,СВЦЭМ!$B$40:$B$783,W$225)+'СЕТ СН'!$F$15</f>
        <v>#REF!</v>
      </c>
      <c r="X227" s="36" t="e">
        <f>SUMIFS(СВЦЭМ!#REF!,СВЦЭМ!$A$40:$A$783,$A227,СВЦЭМ!$B$40:$B$783,X$225)+'СЕТ СН'!$F$15</f>
        <v>#REF!</v>
      </c>
      <c r="Y227" s="36" t="e">
        <f>SUMIFS(СВЦЭМ!#REF!,СВЦЭМ!$A$40:$A$783,$A227,СВЦЭМ!$B$40:$B$783,Y$225)+'СЕТ СН'!$F$15</f>
        <v>#REF!</v>
      </c>
    </row>
    <row r="228" spans="1:27" ht="15.75" hidden="1" x14ac:dyDescent="0.2">
      <c r="A228" s="35">
        <f t="shared" ref="A228:A256" si="6">A227+1</f>
        <v>45080</v>
      </c>
      <c r="B228" s="36" t="e">
        <f>SUMIFS(СВЦЭМ!#REF!,СВЦЭМ!$A$40:$A$783,$A228,СВЦЭМ!$B$40:$B$783,B$225)+'СЕТ СН'!$F$15</f>
        <v>#REF!</v>
      </c>
      <c r="C228" s="36" t="e">
        <f>SUMIFS(СВЦЭМ!#REF!,СВЦЭМ!$A$40:$A$783,$A228,СВЦЭМ!$B$40:$B$783,C$225)+'СЕТ СН'!$F$15</f>
        <v>#REF!</v>
      </c>
      <c r="D228" s="36" t="e">
        <f>SUMIFS(СВЦЭМ!#REF!,СВЦЭМ!$A$40:$A$783,$A228,СВЦЭМ!$B$40:$B$783,D$225)+'СЕТ СН'!$F$15</f>
        <v>#REF!</v>
      </c>
      <c r="E228" s="36" t="e">
        <f>SUMIFS(СВЦЭМ!#REF!,СВЦЭМ!$A$40:$A$783,$A228,СВЦЭМ!$B$40:$B$783,E$225)+'СЕТ СН'!$F$15</f>
        <v>#REF!</v>
      </c>
      <c r="F228" s="36" t="e">
        <f>SUMIFS(СВЦЭМ!#REF!,СВЦЭМ!$A$40:$A$783,$A228,СВЦЭМ!$B$40:$B$783,F$225)+'СЕТ СН'!$F$15</f>
        <v>#REF!</v>
      </c>
      <c r="G228" s="36" t="e">
        <f>SUMIFS(СВЦЭМ!#REF!,СВЦЭМ!$A$40:$A$783,$A228,СВЦЭМ!$B$40:$B$783,G$225)+'СЕТ СН'!$F$15</f>
        <v>#REF!</v>
      </c>
      <c r="H228" s="36" t="e">
        <f>SUMIFS(СВЦЭМ!#REF!,СВЦЭМ!$A$40:$A$783,$A228,СВЦЭМ!$B$40:$B$783,H$225)+'СЕТ СН'!$F$15</f>
        <v>#REF!</v>
      </c>
      <c r="I228" s="36" t="e">
        <f>SUMIFS(СВЦЭМ!#REF!,СВЦЭМ!$A$40:$A$783,$A228,СВЦЭМ!$B$40:$B$783,I$225)+'СЕТ СН'!$F$15</f>
        <v>#REF!</v>
      </c>
      <c r="J228" s="36" t="e">
        <f>SUMIFS(СВЦЭМ!#REF!,СВЦЭМ!$A$40:$A$783,$A228,СВЦЭМ!$B$40:$B$783,J$225)+'СЕТ СН'!$F$15</f>
        <v>#REF!</v>
      </c>
      <c r="K228" s="36" t="e">
        <f>SUMIFS(СВЦЭМ!#REF!,СВЦЭМ!$A$40:$A$783,$A228,СВЦЭМ!$B$40:$B$783,K$225)+'СЕТ СН'!$F$15</f>
        <v>#REF!</v>
      </c>
      <c r="L228" s="36" t="e">
        <f>SUMIFS(СВЦЭМ!#REF!,СВЦЭМ!$A$40:$A$783,$A228,СВЦЭМ!$B$40:$B$783,L$225)+'СЕТ СН'!$F$15</f>
        <v>#REF!</v>
      </c>
      <c r="M228" s="36" t="e">
        <f>SUMIFS(СВЦЭМ!#REF!,СВЦЭМ!$A$40:$A$783,$A228,СВЦЭМ!$B$40:$B$783,M$225)+'СЕТ СН'!$F$15</f>
        <v>#REF!</v>
      </c>
      <c r="N228" s="36" t="e">
        <f>SUMIFS(СВЦЭМ!#REF!,СВЦЭМ!$A$40:$A$783,$A228,СВЦЭМ!$B$40:$B$783,N$225)+'СЕТ СН'!$F$15</f>
        <v>#REF!</v>
      </c>
      <c r="O228" s="36" t="e">
        <f>SUMIFS(СВЦЭМ!#REF!,СВЦЭМ!$A$40:$A$783,$A228,СВЦЭМ!$B$40:$B$783,O$225)+'СЕТ СН'!$F$15</f>
        <v>#REF!</v>
      </c>
      <c r="P228" s="36" t="e">
        <f>SUMIFS(СВЦЭМ!#REF!,СВЦЭМ!$A$40:$A$783,$A228,СВЦЭМ!$B$40:$B$783,P$225)+'СЕТ СН'!$F$15</f>
        <v>#REF!</v>
      </c>
      <c r="Q228" s="36" t="e">
        <f>SUMIFS(СВЦЭМ!#REF!,СВЦЭМ!$A$40:$A$783,$A228,СВЦЭМ!$B$40:$B$783,Q$225)+'СЕТ СН'!$F$15</f>
        <v>#REF!</v>
      </c>
      <c r="R228" s="36" t="e">
        <f>SUMIFS(СВЦЭМ!#REF!,СВЦЭМ!$A$40:$A$783,$A228,СВЦЭМ!$B$40:$B$783,R$225)+'СЕТ СН'!$F$15</f>
        <v>#REF!</v>
      </c>
      <c r="S228" s="36" t="e">
        <f>SUMIFS(СВЦЭМ!#REF!,СВЦЭМ!$A$40:$A$783,$A228,СВЦЭМ!$B$40:$B$783,S$225)+'СЕТ СН'!$F$15</f>
        <v>#REF!</v>
      </c>
      <c r="T228" s="36" t="e">
        <f>SUMIFS(СВЦЭМ!#REF!,СВЦЭМ!$A$40:$A$783,$A228,СВЦЭМ!$B$40:$B$783,T$225)+'СЕТ СН'!$F$15</f>
        <v>#REF!</v>
      </c>
      <c r="U228" s="36" t="e">
        <f>SUMIFS(СВЦЭМ!#REF!,СВЦЭМ!$A$40:$A$783,$A228,СВЦЭМ!$B$40:$B$783,U$225)+'СЕТ СН'!$F$15</f>
        <v>#REF!</v>
      </c>
      <c r="V228" s="36" t="e">
        <f>SUMIFS(СВЦЭМ!#REF!,СВЦЭМ!$A$40:$A$783,$A228,СВЦЭМ!$B$40:$B$783,V$225)+'СЕТ СН'!$F$15</f>
        <v>#REF!</v>
      </c>
      <c r="W228" s="36" t="e">
        <f>SUMIFS(СВЦЭМ!#REF!,СВЦЭМ!$A$40:$A$783,$A228,СВЦЭМ!$B$40:$B$783,W$225)+'СЕТ СН'!$F$15</f>
        <v>#REF!</v>
      </c>
      <c r="X228" s="36" t="e">
        <f>SUMIFS(СВЦЭМ!#REF!,СВЦЭМ!$A$40:$A$783,$A228,СВЦЭМ!$B$40:$B$783,X$225)+'СЕТ СН'!$F$15</f>
        <v>#REF!</v>
      </c>
      <c r="Y228" s="36" t="e">
        <f>SUMIFS(СВЦЭМ!#REF!,СВЦЭМ!$A$40:$A$783,$A228,СВЦЭМ!$B$40:$B$783,Y$225)+'СЕТ СН'!$F$15</f>
        <v>#REF!</v>
      </c>
    </row>
    <row r="229" spans="1:27" ht="15.75" hidden="1" x14ac:dyDescent="0.2">
      <c r="A229" s="35">
        <f t="shared" si="6"/>
        <v>45081</v>
      </c>
      <c r="B229" s="36" t="e">
        <f>SUMIFS(СВЦЭМ!#REF!,СВЦЭМ!$A$40:$A$783,$A229,СВЦЭМ!$B$40:$B$783,B$225)+'СЕТ СН'!$F$15</f>
        <v>#REF!</v>
      </c>
      <c r="C229" s="36" t="e">
        <f>SUMIFS(СВЦЭМ!#REF!,СВЦЭМ!$A$40:$A$783,$A229,СВЦЭМ!$B$40:$B$783,C$225)+'СЕТ СН'!$F$15</f>
        <v>#REF!</v>
      </c>
      <c r="D229" s="36" t="e">
        <f>SUMIFS(СВЦЭМ!#REF!,СВЦЭМ!$A$40:$A$783,$A229,СВЦЭМ!$B$40:$B$783,D$225)+'СЕТ СН'!$F$15</f>
        <v>#REF!</v>
      </c>
      <c r="E229" s="36" t="e">
        <f>SUMIFS(СВЦЭМ!#REF!,СВЦЭМ!$A$40:$A$783,$A229,СВЦЭМ!$B$40:$B$783,E$225)+'СЕТ СН'!$F$15</f>
        <v>#REF!</v>
      </c>
      <c r="F229" s="36" t="e">
        <f>SUMIFS(СВЦЭМ!#REF!,СВЦЭМ!$A$40:$A$783,$A229,СВЦЭМ!$B$40:$B$783,F$225)+'СЕТ СН'!$F$15</f>
        <v>#REF!</v>
      </c>
      <c r="G229" s="36" t="e">
        <f>SUMIFS(СВЦЭМ!#REF!,СВЦЭМ!$A$40:$A$783,$A229,СВЦЭМ!$B$40:$B$783,G$225)+'СЕТ СН'!$F$15</f>
        <v>#REF!</v>
      </c>
      <c r="H229" s="36" t="e">
        <f>SUMIFS(СВЦЭМ!#REF!,СВЦЭМ!$A$40:$A$783,$A229,СВЦЭМ!$B$40:$B$783,H$225)+'СЕТ СН'!$F$15</f>
        <v>#REF!</v>
      </c>
      <c r="I229" s="36" t="e">
        <f>SUMIFS(СВЦЭМ!#REF!,СВЦЭМ!$A$40:$A$783,$A229,СВЦЭМ!$B$40:$B$783,I$225)+'СЕТ СН'!$F$15</f>
        <v>#REF!</v>
      </c>
      <c r="J229" s="36" t="e">
        <f>SUMIFS(СВЦЭМ!#REF!,СВЦЭМ!$A$40:$A$783,$A229,СВЦЭМ!$B$40:$B$783,J$225)+'СЕТ СН'!$F$15</f>
        <v>#REF!</v>
      </c>
      <c r="K229" s="36" t="e">
        <f>SUMIFS(СВЦЭМ!#REF!,СВЦЭМ!$A$40:$A$783,$A229,СВЦЭМ!$B$40:$B$783,K$225)+'СЕТ СН'!$F$15</f>
        <v>#REF!</v>
      </c>
      <c r="L229" s="36" t="e">
        <f>SUMIFS(СВЦЭМ!#REF!,СВЦЭМ!$A$40:$A$783,$A229,СВЦЭМ!$B$40:$B$783,L$225)+'СЕТ СН'!$F$15</f>
        <v>#REF!</v>
      </c>
      <c r="M229" s="36" t="e">
        <f>SUMIFS(СВЦЭМ!#REF!,СВЦЭМ!$A$40:$A$783,$A229,СВЦЭМ!$B$40:$B$783,M$225)+'СЕТ СН'!$F$15</f>
        <v>#REF!</v>
      </c>
      <c r="N229" s="36" t="e">
        <f>SUMIFS(СВЦЭМ!#REF!,СВЦЭМ!$A$40:$A$783,$A229,СВЦЭМ!$B$40:$B$783,N$225)+'СЕТ СН'!$F$15</f>
        <v>#REF!</v>
      </c>
      <c r="O229" s="36" t="e">
        <f>SUMIFS(СВЦЭМ!#REF!,СВЦЭМ!$A$40:$A$783,$A229,СВЦЭМ!$B$40:$B$783,O$225)+'СЕТ СН'!$F$15</f>
        <v>#REF!</v>
      </c>
      <c r="P229" s="36" t="e">
        <f>SUMIFS(СВЦЭМ!#REF!,СВЦЭМ!$A$40:$A$783,$A229,СВЦЭМ!$B$40:$B$783,P$225)+'СЕТ СН'!$F$15</f>
        <v>#REF!</v>
      </c>
      <c r="Q229" s="36" t="e">
        <f>SUMIFS(СВЦЭМ!#REF!,СВЦЭМ!$A$40:$A$783,$A229,СВЦЭМ!$B$40:$B$783,Q$225)+'СЕТ СН'!$F$15</f>
        <v>#REF!</v>
      </c>
      <c r="R229" s="36" t="e">
        <f>SUMIFS(СВЦЭМ!#REF!,СВЦЭМ!$A$40:$A$783,$A229,СВЦЭМ!$B$40:$B$783,R$225)+'СЕТ СН'!$F$15</f>
        <v>#REF!</v>
      </c>
      <c r="S229" s="36" t="e">
        <f>SUMIFS(СВЦЭМ!#REF!,СВЦЭМ!$A$40:$A$783,$A229,СВЦЭМ!$B$40:$B$783,S$225)+'СЕТ СН'!$F$15</f>
        <v>#REF!</v>
      </c>
      <c r="T229" s="36" t="e">
        <f>SUMIFS(СВЦЭМ!#REF!,СВЦЭМ!$A$40:$A$783,$A229,СВЦЭМ!$B$40:$B$783,T$225)+'СЕТ СН'!$F$15</f>
        <v>#REF!</v>
      </c>
      <c r="U229" s="36" t="e">
        <f>SUMIFS(СВЦЭМ!#REF!,СВЦЭМ!$A$40:$A$783,$A229,СВЦЭМ!$B$40:$B$783,U$225)+'СЕТ СН'!$F$15</f>
        <v>#REF!</v>
      </c>
      <c r="V229" s="36" t="e">
        <f>SUMIFS(СВЦЭМ!#REF!,СВЦЭМ!$A$40:$A$783,$A229,СВЦЭМ!$B$40:$B$783,V$225)+'СЕТ СН'!$F$15</f>
        <v>#REF!</v>
      </c>
      <c r="W229" s="36" t="e">
        <f>SUMIFS(СВЦЭМ!#REF!,СВЦЭМ!$A$40:$A$783,$A229,СВЦЭМ!$B$40:$B$783,W$225)+'СЕТ СН'!$F$15</f>
        <v>#REF!</v>
      </c>
      <c r="X229" s="36" t="e">
        <f>SUMIFS(СВЦЭМ!#REF!,СВЦЭМ!$A$40:$A$783,$A229,СВЦЭМ!$B$40:$B$783,X$225)+'СЕТ СН'!$F$15</f>
        <v>#REF!</v>
      </c>
      <c r="Y229" s="36" t="e">
        <f>SUMIFS(СВЦЭМ!#REF!,СВЦЭМ!$A$40:$A$783,$A229,СВЦЭМ!$B$40:$B$783,Y$225)+'СЕТ СН'!$F$15</f>
        <v>#REF!</v>
      </c>
    </row>
    <row r="230" spans="1:27" ht="15.75" hidden="1" x14ac:dyDescent="0.2">
      <c r="A230" s="35">
        <f t="shared" si="6"/>
        <v>45082</v>
      </c>
      <c r="B230" s="36" t="e">
        <f>SUMIFS(СВЦЭМ!#REF!,СВЦЭМ!$A$40:$A$783,$A230,СВЦЭМ!$B$40:$B$783,B$225)+'СЕТ СН'!$F$15</f>
        <v>#REF!</v>
      </c>
      <c r="C230" s="36" t="e">
        <f>SUMIFS(СВЦЭМ!#REF!,СВЦЭМ!$A$40:$A$783,$A230,СВЦЭМ!$B$40:$B$783,C$225)+'СЕТ СН'!$F$15</f>
        <v>#REF!</v>
      </c>
      <c r="D230" s="36" t="e">
        <f>SUMIFS(СВЦЭМ!#REF!,СВЦЭМ!$A$40:$A$783,$A230,СВЦЭМ!$B$40:$B$783,D$225)+'СЕТ СН'!$F$15</f>
        <v>#REF!</v>
      </c>
      <c r="E230" s="36" t="e">
        <f>SUMIFS(СВЦЭМ!#REF!,СВЦЭМ!$A$40:$A$783,$A230,СВЦЭМ!$B$40:$B$783,E$225)+'СЕТ СН'!$F$15</f>
        <v>#REF!</v>
      </c>
      <c r="F230" s="36" t="e">
        <f>SUMIFS(СВЦЭМ!#REF!,СВЦЭМ!$A$40:$A$783,$A230,СВЦЭМ!$B$40:$B$783,F$225)+'СЕТ СН'!$F$15</f>
        <v>#REF!</v>
      </c>
      <c r="G230" s="36" t="e">
        <f>SUMIFS(СВЦЭМ!#REF!,СВЦЭМ!$A$40:$A$783,$A230,СВЦЭМ!$B$40:$B$783,G$225)+'СЕТ СН'!$F$15</f>
        <v>#REF!</v>
      </c>
      <c r="H230" s="36" t="e">
        <f>SUMIFS(СВЦЭМ!#REF!,СВЦЭМ!$A$40:$A$783,$A230,СВЦЭМ!$B$40:$B$783,H$225)+'СЕТ СН'!$F$15</f>
        <v>#REF!</v>
      </c>
      <c r="I230" s="36" t="e">
        <f>SUMIFS(СВЦЭМ!#REF!,СВЦЭМ!$A$40:$A$783,$A230,СВЦЭМ!$B$40:$B$783,I$225)+'СЕТ СН'!$F$15</f>
        <v>#REF!</v>
      </c>
      <c r="J230" s="36" t="e">
        <f>SUMIFS(СВЦЭМ!#REF!,СВЦЭМ!$A$40:$A$783,$A230,СВЦЭМ!$B$40:$B$783,J$225)+'СЕТ СН'!$F$15</f>
        <v>#REF!</v>
      </c>
      <c r="K230" s="36" t="e">
        <f>SUMIFS(СВЦЭМ!#REF!,СВЦЭМ!$A$40:$A$783,$A230,СВЦЭМ!$B$40:$B$783,K$225)+'СЕТ СН'!$F$15</f>
        <v>#REF!</v>
      </c>
      <c r="L230" s="36" t="e">
        <f>SUMIFS(СВЦЭМ!#REF!,СВЦЭМ!$A$40:$A$783,$A230,СВЦЭМ!$B$40:$B$783,L$225)+'СЕТ СН'!$F$15</f>
        <v>#REF!</v>
      </c>
      <c r="M230" s="36" t="e">
        <f>SUMIFS(СВЦЭМ!#REF!,СВЦЭМ!$A$40:$A$783,$A230,СВЦЭМ!$B$40:$B$783,M$225)+'СЕТ СН'!$F$15</f>
        <v>#REF!</v>
      </c>
      <c r="N230" s="36" t="e">
        <f>SUMIFS(СВЦЭМ!#REF!,СВЦЭМ!$A$40:$A$783,$A230,СВЦЭМ!$B$40:$B$783,N$225)+'СЕТ СН'!$F$15</f>
        <v>#REF!</v>
      </c>
      <c r="O230" s="36" t="e">
        <f>SUMIFS(СВЦЭМ!#REF!,СВЦЭМ!$A$40:$A$783,$A230,СВЦЭМ!$B$40:$B$783,O$225)+'СЕТ СН'!$F$15</f>
        <v>#REF!</v>
      </c>
      <c r="P230" s="36" t="e">
        <f>SUMIFS(СВЦЭМ!#REF!,СВЦЭМ!$A$40:$A$783,$A230,СВЦЭМ!$B$40:$B$783,P$225)+'СЕТ СН'!$F$15</f>
        <v>#REF!</v>
      </c>
      <c r="Q230" s="36" t="e">
        <f>SUMIFS(СВЦЭМ!#REF!,СВЦЭМ!$A$40:$A$783,$A230,СВЦЭМ!$B$40:$B$783,Q$225)+'СЕТ СН'!$F$15</f>
        <v>#REF!</v>
      </c>
      <c r="R230" s="36" t="e">
        <f>SUMIFS(СВЦЭМ!#REF!,СВЦЭМ!$A$40:$A$783,$A230,СВЦЭМ!$B$40:$B$783,R$225)+'СЕТ СН'!$F$15</f>
        <v>#REF!</v>
      </c>
      <c r="S230" s="36" t="e">
        <f>SUMIFS(СВЦЭМ!#REF!,СВЦЭМ!$A$40:$A$783,$A230,СВЦЭМ!$B$40:$B$783,S$225)+'СЕТ СН'!$F$15</f>
        <v>#REF!</v>
      </c>
      <c r="T230" s="36" t="e">
        <f>SUMIFS(СВЦЭМ!#REF!,СВЦЭМ!$A$40:$A$783,$A230,СВЦЭМ!$B$40:$B$783,T$225)+'СЕТ СН'!$F$15</f>
        <v>#REF!</v>
      </c>
      <c r="U230" s="36" t="e">
        <f>SUMIFS(СВЦЭМ!#REF!,СВЦЭМ!$A$40:$A$783,$A230,СВЦЭМ!$B$40:$B$783,U$225)+'СЕТ СН'!$F$15</f>
        <v>#REF!</v>
      </c>
      <c r="V230" s="36" t="e">
        <f>SUMIFS(СВЦЭМ!#REF!,СВЦЭМ!$A$40:$A$783,$A230,СВЦЭМ!$B$40:$B$783,V$225)+'СЕТ СН'!$F$15</f>
        <v>#REF!</v>
      </c>
      <c r="W230" s="36" t="e">
        <f>SUMIFS(СВЦЭМ!#REF!,СВЦЭМ!$A$40:$A$783,$A230,СВЦЭМ!$B$40:$B$783,W$225)+'СЕТ СН'!$F$15</f>
        <v>#REF!</v>
      </c>
      <c r="X230" s="36" t="e">
        <f>SUMIFS(СВЦЭМ!#REF!,СВЦЭМ!$A$40:$A$783,$A230,СВЦЭМ!$B$40:$B$783,X$225)+'СЕТ СН'!$F$15</f>
        <v>#REF!</v>
      </c>
      <c r="Y230" s="36" t="e">
        <f>SUMIFS(СВЦЭМ!#REF!,СВЦЭМ!$A$40:$A$783,$A230,СВЦЭМ!$B$40:$B$783,Y$225)+'СЕТ СН'!$F$15</f>
        <v>#REF!</v>
      </c>
    </row>
    <row r="231" spans="1:27" ht="15.75" hidden="1" x14ac:dyDescent="0.2">
      <c r="A231" s="35">
        <f t="shared" si="6"/>
        <v>45083</v>
      </c>
      <c r="B231" s="36" t="e">
        <f>SUMIFS(СВЦЭМ!#REF!,СВЦЭМ!$A$40:$A$783,$A231,СВЦЭМ!$B$40:$B$783,B$225)+'СЕТ СН'!$F$15</f>
        <v>#REF!</v>
      </c>
      <c r="C231" s="36" t="e">
        <f>SUMIFS(СВЦЭМ!#REF!,СВЦЭМ!$A$40:$A$783,$A231,СВЦЭМ!$B$40:$B$783,C$225)+'СЕТ СН'!$F$15</f>
        <v>#REF!</v>
      </c>
      <c r="D231" s="36" t="e">
        <f>SUMIFS(СВЦЭМ!#REF!,СВЦЭМ!$A$40:$A$783,$A231,СВЦЭМ!$B$40:$B$783,D$225)+'СЕТ СН'!$F$15</f>
        <v>#REF!</v>
      </c>
      <c r="E231" s="36" t="e">
        <f>SUMIFS(СВЦЭМ!#REF!,СВЦЭМ!$A$40:$A$783,$A231,СВЦЭМ!$B$40:$B$783,E$225)+'СЕТ СН'!$F$15</f>
        <v>#REF!</v>
      </c>
      <c r="F231" s="36" t="e">
        <f>SUMIFS(СВЦЭМ!#REF!,СВЦЭМ!$A$40:$A$783,$A231,СВЦЭМ!$B$40:$B$783,F$225)+'СЕТ СН'!$F$15</f>
        <v>#REF!</v>
      </c>
      <c r="G231" s="36" t="e">
        <f>SUMIFS(СВЦЭМ!#REF!,СВЦЭМ!$A$40:$A$783,$A231,СВЦЭМ!$B$40:$B$783,G$225)+'СЕТ СН'!$F$15</f>
        <v>#REF!</v>
      </c>
      <c r="H231" s="36" t="e">
        <f>SUMIFS(СВЦЭМ!#REF!,СВЦЭМ!$A$40:$A$783,$A231,СВЦЭМ!$B$40:$B$783,H$225)+'СЕТ СН'!$F$15</f>
        <v>#REF!</v>
      </c>
      <c r="I231" s="36" t="e">
        <f>SUMIFS(СВЦЭМ!#REF!,СВЦЭМ!$A$40:$A$783,$A231,СВЦЭМ!$B$40:$B$783,I$225)+'СЕТ СН'!$F$15</f>
        <v>#REF!</v>
      </c>
      <c r="J231" s="36" t="e">
        <f>SUMIFS(СВЦЭМ!#REF!,СВЦЭМ!$A$40:$A$783,$A231,СВЦЭМ!$B$40:$B$783,J$225)+'СЕТ СН'!$F$15</f>
        <v>#REF!</v>
      </c>
      <c r="K231" s="36" t="e">
        <f>SUMIFS(СВЦЭМ!#REF!,СВЦЭМ!$A$40:$A$783,$A231,СВЦЭМ!$B$40:$B$783,K$225)+'СЕТ СН'!$F$15</f>
        <v>#REF!</v>
      </c>
      <c r="L231" s="36" t="e">
        <f>SUMIFS(СВЦЭМ!#REF!,СВЦЭМ!$A$40:$A$783,$A231,СВЦЭМ!$B$40:$B$783,L$225)+'СЕТ СН'!$F$15</f>
        <v>#REF!</v>
      </c>
      <c r="M231" s="36" t="e">
        <f>SUMIFS(СВЦЭМ!#REF!,СВЦЭМ!$A$40:$A$783,$A231,СВЦЭМ!$B$40:$B$783,M$225)+'СЕТ СН'!$F$15</f>
        <v>#REF!</v>
      </c>
      <c r="N231" s="36" t="e">
        <f>SUMIFS(СВЦЭМ!#REF!,СВЦЭМ!$A$40:$A$783,$A231,СВЦЭМ!$B$40:$B$783,N$225)+'СЕТ СН'!$F$15</f>
        <v>#REF!</v>
      </c>
      <c r="O231" s="36" t="e">
        <f>SUMIFS(СВЦЭМ!#REF!,СВЦЭМ!$A$40:$A$783,$A231,СВЦЭМ!$B$40:$B$783,O$225)+'СЕТ СН'!$F$15</f>
        <v>#REF!</v>
      </c>
      <c r="P231" s="36" t="e">
        <f>SUMIFS(СВЦЭМ!#REF!,СВЦЭМ!$A$40:$A$783,$A231,СВЦЭМ!$B$40:$B$783,P$225)+'СЕТ СН'!$F$15</f>
        <v>#REF!</v>
      </c>
      <c r="Q231" s="36" t="e">
        <f>SUMIFS(СВЦЭМ!#REF!,СВЦЭМ!$A$40:$A$783,$A231,СВЦЭМ!$B$40:$B$783,Q$225)+'СЕТ СН'!$F$15</f>
        <v>#REF!</v>
      </c>
      <c r="R231" s="36" t="e">
        <f>SUMIFS(СВЦЭМ!#REF!,СВЦЭМ!$A$40:$A$783,$A231,СВЦЭМ!$B$40:$B$783,R$225)+'СЕТ СН'!$F$15</f>
        <v>#REF!</v>
      </c>
      <c r="S231" s="36" t="e">
        <f>SUMIFS(СВЦЭМ!#REF!,СВЦЭМ!$A$40:$A$783,$A231,СВЦЭМ!$B$40:$B$783,S$225)+'СЕТ СН'!$F$15</f>
        <v>#REF!</v>
      </c>
      <c r="T231" s="36" t="e">
        <f>SUMIFS(СВЦЭМ!#REF!,СВЦЭМ!$A$40:$A$783,$A231,СВЦЭМ!$B$40:$B$783,T$225)+'СЕТ СН'!$F$15</f>
        <v>#REF!</v>
      </c>
      <c r="U231" s="36" t="e">
        <f>SUMIFS(СВЦЭМ!#REF!,СВЦЭМ!$A$40:$A$783,$A231,СВЦЭМ!$B$40:$B$783,U$225)+'СЕТ СН'!$F$15</f>
        <v>#REF!</v>
      </c>
      <c r="V231" s="36" t="e">
        <f>SUMIFS(СВЦЭМ!#REF!,СВЦЭМ!$A$40:$A$783,$A231,СВЦЭМ!$B$40:$B$783,V$225)+'СЕТ СН'!$F$15</f>
        <v>#REF!</v>
      </c>
      <c r="W231" s="36" t="e">
        <f>SUMIFS(СВЦЭМ!#REF!,СВЦЭМ!$A$40:$A$783,$A231,СВЦЭМ!$B$40:$B$783,W$225)+'СЕТ СН'!$F$15</f>
        <v>#REF!</v>
      </c>
      <c r="X231" s="36" t="e">
        <f>SUMIFS(СВЦЭМ!#REF!,СВЦЭМ!$A$40:$A$783,$A231,СВЦЭМ!$B$40:$B$783,X$225)+'СЕТ СН'!$F$15</f>
        <v>#REF!</v>
      </c>
      <c r="Y231" s="36" t="e">
        <f>SUMIFS(СВЦЭМ!#REF!,СВЦЭМ!$A$40:$A$783,$A231,СВЦЭМ!$B$40:$B$783,Y$225)+'СЕТ СН'!$F$15</f>
        <v>#REF!</v>
      </c>
    </row>
    <row r="232" spans="1:27" ht="15.75" hidden="1" x14ac:dyDescent="0.2">
      <c r="A232" s="35">
        <f t="shared" si="6"/>
        <v>45084</v>
      </c>
      <c r="B232" s="36" t="e">
        <f>SUMIFS(СВЦЭМ!#REF!,СВЦЭМ!$A$40:$A$783,$A232,СВЦЭМ!$B$40:$B$783,B$225)+'СЕТ СН'!$F$15</f>
        <v>#REF!</v>
      </c>
      <c r="C232" s="36" t="e">
        <f>SUMIFS(СВЦЭМ!#REF!,СВЦЭМ!$A$40:$A$783,$A232,СВЦЭМ!$B$40:$B$783,C$225)+'СЕТ СН'!$F$15</f>
        <v>#REF!</v>
      </c>
      <c r="D232" s="36" t="e">
        <f>SUMIFS(СВЦЭМ!#REF!,СВЦЭМ!$A$40:$A$783,$A232,СВЦЭМ!$B$40:$B$783,D$225)+'СЕТ СН'!$F$15</f>
        <v>#REF!</v>
      </c>
      <c r="E232" s="36" t="e">
        <f>SUMIFS(СВЦЭМ!#REF!,СВЦЭМ!$A$40:$A$783,$A232,СВЦЭМ!$B$40:$B$783,E$225)+'СЕТ СН'!$F$15</f>
        <v>#REF!</v>
      </c>
      <c r="F232" s="36" t="e">
        <f>SUMIFS(СВЦЭМ!#REF!,СВЦЭМ!$A$40:$A$783,$A232,СВЦЭМ!$B$40:$B$783,F$225)+'СЕТ СН'!$F$15</f>
        <v>#REF!</v>
      </c>
      <c r="G232" s="36" t="e">
        <f>SUMIFS(СВЦЭМ!#REF!,СВЦЭМ!$A$40:$A$783,$A232,СВЦЭМ!$B$40:$B$783,G$225)+'СЕТ СН'!$F$15</f>
        <v>#REF!</v>
      </c>
      <c r="H232" s="36" t="e">
        <f>SUMIFS(СВЦЭМ!#REF!,СВЦЭМ!$A$40:$A$783,$A232,СВЦЭМ!$B$40:$B$783,H$225)+'СЕТ СН'!$F$15</f>
        <v>#REF!</v>
      </c>
      <c r="I232" s="36" t="e">
        <f>SUMIFS(СВЦЭМ!#REF!,СВЦЭМ!$A$40:$A$783,$A232,СВЦЭМ!$B$40:$B$783,I$225)+'СЕТ СН'!$F$15</f>
        <v>#REF!</v>
      </c>
      <c r="J232" s="36" t="e">
        <f>SUMIFS(СВЦЭМ!#REF!,СВЦЭМ!$A$40:$A$783,$A232,СВЦЭМ!$B$40:$B$783,J$225)+'СЕТ СН'!$F$15</f>
        <v>#REF!</v>
      </c>
      <c r="K232" s="36" t="e">
        <f>SUMIFS(СВЦЭМ!#REF!,СВЦЭМ!$A$40:$A$783,$A232,СВЦЭМ!$B$40:$B$783,K$225)+'СЕТ СН'!$F$15</f>
        <v>#REF!</v>
      </c>
      <c r="L232" s="36" t="e">
        <f>SUMIFS(СВЦЭМ!#REF!,СВЦЭМ!$A$40:$A$783,$A232,СВЦЭМ!$B$40:$B$783,L$225)+'СЕТ СН'!$F$15</f>
        <v>#REF!</v>
      </c>
      <c r="M232" s="36" t="e">
        <f>SUMIFS(СВЦЭМ!#REF!,СВЦЭМ!$A$40:$A$783,$A232,СВЦЭМ!$B$40:$B$783,M$225)+'СЕТ СН'!$F$15</f>
        <v>#REF!</v>
      </c>
      <c r="N232" s="36" t="e">
        <f>SUMIFS(СВЦЭМ!#REF!,СВЦЭМ!$A$40:$A$783,$A232,СВЦЭМ!$B$40:$B$783,N$225)+'СЕТ СН'!$F$15</f>
        <v>#REF!</v>
      </c>
      <c r="O232" s="36" t="e">
        <f>SUMIFS(СВЦЭМ!#REF!,СВЦЭМ!$A$40:$A$783,$A232,СВЦЭМ!$B$40:$B$783,O$225)+'СЕТ СН'!$F$15</f>
        <v>#REF!</v>
      </c>
      <c r="P232" s="36" t="e">
        <f>SUMIFS(СВЦЭМ!#REF!,СВЦЭМ!$A$40:$A$783,$A232,СВЦЭМ!$B$40:$B$783,P$225)+'СЕТ СН'!$F$15</f>
        <v>#REF!</v>
      </c>
      <c r="Q232" s="36" t="e">
        <f>SUMIFS(СВЦЭМ!#REF!,СВЦЭМ!$A$40:$A$783,$A232,СВЦЭМ!$B$40:$B$783,Q$225)+'СЕТ СН'!$F$15</f>
        <v>#REF!</v>
      </c>
      <c r="R232" s="36" t="e">
        <f>SUMIFS(СВЦЭМ!#REF!,СВЦЭМ!$A$40:$A$783,$A232,СВЦЭМ!$B$40:$B$783,R$225)+'СЕТ СН'!$F$15</f>
        <v>#REF!</v>
      </c>
      <c r="S232" s="36" t="e">
        <f>SUMIFS(СВЦЭМ!#REF!,СВЦЭМ!$A$40:$A$783,$A232,СВЦЭМ!$B$40:$B$783,S$225)+'СЕТ СН'!$F$15</f>
        <v>#REF!</v>
      </c>
      <c r="T232" s="36" t="e">
        <f>SUMIFS(СВЦЭМ!#REF!,СВЦЭМ!$A$40:$A$783,$A232,СВЦЭМ!$B$40:$B$783,T$225)+'СЕТ СН'!$F$15</f>
        <v>#REF!</v>
      </c>
      <c r="U232" s="36" t="e">
        <f>SUMIFS(СВЦЭМ!#REF!,СВЦЭМ!$A$40:$A$783,$A232,СВЦЭМ!$B$40:$B$783,U$225)+'СЕТ СН'!$F$15</f>
        <v>#REF!</v>
      </c>
      <c r="V232" s="36" t="e">
        <f>SUMIFS(СВЦЭМ!#REF!,СВЦЭМ!$A$40:$A$783,$A232,СВЦЭМ!$B$40:$B$783,V$225)+'СЕТ СН'!$F$15</f>
        <v>#REF!</v>
      </c>
      <c r="W232" s="36" t="e">
        <f>SUMIFS(СВЦЭМ!#REF!,СВЦЭМ!$A$40:$A$783,$A232,СВЦЭМ!$B$40:$B$783,W$225)+'СЕТ СН'!$F$15</f>
        <v>#REF!</v>
      </c>
      <c r="X232" s="36" t="e">
        <f>SUMIFS(СВЦЭМ!#REF!,СВЦЭМ!$A$40:$A$783,$A232,СВЦЭМ!$B$40:$B$783,X$225)+'СЕТ СН'!$F$15</f>
        <v>#REF!</v>
      </c>
      <c r="Y232" s="36" t="e">
        <f>SUMIFS(СВЦЭМ!#REF!,СВЦЭМ!$A$40:$A$783,$A232,СВЦЭМ!$B$40:$B$783,Y$225)+'СЕТ СН'!$F$15</f>
        <v>#REF!</v>
      </c>
    </row>
    <row r="233" spans="1:27" ht="15.75" hidden="1" x14ac:dyDescent="0.2">
      <c r="A233" s="35">
        <f t="shared" si="6"/>
        <v>45085</v>
      </c>
      <c r="B233" s="36" t="e">
        <f>SUMIFS(СВЦЭМ!#REF!,СВЦЭМ!$A$40:$A$783,$A233,СВЦЭМ!$B$40:$B$783,B$225)+'СЕТ СН'!$F$15</f>
        <v>#REF!</v>
      </c>
      <c r="C233" s="36" t="e">
        <f>SUMIFS(СВЦЭМ!#REF!,СВЦЭМ!$A$40:$A$783,$A233,СВЦЭМ!$B$40:$B$783,C$225)+'СЕТ СН'!$F$15</f>
        <v>#REF!</v>
      </c>
      <c r="D233" s="36" t="e">
        <f>SUMIFS(СВЦЭМ!#REF!,СВЦЭМ!$A$40:$A$783,$A233,СВЦЭМ!$B$40:$B$783,D$225)+'СЕТ СН'!$F$15</f>
        <v>#REF!</v>
      </c>
      <c r="E233" s="36" t="e">
        <f>SUMIFS(СВЦЭМ!#REF!,СВЦЭМ!$A$40:$A$783,$A233,СВЦЭМ!$B$40:$B$783,E$225)+'СЕТ СН'!$F$15</f>
        <v>#REF!</v>
      </c>
      <c r="F233" s="36" t="e">
        <f>SUMIFS(СВЦЭМ!#REF!,СВЦЭМ!$A$40:$A$783,$A233,СВЦЭМ!$B$40:$B$783,F$225)+'СЕТ СН'!$F$15</f>
        <v>#REF!</v>
      </c>
      <c r="G233" s="36" t="e">
        <f>SUMIFS(СВЦЭМ!#REF!,СВЦЭМ!$A$40:$A$783,$A233,СВЦЭМ!$B$40:$B$783,G$225)+'СЕТ СН'!$F$15</f>
        <v>#REF!</v>
      </c>
      <c r="H233" s="36" t="e">
        <f>SUMIFS(СВЦЭМ!#REF!,СВЦЭМ!$A$40:$A$783,$A233,СВЦЭМ!$B$40:$B$783,H$225)+'СЕТ СН'!$F$15</f>
        <v>#REF!</v>
      </c>
      <c r="I233" s="36" t="e">
        <f>SUMIFS(СВЦЭМ!#REF!,СВЦЭМ!$A$40:$A$783,$A233,СВЦЭМ!$B$40:$B$783,I$225)+'СЕТ СН'!$F$15</f>
        <v>#REF!</v>
      </c>
      <c r="J233" s="36" t="e">
        <f>SUMIFS(СВЦЭМ!#REF!,СВЦЭМ!$A$40:$A$783,$A233,СВЦЭМ!$B$40:$B$783,J$225)+'СЕТ СН'!$F$15</f>
        <v>#REF!</v>
      </c>
      <c r="K233" s="36" t="e">
        <f>SUMIFS(СВЦЭМ!#REF!,СВЦЭМ!$A$40:$A$783,$A233,СВЦЭМ!$B$40:$B$783,K$225)+'СЕТ СН'!$F$15</f>
        <v>#REF!</v>
      </c>
      <c r="L233" s="36" t="e">
        <f>SUMIFS(СВЦЭМ!#REF!,СВЦЭМ!$A$40:$A$783,$A233,СВЦЭМ!$B$40:$B$783,L$225)+'СЕТ СН'!$F$15</f>
        <v>#REF!</v>
      </c>
      <c r="M233" s="36" t="e">
        <f>SUMIFS(СВЦЭМ!#REF!,СВЦЭМ!$A$40:$A$783,$A233,СВЦЭМ!$B$40:$B$783,M$225)+'СЕТ СН'!$F$15</f>
        <v>#REF!</v>
      </c>
      <c r="N233" s="36" t="e">
        <f>SUMIFS(СВЦЭМ!#REF!,СВЦЭМ!$A$40:$A$783,$A233,СВЦЭМ!$B$40:$B$783,N$225)+'СЕТ СН'!$F$15</f>
        <v>#REF!</v>
      </c>
      <c r="O233" s="36" t="e">
        <f>SUMIFS(СВЦЭМ!#REF!,СВЦЭМ!$A$40:$A$783,$A233,СВЦЭМ!$B$40:$B$783,O$225)+'СЕТ СН'!$F$15</f>
        <v>#REF!</v>
      </c>
      <c r="P233" s="36" t="e">
        <f>SUMIFS(СВЦЭМ!#REF!,СВЦЭМ!$A$40:$A$783,$A233,СВЦЭМ!$B$40:$B$783,P$225)+'СЕТ СН'!$F$15</f>
        <v>#REF!</v>
      </c>
      <c r="Q233" s="36" t="e">
        <f>SUMIFS(СВЦЭМ!#REF!,СВЦЭМ!$A$40:$A$783,$A233,СВЦЭМ!$B$40:$B$783,Q$225)+'СЕТ СН'!$F$15</f>
        <v>#REF!</v>
      </c>
      <c r="R233" s="36" t="e">
        <f>SUMIFS(СВЦЭМ!#REF!,СВЦЭМ!$A$40:$A$783,$A233,СВЦЭМ!$B$40:$B$783,R$225)+'СЕТ СН'!$F$15</f>
        <v>#REF!</v>
      </c>
      <c r="S233" s="36" t="e">
        <f>SUMIFS(СВЦЭМ!#REF!,СВЦЭМ!$A$40:$A$783,$A233,СВЦЭМ!$B$40:$B$783,S$225)+'СЕТ СН'!$F$15</f>
        <v>#REF!</v>
      </c>
      <c r="T233" s="36" t="e">
        <f>SUMIFS(СВЦЭМ!#REF!,СВЦЭМ!$A$40:$A$783,$A233,СВЦЭМ!$B$40:$B$783,T$225)+'СЕТ СН'!$F$15</f>
        <v>#REF!</v>
      </c>
      <c r="U233" s="36" t="e">
        <f>SUMIFS(СВЦЭМ!#REF!,СВЦЭМ!$A$40:$A$783,$A233,СВЦЭМ!$B$40:$B$783,U$225)+'СЕТ СН'!$F$15</f>
        <v>#REF!</v>
      </c>
      <c r="V233" s="36" t="e">
        <f>SUMIFS(СВЦЭМ!#REF!,СВЦЭМ!$A$40:$A$783,$A233,СВЦЭМ!$B$40:$B$783,V$225)+'СЕТ СН'!$F$15</f>
        <v>#REF!</v>
      </c>
      <c r="W233" s="36" t="e">
        <f>SUMIFS(СВЦЭМ!#REF!,СВЦЭМ!$A$40:$A$783,$A233,СВЦЭМ!$B$40:$B$783,W$225)+'СЕТ СН'!$F$15</f>
        <v>#REF!</v>
      </c>
      <c r="X233" s="36" t="e">
        <f>SUMIFS(СВЦЭМ!#REF!,СВЦЭМ!$A$40:$A$783,$A233,СВЦЭМ!$B$40:$B$783,X$225)+'СЕТ СН'!$F$15</f>
        <v>#REF!</v>
      </c>
      <c r="Y233" s="36" t="e">
        <f>SUMIFS(СВЦЭМ!#REF!,СВЦЭМ!$A$40:$A$783,$A233,СВЦЭМ!$B$40:$B$783,Y$225)+'СЕТ СН'!$F$15</f>
        <v>#REF!</v>
      </c>
    </row>
    <row r="234" spans="1:27" ht="15.75" hidden="1" x14ac:dyDescent="0.2">
      <c r="A234" s="35">
        <f t="shared" si="6"/>
        <v>45086</v>
      </c>
      <c r="B234" s="36" t="e">
        <f>SUMIFS(СВЦЭМ!#REF!,СВЦЭМ!$A$40:$A$783,$A234,СВЦЭМ!$B$40:$B$783,B$225)+'СЕТ СН'!$F$15</f>
        <v>#REF!</v>
      </c>
      <c r="C234" s="36" t="e">
        <f>SUMIFS(СВЦЭМ!#REF!,СВЦЭМ!$A$40:$A$783,$A234,СВЦЭМ!$B$40:$B$783,C$225)+'СЕТ СН'!$F$15</f>
        <v>#REF!</v>
      </c>
      <c r="D234" s="36" t="e">
        <f>SUMIFS(СВЦЭМ!#REF!,СВЦЭМ!$A$40:$A$783,$A234,СВЦЭМ!$B$40:$B$783,D$225)+'СЕТ СН'!$F$15</f>
        <v>#REF!</v>
      </c>
      <c r="E234" s="36" t="e">
        <f>SUMIFS(СВЦЭМ!#REF!,СВЦЭМ!$A$40:$A$783,$A234,СВЦЭМ!$B$40:$B$783,E$225)+'СЕТ СН'!$F$15</f>
        <v>#REF!</v>
      </c>
      <c r="F234" s="36" t="e">
        <f>SUMIFS(СВЦЭМ!#REF!,СВЦЭМ!$A$40:$A$783,$A234,СВЦЭМ!$B$40:$B$783,F$225)+'СЕТ СН'!$F$15</f>
        <v>#REF!</v>
      </c>
      <c r="G234" s="36" t="e">
        <f>SUMIFS(СВЦЭМ!#REF!,СВЦЭМ!$A$40:$A$783,$A234,СВЦЭМ!$B$40:$B$783,G$225)+'СЕТ СН'!$F$15</f>
        <v>#REF!</v>
      </c>
      <c r="H234" s="36" t="e">
        <f>SUMIFS(СВЦЭМ!#REF!,СВЦЭМ!$A$40:$A$783,$A234,СВЦЭМ!$B$40:$B$783,H$225)+'СЕТ СН'!$F$15</f>
        <v>#REF!</v>
      </c>
      <c r="I234" s="36" t="e">
        <f>SUMIFS(СВЦЭМ!#REF!,СВЦЭМ!$A$40:$A$783,$A234,СВЦЭМ!$B$40:$B$783,I$225)+'СЕТ СН'!$F$15</f>
        <v>#REF!</v>
      </c>
      <c r="J234" s="36" t="e">
        <f>SUMIFS(СВЦЭМ!#REF!,СВЦЭМ!$A$40:$A$783,$A234,СВЦЭМ!$B$40:$B$783,J$225)+'СЕТ СН'!$F$15</f>
        <v>#REF!</v>
      </c>
      <c r="K234" s="36" t="e">
        <f>SUMIFS(СВЦЭМ!#REF!,СВЦЭМ!$A$40:$A$783,$A234,СВЦЭМ!$B$40:$B$783,K$225)+'СЕТ СН'!$F$15</f>
        <v>#REF!</v>
      </c>
      <c r="L234" s="36" t="e">
        <f>SUMIFS(СВЦЭМ!#REF!,СВЦЭМ!$A$40:$A$783,$A234,СВЦЭМ!$B$40:$B$783,L$225)+'СЕТ СН'!$F$15</f>
        <v>#REF!</v>
      </c>
      <c r="M234" s="36" t="e">
        <f>SUMIFS(СВЦЭМ!#REF!,СВЦЭМ!$A$40:$A$783,$A234,СВЦЭМ!$B$40:$B$783,M$225)+'СЕТ СН'!$F$15</f>
        <v>#REF!</v>
      </c>
      <c r="N234" s="36" t="e">
        <f>SUMIFS(СВЦЭМ!#REF!,СВЦЭМ!$A$40:$A$783,$A234,СВЦЭМ!$B$40:$B$783,N$225)+'СЕТ СН'!$F$15</f>
        <v>#REF!</v>
      </c>
      <c r="O234" s="36" t="e">
        <f>SUMIFS(СВЦЭМ!#REF!,СВЦЭМ!$A$40:$A$783,$A234,СВЦЭМ!$B$40:$B$783,O$225)+'СЕТ СН'!$F$15</f>
        <v>#REF!</v>
      </c>
      <c r="P234" s="36" t="e">
        <f>SUMIFS(СВЦЭМ!#REF!,СВЦЭМ!$A$40:$A$783,$A234,СВЦЭМ!$B$40:$B$783,P$225)+'СЕТ СН'!$F$15</f>
        <v>#REF!</v>
      </c>
      <c r="Q234" s="36" t="e">
        <f>SUMIFS(СВЦЭМ!#REF!,СВЦЭМ!$A$40:$A$783,$A234,СВЦЭМ!$B$40:$B$783,Q$225)+'СЕТ СН'!$F$15</f>
        <v>#REF!</v>
      </c>
      <c r="R234" s="36" t="e">
        <f>SUMIFS(СВЦЭМ!#REF!,СВЦЭМ!$A$40:$A$783,$A234,СВЦЭМ!$B$40:$B$783,R$225)+'СЕТ СН'!$F$15</f>
        <v>#REF!</v>
      </c>
      <c r="S234" s="36" t="e">
        <f>SUMIFS(СВЦЭМ!#REF!,СВЦЭМ!$A$40:$A$783,$A234,СВЦЭМ!$B$40:$B$783,S$225)+'СЕТ СН'!$F$15</f>
        <v>#REF!</v>
      </c>
      <c r="T234" s="36" t="e">
        <f>SUMIFS(СВЦЭМ!#REF!,СВЦЭМ!$A$40:$A$783,$A234,СВЦЭМ!$B$40:$B$783,T$225)+'СЕТ СН'!$F$15</f>
        <v>#REF!</v>
      </c>
      <c r="U234" s="36" t="e">
        <f>SUMIFS(СВЦЭМ!#REF!,СВЦЭМ!$A$40:$A$783,$A234,СВЦЭМ!$B$40:$B$783,U$225)+'СЕТ СН'!$F$15</f>
        <v>#REF!</v>
      </c>
      <c r="V234" s="36" t="e">
        <f>SUMIFS(СВЦЭМ!#REF!,СВЦЭМ!$A$40:$A$783,$A234,СВЦЭМ!$B$40:$B$783,V$225)+'СЕТ СН'!$F$15</f>
        <v>#REF!</v>
      </c>
      <c r="W234" s="36" t="e">
        <f>SUMIFS(СВЦЭМ!#REF!,СВЦЭМ!$A$40:$A$783,$A234,СВЦЭМ!$B$40:$B$783,W$225)+'СЕТ СН'!$F$15</f>
        <v>#REF!</v>
      </c>
      <c r="X234" s="36" t="e">
        <f>SUMIFS(СВЦЭМ!#REF!,СВЦЭМ!$A$40:$A$783,$A234,СВЦЭМ!$B$40:$B$783,X$225)+'СЕТ СН'!$F$15</f>
        <v>#REF!</v>
      </c>
      <c r="Y234" s="36" t="e">
        <f>SUMIFS(СВЦЭМ!#REF!,СВЦЭМ!$A$40:$A$783,$A234,СВЦЭМ!$B$40:$B$783,Y$225)+'СЕТ СН'!$F$15</f>
        <v>#REF!</v>
      </c>
    </row>
    <row r="235" spans="1:27" ht="15.75" hidden="1" x14ac:dyDescent="0.2">
      <c r="A235" s="35">
        <f t="shared" si="6"/>
        <v>45087</v>
      </c>
      <c r="B235" s="36" t="e">
        <f>SUMIFS(СВЦЭМ!#REF!,СВЦЭМ!$A$40:$A$783,$A235,СВЦЭМ!$B$40:$B$783,B$225)+'СЕТ СН'!$F$15</f>
        <v>#REF!</v>
      </c>
      <c r="C235" s="36" t="e">
        <f>SUMIFS(СВЦЭМ!#REF!,СВЦЭМ!$A$40:$A$783,$A235,СВЦЭМ!$B$40:$B$783,C$225)+'СЕТ СН'!$F$15</f>
        <v>#REF!</v>
      </c>
      <c r="D235" s="36" t="e">
        <f>SUMIFS(СВЦЭМ!#REF!,СВЦЭМ!$A$40:$A$783,$A235,СВЦЭМ!$B$40:$B$783,D$225)+'СЕТ СН'!$F$15</f>
        <v>#REF!</v>
      </c>
      <c r="E235" s="36" t="e">
        <f>SUMIFS(СВЦЭМ!#REF!,СВЦЭМ!$A$40:$A$783,$A235,СВЦЭМ!$B$40:$B$783,E$225)+'СЕТ СН'!$F$15</f>
        <v>#REF!</v>
      </c>
      <c r="F235" s="36" t="e">
        <f>SUMIFS(СВЦЭМ!#REF!,СВЦЭМ!$A$40:$A$783,$A235,СВЦЭМ!$B$40:$B$783,F$225)+'СЕТ СН'!$F$15</f>
        <v>#REF!</v>
      </c>
      <c r="G235" s="36" t="e">
        <f>SUMIFS(СВЦЭМ!#REF!,СВЦЭМ!$A$40:$A$783,$A235,СВЦЭМ!$B$40:$B$783,G$225)+'СЕТ СН'!$F$15</f>
        <v>#REF!</v>
      </c>
      <c r="H235" s="36" t="e">
        <f>SUMIFS(СВЦЭМ!#REF!,СВЦЭМ!$A$40:$A$783,$A235,СВЦЭМ!$B$40:$B$783,H$225)+'СЕТ СН'!$F$15</f>
        <v>#REF!</v>
      </c>
      <c r="I235" s="36" t="e">
        <f>SUMIFS(СВЦЭМ!#REF!,СВЦЭМ!$A$40:$A$783,$A235,СВЦЭМ!$B$40:$B$783,I$225)+'СЕТ СН'!$F$15</f>
        <v>#REF!</v>
      </c>
      <c r="J235" s="36" t="e">
        <f>SUMIFS(СВЦЭМ!#REF!,СВЦЭМ!$A$40:$A$783,$A235,СВЦЭМ!$B$40:$B$783,J$225)+'СЕТ СН'!$F$15</f>
        <v>#REF!</v>
      </c>
      <c r="K235" s="36" t="e">
        <f>SUMIFS(СВЦЭМ!#REF!,СВЦЭМ!$A$40:$A$783,$A235,СВЦЭМ!$B$40:$B$783,K$225)+'СЕТ СН'!$F$15</f>
        <v>#REF!</v>
      </c>
      <c r="L235" s="36" t="e">
        <f>SUMIFS(СВЦЭМ!#REF!,СВЦЭМ!$A$40:$A$783,$A235,СВЦЭМ!$B$40:$B$783,L$225)+'СЕТ СН'!$F$15</f>
        <v>#REF!</v>
      </c>
      <c r="M235" s="36" t="e">
        <f>SUMIFS(СВЦЭМ!#REF!,СВЦЭМ!$A$40:$A$783,$A235,СВЦЭМ!$B$40:$B$783,M$225)+'СЕТ СН'!$F$15</f>
        <v>#REF!</v>
      </c>
      <c r="N235" s="36" t="e">
        <f>SUMIFS(СВЦЭМ!#REF!,СВЦЭМ!$A$40:$A$783,$A235,СВЦЭМ!$B$40:$B$783,N$225)+'СЕТ СН'!$F$15</f>
        <v>#REF!</v>
      </c>
      <c r="O235" s="36" t="e">
        <f>SUMIFS(СВЦЭМ!#REF!,СВЦЭМ!$A$40:$A$783,$A235,СВЦЭМ!$B$40:$B$783,O$225)+'СЕТ СН'!$F$15</f>
        <v>#REF!</v>
      </c>
      <c r="P235" s="36" t="e">
        <f>SUMIFS(СВЦЭМ!#REF!,СВЦЭМ!$A$40:$A$783,$A235,СВЦЭМ!$B$40:$B$783,P$225)+'СЕТ СН'!$F$15</f>
        <v>#REF!</v>
      </c>
      <c r="Q235" s="36" t="e">
        <f>SUMIFS(СВЦЭМ!#REF!,СВЦЭМ!$A$40:$A$783,$A235,СВЦЭМ!$B$40:$B$783,Q$225)+'СЕТ СН'!$F$15</f>
        <v>#REF!</v>
      </c>
      <c r="R235" s="36" t="e">
        <f>SUMIFS(СВЦЭМ!#REF!,СВЦЭМ!$A$40:$A$783,$A235,СВЦЭМ!$B$40:$B$783,R$225)+'СЕТ СН'!$F$15</f>
        <v>#REF!</v>
      </c>
      <c r="S235" s="36" t="e">
        <f>SUMIFS(СВЦЭМ!#REF!,СВЦЭМ!$A$40:$A$783,$A235,СВЦЭМ!$B$40:$B$783,S$225)+'СЕТ СН'!$F$15</f>
        <v>#REF!</v>
      </c>
      <c r="T235" s="36" t="e">
        <f>SUMIFS(СВЦЭМ!#REF!,СВЦЭМ!$A$40:$A$783,$A235,СВЦЭМ!$B$40:$B$783,T$225)+'СЕТ СН'!$F$15</f>
        <v>#REF!</v>
      </c>
      <c r="U235" s="36" t="e">
        <f>SUMIFS(СВЦЭМ!#REF!,СВЦЭМ!$A$40:$A$783,$A235,СВЦЭМ!$B$40:$B$783,U$225)+'СЕТ СН'!$F$15</f>
        <v>#REF!</v>
      </c>
      <c r="V235" s="36" t="e">
        <f>SUMIFS(СВЦЭМ!#REF!,СВЦЭМ!$A$40:$A$783,$A235,СВЦЭМ!$B$40:$B$783,V$225)+'СЕТ СН'!$F$15</f>
        <v>#REF!</v>
      </c>
      <c r="W235" s="36" t="e">
        <f>SUMIFS(СВЦЭМ!#REF!,СВЦЭМ!$A$40:$A$783,$A235,СВЦЭМ!$B$40:$B$783,W$225)+'СЕТ СН'!$F$15</f>
        <v>#REF!</v>
      </c>
      <c r="X235" s="36" t="e">
        <f>SUMIFS(СВЦЭМ!#REF!,СВЦЭМ!$A$40:$A$783,$A235,СВЦЭМ!$B$40:$B$783,X$225)+'СЕТ СН'!$F$15</f>
        <v>#REF!</v>
      </c>
      <c r="Y235" s="36" t="e">
        <f>SUMIFS(СВЦЭМ!#REF!,СВЦЭМ!$A$40:$A$783,$A235,СВЦЭМ!$B$40:$B$783,Y$225)+'СЕТ СН'!$F$15</f>
        <v>#REF!</v>
      </c>
    </row>
    <row r="236" spans="1:27" ht="15.75" hidden="1" x14ac:dyDescent="0.2">
      <c r="A236" s="35">
        <f t="shared" si="6"/>
        <v>45088</v>
      </c>
      <c r="B236" s="36" t="e">
        <f>SUMIFS(СВЦЭМ!#REF!,СВЦЭМ!$A$40:$A$783,$A236,СВЦЭМ!$B$40:$B$783,B$225)+'СЕТ СН'!$F$15</f>
        <v>#REF!</v>
      </c>
      <c r="C236" s="36" t="e">
        <f>SUMIFS(СВЦЭМ!#REF!,СВЦЭМ!$A$40:$A$783,$A236,СВЦЭМ!$B$40:$B$783,C$225)+'СЕТ СН'!$F$15</f>
        <v>#REF!</v>
      </c>
      <c r="D236" s="36" t="e">
        <f>SUMIFS(СВЦЭМ!#REF!,СВЦЭМ!$A$40:$A$783,$A236,СВЦЭМ!$B$40:$B$783,D$225)+'СЕТ СН'!$F$15</f>
        <v>#REF!</v>
      </c>
      <c r="E236" s="36" t="e">
        <f>SUMIFS(СВЦЭМ!#REF!,СВЦЭМ!$A$40:$A$783,$A236,СВЦЭМ!$B$40:$B$783,E$225)+'СЕТ СН'!$F$15</f>
        <v>#REF!</v>
      </c>
      <c r="F236" s="36" t="e">
        <f>SUMIFS(СВЦЭМ!#REF!,СВЦЭМ!$A$40:$A$783,$A236,СВЦЭМ!$B$40:$B$783,F$225)+'СЕТ СН'!$F$15</f>
        <v>#REF!</v>
      </c>
      <c r="G236" s="36" t="e">
        <f>SUMIFS(СВЦЭМ!#REF!,СВЦЭМ!$A$40:$A$783,$A236,СВЦЭМ!$B$40:$B$783,G$225)+'СЕТ СН'!$F$15</f>
        <v>#REF!</v>
      </c>
      <c r="H236" s="36" t="e">
        <f>SUMIFS(СВЦЭМ!#REF!,СВЦЭМ!$A$40:$A$783,$A236,СВЦЭМ!$B$40:$B$783,H$225)+'СЕТ СН'!$F$15</f>
        <v>#REF!</v>
      </c>
      <c r="I236" s="36" t="e">
        <f>SUMIFS(СВЦЭМ!#REF!,СВЦЭМ!$A$40:$A$783,$A236,СВЦЭМ!$B$40:$B$783,I$225)+'СЕТ СН'!$F$15</f>
        <v>#REF!</v>
      </c>
      <c r="J236" s="36" t="e">
        <f>SUMIFS(СВЦЭМ!#REF!,СВЦЭМ!$A$40:$A$783,$A236,СВЦЭМ!$B$40:$B$783,J$225)+'СЕТ СН'!$F$15</f>
        <v>#REF!</v>
      </c>
      <c r="K236" s="36" t="e">
        <f>SUMIFS(СВЦЭМ!#REF!,СВЦЭМ!$A$40:$A$783,$A236,СВЦЭМ!$B$40:$B$783,K$225)+'СЕТ СН'!$F$15</f>
        <v>#REF!</v>
      </c>
      <c r="L236" s="36" t="e">
        <f>SUMIFS(СВЦЭМ!#REF!,СВЦЭМ!$A$40:$A$783,$A236,СВЦЭМ!$B$40:$B$783,L$225)+'СЕТ СН'!$F$15</f>
        <v>#REF!</v>
      </c>
      <c r="M236" s="36" t="e">
        <f>SUMIFS(СВЦЭМ!#REF!,СВЦЭМ!$A$40:$A$783,$A236,СВЦЭМ!$B$40:$B$783,M$225)+'СЕТ СН'!$F$15</f>
        <v>#REF!</v>
      </c>
      <c r="N236" s="36" t="e">
        <f>SUMIFS(СВЦЭМ!#REF!,СВЦЭМ!$A$40:$A$783,$A236,СВЦЭМ!$B$40:$B$783,N$225)+'СЕТ СН'!$F$15</f>
        <v>#REF!</v>
      </c>
      <c r="O236" s="36" t="e">
        <f>SUMIFS(СВЦЭМ!#REF!,СВЦЭМ!$A$40:$A$783,$A236,СВЦЭМ!$B$40:$B$783,O$225)+'СЕТ СН'!$F$15</f>
        <v>#REF!</v>
      </c>
      <c r="P236" s="36" t="e">
        <f>SUMIFS(СВЦЭМ!#REF!,СВЦЭМ!$A$40:$A$783,$A236,СВЦЭМ!$B$40:$B$783,P$225)+'СЕТ СН'!$F$15</f>
        <v>#REF!</v>
      </c>
      <c r="Q236" s="36" t="e">
        <f>SUMIFS(СВЦЭМ!#REF!,СВЦЭМ!$A$40:$A$783,$A236,СВЦЭМ!$B$40:$B$783,Q$225)+'СЕТ СН'!$F$15</f>
        <v>#REF!</v>
      </c>
      <c r="R236" s="36" t="e">
        <f>SUMIFS(СВЦЭМ!#REF!,СВЦЭМ!$A$40:$A$783,$A236,СВЦЭМ!$B$40:$B$783,R$225)+'СЕТ СН'!$F$15</f>
        <v>#REF!</v>
      </c>
      <c r="S236" s="36" t="e">
        <f>SUMIFS(СВЦЭМ!#REF!,СВЦЭМ!$A$40:$A$783,$A236,СВЦЭМ!$B$40:$B$783,S$225)+'СЕТ СН'!$F$15</f>
        <v>#REF!</v>
      </c>
      <c r="T236" s="36" t="e">
        <f>SUMIFS(СВЦЭМ!#REF!,СВЦЭМ!$A$40:$A$783,$A236,СВЦЭМ!$B$40:$B$783,T$225)+'СЕТ СН'!$F$15</f>
        <v>#REF!</v>
      </c>
      <c r="U236" s="36" t="e">
        <f>SUMIFS(СВЦЭМ!#REF!,СВЦЭМ!$A$40:$A$783,$A236,СВЦЭМ!$B$40:$B$783,U$225)+'СЕТ СН'!$F$15</f>
        <v>#REF!</v>
      </c>
      <c r="V236" s="36" t="e">
        <f>SUMIFS(СВЦЭМ!#REF!,СВЦЭМ!$A$40:$A$783,$A236,СВЦЭМ!$B$40:$B$783,V$225)+'СЕТ СН'!$F$15</f>
        <v>#REF!</v>
      </c>
      <c r="W236" s="36" t="e">
        <f>SUMIFS(СВЦЭМ!#REF!,СВЦЭМ!$A$40:$A$783,$A236,СВЦЭМ!$B$40:$B$783,W$225)+'СЕТ СН'!$F$15</f>
        <v>#REF!</v>
      </c>
      <c r="X236" s="36" t="e">
        <f>SUMIFS(СВЦЭМ!#REF!,СВЦЭМ!$A$40:$A$783,$A236,СВЦЭМ!$B$40:$B$783,X$225)+'СЕТ СН'!$F$15</f>
        <v>#REF!</v>
      </c>
      <c r="Y236" s="36" t="e">
        <f>SUMIFS(СВЦЭМ!#REF!,СВЦЭМ!$A$40:$A$783,$A236,СВЦЭМ!$B$40:$B$783,Y$225)+'СЕТ СН'!$F$15</f>
        <v>#REF!</v>
      </c>
    </row>
    <row r="237" spans="1:27" ht="15.75" hidden="1" x14ac:dyDescent="0.2">
      <c r="A237" s="35">
        <f t="shared" si="6"/>
        <v>45089</v>
      </c>
      <c r="B237" s="36" t="e">
        <f>SUMIFS(СВЦЭМ!#REF!,СВЦЭМ!$A$40:$A$783,$A237,СВЦЭМ!$B$40:$B$783,B$225)+'СЕТ СН'!$F$15</f>
        <v>#REF!</v>
      </c>
      <c r="C237" s="36" t="e">
        <f>SUMIFS(СВЦЭМ!#REF!,СВЦЭМ!$A$40:$A$783,$A237,СВЦЭМ!$B$40:$B$783,C$225)+'СЕТ СН'!$F$15</f>
        <v>#REF!</v>
      </c>
      <c r="D237" s="36" t="e">
        <f>SUMIFS(СВЦЭМ!#REF!,СВЦЭМ!$A$40:$A$783,$A237,СВЦЭМ!$B$40:$B$783,D$225)+'СЕТ СН'!$F$15</f>
        <v>#REF!</v>
      </c>
      <c r="E237" s="36" t="e">
        <f>SUMIFS(СВЦЭМ!#REF!,СВЦЭМ!$A$40:$A$783,$A237,СВЦЭМ!$B$40:$B$783,E$225)+'СЕТ СН'!$F$15</f>
        <v>#REF!</v>
      </c>
      <c r="F237" s="36" t="e">
        <f>SUMIFS(СВЦЭМ!#REF!,СВЦЭМ!$A$40:$A$783,$A237,СВЦЭМ!$B$40:$B$783,F$225)+'СЕТ СН'!$F$15</f>
        <v>#REF!</v>
      </c>
      <c r="G237" s="36" t="e">
        <f>SUMIFS(СВЦЭМ!#REF!,СВЦЭМ!$A$40:$A$783,$A237,СВЦЭМ!$B$40:$B$783,G$225)+'СЕТ СН'!$F$15</f>
        <v>#REF!</v>
      </c>
      <c r="H237" s="36" t="e">
        <f>SUMIFS(СВЦЭМ!#REF!,СВЦЭМ!$A$40:$A$783,$A237,СВЦЭМ!$B$40:$B$783,H$225)+'СЕТ СН'!$F$15</f>
        <v>#REF!</v>
      </c>
      <c r="I237" s="36" t="e">
        <f>SUMIFS(СВЦЭМ!#REF!,СВЦЭМ!$A$40:$A$783,$A237,СВЦЭМ!$B$40:$B$783,I$225)+'СЕТ СН'!$F$15</f>
        <v>#REF!</v>
      </c>
      <c r="J237" s="36" t="e">
        <f>SUMIFS(СВЦЭМ!#REF!,СВЦЭМ!$A$40:$A$783,$A237,СВЦЭМ!$B$40:$B$783,J$225)+'СЕТ СН'!$F$15</f>
        <v>#REF!</v>
      </c>
      <c r="K237" s="36" t="e">
        <f>SUMIFS(СВЦЭМ!#REF!,СВЦЭМ!$A$40:$A$783,$A237,СВЦЭМ!$B$40:$B$783,K$225)+'СЕТ СН'!$F$15</f>
        <v>#REF!</v>
      </c>
      <c r="L237" s="36" t="e">
        <f>SUMIFS(СВЦЭМ!#REF!,СВЦЭМ!$A$40:$A$783,$A237,СВЦЭМ!$B$40:$B$783,L$225)+'СЕТ СН'!$F$15</f>
        <v>#REF!</v>
      </c>
      <c r="M237" s="36" t="e">
        <f>SUMIFS(СВЦЭМ!#REF!,СВЦЭМ!$A$40:$A$783,$A237,СВЦЭМ!$B$40:$B$783,M$225)+'СЕТ СН'!$F$15</f>
        <v>#REF!</v>
      </c>
      <c r="N237" s="36" t="e">
        <f>SUMIFS(СВЦЭМ!#REF!,СВЦЭМ!$A$40:$A$783,$A237,СВЦЭМ!$B$40:$B$783,N$225)+'СЕТ СН'!$F$15</f>
        <v>#REF!</v>
      </c>
      <c r="O237" s="36" t="e">
        <f>SUMIFS(СВЦЭМ!#REF!,СВЦЭМ!$A$40:$A$783,$A237,СВЦЭМ!$B$40:$B$783,O$225)+'СЕТ СН'!$F$15</f>
        <v>#REF!</v>
      </c>
      <c r="P237" s="36" t="e">
        <f>SUMIFS(СВЦЭМ!#REF!,СВЦЭМ!$A$40:$A$783,$A237,СВЦЭМ!$B$40:$B$783,P$225)+'СЕТ СН'!$F$15</f>
        <v>#REF!</v>
      </c>
      <c r="Q237" s="36" t="e">
        <f>SUMIFS(СВЦЭМ!#REF!,СВЦЭМ!$A$40:$A$783,$A237,СВЦЭМ!$B$40:$B$783,Q$225)+'СЕТ СН'!$F$15</f>
        <v>#REF!</v>
      </c>
      <c r="R237" s="36" t="e">
        <f>SUMIFS(СВЦЭМ!#REF!,СВЦЭМ!$A$40:$A$783,$A237,СВЦЭМ!$B$40:$B$783,R$225)+'СЕТ СН'!$F$15</f>
        <v>#REF!</v>
      </c>
      <c r="S237" s="36" t="e">
        <f>SUMIFS(СВЦЭМ!#REF!,СВЦЭМ!$A$40:$A$783,$A237,СВЦЭМ!$B$40:$B$783,S$225)+'СЕТ СН'!$F$15</f>
        <v>#REF!</v>
      </c>
      <c r="T237" s="36" t="e">
        <f>SUMIFS(СВЦЭМ!#REF!,СВЦЭМ!$A$40:$A$783,$A237,СВЦЭМ!$B$40:$B$783,T$225)+'СЕТ СН'!$F$15</f>
        <v>#REF!</v>
      </c>
      <c r="U237" s="36" t="e">
        <f>SUMIFS(СВЦЭМ!#REF!,СВЦЭМ!$A$40:$A$783,$A237,СВЦЭМ!$B$40:$B$783,U$225)+'СЕТ СН'!$F$15</f>
        <v>#REF!</v>
      </c>
      <c r="V237" s="36" t="e">
        <f>SUMIFS(СВЦЭМ!#REF!,СВЦЭМ!$A$40:$A$783,$A237,СВЦЭМ!$B$40:$B$783,V$225)+'СЕТ СН'!$F$15</f>
        <v>#REF!</v>
      </c>
      <c r="W237" s="36" t="e">
        <f>SUMIFS(СВЦЭМ!#REF!,СВЦЭМ!$A$40:$A$783,$A237,СВЦЭМ!$B$40:$B$783,W$225)+'СЕТ СН'!$F$15</f>
        <v>#REF!</v>
      </c>
      <c r="X237" s="36" t="e">
        <f>SUMIFS(СВЦЭМ!#REF!,СВЦЭМ!$A$40:$A$783,$A237,СВЦЭМ!$B$40:$B$783,X$225)+'СЕТ СН'!$F$15</f>
        <v>#REF!</v>
      </c>
      <c r="Y237" s="36" t="e">
        <f>SUMIFS(СВЦЭМ!#REF!,СВЦЭМ!$A$40:$A$783,$A237,СВЦЭМ!$B$40:$B$783,Y$225)+'СЕТ СН'!$F$15</f>
        <v>#REF!</v>
      </c>
    </row>
    <row r="238" spans="1:27" ht="15.75" hidden="1" x14ac:dyDescent="0.2">
      <c r="A238" s="35">
        <f t="shared" si="6"/>
        <v>45090</v>
      </c>
      <c r="B238" s="36" t="e">
        <f>SUMIFS(СВЦЭМ!#REF!,СВЦЭМ!$A$40:$A$783,$A238,СВЦЭМ!$B$40:$B$783,B$225)+'СЕТ СН'!$F$15</f>
        <v>#REF!</v>
      </c>
      <c r="C238" s="36" t="e">
        <f>SUMIFS(СВЦЭМ!#REF!,СВЦЭМ!$A$40:$A$783,$A238,СВЦЭМ!$B$40:$B$783,C$225)+'СЕТ СН'!$F$15</f>
        <v>#REF!</v>
      </c>
      <c r="D238" s="36" t="e">
        <f>SUMIFS(СВЦЭМ!#REF!,СВЦЭМ!$A$40:$A$783,$A238,СВЦЭМ!$B$40:$B$783,D$225)+'СЕТ СН'!$F$15</f>
        <v>#REF!</v>
      </c>
      <c r="E238" s="36" t="e">
        <f>SUMIFS(СВЦЭМ!#REF!,СВЦЭМ!$A$40:$A$783,$A238,СВЦЭМ!$B$40:$B$783,E$225)+'СЕТ СН'!$F$15</f>
        <v>#REF!</v>
      </c>
      <c r="F238" s="36" t="e">
        <f>SUMIFS(СВЦЭМ!#REF!,СВЦЭМ!$A$40:$A$783,$A238,СВЦЭМ!$B$40:$B$783,F$225)+'СЕТ СН'!$F$15</f>
        <v>#REF!</v>
      </c>
      <c r="G238" s="36" t="e">
        <f>SUMIFS(СВЦЭМ!#REF!,СВЦЭМ!$A$40:$A$783,$A238,СВЦЭМ!$B$40:$B$783,G$225)+'СЕТ СН'!$F$15</f>
        <v>#REF!</v>
      </c>
      <c r="H238" s="36" t="e">
        <f>SUMIFS(СВЦЭМ!#REF!,СВЦЭМ!$A$40:$A$783,$A238,СВЦЭМ!$B$40:$B$783,H$225)+'СЕТ СН'!$F$15</f>
        <v>#REF!</v>
      </c>
      <c r="I238" s="36" t="e">
        <f>SUMIFS(СВЦЭМ!#REF!,СВЦЭМ!$A$40:$A$783,$A238,СВЦЭМ!$B$40:$B$783,I$225)+'СЕТ СН'!$F$15</f>
        <v>#REF!</v>
      </c>
      <c r="J238" s="36" t="e">
        <f>SUMIFS(СВЦЭМ!#REF!,СВЦЭМ!$A$40:$A$783,$A238,СВЦЭМ!$B$40:$B$783,J$225)+'СЕТ СН'!$F$15</f>
        <v>#REF!</v>
      </c>
      <c r="K238" s="36" t="e">
        <f>SUMIFS(СВЦЭМ!#REF!,СВЦЭМ!$A$40:$A$783,$A238,СВЦЭМ!$B$40:$B$783,K$225)+'СЕТ СН'!$F$15</f>
        <v>#REF!</v>
      </c>
      <c r="L238" s="36" t="e">
        <f>SUMIFS(СВЦЭМ!#REF!,СВЦЭМ!$A$40:$A$783,$A238,СВЦЭМ!$B$40:$B$783,L$225)+'СЕТ СН'!$F$15</f>
        <v>#REF!</v>
      </c>
      <c r="M238" s="36" t="e">
        <f>SUMIFS(СВЦЭМ!#REF!,СВЦЭМ!$A$40:$A$783,$A238,СВЦЭМ!$B$40:$B$783,M$225)+'СЕТ СН'!$F$15</f>
        <v>#REF!</v>
      </c>
      <c r="N238" s="36" t="e">
        <f>SUMIFS(СВЦЭМ!#REF!,СВЦЭМ!$A$40:$A$783,$A238,СВЦЭМ!$B$40:$B$783,N$225)+'СЕТ СН'!$F$15</f>
        <v>#REF!</v>
      </c>
      <c r="O238" s="36" t="e">
        <f>SUMIFS(СВЦЭМ!#REF!,СВЦЭМ!$A$40:$A$783,$A238,СВЦЭМ!$B$40:$B$783,O$225)+'СЕТ СН'!$F$15</f>
        <v>#REF!</v>
      </c>
      <c r="P238" s="36" t="e">
        <f>SUMIFS(СВЦЭМ!#REF!,СВЦЭМ!$A$40:$A$783,$A238,СВЦЭМ!$B$40:$B$783,P$225)+'СЕТ СН'!$F$15</f>
        <v>#REF!</v>
      </c>
      <c r="Q238" s="36" t="e">
        <f>SUMIFS(СВЦЭМ!#REF!,СВЦЭМ!$A$40:$A$783,$A238,СВЦЭМ!$B$40:$B$783,Q$225)+'СЕТ СН'!$F$15</f>
        <v>#REF!</v>
      </c>
      <c r="R238" s="36" t="e">
        <f>SUMIFS(СВЦЭМ!#REF!,СВЦЭМ!$A$40:$A$783,$A238,СВЦЭМ!$B$40:$B$783,R$225)+'СЕТ СН'!$F$15</f>
        <v>#REF!</v>
      </c>
      <c r="S238" s="36" t="e">
        <f>SUMIFS(СВЦЭМ!#REF!,СВЦЭМ!$A$40:$A$783,$A238,СВЦЭМ!$B$40:$B$783,S$225)+'СЕТ СН'!$F$15</f>
        <v>#REF!</v>
      </c>
      <c r="T238" s="36" t="e">
        <f>SUMIFS(СВЦЭМ!#REF!,СВЦЭМ!$A$40:$A$783,$A238,СВЦЭМ!$B$40:$B$783,T$225)+'СЕТ СН'!$F$15</f>
        <v>#REF!</v>
      </c>
      <c r="U238" s="36" t="e">
        <f>SUMIFS(СВЦЭМ!#REF!,СВЦЭМ!$A$40:$A$783,$A238,СВЦЭМ!$B$40:$B$783,U$225)+'СЕТ СН'!$F$15</f>
        <v>#REF!</v>
      </c>
      <c r="V238" s="36" t="e">
        <f>SUMIFS(СВЦЭМ!#REF!,СВЦЭМ!$A$40:$A$783,$A238,СВЦЭМ!$B$40:$B$783,V$225)+'СЕТ СН'!$F$15</f>
        <v>#REF!</v>
      </c>
      <c r="W238" s="36" t="e">
        <f>SUMIFS(СВЦЭМ!#REF!,СВЦЭМ!$A$40:$A$783,$A238,СВЦЭМ!$B$40:$B$783,W$225)+'СЕТ СН'!$F$15</f>
        <v>#REF!</v>
      </c>
      <c r="X238" s="36" t="e">
        <f>SUMIFS(СВЦЭМ!#REF!,СВЦЭМ!$A$40:$A$783,$A238,СВЦЭМ!$B$40:$B$783,X$225)+'СЕТ СН'!$F$15</f>
        <v>#REF!</v>
      </c>
      <c r="Y238" s="36" t="e">
        <f>SUMIFS(СВЦЭМ!#REF!,СВЦЭМ!$A$40:$A$783,$A238,СВЦЭМ!$B$40:$B$783,Y$225)+'СЕТ СН'!$F$15</f>
        <v>#REF!</v>
      </c>
    </row>
    <row r="239" spans="1:27" ht="15.75" hidden="1" x14ac:dyDescent="0.2">
      <c r="A239" s="35">
        <f t="shared" si="6"/>
        <v>45091</v>
      </c>
      <c r="B239" s="36" t="e">
        <f>SUMIFS(СВЦЭМ!#REF!,СВЦЭМ!$A$40:$A$783,$A239,СВЦЭМ!$B$40:$B$783,B$225)+'СЕТ СН'!$F$15</f>
        <v>#REF!</v>
      </c>
      <c r="C239" s="36" t="e">
        <f>SUMIFS(СВЦЭМ!#REF!,СВЦЭМ!$A$40:$A$783,$A239,СВЦЭМ!$B$40:$B$783,C$225)+'СЕТ СН'!$F$15</f>
        <v>#REF!</v>
      </c>
      <c r="D239" s="36" t="e">
        <f>SUMIFS(СВЦЭМ!#REF!,СВЦЭМ!$A$40:$A$783,$A239,СВЦЭМ!$B$40:$B$783,D$225)+'СЕТ СН'!$F$15</f>
        <v>#REF!</v>
      </c>
      <c r="E239" s="36" t="e">
        <f>SUMIFS(СВЦЭМ!#REF!,СВЦЭМ!$A$40:$A$783,$A239,СВЦЭМ!$B$40:$B$783,E$225)+'СЕТ СН'!$F$15</f>
        <v>#REF!</v>
      </c>
      <c r="F239" s="36" t="e">
        <f>SUMIFS(СВЦЭМ!#REF!,СВЦЭМ!$A$40:$A$783,$A239,СВЦЭМ!$B$40:$B$783,F$225)+'СЕТ СН'!$F$15</f>
        <v>#REF!</v>
      </c>
      <c r="G239" s="36" t="e">
        <f>SUMIFS(СВЦЭМ!#REF!,СВЦЭМ!$A$40:$A$783,$A239,СВЦЭМ!$B$40:$B$783,G$225)+'СЕТ СН'!$F$15</f>
        <v>#REF!</v>
      </c>
      <c r="H239" s="36" t="e">
        <f>SUMIFS(СВЦЭМ!#REF!,СВЦЭМ!$A$40:$A$783,$A239,СВЦЭМ!$B$40:$B$783,H$225)+'СЕТ СН'!$F$15</f>
        <v>#REF!</v>
      </c>
      <c r="I239" s="36" t="e">
        <f>SUMIFS(СВЦЭМ!#REF!,СВЦЭМ!$A$40:$A$783,$A239,СВЦЭМ!$B$40:$B$783,I$225)+'СЕТ СН'!$F$15</f>
        <v>#REF!</v>
      </c>
      <c r="J239" s="36" t="e">
        <f>SUMIFS(СВЦЭМ!#REF!,СВЦЭМ!$A$40:$A$783,$A239,СВЦЭМ!$B$40:$B$783,J$225)+'СЕТ СН'!$F$15</f>
        <v>#REF!</v>
      </c>
      <c r="K239" s="36" t="e">
        <f>SUMIFS(СВЦЭМ!#REF!,СВЦЭМ!$A$40:$A$783,$A239,СВЦЭМ!$B$40:$B$783,K$225)+'СЕТ СН'!$F$15</f>
        <v>#REF!</v>
      </c>
      <c r="L239" s="36" t="e">
        <f>SUMIFS(СВЦЭМ!#REF!,СВЦЭМ!$A$40:$A$783,$A239,СВЦЭМ!$B$40:$B$783,L$225)+'СЕТ СН'!$F$15</f>
        <v>#REF!</v>
      </c>
      <c r="M239" s="36" t="e">
        <f>SUMIFS(СВЦЭМ!#REF!,СВЦЭМ!$A$40:$A$783,$A239,СВЦЭМ!$B$40:$B$783,M$225)+'СЕТ СН'!$F$15</f>
        <v>#REF!</v>
      </c>
      <c r="N239" s="36" t="e">
        <f>SUMIFS(СВЦЭМ!#REF!,СВЦЭМ!$A$40:$A$783,$A239,СВЦЭМ!$B$40:$B$783,N$225)+'СЕТ СН'!$F$15</f>
        <v>#REF!</v>
      </c>
      <c r="O239" s="36" t="e">
        <f>SUMIFS(СВЦЭМ!#REF!,СВЦЭМ!$A$40:$A$783,$A239,СВЦЭМ!$B$40:$B$783,O$225)+'СЕТ СН'!$F$15</f>
        <v>#REF!</v>
      </c>
      <c r="P239" s="36" t="e">
        <f>SUMIFS(СВЦЭМ!#REF!,СВЦЭМ!$A$40:$A$783,$A239,СВЦЭМ!$B$40:$B$783,P$225)+'СЕТ СН'!$F$15</f>
        <v>#REF!</v>
      </c>
      <c r="Q239" s="36" t="e">
        <f>SUMIFS(СВЦЭМ!#REF!,СВЦЭМ!$A$40:$A$783,$A239,СВЦЭМ!$B$40:$B$783,Q$225)+'СЕТ СН'!$F$15</f>
        <v>#REF!</v>
      </c>
      <c r="R239" s="36" t="e">
        <f>SUMIFS(СВЦЭМ!#REF!,СВЦЭМ!$A$40:$A$783,$A239,СВЦЭМ!$B$40:$B$783,R$225)+'СЕТ СН'!$F$15</f>
        <v>#REF!</v>
      </c>
      <c r="S239" s="36" t="e">
        <f>SUMIFS(СВЦЭМ!#REF!,СВЦЭМ!$A$40:$A$783,$A239,СВЦЭМ!$B$40:$B$783,S$225)+'СЕТ СН'!$F$15</f>
        <v>#REF!</v>
      </c>
      <c r="T239" s="36" t="e">
        <f>SUMIFS(СВЦЭМ!#REF!,СВЦЭМ!$A$40:$A$783,$A239,СВЦЭМ!$B$40:$B$783,T$225)+'СЕТ СН'!$F$15</f>
        <v>#REF!</v>
      </c>
      <c r="U239" s="36" t="e">
        <f>SUMIFS(СВЦЭМ!#REF!,СВЦЭМ!$A$40:$A$783,$A239,СВЦЭМ!$B$40:$B$783,U$225)+'СЕТ СН'!$F$15</f>
        <v>#REF!</v>
      </c>
      <c r="V239" s="36" t="e">
        <f>SUMIFS(СВЦЭМ!#REF!,СВЦЭМ!$A$40:$A$783,$A239,СВЦЭМ!$B$40:$B$783,V$225)+'СЕТ СН'!$F$15</f>
        <v>#REF!</v>
      </c>
      <c r="W239" s="36" t="e">
        <f>SUMIFS(СВЦЭМ!#REF!,СВЦЭМ!$A$40:$A$783,$A239,СВЦЭМ!$B$40:$B$783,W$225)+'СЕТ СН'!$F$15</f>
        <v>#REF!</v>
      </c>
      <c r="X239" s="36" t="e">
        <f>SUMIFS(СВЦЭМ!#REF!,СВЦЭМ!$A$40:$A$783,$A239,СВЦЭМ!$B$40:$B$783,X$225)+'СЕТ СН'!$F$15</f>
        <v>#REF!</v>
      </c>
      <c r="Y239" s="36" t="e">
        <f>SUMIFS(СВЦЭМ!#REF!,СВЦЭМ!$A$40:$A$783,$A239,СВЦЭМ!$B$40:$B$783,Y$225)+'СЕТ СН'!$F$15</f>
        <v>#REF!</v>
      </c>
    </row>
    <row r="240" spans="1:27" ht="15.75" hidden="1" x14ac:dyDescent="0.2">
      <c r="A240" s="35">
        <f t="shared" si="6"/>
        <v>45092</v>
      </c>
      <c r="B240" s="36" t="e">
        <f>SUMIFS(СВЦЭМ!#REF!,СВЦЭМ!$A$40:$A$783,$A240,СВЦЭМ!$B$40:$B$783,B$225)+'СЕТ СН'!$F$15</f>
        <v>#REF!</v>
      </c>
      <c r="C240" s="36" t="e">
        <f>SUMIFS(СВЦЭМ!#REF!,СВЦЭМ!$A$40:$A$783,$A240,СВЦЭМ!$B$40:$B$783,C$225)+'СЕТ СН'!$F$15</f>
        <v>#REF!</v>
      </c>
      <c r="D240" s="36" t="e">
        <f>SUMIFS(СВЦЭМ!#REF!,СВЦЭМ!$A$40:$A$783,$A240,СВЦЭМ!$B$40:$B$783,D$225)+'СЕТ СН'!$F$15</f>
        <v>#REF!</v>
      </c>
      <c r="E240" s="36" t="e">
        <f>SUMIFS(СВЦЭМ!#REF!,СВЦЭМ!$A$40:$A$783,$A240,СВЦЭМ!$B$40:$B$783,E$225)+'СЕТ СН'!$F$15</f>
        <v>#REF!</v>
      </c>
      <c r="F240" s="36" t="e">
        <f>SUMIFS(СВЦЭМ!#REF!,СВЦЭМ!$A$40:$A$783,$A240,СВЦЭМ!$B$40:$B$783,F$225)+'СЕТ СН'!$F$15</f>
        <v>#REF!</v>
      </c>
      <c r="G240" s="36" t="e">
        <f>SUMIFS(СВЦЭМ!#REF!,СВЦЭМ!$A$40:$A$783,$A240,СВЦЭМ!$B$40:$B$783,G$225)+'СЕТ СН'!$F$15</f>
        <v>#REF!</v>
      </c>
      <c r="H240" s="36" t="e">
        <f>SUMIFS(СВЦЭМ!#REF!,СВЦЭМ!$A$40:$A$783,$A240,СВЦЭМ!$B$40:$B$783,H$225)+'СЕТ СН'!$F$15</f>
        <v>#REF!</v>
      </c>
      <c r="I240" s="36" t="e">
        <f>SUMIFS(СВЦЭМ!#REF!,СВЦЭМ!$A$40:$A$783,$A240,СВЦЭМ!$B$40:$B$783,I$225)+'СЕТ СН'!$F$15</f>
        <v>#REF!</v>
      </c>
      <c r="J240" s="36" t="e">
        <f>SUMIFS(СВЦЭМ!#REF!,СВЦЭМ!$A$40:$A$783,$A240,СВЦЭМ!$B$40:$B$783,J$225)+'СЕТ СН'!$F$15</f>
        <v>#REF!</v>
      </c>
      <c r="K240" s="36" t="e">
        <f>SUMIFS(СВЦЭМ!#REF!,СВЦЭМ!$A$40:$A$783,$A240,СВЦЭМ!$B$40:$B$783,K$225)+'СЕТ СН'!$F$15</f>
        <v>#REF!</v>
      </c>
      <c r="L240" s="36" t="e">
        <f>SUMIFS(СВЦЭМ!#REF!,СВЦЭМ!$A$40:$A$783,$A240,СВЦЭМ!$B$40:$B$783,L$225)+'СЕТ СН'!$F$15</f>
        <v>#REF!</v>
      </c>
      <c r="M240" s="36" t="e">
        <f>SUMIFS(СВЦЭМ!#REF!,СВЦЭМ!$A$40:$A$783,$A240,СВЦЭМ!$B$40:$B$783,M$225)+'СЕТ СН'!$F$15</f>
        <v>#REF!</v>
      </c>
      <c r="N240" s="36" t="e">
        <f>SUMIFS(СВЦЭМ!#REF!,СВЦЭМ!$A$40:$A$783,$A240,СВЦЭМ!$B$40:$B$783,N$225)+'СЕТ СН'!$F$15</f>
        <v>#REF!</v>
      </c>
      <c r="O240" s="36" t="e">
        <f>SUMIFS(СВЦЭМ!#REF!,СВЦЭМ!$A$40:$A$783,$A240,СВЦЭМ!$B$40:$B$783,O$225)+'СЕТ СН'!$F$15</f>
        <v>#REF!</v>
      </c>
      <c r="P240" s="36" t="e">
        <f>SUMIFS(СВЦЭМ!#REF!,СВЦЭМ!$A$40:$A$783,$A240,СВЦЭМ!$B$40:$B$783,P$225)+'СЕТ СН'!$F$15</f>
        <v>#REF!</v>
      </c>
      <c r="Q240" s="36" t="e">
        <f>SUMIFS(СВЦЭМ!#REF!,СВЦЭМ!$A$40:$A$783,$A240,СВЦЭМ!$B$40:$B$783,Q$225)+'СЕТ СН'!$F$15</f>
        <v>#REF!</v>
      </c>
      <c r="R240" s="36" t="e">
        <f>SUMIFS(СВЦЭМ!#REF!,СВЦЭМ!$A$40:$A$783,$A240,СВЦЭМ!$B$40:$B$783,R$225)+'СЕТ СН'!$F$15</f>
        <v>#REF!</v>
      </c>
      <c r="S240" s="36" t="e">
        <f>SUMIFS(СВЦЭМ!#REF!,СВЦЭМ!$A$40:$A$783,$A240,СВЦЭМ!$B$40:$B$783,S$225)+'СЕТ СН'!$F$15</f>
        <v>#REF!</v>
      </c>
      <c r="T240" s="36" t="e">
        <f>SUMIFS(СВЦЭМ!#REF!,СВЦЭМ!$A$40:$A$783,$A240,СВЦЭМ!$B$40:$B$783,T$225)+'СЕТ СН'!$F$15</f>
        <v>#REF!</v>
      </c>
      <c r="U240" s="36" t="e">
        <f>SUMIFS(СВЦЭМ!#REF!,СВЦЭМ!$A$40:$A$783,$A240,СВЦЭМ!$B$40:$B$783,U$225)+'СЕТ СН'!$F$15</f>
        <v>#REF!</v>
      </c>
      <c r="V240" s="36" t="e">
        <f>SUMIFS(СВЦЭМ!#REF!,СВЦЭМ!$A$40:$A$783,$A240,СВЦЭМ!$B$40:$B$783,V$225)+'СЕТ СН'!$F$15</f>
        <v>#REF!</v>
      </c>
      <c r="W240" s="36" t="e">
        <f>SUMIFS(СВЦЭМ!#REF!,СВЦЭМ!$A$40:$A$783,$A240,СВЦЭМ!$B$40:$B$783,W$225)+'СЕТ СН'!$F$15</f>
        <v>#REF!</v>
      </c>
      <c r="X240" s="36" t="e">
        <f>SUMIFS(СВЦЭМ!#REF!,СВЦЭМ!$A$40:$A$783,$A240,СВЦЭМ!$B$40:$B$783,X$225)+'СЕТ СН'!$F$15</f>
        <v>#REF!</v>
      </c>
      <c r="Y240" s="36" t="e">
        <f>SUMIFS(СВЦЭМ!#REF!,СВЦЭМ!$A$40:$A$783,$A240,СВЦЭМ!$B$40:$B$783,Y$225)+'СЕТ СН'!$F$15</f>
        <v>#REF!</v>
      </c>
    </row>
    <row r="241" spans="1:25" ht="15.75" hidden="1" x14ac:dyDescent="0.2">
      <c r="A241" s="35">
        <f t="shared" si="6"/>
        <v>45093</v>
      </c>
      <c r="B241" s="36" t="e">
        <f>SUMIFS(СВЦЭМ!#REF!,СВЦЭМ!$A$40:$A$783,$A241,СВЦЭМ!$B$40:$B$783,B$225)+'СЕТ СН'!$F$15</f>
        <v>#REF!</v>
      </c>
      <c r="C241" s="36" t="e">
        <f>SUMIFS(СВЦЭМ!#REF!,СВЦЭМ!$A$40:$A$783,$A241,СВЦЭМ!$B$40:$B$783,C$225)+'СЕТ СН'!$F$15</f>
        <v>#REF!</v>
      </c>
      <c r="D241" s="36" t="e">
        <f>SUMIFS(СВЦЭМ!#REF!,СВЦЭМ!$A$40:$A$783,$A241,СВЦЭМ!$B$40:$B$783,D$225)+'СЕТ СН'!$F$15</f>
        <v>#REF!</v>
      </c>
      <c r="E241" s="36" t="e">
        <f>SUMIFS(СВЦЭМ!#REF!,СВЦЭМ!$A$40:$A$783,$A241,СВЦЭМ!$B$40:$B$783,E$225)+'СЕТ СН'!$F$15</f>
        <v>#REF!</v>
      </c>
      <c r="F241" s="36" t="e">
        <f>SUMIFS(СВЦЭМ!#REF!,СВЦЭМ!$A$40:$A$783,$A241,СВЦЭМ!$B$40:$B$783,F$225)+'СЕТ СН'!$F$15</f>
        <v>#REF!</v>
      </c>
      <c r="G241" s="36" t="e">
        <f>SUMIFS(СВЦЭМ!#REF!,СВЦЭМ!$A$40:$A$783,$A241,СВЦЭМ!$B$40:$B$783,G$225)+'СЕТ СН'!$F$15</f>
        <v>#REF!</v>
      </c>
      <c r="H241" s="36" t="e">
        <f>SUMIFS(СВЦЭМ!#REF!,СВЦЭМ!$A$40:$A$783,$A241,СВЦЭМ!$B$40:$B$783,H$225)+'СЕТ СН'!$F$15</f>
        <v>#REF!</v>
      </c>
      <c r="I241" s="36" t="e">
        <f>SUMIFS(СВЦЭМ!#REF!,СВЦЭМ!$A$40:$A$783,$A241,СВЦЭМ!$B$40:$B$783,I$225)+'СЕТ СН'!$F$15</f>
        <v>#REF!</v>
      </c>
      <c r="J241" s="36" t="e">
        <f>SUMIFS(СВЦЭМ!#REF!,СВЦЭМ!$A$40:$A$783,$A241,СВЦЭМ!$B$40:$B$783,J$225)+'СЕТ СН'!$F$15</f>
        <v>#REF!</v>
      </c>
      <c r="K241" s="36" t="e">
        <f>SUMIFS(СВЦЭМ!#REF!,СВЦЭМ!$A$40:$A$783,$A241,СВЦЭМ!$B$40:$B$783,K$225)+'СЕТ СН'!$F$15</f>
        <v>#REF!</v>
      </c>
      <c r="L241" s="36" t="e">
        <f>SUMIFS(СВЦЭМ!#REF!,СВЦЭМ!$A$40:$A$783,$A241,СВЦЭМ!$B$40:$B$783,L$225)+'СЕТ СН'!$F$15</f>
        <v>#REF!</v>
      </c>
      <c r="M241" s="36" t="e">
        <f>SUMIFS(СВЦЭМ!#REF!,СВЦЭМ!$A$40:$A$783,$A241,СВЦЭМ!$B$40:$B$783,M$225)+'СЕТ СН'!$F$15</f>
        <v>#REF!</v>
      </c>
      <c r="N241" s="36" t="e">
        <f>SUMIFS(СВЦЭМ!#REF!,СВЦЭМ!$A$40:$A$783,$A241,СВЦЭМ!$B$40:$B$783,N$225)+'СЕТ СН'!$F$15</f>
        <v>#REF!</v>
      </c>
      <c r="O241" s="36" t="e">
        <f>SUMIFS(СВЦЭМ!#REF!,СВЦЭМ!$A$40:$A$783,$A241,СВЦЭМ!$B$40:$B$783,O$225)+'СЕТ СН'!$F$15</f>
        <v>#REF!</v>
      </c>
      <c r="P241" s="36" t="e">
        <f>SUMIFS(СВЦЭМ!#REF!,СВЦЭМ!$A$40:$A$783,$A241,СВЦЭМ!$B$40:$B$783,P$225)+'СЕТ СН'!$F$15</f>
        <v>#REF!</v>
      </c>
      <c r="Q241" s="36" t="e">
        <f>SUMIFS(СВЦЭМ!#REF!,СВЦЭМ!$A$40:$A$783,$A241,СВЦЭМ!$B$40:$B$783,Q$225)+'СЕТ СН'!$F$15</f>
        <v>#REF!</v>
      </c>
      <c r="R241" s="36" t="e">
        <f>SUMIFS(СВЦЭМ!#REF!,СВЦЭМ!$A$40:$A$783,$A241,СВЦЭМ!$B$40:$B$783,R$225)+'СЕТ СН'!$F$15</f>
        <v>#REF!</v>
      </c>
      <c r="S241" s="36" t="e">
        <f>SUMIFS(СВЦЭМ!#REF!,СВЦЭМ!$A$40:$A$783,$A241,СВЦЭМ!$B$40:$B$783,S$225)+'СЕТ СН'!$F$15</f>
        <v>#REF!</v>
      </c>
      <c r="T241" s="36" t="e">
        <f>SUMIFS(СВЦЭМ!#REF!,СВЦЭМ!$A$40:$A$783,$A241,СВЦЭМ!$B$40:$B$783,T$225)+'СЕТ СН'!$F$15</f>
        <v>#REF!</v>
      </c>
      <c r="U241" s="36" t="e">
        <f>SUMIFS(СВЦЭМ!#REF!,СВЦЭМ!$A$40:$A$783,$A241,СВЦЭМ!$B$40:$B$783,U$225)+'СЕТ СН'!$F$15</f>
        <v>#REF!</v>
      </c>
      <c r="V241" s="36" t="e">
        <f>SUMIFS(СВЦЭМ!#REF!,СВЦЭМ!$A$40:$A$783,$A241,СВЦЭМ!$B$40:$B$783,V$225)+'СЕТ СН'!$F$15</f>
        <v>#REF!</v>
      </c>
      <c r="W241" s="36" t="e">
        <f>SUMIFS(СВЦЭМ!#REF!,СВЦЭМ!$A$40:$A$783,$A241,СВЦЭМ!$B$40:$B$783,W$225)+'СЕТ СН'!$F$15</f>
        <v>#REF!</v>
      </c>
      <c r="X241" s="36" t="e">
        <f>SUMIFS(СВЦЭМ!#REF!,СВЦЭМ!$A$40:$A$783,$A241,СВЦЭМ!$B$40:$B$783,X$225)+'СЕТ СН'!$F$15</f>
        <v>#REF!</v>
      </c>
      <c r="Y241" s="36" t="e">
        <f>SUMIFS(СВЦЭМ!#REF!,СВЦЭМ!$A$40:$A$783,$A241,СВЦЭМ!$B$40:$B$783,Y$225)+'СЕТ СН'!$F$15</f>
        <v>#REF!</v>
      </c>
    </row>
    <row r="242" spans="1:25" ht="15.75" hidden="1" x14ac:dyDescent="0.2">
      <c r="A242" s="35">
        <f t="shared" si="6"/>
        <v>45094</v>
      </c>
      <c r="B242" s="36" t="e">
        <f>SUMIFS(СВЦЭМ!#REF!,СВЦЭМ!$A$40:$A$783,$A242,СВЦЭМ!$B$40:$B$783,B$225)+'СЕТ СН'!$F$15</f>
        <v>#REF!</v>
      </c>
      <c r="C242" s="36" t="e">
        <f>SUMIFS(СВЦЭМ!#REF!,СВЦЭМ!$A$40:$A$783,$A242,СВЦЭМ!$B$40:$B$783,C$225)+'СЕТ СН'!$F$15</f>
        <v>#REF!</v>
      </c>
      <c r="D242" s="36" t="e">
        <f>SUMIFS(СВЦЭМ!#REF!,СВЦЭМ!$A$40:$A$783,$A242,СВЦЭМ!$B$40:$B$783,D$225)+'СЕТ СН'!$F$15</f>
        <v>#REF!</v>
      </c>
      <c r="E242" s="36" t="e">
        <f>SUMIFS(СВЦЭМ!#REF!,СВЦЭМ!$A$40:$A$783,$A242,СВЦЭМ!$B$40:$B$783,E$225)+'СЕТ СН'!$F$15</f>
        <v>#REF!</v>
      </c>
      <c r="F242" s="36" t="e">
        <f>SUMIFS(СВЦЭМ!#REF!,СВЦЭМ!$A$40:$A$783,$A242,СВЦЭМ!$B$40:$B$783,F$225)+'СЕТ СН'!$F$15</f>
        <v>#REF!</v>
      </c>
      <c r="G242" s="36" t="e">
        <f>SUMIFS(СВЦЭМ!#REF!,СВЦЭМ!$A$40:$A$783,$A242,СВЦЭМ!$B$40:$B$783,G$225)+'СЕТ СН'!$F$15</f>
        <v>#REF!</v>
      </c>
      <c r="H242" s="36" t="e">
        <f>SUMIFS(СВЦЭМ!#REF!,СВЦЭМ!$A$40:$A$783,$A242,СВЦЭМ!$B$40:$B$783,H$225)+'СЕТ СН'!$F$15</f>
        <v>#REF!</v>
      </c>
      <c r="I242" s="36" t="e">
        <f>SUMIFS(СВЦЭМ!#REF!,СВЦЭМ!$A$40:$A$783,$A242,СВЦЭМ!$B$40:$B$783,I$225)+'СЕТ СН'!$F$15</f>
        <v>#REF!</v>
      </c>
      <c r="J242" s="36" t="e">
        <f>SUMIFS(СВЦЭМ!#REF!,СВЦЭМ!$A$40:$A$783,$A242,СВЦЭМ!$B$40:$B$783,J$225)+'СЕТ СН'!$F$15</f>
        <v>#REF!</v>
      </c>
      <c r="K242" s="36" t="e">
        <f>SUMIFS(СВЦЭМ!#REF!,СВЦЭМ!$A$40:$A$783,$A242,СВЦЭМ!$B$40:$B$783,K$225)+'СЕТ СН'!$F$15</f>
        <v>#REF!</v>
      </c>
      <c r="L242" s="36" t="e">
        <f>SUMIFS(СВЦЭМ!#REF!,СВЦЭМ!$A$40:$A$783,$A242,СВЦЭМ!$B$40:$B$783,L$225)+'СЕТ СН'!$F$15</f>
        <v>#REF!</v>
      </c>
      <c r="M242" s="36" t="e">
        <f>SUMIFS(СВЦЭМ!#REF!,СВЦЭМ!$A$40:$A$783,$A242,СВЦЭМ!$B$40:$B$783,M$225)+'СЕТ СН'!$F$15</f>
        <v>#REF!</v>
      </c>
      <c r="N242" s="36" t="e">
        <f>SUMIFS(СВЦЭМ!#REF!,СВЦЭМ!$A$40:$A$783,$A242,СВЦЭМ!$B$40:$B$783,N$225)+'СЕТ СН'!$F$15</f>
        <v>#REF!</v>
      </c>
      <c r="O242" s="36" t="e">
        <f>SUMIFS(СВЦЭМ!#REF!,СВЦЭМ!$A$40:$A$783,$A242,СВЦЭМ!$B$40:$B$783,O$225)+'СЕТ СН'!$F$15</f>
        <v>#REF!</v>
      </c>
      <c r="P242" s="36" t="e">
        <f>SUMIFS(СВЦЭМ!#REF!,СВЦЭМ!$A$40:$A$783,$A242,СВЦЭМ!$B$40:$B$783,P$225)+'СЕТ СН'!$F$15</f>
        <v>#REF!</v>
      </c>
      <c r="Q242" s="36" t="e">
        <f>SUMIFS(СВЦЭМ!#REF!,СВЦЭМ!$A$40:$A$783,$A242,СВЦЭМ!$B$40:$B$783,Q$225)+'СЕТ СН'!$F$15</f>
        <v>#REF!</v>
      </c>
      <c r="R242" s="36" t="e">
        <f>SUMIFS(СВЦЭМ!#REF!,СВЦЭМ!$A$40:$A$783,$A242,СВЦЭМ!$B$40:$B$783,R$225)+'СЕТ СН'!$F$15</f>
        <v>#REF!</v>
      </c>
      <c r="S242" s="36" t="e">
        <f>SUMIFS(СВЦЭМ!#REF!,СВЦЭМ!$A$40:$A$783,$A242,СВЦЭМ!$B$40:$B$783,S$225)+'СЕТ СН'!$F$15</f>
        <v>#REF!</v>
      </c>
      <c r="T242" s="36" t="e">
        <f>SUMIFS(СВЦЭМ!#REF!,СВЦЭМ!$A$40:$A$783,$A242,СВЦЭМ!$B$40:$B$783,T$225)+'СЕТ СН'!$F$15</f>
        <v>#REF!</v>
      </c>
      <c r="U242" s="36" t="e">
        <f>SUMIFS(СВЦЭМ!#REF!,СВЦЭМ!$A$40:$A$783,$A242,СВЦЭМ!$B$40:$B$783,U$225)+'СЕТ СН'!$F$15</f>
        <v>#REF!</v>
      </c>
      <c r="V242" s="36" t="e">
        <f>SUMIFS(СВЦЭМ!#REF!,СВЦЭМ!$A$40:$A$783,$A242,СВЦЭМ!$B$40:$B$783,V$225)+'СЕТ СН'!$F$15</f>
        <v>#REF!</v>
      </c>
      <c r="W242" s="36" t="e">
        <f>SUMIFS(СВЦЭМ!#REF!,СВЦЭМ!$A$40:$A$783,$A242,СВЦЭМ!$B$40:$B$783,W$225)+'СЕТ СН'!$F$15</f>
        <v>#REF!</v>
      </c>
      <c r="X242" s="36" t="e">
        <f>SUMIFS(СВЦЭМ!#REF!,СВЦЭМ!$A$40:$A$783,$A242,СВЦЭМ!$B$40:$B$783,X$225)+'СЕТ СН'!$F$15</f>
        <v>#REF!</v>
      </c>
      <c r="Y242" s="36" t="e">
        <f>SUMIFS(СВЦЭМ!#REF!,СВЦЭМ!$A$40:$A$783,$A242,СВЦЭМ!$B$40:$B$783,Y$225)+'СЕТ СН'!$F$15</f>
        <v>#REF!</v>
      </c>
    </row>
    <row r="243" spans="1:25" ht="15.75" hidden="1" x14ac:dyDescent="0.2">
      <c r="A243" s="35">
        <f t="shared" si="6"/>
        <v>45095</v>
      </c>
      <c r="B243" s="36" t="e">
        <f>SUMIFS(СВЦЭМ!#REF!,СВЦЭМ!$A$40:$A$783,$A243,СВЦЭМ!$B$40:$B$783,B$225)+'СЕТ СН'!$F$15</f>
        <v>#REF!</v>
      </c>
      <c r="C243" s="36" t="e">
        <f>SUMIFS(СВЦЭМ!#REF!,СВЦЭМ!$A$40:$A$783,$A243,СВЦЭМ!$B$40:$B$783,C$225)+'СЕТ СН'!$F$15</f>
        <v>#REF!</v>
      </c>
      <c r="D243" s="36" t="e">
        <f>SUMIFS(СВЦЭМ!#REF!,СВЦЭМ!$A$40:$A$783,$A243,СВЦЭМ!$B$40:$B$783,D$225)+'СЕТ СН'!$F$15</f>
        <v>#REF!</v>
      </c>
      <c r="E243" s="36" t="e">
        <f>SUMIFS(СВЦЭМ!#REF!,СВЦЭМ!$A$40:$A$783,$A243,СВЦЭМ!$B$40:$B$783,E$225)+'СЕТ СН'!$F$15</f>
        <v>#REF!</v>
      </c>
      <c r="F243" s="36" t="e">
        <f>SUMIFS(СВЦЭМ!#REF!,СВЦЭМ!$A$40:$A$783,$A243,СВЦЭМ!$B$40:$B$783,F$225)+'СЕТ СН'!$F$15</f>
        <v>#REF!</v>
      </c>
      <c r="G243" s="36" t="e">
        <f>SUMIFS(СВЦЭМ!#REF!,СВЦЭМ!$A$40:$A$783,$A243,СВЦЭМ!$B$40:$B$783,G$225)+'СЕТ СН'!$F$15</f>
        <v>#REF!</v>
      </c>
      <c r="H243" s="36" t="e">
        <f>SUMIFS(СВЦЭМ!#REF!,СВЦЭМ!$A$40:$A$783,$A243,СВЦЭМ!$B$40:$B$783,H$225)+'СЕТ СН'!$F$15</f>
        <v>#REF!</v>
      </c>
      <c r="I243" s="36" t="e">
        <f>SUMIFS(СВЦЭМ!#REF!,СВЦЭМ!$A$40:$A$783,$A243,СВЦЭМ!$B$40:$B$783,I$225)+'СЕТ СН'!$F$15</f>
        <v>#REF!</v>
      </c>
      <c r="J243" s="36" t="e">
        <f>SUMIFS(СВЦЭМ!#REF!,СВЦЭМ!$A$40:$A$783,$A243,СВЦЭМ!$B$40:$B$783,J$225)+'СЕТ СН'!$F$15</f>
        <v>#REF!</v>
      </c>
      <c r="K243" s="36" t="e">
        <f>SUMIFS(СВЦЭМ!#REF!,СВЦЭМ!$A$40:$A$783,$A243,СВЦЭМ!$B$40:$B$783,K$225)+'СЕТ СН'!$F$15</f>
        <v>#REF!</v>
      </c>
      <c r="L243" s="36" t="e">
        <f>SUMIFS(СВЦЭМ!#REF!,СВЦЭМ!$A$40:$A$783,$A243,СВЦЭМ!$B$40:$B$783,L$225)+'СЕТ СН'!$F$15</f>
        <v>#REF!</v>
      </c>
      <c r="M243" s="36" t="e">
        <f>SUMIFS(СВЦЭМ!#REF!,СВЦЭМ!$A$40:$A$783,$A243,СВЦЭМ!$B$40:$B$783,M$225)+'СЕТ СН'!$F$15</f>
        <v>#REF!</v>
      </c>
      <c r="N243" s="36" t="e">
        <f>SUMIFS(СВЦЭМ!#REF!,СВЦЭМ!$A$40:$A$783,$A243,СВЦЭМ!$B$40:$B$783,N$225)+'СЕТ СН'!$F$15</f>
        <v>#REF!</v>
      </c>
      <c r="O243" s="36" t="e">
        <f>SUMIFS(СВЦЭМ!#REF!,СВЦЭМ!$A$40:$A$783,$A243,СВЦЭМ!$B$40:$B$783,O$225)+'СЕТ СН'!$F$15</f>
        <v>#REF!</v>
      </c>
      <c r="P243" s="36" t="e">
        <f>SUMIFS(СВЦЭМ!#REF!,СВЦЭМ!$A$40:$A$783,$A243,СВЦЭМ!$B$40:$B$783,P$225)+'СЕТ СН'!$F$15</f>
        <v>#REF!</v>
      </c>
      <c r="Q243" s="36" t="e">
        <f>SUMIFS(СВЦЭМ!#REF!,СВЦЭМ!$A$40:$A$783,$A243,СВЦЭМ!$B$40:$B$783,Q$225)+'СЕТ СН'!$F$15</f>
        <v>#REF!</v>
      </c>
      <c r="R243" s="36" t="e">
        <f>SUMIFS(СВЦЭМ!#REF!,СВЦЭМ!$A$40:$A$783,$A243,СВЦЭМ!$B$40:$B$783,R$225)+'СЕТ СН'!$F$15</f>
        <v>#REF!</v>
      </c>
      <c r="S243" s="36" t="e">
        <f>SUMIFS(СВЦЭМ!#REF!,СВЦЭМ!$A$40:$A$783,$A243,СВЦЭМ!$B$40:$B$783,S$225)+'СЕТ СН'!$F$15</f>
        <v>#REF!</v>
      </c>
      <c r="T243" s="36" t="e">
        <f>SUMIFS(СВЦЭМ!#REF!,СВЦЭМ!$A$40:$A$783,$A243,СВЦЭМ!$B$40:$B$783,T$225)+'СЕТ СН'!$F$15</f>
        <v>#REF!</v>
      </c>
      <c r="U243" s="36" t="e">
        <f>SUMIFS(СВЦЭМ!#REF!,СВЦЭМ!$A$40:$A$783,$A243,СВЦЭМ!$B$40:$B$783,U$225)+'СЕТ СН'!$F$15</f>
        <v>#REF!</v>
      </c>
      <c r="V243" s="36" t="e">
        <f>SUMIFS(СВЦЭМ!#REF!,СВЦЭМ!$A$40:$A$783,$A243,СВЦЭМ!$B$40:$B$783,V$225)+'СЕТ СН'!$F$15</f>
        <v>#REF!</v>
      </c>
      <c r="W243" s="36" t="e">
        <f>SUMIFS(СВЦЭМ!#REF!,СВЦЭМ!$A$40:$A$783,$A243,СВЦЭМ!$B$40:$B$783,W$225)+'СЕТ СН'!$F$15</f>
        <v>#REF!</v>
      </c>
      <c r="X243" s="36" t="e">
        <f>SUMIFS(СВЦЭМ!#REF!,СВЦЭМ!$A$40:$A$783,$A243,СВЦЭМ!$B$40:$B$783,X$225)+'СЕТ СН'!$F$15</f>
        <v>#REF!</v>
      </c>
      <c r="Y243" s="36" t="e">
        <f>SUMIFS(СВЦЭМ!#REF!,СВЦЭМ!$A$40:$A$783,$A243,СВЦЭМ!$B$40:$B$783,Y$225)+'СЕТ СН'!$F$15</f>
        <v>#REF!</v>
      </c>
    </row>
    <row r="244" spans="1:25" ht="15.75" hidden="1" x14ac:dyDescent="0.2">
      <c r="A244" s="35">
        <f t="shared" si="6"/>
        <v>45096</v>
      </c>
      <c r="B244" s="36" t="e">
        <f>SUMIFS(СВЦЭМ!#REF!,СВЦЭМ!$A$40:$A$783,$A244,СВЦЭМ!$B$40:$B$783,B$225)+'СЕТ СН'!$F$15</f>
        <v>#REF!</v>
      </c>
      <c r="C244" s="36" t="e">
        <f>SUMIFS(СВЦЭМ!#REF!,СВЦЭМ!$A$40:$A$783,$A244,СВЦЭМ!$B$40:$B$783,C$225)+'СЕТ СН'!$F$15</f>
        <v>#REF!</v>
      </c>
      <c r="D244" s="36" t="e">
        <f>SUMIFS(СВЦЭМ!#REF!,СВЦЭМ!$A$40:$A$783,$A244,СВЦЭМ!$B$40:$B$783,D$225)+'СЕТ СН'!$F$15</f>
        <v>#REF!</v>
      </c>
      <c r="E244" s="36" t="e">
        <f>SUMIFS(СВЦЭМ!#REF!,СВЦЭМ!$A$40:$A$783,$A244,СВЦЭМ!$B$40:$B$783,E$225)+'СЕТ СН'!$F$15</f>
        <v>#REF!</v>
      </c>
      <c r="F244" s="36" t="e">
        <f>SUMIFS(СВЦЭМ!#REF!,СВЦЭМ!$A$40:$A$783,$A244,СВЦЭМ!$B$40:$B$783,F$225)+'СЕТ СН'!$F$15</f>
        <v>#REF!</v>
      </c>
      <c r="G244" s="36" t="e">
        <f>SUMIFS(СВЦЭМ!#REF!,СВЦЭМ!$A$40:$A$783,$A244,СВЦЭМ!$B$40:$B$783,G$225)+'СЕТ СН'!$F$15</f>
        <v>#REF!</v>
      </c>
      <c r="H244" s="36" t="e">
        <f>SUMIFS(СВЦЭМ!#REF!,СВЦЭМ!$A$40:$A$783,$A244,СВЦЭМ!$B$40:$B$783,H$225)+'СЕТ СН'!$F$15</f>
        <v>#REF!</v>
      </c>
      <c r="I244" s="36" t="e">
        <f>SUMIFS(СВЦЭМ!#REF!,СВЦЭМ!$A$40:$A$783,$A244,СВЦЭМ!$B$40:$B$783,I$225)+'СЕТ СН'!$F$15</f>
        <v>#REF!</v>
      </c>
      <c r="J244" s="36" t="e">
        <f>SUMIFS(СВЦЭМ!#REF!,СВЦЭМ!$A$40:$A$783,$A244,СВЦЭМ!$B$40:$B$783,J$225)+'СЕТ СН'!$F$15</f>
        <v>#REF!</v>
      </c>
      <c r="K244" s="36" t="e">
        <f>SUMIFS(СВЦЭМ!#REF!,СВЦЭМ!$A$40:$A$783,$A244,СВЦЭМ!$B$40:$B$783,K$225)+'СЕТ СН'!$F$15</f>
        <v>#REF!</v>
      </c>
      <c r="L244" s="36" t="e">
        <f>SUMIFS(СВЦЭМ!#REF!,СВЦЭМ!$A$40:$A$783,$A244,СВЦЭМ!$B$40:$B$783,L$225)+'СЕТ СН'!$F$15</f>
        <v>#REF!</v>
      </c>
      <c r="M244" s="36" t="e">
        <f>SUMIFS(СВЦЭМ!#REF!,СВЦЭМ!$A$40:$A$783,$A244,СВЦЭМ!$B$40:$B$783,M$225)+'СЕТ СН'!$F$15</f>
        <v>#REF!</v>
      </c>
      <c r="N244" s="36" t="e">
        <f>SUMIFS(СВЦЭМ!#REF!,СВЦЭМ!$A$40:$A$783,$A244,СВЦЭМ!$B$40:$B$783,N$225)+'СЕТ СН'!$F$15</f>
        <v>#REF!</v>
      </c>
      <c r="O244" s="36" t="e">
        <f>SUMIFS(СВЦЭМ!#REF!,СВЦЭМ!$A$40:$A$783,$A244,СВЦЭМ!$B$40:$B$783,O$225)+'СЕТ СН'!$F$15</f>
        <v>#REF!</v>
      </c>
      <c r="P244" s="36" t="e">
        <f>SUMIFS(СВЦЭМ!#REF!,СВЦЭМ!$A$40:$A$783,$A244,СВЦЭМ!$B$40:$B$783,P$225)+'СЕТ СН'!$F$15</f>
        <v>#REF!</v>
      </c>
      <c r="Q244" s="36" t="e">
        <f>SUMIFS(СВЦЭМ!#REF!,СВЦЭМ!$A$40:$A$783,$A244,СВЦЭМ!$B$40:$B$783,Q$225)+'СЕТ СН'!$F$15</f>
        <v>#REF!</v>
      </c>
      <c r="R244" s="36" t="e">
        <f>SUMIFS(СВЦЭМ!#REF!,СВЦЭМ!$A$40:$A$783,$A244,СВЦЭМ!$B$40:$B$783,R$225)+'СЕТ СН'!$F$15</f>
        <v>#REF!</v>
      </c>
      <c r="S244" s="36" t="e">
        <f>SUMIFS(СВЦЭМ!#REF!,СВЦЭМ!$A$40:$A$783,$A244,СВЦЭМ!$B$40:$B$783,S$225)+'СЕТ СН'!$F$15</f>
        <v>#REF!</v>
      </c>
      <c r="T244" s="36" t="e">
        <f>SUMIFS(СВЦЭМ!#REF!,СВЦЭМ!$A$40:$A$783,$A244,СВЦЭМ!$B$40:$B$783,T$225)+'СЕТ СН'!$F$15</f>
        <v>#REF!</v>
      </c>
      <c r="U244" s="36" t="e">
        <f>SUMIFS(СВЦЭМ!#REF!,СВЦЭМ!$A$40:$A$783,$A244,СВЦЭМ!$B$40:$B$783,U$225)+'СЕТ СН'!$F$15</f>
        <v>#REF!</v>
      </c>
      <c r="V244" s="36" t="e">
        <f>SUMIFS(СВЦЭМ!#REF!,СВЦЭМ!$A$40:$A$783,$A244,СВЦЭМ!$B$40:$B$783,V$225)+'СЕТ СН'!$F$15</f>
        <v>#REF!</v>
      </c>
      <c r="W244" s="36" t="e">
        <f>SUMIFS(СВЦЭМ!#REF!,СВЦЭМ!$A$40:$A$783,$A244,СВЦЭМ!$B$40:$B$783,W$225)+'СЕТ СН'!$F$15</f>
        <v>#REF!</v>
      </c>
      <c r="X244" s="36" t="e">
        <f>SUMIFS(СВЦЭМ!#REF!,СВЦЭМ!$A$40:$A$783,$A244,СВЦЭМ!$B$40:$B$783,X$225)+'СЕТ СН'!$F$15</f>
        <v>#REF!</v>
      </c>
      <c r="Y244" s="36" t="e">
        <f>SUMIFS(СВЦЭМ!#REF!,СВЦЭМ!$A$40:$A$783,$A244,СВЦЭМ!$B$40:$B$783,Y$225)+'СЕТ СН'!$F$15</f>
        <v>#REF!</v>
      </c>
    </row>
    <row r="245" spans="1:25" ht="15.75" hidden="1" x14ac:dyDescent="0.2">
      <c r="A245" s="35">
        <f t="shared" si="6"/>
        <v>45097</v>
      </c>
      <c r="B245" s="36" t="e">
        <f>SUMIFS(СВЦЭМ!#REF!,СВЦЭМ!$A$40:$A$783,$A245,СВЦЭМ!$B$40:$B$783,B$225)+'СЕТ СН'!$F$15</f>
        <v>#REF!</v>
      </c>
      <c r="C245" s="36" t="e">
        <f>SUMIFS(СВЦЭМ!#REF!,СВЦЭМ!$A$40:$A$783,$A245,СВЦЭМ!$B$40:$B$783,C$225)+'СЕТ СН'!$F$15</f>
        <v>#REF!</v>
      </c>
      <c r="D245" s="36" t="e">
        <f>SUMIFS(СВЦЭМ!#REF!,СВЦЭМ!$A$40:$A$783,$A245,СВЦЭМ!$B$40:$B$783,D$225)+'СЕТ СН'!$F$15</f>
        <v>#REF!</v>
      </c>
      <c r="E245" s="36" t="e">
        <f>SUMIFS(СВЦЭМ!#REF!,СВЦЭМ!$A$40:$A$783,$A245,СВЦЭМ!$B$40:$B$783,E$225)+'СЕТ СН'!$F$15</f>
        <v>#REF!</v>
      </c>
      <c r="F245" s="36" t="e">
        <f>SUMIFS(СВЦЭМ!#REF!,СВЦЭМ!$A$40:$A$783,$A245,СВЦЭМ!$B$40:$B$783,F$225)+'СЕТ СН'!$F$15</f>
        <v>#REF!</v>
      </c>
      <c r="G245" s="36" t="e">
        <f>SUMIFS(СВЦЭМ!#REF!,СВЦЭМ!$A$40:$A$783,$A245,СВЦЭМ!$B$40:$B$783,G$225)+'СЕТ СН'!$F$15</f>
        <v>#REF!</v>
      </c>
      <c r="H245" s="36" t="e">
        <f>SUMIFS(СВЦЭМ!#REF!,СВЦЭМ!$A$40:$A$783,$A245,СВЦЭМ!$B$40:$B$783,H$225)+'СЕТ СН'!$F$15</f>
        <v>#REF!</v>
      </c>
      <c r="I245" s="36" t="e">
        <f>SUMIFS(СВЦЭМ!#REF!,СВЦЭМ!$A$40:$A$783,$A245,СВЦЭМ!$B$40:$B$783,I$225)+'СЕТ СН'!$F$15</f>
        <v>#REF!</v>
      </c>
      <c r="J245" s="36" t="e">
        <f>SUMIFS(СВЦЭМ!#REF!,СВЦЭМ!$A$40:$A$783,$A245,СВЦЭМ!$B$40:$B$783,J$225)+'СЕТ СН'!$F$15</f>
        <v>#REF!</v>
      </c>
      <c r="K245" s="36" t="e">
        <f>SUMIFS(СВЦЭМ!#REF!,СВЦЭМ!$A$40:$A$783,$A245,СВЦЭМ!$B$40:$B$783,K$225)+'СЕТ СН'!$F$15</f>
        <v>#REF!</v>
      </c>
      <c r="L245" s="36" t="e">
        <f>SUMIFS(СВЦЭМ!#REF!,СВЦЭМ!$A$40:$A$783,$A245,СВЦЭМ!$B$40:$B$783,L$225)+'СЕТ СН'!$F$15</f>
        <v>#REF!</v>
      </c>
      <c r="M245" s="36" t="e">
        <f>SUMIFS(СВЦЭМ!#REF!,СВЦЭМ!$A$40:$A$783,$A245,СВЦЭМ!$B$40:$B$783,M$225)+'СЕТ СН'!$F$15</f>
        <v>#REF!</v>
      </c>
      <c r="N245" s="36" t="e">
        <f>SUMIFS(СВЦЭМ!#REF!,СВЦЭМ!$A$40:$A$783,$A245,СВЦЭМ!$B$40:$B$783,N$225)+'СЕТ СН'!$F$15</f>
        <v>#REF!</v>
      </c>
      <c r="O245" s="36" t="e">
        <f>SUMIFS(СВЦЭМ!#REF!,СВЦЭМ!$A$40:$A$783,$A245,СВЦЭМ!$B$40:$B$783,O$225)+'СЕТ СН'!$F$15</f>
        <v>#REF!</v>
      </c>
      <c r="P245" s="36" t="e">
        <f>SUMIFS(СВЦЭМ!#REF!,СВЦЭМ!$A$40:$A$783,$A245,СВЦЭМ!$B$40:$B$783,P$225)+'СЕТ СН'!$F$15</f>
        <v>#REF!</v>
      </c>
      <c r="Q245" s="36" t="e">
        <f>SUMIFS(СВЦЭМ!#REF!,СВЦЭМ!$A$40:$A$783,$A245,СВЦЭМ!$B$40:$B$783,Q$225)+'СЕТ СН'!$F$15</f>
        <v>#REF!</v>
      </c>
      <c r="R245" s="36" t="e">
        <f>SUMIFS(СВЦЭМ!#REF!,СВЦЭМ!$A$40:$A$783,$A245,СВЦЭМ!$B$40:$B$783,R$225)+'СЕТ СН'!$F$15</f>
        <v>#REF!</v>
      </c>
      <c r="S245" s="36" t="e">
        <f>SUMIFS(СВЦЭМ!#REF!,СВЦЭМ!$A$40:$A$783,$A245,СВЦЭМ!$B$40:$B$783,S$225)+'СЕТ СН'!$F$15</f>
        <v>#REF!</v>
      </c>
      <c r="T245" s="36" t="e">
        <f>SUMIFS(СВЦЭМ!#REF!,СВЦЭМ!$A$40:$A$783,$A245,СВЦЭМ!$B$40:$B$783,T$225)+'СЕТ СН'!$F$15</f>
        <v>#REF!</v>
      </c>
      <c r="U245" s="36" t="e">
        <f>SUMIFS(СВЦЭМ!#REF!,СВЦЭМ!$A$40:$A$783,$A245,СВЦЭМ!$B$40:$B$783,U$225)+'СЕТ СН'!$F$15</f>
        <v>#REF!</v>
      </c>
      <c r="V245" s="36" t="e">
        <f>SUMIFS(СВЦЭМ!#REF!,СВЦЭМ!$A$40:$A$783,$A245,СВЦЭМ!$B$40:$B$783,V$225)+'СЕТ СН'!$F$15</f>
        <v>#REF!</v>
      </c>
      <c r="W245" s="36" t="e">
        <f>SUMIFS(СВЦЭМ!#REF!,СВЦЭМ!$A$40:$A$783,$A245,СВЦЭМ!$B$40:$B$783,W$225)+'СЕТ СН'!$F$15</f>
        <v>#REF!</v>
      </c>
      <c r="X245" s="36" t="e">
        <f>SUMIFS(СВЦЭМ!#REF!,СВЦЭМ!$A$40:$A$783,$A245,СВЦЭМ!$B$40:$B$783,X$225)+'СЕТ СН'!$F$15</f>
        <v>#REF!</v>
      </c>
      <c r="Y245" s="36" t="e">
        <f>SUMIFS(СВЦЭМ!#REF!,СВЦЭМ!$A$40:$A$783,$A245,СВЦЭМ!$B$40:$B$783,Y$225)+'СЕТ СН'!$F$15</f>
        <v>#REF!</v>
      </c>
    </row>
    <row r="246" spans="1:25" ht="15.75" hidden="1" x14ac:dyDescent="0.2">
      <c r="A246" s="35">
        <f t="shared" si="6"/>
        <v>45098</v>
      </c>
      <c r="B246" s="36" t="e">
        <f>SUMIFS(СВЦЭМ!#REF!,СВЦЭМ!$A$40:$A$783,$A246,СВЦЭМ!$B$40:$B$783,B$225)+'СЕТ СН'!$F$15</f>
        <v>#REF!</v>
      </c>
      <c r="C246" s="36" t="e">
        <f>SUMIFS(СВЦЭМ!#REF!,СВЦЭМ!$A$40:$A$783,$A246,СВЦЭМ!$B$40:$B$783,C$225)+'СЕТ СН'!$F$15</f>
        <v>#REF!</v>
      </c>
      <c r="D246" s="36" t="e">
        <f>SUMIFS(СВЦЭМ!#REF!,СВЦЭМ!$A$40:$A$783,$A246,СВЦЭМ!$B$40:$B$783,D$225)+'СЕТ СН'!$F$15</f>
        <v>#REF!</v>
      </c>
      <c r="E246" s="36" t="e">
        <f>SUMIFS(СВЦЭМ!#REF!,СВЦЭМ!$A$40:$A$783,$A246,СВЦЭМ!$B$40:$B$783,E$225)+'СЕТ СН'!$F$15</f>
        <v>#REF!</v>
      </c>
      <c r="F246" s="36" t="e">
        <f>SUMIFS(СВЦЭМ!#REF!,СВЦЭМ!$A$40:$A$783,$A246,СВЦЭМ!$B$40:$B$783,F$225)+'СЕТ СН'!$F$15</f>
        <v>#REF!</v>
      </c>
      <c r="G246" s="36" t="e">
        <f>SUMIFS(СВЦЭМ!#REF!,СВЦЭМ!$A$40:$A$783,$A246,СВЦЭМ!$B$40:$B$783,G$225)+'СЕТ СН'!$F$15</f>
        <v>#REF!</v>
      </c>
      <c r="H246" s="36" t="e">
        <f>SUMIFS(СВЦЭМ!#REF!,СВЦЭМ!$A$40:$A$783,$A246,СВЦЭМ!$B$40:$B$783,H$225)+'СЕТ СН'!$F$15</f>
        <v>#REF!</v>
      </c>
      <c r="I246" s="36" t="e">
        <f>SUMIFS(СВЦЭМ!#REF!,СВЦЭМ!$A$40:$A$783,$A246,СВЦЭМ!$B$40:$B$783,I$225)+'СЕТ СН'!$F$15</f>
        <v>#REF!</v>
      </c>
      <c r="J246" s="36" t="e">
        <f>SUMIFS(СВЦЭМ!#REF!,СВЦЭМ!$A$40:$A$783,$A246,СВЦЭМ!$B$40:$B$783,J$225)+'СЕТ СН'!$F$15</f>
        <v>#REF!</v>
      </c>
      <c r="K246" s="36" t="e">
        <f>SUMIFS(СВЦЭМ!#REF!,СВЦЭМ!$A$40:$A$783,$A246,СВЦЭМ!$B$40:$B$783,K$225)+'СЕТ СН'!$F$15</f>
        <v>#REF!</v>
      </c>
      <c r="L246" s="36" t="e">
        <f>SUMIFS(СВЦЭМ!#REF!,СВЦЭМ!$A$40:$A$783,$A246,СВЦЭМ!$B$40:$B$783,L$225)+'СЕТ СН'!$F$15</f>
        <v>#REF!</v>
      </c>
      <c r="M246" s="36" t="e">
        <f>SUMIFS(СВЦЭМ!#REF!,СВЦЭМ!$A$40:$A$783,$A246,СВЦЭМ!$B$40:$B$783,M$225)+'СЕТ СН'!$F$15</f>
        <v>#REF!</v>
      </c>
      <c r="N246" s="36" t="e">
        <f>SUMIFS(СВЦЭМ!#REF!,СВЦЭМ!$A$40:$A$783,$A246,СВЦЭМ!$B$40:$B$783,N$225)+'СЕТ СН'!$F$15</f>
        <v>#REF!</v>
      </c>
      <c r="O246" s="36" t="e">
        <f>SUMIFS(СВЦЭМ!#REF!,СВЦЭМ!$A$40:$A$783,$A246,СВЦЭМ!$B$40:$B$783,O$225)+'СЕТ СН'!$F$15</f>
        <v>#REF!</v>
      </c>
      <c r="P246" s="36" t="e">
        <f>SUMIFS(СВЦЭМ!#REF!,СВЦЭМ!$A$40:$A$783,$A246,СВЦЭМ!$B$40:$B$783,P$225)+'СЕТ СН'!$F$15</f>
        <v>#REF!</v>
      </c>
      <c r="Q246" s="36" t="e">
        <f>SUMIFS(СВЦЭМ!#REF!,СВЦЭМ!$A$40:$A$783,$A246,СВЦЭМ!$B$40:$B$783,Q$225)+'СЕТ СН'!$F$15</f>
        <v>#REF!</v>
      </c>
      <c r="R246" s="36" t="e">
        <f>SUMIFS(СВЦЭМ!#REF!,СВЦЭМ!$A$40:$A$783,$A246,СВЦЭМ!$B$40:$B$783,R$225)+'СЕТ СН'!$F$15</f>
        <v>#REF!</v>
      </c>
      <c r="S246" s="36" t="e">
        <f>SUMIFS(СВЦЭМ!#REF!,СВЦЭМ!$A$40:$A$783,$A246,СВЦЭМ!$B$40:$B$783,S$225)+'СЕТ СН'!$F$15</f>
        <v>#REF!</v>
      </c>
      <c r="T246" s="36" t="e">
        <f>SUMIFS(СВЦЭМ!#REF!,СВЦЭМ!$A$40:$A$783,$A246,СВЦЭМ!$B$40:$B$783,T$225)+'СЕТ СН'!$F$15</f>
        <v>#REF!</v>
      </c>
      <c r="U246" s="36" t="e">
        <f>SUMIFS(СВЦЭМ!#REF!,СВЦЭМ!$A$40:$A$783,$A246,СВЦЭМ!$B$40:$B$783,U$225)+'СЕТ СН'!$F$15</f>
        <v>#REF!</v>
      </c>
      <c r="V246" s="36" t="e">
        <f>SUMIFS(СВЦЭМ!#REF!,СВЦЭМ!$A$40:$A$783,$A246,СВЦЭМ!$B$40:$B$783,V$225)+'СЕТ СН'!$F$15</f>
        <v>#REF!</v>
      </c>
      <c r="W246" s="36" t="e">
        <f>SUMIFS(СВЦЭМ!#REF!,СВЦЭМ!$A$40:$A$783,$A246,СВЦЭМ!$B$40:$B$783,W$225)+'СЕТ СН'!$F$15</f>
        <v>#REF!</v>
      </c>
      <c r="X246" s="36" t="e">
        <f>SUMIFS(СВЦЭМ!#REF!,СВЦЭМ!$A$40:$A$783,$A246,СВЦЭМ!$B$40:$B$783,X$225)+'СЕТ СН'!$F$15</f>
        <v>#REF!</v>
      </c>
      <c r="Y246" s="36" t="e">
        <f>SUMIFS(СВЦЭМ!#REF!,СВЦЭМ!$A$40:$A$783,$A246,СВЦЭМ!$B$40:$B$783,Y$225)+'СЕТ СН'!$F$15</f>
        <v>#REF!</v>
      </c>
    </row>
    <row r="247" spans="1:25" ht="15.75" hidden="1" x14ac:dyDescent="0.2">
      <c r="A247" s="35">
        <f t="shared" si="6"/>
        <v>45099</v>
      </c>
      <c r="B247" s="36" t="e">
        <f>SUMIFS(СВЦЭМ!#REF!,СВЦЭМ!$A$40:$A$783,$A247,СВЦЭМ!$B$40:$B$783,B$225)+'СЕТ СН'!$F$15</f>
        <v>#REF!</v>
      </c>
      <c r="C247" s="36" t="e">
        <f>SUMIFS(СВЦЭМ!#REF!,СВЦЭМ!$A$40:$A$783,$A247,СВЦЭМ!$B$40:$B$783,C$225)+'СЕТ СН'!$F$15</f>
        <v>#REF!</v>
      </c>
      <c r="D247" s="36" t="e">
        <f>SUMIFS(СВЦЭМ!#REF!,СВЦЭМ!$A$40:$A$783,$A247,СВЦЭМ!$B$40:$B$783,D$225)+'СЕТ СН'!$F$15</f>
        <v>#REF!</v>
      </c>
      <c r="E247" s="36" t="e">
        <f>SUMIFS(СВЦЭМ!#REF!,СВЦЭМ!$A$40:$A$783,$A247,СВЦЭМ!$B$40:$B$783,E$225)+'СЕТ СН'!$F$15</f>
        <v>#REF!</v>
      </c>
      <c r="F247" s="36" t="e">
        <f>SUMIFS(СВЦЭМ!#REF!,СВЦЭМ!$A$40:$A$783,$A247,СВЦЭМ!$B$40:$B$783,F$225)+'СЕТ СН'!$F$15</f>
        <v>#REF!</v>
      </c>
      <c r="G247" s="36" t="e">
        <f>SUMIFS(СВЦЭМ!#REF!,СВЦЭМ!$A$40:$A$783,$A247,СВЦЭМ!$B$40:$B$783,G$225)+'СЕТ СН'!$F$15</f>
        <v>#REF!</v>
      </c>
      <c r="H247" s="36" t="e">
        <f>SUMIFS(СВЦЭМ!#REF!,СВЦЭМ!$A$40:$A$783,$A247,СВЦЭМ!$B$40:$B$783,H$225)+'СЕТ СН'!$F$15</f>
        <v>#REF!</v>
      </c>
      <c r="I247" s="36" t="e">
        <f>SUMIFS(СВЦЭМ!#REF!,СВЦЭМ!$A$40:$A$783,$A247,СВЦЭМ!$B$40:$B$783,I$225)+'СЕТ СН'!$F$15</f>
        <v>#REF!</v>
      </c>
      <c r="J247" s="36" t="e">
        <f>SUMIFS(СВЦЭМ!#REF!,СВЦЭМ!$A$40:$A$783,$A247,СВЦЭМ!$B$40:$B$783,J$225)+'СЕТ СН'!$F$15</f>
        <v>#REF!</v>
      </c>
      <c r="K247" s="36" t="e">
        <f>SUMIFS(СВЦЭМ!#REF!,СВЦЭМ!$A$40:$A$783,$A247,СВЦЭМ!$B$40:$B$783,K$225)+'СЕТ СН'!$F$15</f>
        <v>#REF!</v>
      </c>
      <c r="L247" s="36" t="e">
        <f>SUMIFS(СВЦЭМ!#REF!,СВЦЭМ!$A$40:$A$783,$A247,СВЦЭМ!$B$40:$B$783,L$225)+'СЕТ СН'!$F$15</f>
        <v>#REF!</v>
      </c>
      <c r="M247" s="36" t="e">
        <f>SUMIFS(СВЦЭМ!#REF!,СВЦЭМ!$A$40:$A$783,$A247,СВЦЭМ!$B$40:$B$783,M$225)+'СЕТ СН'!$F$15</f>
        <v>#REF!</v>
      </c>
      <c r="N247" s="36" t="e">
        <f>SUMIFS(СВЦЭМ!#REF!,СВЦЭМ!$A$40:$A$783,$A247,СВЦЭМ!$B$40:$B$783,N$225)+'СЕТ СН'!$F$15</f>
        <v>#REF!</v>
      </c>
      <c r="O247" s="36" t="e">
        <f>SUMIFS(СВЦЭМ!#REF!,СВЦЭМ!$A$40:$A$783,$A247,СВЦЭМ!$B$40:$B$783,O$225)+'СЕТ СН'!$F$15</f>
        <v>#REF!</v>
      </c>
      <c r="P247" s="36" t="e">
        <f>SUMIFS(СВЦЭМ!#REF!,СВЦЭМ!$A$40:$A$783,$A247,СВЦЭМ!$B$40:$B$783,P$225)+'СЕТ СН'!$F$15</f>
        <v>#REF!</v>
      </c>
      <c r="Q247" s="36" t="e">
        <f>SUMIFS(СВЦЭМ!#REF!,СВЦЭМ!$A$40:$A$783,$A247,СВЦЭМ!$B$40:$B$783,Q$225)+'СЕТ СН'!$F$15</f>
        <v>#REF!</v>
      </c>
      <c r="R247" s="36" t="e">
        <f>SUMIFS(СВЦЭМ!#REF!,СВЦЭМ!$A$40:$A$783,$A247,СВЦЭМ!$B$40:$B$783,R$225)+'СЕТ СН'!$F$15</f>
        <v>#REF!</v>
      </c>
      <c r="S247" s="36" t="e">
        <f>SUMIFS(СВЦЭМ!#REF!,СВЦЭМ!$A$40:$A$783,$A247,СВЦЭМ!$B$40:$B$783,S$225)+'СЕТ СН'!$F$15</f>
        <v>#REF!</v>
      </c>
      <c r="T247" s="36" t="e">
        <f>SUMIFS(СВЦЭМ!#REF!,СВЦЭМ!$A$40:$A$783,$A247,СВЦЭМ!$B$40:$B$783,T$225)+'СЕТ СН'!$F$15</f>
        <v>#REF!</v>
      </c>
      <c r="U247" s="36" t="e">
        <f>SUMIFS(СВЦЭМ!#REF!,СВЦЭМ!$A$40:$A$783,$A247,СВЦЭМ!$B$40:$B$783,U$225)+'СЕТ СН'!$F$15</f>
        <v>#REF!</v>
      </c>
      <c r="V247" s="36" t="e">
        <f>SUMIFS(СВЦЭМ!#REF!,СВЦЭМ!$A$40:$A$783,$A247,СВЦЭМ!$B$40:$B$783,V$225)+'СЕТ СН'!$F$15</f>
        <v>#REF!</v>
      </c>
      <c r="W247" s="36" t="e">
        <f>SUMIFS(СВЦЭМ!#REF!,СВЦЭМ!$A$40:$A$783,$A247,СВЦЭМ!$B$40:$B$783,W$225)+'СЕТ СН'!$F$15</f>
        <v>#REF!</v>
      </c>
      <c r="X247" s="36" t="e">
        <f>SUMIFS(СВЦЭМ!#REF!,СВЦЭМ!$A$40:$A$783,$A247,СВЦЭМ!$B$40:$B$783,X$225)+'СЕТ СН'!$F$15</f>
        <v>#REF!</v>
      </c>
      <c r="Y247" s="36" t="e">
        <f>SUMIFS(СВЦЭМ!#REF!,СВЦЭМ!$A$40:$A$783,$A247,СВЦЭМ!$B$40:$B$783,Y$225)+'СЕТ СН'!$F$15</f>
        <v>#REF!</v>
      </c>
    </row>
    <row r="248" spans="1:25" ht="15.75" hidden="1" x14ac:dyDescent="0.2">
      <c r="A248" s="35">
        <f t="shared" si="6"/>
        <v>45100</v>
      </c>
      <c r="B248" s="36" t="e">
        <f>SUMIFS(СВЦЭМ!#REF!,СВЦЭМ!$A$40:$A$783,$A248,СВЦЭМ!$B$40:$B$783,B$225)+'СЕТ СН'!$F$15</f>
        <v>#REF!</v>
      </c>
      <c r="C248" s="36" t="e">
        <f>SUMIFS(СВЦЭМ!#REF!,СВЦЭМ!$A$40:$A$783,$A248,СВЦЭМ!$B$40:$B$783,C$225)+'СЕТ СН'!$F$15</f>
        <v>#REF!</v>
      </c>
      <c r="D248" s="36" t="e">
        <f>SUMIFS(СВЦЭМ!#REF!,СВЦЭМ!$A$40:$A$783,$A248,СВЦЭМ!$B$40:$B$783,D$225)+'СЕТ СН'!$F$15</f>
        <v>#REF!</v>
      </c>
      <c r="E248" s="36" t="e">
        <f>SUMIFS(СВЦЭМ!#REF!,СВЦЭМ!$A$40:$A$783,$A248,СВЦЭМ!$B$40:$B$783,E$225)+'СЕТ СН'!$F$15</f>
        <v>#REF!</v>
      </c>
      <c r="F248" s="36" t="e">
        <f>SUMIFS(СВЦЭМ!#REF!,СВЦЭМ!$A$40:$A$783,$A248,СВЦЭМ!$B$40:$B$783,F$225)+'СЕТ СН'!$F$15</f>
        <v>#REF!</v>
      </c>
      <c r="G248" s="36" t="e">
        <f>SUMIFS(СВЦЭМ!#REF!,СВЦЭМ!$A$40:$A$783,$A248,СВЦЭМ!$B$40:$B$783,G$225)+'СЕТ СН'!$F$15</f>
        <v>#REF!</v>
      </c>
      <c r="H248" s="36" t="e">
        <f>SUMIFS(СВЦЭМ!#REF!,СВЦЭМ!$A$40:$A$783,$A248,СВЦЭМ!$B$40:$B$783,H$225)+'СЕТ СН'!$F$15</f>
        <v>#REF!</v>
      </c>
      <c r="I248" s="36" t="e">
        <f>SUMIFS(СВЦЭМ!#REF!,СВЦЭМ!$A$40:$A$783,$A248,СВЦЭМ!$B$40:$B$783,I$225)+'СЕТ СН'!$F$15</f>
        <v>#REF!</v>
      </c>
      <c r="J248" s="36" t="e">
        <f>SUMIFS(СВЦЭМ!#REF!,СВЦЭМ!$A$40:$A$783,$A248,СВЦЭМ!$B$40:$B$783,J$225)+'СЕТ СН'!$F$15</f>
        <v>#REF!</v>
      </c>
      <c r="K248" s="36" t="e">
        <f>SUMIFS(СВЦЭМ!#REF!,СВЦЭМ!$A$40:$A$783,$A248,СВЦЭМ!$B$40:$B$783,K$225)+'СЕТ СН'!$F$15</f>
        <v>#REF!</v>
      </c>
      <c r="L248" s="36" t="e">
        <f>SUMIFS(СВЦЭМ!#REF!,СВЦЭМ!$A$40:$A$783,$A248,СВЦЭМ!$B$40:$B$783,L$225)+'СЕТ СН'!$F$15</f>
        <v>#REF!</v>
      </c>
      <c r="M248" s="36" t="e">
        <f>SUMIFS(СВЦЭМ!#REF!,СВЦЭМ!$A$40:$A$783,$A248,СВЦЭМ!$B$40:$B$783,M$225)+'СЕТ СН'!$F$15</f>
        <v>#REF!</v>
      </c>
      <c r="N248" s="36" t="e">
        <f>SUMIFS(СВЦЭМ!#REF!,СВЦЭМ!$A$40:$A$783,$A248,СВЦЭМ!$B$40:$B$783,N$225)+'СЕТ СН'!$F$15</f>
        <v>#REF!</v>
      </c>
      <c r="O248" s="36" t="e">
        <f>SUMIFS(СВЦЭМ!#REF!,СВЦЭМ!$A$40:$A$783,$A248,СВЦЭМ!$B$40:$B$783,O$225)+'СЕТ СН'!$F$15</f>
        <v>#REF!</v>
      </c>
      <c r="P248" s="36" t="e">
        <f>SUMIFS(СВЦЭМ!#REF!,СВЦЭМ!$A$40:$A$783,$A248,СВЦЭМ!$B$40:$B$783,P$225)+'СЕТ СН'!$F$15</f>
        <v>#REF!</v>
      </c>
      <c r="Q248" s="36" t="e">
        <f>SUMIFS(СВЦЭМ!#REF!,СВЦЭМ!$A$40:$A$783,$A248,СВЦЭМ!$B$40:$B$783,Q$225)+'СЕТ СН'!$F$15</f>
        <v>#REF!</v>
      </c>
      <c r="R248" s="36" t="e">
        <f>SUMIFS(СВЦЭМ!#REF!,СВЦЭМ!$A$40:$A$783,$A248,СВЦЭМ!$B$40:$B$783,R$225)+'СЕТ СН'!$F$15</f>
        <v>#REF!</v>
      </c>
      <c r="S248" s="36" t="e">
        <f>SUMIFS(СВЦЭМ!#REF!,СВЦЭМ!$A$40:$A$783,$A248,СВЦЭМ!$B$40:$B$783,S$225)+'СЕТ СН'!$F$15</f>
        <v>#REF!</v>
      </c>
      <c r="T248" s="36" t="e">
        <f>SUMIFS(СВЦЭМ!#REF!,СВЦЭМ!$A$40:$A$783,$A248,СВЦЭМ!$B$40:$B$783,T$225)+'СЕТ СН'!$F$15</f>
        <v>#REF!</v>
      </c>
      <c r="U248" s="36" t="e">
        <f>SUMIFS(СВЦЭМ!#REF!,СВЦЭМ!$A$40:$A$783,$A248,СВЦЭМ!$B$40:$B$783,U$225)+'СЕТ СН'!$F$15</f>
        <v>#REF!</v>
      </c>
      <c r="V248" s="36" t="e">
        <f>SUMIFS(СВЦЭМ!#REF!,СВЦЭМ!$A$40:$A$783,$A248,СВЦЭМ!$B$40:$B$783,V$225)+'СЕТ СН'!$F$15</f>
        <v>#REF!</v>
      </c>
      <c r="W248" s="36" t="e">
        <f>SUMIFS(СВЦЭМ!#REF!,СВЦЭМ!$A$40:$A$783,$A248,СВЦЭМ!$B$40:$B$783,W$225)+'СЕТ СН'!$F$15</f>
        <v>#REF!</v>
      </c>
      <c r="X248" s="36" t="e">
        <f>SUMIFS(СВЦЭМ!#REF!,СВЦЭМ!$A$40:$A$783,$A248,СВЦЭМ!$B$40:$B$783,X$225)+'СЕТ СН'!$F$15</f>
        <v>#REF!</v>
      </c>
      <c r="Y248" s="36" t="e">
        <f>SUMIFS(СВЦЭМ!#REF!,СВЦЭМ!$A$40:$A$783,$A248,СВЦЭМ!$B$40:$B$783,Y$225)+'СЕТ СН'!$F$15</f>
        <v>#REF!</v>
      </c>
    </row>
    <row r="249" spans="1:25" ht="15.75" hidden="1" x14ac:dyDescent="0.2">
      <c r="A249" s="35">
        <f t="shared" si="6"/>
        <v>45101</v>
      </c>
      <c r="B249" s="36" t="e">
        <f>SUMIFS(СВЦЭМ!#REF!,СВЦЭМ!$A$40:$A$783,$A249,СВЦЭМ!$B$40:$B$783,B$225)+'СЕТ СН'!$F$15</f>
        <v>#REF!</v>
      </c>
      <c r="C249" s="36" t="e">
        <f>SUMIFS(СВЦЭМ!#REF!,СВЦЭМ!$A$40:$A$783,$A249,СВЦЭМ!$B$40:$B$783,C$225)+'СЕТ СН'!$F$15</f>
        <v>#REF!</v>
      </c>
      <c r="D249" s="36" t="e">
        <f>SUMIFS(СВЦЭМ!#REF!,СВЦЭМ!$A$40:$A$783,$A249,СВЦЭМ!$B$40:$B$783,D$225)+'СЕТ СН'!$F$15</f>
        <v>#REF!</v>
      </c>
      <c r="E249" s="36" t="e">
        <f>SUMIFS(СВЦЭМ!#REF!,СВЦЭМ!$A$40:$A$783,$A249,СВЦЭМ!$B$40:$B$783,E$225)+'СЕТ СН'!$F$15</f>
        <v>#REF!</v>
      </c>
      <c r="F249" s="36" t="e">
        <f>SUMIFS(СВЦЭМ!#REF!,СВЦЭМ!$A$40:$A$783,$A249,СВЦЭМ!$B$40:$B$783,F$225)+'СЕТ СН'!$F$15</f>
        <v>#REF!</v>
      </c>
      <c r="G249" s="36" t="e">
        <f>SUMIFS(СВЦЭМ!#REF!,СВЦЭМ!$A$40:$A$783,$A249,СВЦЭМ!$B$40:$B$783,G$225)+'СЕТ СН'!$F$15</f>
        <v>#REF!</v>
      </c>
      <c r="H249" s="36" t="e">
        <f>SUMIFS(СВЦЭМ!#REF!,СВЦЭМ!$A$40:$A$783,$A249,СВЦЭМ!$B$40:$B$783,H$225)+'СЕТ СН'!$F$15</f>
        <v>#REF!</v>
      </c>
      <c r="I249" s="36" t="e">
        <f>SUMIFS(СВЦЭМ!#REF!,СВЦЭМ!$A$40:$A$783,$A249,СВЦЭМ!$B$40:$B$783,I$225)+'СЕТ СН'!$F$15</f>
        <v>#REF!</v>
      </c>
      <c r="J249" s="36" t="e">
        <f>SUMIFS(СВЦЭМ!#REF!,СВЦЭМ!$A$40:$A$783,$A249,СВЦЭМ!$B$40:$B$783,J$225)+'СЕТ СН'!$F$15</f>
        <v>#REF!</v>
      </c>
      <c r="K249" s="36" t="e">
        <f>SUMIFS(СВЦЭМ!#REF!,СВЦЭМ!$A$40:$A$783,$A249,СВЦЭМ!$B$40:$B$783,K$225)+'СЕТ СН'!$F$15</f>
        <v>#REF!</v>
      </c>
      <c r="L249" s="36" t="e">
        <f>SUMIFS(СВЦЭМ!#REF!,СВЦЭМ!$A$40:$A$783,$A249,СВЦЭМ!$B$40:$B$783,L$225)+'СЕТ СН'!$F$15</f>
        <v>#REF!</v>
      </c>
      <c r="M249" s="36" t="e">
        <f>SUMIFS(СВЦЭМ!#REF!,СВЦЭМ!$A$40:$A$783,$A249,СВЦЭМ!$B$40:$B$783,M$225)+'СЕТ СН'!$F$15</f>
        <v>#REF!</v>
      </c>
      <c r="N249" s="36" t="e">
        <f>SUMIFS(СВЦЭМ!#REF!,СВЦЭМ!$A$40:$A$783,$A249,СВЦЭМ!$B$40:$B$783,N$225)+'СЕТ СН'!$F$15</f>
        <v>#REF!</v>
      </c>
      <c r="O249" s="36" t="e">
        <f>SUMIFS(СВЦЭМ!#REF!,СВЦЭМ!$A$40:$A$783,$A249,СВЦЭМ!$B$40:$B$783,O$225)+'СЕТ СН'!$F$15</f>
        <v>#REF!</v>
      </c>
      <c r="P249" s="36" t="e">
        <f>SUMIFS(СВЦЭМ!#REF!,СВЦЭМ!$A$40:$A$783,$A249,СВЦЭМ!$B$40:$B$783,P$225)+'СЕТ СН'!$F$15</f>
        <v>#REF!</v>
      </c>
      <c r="Q249" s="36" t="e">
        <f>SUMIFS(СВЦЭМ!#REF!,СВЦЭМ!$A$40:$A$783,$A249,СВЦЭМ!$B$40:$B$783,Q$225)+'СЕТ СН'!$F$15</f>
        <v>#REF!</v>
      </c>
      <c r="R249" s="36" t="e">
        <f>SUMIFS(СВЦЭМ!#REF!,СВЦЭМ!$A$40:$A$783,$A249,СВЦЭМ!$B$40:$B$783,R$225)+'СЕТ СН'!$F$15</f>
        <v>#REF!</v>
      </c>
      <c r="S249" s="36" t="e">
        <f>SUMIFS(СВЦЭМ!#REF!,СВЦЭМ!$A$40:$A$783,$A249,СВЦЭМ!$B$40:$B$783,S$225)+'СЕТ СН'!$F$15</f>
        <v>#REF!</v>
      </c>
      <c r="T249" s="36" t="e">
        <f>SUMIFS(СВЦЭМ!#REF!,СВЦЭМ!$A$40:$A$783,$A249,СВЦЭМ!$B$40:$B$783,T$225)+'СЕТ СН'!$F$15</f>
        <v>#REF!</v>
      </c>
      <c r="U249" s="36" t="e">
        <f>SUMIFS(СВЦЭМ!#REF!,СВЦЭМ!$A$40:$A$783,$A249,СВЦЭМ!$B$40:$B$783,U$225)+'СЕТ СН'!$F$15</f>
        <v>#REF!</v>
      </c>
      <c r="V249" s="36" t="e">
        <f>SUMIFS(СВЦЭМ!#REF!,СВЦЭМ!$A$40:$A$783,$A249,СВЦЭМ!$B$40:$B$783,V$225)+'СЕТ СН'!$F$15</f>
        <v>#REF!</v>
      </c>
      <c r="W249" s="36" t="e">
        <f>SUMIFS(СВЦЭМ!#REF!,СВЦЭМ!$A$40:$A$783,$A249,СВЦЭМ!$B$40:$B$783,W$225)+'СЕТ СН'!$F$15</f>
        <v>#REF!</v>
      </c>
      <c r="X249" s="36" t="e">
        <f>SUMIFS(СВЦЭМ!#REF!,СВЦЭМ!$A$40:$A$783,$A249,СВЦЭМ!$B$40:$B$783,X$225)+'СЕТ СН'!$F$15</f>
        <v>#REF!</v>
      </c>
      <c r="Y249" s="36" t="e">
        <f>SUMIFS(СВЦЭМ!#REF!,СВЦЭМ!$A$40:$A$783,$A249,СВЦЭМ!$B$40:$B$783,Y$225)+'СЕТ СН'!$F$15</f>
        <v>#REF!</v>
      </c>
    </row>
    <row r="250" spans="1:25" ht="15.75" hidden="1" x14ac:dyDescent="0.2">
      <c r="A250" s="35">
        <f t="shared" si="6"/>
        <v>45102</v>
      </c>
      <c r="B250" s="36" t="e">
        <f>SUMIFS(СВЦЭМ!#REF!,СВЦЭМ!$A$40:$A$783,$A250,СВЦЭМ!$B$40:$B$783,B$225)+'СЕТ СН'!$F$15</f>
        <v>#REF!</v>
      </c>
      <c r="C250" s="36" t="e">
        <f>SUMIFS(СВЦЭМ!#REF!,СВЦЭМ!$A$40:$A$783,$A250,СВЦЭМ!$B$40:$B$783,C$225)+'СЕТ СН'!$F$15</f>
        <v>#REF!</v>
      </c>
      <c r="D250" s="36" t="e">
        <f>SUMIFS(СВЦЭМ!#REF!,СВЦЭМ!$A$40:$A$783,$A250,СВЦЭМ!$B$40:$B$783,D$225)+'СЕТ СН'!$F$15</f>
        <v>#REF!</v>
      </c>
      <c r="E250" s="36" t="e">
        <f>SUMIFS(СВЦЭМ!#REF!,СВЦЭМ!$A$40:$A$783,$A250,СВЦЭМ!$B$40:$B$783,E$225)+'СЕТ СН'!$F$15</f>
        <v>#REF!</v>
      </c>
      <c r="F250" s="36" t="e">
        <f>SUMIFS(СВЦЭМ!#REF!,СВЦЭМ!$A$40:$A$783,$A250,СВЦЭМ!$B$40:$B$783,F$225)+'СЕТ СН'!$F$15</f>
        <v>#REF!</v>
      </c>
      <c r="G250" s="36" t="e">
        <f>SUMIFS(СВЦЭМ!#REF!,СВЦЭМ!$A$40:$A$783,$A250,СВЦЭМ!$B$40:$B$783,G$225)+'СЕТ СН'!$F$15</f>
        <v>#REF!</v>
      </c>
      <c r="H250" s="36" t="e">
        <f>SUMIFS(СВЦЭМ!#REF!,СВЦЭМ!$A$40:$A$783,$A250,СВЦЭМ!$B$40:$B$783,H$225)+'СЕТ СН'!$F$15</f>
        <v>#REF!</v>
      </c>
      <c r="I250" s="36" t="e">
        <f>SUMIFS(СВЦЭМ!#REF!,СВЦЭМ!$A$40:$A$783,$A250,СВЦЭМ!$B$40:$B$783,I$225)+'СЕТ СН'!$F$15</f>
        <v>#REF!</v>
      </c>
      <c r="J250" s="36" t="e">
        <f>SUMIFS(СВЦЭМ!#REF!,СВЦЭМ!$A$40:$A$783,$A250,СВЦЭМ!$B$40:$B$783,J$225)+'СЕТ СН'!$F$15</f>
        <v>#REF!</v>
      </c>
      <c r="K250" s="36" t="e">
        <f>SUMIFS(СВЦЭМ!#REF!,СВЦЭМ!$A$40:$A$783,$A250,СВЦЭМ!$B$40:$B$783,K$225)+'СЕТ СН'!$F$15</f>
        <v>#REF!</v>
      </c>
      <c r="L250" s="36" t="e">
        <f>SUMIFS(СВЦЭМ!#REF!,СВЦЭМ!$A$40:$A$783,$A250,СВЦЭМ!$B$40:$B$783,L$225)+'СЕТ СН'!$F$15</f>
        <v>#REF!</v>
      </c>
      <c r="M250" s="36" t="e">
        <f>SUMIFS(СВЦЭМ!#REF!,СВЦЭМ!$A$40:$A$783,$A250,СВЦЭМ!$B$40:$B$783,M$225)+'СЕТ СН'!$F$15</f>
        <v>#REF!</v>
      </c>
      <c r="N250" s="36" t="e">
        <f>SUMIFS(СВЦЭМ!#REF!,СВЦЭМ!$A$40:$A$783,$A250,СВЦЭМ!$B$40:$B$783,N$225)+'СЕТ СН'!$F$15</f>
        <v>#REF!</v>
      </c>
      <c r="O250" s="36" t="e">
        <f>SUMIFS(СВЦЭМ!#REF!,СВЦЭМ!$A$40:$A$783,$A250,СВЦЭМ!$B$40:$B$783,O$225)+'СЕТ СН'!$F$15</f>
        <v>#REF!</v>
      </c>
      <c r="P250" s="36" t="e">
        <f>SUMIFS(СВЦЭМ!#REF!,СВЦЭМ!$A$40:$A$783,$A250,СВЦЭМ!$B$40:$B$783,P$225)+'СЕТ СН'!$F$15</f>
        <v>#REF!</v>
      </c>
      <c r="Q250" s="36" t="e">
        <f>SUMIFS(СВЦЭМ!#REF!,СВЦЭМ!$A$40:$A$783,$A250,СВЦЭМ!$B$40:$B$783,Q$225)+'СЕТ СН'!$F$15</f>
        <v>#REF!</v>
      </c>
      <c r="R250" s="36" t="e">
        <f>SUMIFS(СВЦЭМ!#REF!,СВЦЭМ!$A$40:$A$783,$A250,СВЦЭМ!$B$40:$B$783,R$225)+'СЕТ СН'!$F$15</f>
        <v>#REF!</v>
      </c>
      <c r="S250" s="36" t="e">
        <f>SUMIFS(СВЦЭМ!#REF!,СВЦЭМ!$A$40:$A$783,$A250,СВЦЭМ!$B$40:$B$783,S$225)+'СЕТ СН'!$F$15</f>
        <v>#REF!</v>
      </c>
      <c r="T250" s="36" t="e">
        <f>SUMIFS(СВЦЭМ!#REF!,СВЦЭМ!$A$40:$A$783,$A250,СВЦЭМ!$B$40:$B$783,T$225)+'СЕТ СН'!$F$15</f>
        <v>#REF!</v>
      </c>
      <c r="U250" s="36" t="e">
        <f>SUMIFS(СВЦЭМ!#REF!,СВЦЭМ!$A$40:$A$783,$A250,СВЦЭМ!$B$40:$B$783,U$225)+'СЕТ СН'!$F$15</f>
        <v>#REF!</v>
      </c>
      <c r="V250" s="36" t="e">
        <f>SUMIFS(СВЦЭМ!#REF!,СВЦЭМ!$A$40:$A$783,$A250,СВЦЭМ!$B$40:$B$783,V$225)+'СЕТ СН'!$F$15</f>
        <v>#REF!</v>
      </c>
      <c r="W250" s="36" t="e">
        <f>SUMIFS(СВЦЭМ!#REF!,СВЦЭМ!$A$40:$A$783,$A250,СВЦЭМ!$B$40:$B$783,W$225)+'СЕТ СН'!$F$15</f>
        <v>#REF!</v>
      </c>
      <c r="X250" s="36" t="e">
        <f>SUMIFS(СВЦЭМ!#REF!,СВЦЭМ!$A$40:$A$783,$A250,СВЦЭМ!$B$40:$B$783,X$225)+'СЕТ СН'!$F$15</f>
        <v>#REF!</v>
      </c>
      <c r="Y250" s="36" t="e">
        <f>SUMIFS(СВЦЭМ!#REF!,СВЦЭМ!$A$40:$A$783,$A250,СВЦЭМ!$B$40:$B$783,Y$225)+'СЕТ СН'!$F$15</f>
        <v>#REF!</v>
      </c>
    </row>
    <row r="251" spans="1:25" ht="15.75" hidden="1" x14ac:dyDescent="0.2">
      <c r="A251" s="35">
        <f t="shared" si="6"/>
        <v>45103</v>
      </c>
      <c r="B251" s="36" t="e">
        <f>SUMIFS(СВЦЭМ!#REF!,СВЦЭМ!$A$40:$A$783,$A251,СВЦЭМ!$B$40:$B$783,B$225)+'СЕТ СН'!$F$15</f>
        <v>#REF!</v>
      </c>
      <c r="C251" s="36" t="e">
        <f>SUMIFS(СВЦЭМ!#REF!,СВЦЭМ!$A$40:$A$783,$A251,СВЦЭМ!$B$40:$B$783,C$225)+'СЕТ СН'!$F$15</f>
        <v>#REF!</v>
      </c>
      <c r="D251" s="36" t="e">
        <f>SUMIFS(СВЦЭМ!#REF!,СВЦЭМ!$A$40:$A$783,$A251,СВЦЭМ!$B$40:$B$783,D$225)+'СЕТ СН'!$F$15</f>
        <v>#REF!</v>
      </c>
      <c r="E251" s="36" t="e">
        <f>SUMIFS(СВЦЭМ!#REF!,СВЦЭМ!$A$40:$A$783,$A251,СВЦЭМ!$B$40:$B$783,E$225)+'СЕТ СН'!$F$15</f>
        <v>#REF!</v>
      </c>
      <c r="F251" s="36" t="e">
        <f>SUMIFS(СВЦЭМ!#REF!,СВЦЭМ!$A$40:$A$783,$A251,СВЦЭМ!$B$40:$B$783,F$225)+'СЕТ СН'!$F$15</f>
        <v>#REF!</v>
      </c>
      <c r="G251" s="36" t="e">
        <f>SUMIFS(СВЦЭМ!#REF!,СВЦЭМ!$A$40:$A$783,$A251,СВЦЭМ!$B$40:$B$783,G$225)+'СЕТ СН'!$F$15</f>
        <v>#REF!</v>
      </c>
      <c r="H251" s="36" t="e">
        <f>SUMIFS(СВЦЭМ!#REF!,СВЦЭМ!$A$40:$A$783,$A251,СВЦЭМ!$B$40:$B$783,H$225)+'СЕТ СН'!$F$15</f>
        <v>#REF!</v>
      </c>
      <c r="I251" s="36" t="e">
        <f>SUMIFS(СВЦЭМ!#REF!,СВЦЭМ!$A$40:$A$783,$A251,СВЦЭМ!$B$40:$B$783,I$225)+'СЕТ СН'!$F$15</f>
        <v>#REF!</v>
      </c>
      <c r="J251" s="36" t="e">
        <f>SUMIFS(СВЦЭМ!#REF!,СВЦЭМ!$A$40:$A$783,$A251,СВЦЭМ!$B$40:$B$783,J$225)+'СЕТ СН'!$F$15</f>
        <v>#REF!</v>
      </c>
      <c r="K251" s="36" t="e">
        <f>SUMIFS(СВЦЭМ!#REF!,СВЦЭМ!$A$40:$A$783,$A251,СВЦЭМ!$B$40:$B$783,K$225)+'СЕТ СН'!$F$15</f>
        <v>#REF!</v>
      </c>
      <c r="L251" s="36" t="e">
        <f>SUMIFS(СВЦЭМ!#REF!,СВЦЭМ!$A$40:$A$783,$A251,СВЦЭМ!$B$40:$B$783,L$225)+'СЕТ СН'!$F$15</f>
        <v>#REF!</v>
      </c>
      <c r="M251" s="36" t="e">
        <f>SUMIFS(СВЦЭМ!#REF!,СВЦЭМ!$A$40:$A$783,$A251,СВЦЭМ!$B$40:$B$783,M$225)+'СЕТ СН'!$F$15</f>
        <v>#REF!</v>
      </c>
      <c r="N251" s="36" t="e">
        <f>SUMIFS(СВЦЭМ!#REF!,СВЦЭМ!$A$40:$A$783,$A251,СВЦЭМ!$B$40:$B$783,N$225)+'СЕТ СН'!$F$15</f>
        <v>#REF!</v>
      </c>
      <c r="O251" s="36" t="e">
        <f>SUMIFS(СВЦЭМ!#REF!,СВЦЭМ!$A$40:$A$783,$A251,СВЦЭМ!$B$40:$B$783,O$225)+'СЕТ СН'!$F$15</f>
        <v>#REF!</v>
      </c>
      <c r="P251" s="36" t="e">
        <f>SUMIFS(СВЦЭМ!#REF!,СВЦЭМ!$A$40:$A$783,$A251,СВЦЭМ!$B$40:$B$783,P$225)+'СЕТ СН'!$F$15</f>
        <v>#REF!</v>
      </c>
      <c r="Q251" s="36" t="e">
        <f>SUMIFS(СВЦЭМ!#REF!,СВЦЭМ!$A$40:$A$783,$A251,СВЦЭМ!$B$40:$B$783,Q$225)+'СЕТ СН'!$F$15</f>
        <v>#REF!</v>
      </c>
      <c r="R251" s="36" t="e">
        <f>SUMIFS(СВЦЭМ!#REF!,СВЦЭМ!$A$40:$A$783,$A251,СВЦЭМ!$B$40:$B$783,R$225)+'СЕТ СН'!$F$15</f>
        <v>#REF!</v>
      </c>
      <c r="S251" s="36" t="e">
        <f>SUMIFS(СВЦЭМ!#REF!,СВЦЭМ!$A$40:$A$783,$A251,СВЦЭМ!$B$40:$B$783,S$225)+'СЕТ СН'!$F$15</f>
        <v>#REF!</v>
      </c>
      <c r="T251" s="36" t="e">
        <f>SUMIFS(СВЦЭМ!#REF!,СВЦЭМ!$A$40:$A$783,$A251,СВЦЭМ!$B$40:$B$783,T$225)+'СЕТ СН'!$F$15</f>
        <v>#REF!</v>
      </c>
      <c r="U251" s="36" t="e">
        <f>SUMIFS(СВЦЭМ!#REF!,СВЦЭМ!$A$40:$A$783,$A251,СВЦЭМ!$B$40:$B$783,U$225)+'СЕТ СН'!$F$15</f>
        <v>#REF!</v>
      </c>
      <c r="V251" s="36" t="e">
        <f>SUMIFS(СВЦЭМ!#REF!,СВЦЭМ!$A$40:$A$783,$A251,СВЦЭМ!$B$40:$B$783,V$225)+'СЕТ СН'!$F$15</f>
        <v>#REF!</v>
      </c>
      <c r="W251" s="36" t="e">
        <f>SUMIFS(СВЦЭМ!#REF!,СВЦЭМ!$A$40:$A$783,$A251,СВЦЭМ!$B$40:$B$783,W$225)+'СЕТ СН'!$F$15</f>
        <v>#REF!</v>
      </c>
      <c r="X251" s="36" t="e">
        <f>SUMIFS(СВЦЭМ!#REF!,СВЦЭМ!$A$40:$A$783,$A251,СВЦЭМ!$B$40:$B$783,X$225)+'СЕТ СН'!$F$15</f>
        <v>#REF!</v>
      </c>
      <c r="Y251" s="36" t="e">
        <f>SUMIFS(СВЦЭМ!#REF!,СВЦЭМ!$A$40:$A$783,$A251,СВЦЭМ!$B$40:$B$783,Y$225)+'СЕТ СН'!$F$15</f>
        <v>#REF!</v>
      </c>
    </row>
    <row r="252" spans="1:25" ht="15.75" hidden="1" x14ac:dyDescent="0.2">
      <c r="A252" s="35">
        <f t="shared" si="6"/>
        <v>45104</v>
      </c>
      <c r="B252" s="36" t="e">
        <f>SUMIFS(СВЦЭМ!#REF!,СВЦЭМ!$A$40:$A$783,$A252,СВЦЭМ!$B$40:$B$783,B$225)+'СЕТ СН'!$F$15</f>
        <v>#REF!</v>
      </c>
      <c r="C252" s="36" t="e">
        <f>SUMIFS(СВЦЭМ!#REF!,СВЦЭМ!$A$40:$A$783,$A252,СВЦЭМ!$B$40:$B$783,C$225)+'СЕТ СН'!$F$15</f>
        <v>#REF!</v>
      </c>
      <c r="D252" s="36" t="e">
        <f>SUMIFS(СВЦЭМ!#REF!,СВЦЭМ!$A$40:$A$783,$A252,СВЦЭМ!$B$40:$B$783,D$225)+'СЕТ СН'!$F$15</f>
        <v>#REF!</v>
      </c>
      <c r="E252" s="36" t="e">
        <f>SUMIFS(СВЦЭМ!#REF!,СВЦЭМ!$A$40:$A$783,$A252,СВЦЭМ!$B$40:$B$783,E$225)+'СЕТ СН'!$F$15</f>
        <v>#REF!</v>
      </c>
      <c r="F252" s="36" t="e">
        <f>SUMIFS(СВЦЭМ!#REF!,СВЦЭМ!$A$40:$A$783,$A252,СВЦЭМ!$B$40:$B$783,F$225)+'СЕТ СН'!$F$15</f>
        <v>#REF!</v>
      </c>
      <c r="G252" s="36" t="e">
        <f>SUMIFS(СВЦЭМ!#REF!,СВЦЭМ!$A$40:$A$783,$A252,СВЦЭМ!$B$40:$B$783,G$225)+'СЕТ СН'!$F$15</f>
        <v>#REF!</v>
      </c>
      <c r="H252" s="36" t="e">
        <f>SUMIFS(СВЦЭМ!#REF!,СВЦЭМ!$A$40:$A$783,$A252,СВЦЭМ!$B$40:$B$783,H$225)+'СЕТ СН'!$F$15</f>
        <v>#REF!</v>
      </c>
      <c r="I252" s="36" t="e">
        <f>SUMIFS(СВЦЭМ!#REF!,СВЦЭМ!$A$40:$A$783,$A252,СВЦЭМ!$B$40:$B$783,I$225)+'СЕТ СН'!$F$15</f>
        <v>#REF!</v>
      </c>
      <c r="J252" s="36" t="e">
        <f>SUMIFS(СВЦЭМ!#REF!,СВЦЭМ!$A$40:$A$783,$A252,СВЦЭМ!$B$40:$B$783,J$225)+'СЕТ СН'!$F$15</f>
        <v>#REF!</v>
      </c>
      <c r="K252" s="36" t="e">
        <f>SUMIFS(СВЦЭМ!#REF!,СВЦЭМ!$A$40:$A$783,$A252,СВЦЭМ!$B$40:$B$783,K$225)+'СЕТ СН'!$F$15</f>
        <v>#REF!</v>
      </c>
      <c r="L252" s="36" t="e">
        <f>SUMIFS(СВЦЭМ!#REF!,СВЦЭМ!$A$40:$A$783,$A252,СВЦЭМ!$B$40:$B$783,L$225)+'СЕТ СН'!$F$15</f>
        <v>#REF!</v>
      </c>
      <c r="M252" s="36" t="e">
        <f>SUMIFS(СВЦЭМ!#REF!,СВЦЭМ!$A$40:$A$783,$A252,СВЦЭМ!$B$40:$B$783,M$225)+'СЕТ СН'!$F$15</f>
        <v>#REF!</v>
      </c>
      <c r="N252" s="36" t="e">
        <f>SUMIFS(СВЦЭМ!#REF!,СВЦЭМ!$A$40:$A$783,$A252,СВЦЭМ!$B$40:$B$783,N$225)+'СЕТ СН'!$F$15</f>
        <v>#REF!</v>
      </c>
      <c r="O252" s="36" t="e">
        <f>SUMIFS(СВЦЭМ!#REF!,СВЦЭМ!$A$40:$A$783,$A252,СВЦЭМ!$B$40:$B$783,O$225)+'СЕТ СН'!$F$15</f>
        <v>#REF!</v>
      </c>
      <c r="P252" s="36" t="e">
        <f>SUMIFS(СВЦЭМ!#REF!,СВЦЭМ!$A$40:$A$783,$A252,СВЦЭМ!$B$40:$B$783,P$225)+'СЕТ СН'!$F$15</f>
        <v>#REF!</v>
      </c>
      <c r="Q252" s="36" t="e">
        <f>SUMIFS(СВЦЭМ!#REF!,СВЦЭМ!$A$40:$A$783,$A252,СВЦЭМ!$B$40:$B$783,Q$225)+'СЕТ СН'!$F$15</f>
        <v>#REF!</v>
      </c>
      <c r="R252" s="36" t="e">
        <f>SUMIFS(СВЦЭМ!#REF!,СВЦЭМ!$A$40:$A$783,$A252,СВЦЭМ!$B$40:$B$783,R$225)+'СЕТ СН'!$F$15</f>
        <v>#REF!</v>
      </c>
      <c r="S252" s="36" t="e">
        <f>SUMIFS(СВЦЭМ!#REF!,СВЦЭМ!$A$40:$A$783,$A252,СВЦЭМ!$B$40:$B$783,S$225)+'СЕТ СН'!$F$15</f>
        <v>#REF!</v>
      </c>
      <c r="T252" s="36" t="e">
        <f>SUMIFS(СВЦЭМ!#REF!,СВЦЭМ!$A$40:$A$783,$A252,СВЦЭМ!$B$40:$B$783,T$225)+'СЕТ СН'!$F$15</f>
        <v>#REF!</v>
      </c>
      <c r="U252" s="36" t="e">
        <f>SUMIFS(СВЦЭМ!#REF!,СВЦЭМ!$A$40:$A$783,$A252,СВЦЭМ!$B$40:$B$783,U$225)+'СЕТ СН'!$F$15</f>
        <v>#REF!</v>
      </c>
      <c r="V252" s="36" t="e">
        <f>SUMIFS(СВЦЭМ!#REF!,СВЦЭМ!$A$40:$A$783,$A252,СВЦЭМ!$B$40:$B$783,V$225)+'СЕТ СН'!$F$15</f>
        <v>#REF!</v>
      </c>
      <c r="W252" s="36" t="e">
        <f>SUMIFS(СВЦЭМ!#REF!,СВЦЭМ!$A$40:$A$783,$A252,СВЦЭМ!$B$40:$B$783,W$225)+'СЕТ СН'!$F$15</f>
        <v>#REF!</v>
      </c>
      <c r="X252" s="36" t="e">
        <f>SUMIFS(СВЦЭМ!#REF!,СВЦЭМ!$A$40:$A$783,$A252,СВЦЭМ!$B$40:$B$783,X$225)+'СЕТ СН'!$F$15</f>
        <v>#REF!</v>
      </c>
      <c r="Y252" s="36" t="e">
        <f>SUMIFS(СВЦЭМ!#REF!,СВЦЭМ!$A$40:$A$783,$A252,СВЦЭМ!$B$40:$B$783,Y$225)+'СЕТ СН'!$F$15</f>
        <v>#REF!</v>
      </c>
    </row>
    <row r="253" spans="1:25" ht="15.75" hidden="1" x14ac:dyDescent="0.2">
      <c r="A253" s="35">
        <f t="shared" si="6"/>
        <v>45105</v>
      </c>
      <c r="B253" s="36" t="e">
        <f>SUMIFS(СВЦЭМ!#REF!,СВЦЭМ!$A$40:$A$783,$A253,СВЦЭМ!$B$40:$B$783,B$225)+'СЕТ СН'!$F$15</f>
        <v>#REF!</v>
      </c>
      <c r="C253" s="36" t="e">
        <f>SUMIFS(СВЦЭМ!#REF!,СВЦЭМ!$A$40:$A$783,$A253,СВЦЭМ!$B$40:$B$783,C$225)+'СЕТ СН'!$F$15</f>
        <v>#REF!</v>
      </c>
      <c r="D253" s="36" t="e">
        <f>SUMIFS(СВЦЭМ!#REF!,СВЦЭМ!$A$40:$A$783,$A253,СВЦЭМ!$B$40:$B$783,D$225)+'СЕТ СН'!$F$15</f>
        <v>#REF!</v>
      </c>
      <c r="E253" s="36" t="e">
        <f>SUMIFS(СВЦЭМ!#REF!,СВЦЭМ!$A$40:$A$783,$A253,СВЦЭМ!$B$40:$B$783,E$225)+'СЕТ СН'!$F$15</f>
        <v>#REF!</v>
      </c>
      <c r="F253" s="36" t="e">
        <f>SUMIFS(СВЦЭМ!#REF!,СВЦЭМ!$A$40:$A$783,$A253,СВЦЭМ!$B$40:$B$783,F$225)+'СЕТ СН'!$F$15</f>
        <v>#REF!</v>
      </c>
      <c r="G253" s="36" t="e">
        <f>SUMIFS(СВЦЭМ!#REF!,СВЦЭМ!$A$40:$A$783,$A253,СВЦЭМ!$B$40:$B$783,G$225)+'СЕТ СН'!$F$15</f>
        <v>#REF!</v>
      </c>
      <c r="H253" s="36" t="e">
        <f>SUMIFS(СВЦЭМ!#REF!,СВЦЭМ!$A$40:$A$783,$A253,СВЦЭМ!$B$40:$B$783,H$225)+'СЕТ СН'!$F$15</f>
        <v>#REF!</v>
      </c>
      <c r="I253" s="36" t="e">
        <f>SUMIFS(СВЦЭМ!#REF!,СВЦЭМ!$A$40:$A$783,$A253,СВЦЭМ!$B$40:$B$783,I$225)+'СЕТ СН'!$F$15</f>
        <v>#REF!</v>
      </c>
      <c r="J253" s="36" t="e">
        <f>SUMIFS(СВЦЭМ!#REF!,СВЦЭМ!$A$40:$A$783,$A253,СВЦЭМ!$B$40:$B$783,J$225)+'СЕТ СН'!$F$15</f>
        <v>#REF!</v>
      </c>
      <c r="K253" s="36" t="e">
        <f>SUMIFS(СВЦЭМ!#REF!,СВЦЭМ!$A$40:$A$783,$A253,СВЦЭМ!$B$40:$B$783,K$225)+'СЕТ СН'!$F$15</f>
        <v>#REF!</v>
      </c>
      <c r="L253" s="36" t="e">
        <f>SUMIFS(СВЦЭМ!#REF!,СВЦЭМ!$A$40:$A$783,$A253,СВЦЭМ!$B$40:$B$783,L$225)+'СЕТ СН'!$F$15</f>
        <v>#REF!</v>
      </c>
      <c r="M253" s="36" t="e">
        <f>SUMIFS(СВЦЭМ!#REF!,СВЦЭМ!$A$40:$A$783,$A253,СВЦЭМ!$B$40:$B$783,M$225)+'СЕТ СН'!$F$15</f>
        <v>#REF!</v>
      </c>
      <c r="N253" s="36" t="e">
        <f>SUMIFS(СВЦЭМ!#REF!,СВЦЭМ!$A$40:$A$783,$A253,СВЦЭМ!$B$40:$B$783,N$225)+'СЕТ СН'!$F$15</f>
        <v>#REF!</v>
      </c>
      <c r="O253" s="36" t="e">
        <f>SUMIFS(СВЦЭМ!#REF!,СВЦЭМ!$A$40:$A$783,$A253,СВЦЭМ!$B$40:$B$783,O$225)+'СЕТ СН'!$F$15</f>
        <v>#REF!</v>
      </c>
      <c r="P253" s="36" t="e">
        <f>SUMIFS(СВЦЭМ!#REF!,СВЦЭМ!$A$40:$A$783,$A253,СВЦЭМ!$B$40:$B$783,P$225)+'СЕТ СН'!$F$15</f>
        <v>#REF!</v>
      </c>
      <c r="Q253" s="36" t="e">
        <f>SUMIFS(СВЦЭМ!#REF!,СВЦЭМ!$A$40:$A$783,$A253,СВЦЭМ!$B$40:$B$783,Q$225)+'СЕТ СН'!$F$15</f>
        <v>#REF!</v>
      </c>
      <c r="R253" s="36" t="e">
        <f>SUMIFS(СВЦЭМ!#REF!,СВЦЭМ!$A$40:$A$783,$A253,СВЦЭМ!$B$40:$B$783,R$225)+'СЕТ СН'!$F$15</f>
        <v>#REF!</v>
      </c>
      <c r="S253" s="36" t="e">
        <f>SUMIFS(СВЦЭМ!#REF!,СВЦЭМ!$A$40:$A$783,$A253,СВЦЭМ!$B$40:$B$783,S$225)+'СЕТ СН'!$F$15</f>
        <v>#REF!</v>
      </c>
      <c r="T253" s="36" t="e">
        <f>SUMIFS(СВЦЭМ!#REF!,СВЦЭМ!$A$40:$A$783,$A253,СВЦЭМ!$B$40:$B$783,T$225)+'СЕТ СН'!$F$15</f>
        <v>#REF!</v>
      </c>
      <c r="U253" s="36" t="e">
        <f>SUMIFS(СВЦЭМ!#REF!,СВЦЭМ!$A$40:$A$783,$A253,СВЦЭМ!$B$40:$B$783,U$225)+'СЕТ СН'!$F$15</f>
        <v>#REF!</v>
      </c>
      <c r="V253" s="36" t="e">
        <f>SUMIFS(СВЦЭМ!#REF!,СВЦЭМ!$A$40:$A$783,$A253,СВЦЭМ!$B$40:$B$783,V$225)+'СЕТ СН'!$F$15</f>
        <v>#REF!</v>
      </c>
      <c r="W253" s="36" t="e">
        <f>SUMIFS(СВЦЭМ!#REF!,СВЦЭМ!$A$40:$A$783,$A253,СВЦЭМ!$B$40:$B$783,W$225)+'СЕТ СН'!$F$15</f>
        <v>#REF!</v>
      </c>
      <c r="X253" s="36" t="e">
        <f>SUMIFS(СВЦЭМ!#REF!,СВЦЭМ!$A$40:$A$783,$A253,СВЦЭМ!$B$40:$B$783,X$225)+'СЕТ СН'!$F$15</f>
        <v>#REF!</v>
      </c>
      <c r="Y253" s="36" t="e">
        <f>SUMIFS(СВЦЭМ!#REF!,СВЦЭМ!$A$40:$A$783,$A253,СВЦЭМ!$B$40:$B$783,Y$225)+'СЕТ СН'!$F$15</f>
        <v>#REF!</v>
      </c>
    </row>
    <row r="254" spans="1:25" ht="15.75" hidden="1" x14ac:dyDescent="0.2">
      <c r="A254" s="35">
        <f t="shared" si="6"/>
        <v>45106</v>
      </c>
      <c r="B254" s="36" t="e">
        <f>SUMIFS(СВЦЭМ!#REF!,СВЦЭМ!$A$40:$A$783,$A254,СВЦЭМ!$B$40:$B$783,B$225)+'СЕТ СН'!$F$15</f>
        <v>#REF!</v>
      </c>
      <c r="C254" s="36" t="e">
        <f>SUMIFS(СВЦЭМ!#REF!,СВЦЭМ!$A$40:$A$783,$A254,СВЦЭМ!$B$40:$B$783,C$225)+'СЕТ СН'!$F$15</f>
        <v>#REF!</v>
      </c>
      <c r="D254" s="36" t="e">
        <f>SUMIFS(СВЦЭМ!#REF!,СВЦЭМ!$A$40:$A$783,$A254,СВЦЭМ!$B$40:$B$783,D$225)+'СЕТ СН'!$F$15</f>
        <v>#REF!</v>
      </c>
      <c r="E254" s="36" t="e">
        <f>SUMIFS(СВЦЭМ!#REF!,СВЦЭМ!$A$40:$A$783,$A254,СВЦЭМ!$B$40:$B$783,E$225)+'СЕТ СН'!$F$15</f>
        <v>#REF!</v>
      </c>
      <c r="F254" s="36" t="e">
        <f>SUMIFS(СВЦЭМ!#REF!,СВЦЭМ!$A$40:$A$783,$A254,СВЦЭМ!$B$40:$B$783,F$225)+'СЕТ СН'!$F$15</f>
        <v>#REF!</v>
      </c>
      <c r="G254" s="36" t="e">
        <f>SUMIFS(СВЦЭМ!#REF!,СВЦЭМ!$A$40:$A$783,$A254,СВЦЭМ!$B$40:$B$783,G$225)+'СЕТ СН'!$F$15</f>
        <v>#REF!</v>
      </c>
      <c r="H254" s="36" t="e">
        <f>SUMIFS(СВЦЭМ!#REF!,СВЦЭМ!$A$40:$A$783,$A254,СВЦЭМ!$B$40:$B$783,H$225)+'СЕТ СН'!$F$15</f>
        <v>#REF!</v>
      </c>
      <c r="I254" s="36" t="e">
        <f>SUMIFS(СВЦЭМ!#REF!,СВЦЭМ!$A$40:$A$783,$A254,СВЦЭМ!$B$40:$B$783,I$225)+'СЕТ СН'!$F$15</f>
        <v>#REF!</v>
      </c>
      <c r="J254" s="36" t="e">
        <f>SUMIFS(СВЦЭМ!#REF!,СВЦЭМ!$A$40:$A$783,$A254,СВЦЭМ!$B$40:$B$783,J$225)+'СЕТ СН'!$F$15</f>
        <v>#REF!</v>
      </c>
      <c r="K254" s="36" t="e">
        <f>SUMIFS(СВЦЭМ!#REF!,СВЦЭМ!$A$40:$A$783,$A254,СВЦЭМ!$B$40:$B$783,K$225)+'СЕТ СН'!$F$15</f>
        <v>#REF!</v>
      </c>
      <c r="L254" s="36" t="e">
        <f>SUMIFS(СВЦЭМ!#REF!,СВЦЭМ!$A$40:$A$783,$A254,СВЦЭМ!$B$40:$B$783,L$225)+'СЕТ СН'!$F$15</f>
        <v>#REF!</v>
      </c>
      <c r="M254" s="36" t="e">
        <f>SUMIFS(СВЦЭМ!#REF!,СВЦЭМ!$A$40:$A$783,$A254,СВЦЭМ!$B$40:$B$783,M$225)+'СЕТ СН'!$F$15</f>
        <v>#REF!</v>
      </c>
      <c r="N254" s="36" t="e">
        <f>SUMIFS(СВЦЭМ!#REF!,СВЦЭМ!$A$40:$A$783,$A254,СВЦЭМ!$B$40:$B$783,N$225)+'СЕТ СН'!$F$15</f>
        <v>#REF!</v>
      </c>
      <c r="O254" s="36" t="e">
        <f>SUMIFS(СВЦЭМ!#REF!,СВЦЭМ!$A$40:$A$783,$A254,СВЦЭМ!$B$40:$B$783,O$225)+'СЕТ СН'!$F$15</f>
        <v>#REF!</v>
      </c>
      <c r="P254" s="36" t="e">
        <f>SUMIFS(СВЦЭМ!#REF!,СВЦЭМ!$A$40:$A$783,$A254,СВЦЭМ!$B$40:$B$783,P$225)+'СЕТ СН'!$F$15</f>
        <v>#REF!</v>
      </c>
      <c r="Q254" s="36" t="e">
        <f>SUMIFS(СВЦЭМ!#REF!,СВЦЭМ!$A$40:$A$783,$A254,СВЦЭМ!$B$40:$B$783,Q$225)+'СЕТ СН'!$F$15</f>
        <v>#REF!</v>
      </c>
      <c r="R254" s="36" t="e">
        <f>SUMIFS(СВЦЭМ!#REF!,СВЦЭМ!$A$40:$A$783,$A254,СВЦЭМ!$B$40:$B$783,R$225)+'СЕТ СН'!$F$15</f>
        <v>#REF!</v>
      </c>
      <c r="S254" s="36" t="e">
        <f>SUMIFS(СВЦЭМ!#REF!,СВЦЭМ!$A$40:$A$783,$A254,СВЦЭМ!$B$40:$B$783,S$225)+'СЕТ СН'!$F$15</f>
        <v>#REF!</v>
      </c>
      <c r="T254" s="36" t="e">
        <f>SUMIFS(СВЦЭМ!#REF!,СВЦЭМ!$A$40:$A$783,$A254,СВЦЭМ!$B$40:$B$783,T$225)+'СЕТ СН'!$F$15</f>
        <v>#REF!</v>
      </c>
      <c r="U254" s="36" t="e">
        <f>SUMIFS(СВЦЭМ!#REF!,СВЦЭМ!$A$40:$A$783,$A254,СВЦЭМ!$B$40:$B$783,U$225)+'СЕТ СН'!$F$15</f>
        <v>#REF!</v>
      </c>
      <c r="V254" s="36" t="e">
        <f>SUMIFS(СВЦЭМ!#REF!,СВЦЭМ!$A$40:$A$783,$A254,СВЦЭМ!$B$40:$B$783,V$225)+'СЕТ СН'!$F$15</f>
        <v>#REF!</v>
      </c>
      <c r="W254" s="36" t="e">
        <f>SUMIFS(СВЦЭМ!#REF!,СВЦЭМ!$A$40:$A$783,$A254,СВЦЭМ!$B$40:$B$783,W$225)+'СЕТ СН'!$F$15</f>
        <v>#REF!</v>
      </c>
      <c r="X254" s="36" t="e">
        <f>SUMIFS(СВЦЭМ!#REF!,СВЦЭМ!$A$40:$A$783,$A254,СВЦЭМ!$B$40:$B$783,X$225)+'СЕТ СН'!$F$15</f>
        <v>#REF!</v>
      </c>
      <c r="Y254" s="36" t="e">
        <f>SUMIFS(СВЦЭМ!#REF!,СВЦЭМ!$A$40:$A$783,$A254,СВЦЭМ!$B$40:$B$783,Y$225)+'СЕТ СН'!$F$15</f>
        <v>#REF!</v>
      </c>
    </row>
    <row r="255" spans="1:25" ht="15.75" hidden="1" x14ac:dyDescent="0.2">
      <c r="A255" s="35">
        <f t="shared" si="6"/>
        <v>45107</v>
      </c>
      <c r="B255" s="36" t="e">
        <f>SUMIFS(СВЦЭМ!#REF!,СВЦЭМ!$A$40:$A$783,$A255,СВЦЭМ!$B$40:$B$783,B$225)+'СЕТ СН'!$F$15</f>
        <v>#REF!</v>
      </c>
      <c r="C255" s="36" t="e">
        <f>SUMIFS(СВЦЭМ!#REF!,СВЦЭМ!$A$40:$A$783,$A255,СВЦЭМ!$B$40:$B$783,C$225)+'СЕТ СН'!$F$15</f>
        <v>#REF!</v>
      </c>
      <c r="D255" s="36" t="e">
        <f>SUMIFS(СВЦЭМ!#REF!,СВЦЭМ!$A$40:$A$783,$A255,СВЦЭМ!$B$40:$B$783,D$225)+'СЕТ СН'!$F$15</f>
        <v>#REF!</v>
      </c>
      <c r="E255" s="36" t="e">
        <f>SUMIFS(СВЦЭМ!#REF!,СВЦЭМ!$A$40:$A$783,$A255,СВЦЭМ!$B$40:$B$783,E$225)+'СЕТ СН'!$F$15</f>
        <v>#REF!</v>
      </c>
      <c r="F255" s="36" t="e">
        <f>SUMIFS(СВЦЭМ!#REF!,СВЦЭМ!$A$40:$A$783,$A255,СВЦЭМ!$B$40:$B$783,F$225)+'СЕТ СН'!$F$15</f>
        <v>#REF!</v>
      </c>
      <c r="G255" s="36" t="e">
        <f>SUMIFS(СВЦЭМ!#REF!,СВЦЭМ!$A$40:$A$783,$A255,СВЦЭМ!$B$40:$B$783,G$225)+'СЕТ СН'!$F$15</f>
        <v>#REF!</v>
      </c>
      <c r="H255" s="36" t="e">
        <f>SUMIFS(СВЦЭМ!#REF!,СВЦЭМ!$A$40:$A$783,$A255,СВЦЭМ!$B$40:$B$783,H$225)+'СЕТ СН'!$F$15</f>
        <v>#REF!</v>
      </c>
      <c r="I255" s="36" t="e">
        <f>SUMIFS(СВЦЭМ!#REF!,СВЦЭМ!$A$40:$A$783,$A255,СВЦЭМ!$B$40:$B$783,I$225)+'СЕТ СН'!$F$15</f>
        <v>#REF!</v>
      </c>
      <c r="J255" s="36" t="e">
        <f>SUMIFS(СВЦЭМ!#REF!,СВЦЭМ!$A$40:$A$783,$A255,СВЦЭМ!$B$40:$B$783,J$225)+'СЕТ СН'!$F$15</f>
        <v>#REF!</v>
      </c>
      <c r="K255" s="36" t="e">
        <f>SUMIFS(СВЦЭМ!#REF!,СВЦЭМ!$A$40:$A$783,$A255,СВЦЭМ!$B$40:$B$783,K$225)+'СЕТ СН'!$F$15</f>
        <v>#REF!</v>
      </c>
      <c r="L255" s="36" t="e">
        <f>SUMIFS(СВЦЭМ!#REF!,СВЦЭМ!$A$40:$A$783,$A255,СВЦЭМ!$B$40:$B$783,L$225)+'СЕТ СН'!$F$15</f>
        <v>#REF!</v>
      </c>
      <c r="M255" s="36" t="e">
        <f>SUMIFS(СВЦЭМ!#REF!,СВЦЭМ!$A$40:$A$783,$A255,СВЦЭМ!$B$40:$B$783,M$225)+'СЕТ СН'!$F$15</f>
        <v>#REF!</v>
      </c>
      <c r="N255" s="36" t="e">
        <f>SUMIFS(СВЦЭМ!#REF!,СВЦЭМ!$A$40:$A$783,$A255,СВЦЭМ!$B$40:$B$783,N$225)+'СЕТ СН'!$F$15</f>
        <v>#REF!</v>
      </c>
      <c r="O255" s="36" t="e">
        <f>SUMIFS(СВЦЭМ!#REF!,СВЦЭМ!$A$40:$A$783,$A255,СВЦЭМ!$B$40:$B$783,O$225)+'СЕТ СН'!$F$15</f>
        <v>#REF!</v>
      </c>
      <c r="P255" s="36" t="e">
        <f>SUMIFS(СВЦЭМ!#REF!,СВЦЭМ!$A$40:$A$783,$A255,СВЦЭМ!$B$40:$B$783,P$225)+'СЕТ СН'!$F$15</f>
        <v>#REF!</v>
      </c>
      <c r="Q255" s="36" t="e">
        <f>SUMIFS(СВЦЭМ!#REF!,СВЦЭМ!$A$40:$A$783,$A255,СВЦЭМ!$B$40:$B$783,Q$225)+'СЕТ СН'!$F$15</f>
        <v>#REF!</v>
      </c>
      <c r="R255" s="36" t="e">
        <f>SUMIFS(СВЦЭМ!#REF!,СВЦЭМ!$A$40:$A$783,$A255,СВЦЭМ!$B$40:$B$783,R$225)+'СЕТ СН'!$F$15</f>
        <v>#REF!</v>
      </c>
      <c r="S255" s="36" t="e">
        <f>SUMIFS(СВЦЭМ!#REF!,СВЦЭМ!$A$40:$A$783,$A255,СВЦЭМ!$B$40:$B$783,S$225)+'СЕТ СН'!$F$15</f>
        <v>#REF!</v>
      </c>
      <c r="T255" s="36" t="e">
        <f>SUMIFS(СВЦЭМ!#REF!,СВЦЭМ!$A$40:$A$783,$A255,СВЦЭМ!$B$40:$B$783,T$225)+'СЕТ СН'!$F$15</f>
        <v>#REF!</v>
      </c>
      <c r="U255" s="36" t="e">
        <f>SUMIFS(СВЦЭМ!#REF!,СВЦЭМ!$A$40:$A$783,$A255,СВЦЭМ!$B$40:$B$783,U$225)+'СЕТ СН'!$F$15</f>
        <v>#REF!</v>
      </c>
      <c r="V255" s="36" t="e">
        <f>SUMIFS(СВЦЭМ!#REF!,СВЦЭМ!$A$40:$A$783,$A255,СВЦЭМ!$B$40:$B$783,V$225)+'СЕТ СН'!$F$15</f>
        <v>#REF!</v>
      </c>
      <c r="W255" s="36" t="e">
        <f>SUMIFS(СВЦЭМ!#REF!,СВЦЭМ!$A$40:$A$783,$A255,СВЦЭМ!$B$40:$B$783,W$225)+'СЕТ СН'!$F$15</f>
        <v>#REF!</v>
      </c>
      <c r="X255" s="36" t="e">
        <f>SUMIFS(СВЦЭМ!#REF!,СВЦЭМ!$A$40:$A$783,$A255,СВЦЭМ!$B$40:$B$783,X$225)+'СЕТ СН'!$F$15</f>
        <v>#REF!</v>
      </c>
      <c r="Y255" s="36" t="e">
        <f>SUMIFS(СВЦЭМ!#REF!,СВЦЭМ!$A$40:$A$783,$A255,СВЦЭМ!$B$40:$B$783,Y$225)+'СЕТ СН'!$F$15</f>
        <v>#REF!</v>
      </c>
    </row>
    <row r="256" spans="1:25" ht="15.75" hidden="1" x14ac:dyDescent="0.2">
      <c r="A256" s="35">
        <f t="shared" si="6"/>
        <v>45108</v>
      </c>
      <c r="B256" s="36" t="e">
        <f>SUMIFS(СВЦЭМ!#REF!,СВЦЭМ!$A$40:$A$783,$A256,СВЦЭМ!$B$40:$B$783,B$225)+'СЕТ СН'!$F$15</f>
        <v>#REF!</v>
      </c>
      <c r="C256" s="36" t="e">
        <f>SUMIFS(СВЦЭМ!#REF!,СВЦЭМ!$A$40:$A$783,$A256,СВЦЭМ!$B$40:$B$783,C$225)+'СЕТ СН'!$F$15</f>
        <v>#REF!</v>
      </c>
      <c r="D256" s="36" t="e">
        <f>SUMIFS(СВЦЭМ!#REF!,СВЦЭМ!$A$40:$A$783,$A256,СВЦЭМ!$B$40:$B$783,D$225)+'СЕТ СН'!$F$15</f>
        <v>#REF!</v>
      </c>
      <c r="E256" s="36" t="e">
        <f>SUMIFS(СВЦЭМ!#REF!,СВЦЭМ!$A$40:$A$783,$A256,СВЦЭМ!$B$40:$B$783,E$225)+'СЕТ СН'!$F$15</f>
        <v>#REF!</v>
      </c>
      <c r="F256" s="36" t="e">
        <f>SUMIFS(СВЦЭМ!#REF!,СВЦЭМ!$A$40:$A$783,$A256,СВЦЭМ!$B$40:$B$783,F$225)+'СЕТ СН'!$F$15</f>
        <v>#REF!</v>
      </c>
      <c r="G256" s="36" t="e">
        <f>SUMIFS(СВЦЭМ!#REF!,СВЦЭМ!$A$40:$A$783,$A256,СВЦЭМ!$B$40:$B$783,G$225)+'СЕТ СН'!$F$15</f>
        <v>#REF!</v>
      </c>
      <c r="H256" s="36" t="e">
        <f>SUMIFS(СВЦЭМ!#REF!,СВЦЭМ!$A$40:$A$783,$A256,СВЦЭМ!$B$40:$B$783,H$225)+'СЕТ СН'!$F$15</f>
        <v>#REF!</v>
      </c>
      <c r="I256" s="36" t="e">
        <f>SUMIFS(СВЦЭМ!#REF!,СВЦЭМ!$A$40:$A$783,$A256,СВЦЭМ!$B$40:$B$783,I$225)+'СЕТ СН'!$F$15</f>
        <v>#REF!</v>
      </c>
      <c r="J256" s="36" t="e">
        <f>SUMIFS(СВЦЭМ!#REF!,СВЦЭМ!$A$40:$A$783,$A256,СВЦЭМ!$B$40:$B$783,J$225)+'СЕТ СН'!$F$15</f>
        <v>#REF!</v>
      </c>
      <c r="K256" s="36" t="e">
        <f>SUMIFS(СВЦЭМ!#REF!,СВЦЭМ!$A$40:$A$783,$A256,СВЦЭМ!$B$40:$B$783,K$225)+'СЕТ СН'!$F$15</f>
        <v>#REF!</v>
      </c>
      <c r="L256" s="36" t="e">
        <f>SUMIFS(СВЦЭМ!#REF!,СВЦЭМ!$A$40:$A$783,$A256,СВЦЭМ!$B$40:$B$783,L$225)+'СЕТ СН'!$F$15</f>
        <v>#REF!</v>
      </c>
      <c r="M256" s="36" t="e">
        <f>SUMIFS(СВЦЭМ!#REF!,СВЦЭМ!$A$40:$A$783,$A256,СВЦЭМ!$B$40:$B$783,M$225)+'СЕТ СН'!$F$15</f>
        <v>#REF!</v>
      </c>
      <c r="N256" s="36" t="e">
        <f>SUMIFS(СВЦЭМ!#REF!,СВЦЭМ!$A$40:$A$783,$A256,СВЦЭМ!$B$40:$B$783,N$225)+'СЕТ СН'!$F$15</f>
        <v>#REF!</v>
      </c>
      <c r="O256" s="36" t="e">
        <f>SUMIFS(СВЦЭМ!#REF!,СВЦЭМ!$A$40:$A$783,$A256,СВЦЭМ!$B$40:$B$783,O$225)+'СЕТ СН'!$F$15</f>
        <v>#REF!</v>
      </c>
      <c r="P256" s="36" t="e">
        <f>SUMIFS(СВЦЭМ!#REF!,СВЦЭМ!$A$40:$A$783,$A256,СВЦЭМ!$B$40:$B$783,P$225)+'СЕТ СН'!$F$15</f>
        <v>#REF!</v>
      </c>
      <c r="Q256" s="36" t="e">
        <f>SUMIFS(СВЦЭМ!#REF!,СВЦЭМ!$A$40:$A$783,$A256,СВЦЭМ!$B$40:$B$783,Q$225)+'СЕТ СН'!$F$15</f>
        <v>#REF!</v>
      </c>
      <c r="R256" s="36" t="e">
        <f>SUMIFS(СВЦЭМ!#REF!,СВЦЭМ!$A$40:$A$783,$A256,СВЦЭМ!$B$40:$B$783,R$225)+'СЕТ СН'!$F$15</f>
        <v>#REF!</v>
      </c>
      <c r="S256" s="36" t="e">
        <f>SUMIFS(СВЦЭМ!#REF!,СВЦЭМ!$A$40:$A$783,$A256,СВЦЭМ!$B$40:$B$783,S$225)+'СЕТ СН'!$F$15</f>
        <v>#REF!</v>
      </c>
      <c r="T256" s="36" t="e">
        <f>SUMIFS(СВЦЭМ!#REF!,СВЦЭМ!$A$40:$A$783,$A256,СВЦЭМ!$B$40:$B$783,T$225)+'СЕТ СН'!$F$15</f>
        <v>#REF!</v>
      </c>
      <c r="U256" s="36" t="e">
        <f>SUMIFS(СВЦЭМ!#REF!,СВЦЭМ!$A$40:$A$783,$A256,СВЦЭМ!$B$40:$B$783,U$225)+'СЕТ СН'!$F$15</f>
        <v>#REF!</v>
      </c>
      <c r="V256" s="36" t="e">
        <f>SUMIFS(СВЦЭМ!#REF!,СВЦЭМ!$A$40:$A$783,$A256,СВЦЭМ!$B$40:$B$783,V$225)+'СЕТ СН'!$F$15</f>
        <v>#REF!</v>
      </c>
      <c r="W256" s="36" t="e">
        <f>SUMIFS(СВЦЭМ!#REF!,СВЦЭМ!$A$40:$A$783,$A256,СВЦЭМ!$B$40:$B$783,W$225)+'СЕТ СН'!$F$15</f>
        <v>#REF!</v>
      </c>
      <c r="X256" s="36" t="e">
        <f>SUMIFS(СВЦЭМ!#REF!,СВЦЭМ!$A$40:$A$783,$A256,СВЦЭМ!$B$40:$B$783,X$225)+'СЕТ СН'!$F$15</f>
        <v>#REF!</v>
      </c>
      <c r="Y256" s="36" t="e">
        <f>SUMIFS(СВЦЭМ!#REF!,СВЦЭМ!$A$40:$A$783,$A256,СВЦЭМ!$B$40:$B$783,Y$225)+'СЕТ СН'!$F$15</f>
        <v>#REF!</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7" t="s">
        <v>7</v>
      </c>
      <c r="B258" s="131" t="s">
        <v>117</v>
      </c>
      <c r="C258" s="132"/>
      <c r="D258" s="132"/>
      <c r="E258" s="132"/>
      <c r="F258" s="132"/>
      <c r="G258" s="132"/>
      <c r="H258" s="132"/>
      <c r="I258" s="132"/>
      <c r="J258" s="132"/>
      <c r="K258" s="132"/>
      <c r="L258" s="132"/>
      <c r="M258" s="132"/>
      <c r="N258" s="132"/>
      <c r="O258" s="132"/>
      <c r="P258" s="132"/>
      <c r="Q258" s="132"/>
      <c r="R258" s="132"/>
      <c r="S258" s="132"/>
      <c r="T258" s="132"/>
      <c r="U258" s="132"/>
      <c r="V258" s="132"/>
      <c r="W258" s="132"/>
      <c r="X258" s="132"/>
      <c r="Y258" s="133"/>
    </row>
    <row r="259" spans="1:27" ht="12.75" hidden="1" customHeight="1" x14ac:dyDescent="0.2">
      <c r="A259" s="138"/>
      <c r="B259" s="134"/>
      <c r="C259" s="135"/>
      <c r="D259" s="135"/>
      <c r="E259" s="135"/>
      <c r="F259" s="135"/>
      <c r="G259" s="135"/>
      <c r="H259" s="135"/>
      <c r="I259" s="135"/>
      <c r="J259" s="135"/>
      <c r="K259" s="135"/>
      <c r="L259" s="135"/>
      <c r="M259" s="135"/>
      <c r="N259" s="135"/>
      <c r="O259" s="135"/>
      <c r="P259" s="135"/>
      <c r="Q259" s="135"/>
      <c r="R259" s="135"/>
      <c r="S259" s="135"/>
      <c r="T259" s="135"/>
      <c r="U259" s="135"/>
      <c r="V259" s="135"/>
      <c r="W259" s="135"/>
      <c r="X259" s="135"/>
      <c r="Y259" s="136"/>
    </row>
    <row r="260" spans="1:27" s="46" customFormat="1" ht="12.75" hidden="1" customHeight="1" x14ac:dyDescent="0.2">
      <c r="A260" s="139"/>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01.06.2023</v>
      </c>
      <c r="B261" s="36" t="e">
        <f>SUMIFS(СВЦЭМ!#REF!,СВЦЭМ!$A$40:$A$783,$A261,СВЦЭМ!$B$40:$B$783,B$260)+'СЕТ СН'!$F$15</f>
        <v>#REF!</v>
      </c>
      <c r="C261" s="36" t="e">
        <f>SUMIFS(СВЦЭМ!#REF!,СВЦЭМ!$A$40:$A$783,$A261,СВЦЭМ!$B$40:$B$783,C$260)+'СЕТ СН'!$F$15</f>
        <v>#REF!</v>
      </c>
      <c r="D261" s="36" t="e">
        <f>SUMIFS(СВЦЭМ!#REF!,СВЦЭМ!$A$40:$A$783,$A261,СВЦЭМ!$B$40:$B$783,D$260)+'СЕТ СН'!$F$15</f>
        <v>#REF!</v>
      </c>
      <c r="E261" s="36" t="e">
        <f>SUMIFS(СВЦЭМ!#REF!,СВЦЭМ!$A$40:$A$783,$A261,СВЦЭМ!$B$40:$B$783,E$260)+'СЕТ СН'!$F$15</f>
        <v>#REF!</v>
      </c>
      <c r="F261" s="36" t="e">
        <f>SUMIFS(СВЦЭМ!#REF!,СВЦЭМ!$A$40:$A$783,$A261,СВЦЭМ!$B$40:$B$783,F$260)+'СЕТ СН'!$F$15</f>
        <v>#REF!</v>
      </c>
      <c r="G261" s="36" t="e">
        <f>SUMIFS(СВЦЭМ!#REF!,СВЦЭМ!$A$40:$A$783,$A261,СВЦЭМ!$B$40:$B$783,G$260)+'СЕТ СН'!$F$15</f>
        <v>#REF!</v>
      </c>
      <c r="H261" s="36" t="e">
        <f>SUMIFS(СВЦЭМ!#REF!,СВЦЭМ!$A$40:$A$783,$A261,СВЦЭМ!$B$40:$B$783,H$260)+'СЕТ СН'!$F$15</f>
        <v>#REF!</v>
      </c>
      <c r="I261" s="36" t="e">
        <f>SUMIFS(СВЦЭМ!#REF!,СВЦЭМ!$A$40:$A$783,$A261,СВЦЭМ!$B$40:$B$783,I$260)+'СЕТ СН'!$F$15</f>
        <v>#REF!</v>
      </c>
      <c r="J261" s="36" t="e">
        <f>SUMIFS(СВЦЭМ!#REF!,СВЦЭМ!$A$40:$A$783,$A261,СВЦЭМ!$B$40:$B$783,J$260)+'СЕТ СН'!$F$15</f>
        <v>#REF!</v>
      </c>
      <c r="K261" s="36" t="e">
        <f>SUMIFS(СВЦЭМ!#REF!,СВЦЭМ!$A$40:$A$783,$A261,СВЦЭМ!$B$40:$B$783,K$260)+'СЕТ СН'!$F$15</f>
        <v>#REF!</v>
      </c>
      <c r="L261" s="36" t="e">
        <f>SUMIFS(СВЦЭМ!#REF!,СВЦЭМ!$A$40:$A$783,$A261,СВЦЭМ!$B$40:$B$783,L$260)+'СЕТ СН'!$F$15</f>
        <v>#REF!</v>
      </c>
      <c r="M261" s="36" t="e">
        <f>SUMIFS(СВЦЭМ!#REF!,СВЦЭМ!$A$40:$A$783,$A261,СВЦЭМ!$B$40:$B$783,M$260)+'СЕТ СН'!$F$15</f>
        <v>#REF!</v>
      </c>
      <c r="N261" s="36" t="e">
        <f>SUMIFS(СВЦЭМ!#REF!,СВЦЭМ!$A$40:$A$783,$A261,СВЦЭМ!$B$40:$B$783,N$260)+'СЕТ СН'!$F$15</f>
        <v>#REF!</v>
      </c>
      <c r="O261" s="36" t="e">
        <f>SUMIFS(СВЦЭМ!#REF!,СВЦЭМ!$A$40:$A$783,$A261,СВЦЭМ!$B$40:$B$783,O$260)+'СЕТ СН'!$F$15</f>
        <v>#REF!</v>
      </c>
      <c r="P261" s="36" t="e">
        <f>SUMIFS(СВЦЭМ!#REF!,СВЦЭМ!$A$40:$A$783,$A261,СВЦЭМ!$B$40:$B$783,P$260)+'СЕТ СН'!$F$15</f>
        <v>#REF!</v>
      </c>
      <c r="Q261" s="36" t="e">
        <f>SUMIFS(СВЦЭМ!#REF!,СВЦЭМ!$A$40:$A$783,$A261,СВЦЭМ!$B$40:$B$783,Q$260)+'СЕТ СН'!$F$15</f>
        <v>#REF!</v>
      </c>
      <c r="R261" s="36" t="e">
        <f>SUMIFS(СВЦЭМ!#REF!,СВЦЭМ!$A$40:$A$783,$A261,СВЦЭМ!$B$40:$B$783,R$260)+'СЕТ СН'!$F$15</f>
        <v>#REF!</v>
      </c>
      <c r="S261" s="36" t="e">
        <f>SUMIFS(СВЦЭМ!#REF!,СВЦЭМ!$A$40:$A$783,$A261,СВЦЭМ!$B$40:$B$783,S$260)+'СЕТ СН'!$F$15</f>
        <v>#REF!</v>
      </c>
      <c r="T261" s="36" t="e">
        <f>SUMIFS(СВЦЭМ!#REF!,СВЦЭМ!$A$40:$A$783,$A261,СВЦЭМ!$B$40:$B$783,T$260)+'СЕТ СН'!$F$15</f>
        <v>#REF!</v>
      </c>
      <c r="U261" s="36" t="e">
        <f>SUMIFS(СВЦЭМ!#REF!,СВЦЭМ!$A$40:$A$783,$A261,СВЦЭМ!$B$40:$B$783,U$260)+'СЕТ СН'!$F$15</f>
        <v>#REF!</v>
      </c>
      <c r="V261" s="36" t="e">
        <f>SUMIFS(СВЦЭМ!#REF!,СВЦЭМ!$A$40:$A$783,$A261,СВЦЭМ!$B$40:$B$783,V$260)+'СЕТ СН'!$F$15</f>
        <v>#REF!</v>
      </c>
      <c r="W261" s="36" t="e">
        <f>SUMIFS(СВЦЭМ!#REF!,СВЦЭМ!$A$40:$A$783,$A261,СВЦЭМ!$B$40:$B$783,W$260)+'СЕТ СН'!$F$15</f>
        <v>#REF!</v>
      </c>
      <c r="X261" s="36" t="e">
        <f>SUMIFS(СВЦЭМ!#REF!,СВЦЭМ!$A$40:$A$783,$A261,СВЦЭМ!$B$40:$B$783,X$260)+'СЕТ СН'!$F$15</f>
        <v>#REF!</v>
      </c>
      <c r="Y261" s="36" t="e">
        <f>SUMIFS(СВЦЭМ!#REF!,СВЦЭМ!$A$40:$A$783,$A261,СВЦЭМ!$B$40:$B$783,Y$260)+'СЕТ СН'!$F$15</f>
        <v>#REF!</v>
      </c>
      <c r="AA261" s="45"/>
    </row>
    <row r="262" spans="1:27" ht="15.75" hidden="1" x14ac:dyDescent="0.2">
      <c r="A262" s="35">
        <f>A261+1</f>
        <v>45079</v>
      </c>
      <c r="B262" s="36" t="e">
        <f>SUMIFS(СВЦЭМ!#REF!,СВЦЭМ!$A$40:$A$783,$A262,СВЦЭМ!$B$40:$B$783,B$260)+'СЕТ СН'!$F$15</f>
        <v>#REF!</v>
      </c>
      <c r="C262" s="36" t="e">
        <f>SUMIFS(СВЦЭМ!#REF!,СВЦЭМ!$A$40:$A$783,$A262,СВЦЭМ!$B$40:$B$783,C$260)+'СЕТ СН'!$F$15</f>
        <v>#REF!</v>
      </c>
      <c r="D262" s="36" t="e">
        <f>SUMIFS(СВЦЭМ!#REF!,СВЦЭМ!$A$40:$A$783,$A262,СВЦЭМ!$B$40:$B$783,D$260)+'СЕТ СН'!$F$15</f>
        <v>#REF!</v>
      </c>
      <c r="E262" s="36" t="e">
        <f>SUMIFS(СВЦЭМ!#REF!,СВЦЭМ!$A$40:$A$783,$A262,СВЦЭМ!$B$40:$B$783,E$260)+'СЕТ СН'!$F$15</f>
        <v>#REF!</v>
      </c>
      <c r="F262" s="36" t="e">
        <f>SUMIFS(СВЦЭМ!#REF!,СВЦЭМ!$A$40:$A$783,$A262,СВЦЭМ!$B$40:$B$783,F$260)+'СЕТ СН'!$F$15</f>
        <v>#REF!</v>
      </c>
      <c r="G262" s="36" t="e">
        <f>SUMIFS(СВЦЭМ!#REF!,СВЦЭМ!$A$40:$A$783,$A262,СВЦЭМ!$B$40:$B$783,G$260)+'СЕТ СН'!$F$15</f>
        <v>#REF!</v>
      </c>
      <c r="H262" s="36" t="e">
        <f>SUMIFS(СВЦЭМ!#REF!,СВЦЭМ!$A$40:$A$783,$A262,СВЦЭМ!$B$40:$B$783,H$260)+'СЕТ СН'!$F$15</f>
        <v>#REF!</v>
      </c>
      <c r="I262" s="36" t="e">
        <f>SUMIFS(СВЦЭМ!#REF!,СВЦЭМ!$A$40:$A$783,$A262,СВЦЭМ!$B$40:$B$783,I$260)+'СЕТ СН'!$F$15</f>
        <v>#REF!</v>
      </c>
      <c r="J262" s="36" t="e">
        <f>SUMIFS(СВЦЭМ!#REF!,СВЦЭМ!$A$40:$A$783,$A262,СВЦЭМ!$B$40:$B$783,J$260)+'СЕТ СН'!$F$15</f>
        <v>#REF!</v>
      </c>
      <c r="K262" s="36" t="e">
        <f>SUMIFS(СВЦЭМ!#REF!,СВЦЭМ!$A$40:$A$783,$A262,СВЦЭМ!$B$40:$B$783,K$260)+'СЕТ СН'!$F$15</f>
        <v>#REF!</v>
      </c>
      <c r="L262" s="36" t="e">
        <f>SUMIFS(СВЦЭМ!#REF!,СВЦЭМ!$A$40:$A$783,$A262,СВЦЭМ!$B$40:$B$783,L$260)+'СЕТ СН'!$F$15</f>
        <v>#REF!</v>
      </c>
      <c r="M262" s="36" t="e">
        <f>SUMIFS(СВЦЭМ!#REF!,СВЦЭМ!$A$40:$A$783,$A262,СВЦЭМ!$B$40:$B$783,M$260)+'СЕТ СН'!$F$15</f>
        <v>#REF!</v>
      </c>
      <c r="N262" s="36" t="e">
        <f>SUMIFS(СВЦЭМ!#REF!,СВЦЭМ!$A$40:$A$783,$A262,СВЦЭМ!$B$40:$B$783,N$260)+'СЕТ СН'!$F$15</f>
        <v>#REF!</v>
      </c>
      <c r="O262" s="36" t="e">
        <f>SUMIFS(СВЦЭМ!#REF!,СВЦЭМ!$A$40:$A$783,$A262,СВЦЭМ!$B$40:$B$783,O$260)+'СЕТ СН'!$F$15</f>
        <v>#REF!</v>
      </c>
      <c r="P262" s="36" t="e">
        <f>SUMIFS(СВЦЭМ!#REF!,СВЦЭМ!$A$40:$A$783,$A262,СВЦЭМ!$B$40:$B$783,P$260)+'СЕТ СН'!$F$15</f>
        <v>#REF!</v>
      </c>
      <c r="Q262" s="36" t="e">
        <f>SUMIFS(СВЦЭМ!#REF!,СВЦЭМ!$A$40:$A$783,$A262,СВЦЭМ!$B$40:$B$783,Q$260)+'СЕТ СН'!$F$15</f>
        <v>#REF!</v>
      </c>
      <c r="R262" s="36" t="e">
        <f>SUMIFS(СВЦЭМ!#REF!,СВЦЭМ!$A$40:$A$783,$A262,СВЦЭМ!$B$40:$B$783,R$260)+'СЕТ СН'!$F$15</f>
        <v>#REF!</v>
      </c>
      <c r="S262" s="36" t="e">
        <f>SUMIFS(СВЦЭМ!#REF!,СВЦЭМ!$A$40:$A$783,$A262,СВЦЭМ!$B$40:$B$783,S$260)+'СЕТ СН'!$F$15</f>
        <v>#REF!</v>
      </c>
      <c r="T262" s="36" t="e">
        <f>SUMIFS(СВЦЭМ!#REF!,СВЦЭМ!$A$40:$A$783,$A262,СВЦЭМ!$B$40:$B$783,T$260)+'СЕТ СН'!$F$15</f>
        <v>#REF!</v>
      </c>
      <c r="U262" s="36" t="e">
        <f>SUMIFS(СВЦЭМ!#REF!,СВЦЭМ!$A$40:$A$783,$A262,СВЦЭМ!$B$40:$B$783,U$260)+'СЕТ СН'!$F$15</f>
        <v>#REF!</v>
      </c>
      <c r="V262" s="36" t="e">
        <f>SUMIFS(СВЦЭМ!#REF!,СВЦЭМ!$A$40:$A$783,$A262,СВЦЭМ!$B$40:$B$783,V$260)+'СЕТ СН'!$F$15</f>
        <v>#REF!</v>
      </c>
      <c r="W262" s="36" t="e">
        <f>SUMIFS(СВЦЭМ!#REF!,СВЦЭМ!$A$40:$A$783,$A262,СВЦЭМ!$B$40:$B$783,W$260)+'СЕТ СН'!$F$15</f>
        <v>#REF!</v>
      </c>
      <c r="X262" s="36" t="e">
        <f>SUMIFS(СВЦЭМ!#REF!,СВЦЭМ!$A$40:$A$783,$A262,СВЦЭМ!$B$40:$B$783,X$260)+'СЕТ СН'!$F$15</f>
        <v>#REF!</v>
      </c>
      <c r="Y262" s="36" t="e">
        <f>SUMIFS(СВЦЭМ!#REF!,СВЦЭМ!$A$40:$A$783,$A262,СВЦЭМ!$B$40:$B$783,Y$260)+'СЕТ СН'!$F$15</f>
        <v>#REF!</v>
      </c>
    </row>
    <row r="263" spans="1:27" ht="15.75" hidden="1" x14ac:dyDescent="0.2">
      <c r="A263" s="35">
        <f t="shared" ref="A263:A291" si="7">A262+1</f>
        <v>45080</v>
      </c>
      <c r="B263" s="36" t="e">
        <f>SUMIFS(СВЦЭМ!#REF!,СВЦЭМ!$A$40:$A$783,$A263,СВЦЭМ!$B$40:$B$783,B$260)+'СЕТ СН'!$F$15</f>
        <v>#REF!</v>
      </c>
      <c r="C263" s="36" t="e">
        <f>SUMIFS(СВЦЭМ!#REF!,СВЦЭМ!$A$40:$A$783,$A263,СВЦЭМ!$B$40:$B$783,C$260)+'СЕТ СН'!$F$15</f>
        <v>#REF!</v>
      </c>
      <c r="D263" s="36" t="e">
        <f>SUMIFS(СВЦЭМ!#REF!,СВЦЭМ!$A$40:$A$783,$A263,СВЦЭМ!$B$40:$B$783,D$260)+'СЕТ СН'!$F$15</f>
        <v>#REF!</v>
      </c>
      <c r="E263" s="36" t="e">
        <f>SUMIFS(СВЦЭМ!#REF!,СВЦЭМ!$A$40:$A$783,$A263,СВЦЭМ!$B$40:$B$783,E$260)+'СЕТ СН'!$F$15</f>
        <v>#REF!</v>
      </c>
      <c r="F263" s="36" t="e">
        <f>SUMIFS(СВЦЭМ!#REF!,СВЦЭМ!$A$40:$A$783,$A263,СВЦЭМ!$B$40:$B$783,F$260)+'СЕТ СН'!$F$15</f>
        <v>#REF!</v>
      </c>
      <c r="G263" s="36" t="e">
        <f>SUMIFS(СВЦЭМ!#REF!,СВЦЭМ!$A$40:$A$783,$A263,СВЦЭМ!$B$40:$B$783,G$260)+'СЕТ СН'!$F$15</f>
        <v>#REF!</v>
      </c>
      <c r="H263" s="36" t="e">
        <f>SUMIFS(СВЦЭМ!#REF!,СВЦЭМ!$A$40:$A$783,$A263,СВЦЭМ!$B$40:$B$783,H$260)+'СЕТ СН'!$F$15</f>
        <v>#REF!</v>
      </c>
      <c r="I263" s="36" t="e">
        <f>SUMIFS(СВЦЭМ!#REF!,СВЦЭМ!$A$40:$A$783,$A263,СВЦЭМ!$B$40:$B$783,I$260)+'СЕТ СН'!$F$15</f>
        <v>#REF!</v>
      </c>
      <c r="J263" s="36" t="e">
        <f>SUMIFS(СВЦЭМ!#REF!,СВЦЭМ!$A$40:$A$783,$A263,СВЦЭМ!$B$40:$B$783,J$260)+'СЕТ СН'!$F$15</f>
        <v>#REF!</v>
      </c>
      <c r="K263" s="36" t="e">
        <f>SUMIFS(СВЦЭМ!#REF!,СВЦЭМ!$A$40:$A$783,$A263,СВЦЭМ!$B$40:$B$783,K$260)+'СЕТ СН'!$F$15</f>
        <v>#REF!</v>
      </c>
      <c r="L263" s="36" t="e">
        <f>SUMIFS(СВЦЭМ!#REF!,СВЦЭМ!$A$40:$A$783,$A263,СВЦЭМ!$B$40:$B$783,L$260)+'СЕТ СН'!$F$15</f>
        <v>#REF!</v>
      </c>
      <c r="M263" s="36" t="e">
        <f>SUMIFS(СВЦЭМ!#REF!,СВЦЭМ!$A$40:$A$783,$A263,СВЦЭМ!$B$40:$B$783,M$260)+'СЕТ СН'!$F$15</f>
        <v>#REF!</v>
      </c>
      <c r="N263" s="36" t="e">
        <f>SUMIFS(СВЦЭМ!#REF!,СВЦЭМ!$A$40:$A$783,$A263,СВЦЭМ!$B$40:$B$783,N$260)+'СЕТ СН'!$F$15</f>
        <v>#REF!</v>
      </c>
      <c r="O263" s="36" t="e">
        <f>SUMIFS(СВЦЭМ!#REF!,СВЦЭМ!$A$40:$A$783,$A263,СВЦЭМ!$B$40:$B$783,O$260)+'СЕТ СН'!$F$15</f>
        <v>#REF!</v>
      </c>
      <c r="P263" s="36" t="e">
        <f>SUMIFS(СВЦЭМ!#REF!,СВЦЭМ!$A$40:$A$783,$A263,СВЦЭМ!$B$40:$B$783,P$260)+'СЕТ СН'!$F$15</f>
        <v>#REF!</v>
      </c>
      <c r="Q263" s="36" t="e">
        <f>SUMIFS(СВЦЭМ!#REF!,СВЦЭМ!$A$40:$A$783,$A263,СВЦЭМ!$B$40:$B$783,Q$260)+'СЕТ СН'!$F$15</f>
        <v>#REF!</v>
      </c>
      <c r="R263" s="36" t="e">
        <f>SUMIFS(СВЦЭМ!#REF!,СВЦЭМ!$A$40:$A$783,$A263,СВЦЭМ!$B$40:$B$783,R$260)+'СЕТ СН'!$F$15</f>
        <v>#REF!</v>
      </c>
      <c r="S263" s="36" t="e">
        <f>SUMIFS(СВЦЭМ!#REF!,СВЦЭМ!$A$40:$A$783,$A263,СВЦЭМ!$B$40:$B$783,S$260)+'СЕТ СН'!$F$15</f>
        <v>#REF!</v>
      </c>
      <c r="T263" s="36" t="e">
        <f>SUMIFS(СВЦЭМ!#REF!,СВЦЭМ!$A$40:$A$783,$A263,СВЦЭМ!$B$40:$B$783,T$260)+'СЕТ СН'!$F$15</f>
        <v>#REF!</v>
      </c>
      <c r="U263" s="36" t="e">
        <f>SUMIFS(СВЦЭМ!#REF!,СВЦЭМ!$A$40:$A$783,$A263,СВЦЭМ!$B$40:$B$783,U$260)+'СЕТ СН'!$F$15</f>
        <v>#REF!</v>
      </c>
      <c r="V263" s="36" t="e">
        <f>SUMIFS(СВЦЭМ!#REF!,СВЦЭМ!$A$40:$A$783,$A263,СВЦЭМ!$B$40:$B$783,V$260)+'СЕТ СН'!$F$15</f>
        <v>#REF!</v>
      </c>
      <c r="W263" s="36" t="e">
        <f>SUMIFS(СВЦЭМ!#REF!,СВЦЭМ!$A$40:$A$783,$A263,СВЦЭМ!$B$40:$B$783,W$260)+'СЕТ СН'!$F$15</f>
        <v>#REF!</v>
      </c>
      <c r="X263" s="36" t="e">
        <f>SUMIFS(СВЦЭМ!#REF!,СВЦЭМ!$A$40:$A$783,$A263,СВЦЭМ!$B$40:$B$783,X$260)+'СЕТ СН'!$F$15</f>
        <v>#REF!</v>
      </c>
      <c r="Y263" s="36" t="e">
        <f>SUMIFS(СВЦЭМ!#REF!,СВЦЭМ!$A$40:$A$783,$A263,СВЦЭМ!$B$40:$B$783,Y$260)+'СЕТ СН'!$F$15</f>
        <v>#REF!</v>
      </c>
    </row>
    <row r="264" spans="1:27" ht="15.75" hidden="1" x14ac:dyDescent="0.2">
      <c r="A264" s="35">
        <f t="shared" si="7"/>
        <v>45081</v>
      </c>
      <c r="B264" s="36" t="e">
        <f>SUMIFS(СВЦЭМ!#REF!,СВЦЭМ!$A$40:$A$783,$A264,СВЦЭМ!$B$40:$B$783,B$260)+'СЕТ СН'!$F$15</f>
        <v>#REF!</v>
      </c>
      <c r="C264" s="36" t="e">
        <f>SUMIFS(СВЦЭМ!#REF!,СВЦЭМ!$A$40:$A$783,$A264,СВЦЭМ!$B$40:$B$783,C$260)+'СЕТ СН'!$F$15</f>
        <v>#REF!</v>
      </c>
      <c r="D264" s="36" t="e">
        <f>SUMIFS(СВЦЭМ!#REF!,СВЦЭМ!$A$40:$A$783,$A264,СВЦЭМ!$B$40:$B$783,D$260)+'СЕТ СН'!$F$15</f>
        <v>#REF!</v>
      </c>
      <c r="E264" s="36" t="e">
        <f>SUMIFS(СВЦЭМ!#REF!,СВЦЭМ!$A$40:$A$783,$A264,СВЦЭМ!$B$40:$B$783,E$260)+'СЕТ СН'!$F$15</f>
        <v>#REF!</v>
      </c>
      <c r="F264" s="36" t="e">
        <f>SUMIFS(СВЦЭМ!#REF!,СВЦЭМ!$A$40:$A$783,$A264,СВЦЭМ!$B$40:$B$783,F$260)+'СЕТ СН'!$F$15</f>
        <v>#REF!</v>
      </c>
      <c r="G264" s="36" t="e">
        <f>SUMIFS(СВЦЭМ!#REF!,СВЦЭМ!$A$40:$A$783,$A264,СВЦЭМ!$B$40:$B$783,G$260)+'СЕТ СН'!$F$15</f>
        <v>#REF!</v>
      </c>
      <c r="H264" s="36" t="e">
        <f>SUMIFS(СВЦЭМ!#REF!,СВЦЭМ!$A$40:$A$783,$A264,СВЦЭМ!$B$40:$B$783,H$260)+'СЕТ СН'!$F$15</f>
        <v>#REF!</v>
      </c>
      <c r="I264" s="36" t="e">
        <f>SUMIFS(СВЦЭМ!#REF!,СВЦЭМ!$A$40:$A$783,$A264,СВЦЭМ!$B$40:$B$783,I$260)+'СЕТ СН'!$F$15</f>
        <v>#REF!</v>
      </c>
      <c r="J264" s="36" t="e">
        <f>SUMIFS(СВЦЭМ!#REF!,СВЦЭМ!$A$40:$A$783,$A264,СВЦЭМ!$B$40:$B$783,J$260)+'СЕТ СН'!$F$15</f>
        <v>#REF!</v>
      </c>
      <c r="K264" s="36" t="e">
        <f>SUMIFS(СВЦЭМ!#REF!,СВЦЭМ!$A$40:$A$783,$A264,СВЦЭМ!$B$40:$B$783,K$260)+'СЕТ СН'!$F$15</f>
        <v>#REF!</v>
      </c>
      <c r="L264" s="36" t="e">
        <f>SUMIFS(СВЦЭМ!#REF!,СВЦЭМ!$A$40:$A$783,$A264,СВЦЭМ!$B$40:$B$783,L$260)+'СЕТ СН'!$F$15</f>
        <v>#REF!</v>
      </c>
      <c r="M264" s="36" t="e">
        <f>SUMIFS(СВЦЭМ!#REF!,СВЦЭМ!$A$40:$A$783,$A264,СВЦЭМ!$B$40:$B$783,M$260)+'СЕТ СН'!$F$15</f>
        <v>#REF!</v>
      </c>
      <c r="N264" s="36" t="e">
        <f>SUMIFS(СВЦЭМ!#REF!,СВЦЭМ!$A$40:$A$783,$A264,СВЦЭМ!$B$40:$B$783,N$260)+'СЕТ СН'!$F$15</f>
        <v>#REF!</v>
      </c>
      <c r="O264" s="36" t="e">
        <f>SUMIFS(СВЦЭМ!#REF!,СВЦЭМ!$A$40:$A$783,$A264,СВЦЭМ!$B$40:$B$783,O$260)+'СЕТ СН'!$F$15</f>
        <v>#REF!</v>
      </c>
      <c r="P264" s="36" t="e">
        <f>SUMIFS(СВЦЭМ!#REF!,СВЦЭМ!$A$40:$A$783,$A264,СВЦЭМ!$B$40:$B$783,P$260)+'СЕТ СН'!$F$15</f>
        <v>#REF!</v>
      </c>
      <c r="Q264" s="36" t="e">
        <f>SUMIFS(СВЦЭМ!#REF!,СВЦЭМ!$A$40:$A$783,$A264,СВЦЭМ!$B$40:$B$783,Q$260)+'СЕТ СН'!$F$15</f>
        <v>#REF!</v>
      </c>
      <c r="R264" s="36" t="e">
        <f>SUMIFS(СВЦЭМ!#REF!,СВЦЭМ!$A$40:$A$783,$A264,СВЦЭМ!$B$40:$B$783,R$260)+'СЕТ СН'!$F$15</f>
        <v>#REF!</v>
      </c>
      <c r="S264" s="36" t="e">
        <f>SUMIFS(СВЦЭМ!#REF!,СВЦЭМ!$A$40:$A$783,$A264,СВЦЭМ!$B$40:$B$783,S$260)+'СЕТ СН'!$F$15</f>
        <v>#REF!</v>
      </c>
      <c r="T264" s="36" t="e">
        <f>SUMIFS(СВЦЭМ!#REF!,СВЦЭМ!$A$40:$A$783,$A264,СВЦЭМ!$B$40:$B$783,T$260)+'СЕТ СН'!$F$15</f>
        <v>#REF!</v>
      </c>
      <c r="U264" s="36" t="e">
        <f>SUMIFS(СВЦЭМ!#REF!,СВЦЭМ!$A$40:$A$783,$A264,СВЦЭМ!$B$40:$B$783,U$260)+'СЕТ СН'!$F$15</f>
        <v>#REF!</v>
      </c>
      <c r="V264" s="36" t="e">
        <f>SUMIFS(СВЦЭМ!#REF!,СВЦЭМ!$A$40:$A$783,$A264,СВЦЭМ!$B$40:$B$783,V$260)+'СЕТ СН'!$F$15</f>
        <v>#REF!</v>
      </c>
      <c r="W264" s="36" t="e">
        <f>SUMIFS(СВЦЭМ!#REF!,СВЦЭМ!$A$40:$A$783,$A264,СВЦЭМ!$B$40:$B$783,W$260)+'СЕТ СН'!$F$15</f>
        <v>#REF!</v>
      </c>
      <c r="X264" s="36" t="e">
        <f>SUMIFS(СВЦЭМ!#REF!,СВЦЭМ!$A$40:$A$783,$A264,СВЦЭМ!$B$40:$B$783,X$260)+'СЕТ СН'!$F$15</f>
        <v>#REF!</v>
      </c>
      <c r="Y264" s="36" t="e">
        <f>SUMIFS(СВЦЭМ!#REF!,СВЦЭМ!$A$40:$A$783,$A264,СВЦЭМ!$B$40:$B$783,Y$260)+'СЕТ СН'!$F$15</f>
        <v>#REF!</v>
      </c>
    </row>
    <row r="265" spans="1:27" ht="15.75" hidden="1" x14ac:dyDescent="0.2">
      <c r="A265" s="35">
        <f t="shared" si="7"/>
        <v>45082</v>
      </c>
      <c r="B265" s="36" t="e">
        <f>SUMIFS(СВЦЭМ!#REF!,СВЦЭМ!$A$40:$A$783,$A265,СВЦЭМ!$B$40:$B$783,B$260)+'СЕТ СН'!$F$15</f>
        <v>#REF!</v>
      </c>
      <c r="C265" s="36" t="e">
        <f>SUMIFS(СВЦЭМ!#REF!,СВЦЭМ!$A$40:$A$783,$A265,СВЦЭМ!$B$40:$B$783,C$260)+'СЕТ СН'!$F$15</f>
        <v>#REF!</v>
      </c>
      <c r="D265" s="36" t="e">
        <f>SUMIFS(СВЦЭМ!#REF!,СВЦЭМ!$A$40:$A$783,$A265,СВЦЭМ!$B$40:$B$783,D$260)+'СЕТ СН'!$F$15</f>
        <v>#REF!</v>
      </c>
      <c r="E265" s="36" t="e">
        <f>SUMIFS(СВЦЭМ!#REF!,СВЦЭМ!$A$40:$A$783,$A265,СВЦЭМ!$B$40:$B$783,E$260)+'СЕТ СН'!$F$15</f>
        <v>#REF!</v>
      </c>
      <c r="F265" s="36" t="e">
        <f>SUMIFS(СВЦЭМ!#REF!,СВЦЭМ!$A$40:$A$783,$A265,СВЦЭМ!$B$40:$B$783,F$260)+'СЕТ СН'!$F$15</f>
        <v>#REF!</v>
      </c>
      <c r="G265" s="36" t="e">
        <f>SUMIFS(СВЦЭМ!#REF!,СВЦЭМ!$A$40:$A$783,$A265,СВЦЭМ!$B$40:$B$783,G$260)+'СЕТ СН'!$F$15</f>
        <v>#REF!</v>
      </c>
      <c r="H265" s="36" t="e">
        <f>SUMIFS(СВЦЭМ!#REF!,СВЦЭМ!$A$40:$A$783,$A265,СВЦЭМ!$B$40:$B$783,H$260)+'СЕТ СН'!$F$15</f>
        <v>#REF!</v>
      </c>
      <c r="I265" s="36" t="e">
        <f>SUMIFS(СВЦЭМ!#REF!,СВЦЭМ!$A$40:$A$783,$A265,СВЦЭМ!$B$40:$B$783,I$260)+'СЕТ СН'!$F$15</f>
        <v>#REF!</v>
      </c>
      <c r="J265" s="36" t="e">
        <f>SUMIFS(СВЦЭМ!#REF!,СВЦЭМ!$A$40:$A$783,$A265,СВЦЭМ!$B$40:$B$783,J$260)+'СЕТ СН'!$F$15</f>
        <v>#REF!</v>
      </c>
      <c r="K265" s="36" t="e">
        <f>SUMIFS(СВЦЭМ!#REF!,СВЦЭМ!$A$40:$A$783,$A265,СВЦЭМ!$B$40:$B$783,K$260)+'СЕТ СН'!$F$15</f>
        <v>#REF!</v>
      </c>
      <c r="L265" s="36" t="e">
        <f>SUMIFS(СВЦЭМ!#REF!,СВЦЭМ!$A$40:$A$783,$A265,СВЦЭМ!$B$40:$B$783,L$260)+'СЕТ СН'!$F$15</f>
        <v>#REF!</v>
      </c>
      <c r="M265" s="36" t="e">
        <f>SUMIFS(СВЦЭМ!#REF!,СВЦЭМ!$A$40:$A$783,$A265,СВЦЭМ!$B$40:$B$783,M$260)+'СЕТ СН'!$F$15</f>
        <v>#REF!</v>
      </c>
      <c r="N265" s="36" t="e">
        <f>SUMIFS(СВЦЭМ!#REF!,СВЦЭМ!$A$40:$A$783,$A265,СВЦЭМ!$B$40:$B$783,N$260)+'СЕТ СН'!$F$15</f>
        <v>#REF!</v>
      </c>
      <c r="O265" s="36" t="e">
        <f>SUMIFS(СВЦЭМ!#REF!,СВЦЭМ!$A$40:$A$783,$A265,СВЦЭМ!$B$40:$B$783,O$260)+'СЕТ СН'!$F$15</f>
        <v>#REF!</v>
      </c>
      <c r="P265" s="36" t="e">
        <f>SUMIFS(СВЦЭМ!#REF!,СВЦЭМ!$A$40:$A$783,$A265,СВЦЭМ!$B$40:$B$783,P$260)+'СЕТ СН'!$F$15</f>
        <v>#REF!</v>
      </c>
      <c r="Q265" s="36" t="e">
        <f>SUMIFS(СВЦЭМ!#REF!,СВЦЭМ!$A$40:$A$783,$A265,СВЦЭМ!$B$40:$B$783,Q$260)+'СЕТ СН'!$F$15</f>
        <v>#REF!</v>
      </c>
      <c r="R265" s="36" t="e">
        <f>SUMIFS(СВЦЭМ!#REF!,СВЦЭМ!$A$40:$A$783,$A265,СВЦЭМ!$B$40:$B$783,R$260)+'СЕТ СН'!$F$15</f>
        <v>#REF!</v>
      </c>
      <c r="S265" s="36" t="e">
        <f>SUMIFS(СВЦЭМ!#REF!,СВЦЭМ!$A$40:$A$783,$A265,СВЦЭМ!$B$40:$B$783,S$260)+'СЕТ СН'!$F$15</f>
        <v>#REF!</v>
      </c>
      <c r="T265" s="36" t="e">
        <f>SUMIFS(СВЦЭМ!#REF!,СВЦЭМ!$A$40:$A$783,$A265,СВЦЭМ!$B$40:$B$783,T$260)+'СЕТ СН'!$F$15</f>
        <v>#REF!</v>
      </c>
      <c r="U265" s="36" t="e">
        <f>SUMIFS(СВЦЭМ!#REF!,СВЦЭМ!$A$40:$A$783,$A265,СВЦЭМ!$B$40:$B$783,U$260)+'СЕТ СН'!$F$15</f>
        <v>#REF!</v>
      </c>
      <c r="V265" s="36" t="e">
        <f>SUMIFS(СВЦЭМ!#REF!,СВЦЭМ!$A$40:$A$783,$A265,СВЦЭМ!$B$40:$B$783,V$260)+'СЕТ СН'!$F$15</f>
        <v>#REF!</v>
      </c>
      <c r="W265" s="36" t="e">
        <f>SUMIFS(СВЦЭМ!#REF!,СВЦЭМ!$A$40:$A$783,$A265,СВЦЭМ!$B$40:$B$783,W$260)+'СЕТ СН'!$F$15</f>
        <v>#REF!</v>
      </c>
      <c r="X265" s="36" t="e">
        <f>SUMIFS(СВЦЭМ!#REF!,СВЦЭМ!$A$40:$A$783,$A265,СВЦЭМ!$B$40:$B$783,X$260)+'СЕТ СН'!$F$15</f>
        <v>#REF!</v>
      </c>
      <c r="Y265" s="36" t="e">
        <f>SUMIFS(СВЦЭМ!#REF!,СВЦЭМ!$A$40:$A$783,$A265,СВЦЭМ!$B$40:$B$783,Y$260)+'СЕТ СН'!$F$15</f>
        <v>#REF!</v>
      </c>
    </row>
    <row r="266" spans="1:27" ht="15.75" hidden="1" x14ac:dyDescent="0.2">
      <c r="A266" s="35">
        <f t="shared" si="7"/>
        <v>45083</v>
      </c>
      <c r="B266" s="36" t="e">
        <f>SUMIFS(СВЦЭМ!#REF!,СВЦЭМ!$A$40:$A$783,$A266,СВЦЭМ!$B$40:$B$783,B$260)+'СЕТ СН'!$F$15</f>
        <v>#REF!</v>
      </c>
      <c r="C266" s="36" t="e">
        <f>SUMIFS(СВЦЭМ!#REF!,СВЦЭМ!$A$40:$A$783,$A266,СВЦЭМ!$B$40:$B$783,C$260)+'СЕТ СН'!$F$15</f>
        <v>#REF!</v>
      </c>
      <c r="D266" s="36" t="e">
        <f>SUMIFS(СВЦЭМ!#REF!,СВЦЭМ!$A$40:$A$783,$A266,СВЦЭМ!$B$40:$B$783,D$260)+'СЕТ СН'!$F$15</f>
        <v>#REF!</v>
      </c>
      <c r="E266" s="36" t="e">
        <f>SUMIFS(СВЦЭМ!#REF!,СВЦЭМ!$A$40:$A$783,$A266,СВЦЭМ!$B$40:$B$783,E$260)+'СЕТ СН'!$F$15</f>
        <v>#REF!</v>
      </c>
      <c r="F266" s="36" t="e">
        <f>SUMIFS(СВЦЭМ!#REF!,СВЦЭМ!$A$40:$A$783,$A266,СВЦЭМ!$B$40:$B$783,F$260)+'СЕТ СН'!$F$15</f>
        <v>#REF!</v>
      </c>
      <c r="G266" s="36" t="e">
        <f>SUMIFS(СВЦЭМ!#REF!,СВЦЭМ!$A$40:$A$783,$A266,СВЦЭМ!$B$40:$B$783,G$260)+'СЕТ СН'!$F$15</f>
        <v>#REF!</v>
      </c>
      <c r="H266" s="36" t="e">
        <f>SUMIFS(СВЦЭМ!#REF!,СВЦЭМ!$A$40:$A$783,$A266,СВЦЭМ!$B$40:$B$783,H$260)+'СЕТ СН'!$F$15</f>
        <v>#REF!</v>
      </c>
      <c r="I266" s="36" t="e">
        <f>SUMIFS(СВЦЭМ!#REF!,СВЦЭМ!$A$40:$A$783,$A266,СВЦЭМ!$B$40:$B$783,I$260)+'СЕТ СН'!$F$15</f>
        <v>#REF!</v>
      </c>
      <c r="J266" s="36" t="e">
        <f>SUMIFS(СВЦЭМ!#REF!,СВЦЭМ!$A$40:$A$783,$A266,СВЦЭМ!$B$40:$B$783,J$260)+'СЕТ СН'!$F$15</f>
        <v>#REF!</v>
      </c>
      <c r="K266" s="36" t="e">
        <f>SUMIFS(СВЦЭМ!#REF!,СВЦЭМ!$A$40:$A$783,$A266,СВЦЭМ!$B$40:$B$783,K$260)+'СЕТ СН'!$F$15</f>
        <v>#REF!</v>
      </c>
      <c r="L266" s="36" t="e">
        <f>SUMIFS(СВЦЭМ!#REF!,СВЦЭМ!$A$40:$A$783,$A266,СВЦЭМ!$B$40:$B$783,L$260)+'СЕТ СН'!$F$15</f>
        <v>#REF!</v>
      </c>
      <c r="M266" s="36" t="e">
        <f>SUMIFS(СВЦЭМ!#REF!,СВЦЭМ!$A$40:$A$783,$A266,СВЦЭМ!$B$40:$B$783,M$260)+'СЕТ СН'!$F$15</f>
        <v>#REF!</v>
      </c>
      <c r="N266" s="36" t="e">
        <f>SUMIFS(СВЦЭМ!#REF!,СВЦЭМ!$A$40:$A$783,$A266,СВЦЭМ!$B$40:$B$783,N$260)+'СЕТ СН'!$F$15</f>
        <v>#REF!</v>
      </c>
      <c r="O266" s="36" t="e">
        <f>SUMIFS(СВЦЭМ!#REF!,СВЦЭМ!$A$40:$A$783,$A266,СВЦЭМ!$B$40:$B$783,O$260)+'СЕТ СН'!$F$15</f>
        <v>#REF!</v>
      </c>
      <c r="P266" s="36" t="e">
        <f>SUMIFS(СВЦЭМ!#REF!,СВЦЭМ!$A$40:$A$783,$A266,СВЦЭМ!$B$40:$B$783,P$260)+'СЕТ СН'!$F$15</f>
        <v>#REF!</v>
      </c>
      <c r="Q266" s="36" t="e">
        <f>SUMIFS(СВЦЭМ!#REF!,СВЦЭМ!$A$40:$A$783,$A266,СВЦЭМ!$B$40:$B$783,Q$260)+'СЕТ СН'!$F$15</f>
        <v>#REF!</v>
      </c>
      <c r="R266" s="36" t="e">
        <f>SUMIFS(СВЦЭМ!#REF!,СВЦЭМ!$A$40:$A$783,$A266,СВЦЭМ!$B$40:$B$783,R$260)+'СЕТ СН'!$F$15</f>
        <v>#REF!</v>
      </c>
      <c r="S266" s="36" t="e">
        <f>SUMIFS(СВЦЭМ!#REF!,СВЦЭМ!$A$40:$A$783,$A266,СВЦЭМ!$B$40:$B$783,S$260)+'СЕТ СН'!$F$15</f>
        <v>#REF!</v>
      </c>
      <c r="T266" s="36" t="e">
        <f>SUMIFS(СВЦЭМ!#REF!,СВЦЭМ!$A$40:$A$783,$A266,СВЦЭМ!$B$40:$B$783,T$260)+'СЕТ СН'!$F$15</f>
        <v>#REF!</v>
      </c>
      <c r="U266" s="36" t="e">
        <f>SUMIFS(СВЦЭМ!#REF!,СВЦЭМ!$A$40:$A$783,$A266,СВЦЭМ!$B$40:$B$783,U$260)+'СЕТ СН'!$F$15</f>
        <v>#REF!</v>
      </c>
      <c r="V266" s="36" t="e">
        <f>SUMIFS(СВЦЭМ!#REF!,СВЦЭМ!$A$40:$A$783,$A266,СВЦЭМ!$B$40:$B$783,V$260)+'СЕТ СН'!$F$15</f>
        <v>#REF!</v>
      </c>
      <c r="W266" s="36" t="e">
        <f>SUMIFS(СВЦЭМ!#REF!,СВЦЭМ!$A$40:$A$783,$A266,СВЦЭМ!$B$40:$B$783,W$260)+'СЕТ СН'!$F$15</f>
        <v>#REF!</v>
      </c>
      <c r="X266" s="36" t="e">
        <f>SUMIFS(СВЦЭМ!#REF!,СВЦЭМ!$A$40:$A$783,$A266,СВЦЭМ!$B$40:$B$783,X$260)+'СЕТ СН'!$F$15</f>
        <v>#REF!</v>
      </c>
      <c r="Y266" s="36" t="e">
        <f>SUMIFS(СВЦЭМ!#REF!,СВЦЭМ!$A$40:$A$783,$A266,СВЦЭМ!$B$40:$B$783,Y$260)+'СЕТ СН'!$F$15</f>
        <v>#REF!</v>
      </c>
    </row>
    <row r="267" spans="1:27" ht="15.75" hidden="1" x14ac:dyDescent="0.2">
      <c r="A267" s="35">
        <f t="shared" si="7"/>
        <v>45084</v>
      </c>
      <c r="B267" s="36" t="e">
        <f>SUMIFS(СВЦЭМ!#REF!,СВЦЭМ!$A$40:$A$783,$A267,СВЦЭМ!$B$40:$B$783,B$260)+'СЕТ СН'!$F$15</f>
        <v>#REF!</v>
      </c>
      <c r="C267" s="36" t="e">
        <f>SUMIFS(СВЦЭМ!#REF!,СВЦЭМ!$A$40:$A$783,$A267,СВЦЭМ!$B$40:$B$783,C$260)+'СЕТ СН'!$F$15</f>
        <v>#REF!</v>
      </c>
      <c r="D267" s="36" t="e">
        <f>SUMIFS(СВЦЭМ!#REF!,СВЦЭМ!$A$40:$A$783,$A267,СВЦЭМ!$B$40:$B$783,D$260)+'СЕТ СН'!$F$15</f>
        <v>#REF!</v>
      </c>
      <c r="E267" s="36" t="e">
        <f>SUMIFS(СВЦЭМ!#REF!,СВЦЭМ!$A$40:$A$783,$A267,СВЦЭМ!$B$40:$B$783,E$260)+'СЕТ СН'!$F$15</f>
        <v>#REF!</v>
      </c>
      <c r="F267" s="36" t="e">
        <f>SUMIFS(СВЦЭМ!#REF!,СВЦЭМ!$A$40:$A$783,$A267,СВЦЭМ!$B$40:$B$783,F$260)+'СЕТ СН'!$F$15</f>
        <v>#REF!</v>
      </c>
      <c r="G267" s="36" t="e">
        <f>SUMIFS(СВЦЭМ!#REF!,СВЦЭМ!$A$40:$A$783,$A267,СВЦЭМ!$B$40:$B$783,G$260)+'СЕТ СН'!$F$15</f>
        <v>#REF!</v>
      </c>
      <c r="H267" s="36" t="e">
        <f>SUMIFS(СВЦЭМ!#REF!,СВЦЭМ!$A$40:$A$783,$A267,СВЦЭМ!$B$40:$B$783,H$260)+'СЕТ СН'!$F$15</f>
        <v>#REF!</v>
      </c>
      <c r="I267" s="36" t="e">
        <f>SUMIFS(СВЦЭМ!#REF!,СВЦЭМ!$A$40:$A$783,$A267,СВЦЭМ!$B$40:$B$783,I$260)+'СЕТ СН'!$F$15</f>
        <v>#REF!</v>
      </c>
      <c r="J267" s="36" t="e">
        <f>SUMIFS(СВЦЭМ!#REF!,СВЦЭМ!$A$40:$A$783,$A267,СВЦЭМ!$B$40:$B$783,J$260)+'СЕТ СН'!$F$15</f>
        <v>#REF!</v>
      </c>
      <c r="K267" s="36" t="e">
        <f>SUMIFS(СВЦЭМ!#REF!,СВЦЭМ!$A$40:$A$783,$A267,СВЦЭМ!$B$40:$B$783,K$260)+'СЕТ СН'!$F$15</f>
        <v>#REF!</v>
      </c>
      <c r="L267" s="36" t="e">
        <f>SUMIFS(СВЦЭМ!#REF!,СВЦЭМ!$A$40:$A$783,$A267,СВЦЭМ!$B$40:$B$783,L$260)+'СЕТ СН'!$F$15</f>
        <v>#REF!</v>
      </c>
      <c r="M267" s="36" t="e">
        <f>SUMIFS(СВЦЭМ!#REF!,СВЦЭМ!$A$40:$A$783,$A267,СВЦЭМ!$B$40:$B$783,M$260)+'СЕТ СН'!$F$15</f>
        <v>#REF!</v>
      </c>
      <c r="N267" s="36" t="e">
        <f>SUMIFS(СВЦЭМ!#REF!,СВЦЭМ!$A$40:$A$783,$A267,СВЦЭМ!$B$40:$B$783,N$260)+'СЕТ СН'!$F$15</f>
        <v>#REF!</v>
      </c>
      <c r="O267" s="36" t="e">
        <f>SUMIFS(СВЦЭМ!#REF!,СВЦЭМ!$A$40:$A$783,$A267,СВЦЭМ!$B$40:$B$783,O$260)+'СЕТ СН'!$F$15</f>
        <v>#REF!</v>
      </c>
      <c r="P267" s="36" t="e">
        <f>SUMIFS(СВЦЭМ!#REF!,СВЦЭМ!$A$40:$A$783,$A267,СВЦЭМ!$B$40:$B$783,P$260)+'СЕТ СН'!$F$15</f>
        <v>#REF!</v>
      </c>
      <c r="Q267" s="36" t="e">
        <f>SUMIFS(СВЦЭМ!#REF!,СВЦЭМ!$A$40:$A$783,$A267,СВЦЭМ!$B$40:$B$783,Q$260)+'СЕТ СН'!$F$15</f>
        <v>#REF!</v>
      </c>
      <c r="R267" s="36" t="e">
        <f>SUMIFS(СВЦЭМ!#REF!,СВЦЭМ!$A$40:$A$783,$A267,СВЦЭМ!$B$40:$B$783,R$260)+'СЕТ СН'!$F$15</f>
        <v>#REF!</v>
      </c>
      <c r="S267" s="36" t="e">
        <f>SUMIFS(СВЦЭМ!#REF!,СВЦЭМ!$A$40:$A$783,$A267,СВЦЭМ!$B$40:$B$783,S$260)+'СЕТ СН'!$F$15</f>
        <v>#REF!</v>
      </c>
      <c r="T267" s="36" t="e">
        <f>SUMIFS(СВЦЭМ!#REF!,СВЦЭМ!$A$40:$A$783,$A267,СВЦЭМ!$B$40:$B$783,T$260)+'СЕТ СН'!$F$15</f>
        <v>#REF!</v>
      </c>
      <c r="U267" s="36" t="e">
        <f>SUMIFS(СВЦЭМ!#REF!,СВЦЭМ!$A$40:$A$783,$A267,СВЦЭМ!$B$40:$B$783,U$260)+'СЕТ СН'!$F$15</f>
        <v>#REF!</v>
      </c>
      <c r="V267" s="36" t="e">
        <f>SUMIFS(СВЦЭМ!#REF!,СВЦЭМ!$A$40:$A$783,$A267,СВЦЭМ!$B$40:$B$783,V$260)+'СЕТ СН'!$F$15</f>
        <v>#REF!</v>
      </c>
      <c r="W267" s="36" t="e">
        <f>SUMIFS(СВЦЭМ!#REF!,СВЦЭМ!$A$40:$A$783,$A267,СВЦЭМ!$B$40:$B$783,W$260)+'СЕТ СН'!$F$15</f>
        <v>#REF!</v>
      </c>
      <c r="X267" s="36" t="e">
        <f>SUMIFS(СВЦЭМ!#REF!,СВЦЭМ!$A$40:$A$783,$A267,СВЦЭМ!$B$40:$B$783,X$260)+'СЕТ СН'!$F$15</f>
        <v>#REF!</v>
      </c>
      <c r="Y267" s="36" t="e">
        <f>SUMIFS(СВЦЭМ!#REF!,СВЦЭМ!$A$40:$A$783,$A267,СВЦЭМ!$B$40:$B$783,Y$260)+'СЕТ СН'!$F$15</f>
        <v>#REF!</v>
      </c>
    </row>
    <row r="268" spans="1:27" ht="15.75" hidden="1" x14ac:dyDescent="0.2">
      <c r="A268" s="35">
        <f t="shared" si="7"/>
        <v>45085</v>
      </c>
      <c r="B268" s="36" t="e">
        <f>SUMIFS(СВЦЭМ!#REF!,СВЦЭМ!$A$40:$A$783,$A268,СВЦЭМ!$B$40:$B$783,B$260)+'СЕТ СН'!$F$15</f>
        <v>#REF!</v>
      </c>
      <c r="C268" s="36" t="e">
        <f>SUMIFS(СВЦЭМ!#REF!,СВЦЭМ!$A$40:$A$783,$A268,СВЦЭМ!$B$40:$B$783,C$260)+'СЕТ СН'!$F$15</f>
        <v>#REF!</v>
      </c>
      <c r="D268" s="36" t="e">
        <f>SUMIFS(СВЦЭМ!#REF!,СВЦЭМ!$A$40:$A$783,$A268,СВЦЭМ!$B$40:$B$783,D$260)+'СЕТ СН'!$F$15</f>
        <v>#REF!</v>
      </c>
      <c r="E268" s="36" t="e">
        <f>SUMIFS(СВЦЭМ!#REF!,СВЦЭМ!$A$40:$A$783,$A268,СВЦЭМ!$B$40:$B$783,E$260)+'СЕТ СН'!$F$15</f>
        <v>#REF!</v>
      </c>
      <c r="F268" s="36" t="e">
        <f>SUMIFS(СВЦЭМ!#REF!,СВЦЭМ!$A$40:$A$783,$A268,СВЦЭМ!$B$40:$B$783,F$260)+'СЕТ СН'!$F$15</f>
        <v>#REF!</v>
      </c>
      <c r="G268" s="36" t="e">
        <f>SUMIFS(СВЦЭМ!#REF!,СВЦЭМ!$A$40:$A$783,$A268,СВЦЭМ!$B$40:$B$783,G$260)+'СЕТ СН'!$F$15</f>
        <v>#REF!</v>
      </c>
      <c r="H268" s="36" t="e">
        <f>SUMIFS(СВЦЭМ!#REF!,СВЦЭМ!$A$40:$A$783,$A268,СВЦЭМ!$B$40:$B$783,H$260)+'СЕТ СН'!$F$15</f>
        <v>#REF!</v>
      </c>
      <c r="I268" s="36" t="e">
        <f>SUMIFS(СВЦЭМ!#REF!,СВЦЭМ!$A$40:$A$783,$A268,СВЦЭМ!$B$40:$B$783,I$260)+'СЕТ СН'!$F$15</f>
        <v>#REF!</v>
      </c>
      <c r="J268" s="36" t="e">
        <f>SUMIFS(СВЦЭМ!#REF!,СВЦЭМ!$A$40:$A$783,$A268,СВЦЭМ!$B$40:$B$783,J$260)+'СЕТ СН'!$F$15</f>
        <v>#REF!</v>
      </c>
      <c r="K268" s="36" t="e">
        <f>SUMIFS(СВЦЭМ!#REF!,СВЦЭМ!$A$40:$A$783,$A268,СВЦЭМ!$B$40:$B$783,K$260)+'СЕТ СН'!$F$15</f>
        <v>#REF!</v>
      </c>
      <c r="L268" s="36" t="e">
        <f>SUMIFS(СВЦЭМ!#REF!,СВЦЭМ!$A$40:$A$783,$A268,СВЦЭМ!$B$40:$B$783,L$260)+'СЕТ СН'!$F$15</f>
        <v>#REF!</v>
      </c>
      <c r="M268" s="36" t="e">
        <f>SUMIFS(СВЦЭМ!#REF!,СВЦЭМ!$A$40:$A$783,$A268,СВЦЭМ!$B$40:$B$783,M$260)+'СЕТ СН'!$F$15</f>
        <v>#REF!</v>
      </c>
      <c r="N268" s="36" t="e">
        <f>SUMIFS(СВЦЭМ!#REF!,СВЦЭМ!$A$40:$A$783,$A268,СВЦЭМ!$B$40:$B$783,N$260)+'СЕТ СН'!$F$15</f>
        <v>#REF!</v>
      </c>
      <c r="O268" s="36" t="e">
        <f>SUMIFS(СВЦЭМ!#REF!,СВЦЭМ!$A$40:$A$783,$A268,СВЦЭМ!$B$40:$B$783,O$260)+'СЕТ СН'!$F$15</f>
        <v>#REF!</v>
      </c>
      <c r="P268" s="36" t="e">
        <f>SUMIFS(СВЦЭМ!#REF!,СВЦЭМ!$A$40:$A$783,$A268,СВЦЭМ!$B$40:$B$783,P$260)+'СЕТ СН'!$F$15</f>
        <v>#REF!</v>
      </c>
      <c r="Q268" s="36" t="e">
        <f>SUMIFS(СВЦЭМ!#REF!,СВЦЭМ!$A$40:$A$783,$A268,СВЦЭМ!$B$40:$B$783,Q$260)+'СЕТ СН'!$F$15</f>
        <v>#REF!</v>
      </c>
      <c r="R268" s="36" t="e">
        <f>SUMIFS(СВЦЭМ!#REF!,СВЦЭМ!$A$40:$A$783,$A268,СВЦЭМ!$B$40:$B$783,R$260)+'СЕТ СН'!$F$15</f>
        <v>#REF!</v>
      </c>
      <c r="S268" s="36" t="e">
        <f>SUMIFS(СВЦЭМ!#REF!,СВЦЭМ!$A$40:$A$783,$A268,СВЦЭМ!$B$40:$B$783,S$260)+'СЕТ СН'!$F$15</f>
        <v>#REF!</v>
      </c>
      <c r="T268" s="36" t="e">
        <f>SUMIFS(СВЦЭМ!#REF!,СВЦЭМ!$A$40:$A$783,$A268,СВЦЭМ!$B$40:$B$783,T$260)+'СЕТ СН'!$F$15</f>
        <v>#REF!</v>
      </c>
      <c r="U268" s="36" t="e">
        <f>SUMIFS(СВЦЭМ!#REF!,СВЦЭМ!$A$40:$A$783,$A268,СВЦЭМ!$B$40:$B$783,U$260)+'СЕТ СН'!$F$15</f>
        <v>#REF!</v>
      </c>
      <c r="V268" s="36" t="e">
        <f>SUMIFS(СВЦЭМ!#REF!,СВЦЭМ!$A$40:$A$783,$A268,СВЦЭМ!$B$40:$B$783,V$260)+'СЕТ СН'!$F$15</f>
        <v>#REF!</v>
      </c>
      <c r="W268" s="36" t="e">
        <f>SUMIFS(СВЦЭМ!#REF!,СВЦЭМ!$A$40:$A$783,$A268,СВЦЭМ!$B$40:$B$783,W$260)+'СЕТ СН'!$F$15</f>
        <v>#REF!</v>
      </c>
      <c r="X268" s="36" t="e">
        <f>SUMIFS(СВЦЭМ!#REF!,СВЦЭМ!$A$40:$A$783,$A268,СВЦЭМ!$B$40:$B$783,X$260)+'СЕТ СН'!$F$15</f>
        <v>#REF!</v>
      </c>
      <c r="Y268" s="36" t="e">
        <f>SUMIFS(СВЦЭМ!#REF!,СВЦЭМ!$A$40:$A$783,$A268,СВЦЭМ!$B$40:$B$783,Y$260)+'СЕТ СН'!$F$15</f>
        <v>#REF!</v>
      </c>
    </row>
    <row r="269" spans="1:27" ht="15.75" hidden="1" x14ac:dyDescent="0.2">
      <c r="A269" s="35">
        <f t="shared" si="7"/>
        <v>45086</v>
      </c>
      <c r="B269" s="36" t="e">
        <f>SUMIFS(СВЦЭМ!#REF!,СВЦЭМ!$A$40:$A$783,$A269,СВЦЭМ!$B$40:$B$783,B$260)+'СЕТ СН'!$F$15</f>
        <v>#REF!</v>
      </c>
      <c r="C269" s="36" t="e">
        <f>SUMIFS(СВЦЭМ!#REF!,СВЦЭМ!$A$40:$A$783,$A269,СВЦЭМ!$B$40:$B$783,C$260)+'СЕТ СН'!$F$15</f>
        <v>#REF!</v>
      </c>
      <c r="D269" s="36" t="e">
        <f>SUMIFS(СВЦЭМ!#REF!,СВЦЭМ!$A$40:$A$783,$A269,СВЦЭМ!$B$40:$B$783,D$260)+'СЕТ СН'!$F$15</f>
        <v>#REF!</v>
      </c>
      <c r="E269" s="36" t="e">
        <f>SUMIFS(СВЦЭМ!#REF!,СВЦЭМ!$A$40:$A$783,$A269,СВЦЭМ!$B$40:$B$783,E$260)+'СЕТ СН'!$F$15</f>
        <v>#REF!</v>
      </c>
      <c r="F269" s="36" t="e">
        <f>SUMIFS(СВЦЭМ!#REF!,СВЦЭМ!$A$40:$A$783,$A269,СВЦЭМ!$B$40:$B$783,F$260)+'СЕТ СН'!$F$15</f>
        <v>#REF!</v>
      </c>
      <c r="G269" s="36" t="e">
        <f>SUMIFS(СВЦЭМ!#REF!,СВЦЭМ!$A$40:$A$783,$A269,СВЦЭМ!$B$40:$B$783,G$260)+'СЕТ СН'!$F$15</f>
        <v>#REF!</v>
      </c>
      <c r="H269" s="36" t="e">
        <f>SUMIFS(СВЦЭМ!#REF!,СВЦЭМ!$A$40:$A$783,$A269,СВЦЭМ!$B$40:$B$783,H$260)+'СЕТ СН'!$F$15</f>
        <v>#REF!</v>
      </c>
      <c r="I269" s="36" t="e">
        <f>SUMIFS(СВЦЭМ!#REF!,СВЦЭМ!$A$40:$A$783,$A269,СВЦЭМ!$B$40:$B$783,I$260)+'СЕТ СН'!$F$15</f>
        <v>#REF!</v>
      </c>
      <c r="J269" s="36" t="e">
        <f>SUMIFS(СВЦЭМ!#REF!,СВЦЭМ!$A$40:$A$783,$A269,СВЦЭМ!$B$40:$B$783,J$260)+'СЕТ СН'!$F$15</f>
        <v>#REF!</v>
      </c>
      <c r="K269" s="36" t="e">
        <f>SUMIFS(СВЦЭМ!#REF!,СВЦЭМ!$A$40:$A$783,$A269,СВЦЭМ!$B$40:$B$783,K$260)+'СЕТ СН'!$F$15</f>
        <v>#REF!</v>
      </c>
      <c r="L269" s="36" t="e">
        <f>SUMIFS(СВЦЭМ!#REF!,СВЦЭМ!$A$40:$A$783,$A269,СВЦЭМ!$B$40:$B$783,L$260)+'СЕТ СН'!$F$15</f>
        <v>#REF!</v>
      </c>
      <c r="M269" s="36" t="e">
        <f>SUMIFS(СВЦЭМ!#REF!,СВЦЭМ!$A$40:$A$783,$A269,СВЦЭМ!$B$40:$B$783,M$260)+'СЕТ СН'!$F$15</f>
        <v>#REF!</v>
      </c>
      <c r="N269" s="36" t="e">
        <f>SUMIFS(СВЦЭМ!#REF!,СВЦЭМ!$A$40:$A$783,$A269,СВЦЭМ!$B$40:$B$783,N$260)+'СЕТ СН'!$F$15</f>
        <v>#REF!</v>
      </c>
      <c r="O269" s="36" t="e">
        <f>SUMIFS(СВЦЭМ!#REF!,СВЦЭМ!$A$40:$A$783,$A269,СВЦЭМ!$B$40:$B$783,O$260)+'СЕТ СН'!$F$15</f>
        <v>#REF!</v>
      </c>
      <c r="P269" s="36" t="e">
        <f>SUMIFS(СВЦЭМ!#REF!,СВЦЭМ!$A$40:$A$783,$A269,СВЦЭМ!$B$40:$B$783,P$260)+'СЕТ СН'!$F$15</f>
        <v>#REF!</v>
      </c>
      <c r="Q269" s="36" t="e">
        <f>SUMIFS(СВЦЭМ!#REF!,СВЦЭМ!$A$40:$A$783,$A269,СВЦЭМ!$B$40:$B$783,Q$260)+'СЕТ СН'!$F$15</f>
        <v>#REF!</v>
      </c>
      <c r="R269" s="36" t="e">
        <f>SUMIFS(СВЦЭМ!#REF!,СВЦЭМ!$A$40:$A$783,$A269,СВЦЭМ!$B$40:$B$783,R$260)+'СЕТ СН'!$F$15</f>
        <v>#REF!</v>
      </c>
      <c r="S269" s="36" t="e">
        <f>SUMIFS(СВЦЭМ!#REF!,СВЦЭМ!$A$40:$A$783,$A269,СВЦЭМ!$B$40:$B$783,S$260)+'СЕТ СН'!$F$15</f>
        <v>#REF!</v>
      </c>
      <c r="T269" s="36" t="e">
        <f>SUMIFS(СВЦЭМ!#REF!,СВЦЭМ!$A$40:$A$783,$A269,СВЦЭМ!$B$40:$B$783,T$260)+'СЕТ СН'!$F$15</f>
        <v>#REF!</v>
      </c>
      <c r="U269" s="36" t="e">
        <f>SUMIFS(СВЦЭМ!#REF!,СВЦЭМ!$A$40:$A$783,$A269,СВЦЭМ!$B$40:$B$783,U$260)+'СЕТ СН'!$F$15</f>
        <v>#REF!</v>
      </c>
      <c r="V269" s="36" t="e">
        <f>SUMIFS(СВЦЭМ!#REF!,СВЦЭМ!$A$40:$A$783,$A269,СВЦЭМ!$B$40:$B$783,V$260)+'СЕТ СН'!$F$15</f>
        <v>#REF!</v>
      </c>
      <c r="W269" s="36" t="e">
        <f>SUMIFS(СВЦЭМ!#REF!,СВЦЭМ!$A$40:$A$783,$A269,СВЦЭМ!$B$40:$B$783,W$260)+'СЕТ СН'!$F$15</f>
        <v>#REF!</v>
      </c>
      <c r="X269" s="36" t="e">
        <f>SUMIFS(СВЦЭМ!#REF!,СВЦЭМ!$A$40:$A$783,$A269,СВЦЭМ!$B$40:$B$783,X$260)+'СЕТ СН'!$F$15</f>
        <v>#REF!</v>
      </c>
      <c r="Y269" s="36" t="e">
        <f>SUMIFS(СВЦЭМ!#REF!,СВЦЭМ!$A$40:$A$783,$A269,СВЦЭМ!$B$40:$B$783,Y$260)+'СЕТ СН'!$F$15</f>
        <v>#REF!</v>
      </c>
    </row>
    <row r="270" spans="1:27" ht="15.75" hidden="1" x14ac:dyDescent="0.2">
      <c r="A270" s="35">
        <f t="shared" si="7"/>
        <v>45087</v>
      </c>
      <c r="B270" s="36" t="e">
        <f>SUMIFS(СВЦЭМ!#REF!,СВЦЭМ!$A$40:$A$783,$A270,СВЦЭМ!$B$40:$B$783,B$260)+'СЕТ СН'!$F$15</f>
        <v>#REF!</v>
      </c>
      <c r="C270" s="36" t="e">
        <f>SUMIFS(СВЦЭМ!#REF!,СВЦЭМ!$A$40:$A$783,$A270,СВЦЭМ!$B$40:$B$783,C$260)+'СЕТ СН'!$F$15</f>
        <v>#REF!</v>
      </c>
      <c r="D270" s="36" t="e">
        <f>SUMIFS(СВЦЭМ!#REF!,СВЦЭМ!$A$40:$A$783,$A270,СВЦЭМ!$B$40:$B$783,D$260)+'СЕТ СН'!$F$15</f>
        <v>#REF!</v>
      </c>
      <c r="E270" s="36" t="e">
        <f>SUMIFS(СВЦЭМ!#REF!,СВЦЭМ!$A$40:$A$783,$A270,СВЦЭМ!$B$40:$B$783,E$260)+'СЕТ СН'!$F$15</f>
        <v>#REF!</v>
      </c>
      <c r="F270" s="36" t="e">
        <f>SUMIFS(СВЦЭМ!#REF!,СВЦЭМ!$A$40:$A$783,$A270,СВЦЭМ!$B$40:$B$783,F$260)+'СЕТ СН'!$F$15</f>
        <v>#REF!</v>
      </c>
      <c r="G270" s="36" t="e">
        <f>SUMIFS(СВЦЭМ!#REF!,СВЦЭМ!$A$40:$A$783,$A270,СВЦЭМ!$B$40:$B$783,G$260)+'СЕТ СН'!$F$15</f>
        <v>#REF!</v>
      </c>
      <c r="H270" s="36" t="e">
        <f>SUMIFS(СВЦЭМ!#REF!,СВЦЭМ!$A$40:$A$783,$A270,СВЦЭМ!$B$40:$B$783,H$260)+'СЕТ СН'!$F$15</f>
        <v>#REF!</v>
      </c>
      <c r="I270" s="36" t="e">
        <f>SUMIFS(СВЦЭМ!#REF!,СВЦЭМ!$A$40:$A$783,$A270,СВЦЭМ!$B$40:$B$783,I$260)+'СЕТ СН'!$F$15</f>
        <v>#REF!</v>
      </c>
      <c r="J270" s="36" t="e">
        <f>SUMIFS(СВЦЭМ!#REF!,СВЦЭМ!$A$40:$A$783,$A270,СВЦЭМ!$B$40:$B$783,J$260)+'СЕТ СН'!$F$15</f>
        <v>#REF!</v>
      </c>
      <c r="K270" s="36" t="e">
        <f>SUMIFS(СВЦЭМ!#REF!,СВЦЭМ!$A$40:$A$783,$A270,СВЦЭМ!$B$40:$B$783,K$260)+'СЕТ СН'!$F$15</f>
        <v>#REF!</v>
      </c>
      <c r="L270" s="36" t="e">
        <f>SUMIFS(СВЦЭМ!#REF!,СВЦЭМ!$A$40:$A$783,$A270,СВЦЭМ!$B$40:$B$783,L$260)+'СЕТ СН'!$F$15</f>
        <v>#REF!</v>
      </c>
      <c r="M270" s="36" t="e">
        <f>SUMIFS(СВЦЭМ!#REF!,СВЦЭМ!$A$40:$A$783,$A270,СВЦЭМ!$B$40:$B$783,M$260)+'СЕТ СН'!$F$15</f>
        <v>#REF!</v>
      </c>
      <c r="N270" s="36" t="e">
        <f>SUMIFS(СВЦЭМ!#REF!,СВЦЭМ!$A$40:$A$783,$A270,СВЦЭМ!$B$40:$B$783,N$260)+'СЕТ СН'!$F$15</f>
        <v>#REF!</v>
      </c>
      <c r="O270" s="36" t="e">
        <f>SUMIFS(СВЦЭМ!#REF!,СВЦЭМ!$A$40:$A$783,$A270,СВЦЭМ!$B$40:$B$783,O$260)+'СЕТ СН'!$F$15</f>
        <v>#REF!</v>
      </c>
      <c r="P270" s="36" t="e">
        <f>SUMIFS(СВЦЭМ!#REF!,СВЦЭМ!$A$40:$A$783,$A270,СВЦЭМ!$B$40:$B$783,P$260)+'СЕТ СН'!$F$15</f>
        <v>#REF!</v>
      </c>
      <c r="Q270" s="36" t="e">
        <f>SUMIFS(СВЦЭМ!#REF!,СВЦЭМ!$A$40:$A$783,$A270,СВЦЭМ!$B$40:$B$783,Q$260)+'СЕТ СН'!$F$15</f>
        <v>#REF!</v>
      </c>
      <c r="R270" s="36" t="e">
        <f>SUMIFS(СВЦЭМ!#REF!,СВЦЭМ!$A$40:$A$783,$A270,СВЦЭМ!$B$40:$B$783,R$260)+'СЕТ СН'!$F$15</f>
        <v>#REF!</v>
      </c>
      <c r="S270" s="36" t="e">
        <f>SUMIFS(СВЦЭМ!#REF!,СВЦЭМ!$A$40:$A$783,$A270,СВЦЭМ!$B$40:$B$783,S$260)+'СЕТ СН'!$F$15</f>
        <v>#REF!</v>
      </c>
      <c r="T270" s="36" t="e">
        <f>SUMIFS(СВЦЭМ!#REF!,СВЦЭМ!$A$40:$A$783,$A270,СВЦЭМ!$B$40:$B$783,T$260)+'СЕТ СН'!$F$15</f>
        <v>#REF!</v>
      </c>
      <c r="U270" s="36" t="e">
        <f>SUMIFS(СВЦЭМ!#REF!,СВЦЭМ!$A$40:$A$783,$A270,СВЦЭМ!$B$40:$B$783,U$260)+'СЕТ СН'!$F$15</f>
        <v>#REF!</v>
      </c>
      <c r="V270" s="36" t="e">
        <f>SUMIFS(СВЦЭМ!#REF!,СВЦЭМ!$A$40:$A$783,$A270,СВЦЭМ!$B$40:$B$783,V$260)+'СЕТ СН'!$F$15</f>
        <v>#REF!</v>
      </c>
      <c r="W270" s="36" t="e">
        <f>SUMIFS(СВЦЭМ!#REF!,СВЦЭМ!$A$40:$A$783,$A270,СВЦЭМ!$B$40:$B$783,W$260)+'СЕТ СН'!$F$15</f>
        <v>#REF!</v>
      </c>
      <c r="X270" s="36" t="e">
        <f>SUMIFS(СВЦЭМ!#REF!,СВЦЭМ!$A$40:$A$783,$A270,СВЦЭМ!$B$40:$B$783,X$260)+'СЕТ СН'!$F$15</f>
        <v>#REF!</v>
      </c>
      <c r="Y270" s="36" t="e">
        <f>SUMIFS(СВЦЭМ!#REF!,СВЦЭМ!$A$40:$A$783,$A270,СВЦЭМ!$B$40:$B$783,Y$260)+'СЕТ СН'!$F$15</f>
        <v>#REF!</v>
      </c>
    </row>
    <row r="271" spans="1:27" ht="15.75" hidden="1" x14ac:dyDescent="0.2">
      <c r="A271" s="35">
        <f t="shared" si="7"/>
        <v>45088</v>
      </c>
      <c r="B271" s="36" t="e">
        <f>SUMIFS(СВЦЭМ!#REF!,СВЦЭМ!$A$40:$A$783,$A271,СВЦЭМ!$B$40:$B$783,B$260)+'СЕТ СН'!$F$15</f>
        <v>#REF!</v>
      </c>
      <c r="C271" s="36" t="e">
        <f>SUMIFS(СВЦЭМ!#REF!,СВЦЭМ!$A$40:$A$783,$A271,СВЦЭМ!$B$40:$B$783,C$260)+'СЕТ СН'!$F$15</f>
        <v>#REF!</v>
      </c>
      <c r="D271" s="36" t="e">
        <f>SUMIFS(СВЦЭМ!#REF!,СВЦЭМ!$A$40:$A$783,$A271,СВЦЭМ!$B$40:$B$783,D$260)+'СЕТ СН'!$F$15</f>
        <v>#REF!</v>
      </c>
      <c r="E271" s="36" t="e">
        <f>SUMIFS(СВЦЭМ!#REF!,СВЦЭМ!$A$40:$A$783,$A271,СВЦЭМ!$B$40:$B$783,E$260)+'СЕТ СН'!$F$15</f>
        <v>#REF!</v>
      </c>
      <c r="F271" s="36" t="e">
        <f>SUMIFS(СВЦЭМ!#REF!,СВЦЭМ!$A$40:$A$783,$A271,СВЦЭМ!$B$40:$B$783,F$260)+'СЕТ СН'!$F$15</f>
        <v>#REF!</v>
      </c>
      <c r="G271" s="36" t="e">
        <f>SUMIFS(СВЦЭМ!#REF!,СВЦЭМ!$A$40:$A$783,$A271,СВЦЭМ!$B$40:$B$783,G$260)+'СЕТ СН'!$F$15</f>
        <v>#REF!</v>
      </c>
      <c r="H271" s="36" t="e">
        <f>SUMIFS(СВЦЭМ!#REF!,СВЦЭМ!$A$40:$A$783,$A271,СВЦЭМ!$B$40:$B$783,H$260)+'СЕТ СН'!$F$15</f>
        <v>#REF!</v>
      </c>
      <c r="I271" s="36" t="e">
        <f>SUMIFS(СВЦЭМ!#REF!,СВЦЭМ!$A$40:$A$783,$A271,СВЦЭМ!$B$40:$B$783,I$260)+'СЕТ СН'!$F$15</f>
        <v>#REF!</v>
      </c>
      <c r="J271" s="36" t="e">
        <f>SUMIFS(СВЦЭМ!#REF!,СВЦЭМ!$A$40:$A$783,$A271,СВЦЭМ!$B$40:$B$783,J$260)+'СЕТ СН'!$F$15</f>
        <v>#REF!</v>
      </c>
      <c r="K271" s="36" t="e">
        <f>SUMIFS(СВЦЭМ!#REF!,СВЦЭМ!$A$40:$A$783,$A271,СВЦЭМ!$B$40:$B$783,K$260)+'СЕТ СН'!$F$15</f>
        <v>#REF!</v>
      </c>
      <c r="L271" s="36" t="e">
        <f>SUMIFS(СВЦЭМ!#REF!,СВЦЭМ!$A$40:$A$783,$A271,СВЦЭМ!$B$40:$B$783,L$260)+'СЕТ СН'!$F$15</f>
        <v>#REF!</v>
      </c>
      <c r="M271" s="36" t="e">
        <f>SUMIFS(СВЦЭМ!#REF!,СВЦЭМ!$A$40:$A$783,$A271,СВЦЭМ!$B$40:$B$783,M$260)+'СЕТ СН'!$F$15</f>
        <v>#REF!</v>
      </c>
      <c r="N271" s="36" t="e">
        <f>SUMIFS(СВЦЭМ!#REF!,СВЦЭМ!$A$40:$A$783,$A271,СВЦЭМ!$B$40:$B$783,N$260)+'СЕТ СН'!$F$15</f>
        <v>#REF!</v>
      </c>
      <c r="O271" s="36" t="e">
        <f>SUMIFS(СВЦЭМ!#REF!,СВЦЭМ!$A$40:$A$783,$A271,СВЦЭМ!$B$40:$B$783,O$260)+'СЕТ СН'!$F$15</f>
        <v>#REF!</v>
      </c>
      <c r="P271" s="36" t="e">
        <f>SUMIFS(СВЦЭМ!#REF!,СВЦЭМ!$A$40:$A$783,$A271,СВЦЭМ!$B$40:$B$783,P$260)+'СЕТ СН'!$F$15</f>
        <v>#REF!</v>
      </c>
      <c r="Q271" s="36" t="e">
        <f>SUMIFS(СВЦЭМ!#REF!,СВЦЭМ!$A$40:$A$783,$A271,СВЦЭМ!$B$40:$B$783,Q$260)+'СЕТ СН'!$F$15</f>
        <v>#REF!</v>
      </c>
      <c r="R271" s="36" t="e">
        <f>SUMIFS(СВЦЭМ!#REF!,СВЦЭМ!$A$40:$A$783,$A271,СВЦЭМ!$B$40:$B$783,R$260)+'СЕТ СН'!$F$15</f>
        <v>#REF!</v>
      </c>
      <c r="S271" s="36" t="e">
        <f>SUMIFS(СВЦЭМ!#REF!,СВЦЭМ!$A$40:$A$783,$A271,СВЦЭМ!$B$40:$B$783,S$260)+'СЕТ СН'!$F$15</f>
        <v>#REF!</v>
      </c>
      <c r="T271" s="36" t="e">
        <f>SUMIFS(СВЦЭМ!#REF!,СВЦЭМ!$A$40:$A$783,$A271,СВЦЭМ!$B$40:$B$783,T$260)+'СЕТ СН'!$F$15</f>
        <v>#REF!</v>
      </c>
      <c r="U271" s="36" t="e">
        <f>SUMIFS(СВЦЭМ!#REF!,СВЦЭМ!$A$40:$A$783,$A271,СВЦЭМ!$B$40:$B$783,U$260)+'СЕТ СН'!$F$15</f>
        <v>#REF!</v>
      </c>
      <c r="V271" s="36" t="e">
        <f>SUMIFS(СВЦЭМ!#REF!,СВЦЭМ!$A$40:$A$783,$A271,СВЦЭМ!$B$40:$B$783,V$260)+'СЕТ СН'!$F$15</f>
        <v>#REF!</v>
      </c>
      <c r="W271" s="36" t="e">
        <f>SUMIFS(СВЦЭМ!#REF!,СВЦЭМ!$A$40:$A$783,$A271,СВЦЭМ!$B$40:$B$783,W$260)+'СЕТ СН'!$F$15</f>
        <v>#REF!</v>
      </c>
      <c r="X271" s="36" t="e">
        <f>SUMIFS(СВЦЭМ!#REF!,СВЦЭМ!$A$40:$A$783,$A271,СВЦЭМ!$B$40:$B$783,X$260)+'СЕТ СН'!$F$15</f>
        <v>#REF!</v>
      </c>
      <c r="Y271" s="36" t="e">
        <f>SUMIFS(СВЦЭМ!#REF!,СВЦЭМ!$A$40:$A$783,$A271,СВЦЭМ!$B$40:$B$783,Y$260)+'СЕТ СН'!$F$15</f>
        <v>#REF!</v>
      </c>
    </row>
    <row r="272" spans="1:27" ht="15.75" hidden="1" x14ac:dyDescent="0.2">
      <c r="A272" s="35">
        <f t="shared" si="7"/>
        <v>45089</v>
      </c>
      <c r="B272" s="36" t="e">
        <f>SUMIFS(СВЦЭМ!#REF!,СВЦЭМ!$A$40:$A$783,$A272,СВЦЭМ!$B$40:$B$783,B$260)+'СЕТ СН'!$F$15</f>
        <v>#REF!</v>
      </c>
      <c r="C272" s="36" t="e">
        <f>SUMIFS(СВЦЭМ!#REF!,СВЦЭМ!$A$40:$A$783,$A272,СВЦЭМ!$B$40:$B$783,C$260)+'СЕТ СН'!$F$15</f>
        <v>#REF!</v>
      </c>
      <c r="D272" s="36" t="e">
        <f>SUMIFS(СВЦЭМ!#REF!,СВЦЭМ!$A$40:$A$783,$A272,СВЦЭМ!$B$40:$B$783,D$260)+'СЕТ СН'!$F$15</f>
        <v>#REF!</v>
      </c>
      <c r="E272" s="36" t="e">
        <f>SUMIFS(СВЦЭМ!#REF!,СВЦЭМ!$A$40:$A$783,$A272,СВЦЭМ!$B$40:$B$783,E$260)+'СЕТ СН'!$F$15</f>
        <v>#REF!</v>
      </c>
      <c r="F272" s="36" t="e">
        <f>SUMIFS(СВЦЭМ!#REF!,СВЦЭМ!$A$40:$A$783,$A272,СВЦЭМ!$B$40:$B$783,F$260)+'СЕТ СН'!$F$15</f>
        <v>#REF!</v>
      </c>
      <c r="G272" s="36" t="e">
        <f>SUMIFS(СВЦЭМ!#REF!,СВЦЭМ!$A$40:$A$783,$A272,СВЦЭМ!$B$40:$B$783,G$260)+'СЕТ СН'!$F$15</f>
        <v>#REF!</v>
      </c>
      <c r="H272" s="36" t="e">
        <f>SUMIFS(СВЦЭМ!#REF!,СВЦЭМ!$A$40:$A$783,$A272,СВЦЭМ!$B$40:$B$783,H$260)+'СЕТ СН'!$F$15</f>
        <v>#REF!</v>
      </c>
      <c r="I272" s="36" t="e">
        <f>SUMIFS(СВЦЭМ!#REF!,СВЦЭМ!$A$40:$A$783,$A272,СВЦЭМ!$B$40:$B$783,I$260)+'СЕТ СН'!$F$15</f>
        <v>#REF!</v>
      </c>
      <c r="J272" s="36" t="e">
        <f>SUMIFS(СВЦЭМ!#REF!,СВЦЭМ!$A$40:$A$783,$A272,СВЦЭМ!$B$40:$B$783,J$260)+'СЕТ СН'!$F$15</f>
        <v>#REF!</v>
      </c>
      <c r="K272" s="36" t="e">
        <f>SUMIFS(СВЦЭМ!#REF!,СВЦЭМ!$A$40:$A$783,$A272,СВЦЭМ!$B$40:$B$783,K$260)+'СЕТ СН'!$F$15</f>
        <v>#REF!</v>
      </c>
      <c r="L272" s="36" t="e">
        <f>SUMIFS(СВЦЭМ!#REF!,СВЦЭМ!$A$40:$A$783,$A272,СВЦЭМ!$B$40:$B$783,L$260)+'СЕТ СН'!$F$15</f>
        <v>#REF!</v>
      </c>
      <c r="M272" s="36" t="e">
        <f>SUMIFS(СВЦЭМ!#REF!,СВЦЭМ!$A$40:$A$783,$A272,СВЦЭМ!$B$40:$B$783,M$260)+'СЕТ СН'!$F$15</f>
        <v>#REF!</v>
      </c>
      <c r="N272" s="36" t="e">
        <f>SUMIFS(СВЦЭМ!#REF!,СВЦЭМ!$A$40:$A$783,$A272,СВЦЭМ!$B$40:$B$783,N$260)+'СЕТ СН'!$F$15</f>
        <v>#REF!</v>
      </c>
      <c r="O272" s="36" t="e">
        <f>SUMIFS(СВЦЭМ!#REF!,СВЦЭМ!$A$40:$A$783,$A272,СВЦЭМ!$B$40:$B$783,O$260)+'СЕТ СН'!$F$15</f>
        <v>#REF!</v>
      </c>
      <c r="P272" s="36" t="e">
        <f>SUMIFS(СВЦЭМ!#REF!,СВЦЭМ!$A$40:$A$783,$A272,СВЦЭМ!$B$40:$B$783,P$260)+'СЕТ СН'!$F$15</f>
        <v>#REF!</v>
      </c>
      <c r="Q272" s="36" t="e">
        <f>SUMIFS(СВЦЭМ!#REF!,СВЦЭМ!$A$40:$A$783,$A272,СВЦЭМ!$B$40:$B$783,Q$260)+'СЕТ СН'!$F$15</f>
        <v>#REF!</v>
      </c>
      <c r="R272" s="36" t="e">
        <f>SUMIFS(СВЦЭМ!#REF!,СВЦЭМ!$A$40:$A$783,$A272,СВЦЭМ!$B$40:$B$783,R$260)+'СЕТ СН'!$F$15</f>
        <v>#REF!</v>
      </c>
      <c r="S272" s="36" t="e">
        <f>SUMIFS(СВЦЭМ!#REF!,СВЦЭМ!$A$40:$A$783,$A272,СВЦЭМ!$B$40:$B$783,S$260)+'СЕТ СН'!$F$15</f>
        <v>#REF!</v>
      </c>
      <c r="T272" s="36" t="e">
        <f>SUMIFS(СВЦЭМ!#REF!,СВЦЭМ!$A$40:$A$783,$A272,СВЦЭМ!$B$40:$B$783,T$260)+'СЕТ СН'!$F$15</f>
        <v>#REF!</v>
      </c>
      <c r="U272" s="36" t="e">
        <f>SUMIFS(СВЦЭМ!#REF!,СВЦЭМ!$A$40:$A$783,$A272,СВЦЭМ!$B$40:$B$783,U$260)+'СЕТ СН'!$F$15</f>
        <v>#REF!</v>
      </c>
      <c r="V272" s="36" t="e">
        <f>SUMIFS(СВЦЭМ!#REF!,СВЦЭМ!$A$40:$A$783,$A272,СВЦЭМ!$B$40:$B$783,V$260)+'СЕТ СН'!$F$15</f>
        <v>#REF!</v>
      </c>
      <c r="W272" s="36" t="e">
        <f>SUMIFS(СВЦЭМ!#REF!,СВЦЭМ!$A$40:$A$783,$A272,СВЦЭМ!$B$40:$B$783,W$260)+'СЕТ СН'!$F$15</f>
        <v>#REF!</v>
      </c>
      <c r="X272" s="36" t="e">
        <f>SUMIFS(СВЦЭМ!#REF!,СВЦЭМ!$A$40:$A$783,$A272,СВЦЭМ!$B$40:$B$783,X$260)+'СЕТ СН'!$F$15</f>
        <v>#REF!</v>
      </c>
      <c r="Y272" s="36" t="e">
        <f>SUMIFS(СВЦЭМ!#REF!,СВЦЭМ!$A$40:$A$783,$A272,СВЦЭМ!$B$40:$B$783,Y$260)+'СЕТ СН'!$F$15</f>
        <v>#REF!</v>
      </c>
    </row>
    <row r="273" spans="1:25" ht="15.75" hidden="1" x14ac:dyDescent="0.2">
      <c r="A273" s="35">
        <f t="shared" si="7"/>
        <v>45090</v>
      </c>
      <c r="B273" s="36" t="e">
        <f>SUMIFS(СВЦЭМ!#REF!,СВЦЭМ!$A$40:$A$783,$A273,СВЦЭМ!$B$40:$B$783,B$260)+'СЕТ СН'!$F$15</f>
        <v>#REF!</v>
      </c>
      <c r="C273" s="36" t="e">
        <f>SUMIFS(СВЦЭМ!#REF!,СВЦЭМ!$A$40:$A$783,$A273,СВЦЭМ!$B$40:$B$783,C$260)+'СЕТ СН'!$F$15</f>
        <v>#REF!</v>
      </c>
      <c r="D273" s="36" t="e">
        <f>SUMIFS(СВЦЭМ!#REF!,СВЦЭМ!$A$40:$A$783,$A273,СВЦЭМ!$B$40:$B$783,D$260)+'СЕТ СН'!$F$15</f>
        <v>#REF!</v>
      </c>
      <c r="E273" s="36" t="e">
        <f>SUMIFS(СВЦЭМ!#REF!,СВЦЭМ!$A$40:$A$783,$A273,СВЦЭМ!$B$40:$B$783,E$260)+'СЕТ СН'!$F$15</f>
        <v>#REF!</v>
      </c>
      <c r="F273" s="36" t="e">
        <f>SUMIFS(СВЦЭМ!#REF!,СВЦЭМ!$A$40:$A$783,$A273,СВЦЭМ!$B$40:$B$783,F$260)+'СЕТ СН'!$F$15</f>
        <v>#REF!</v>
      </c>
      <c r="G273" s="36" t="e">
        <f>SUMIFS(СВЦЭМ!#REF!,СВЦЭМ!$A$40:$A$783,$A273,СВЦЭМ!$B$40:$B$783,G$260)+'СЕТ СН'!$F$15</f>
        <v>#REF!</v>
      </c>
      <c r="H273" s="36" t="e">
        <f>SUMIFS(СВЦЭМ!#REF!,СВЦЭМ!$A$40:$A$783,$A273,СВЦЭМ!$B$40:$B$783,H$260)+'СЕТ СН'!$F$15</f>
        <v>#REF!</v>
      </c>
      <c r="I273" s="36" t="e">
        <f>SUMIFS(СВЦЭМ!#REF!,СВЦЭМ!$A$40:$A$783,$A273,СВЦЭМ!$B$40:$B$783,I$260)+'СЕТ СН'!$F$15</f>
        <v>#REF!</v>
      </c>
      <c r="J273" s="36" t="e">
        <f>SUMIFS(СВЦЭМ!#REF!,СВЦЭМ!$A$40:$A$783,$A273,СВЦЭМ!$B$40:$B$783,J$260)+'СЕТ СН'!$F$15</f>
        <v>#REF!</v>
      </c>
      <c r="K273" s="36" t="e">
        <f>SUMIFS(СВЦЭМ!#REF!,СВЦЭМ!$A$40:$A$783,$A273,СВЦЭМ!$B$40:$B$783,K$260)+'СЕТ СН'!$F$15</f>
        <v>#REF!</v>
      </c>
      <c r="L273" s="36" t="e">
        <f>SUMIFS(СВЦЭМ!#REF!,СВЦЭМ!$A$40:$A$783,$A273,СВЦЭМ!$B$40:$B$783,L$260)+'СЕТ СН'!$F$15</f>
        <v>#REF!</v>
      </c>
      <c r="M273" s="36" t="e">
        <f>SUMIFS(СВЦЭМ!#REF!,СВЦЭМ!$A$40:$A$783,$A273,СВЦЭМ!$B$40:$B$783,M$260)+'СЕТ СН'!$F$15</f>
        <v>#REF!</v>
      </c>
      <c r="N273" s="36" t="e">
        <f>SUMIFS(СВЦЭМ!#REF!,СВЦЭМ!$A$40:$A$783,$A273,СВЦЭМ!$B$40:$B$783,N$260)+'СЕТ СН'!$F$15</f>
        <v>#REF!</v>
      </c>
      <c r="O273" s="36" t="e">
        <f>SUMIFS(СВЦЭМ!#REF!,СВЦЭМ!$A$40:$A$783,$A273,СВЦЭМ!$B$40:$B$783,O$260)+'СЕТ СН'!$F$15</f>
        <v>#REF!</v>
      </c>
      <c r="P273" s="36" t="e">
        <f>SUMIFS(СВЦЭМ!#REF!,СВЦЭМ!$A$40:$A$783,$A273,СВЦЭМ!$B$40:$B$783,P$260)+'СЕТ СН'!$F$15</f>
        <v>#REF!</v>
      </c>
      <c r="Q273" s="36" t="e">
        <f>SUMIFS(СВЦЭМ!#REF!,СВЦЭМ!$A$40:$A$783,$A273,СВЦЭМ!$B$40:$B$783,Q$260)+'СЕТ СН'!$F$15</f>
        <v>#REF!</v>
      </c>
      <c r="R273" s="36" t="e">
        <f>SUMIFS(СВЦЭМ!#REF!,СВЦЭМ!$A$40:$A$783,$A273,СВЦЭМ!$B$40:$B$783,R$260)+'СЕТ СН'!$F$15</f>
        <v>#REF!</v>
      </c>
      <c r="S273" s="36" t="e">
        <f>SUMIFS(СВЦЭМ!#REF!,СВЦЭМ!$A$40:$A$783,$A273,СВЦЭМ!$B$40:$B$783,S$260)+'СЕТ СН'!$F$15</f>
        <v>#REF!</v>
      </c>
      <c r="T273" s="36" t="e">
        <f>SUMIFS(СВЦЭМ!#REF!,СВЦЭМ!$A$40:$A$783,$A273,СВЦЭМ!$B$40:$B$783,T$260)+'СЕТ СН'!$F$15</f>
        <v>#REF!</v>
      </c>
      <c r="U273" s="36" t="e">
        <f>SUMIFS(СВЦЭМ!#REF!,СВЦЭМ!$A$40:$A$783,$A273,СВЦЭМ!$B$40:$B$783,U$260)+'СЕТ СН'!$F$15</f>
        <v>#REF!</v>
      </c>
      <c r="V273" s="36" t="e">
        <f>SUMIFS(СВЦЭМ!#REF!,СВЦЭМ!$A$40:$A$783,$A273,СВЦЭМ!$B$40:$B$783,V$260)+'СЕТ СН'!$F$15</f>
        <v>#REF!</v>
      </c>
      <c r="W273" s="36" t="e">
        <f>SUMIFS(СВЦЭМ!#REF!,СВЦЭМ!$A$40:$A$783,$A273,СВЦЭМ!$B$40:$B$783,W$260)+'СЕТ СН'!$F$15</f>
        <v>#REF!</v>
      </c>
      <c r="X273" s="36" t="e">
        <f>SUMIFS(СВЦЭМ!#REF!,СВЦЭМ!$A$40:$A$783,$A273,СВЦЭМ!$B$40:$B$783,X$260)+'СЕТ СН'!$F$15</f>
        <v>#REF!</v>
      </c>
      <c r="Y273" s="36" t="e">
        <f>SUMIFS(СВЦЭМ!#REF!,СВЦЭМ!$A$40:$A$783,$A273,СВЦЭМ!$B$40:$B$783,Y$260)+'СЕТ СН'!$F$15</f>
        <v>#REF!</v>
      </c>
    </row>
    <row r="274" spans="1:25" ht="15.75" hidden="1" x14ac:dyDescent="0.2">
      <c r="A274" s="35">
        <f t="shared" si="7"/>
        <v>45091</v>
      </c>
      <c r="B274" s="36" t="e">
        <f>SUMIFS(СВЦЭМ!#REF!,СВЦЭМ!$A$40:$A$783,$A274,СВЦЭМ!$B$40:$B$783,B$260)+'СЕТ СН'!$F$15</f>
        <v>#REF!</v>
      </c>
      <c r="C274" s="36" t="e">
        <f>SUMIFS(СВЦЭМ!#REF!,СВЦЭМ!$A$40:$A$783,$A274,СВЦЭМ!$B$40:$B$783,C$260)+'СЕТ СН'!$F$15</f>
        <v>#REF!</v>
      </c>
      <c r="D274" s="36" t="e">
        <f>SUMIFS(СВЦЭМ!#REF!,СВЦЭМ!$A$40:$A$783,$A274,СВЦЭМ!$B$40:$B$783,D$260)+'СЕТ СН'!$F$15</f>
        <v>#REF!</v>
      </c>
      <c r="E274" s="36" t="e">
        <f>SUMIFS(СВЦЭМ!#REF!,СВЦЭМ!$A$40:$A$783,$A274,СВЦЭМ!$B$40:$B$783,E$260)+'СЕТ СН'!$F$15</f>
        <v>#REF!</v>
      </c>
      <c r="F274" s="36" t="e">
        <f>SUMIFS(СВЦЭМ!#REF!,СВЦЭМ!$A$40:$A$783,$A274,СВЦЭМ!$B$40:$B$783,F$260)+'СЕТ СН'!$F$15</f>
        <v>#REF!</v>
      </c>
      <c r="G274" s="36" t="e">
        <f>SUMIFS(СВЦЭМ!#REF!,СВЦЭМ!$A$40:$A$783,$A274,СВЦЭМ!$B$40:$B$783,G$260)+'СЕТ СН'!$F$15</f>
        <v>#REF!</v>
      </c>
      <c r="H274" s="36" t="e">
        <f>SUMIFS(СВЦЭМ!#REF!,СВЦЭМ!$A$40:$A$783,$A274,СВЦЭМ!$B$40:$B$783,H$260)+'СЕТ СН'!$F$15</f>
        <v>#REF!</v>
      </c>
      <c r="I274" s="36" t="e">
        <f>SUMIFS(СВЦЭМ!#REF!,СВЦЭМ!$A$40:$A$783,$A274,СВЦЭМ!$B$40:$B$783,I$260)+'СЕТ СН'!$F$15</f>
        <v>#REF!</v>
      </c>
      <c r="J274" s="36" t="e">
        <f>SUMIFS(СВЦЭМ!#REF!,СВЦЭМ!$A$40:$A$783,$A274,СВЦЭМ!$B$40:$B$783,J$260)+'СЕТ СН'!$F$15</f>
        <v>#REF!</v>
      </c>
      <c r="K274" s="36" t="e">
        <f>SUMIFS(СВЦЭМ!#REF!,СВЦЭМ!$A$40:$A$783,$A274,СВЦЭМ!$B$40:$B$783,K$260)+'СЕТ СН'!$F$15</f>
        <v>#REF!</v>
      </c>
      <c r="L274" s="36" t="e">
        <f>SUMIFS(СВЦЭМ!#REF!,СВЦЭМ!$A$40:$A$783,$A274,СВЦЭМ!$B$40:$B$783,L$260)+'СЕТ СН'!$F$15</f>
        <v>#REF!</v>
      </c>
      <c r="M274" s="36" t="e">
        <f>SUMIFS(СВЦЭМ!#REF!,СВЦЭМ!$A$40:$A$783,$A274,СВЦЭМ!$B$40:$B$783,M$260)+'СЕТ СН'!$F$15</f>
        <v>#REF!</v>
      </c>
      <c r="N274" s="36" t="e">
        <f>SUMIFS(СВЦЭМ!#REF!,СВЦЭМ!$A$40:$A$783,$A274,СВЦЭМ!$B$40:$B$783,N$260)+'СЕТ СН'!$F$15</f>
        <v>#REF!</v>
      </c>
      <c r="O274" s="36" t="e">
        <f>SUMIFS(СВЦЭМ!#REF!,СВЦЭМ!$A$40:$A$783,$A274,СВЦЭМ!$B$40:$B$783,O$260)+'СЕТ СН'!$F$15</f>
        <v>#REF!</v>
      </c>
      <c r="P274" s="36" t="e">
        <f>SUMIFS(СВЦЭМ!#REF!,СВЦЭМ!$A$40:$A$783,$A274,СВЦЭМ!$B$40:$B$783,P$260)+'СЕТ СН'!$F$15</f>
        <v>#REF!</v>
      </c>
      <c r="Q274" s="36" t="e">
        <f>SUMIFS(СВЦЭМ!#REF!,СВЦЭМ!$A$40:$A$783,$A274,СВЦЭМ!$B$40:$B$783,Q$260)+'СЕТ СН'!$F$15</f>
        <v>#REF!</v>
      </c>
      <c r="R274" s="36" t="e">
        <f>SUMIFS(СВЦЭМ!#REF!,СВЦЭМ!$A$40:$A$783,$A274,СВЦЭМ!$B$40:$B$783,R$260)+'СЕТ СН'!$F$15</f>
        <v>#REF!</v>
      </c>
      <c r="S274" s="36" t="e">
        <f>SUMIFS(СВЦЭМ!#REF!,СВЦЭМ!$A$40:$A$783,$A274,СВЦЭМ!$B$40:$B$783,S$260)+'СЕТ СН'!$F$15</f>
        <v>#REF!</v>
      </c>
      <c r="T274" s="36" t="e">
        <f>SUMIFS(СВЦЭМ!#REF!,СВЦЭМ!$A$40:$A$783,$A274,СВЦЭМ!$B$40:$B$783,T$260)+'СЕТ СН'!$F$15</f>
        <v>#REF!</v>
      </c>
      <c r="U274" s="36" t="e">
        <f>SUMIFS(СВЦЭМ!#REF!,СВЦЭМ!$A$40:$A$783,$A274,СВЦЭМ!$B$40:$B$783,U$260)+'СЕТ СН'!$F$15</f>
        <v>#REF!</v>
      </c>
      <c r="V274" s="36" t="e">
        <f>SUMIFS(СВЦЭМ!#REF!,СВЦЭМ!$A$40:$A$783,$A274,СВЦЭМ!$B$40:$B$783,V$260)+'СЕТ СН'!$F$15</f>
        <v>#REF!</v>
      </c>
      <c r="W274" s="36" t="e">
        <f>SUMIFS(СВЦЭМ!#REF!,СВЦЭМ!$A$40:$A$783,$A274,СВЦЭМ!$B$40:$B$783,W$260)+'СЕТ СН'!$F$15</f>
        <v>#REF!</v>
      </c>
      <c r="X274" s="36" t="e">
        <f>SUMIFS(СВЦЭМ!#REF!,СВЦЭМ!$A$40:$A$783,$A274,СВЦЭМ!$B$40:$B$783,X$260)+'СЕТ СН'!$F$15</f>
        <v>#REF!</v>
      </c>
      <c r="Y274" s="36" t="e">
        <f>SUMIFS(СВЦЭМ!#REF!,СВЦЭМ!$A$40:$A$783,$A274,СВЦЭМ!$B$40:$B$783,Y$260)+'СЕТ СН'!$F$15</f>
        <v>#REF!</v>
      </c>
    </row>
    <row r="275" spans="1:25" ht="15.75" hidden="1" x14ac:dyDescent="0.2">
      <c r="A275" s="35">
        <f t="shared" si="7"/>
        <v>45092</v>
      </c>
      <c r="B275" s="36" t="e">
        <f>SUMIFS(СВЦЭМ!#REF!,СВЦЭМ!$A$40:$A$783,$A275,СВЦЭМ!$B$40:$B$783,B$260)+'СЕТ СН'!$F$15</f>
        <v>#REF!</v>
      </c>
      <c r="C275" s="36" t="e">
        <f>SUMIFS(СВЦЭМ!#REF!,СВЦЭМ!$A$40:$A$783,$A275,СВЦЭМ!$B$40:$B$783,C$260)+'СЕТ СН'!$F$15</f>
        <v>#REF!</v>
      </c>
      <c r="D275" s="36" t="e">
        <f>SUMIFS(СВЦЭМ!#REF!,СВЦЭМ!$A$40:$A$783,$A275,СВЦЭМ!$B$40:$B$783,D$260)+'СЕТ СН'!$F$15</f>
        <v>#REF!</v>
      </c>
      <c r="E275" s="36" t="e">
        <f>SUMIFS(СВЦЭМ!#REF!,СВЦЭМ!$A$40:$A$783,$A275,СВЦЭМ!$B$40:$B$783,E$260)+'СЕТ СН'!$F$15</f>
        <v>#REF!</v>
      </c>
      <c r="F275" s="36" t="e">
        <f>SUMIFS(СВЦЭМ!#REF!,СВЦЭМ!$A$40:$A$783,$A275,СВЦЭМ!$B$40:$B$783,F$260)+'СЕТ СН'!$F$15</f>
        <v>#REF!</v>
      </c>
      <c r="G275" s="36" t="e">
        <f>SUMIFS(СВЦЭМ!#REF!,СВЦЭМ!$A$40:$A$783,$A275,СВЦЭМ!$B$40:$B$783,G$260)+'СЕТ СН'!$F$15</f>
        <v>#REF!</v>
      </c>
      <c r="H275" s="36" t="e">
        <f>SUMIFS(СВЦЭМ!#REF!,СВЦЭМ!$A$40:$A$783,$A275,СВЦЭМ!$B$40:$B$783,H$260)+'СЕТ СН'!$F$15</f>
        <v>#REF!</v>
      </c>
      <c r="I275" s="36" t="e">
        <f>SUMIFS(СВЦЭМ!#REF!,СВЦЭМ!$A$40:$A$783,$A275,СВЦЭМ!$B$40:$B$783,I$260)+'СЕТ СН'!$F$15</f>
        <v>#REF!</v>
      </c>
      <c r="J275" s="36" t="e">
        <f>SUMIFS(СВЦЭМ!#REF!,СВЦЭМ!$A$40:$A$783,$A275,СВЦЭМ!$B$40:$B$783,J$260)+'СЕТ СН'!$F$15</f>
        <v>#REF!</v>
      </c>
      <c r="K275" s="36" t="e">
        <f>SUMIFS(СВЦЭМ!#REF!,СВЦЭМ!$A$40:$A$783,$A275,СВЦЭМ!$B$40:$B$783,K$260)+'СЕТ СН'!$F$15</f>
        <v>#REF!</v>
      </c>
      <c r="L275" s="36" t="e">
        <f>SUMIFS(СВЦЭМ!#REF!,СВЦЭМ!$A$40:$A$783,$A275,СВЦЭМ!$B$40:$B$783,L$260)+'СЕТ СН'!$F$15</f>
        <v>#REF!</v>
      </c>
      <c r="M275" s="36" t="e">
        <f>SUMIFS(СВЦЭМ!#REF!,СВЦЭМ!$A$40:$A$783,$A275,СВЦЭМ!$B$40:$B$783,M$260)+'СЕТ СН'!$F$15</f>
        <v>#REF!</v>
      </c>
      <c r="N275" s="36" t="e">
        <f>SUMIFS(СВЦЭМ!#REF!,СВЦЭМ!$A$40:$A$783,$A275,СВЦЭМ!$B$40:$B$783,N$260)+'СЕТ СН'!$F$15</f>
        <v>#REF!</v>
      </c>
      <c r="O275" s="36" t="e">
        <f>SUMIFS(СВЦЭМ!#REF!,СВЦЭМ!$A$40:$A$783,$A275,СВЦЭМ!$B$40:$B$783,O$260)+'СЕТ СН'!$F$15</f>
        <v>#REF!</v>
      </c>
      <c r="P275" s="36" t="e">
        <f>SUMIFS(СВЦЭМ!#REF!,СВЦЭМ!$A$40:$A$783,$A275,СВЦЭМ!$B$40:$B$783,P$260)+'СЕТ СН'!$F$15</f>
        <v>#REF!</v>
      </c>
      <c r="Q275" s="36" t="e">
        <f>SUMIFS(СВЦЭМ!#REF!,СВЦЭМ!$A$40:$A$783,$A275,СВЦЭМ!$B$40:$B$783,Q$260)+'СЕТ СН'!$F$15</f>
        <v>#REF!</v>
      </c>
      <c r="R275" s="36" t="e">
        <f>SUMIFS(СВЦЭМ!#REF!,СВЦЭМ!$A$40:$A$783,$A275,СВЦЭМ!$B$40:$B$783,R$260)+'СЕТ СН'!$F$15</f>
        <v>#REF!</v>
      </c>
      <c r="S275" s="36" t="e">
        <f>SUMIFS(СВЦЭМ!#REF!,СВЦЭМ!$A$40:$A$783,$A275,СВЦЭМ!$B$40:$B$783,S$260)+'СЕТ СН'!$F$15</f>
        <v>#REF!</v>
      </c>
      <c r="T275" s="36" t="e">
        <f>SUMIFS(СВЦЭМ!#REF!,СВЦЭМ!$A$40:$A$783,$A275,СВЦЭМ!$B$40:$B$783,T$260)+'СЕТ СН'!$F$15</f>
        <v>#REF!</v>
      </c>
      <c r="U275" s="36" t="e">
        <f>SUMIFS(СВЦЭМ!#REF!,СВЦЭМ!$A$40:$A$783,$A275,СВЦЭМ!$B$40:$B$783,U$260)+'СЕТ СН'!$F$15</f>
        <v>#REF!</v>
      </c>
      <c r="V275" s="36" t="e">
        <f>SUMIFS(СВЦЭМ!#REF!,СВЦЭМ!$A$40:$A$783,$A275,СВЦЭМ!$B$40:$B$783,V$260)+'СЕТ СН'!$F$15</f>
        <v>#REF!</v>
      </c>
      <c r="W275" s="36" t="e">
        <f>SUMIFS(СВЦЭМ!#REF!,СВЦЭМ!$A$40:$A$783,$A275,СВЦЭМ!$B$40:$B$783,W$260)+'СЕТ СН'!$F$15</f>
        <v>#REF!</v>
      </c>
      <c r="X275" s="36" t="e">
        <f>SUMIFS(СВЦЭМ!#REF!,СВЦЭМ!$A$40:$A$783,$A275,СВЦЭМ!$B$40:$B$783,X$260)+'СЕТ СН'!$F$15</f>
        <v>#REF!</v>
      </c>
      <c r="Y275" s="36" t="e">
        <f>SUMIFS(СВЦЭМ!#REF!,СВЦЭМ!$A$40:$A$783,$A275,СВЦЭМ!$B$40:$B$783,Y$260)+'СЕТ СН'!$F$15</f>
        <v>#REF!</v>
      </c>
    </row>
    <row r="276" spans="1:25" ht="15.75" hidden="1" x14ac:dyDescent="0.2">
      <c r="A276" s="35">
        <f t="shared" si="7"/>
        <v>45093</v>
      </c>
      <c r="B276" s="36" t="e">
        <f>SUMIFS(СВЦЭМ!#REF!,СВЦЭМ!$A$40:$A$783,$A276,СВЦЭМ!$B$40:$B$783,B$260)+'СЕТ СН'!$F$15</f>
        <v>#REF!</v>
      </c>
      <c r="C276" s="36" t="e">
        <f>SUMIFS(СВЦЭМ!#REF!,СВЦЭМ!$A$40:$A$783,$A276,СВЦЭМ!$B$40:$B$783,C$260)+'СЕТ СН'!$F$15</f>
        <v>#REF!</v>
      </c>
      <c r="D276" s="36" t="e">
        <f>SUMIFS(СВЦЭМ!#REF!,СВЦЭМ!$A$40:$A$783,$A276,СВЦЭМ!$B$40:$B$783,D$260)+'СЕТ СН'!$F$15</f>
        <v>#REF!</v>
      </c>
      <c r="E276" s="36" t="e">
        <f>SUMIFS(СВЦЭМ!#REF!,СВЦЭМ!$A$40:$A$783,$A276,СВЦЭМ!$B$40:$B$783,E$260)+'СЕТ СН'!$F$15</f>
        <v>#REF!</v>
      </c>
      <c r="F276" s="36" t="e">
        <f>SUMIFS(СВЦЭМ!#REF!,СВЦЭМ!$A$40:$A$783,$A276,СВЦЭМ!$B$40:$B$783,F$260)+'СЕТ СН'!$F$15</f>
        <v>#REF!</v>
      </c>
      <c r="G276" s="36" t="e">
        <f>SUMIFS(СВЦЭМ!#REF!,СВЦЭМ!$A$40:$A$783,$A276,СВЦЭМ!$B$40:$B$783,G$260)+'СЕТ СН'!$F$15</f>
        <v>#REF!</v>
      </c>
      <c r="H276" s="36" t="e">
        <f>SUMIFS(СВЦЭМ!#REF!,СВЦЭМ!$A$40:$A$783,$A276,СВЦЭМ!$B$40:$B$783,H$260)+'СЕТ СН'!$F$15</f>
        <v>#REF!</v>
      </c>
      <c r="I276" s="36" t="e">
        <f>SUMIFS(СВЦЭМ!#REF!,СВЦЭМ!$A$40:$A$783,$A276,СВЦЭМ!$B$40:$B$783,I$260)+'СЕТ СН'!$F$15</f>
        <v>#REF!</v>
      </c>
      <c r="J276" s="36" t="e">
        <f>SUMIFS(СВЦЭМ!#REF!,СВЦЭМ!$A$40:$A$783,$A276,СВЦЭМ!$B$40:$B$783,J$260)+'СЕТ СН'!$F$15</f>
        <v>#REF!</v>
      </c>
      <c r="K276" s="36" t="e">
        <f>SUMIFS(СВЦЭМ!#REF!,СВЦЭМ!$A$40:$A$783,$A276,СВЦЭМ!$B$40:$B$783,K$260)+'СЕТ СН'!$F$15</f>
        <v>#REF!</v>
      </c>
      <c r="L276" s="36" t="e">
        <f>SUMIFS(СВЦЭМ!#REF!,СВЦЭМ!$A$40:$A$783,$A276,СВЦЭМ!$B$40:$B$783,L$260)+'СЕТ СН'!$F$15</f>
        <v>#REF!</v>
      </c>
      <c r="M276" s="36" t="e">
        <f>SUMIFS(СВЦЭМ!#REF!,СВЦЭМ!$A$40:$A$783,$A276,СВЦЭМ!$B$40:$B$783,M$260)+'СЕТ СН'!$F$15</f>
        <v>#REF!</v>
      </c>
      <c r="N276" s="36" t="e">
        <f>SUMIFS(СВЦЭМ!#REF!,СВЦЭМ!$A$40:$A$783,$A276,СВЦЭМ!$B$40:$B$783,N$260)+'СЕТ СН'!$F$15</f>
        <v>#REF!</v>
      </c>
      <c r="O276" s="36" t="e">
        <f>SUMIFS(СВЦЭМ!#REF!,СВЦЭМ!$A$40:$A$783,$A276,СВЦЭМ!$B$40:$B$783,O$260)+'СЕТ СН'!$F$15</f>
        <v>#REF!</v>
      </c>
      <c r="P276" s="36" t="e">
        <f>SUMIFS(СВЦЭМ!#REF!,СВЦЭМ!$A$40:$A$783,$A276,СВЦЭМ!$B$40:$B$783,P$260)+'СЕТ СН'!$F$15</f>
        <v>#REF!</v>
      </c>
      <c r="Q276" s="36" t="e">
        <f>SUMIFS(СВЦЭМ!#REF!,СВЦЭМ!$A$40:$A$783,$A276,СВЦЭМ!$B$40:$B$783,Q$260)+'СЕТ СН'!$F$15</f>
        <v>#REF!</v>
      </c>
      <c r="R276" s="36" t="e">
        <f>SUMIFS(СВЦЭМ!#REF!,СВЦЭМ!$A$40:$A$783,$A276,СВЦЭМ!$B$40:$B$783,R$260)+'СЕТ СН'!$F$15</f>
        <v>#REF!</v>
      </c>
      <c r="S276" s="36" t="e">
        <f>SUMIFS(СВЦЭМ!#REF!,СВЦЭМ!$A$40:$A$783,$A276,СВЦЭМ!$B$40:$B$783,S$260)+'СЕТ СН'!$F$15</f>
        <v>#REF!</v>
      </c>
      <c r="T276" s="36" t="e">
        <f>SUMIFS(СВЦЭМ!#REF!,СВЦЭМ!$A$40:$A$783,$A276,СВЦЭМ!$B$40:$B$783,T$260)+'СЕТ СН'!$F$15</f>
        <v>#REF!</v>
      </c>
      <c r="U276" s="36" t="e">
        <f>SUMIFS(СВЦЭМ!#REF!,СВЦЭМ!$A$40:$A$783,$A276,СВЦЭМ!$B$40:$B$783,U$260)+'СЕТ СН'!$F$15</f>
        <v>#REF!</v>
      </c>
      <c r="V276" s="36" t="e">
        <f>SUMIFS(СВЦЭМ!#REF!,СВЦЭМ!$A$40:$A$783,$A276,СВЦЭМ!$B$40:$B$783,V$260)+'СЕТ СН'!$F$15</f>
        <v>#REF!</v>
      </c>
      <c r="W276" s="36" t="e">
        <f>SUMIFS(СВЦЭМ!#REF!,СВЦЭМ!$A$40:$A$783,$A276,СВЦЭМ!$B$40:$B$783,W$260)+'СЕТ СН'!$F$15</f>
        <v>#REF!</v>
      </c>
      <c r="X276" s="36" t="e">
        <f>SUMIFS(СВЦЭМ!#REF!,СВЦЭМ!$A$40:$A$783,$A276,СВЦЭМ!$B$40:$B$783,X$260)+'СЕТ СН'!$F$15</f>
        <v>#REF!</v>
      </c>
      <c r="Y276" s="36" t="e">
        <f>SUMIFS(СВЦЭМ!#REF!,СВЦЭМ!$A$40:$A$783,$A276,СВЦЭМ!$B$40:$B$783,Y$260)+'СЕТ СН'!$F$15</f>
        <v>#REF!</v>
      </c>
    </row>
    <row r="277" spans="1:25" ht="15.75" hidden="1" x14ac:dyDescent="0.2">
      <c r="A277" s="35">
        <f t="shared" si="7"/>
        <v>45094</v>
      </c>
      <c r="B277" s="36" t="e">
        <f>SUMIFS(СВЦЭМ!#REF!,СВЦЭМ!$A$40:$A$783,$A277,СВЦЭМ!$B$40:$B$783,B$260)+'СЕТ СН'!$F$15</f>
        <v>#REF!</v>
      </c>
      <c r="C277" s="36" t="e">
        <f>SUMIFS(СВЦЭМ!#REF!,СВЦЭМ!$A$40:$A$783,$A277,СВЦЭМ!$B$40:$B$783,C$260)+'СЕТ СН'!$F$15</f>
        <v>#REF!</v>
      </c>
      <c r="D277" s="36" t="e">
        <f>SUMIFS(СВЦЭМ!#REF!,СВЦЭМ!$A$40:$A$783,$A277,СВЦЭМ!$B$40:$B$783,D$260)+'СЕТ СН'!$F$15</f>
        <v>#REF!</v>
      </c>
      <c r="E277" s="36" t="e">
        <f>SUMIFS(СВЦЭМ!#REF!,СВЦЭМ!$A$40:$A$783,$A277,СВЦЭМ!$B$40:$B$783,E$260)+'СЕТ СН'!$F$15</f>
        <v>#REF!</v>
      </c>
      <c r="F277" s="36" t="e">
        <f>SUMIFS(СВЦЭМ!#REF!,СВЦЭМ!$A$40:$A$783,$A277,СВЦЭМ!$B$40:$B$783,F$260)+'СЕТ СН'!$F$15</f>
        <v>#REF!</v>
      </c>
      <c r="G277" s="36" t="e">
        <f>SUMIFS(СВЦЭМ!#REF!,СВЦЭМ!$A$40:$A$783,$A277,СВЦЭМ!$B$40:$B$783,G$260)+'СЕТ СН'!$F$15</f>
        <v>#REF!</v>
      </c>
      <c r="H277" s="36" t="e">
        <f>SUMIFS(СВЦЭМ!#REF!,СВЦЭМ!$A$40:$A$783,$A277,СВЦЭМ!$B$40:$B$783,H$260)+'СЕТ СН'!$F$15</f>
        <v>#REF!</v>
      </c>
      <c r="I277" s="36" t="e">
        <f>SUMIFS(СВЦЭМ!#REF!,СВЦЭМ!$A$40:$A$783,$A277,СВЦЭМ!$B$40:$B$783,I$260)+'СЕТ СН'!$F$15</f>
        <v>#REF!</v>
      </c>
      <c r="J277" s="36" t="e">
        <f>SUMIFS(СВЦЭМ!#REF!,СВЦЭМ!$A$40:$A$783,$A277,СВЦЭМ!$B$40:$B$783,J$260)+'СЕТ СН'!$F$15</f>
        <v>#REF!</v>
      </c>
      <c r="K277" s="36" t="e">
        <f>SUMIFS(СВЦЭМ!#REF!,СВЦЭМ!$A$40:$A$783,$A277,СВЦЭМ!$B$40:$B$783,K$260)+'СЕТ СН'!$F$15</f>
        <v>#REF!</v>
      </c>
      <c r="L277" s="36" t="e">
        <f>SUMIFS(СВЦЭМ!#REF!,СВЦЭМ!$A$40:$A$783,$A277,СВЦЭМ!$B$40:$B$783,L$260)+'СЕТ СН'!$F$15</f>
        <v>#REF!</v>
      </c>
      <c r="M277" s="36" t="e">
        <f>SUMIFS(СВЦЭМ!#REF!,СВЦЭМ!$A$40:$A$783,$A277,СВЦЭМ!$B$40:$B$783,M$260)+'СЕТ СН'!$F$15</f>
        <v>#REF!</v>
      </c>
      <c r="N277" s="36" t="e">
        <f>SUMIFS(СВЦЭМ!#REF!,СВЦЭМ!$A$40:$A$783,$A277,СВЦЭМ!$B$40:$B$783,N$260)+'СЕТ СН'!$F$15</f>
        <v>#REF!</v>
      </c>
      <c r="O277" s="36" t="e">
        <f>SUMIFS(СВЦЭМ!#REF!,СВЦЭМ!$A$40:$A$783,$A277,СВЦЭМ!$B$40:$B$783,O$260)+'СЕТ СН'!$F$15</f>
        <v>#REF!</v>
      </c>
      <c r="P277" s="36" t="e">
        <f>SUMIFS(СВЦЭМ!#REF!,СВЦЭМ!$A$40:$A$783,$A277,СВЦЭМ!$B$40:$B$783,P$260)+'СЕТ СН'!$F$15</f>
        <v>#REF!</v>
      </c>
      <c r="Q277" s="36" t="e">
        <f>SUMIFS(СВЦЭМ!#REF!,СВЦЭМ!$A$40:$A$783,$A277,СВЦЭМ!$B$40:$B$783,Q$260)+'СЕТ СН'!$F$15</f>
        <v>#REF!</v>
      </c>
      <c r="R277" s="36" t="e">
        <f>SUMIFS(СВЦЭМ!#REF!,СВЦЭМ!$A$40:$A$783,$A277,СВЦЭМ!$B$40:$B$783,R$260)+'СЕТ СН'!$F$15</f>
        <v>#REF!</v>
      </c>
      <c r="S277" s="36" t="e">
        <f>SUMIFS(СВЦЭМ!#REF!,СВЦЭМ!$A$40:$A$783,$A277,СВЦЭМ!$B$40:$B$783,S$260)+'СЕТ СН'!$F$15</f>
        <v>#REF!</v>
      </c>
      <c r="T277" s="36" t="e">
        <f>SUMIFS(СВЦЭМ!#REF!,СВЦЭМ!$A$40:$A$783,$A277,СВЦЭМ!$B$40:$B$783,T$260)+'СЕТ СН'!$F$15</f>
        <v>#REF!</v>
      </c>
      <c r="U277" s="36" t="e">
        <f>SUMIFS(СВЦЭМ!#REF!,СВЦЭМ!$A$40:$A$783,$A277,СВЦЭМ!$B$40:$B$783,U$260)+'СЕТ СН'!$F$15</f>
        <v>#REF!</v>
      </c>
      <c r="V277" s="36" t="e">
        <f>SUMIFS(СВЦЭМ!#REF!,СВЦЭМ!$A$40:$A$783,$A277,СВЦЭМ!$B$40:$B$783,V$260)+'СЕТ СН'!$F$15</f>
        <v>#REF!</v>
      </c>
      <c r="W277" s="36" t="e">
        <f>SUMIFS(СВЦЭМ!#REF!,СВЦЭМ!$A$40:$A$783,$A277,СВЦЭМ!$B$40:$B$783,W$260)+'СЕТ СН'!$F$15</f>
        <v>#REF!</v>
      </c>
      <c r="X277" s="36" t="e">
        <f>SUMIFS(СВЦЭМ!#REF!,СВЦЭМ!$A$40:$A$783,$A277,СВЦЭМ!$B$40:$B$783,X$260)+'СЕТ СН'!$F$15</f>
        <v>#REF!</v>
      </c>
      <c r="Y277" s="36" t="e">
        <f>SUMIFS(СВЦЭМ!#REF!,СВЦЭМ!$A$40:$A$783,$A277,СВЦЭМ!$B$40:$B$783,Y$260)+'СЕТ СН'!$F$15</f>
        <v>#REF!</v>
      </c>
    </row>
    <row r="278" spans="1:25" ht="15.75" hidden="1" x14ac:dyDescent="0.2">
      <c r="A278" s="35">
        <f t="shared" si="7"/>
        <v>45095</v>
      </c>
      <c r="B278" s="36" t="e">
        <f>SUMIFS(СВЦЭМ!#REF!,СВЦЭМ!$A$40:$A$783,$A278,СВЦЭМ!$B$40:$B$783,B$260)+'СЕТ СН'!$F$15</f>
        <v>#REF!</v>
      </c>
      <c r="C278" s="36" t="e">
        <f>SUMIFS(СВЦЭМ!#REF!,СВЦЭМ!$A$40:$A$783,$A278,СВЦЭМ!$B$40:$B$783,C$260)+'СЕТ СН'!$F$15</f>
        <v>#REF!</v>
      </c>
      <c r="D278" s="36" t="e">
        <f>SUMIFS(СВЦЭМ!#REF!,СВЦЭМ!$A$40:$A$783,$A278,СВЦЭМ!$B$40:$B$783,D$260)+'СЕТ СН'!$F$15</f>
        <v>#REF!</v>
      </c>
      <c r="E278" s="36" t="e">
        <f>SUMIFS(СВЦЭМ!#REF!,СВЦЭМ!$A$40:$A$783,$A278,СВЦЭМ!$B$40:$B$783,E$260)+'СЕТ СН'!$F$15</f>
        <v>#REF!</v>
      </c>
      <c r="F278" s="36" t="e">
        <f>SUMIFS(СВЦЭМ!#REF!,СВЦЭМ!$A$40:$A$783,$A278,СВЦЭМ!$B$40:$B$783,F$260)+'СЕТ СН'!$F$15</f>
        <v>#REF!</v>
      </c>
      <c r="G278" s="36" t="e">
        <f>SUMIFS(СВЦЭМ!#REF!,СВЦЭМ!$A$40:$A$783,$A278,СВЦЭМ!$B$40:$B$783,G$260)+'СЕТ СН'!$F$15</f>
        <v>#REF!</v>
      </c>
      <c r="H278" s="36" t="e">
        <f>SUMIFS(СВЦЭМ!#REF!,СВЦЭМ!$A$40:$A$783,$A278,СВЦЭМ!$B$40:$B$783,H$260)+'СЕТ СН'!$F$15</f>
        <v>#REF!</v>
      </c>
      <c r="I278" s="36" t="e">
        <f>SUMIFS(СВЦЭМ!#REF!,СВЦЭМ!$A$40:$A$783,$A278,СВЦЭМ!$B$40:$B$783,I$260)+'СЕТ СН'!$F$15</f>
        <v>#REF!</v>
      </c>
      <c r="J278" s="36" t="e">
        <f>SUMIFS(СВЦЭМ!#REF!,СВЦЭМ!$A$40:$A$783,$A278,СВЦЭМ!$B$40:$B$783,J$260)+'СЕТ СН'!$F$15</f>
        <v>#REF!</v>
      </c>
      <c r="K278" s="36" t="e">
        <f>SUMIFS(СВЦЭМ!#REF!,СВЦЭМ!$A$40:$A$783,$A278,СВЦЭМ!$B$40:$B$783,K$260)+'СЕТ СН'!$F$15</f>
        <v>#REF!</v>
      </c>
      <c r="L278" s="36" t="e">
        <f>SUMIFS(СВЦЭМ!#REF!,СВЦЭМ!$A$40:$A$783,$A278,СВЦЭМ!$B$40:$B$783,L$260)+'СЕТ СН'!$F$15</f>
        <v>#REF!</v>
      </c>
      <c r="M278" s="36" t="e">
        <f>SUMIFS(СВЦЭМ!#REF!,СВЦЭМ!$A$40:$A$783,$A278,СВЦЭМ!$B$40:$B$783,M$260)+'СЕТ СН'!$F$15</f>
        <v>#REF!</v>
      </c>
      <c r="N278" s="36" t="e">
        <f>SUMIFS(СВЦЭМ!#REF!,СВЦЭМ!$A$40:$A$783,$A278,СВЦЭМ!$B$40:$B$783,N$260)+'СЕТ СН'!$F$15</f>
        <v>#REF!</v>
      </c>
      <c r="O278" s="36" t="e">
        <f>SUMIFS(СВЦЭМ!#REF!,СВЦЭМ!$A$40:$A$783,$A278,СВЦЭМ!$B$40:$B$783,O$260)+'СЕТ СН'!$F$15</f>
        <v>#REF!</v>
      </c>
      <c r="P278" s="36" t="e">
        <f>SUMIFS(СВЦЭМ!#REF!,СВЦЭМ!$A$40:$A$783,$A278,СВЦЭМ!$B$40:$B$783,P$260)+'СЕТ СН'!$F$15</f>
        <v>#REF!</v>
      </c>
      <c r="Q278" s="36" t="e">
        <f>SUMIFS(СВЦЭМ!#REF!,СВЦЭМ!$A$40:$A$783,$A278,СВЦЭМ!$B$40:$B$783,Q$260)+'СЕТ СН'!$F$15</f>
        <v>#REF!</v>
      </c>
      <c r="R278" s="36" t="e">
        <f>SUMIFS(СВЦЭМ!#REF!,СВЦЭМ!$A$40:$A$783,$A278,СВЦЭМ!$B$40:$B$783,R$260)+'СЕТ СН'!$F$15</f>
        <v>#REF!</v>
      </c>
      <c r="S278" s="36" t="e">
        <f>SUMIFS(СВЦЭМ!#REF!,СВЦЭМ!$A$40:$A$783,$A278,СВЦЭМ!$B$40:$B$783,S$260)+'СЕТ СН'!$F$15</f>
        <v>#REF!</v>
      </c>
      <c r="T278" s="36" t="e">
        <f>SUMIFS(СВЦЭМ!#REF!,СВЦЭМ!$A$40:$A$783,$A278,СВЦЭМ!$B$40:$B$783,T$260)+'СЕТ СН'!$F$15</f>
        <v>#REF!</v>
      </c>
      <c r="U278" s="36" t="e">
        <f>SUMIFS(СВЦЭМ!#REF!,СВЦЭМ!$A$40:$A$783,$A278,СВЦЭМ!$B$40:$B$783,U$260)+'СЕТ СН'!$F$15</f>
        <v>#REF!</v>
      </c>
      <c r="V278" s="36" t="e">
        <f>SUMIFS(СВЦЭМ!#REF!,СВЦЭМ!$A$40:$A$783,$A278,СВЦЭМ!$B$40:$B$783,V$260)+'СЕТ СН'!$F$15</f>
        <v>#REF!</v>
      </c>
      <c r="W278" s="36" t="e">
        <f>SUMIFS(СВЦЭМ!#REF!,СВЦЭМ!$A$40:$A$783,$A278,СВЦЭМ!$B$40:$B$783,W$260)+'СЕТ СН'!$F$15</f>
        <v>#REF!</v>
      </c>
      <c r="X278" s="36" t="e">
        <f>SUMIFS(СВЦЭМ!#REF!,СВЦЭМ!$A$40:$A$783,$A278,СВЦЭМ!$B$40:$B$783,X$260)+'СЕТ СН'!$F$15</f>
        <v>#REF!</v>
      </c>
      <c r="Y278" s="36" t="e">
        <f>SUMIFS(СВЦЭМ!#REF!,СВЦЭМ!$A$40:$A$783,$A278,СВЦЭМ!$B$40:$B$783,Y$260)+'СЕТ СН'!$F$15</f>
        <v>#REF!</v>
      </c>
    </row>
    <row r="279" spans="1:25" ht="15.75" hidden="1" x14ac:dyDescent="0.2">
      <c r="A279" s="35">
        <f t="shared" si="7"/>
        <v>45096</v>
      </c>
      <c r="B279" s="36" t="e">
        <f>SUMIFS(СВЦЭМ!#REF!,СВЦЭМ!$A$40:$A$783,$A279,СВЦЭМ!$B$40:$B$783,B$260)+'СЕТ СН'!$F$15</f>
        <v>#REF!</v>
      </c>
      <c r="C279" s="36" t="e">
        <f>SUMIFS(СВЦЭМ!#REF!,СВЦЭМ!$A$40:$A$783,$A279,СВЦЭМ!$B$40:$B$783,C$260)+'СЕТ СН'!$F$15</f>
        <v>#REF!</v>
      </c>
      <c r="D279" s="36" t="e">
        <f>SUMIFS(СВЦЭМ!#REF!,СВЦЭМ!$A$40:$A$783,$A279,СВЦЭМ!$B$40:$B$783,D$260)+'СЕТ СН'!$F$15</f>
        <v>#REF!</v>
      </c>
      <c r="E279" s="36" t="e">
        <f>SUMIFS(СВЦЭМ!#REF!,СВЦЭМ!$A$40:$A$783,$A279,СВЦЭМ!$B$40:$B$783,E$260)+'СЕТ СН'!$F$15</f>
        <v>#REF!</v>
      </c>
      <c r="F279" s="36" t="e">
        <f>SUMIFS(СВЦЭМ!#REF!,СВЦЭМ!$A$40:$A$783,$A279,СВЦЭМ!$B$40:$B$783,F$260)+'СЕТ СН'!$F$15</f>
        <v>#REF!</v>
      </c>
      <c r="G279" s="36" t="e">
        <f>SUMIFS(СВЦЭМ!#REF!,СВЦЭМ!$A$40:$A$783,$A279,СВЦЭМ!$B$40:$B$783,G$260)+'СЕТ СН'!$F$15</f>
        <v>#REF!</v>
      </c>
      <c r="H279" s="36" t="e">
        <f>SUMIFS(СВЦЭМ!#REF!,СВЦЭМ!$A$40:$A$783,$A279,СВЦЭМ!$B$40:$B$783,H$260)+'СЕТ СН'!$F$15</f>
        <v>#REF!</v>
      </c>
      <c r="I279" s="36" t="e">
        <f>SUMIFS(СВЦЭМ!#REF!,СВЦЭМ!$A$40:$A$783,$A279,СВЦЭМ!$B$40:$B$783,I$260)+'СЕТ СН'!$F$15</f>
        <v>#REF!</v>
      </c>
      <c r="J279" s="36" t="e">
        <f>SUMIFS(СВЦЭМ!#REF!,СВЦЭМ!$A$40:$A$783,$A279,СВЦЭМ!$B$40:$B$783,J$260)+'СЕТ СН'!$F$15</f>
        <v>#REF!</v>
      </c>
      <c r="K279" s="36" t="e">
        <f>SUMIFS(СВЦЭМ!#REF!,СВЦЭМ!$A$40:$A$783,$A279,СВЦЭМ!$B$40:$B$783,K$260)+'СЕТ СН'!$F$15</f>
        <v>#REF!</v>
      </c>
      <c r="L279" s="36" t="e">
        <f>SUMIFS(СВЦЭМ!#REF!,СВЦЭМ!$A$40:$A$783,$A279,СВЦЭМ!$B$40:$B$783,L$260)+'СЕТ СН'!$F$15</f>
        <v>#REF!</v>
      </c>
      <c r="M279" s="36" t="e">
        <f>SUMIFS(СВЦЭМ!#REF!,СВЦЭМ!$A$40:$A$783,$A279,СВЦЭМ!$B$40:$B$783,M$260)+'СЕТ СН'!$F$15</f>
        <v>#REF!</v>
      </c>
      <c r="N279" s="36" t="e">
        <f>SUMIFS(СВЦЭМ!#REF!,СВЦЭМ!$A$40:$A$783,$A279,СВЦЭМ!$B$40:$B$783,N$260)+'СЕТ СН'!$F$15</f>
        <v>#REF!</v>
      </c>
      <c r="O279" s="36" t="e">
        <f>SUMIFS(СВЦЭМ!#REF!,СВЦЭМ!$A$40:$A$783,$A279,СВЦЭМ!$B$40:$B$783,O$260)+'СЕТ СН'!$F$15</f>
        <v>#REF!</v>
      </c>
      <c r="P279" s="36" t="e">
        <f>SUMIFS(СВЦЭМ!#REF!,СВЦЭМ!$A$40:$A$783,$A279,СВЦЭМ!$B$40:$B$783,P$260)+'СЕТ СН'!$F$15</f>
        <v>#REF!</v>
      </c>
      <c r="Q279" s="36" t="e">
        <f>SUMIFS(СВЦЭМ!#REF!,СВЦЭМ!$A$40:$A$783,$A279,СВЦЭМ!$B$40:$B$783,Q$260)+'СЕТ СН'!$F$15</f>
        <v>#REF!</v>
      </c>
      <c r="R279" s="36" t="e">
        <f>SUMIFS(СВЦЭМ!#REF!,СВЦЭМ!$A$40:$A$783,$A279,СВЦЭМ!$B$40:$B$783,R$260)+'СЕТ СН'!$F$15</f>
        <v>#REF!</v>
      </c>
      <c r="S279" s="36" t="e">
        <f>SUMIFS(СВЦЭМ!#REF!,СВЦЭМ!$A$40:$A$783,$A279,СВЦЭМ!$B$40:$B$783,S$260)+'СЕТ СН'!$F$15</f>
        <v>#REF!</v>
      </c>
      <c r="T279" s="36" t="e">
        <f>SUMIFS(СВЦЭМ!#REF!,СВЦЭМ!$A$40:$A$783,$A279,СВЦЭМ!$B$40:$B$783,T$260)+'СЕТ СН'!$F$15</f>
        <v>#REF!</v>
      </c>
      <c r="U279" s="36" t="e">
        <f>SUMIFS(СВЦЭМ!#REF!,СВЦЭМ!$A$40:$A$783,$A279,СВЦЭМ!$B$40:$B$783,U$260)+'СЕТ СН'!$F$15</f>
        <v>#REF!</v>
      </c>
      <c r="V279" s="36" t="e">
        <f>SUMIFS(СВЦЭМ!#REF!,СВЦЭМ!$A$40:$A$783,$A279,СВЦЭМ!$B$40:$B$783,V$260)+'СЕТ СН'!$F$15</f>
        <v>#REF!</v>
      </c>
      <c r="W279" s="36" t="e">
        <f>SUMIFS(СВЦЭМ!#REF!,СВЦЭМ!$A$40:$A$783,$A279,СВЦЭМ!$B$40:$B$783,W$260)+'СЕТ СН'!$F$15</f>
        <v>#REF!</v>
      </c>
      <c r="X279" s="36" t="e">
        <f>SUMIFS(СВЦЭМ!#REF!,СВЦЭМ!$A$40:$A$783,$A279,СВЦЭМ!$B$40:$B$783,X$260)+'СЕТ СН'!$F$15</f>
        <v>#REF!</v>
      </c>
      <c r="Y279" s="36" t="e">
        <f>SUMIFS(СВЦЭМ!#REF!,СВЦЭМ!$A$40:$A$783,$A279,СВЦЭМ!$B$40:$B$783,Y$260)+'СЕТ СН'!$F$15</f>
        <v>#REF!</v>
      </c>
    </row>
    <row r="280" spans="1:25" ht="15.75" hidden="1" x14ac:dyDescent="0.2">
      <c r="A280" s="35">
        <f t="shared" si="7"/>
        <v>45097</v>
      </c>
      <c r="B280" s="36" t="e">
        <f>SUMIFS(СВЦЭМ!#REF!,СВЦЭМ!$A$40:$A$783,$A280,СВЦЭМ!$B$40:$B$783,B$260)+'СЕТ СН'!$F$15</f>
        <v>#REF!</v>
      </c>
      <c r="C280" s="36" t="e">
        <f>SUMIFS(СВЦЭМ!#REF!,СВЦЭМ!$A$40:$A$783,$A280,СВЦЭМ!$B$40:$B$783,C$260)+'СЕТ СН'!$F$15</f>
        <v>#REF!</v>
      </c>
      <c r="D280" s="36" t="e">
        <f>SUMIFS(СВЦЭМ!#REF!,СВЦЭМ!$A$40:$A$783,$A280,СВЦЭМ!$B$40:$B$783,D$260)+'СЕТ СН'!$F$15</f>
        <v>#REF!</v>
      </c>
      <c r="E280" s="36" t="e">
        <f>SUMIFS(СВЦЭМ!#REF!,СВЦЭМ!$A$40:$A$783,$A280,СВЦЭМ!$B$40:$B$783,E$260)+'СЕТ СН'!$F$15</f>
        <v>#REF!</v>
      </c>
      <c r="F280" s="36" t="e">
        <f>SUMIFS(СВЦЭМ!#REF!,СВЦЭМ!$A$40:$A$783,$A280,СВЦЭМ!$B$40:$B$783,F$260)+'СЕТ СН'!$F$15</f>
        <v>#REF!</v>
      </c>
      <c r="G280" s="36" t="e">
        <f>SUMIFS(СВЦЭМ!#REF!,СВЦЭМ!$A$40:$A$783,$A280,СВЦЭМ!$B$40:$B$783,G$260)+'СЕТ СН'!$F$15</f>
        <v>#REF!</v>
      </c>
      <c r="H280" s="36" t="e">
        <f>SUMIFS(СВЦЭМ!#REF!,СВЦЭМ!$A$40:$A$783,$A280,СВЦЭМ!$B$40:$B$783,H$260)+'СЕТ СН'!$F$15</f>
        <v>#REF!</v>
      </c>
      <c r="I280" s="36" t="e">
        <f>SUMIFS(СВЦЭМ!#REF!,СВЦЭМ!$A$40:$A$783,$A280,СВЦЭМ!$B$40:$B$783,I$260)+'СЕТ СН'!$F$15</f>
        <v>#REF!</v>
      </c>
      <c r="J280" s="36" t="e">
        <f>SUMIFS(СВЦЭМ!#REF!,СВЦЭМ!$A$40:$A$783,$A280,СВЦЭМ!$B$40:$B$783,J$260)+'СЕТ СН'!$F$15</f>
        <v>#REF!</v>
      </c>
      <c r="K280" s="36" t="e">
        <f>SUMIFS(СВЦЭМ!#REF!,СВЦЭМ!$A$40:$A$783,$A280,СВЦЭМ!$B$40:$B$783,K$260)+'СЕТ СН'!$F$15</f>
        <v>#REF!</v>
      </c>
      <c r="L280" s="36" t="e">
        <f>SUMIFS(СВЦЭМ!#REF!,СВЦЭМ!$A$40:$A$783,$A280,СВЦЭМ!$B$40:$B$783,L$260)+'СЕТ СН'!$F$15</f>
        <v>#REF!</v>
      </c>
      <c r="M280" s="36" t="e">
        <f>SUMIFS(СВЦЭМ!#REF!,СВЦЭМ!$A$40:$A$783,$A280,СВЦЭМ!$B$40:$B$783,M$260)+'СЕТ СН'!$F$15</f>
        <v>#REF!</v>
      </c>
      <c r="N280" s="36" t="e">
        <f>SUMIFS(СВЦЭМ!#REF!,СВЦЭМ!$A$40:$A$783,$A280,СВЦЭМ!$B$40:$B$783,N$260)+'СЕТ СН'!$F$15</f>
        <v>#REF!</v>
      </c>
      <c r="O280" s="36" t="e">
        <f>SUMIFS(СВЦЭМ!#REF!,СВЦЭМ!$A$40:$A$783,$A280,СВЦЭМ!$B$40:$B$783,O$260)+'СЕТ СН'!$F$15</f>
        <v>#REF!</v>
      </c>
      <c r="P280" s="36" t="e">
        <f>SUMIFS(СВЦЭМ!#REF!,СВЦЭМ!$A$40:$A$783,$A280,СВЦЭМ!$B$40:$B$783,P$260)+'СЕТ СН'!$F$15</f>
        <v>#REF!</v>
      </c>
      <c r="Q280" s="36" t="e">
        <f>SUMIFS(СВЦЭМ!#REF!,СВЦЭМ!$A$40:$A$783,$A280,СВЦЭМ!$B$40:$B$783,Q$260)+'СЕТ СН'!$F$15</f>
        <v>#REF!</v>
      </c>
      <c r="R280" s="36" t="e">
        <f>SUMIFS(СВЦЭМ!#REF!,СВЦЭМ!$A$40:$A$783,$A280,СВЦЭМ!$B$40:$B$783,R$260)+'СЕТ СН'!$F$15</f>
        <v>#REF!</v>
      </c>
      <c r="S280" s="36" t="e">
        <f>SUMIFS(СВЦЭМ!#REF!,СВЦЭМ!$A$40:$A$783,$A280,СВЦЭМ!$B$40:$B$783,S$260)+'СЕТ СН'!$F$15</f>
        <v>#REF!</v>
      </c>
      <c r="T280" s="36" t="e">
        <f>SUMIFS(СВЦЭМ!#REF!,СВЦЭМ!$A$40:$A$783,$A280,СВЦЭМ!$B$40:$B$783,T$260)+'СЕТ СН'!$F$15</f>
        <v>#REF!</v>
      </c>
      <c r="U280" s="36" t="e">
        <f>SUMIFS(СВЦЭМ!#REF!,СВЦЭМ!$A$40:$A$783,$A280,СВЦЭМ!$B$40:$B$783,U$260)+'СЕТ СН'!$F$15</f>
        <v>#REF!</v>
      </c>
      <c r="V280" s="36" t="e">
        <f>SUMIFS(СВЦЭМ!#REF!,СВЦЭМ!$A$40:$A$783,$A280,СВЦЭМ!$B$40:$B$783,V$260)+'СЕТ СН'!$F$15</f>
        <v>#REF!</v>
      </c>
      <c r="W280" s="36" t="e">
        <f>SUMIFS(СВЦЭМ!#REF!,СВЦЭМ!$A$40:$A$783,$A280,СВЦЭМ!$B$40:$B$783,W$260)+'СЕТ СН'!$F$15</f>
        <v>#REF!</v>
      </c>
      <c r="X280" s="36" t="e">
        <f>SUMIFS(СВЦЭМ!#REF!,СВЦЭМ!$A$40:$A$783,$A280,СВЦЭМ!$B$40:$B$783,X$260)+'СЕТ СН'!$F$15</f>
        <v>#REF!</v>
      </c>
      <c r="Y280" s="36" t="e">
        <f>SUMIFS(СВЦЭМ!#REF!,СВЦЭМ!$A$40:$A$783,$A280,СВЦЭМ!$B$40:$B$783,Y$260)+'СЕТ СН'!$F$15</f>
        <v>#REF!</v>
      </c>
    </row>
    <row r="281" spans="1:25" ht="15.75" hidden="1" x14ac:dyDescent="0.2">
      <c r="A281" s="35">
        <f t="shared" si="7"/>
        <v>45098</v>
      </c>
      <c r="B281" s="36" t="e">
        <f>SUMIFS(СВЦЭМ!#REF!,СВЦЭМ!$A$40:$A$783,$A281,СВЦЭМ!$B$40:$B$783,B$260)+'СЕТ СН'!$F$15</f>
        <v>#REF!</v>
      </c>
      <c r="C281" s="36" t="e">
        <f>SUMIFS(СВЦЭМ!#REF!,СВЦЭМ!$A$40:$A$783,$A281,СВЦЭМ!$B$40:$B$783,C$260)+'СЕТ СН'!$F$15</f>
        <v>#REF!</v>
      </c>
      <c r="D281" s="36" t="e">
        <f>SUMIFS(СВЦЭМ!#REF!,СВЦЭМ!$A$40:$A$783,$A281,СВЦЭМ!$B$40:$B$783,D$260)+'СЕТ СН'!$F$15</f>
        <v>#REF!</v>
      </c>
      <c r="E281" s="36" t="e">
        <f>SUMIFS(СВЦЭМ!#REF!,СВЦЭМ!$A$40:$A$783,$A281,СВЦЭМ!$B$40:$B$783,E$260)+'СЕТ СН'!$F$15</f>
        <v>#REF!</v>
      </c>
      <c r="F281" s="36" t="e">
        <f>SUMIFS(СВЦЭМ!#REF!,СВЦЭМ!$A$40:$A$783,$A281,СВЦЭМ!$B$40:$B$783,F$260)+'СЕТ СН'!$F$15</f>
        <v>#REF!</v>
      </c>
      <c r="G281" s="36" t="e">
        <f>SUMIFS(СВЦЭМ!#REF!,СВЦЭМ!$A$40:$A$783,$A281,СВЦЭМ!$B$40:$B$783,G$260)+'СЕТ СН'!$F$15</f>
        <v>#REF!</v>
      </c>
      <c r="H281" s="36" t="e">
        <f>SUMIFS(СВЦЭМ!#REF!,СВЦЭМ!$A$40:$A$783,$A281,СВЦЭМ!$B$40:$B$783,H$260)+'СЕТ СН'!$F$15</f>
        <v>#REF!</v>
      </c>
      <c r="I281" s="36" t="e">
        <f>SUMIFS(СВЦЭМ!#REF!,СВЦЭМ!$A$40:$A$783,$A281,СВЦЭМ!$B$40:$B$783,I$260)+'СЕТ СН'!$F$15</f>
        <v>#REF!</v>
      </c>
      <c r="J281" s="36" t="e">
        <f>SUMIFS(СВЦЭМ!#REF!,СВЦЭМ!$A$40:$A$783,$A281,СВЦЭМ!$B$40:$B$783,J$260)+'СЕТ СН'!$F$15</f>
        <v>#REF!</v>
      </c>
      <c r="K281" s="36" t="e">
        <f>SUMIFS(СВЦЭМ!#REF!,СВЦЭМ!$A$40:$A$783,$A281,СВЦЭМ!$B$40:$B$783,K$260)+'СЕТ СН'!$F$15</f>
        <v>#REF!</v>
      </c>
      <c r="L281" s="36" t="e">
        <f>SUMIFS(СВЦЭМ!#REF!,СВЦЭМ!$A$40:$A$783,$A281,СВЦЭМ!$B$40:$B$783,L$260)+'СЕТ СН'!$F$15</f>
        <v>#REF!</v>
      </c>
      <c r="M281" s="36" t="e">
        <f>SUMIFS(СВЦЭМ!#REF!,СВЦЭМ!$A$40:$A$783,$A281,СВЦЭМ!$B$40:$B$783,M$260)+'СЕТ СН'!$F$15</f>
        <v>#REF!</v>
      </c>
      <c r="N281" s="36" t="e">
        <f>SUMIFS(СВЦЭМ!#REF!,СВЦЭМ!$A$40:$A$783,$A281,СВЦЭМ!$B$40:$B$783,N$260)+'СЕТ СН'!$F$15</f>
        <v>#REF!</v>
      </c>
      <c r="O281" s="36" t="e">
        <f>SUMIFS(СВЦЭМ!#REF!,СВЦЭМ!$A$40:$A$783,$A281,СВЦЭМ!$B$40:$B$783,O$260)+'СЕТ СН'!$F$15</f>
        <v>#REF!</v>
      </c>
      <c r="P281" s="36" t="e">
        <f>SUMIFS(СВЦЭМ!#REF!,СВЦЭМ!$A$40:$A$783,$A281,СВЦЭМ!$B$40:$B$783,P$260)+'СЕТ СН'!$F$15</f>
        <v>#REF!</v>
      </c>
      <c r="Q281" s="36" t="e">
        <f>SUMIFS(СВЦЭМ!#REF!,СВЦЭМ!$A$40:$A$783,$A281,СВЦЭМ!$B$40:$B$783,Q$260)+'СЕТ СН'!$F$15</f>
        <v>#REF!</v>
      </c>
      <c r="R281" s="36" t="e">
        <f>SUMIFS(СВЦЭМ!#REF!,СВЦЭМ!$A$40:$A$783,$A281,СВЦЭМ!$B$40:$B$783,R$260)+'СЕТ СН'!$F$15</f>
        <v>#REF!</v>
      </c>
      <c r="S281" s="36" t="e">
        <f>SUMIFS(СВЦЭМ!#REF!,СВЦЭМ!$A$40:$A$783,$A281,СВЦЭМ!$B$40:$B$783,S$260)+'СЕТ СН'!$F$15</f>
        <v>#REF!</v>
      </c>
      <c r="T281" s="36" t="e">
        <f>SUMIFS(СВЦЭМ!#REF!,СВЦЭМ!$A$40:$A$783,$A281,СВЦЭМ!$B$40:$B$783,T$260)+'СЕТ СН'!$F$15</f>
        <v>#REF!</v>
      </c>
      <c r="U281" s="36" t="e">
        <f>SUMIFS(СВЦЭМ!#REF!,СВЦЭМ!$A$40:$A$783,$A281,СВЦЭМ!$B$40:$B$783,U$260)+'СЕТ СН'!$F$15</f>
        <v>#REF!</v>
      </c>
      <c r="V281" s="36" t="e">
        <f>SUMIFS(СВЦЭМ!#REF!,СВЦЭМ!$A$40:$A$783,$A281,СВЦЭМ!$B$40:$B$783,V$260)+'СЕТ СН'!$F$15</f>
        <v>#REF!</v>
      </c>
      <c r="W281" s="36" t="e">
        <f>SUMIFS(СВЦЭМ!#REF!,СВЦЭМ!$A$40:$A$783,$A281,СВЦЭМ!$B$40:$B$783,W$260)+'СЕТ СН'!$F$15</f>
        <v>#REF!</v>
      </c>
      <c r="X281" s="36" t="e">
        <f>SUMIFS(СВЦЭМ!#REF!,СВЦЭМ!$A$40:$A$783,$A281,СВЦЭМ!$B$40:$B$783,X$260)+'СЕТ СН'!$F$15</f>
        <v>#REF!</v>
      </c>
      <c r="Y281" s="36" t="e">
        <f>SUMIFS(СВЦЭМ!#REF!,СВЦЭМ!$A$40:$A$783,$A281,СВЦЭМ!$B$40:$B$783,Y$260)+'СЕТ СН'!$F$15</f>
        <v>#REF!</v>
      </c>
    </row>
    <row r="282" spans="1:25" ht="15.75" hidden="1" x14ac:dyDescent="0.2">
      <c r="A282" s="35">
        <f t="shared" si="7"/>
        <v>45099</v>
      </c>
      <c r="B282" s="36" t="e">
        <f>SUMIFS(СВЦЭМ!#REF!,СВЦЭМ!$A$40:$A$783,$A282,СВЦЭМ!$B$40:$B$783,B$260)+'СЕТ СН'!$F$15</f>
        <v>#REF!</v>
      </c>
      <c r="C282" s="36" t="e">
        <f>SUMIFS(СВЦЭМ!#REF!,СВЦЭМ!$A$40:$A$783,$A282,СВЦЭМ!$B$40:$B$783,C$260)+'СЕТ СН'!$F$15</f>
        <v>#REF!</v>
      </c>
      <c r="D282" s="36" t="e">
        <f>SUMIFS(СВЦЭМ!#REF!,СВЦЭМ!$A$40:$A$783,$A282,СВЦЭМ!$B$40:$B$783,D$260)+'СЕТ СН'!$F$15</f>
        <v>#REF!</v>
      </c>
      <c r="E282" s="36" t="e">
        <f>SUMIFS(СВЦЭМ!#REF!,СВЦЭМ!$A$40:$A$783,$A282,СВЦЭМ!$B$40:$B$783,E$260)+'СЕТ СН'!$F$15</f>
        <v>#REF!</v>
      </c>
      <c r="F282" s="36" t="e">
        <f>SUMIFS(СВЦЭМ!#REF!,СВЦЭМ!$A$40:$A$783,$A282,СВЦЭМ!$B$40:$B$783,F$260)+'СЕТ СН'!$F$15</f>
        <v>#REF!</v>
      </c>
      <c r="G282" s="36" t="e">
        <f>SUMIFS(СВЦЭМ!#REF!,СВЦЭМ!$A$40:$A$783,$A282,СВЦЭМ!$B$40:$B$783,G$260)+'СЕТ СН'!$F$15</f>
        <v>#REF!</v>
      </c>
      <c r="H282" s="36" t="e">
        <f>SUMIFS(СВЦЭМ!#REF!,СВЦЭМ!$A$40:$A$783,$A282,СВЦЭМ!$B$40:$B$783,H$260)+'СЕТ СН'!$F$15</f>
        <v>#REF!</v>
      </c>
      <c r="I282" s="36" t="e">
        <f>SUMIFS(СВЦЭМ!#REF!,СВЦЭМ!$A$40:$A$783,$A282,СВЦЭМ!$B$40:$B$783,I$260)+'СЕТ СН'!$F$15</f>
        <v>#REF!</v>
      </c>
      <c r="J282" s="36" t="e">
        <f>SUMIFS(СВЦЭМ!#REF!,СВЦЭМ!$A$40:$A$783,$A282,СВЦЭМ!$B$40:$B$783,J$260)+'СЕТ СН'!$F$15</f>
        <v>#REF!</v>
      </c>
      <c r="K282" s="36" t="e">
        <f>SUMIFS(СВЦЭМ!#REF!,СВЦЭМ!$A$40:$A$783,$A282,СВЦЭМ!$B$40:$B$783,K$260)+'СЕТ СН'!$F$15</f>
        <v>#REF!</v>
      </c>
      <c r="L282" s="36" t="e">
        <f>SUMIFS(СВЦЭМ!#REF!,СВЦЭМ!$A$40:$A$783,$A282,СВЦЭМ!$B$40:$B$783,L$260)+'СЕТ СН'!$F$15</f>
        <v>#REF!</v>
      </c>
      <c r="M282" s="36" t="e">
        <f>SUMIFS(СВЦЭМ!#REF!,СВЦЭМ!$A$40:$A$783,$A282,СВЦЭМ!$B$40:$B$783,M$260)+'СЕТ СН'!$F$15</f>
        <v>#REF!</v>
      </c>
      <c r="N282" s="36" t="e">
        <f>SUMIFS(СВЦЭМ!#REF!,СВЦЭМ!$A$40:$A$783,$A282,СВЦЭМ!$B$40:$B$783,N$260)+'СЕТ СН'!$F$15</f>
        <v>#REF!</v>
      </c>
      <c r="O282" s="36" t="e">
        <f>SUMIFS(СВЦЭМ!#REF!,СВЦЭМ!$A$40:$A$783,$A282,СВЦЭМ!$B$40:$B$783,O$260)+'СЕТ СН'!$F$15</f>
        <v>#REF!</v>
      </c>
      <c r="P282" s="36" t="e">
        <f>SUMIFS(СВЦЭМ!#REF!,СВЦЭМ!$A$40:$A$783,$A282,СВЦЭМ!$B$40:$B$783,P$260)+'СЕТ СН'!$F$15</f>
        <v>#REF!</v>
      </c>
      <c r="Q282" s="36" t="e">
        <f>SUMIFS(СВЦЭМ!#REF!,СВЦЭМ!$A$40:$A$783,$A282,СВЦЭМ!$B$40:$B$783,Q$260)+'СЕТ СН'!$F$15</f>
        <v>#REF!</v>
      </c>
      <c r="R282" s="36" t="e">
        <f>SUMIFS(СВЦЭМ!#REF!,СВЦЭМ!$A$40:$A$783,$A282,СВЦЭМ!$B$40:$B$783,R$260)+'СЕТ СН'!$F$15</f>
        <v>#REF!</v>
      </c>
      <c r="S282" s="36" t="e">
        <f>SUMIFS(СВЦЭМ!#REF!,СВЦЭМ!$A$40:$A$783,$A282,СВЦЭМ!$B$40:$B$783,S$260)+'СЕТ СН'!$F$15</f>
        <v>#REF!</v>
      </c>
      <c r="T282" s="36" t="e">
        <f>SUMIFS(СВЦЭМ!#REF!,СВЦЭМ!$A$40:$A$783,$A282,СВЦЭМ!$B$40:$B$783,T$260)+'СЕТ СН'!$F$15</f>
        <v>#REF!</v>
      </c>
      <c r="U282" s="36" t="e">
        <f>SUMIFS(СВЦЭМ!#REF!,СВЦЭМ!$A$40:$A$783,$A282,СВЦЭМ!$B$40:$B$783,U$260)+'СЕТ СН'!$F$15</f>
        <v>#REF!</v>
      </c>
      <c r="V282" s="36" t="e">
        <f>SUMIFS(СВЦЭМ!#REF!,СВЦЭМ!$A$40:$A$783,$A282,СВЦЭМ!$B$40:$B$783,V$260)+'СЕТ СН'!$F$15</f>
        <v>#REF!</v>
      </c>
      <c r="W282" s="36" t="e">
        <f>SUMIFS(СВЦЭМ!#REF!,СВЦЭМ!$A$40:$A$783,$A282,СВЦЭМ!$B$40:$B$783,W$260)+'СЕТ СН'!$F$15</f>
        <v>#REF!</v>
      </c>
      <c r="X282" s="36" t="e">
        <f>SUMIFS(СВЦЭМ!#REF!,СВЦЭМ!$A$40:$A$783,$A282,СВЦЭМ!$B$40:$B$783,X$260)+'СЕТ СН'!$F$15</f>
        <v>#REF!</v>
      </c>
      <c r="Y282" s="36" t="e">
        <f>SUMIFS(СВЦЭМ!#REF!,СВЦЭМ!$A$40:$A$783,$A282,СВЦЭМ!$B$40:$B$783,Y$260)+'СЕТ СН'!$F$15</f>
        <v>#REF!</v>
      </c>
    </row>
    <row r="283" spans="1:25" ht="15.75" hidden="1" x14ac:dyDescent="0.2">
      <c r="A283" s="35">
        <f t="shared" si="7"/>
        <v>45100</v>
      </c>
      <c r="B283" s="36" t="e">
        <f>SUMIFS(СВЦЭМ!#REF!,СВЦЭМ!$A$40:$A$783,$A283,СВЦЭМ!$B$40:$B$783,B$260)+'СЕТ СН'!$F$15</f>
        <v>#REF!</v>
      </c>
      <c r="C283" s="36" t="e">
        <f>SUMIFS(СВЦЭМ!#REF!,СВЦЭМ!$A$40:$A$783,$A283,СВЦЭМ!$B$40:$B$783,C$260)+'СЕТ СН'!$F$15</f>
        <v>#REF!</v>
      </c>
      <c r="D283" s="36" t="e">
        <f>SUMIFS(СВЦЭМ!#REF!,СВЦЭМ!$A$40:$A$783,$A283,СВЦЭМ!$B$40:$B$783,D$260)+'СЕТ СН'!$F$15</f>
        <v>#REF!</v>
      </c>
      <c r="E283" s="36" t="e">
        <f>SUMIFS(СВЦЭМ!#REF!,СВЦЭМ!$A$40:$A$783,$A283,СВЦЭМ!$B$40:$B$783,E$260)+'СЕТ СН'!$F$15</f>
        <v>#REF!</v>
      </c>
      <c r="F283" s="36" t="e">
        <f>SUMIFS(СВЦЭМ!#REF!,СВЦЭМ!$A$40:$A$783,$A283,СВЦЭМ!$B$40:$B$783,F$260)+'СЕТ СН'!$F$15</f>
        <v>#REF!</v>
      </c>
      <c r="G283" s="36" t="e">
        <f>SUMIFS(СВЦЭМ!#REF!,СВЦЭМ!$A$40:$A$783,$A283,СВЦЭМ!$B$40:$B$783,G$260)+'СЕТ СН'!$F$15</f>
        <v>#REF!</v>
      </c>
      <c r="H283" s="36" t="e">
        <f>SUMIFS(СВЦЭМ!#REF!,СВЦЭМ!$A$40:$A$783,$A283,СВЦЭМ!$B$40:$B$783,H$260)+'СЕТ СН'!$F$15</f>
        <v>#REF!</v>
      </c>
      <c r="I283" s="36" t="e">
        <f>SUMIFS(СВЦЭМ!#REF!,СВЦЭМ!$A$40:$A$783,$A283,СВЦЭМ!$B$40:$B$783,I$260)+'СЕТ СН'!$F$15</f>
        <v>#REF!</v>
      </c>
      <c r="J283" s="36" t="e">
        <f>SUMIFS(СВЦЭМ!#REF!,СВЦЭМ!$A$40:$A$783,$A283,СВЦЭМ!$B$40:$B$783,J$260)+'СЕТ СН'!$F$15</f>
        <v>#REF!</v>
      </c>
      <c r="K283" s="36" t="e">
        <f>SUMIFS(СВЦЭМ!#REF!,СВЦЭМ!$A$40:$A$783,$A283,СВЦЭМ!$B$40:$B$783,K$260)+'СЕТ СН'!$F$15</f>
        <v>#REF!</v>
      </c>
      <c r="L283" s="36" t="e">
        <f>SUMIFS(СВЦЭМ!#REF!,СВЦЭМ!$A$40:$A$783,$A283,СВЦЭМ!$B$40:$B$783,L$260)+'СЕТ СН'!$F$15</f>
        <v>#REF!</v>
      </c>
      <c r="M283" s="36" t="e">
        <f>SUMIFS(СВЦЭМ!#REF!,СВЦЭМ!$A$40:$A$783,$A283,СВЦЭМ!$B$40:$B$783,M$260)+'СЕТ СН'!$F$15</f>
        <v>#REF!</v>
      </c>
      <c r="N283" s="36" t="e">
        <f>SUMIFS(СВЦЭМ!#REF!,СВЦЭМ!$A$40:$A$783,$A283,СВЦЭМ!$B$40:$B$783,N$260)+'СЕТ СН'!$F$15</f>
        <v>#REF!</v>
      </c>
      <c r="O283" s="36" t="e">
        <f>SUMIFS(СВЦЭМ!#REF!,СВЦЭМ!$A$40:$A$783,$A283,СВЦЭМ!$B$40:$B$783,O$260)+'СЕТ СН'!$F$15</f>
        <v>#REF!</v>
      </c>
      <c r="P283" s="36" t="e">
        <f>SUMIFS(СВЦЭМ!#REF!,СВЦЭМ!$A$40:$A$783,$A283,СВЦЭМ!$B$40:$B$783,P$260)+'СЕТ СН'!$F$15</f>
        <v>#REF!</v>
      </c>
      <c r="Q283" s="36" t="e">
        <f>SUMIFS(СВЦЭМ!#REF!,СВЦЭМ!$A$40:$A$783,$A283,СВЦЭМ!$B$40:$B$783,Q$260)+'СЕТ СН'!$F$15</f>
        <v>#REF!</v>
      </c>
      <c r="R283" s="36" t="e">
        <f>SUMIFS(СВЦЭМ!#REF!,СВЦЭМ!$A$40:$A$783,$A283,СВЦЭМ!$B$40:$B$783,R$260)+'СЕТ СН'!$F$15</f>
        <v>#REF!</v>
      </c>
      <c r="S283" s="36" t="e">
        <f>SUMIFS(СВЦЭМ!#REF!,СВЦЭМ!$A$40:$A$783,$A283,СВЦЭМ!$B$40:$B$783,S$260)+'СЕТ СН'!$F$15</f>
        <v>#REF!</v>
      </c>
      <c r="T283" s="36" t="e">
        <f>SUMIFS(СВЦЭМ!#REF!,СВЦЭМ!$A$40:$A$783,$A283,СВЦЭМ!$B$40:$B$783,T$260)+'СЕТ СН'!$F$15</f>
        <v>#REF!</v>
      </c>
      <c r="U283" s="36" t="e">
        <f>SUMIFS(СВЦЭМ!#REF!,СВЦЭМ!$A$40:$A$783,$A283,СВЦЭМ!$B$40:$B$783,U$260)+'СЕТ СН'!$F$15</f>
        <v>#REF!</v>
      </c>
      <c r="V283" s="36" t="e">
        <f>SUMIFS(СВЦЭМ!#REF!,СВЦЭМ!$A$40:$A$783,$A283,СВЦЭМ!$B$40:$B$783,V$260)+'СЕТ СН'!$F$15</f>
        <v>#REF!</v>
      </c>
      <c r="W283" s="36" t="e">
        <f>SUMIFS(СВЦЭМ!#REF!,СВЦЭМ!$A$40:$A$783,$A283,СВЦЭМ!$B$40:$B$783,W$260)+'СЕТ СН'!$F$15</f>
        <v>#REF!</v>
      </c>
      <c r="X283" s="36" t="e">
        <f>SUMIFS(СВЦЭМ!#REF!,СВЦЭМ!$A$40:$A$783,$A283,СВЦЭМ!$B$40:$B$783,X$260)+'СЕТ СН'!$F$15</f>
        <v>#REF!</v>
      </c>
      <c r="Y283" s="36" t="e">
        <f>SUMIFS(СВЦЭМ!#REF!,СВЦЭМ!$A$40:$A$783,$A283,СВЦЭМ!$B$40:$B$783,Y$260)+'СЕТ СН'!$F$15</f>
        <v>#REF!</v>
      </c>
    </row>
    <row r="284" spans="1:25" ht="15.75" hidden="1" x14ac:dyDescent="0.2">
      <c r="A284" s="35">
        <f t="shared" si="7"/>
        <v>45101</v>
      </c>
      <c r="B284" s="36" t="e">
        <f>SUMIFS(СВЦЭМ!#REF!,СВЦЭМ!$A$40:$A$783,$A284,СВЦЭМ!$B$40:$B$783,B$260)+'СЕТ СН'!$F$15</f>
        <v>#REF!</v>
      </c>
      <c r="C284" s="36" t="e">
        <f>SUMIFS(СВЦЭМ!#REF!,СВЦЭМ!$A$40:$A$783,$A284,СВЦЭМ!$B$40:$B$783,C$260)+'СЕТ СН'!$F$15</f>
        <v>#REF!</v>
      </c>
      <c r="D284" s="36" t="e">
        <f>SUMIFS(СВЦЭМ!#REF!,СВЦЭМ!$A$40:$A$783,$A284,СВЦЭМ!$B$40:$B$783,D$260)+'СЕТ СН'!$F$15</f>
        <v>#REF!</v>
      </c>
      <c r="E284" s="36" t="e">
        <f>SUMIFS(СВЦЭМ!#REF!,СВЦЭМ!$A$40:$A$783,$A284,СВЦЭМ!$B$40:$B$783,E$260)+'СЕТ СН'!$F$15</f>
        <v>#REF!</v>
      </c>
      <c r="F284" s="36" t="e">
        <f>SUMIFS(СВЦЭМ!#REF!,СВЦЭМ!$A$40:$A$783,$A284,СВЦЭМ!$B$40:$B$783,F$260)+'СЕТ СН'!$F$15</f>
        <v>#REF!</v>
      </c>
      <c r="G284" s="36" t="e">
        <f>SUMIFS(СВЦЭМ!#REF!,СВЦЭМ!$A$40:$A$783,$A284,СВЦЭМ!$B$40:$B$783,G$260)+'СЕТ СН'!$F$15</f>
        <v>#REF!</v>
      </c>
      <c r="H284" s="36" t="e">
        <f>SUMIFS(СВЦЭМ!#REF!,СВЦЭМ!$A$40:$A$783,$A284,СВЦЭМ!$B$40:$B$783,H$260)+'СЕТ СН'!$F$15</f>
        <v>#REF!</v>
      </c>
      <c r="I284" s="36" t="e">
        <f>SUMIFS(СВЦЭМ!#REF!,СВЦЭМ!$A$40:$A$783,$A284,СВЦЭМ!$B$40:$B$783,I$260)+'СЕТ СН'!$F$15</f>
        <v>#REF!</v>
      </c>
      <c r="J284" s="36" t="e">
        <f>SUMIFS(СВЦЭМ!#REF!,СВЦЭМ!$A$40:$A$783,$A284,СВЦЭМ!$B$40:$B$783,J$260)+'СЕТ СН'!$F$15</f>
        <v>#REF!</v>
      </c>
      <c r="K284" s="36" t="e">
        <f>SUMIFS(СВЦЭМ!#REF!,СВЦЭМ!$A$40:$A$783,$A284,СВЦЭМ!$B$40:$B$783,K$260)+'СЕТ СН'!$F$15</f>
        <v>#REF!</v>
      </c>
      <c r="L284" s="36" t="e">
        <f>SUMIFS(СВЦЭМ!#REF!,СВЦЭМ!$A$40:$A$783,$A284,СВЦЭМ!$B$40:$B$783,L$260)+'СЕТ СН'!$F$15</f>
        <v>#REF!</v>
      </c>
      <c r="M284" s="36" t="e">
        <f>SUMIFS(СВЦЭМ!#REF!,СВЦЭМ!$A$40:$A$783,$A284,СВЦЭМ!$B$40:$B$783,M$260)+'СЕТ СН'!$F$15</f>
        <v>#REF!</v>
      </c>
      <c r="N284" s="36" t="e">
        <f>SUMIFS(СВЦЭМ!#REF!,СВЦЭМ!$A$40:$A$783,$A284,СВЦЭМ!$B$40:$B$783,N$260)+'СЕТ СН'!$F$15</f>
        <v>#REF!</v>
      </c>
      <c r="O284" s="36" t="e">
        <f>SUMIFS(СВЦЭМ!#REF!,СВЦЭМ!$A$40:$A$783,$A284,СВЦЭМ!$B$40:$B$783,O$260)+'СЕТ СН'!$F$15</f>
        <v>#REF!</v>
      </c>
      <c r="P284" s="36" t="e">
        <f>SUMIFS(СВЦЭМ!#REF!,СВЦЭМ!$A$40:$A$783,$A284,СВЦЭМ!$B$40:$B$783,P$260)+'СЕТ СН'!$F$15</f>
        <v>#REF!</v>
      </c>
      <c r="Q284" s="36" t="e">
        <f>SUMIFS(СВЦЭМ!#REF!,СВЦЭМ!$A$40:$A$783,$A284,СВЦЭМ!$B$40:$B$783,Q$260)+'СЕТ СН'!$F$15</f>
        <v>#REF!</v>
      </c>
      <c r="R284" s="36" t="e">
        <f>SUMIFS(СВЦЭМ!#REF!,СВЦЭМ!$A$40:$A$783,$A284,СВЦЭМ!$B$40:$B$783,R$260)+'СЕТ СН'!$F$15</f>
        <v>#REF!</v>
      </c>
      <c r="S284" s="36" t="e">
        <f>SUMIFS(СВЦЭМ!#REF!,СВЦЭМ!$A$40:$A$783,$A284,СВЦЭМ!$B$40:$B$783,S$260)+'СЕТ СН'!$F$15</f>
        <v>#REF!</v>
      </c>
      <c r="T284" s="36" t="e">
        <f>SUMIFS(СВЦЭМ!#REF!,СВЦЭМ!$A$40:$A$783,$A284,СВЦЭМ!$B$40:$B$783,T$260)+'СЕТ СН'!$F$15</f>
        <v>#REF!</v>
      </c>
      <c r="U284" s="36" t="e">
        <f>SUMIFS(СВЦЭМ!#REF!,СВЦЭМ!$A$40:$A$783,$A284,СВЦЭМ!$B$40:$B$783,U$260)+'СЕТ СН'!$F$15</f>
        <v>#REF!</v>
      </c>
      <c r="V284" s="36" t="e">
        <f>SUMIFS(СВЦЭМ!#REF!,СВЦЭМ!$A$40:$A$783,$A284,СВЦЭМ!$B$40:$B$783,V$260)+'СЕТ СН'!$F$15</f>
        <v>#REF!</v>
      </c>
      <c r="W284" s="36" t="e">
        <f>SUMIFS(СВЦЭМ!#REF!,СВЦЭМ!$A$40:$A$783,$A284,СВЦЭМ!$B$40:$B$783,W$260)+'СЕТ СН'!$F$15</f>
        <v>#REF!</v>
      </c>
      <c r="X284" s="36" t="e">
        <f>SUMIFS(СВЦЭМ!#REF!,СВЦЭМ!$A$40:$A$783,$A284,СВЦЭМ!$B$40:$B$783,X$260)+'СЕТ СН'!$F$15</f>
        <v>#REF!</v>
      </c>
      <c r="Y284" s="36" t="e">
        <f>SUMIFS(СВЦЭМ!#REF!,СВЦЭМ!$A$40:$A$783,$A284,СВЦЭМ!$B$40:$B$783,Y$260)+'СЕТ СН'!$F$15</f>
        <v>#REF!</v>
      </c>
    </row>
    <row r="285" spans="1:25" ht="15.75" hidden="1" x14ac:dyDescent="0.2">
      <c r="A285" s="35">
        <f t="shared" si="7"/>
        <v>45102</v>
      </c>
      <c r="B285" s="36" t="e">
        <f>SUMIFS(СВЦЭМ!#REF!,СВЦЭМ!$A$40:$A$783,$A285,СВЦЭМ!$B$40:$B$783,B$260)+'СЕТ СН'!$F$15</f>
        <v>#REF!</v>
      </c>
      <c r="C285" s="36" t="e">
        <f>SUMIFS(СВЦЭМ!#REF!,СВЦЭМ!$A$40:$A$783,$A285,СВЦЭМ!$B$40:$B$783,C$260)+'СЕТ СН'!$F$15</f>
        <v>#REF!</v>
      </c>
      <c r="D285" s="36" t="e">
        <f>SUMIFS(СВЦЭМ!#REF!,СВЦЭМ!$A$40:$A$783,$A285,СВЦЭМ!$B$40:$B$783,D$260)+'СЕТ СН'!$F$15</f>
        <v>#REF!</v>
      </c>
      <c r="E285" s="36" t="e">
        <f>SUMIFS(СВЦЭМ!#REF!,СВЦЭМ!$A$40:$A$783,$A285,СВЦЭМ!$B$40:$B$783,E$260)+'СЕТ СН'!$F$15</f>
        <v>#REF!</v>
      </c>
      <c r="F285" s="36" t="e">
        <f>SUMIFS(СВЦЭМ!#REF!,СВЦЭМ!$A$40:$A$783,$A285,СВЦЭМ!$B$40:$B$783,F$260)+'СЕТ СН'!$F$15</f>
        <v>#REF!</v>
      </c>
      <c r="G285" s="36" t="e">
        <f>SUMIFS(СВЦЭМ!#REF!,СВЦЭМ!$A$40:$A$783,$A285,СВЦЭМ!$B$40:$B$783,G$260)+'СЕТ СН'!$F$15</f>
        <v>#REF!</v>
      </c>
      <c r="H285" s="36" t="e">
        <f>SUMIFS(СВЦЭМ!#REF!,СВЦЭМ!$A$40:$A$783,$A285,СВЦЭМ!$B$40:$B$783,H$260)+'СЕТ СН'!$F$15</f>
        <v>#REF!</v>
      </c>
      <c r="I285" s="36" t="e">
        <f>SUMIFS(СВЦЭМ!#REF!,СВЦЭМ!$A$40:$A$783,$A285,СВЦЭМ!$B$40:$B$783,I$260)+'СЕТ СН'!$F$15</f>
        <v>#REF!</v>
      </c>
      <c r="J285" s="36" t="e">
        <f>SUMIFS(СВЦЭМ!#REF!,СВЦЭМ!$A$40:$A$783,$A285,СВЦЭМ!$B$40:$B$783,J$260)+'СЕТ СН'!$F$15</f>
        <v>#REF!</v>
      </c>
      <c r="K285" s="36" t="e">
        <f>SUMIFS(СВЦЭМ!#REF!,СВЦЭМ!$A$40:$A$783,$A285,СВЦЭМ!$B$40:$B$783,K$260)+'СЕТ СН'!$F$15</f>
        <v>#REF!</v>
      </c>
      <c r="L285" s="36" t="e">
        <f>SUMIFS(СВЦЭМ!#REF!,СВЦЭМ!$A$40:$A$783,$A285,СВЦЭМ!$B$40:$B$783,L$260)+'СЕТ СН'!$F$15</f>
        <v>#REF!</v>
      </c>
      <c r="M285" s="36" t="e">
        <f>SUMIFS(СВЦЭМ!#REF!,СВЦЭМ!$A$40:$A$783,$A285,СВЦЭМ!$B$40:$B$783,M$260)+'СЕТ СН'!$F$15</f>
        <v>#REF!</v>
      </c>
      <c r="N285" s="36" t="e">
        <f>SUMIFS(СВЦЭМ!#REF!,СВЦЭМ!$A$40:$A$783,$A285,СВЦЭМ!$B$40:$B$783,N$260)+'СЕТ СН'!$F$15</f>
        <v>#REF!</v>
      </c>
      <c r="O285" s="36" t="e">
        <f>SUMIFS(СВЦЭМ!#REF!,СВЦЭМ!$A$40:$A$783,$A285,СВЦЭМ!$B$40:$B$783,O$260)+'СЕТ СН'!$F$15</f>
        <v>#REF!</v>
      </c>
      <c r="P285" s="36" t="e">
        <f>SUMIFS(СВЦЭМ!#REF!,СВЦЭМ!$A$40:$A$783,$A285,СВЦЭМ!$B$40:$B$783,P$260)+'СЕТ СН'!$F$15</f>
        <v>#REF!</v>
      </c>
      <c r="Q285" s="36" t="e">
        <f>SUMIFS(СВЦЭМ!#REF!,СВЦЭМ!$A$40:$A$783,$A285,СВЦЭМ!$B$40:$B$783,Q$260)+'СЕТ СН'!$F$15</f>
        <v>#REF!</v>
      </c>
      <c r="R285" s="36" t="e">
        <f>SUMIFS(СВЦЭМ!#REF!,СВЦЭМ!$A$40:$A$783,$A285,СВЦЭМ!$B$40:$B$783,R$260)+'СЕТ СН'!$F$15</f>
        <v>#REF!</v>
      </c>
      <c r="S285" s="36" t="e">
        <f>SUMIFS(СВЦЭМ!#REF!,СВЦЭМ!$A$40:$A$783,$A285,СВЦЭМ!$B$40:$B$783,S$260)+'СЕТ СН'!$F$15</f>
        <v>#REF!</v>
      </c>
      <c r="T285" s="36" t="e">
        <f>SUMIFS(СВЦЭМ!#REF!,СВЦЭМ!$A$40:$A$783,$A285,СВЦЭМ!$B$40:$B$783,T$260)+'СЕТ СН'!$F$15</f>
        <v>#REF!</v>
      </c>
      <c r="U285" s="36" t="e">
        <f>SUMIFS(СВЦЭМ!#REF!,СВЦЭМ!$A$40:$A$783,$A285,СВЦЭМ!$B$40:$B$783,U$260)+'СЕТ СН'!$F$15</f>
        <v>#REF!</v>
      </c>
      <c r="V285" s="36" t="e">
        <f>SUMIFS(СВЦЭМ!#REF!,СВЦЭМ!$A$40:$A$783,$A285,СВЦЭМ!$B$40:$B$783,V$260)+'СЕТ СН'!$F$15</f>
        <v>#REF!</v>
      </c>
      <c r="W285" s="36" t="e">
        <f>SUMIFS(СВЦЭМ!#REF!,СВЦЭМ!$A$40:$A$783,$A285,СВЦЭМ!$B$40:$B$783,W$260)+'СЕТ СН'!$F$15</f>
        <v>#REF!</v>
      </c>
      <c r="X285" s="36" t="e">
        <f>SUMIFS(СВЦЭМ!#REF!,СВЦЭМ!$A$40:$A$783,$A285,СВЦЭМ!$B$40:$B$783,X$260)+'СЕТ СН'!$F$15</f>
        <v>#REF!</v>
      </c>
      <c r="Y285" s="36" t="e">
        <f>SUMIFS(СВЦЭМ!#REF!,СВЦЭМ!$A$40:$A$783,$A285,СВЦЭМ!$B$40:$B$783,Y$260)+'СЕТ СН'!$F$15</f>
        <v>#REF!</v>
      </c>
    </row>
    <row r="286" spans="1:25" ht="15.75" hidden="1" x14ac:dyDescent="0.2">
      <c r="A286" s="35">
        <f t="shared" si="7"/>
        <v>45103</v>
      </c>
      <c r="B286" s="36" t="e">
        <f>SUMIFS(СВЦЭМ!#REF!,СВЦЭМ!$A$40:$A$783,$A286,СВЦЭМ!$B$40:$B$783,B$260)+'СЕТ СН'!$F$15</f>
        <v>#REF!</v>
      </c>
      <c r="C286" s="36" t="e">
        <f>SUMIFS(СВЦЭМ!#REF!,СВЦЭМ!$A$40:$A$783,$A286,СВЦЭМ!$B$40:$B$783,C$260)+'СЕТ СН'!$F$15</f>
        <v>#REF!</v>
      </c>
      <c r="D286" s="36" t="e">
        <f>SUMIFS(СВЦЭМ!#REF!,СВЦЭМ!$A$40:$A$783,$A286,СВЦЭМ!$B$40:$B$783,D$260)+'СЕТ СН'!$F$15</f>
        <v>#REF!</v>
      </c>
      <c r="E286" s="36" t="e">
        <f>SUMIFS(СВЦЭМ!#REF!,СВЦЭМ!$A$40:$A$783,$A286,СВЦЭМ!$B$40:$B$783,E$260)+'СЕТ СН'!$F$15</f>
        <v>#REF!</v>
      </c>
      <c r="F286" s="36" t="e">
        <f>SUMIFS(СВЦЭМ!#REF!,СВЦЭМ!$A$40:$A$783,$A286,СВЦЭМ!$B$40:$B$783,F$260)+'СЕТ СН'!$F$15</f>
        <v>#REF!</v>
      </c>
      <c r="G286" s="36" t="e">
        <f>SUMIFS(СВЦЭМ!#REF!,СВЦЭМ!$A$40:$A$783,$A286,СВЦЭМ!$B$40:$B$783,G$260)+'СЕТ СН'!$F$15</f>
        <v>#REF!</v>
      </c>
      <c r="H286" s="36" t="e">
        <f>SUMIFS(СВЦЭМ!#REF!,СВЦЭМ!$A$40:$A$783,$A286,СВЦЭМ!$B$40:$B$783,H$260)+'СЕТ СН'!$F$15</f>
        <v>#REF!</v>
      </c>
      <c r="I286" s="36" t="e">
        <f>SUMIFS(СВЦЭМ!#REF!,СВЦЭМ!$A$40:$A$783,$A286,СВЦЭМ!$B$40:$B$783,I$260)+'СЕТ СН'!$F$15</f>
        <v>#REF!</v>
      </c>
      <c r="J286" s="36" t="e">
        <f>SUMIFS(СВЦЭМ!#REF!,СВЦЭМ!$A$40:$A$783,$A286,СВЦЭМ!$B$40:$B$783,J$260)+'СЕТ СН'!$F$15</f>
        <v>#REF!</v>
      </c>
      <c r="K286" s="36" t="e">
        <f>SUMIFS(СВЦЭМ!#REF!,СВЦЭМ!$A$40:$A$783,$A286,СВЦЭМ!$B$40:$B$783,K$260)+'СЕТ СН'!$F$15</f>
        <v>#REF!</v>
      </c>
      <c r="L286" s="36" t="e">
        <f>SUMIFS(СВЦЭМ!#REF!,СВЦЭМ!$A$40:$A$783,$A286,СВЦЭМ!$B$40:$B$783,L$260)+'СЕТ СН'!$F$15</f>
        <v>#REF!</v>
      </c>
      <c r="M286" s="36" t="e">
        <f>SUMIFS(СВЦЭМ!#REF!,СВЦЭМ!$A$40:$A$783,$A286,СВЦЭМ!$B$40:$B$783,M$260)+'СЕТ СН'!$F$15</f>
        <v>#REF!</v>
      </c>
      <c r="N286" s="36" t="e">
        <f>SUMIFS(СВЦЭМ!#REF!,СВЦЭМ!$A$40:$A$783,$A286,СВЦЭМ!$B$40:$B$783,N$260)+'СЕТ СН'!$F$15</f>
        <v>#REF!</v>
      </c>
      <c r="O286" s="36" t="e">
        <f>SUMIFS(СВЦЭМ!#REF!,СВЦЭМ!$A$40:$A$783,$A286,СВЦЭМ!$B$40:$B$783,O$260)+'СЕТ СН'!$F$15</f>
        <v>#REF!</v>
      </c>
      <c r="P286" s="36" t="e">
        <f>SUMIFS(СВЦЭМ!#REF!,СВЦЭМ!$A$40:$A$783,$A286,СВЦЭМ!$B$40:$B$783,P$260)+'СЕТ СН'!$F$15</f>
        <v>#REF!</v>
      </c>
      <c r="Q286" s="36" t="e">
        <f>SUMIFS(СВЦЭМ!#REF!,СВЦЭМ!$A$40:$A$783,$A286,СВЦЭМ!$B$40:$B$783,Q$260)+'СЕТ СН'!$F$15</f>
        <v>#REF!</v>
      </c>
      <c r="R286" s="36" t="e">
        <f>SUMIFS(СВЦЭМ!#REF!,СВЦЭМ!$A$40:$A$783,$A286,СВЦЭМ!$B$40:$B$783,R$260)+'СЕТ СН'!$F$15</f>
        <v>#REF!</v>
      </c>
      <c r="S286" s="36" t="e">
        <f>SUMIFS(СВЦЭМ!#REF!,СВЦЭМ!$A$40:$A$783,$A286,СВЦЭМ!$B$40:$B$783,S$260)+'СЕТ СН'!$F$15</f>
        <v>#REF!</v>
      </c>
      <c r="T286" s="36" t="e">
        <f>SUMIFS(СВЦЭМ!#REF!,СВЦЭМ!$A$40:$A$783,$A286,СВЦЭМ!$B$40:$B$783,T$260)+'СЕТ СН'!$F$15</f>
        <v>#REF!</v>
      </c>
      <c r="U286" s="36" t="e">
        <f>SUMIFS(СВЦЭМ!#REF!,СВЦЭМ!$A$40:$A$783,$A286,СВЦЭМ!$B$40:$B$783,U$260)+'СЕТ СН'!$F$15</f>
        <v>#REF!</v>
      </c>
      <c r="V286" s="36" t="e">
        <f>SUMIFS(СВЦЭМ!#REF!,СВЦЭМ!$A$40:$A$783,$A286,СВЦЭМ!$B$40:$B$783,V$260)+'СЕТ СН'!$F$15</f>
        <v>#REF!</v>
      </c>
      <c r="W286" s="36" t="e">
        <f>SUMIFS(СВЦЭМ!#REF!,СВЦЭМ!$A$40:$A$783,$A286,СВЦЭМ!$B$40:$B$783,W$260)+'СЕТ СН'!$F$15</f>
        <v>#REF!</v>
      </c>
      <c r="X286" s="36" t="e">
        <f>SUMIFS(СВЦЭМ!#REF!,СВЦЭМ!$A$40:$A$783,$A286,СВЦЭМ!$B$40:$B$783,X$260)+'СЕТ СН'!$F$15</f>
        <v>#REF!</v>
      </c>
      <c r="Y286" s="36" t="e">
        <f>SUMIFS(СВЦЭМ!#REF!,СВЦЭМ!$A$40:$A$783,$A286,СВЦЭМ!$B$40:$B$783,Y$260)+'СЕТ СН'!$F$15</f>
        <v>#REF!</v>
      </c>
    </row>
    <row r="287" spans="1:25" ht="15.75" hidden="1" x14ac:dyDescent="0.2">
      <c r="A287" s="35">
        <f t="shared" si="7"/>
        <v>45104</v>
      </c>
      <c r="B287" s="36" t="e">
        <f>SUMIFS(СВЦЭМ!#REF!,СВЦЭМ!$A$40:$A$783,$A287,СВЦЭМ!$B$40:$B$783,B$260)+'СЕТ СН'!$F$15</f>
        <v>#REF!</v>
      </c>
      <c r="C287" s="36" t="e">
        <f>SUMIFS(СВЦЭМ!#REF!,СВЦЭМ!$A$40:$A$783,$A287,СВЦЭМ!$B$40:$B$783,C$260)+'СЕТ СН'!$F$15</f>
        <v>#REF!</v>
      </c>
      <c r="D287" s="36" t="e">
        <f>SUMIFS(СВЦЭМ!#REF!,СВЦЭМ!$A$40:$A$783,$A287,СВЦЭМ!$B$40:$B$783,D$260)+'СЕТ СН'!$F$15</f>
        <v>#REF!</v>
      </c>
      <c r="E287" s="36" t="e">
        <f>SUMIFS(СВЦЭМ!#REF!,СВЦЭМ!$A$40:$A$783,$A287,СВЦЭМ!$B$40:$B$783,E$260)+'СЕТ СН'!$F$15</f>
        <v>#REF!</v>
      </c>
      <c r="F287" s="36" t="e">
        <f>SUMIFS(СВЦЭМ!#REF!,СВЦЭМ!$A$40:$A$783,$A287,СВЦЭМ!$B$40:$B$783,F$260)+'СЕТ СН'!$F$15</f>
        <v>#REF!</v>
      </c>
      <c r="G287" s="36" t="e">
        <f>SUMIFS(СВЦЭМ!#REF!,СВЦЭМ!$A$40:$A$783,$A287,СВЦЭМ!$B$40:$B$783,G$260)+'СЕТ СН'!$F$15</f>
        <v>#REF!</v>
      </c>
      <c r="H287" s="36" t="e">
        <f>SUMIFS(СВЦЭМ!#REF!,СВЦЭМ!$A$40:$A$783,$A287,СВЦЭМ!$B$40:$B$783,H$260)+'СЕТ СН'!$F$15</f>
        <v>#REF!</v>
      </c>
      <c r="I287" s="36" t="e">
        <f>SUMIFS(СВЦЭМ!#REF!,СВЦЭМ!$A$40:$A$783,$A287,СВЦЭМ!$B$40:$B$783,I$260)+'СЕТ СН'!$F$15</f>
        <v>#REF!</v>
      </c>
      <c r="J287" s="36" t="e">
        <f>SUMIFS(СВЦЭМ!#REF!,СВЦЭМ!$A$40:$A$783,$A287,СВЦЭМ!$B$40:$B$783,J$260)+'СЕТ СН'!$F$15</f>
        <v>#REF!</v>
      </c>
      <c r="K287" s="36" t="e">
        <f>SUMIFS(СВЦЭМ!#REF!,СВЦЭМ!$A$40:$A$783,$A287,СВЦЭМ!$B$40:$B$783,K$260)+'СЕТ СН'!$F$15</f>
        <v>#REF!</v>
      </c>
      <c r="L287" s="36" t="e">
        <f>SUMIFS(СВЦЭМ!#REF!,СВЦЭМ!$A$40:$A$783,$A287,СВЦЭМ!$B$40:$B$783,L$260)+'СЕТ СН'!$F$15</f>
        <v>#REF!</v>
      </c>
      <c r="M287" s="36" t="e">
        <f>SUMIFS(СВЦЭМ!#REF!,СВЦЭМ!$A$40:$A$783,$A287,СВЦЭМ!$B$40:$B$783,M$260)+'СЕТ СН'!$F$15</f>
        <v>#REF!</v>
      </c>
      <c r="N287" s="36" t="e">
        <f>SUMIFS(СВЦЭМ!#REF!,СВЦЭМ!$A$40:$A$783,$A287,СВЦЭМ!$B$40:$B$783,N$260)+'СЕТ СН'!$F$15</f>
        <v>#REF!</v>
      </c>
      <c r="O287" s="36" t="e">
        <f>SUMIFS(СВЦЭМ!#REF!,СВЦЭМ!$A$40:$A$783,$A287,СВЦЭМ!$B$40:$B$783,O$260)+'СЕТ СН'!$F$15</f>
        <v>#REF!</v>
      </c>
      <c r="P287" s="36" t="e">
        <f>SUMIFS(СВЦЭМ!#REF!,СВЦЭМ!$A$40:$A$783,$A287,СВЦЭМ!$B$40:$B$783,P$260)+'СЕТ СН'!$F$15</f>
        <v>#REF!</v>
      </c>
      <c r="Q287" s="36" t="e">
        <f>SUMIFS(СВЦЭМ!#REF!,СВЦЭМ!$A$40:$A$783,$A287,СВЦЭМ!$B$40:$B$783,Q$260)+'СЕТ СН'!$F$15</f>
        <v>#REF!</v>
      </c>
      <c r="R287" s="36" t="e">
        <f>SUMIFS(СВЦЭМ!#REF!,СВЦЭМ!$A$40:$A$783,$A287,СВЦЭМ!$B$40:$B$783,R$260)+'СЕТ СН'!$F$15</f>
        <v>#REF!</v>
      </c>
      <c r="S287" s="36" t="e">
        <f>SUMIFS(СВЦЭМ!#REF!,СВЦЭМ!$A$40:$A$783,$A287,СВЦЭМ!$B$40:$B$783,S$260)+'СЕТ СН'!$F$15</f>
        <v>#REF!</v>
      </c>
      <c r="T287" s="36" t="e">
        <f>SUMIFS(СВЦЭМ!#REF!,СВЦЭМ!$A$40:$A$783,$A287,СВЦЭМ!$B$40:$B$783,T$260)+'СЕТ СН'!$F$15</f>
        <v>#REF!</v>
      </c>
      <c r="U287" s="36" t="e">
        <f>SUMIFS(СВЦЭМ!#REF!,СВЦЭМ!$A$40:$A$783,$A287,СВЦЭМ!$B$40:$B$783,U$260)+'СЕТ СН'!$F$15</f>
        <v>#REF!</v>
      </c>
      <c r="V287" s="36" t="e">
        <f>SUMIFS(СВЦЭМ!#REF!,СВЦЭМ!$A$40:$A$783,$A287,СВЦЭМ!$B$40:$B$783,V$260)+'СЕТ СН'!$F$15</f>
        <v>#REF!</v>
      </c>
      <c r="W287" s="36" t="e">
        <f>SUMIFS(СВЦЭМ!#REF!,СВЦЭМ!$A$40:$A$783,$A287,СВЦЭМ!$B$40:$B$783,W$260)+'СЕТ СН'!$F$15</f>
        <v>#REF!</v>
      </c>
      <c r="X287" s="36" t="e">
        <f>SUMIFS(СВЦЭМ!#REF!,СВЦЭМ!$A$40:$A$783,$A287,СВЦЭМ!$B$40:$B$783,X$260)+'СЕТ СН'!$F$15</f>
        <v>#REF!</v>
      </c>
      <c r="Y287" s="36" t="e">
        <f>SUMIFS(СВЦЭМ!#REF!,СВЦЭМ!$A$40:$A$783,$A287,СВЦЭМ!$B$40:$B$783,Y$260)+'СЕТ СН'!$F$15</f>
        <v>#REF!</v>
      </c>
    </row>
    <row r="288" spans="1:25" ht="15.75" hidden="1" x14ac:dyDescent="0.2">
      <c r="A288" s="35">
        <f t="shared" si="7"/>
        <v>45105</v>
      </c>
      <c r="B288" s="36" t="e">
        <f>SUMIFS(СВЦЭМ!#REF!,СВЦЭМ!$A$40:$A$783,$A288,СВЦЭМ!$B$40:$B$783,B$260)+'СЕТ СН'!$F$15</f>
        <v>#REF!</v>
      </c>
      <c r="C288" s="36" t="e">
        <f>SUMIFS(СВЦЭМ!#REF!,СВЦЭМ!$A$40:$A$783,$A288,СВЦЭМ!$B$40:$B$783,C$260)+'СЕТ СН'!$F$15</f>
        <v>#REF!</v>
      </c>
      <c r="D288" s="36" t="e">
        <f>SUMIFS(СВЦЭМ!#REF!,СВЦЭМ!$A$40:$A$783,$A288,СВЦЭМ!$B$40:$B$783,D$260)+'СЕТ СН'!$F$15</f>
        <v>#REF!</v>
      </c>
      <c r="E288" s="36" t="e">
        <f>SUMIFS(СВЦЭМ!#REF!,СВЦЭМ!$A$40:$A$783,$A288,СВЦЭМ!$B$40:$B$783,E$260)+'СЕТ СН'!$F$15</f>
        <v>#REF!</v>
      </c>
      <c r="F288" s="36" t="e">
        <f>SUMIFS(СВЦЭМ!#REF!,СВЦЭМ!$A$40:$A$783,$A288,СВЦЭМ!$B$40:$B$783,F$260)+'СЕТ СН'!$F$15</f>
        <v>#REF!</v>
      </c>
      <c r="G288" s="36" t="e">
        <f>SUMIFS(СВЦЭМ!#REF!,СВЦЭМ!$A$40:$A$783,$A288,СВЦЭМ!$B$40:$B$783,G$260)+'СЕТ СН'!$F$15</f>
        <v>#REF!</v>
      </c>
      <c r="H288" s="36" t="e">
        <f>SUMIFS(СВЦЭМ!#REF!,СВЦЭМ!$A$40:$A$783,$A288,СВЦЭМ!$B$40:$B$783,H$260)+'СЕТ СН'!$F$15</f>
        <v>#REF!</v>
      </c>
      <c r="I288" s="36" t="e">
        <f>SUMIFS(СВЦЭМ!#REF!,СВЦЭМ!$A$40:$A$783,$A288,СВЦЭМ!$B$40:$B$783,I$260)+'СЕТ СН'!$F$15</f>
        <v>#REF!</v>
      </c>
      <c r="J288" s="36" t="e">
        <f>SUMIFS(СВЦЭМ!#REF!,СВЦЭМ!$A$40:$A$783,$A288,СВЦЭМ!$B$40:$B$783,J$260)+'СЕТ СН'!$F$15</f>
        <v>#REF!</v>
      </c>
      <c r="K288" s="36" t="e">
        <f>SUMIFS(СВЦЭМ!#REF!,СВЦЭМ!$A$40:$A$783,$A288,СВЦЭМ!$B$40:$B$783,K$260)+'СЕТ СН'!$F$15</f>
        <v>#REF!</v>
      </c>
      <c r="L288" s="36" t="e">
        <f>SUMIFS(СВЦЭМ!#REF!,СВЦЭМ!$A$40:$A$783,$A288,СВЦЭМ!$B$40:$B$783,L$260)+'СЕТ СН'!$F$15</f>
        <v>#REF!</v>
      </c>
      <c r="M288" s="36" t="e">
        <f>SUMIFS(СВЦЭМ!#REF!,СВЦЭМ!$A$40:$A$783,$A288,СВЦЭМ!$B$40:$B$783,M$260)+'СЕТ СН'!$F$15</f>
        <v>#REF!</v>
      </c>
      <c r="N288" s="36" t="e">
        <f>SUMIFS(СВЦЭМ!#REF!,СВЦЭМ!$A$40:$A$783,$A288,СВЦЭМ!$B$40:$B$783,N$260)+'СЕТ СН'!$F$15</f>
        <v>#REF!</v>
      </c>
      <c r="O288" s="36" t="e">
        <f>SUMIFS(СВЦЭМ!#REF!,СВЦЭМ!$A$40:$A$783,$A288,СВЦЭМ!$B$40:$B$783,O$260)+'СЕТ СН'!$F$15</f>
        <v>#REF!</v>
      </c>
      <c r="P288" s="36" t="e">
        <f>SUMIFS(СВЦЭМ!#REF!,СВЦЭМ!$A$40:$A$783,$A288,СВЦЭМ!$B$40:$B$783,P$260)+'СЕТ СН'!$F$15</f>
        <v>#REF!</v>
      </c>
      <c r="Q288" s="36" t="e">
        <f>SUMIFS(СВЦЭМ!#REF!,СВЦЭМ!$A$40:$A$783,$A288,СВЦЭМ!$B$40:$B$783,Q$260)+'СЕТ СН'!$F$15</f>
        <v>#REF!</v>
      </c>
      <c r="R288" s="36" t="e">
        <f>SUMIFS(СВЦЭМ!#REF!,СВЦЭМ!$A$40:$A$783,$A288,СВЦЭМ!$B$40:$B$783,R$260)+'СЕТ СН'!$F$15</f>
        <v>#REF!</v>
      </c>
      <c r="S288" s="36" t="e">
        <f>SUMIFS(СВЦЭМ!#REF!,СВЦЭМ!$A$40:$A$783,$A288,СВЦЭМ!$B$40:$B$783,S$260)+'СЕТ СН'!$F$15</f>
        <v>#REF!</v>
      </c>
      <c r="T288" s="36" t="e">
        <f>SUMIFS(СВЦЭМ!#REF!,СВЦЭМ!$A$40:$A$783,$A288,СВЦЭМ!$B$40:$B$783,T$260)+'СЕТ СН'!$F$15</f>
        <v>#REF!</v>
      </c>
      <c r="U288" s="36" t="e">
        <f>SUMIFS(СВЦЭМ!#REF!,СВЦЭМ!$A$40:$A$783,$A288,СВЦЭМ!$B$40:$B$783,U$260)+'СЕТ СН'!$F$15</f>
        <v>#REF!</v>
      </c>
      <c r="V288" s="36" t="e">
        <f>SUMIFS(СВЦЭМ!#REF!,СВЦЭМ!$A$40:$A$783,$A288,СВЦЭМ!$B$40:$B$783,V$260)+'СЕТ СН'!$F$15</f>
        <v>#REF!</v>
      </c>
      <c r="W288" s="36" t="e">
        <f>SUMIFS(СВЦЭМ!#REF!,СВЦЭМ!$A$40:$A$783,$A288,СВЦЭМ!$B$40:$B$783,W$260)+'СЕТ СН'!$F$15</f>
        <v>#REF!</v>
      </c>
      <c r="X288" s="36" t="e">
        <f>SUMIFS(СВЦЭМ!#REF!,СВЦЭМ!$A$40:$A$783,$A288,СВЦЭМ!$B$40:$B$783,X$260)+'СЕТ СН'!$F$15</f>
        <v>#REF!</v>
      </c>
      <c r="Y288" s="36" t="e">
        <f>SUMIFS(СВЦЭМ!#REF!,СВЦЭМ!$A$40:$A$783,$A288,СВЦЭМ!$B$40:$B$783,Y$260)+'СЕТ СН'!$F$15</f>
        <v>#REF!</v>
      </c>
    </row>
    <row r="289" spans="1:27" ht="15.75" hidden="1" x14ac:dyDescent="0.2">
      <c r="A289" s="35">
        <f t="shared" si="7"/>
        <v>45106</v>
      </c>
      <c r="B289" s="36" t="e">
        <f>SUMIFS(СВЦЭМ!#REF!,СВЦЭМ!$A$40:$A$783,$A289,СВЦЭМ!$B$40:$B$783,B$260)+'СЕТ СН'!$F$15</f>
        <v>#REF!</v>
      </c>
      <c r="C289" s="36" t="e">
        <f>SUMIFS(СВЦЭМ!#REF!,СВЦЭМ!$A$40:$A$783,$A289,СВЦЭМ!$B$40:$B$783,C$260)+'СЕТ СН'!$F$15</f>
        <v>#REF!</v>
      </c>
      <c r="D289" s="36" t="e">
        <f>SUMIFS(СВЦЭМ!#REF!,СВЦЭМ!$A$40:$A$783,$A289,СВЦЭМ!$B$40:$B$783,D$260)+'СЕТ СН'!$F$15</f>
        <v>#REF!</v>
      </c>
      <c r="E289" s="36" t="e">
        <f>SUMIFS(СВЦЭМ!#REF!,СВЦЭМ!$A$40:$A$783,$A289,СВЦЭМ!$B$40:$B$783,E$260)+'СЕТ СН'!$F$15</f>
        <v>#REF!</v>
      </c>
      <c r="F289" s="36" t="e">
        <f>SUMIFS(СВЦЭМ!#REF!,СВЦЭМ!$A$40:$A$783,$A289,СВЦЭМ!$B$40:$B$783,F$260)+'СЕТ СН'!$F$15</f>
        <v>#REF!</v>
      </c>
      <c r="G289" s="36" t="e">
        <f>SUMIFS(СВЦЭМ!#REF!,СВЦЭМ!$A$40:$A$783,$A289,СВЦЭМ!$B$40:$B$783,G$260)+'СЕТ СН'!$F$15</f>
        <v>#REF!</v>
      </c>
      <c r="H289" s="36" t="e">
        <f>SUMIFS(СВЦЭМ!#REF!,СВЦЭМ!$A$40:$A$783,$A289,СВЦЭМ!$B$40:$B$783,H$260)+'СЕТ СН'!$F$15</f>
        <v>#REF!</v>
      </c>
      <c r="I289" s="36" t="e">
        <f>SUMIFS(СВЦЭМ!#REF!,СВЦЭМ!$A$40:$A$783,$A289,СВЦЭМ!$B$40:$B$783,I$260)+'СЕТ СН'!$F$15</f>
        <v>#REF!</v>
      </c>
      <c r="J289" s="36" t="e">
        <f>SUMIFS(СВЦЭМ!#REF!,СВЦЭМ!$A$40:$A$783,$A289,СВЦЭМ!$B$40:$B$783,J$260)+'СЕТ СН'!$F$15</f>
        <v>#REF!</v>
      </c>
      <c r="K289" s="36" t="e">
        <f>SUMIFS(СВЦЭМ!#REF!,СВЦЭМ!$A$40:$A$783,$A289,СВЦЭМ!$B$40:$B$783,K$260)+'СЕТ СН'!$F$15</f>
        <v>#REF!</v>
      </c>
      <c r="L289" s="36" t="e">
        <f>SUMIFS(СВЦЭМ!#REF!,СВЦЭМ!$A$40:$A$783,$A289,СВЦЭМ!$B$40:$B$783,L$260)+'СЕТ СН'!$F$15</f>
        <v>#REF!</v>
      </c>
      <c r="M289" s="36" t="e">
        <f>SUMIFS(СВЦЭМ!#REF!,СВЦЭМ!$A$40:$A$783,$A289,СВЦЭМ!$B$40:$B$783,M$260)+'СЕТ СН'!$F$15</f>
        <v>#REF!</v>
      </c>
      <c r="N289" s="36" t="e">
        <f>SUMIFS(СВЦЭМ!#REF!,СВЦЭМ!$A$40:$A$783,$A289,СВЦЭМ!$B$40:$B$783,N$260)+'СЕТ СН'!$F$15</f>
        <v>#REF!</v>
      </c>
      <c r="O289" s="36" t="e">
        <f>SUMIFS(СВЦЭМ!#REF!,СВЦЭМ!$A$40:$A$783,$A289,СВЦЭМ!$B$40:$B$783,O$260)+'СЕТ СН'!$F$15</f>
        <v>#REF!</v>
      </c>
      <c r="P289" s="36" t="e">
        <f>SUMIFS(СВЦЭМ!#REF!,СВЦЭМ!$A$40:$A$783,$A289,СВЦЭМ!$B$40:$B$783,P$260)+'СЕТ СН'!$F$15</f>
        <v>#REF!</v>
      </c>
      <c r="Q289" s="36" t="e">
        <f>SUMIFS(СВЦЭМ!#REF!,СВЦЭМ!$A$40:$A$783,$A289,СВЦЭМ!$B$40:$B$783,Q$260)+'СЕТ СН'!$F$15</f>
        <v>#REF!</v>
      </c>
      <c r="R289" s="36" t="e">
        <f>SUMIFS(СВЦЭМ!#REF!,СВЦЭМ!$A$40:$A$783,$A289,СВЦЭМ!$B$40:$B$783,R$260)+'СЕТ СН'!$F$15</f>
        <v>#REF!</v>
      </c>
      <c r="S289" s="36" t="e">
        <f>SUMIFS(СВЦЭМ!#REF!,СВЦЭМ!$A$40:$A$783,$A289,СВЦЭМ!$B$40:$B$783,S$260)+'СЕТ СН'!$F$15</f>
        <v>#REF!</v>
      </c>
      <c r="T289" s="36" t="e">
        <f>SUMIFS(СВЦЭМ!#REF!,СВЦЭМ!$A$40:$A$783,$A289,СВЦЭМ!$B$40:$B$783,T$260)+'СЕТ СН'!$F$15</f>
        <v>#REF!</v>
      </c>
      <c r="U289" s="36" t="e">
        <f>SUMIFS(СВЦЭМ!#REF!,СВЦЭМ!$A$40:$A$783,$A289,СВЦЭМ!$B$40:$B$783,U$260)+'СЕТ СН'!$F$15</f>
        <v>#REF!</v>
      </c>
      <c r="V289" s="36" t="e">
        <f>SUMIFS(СВЦЭМ!#REF!,СВЦЭМ!$A$40:$A$783,$A289,СВЦЭМ!$B$40:$B$783,V$260)+'СЕТ СН'!$F$15</f>
        <v>#REF!</v>
      </c>
      <c r="W289" s="36" t="e">
        <f>SUMIFS(СВЦЭМ!#REF!,СВЦЭМ!$A$40:$A$783,$A289,СВЦЭМ!$B$40:$B$783,W$260)+'СЕТ СН'!$F$15</f>
        <v>#REF!</v>
      </c>
      <c r="X289" s="36" t="e">
        <f>SUMIFS(СВЦЭМ!#REF!,СВЦЭМ!$A$40:$A$783,$A289,СВЦЭМ!$B$40:$B$783,X$260)+'СЕТ СН'!$F$15</f>
        <v>#REF!</v>
      </c>
      <c r="Y289" s="36" t="e">
        <f>SUMIFS(СВЦЭМ!#REF!,СВЦЭМ!$A$40:$A$783,$A289,СВЦЭМ!$B$40:$B$783,Y$260)+'СЕТ СН'!$F$15</f>
        <v>#REF!</v>
      </c>
    </row>
    <row r="290" spans="1:27" ht="15.75" hidden="1" x14ac:dyDescent="0.2">
      <c r="A290" s="35">
        <f t="shared" si="7"/>
        <v>45107</v>
      </c>
      <c r="B290" s="36" t="e">
        <f>SUMIFS(СВЦЭМ!#REF!,СВЦЭМ!$A$40:$A$783,$A290,СВЦЭМ!$B$40:$B$783,B$260)+'СЕТ СН'!$F$15</f>
        <v>#REF!</v>
      </c>
      <c r="C290" s="36" t="e">
        <f>SUMIFS(СВЦЭМ!#REF!,СВЦЭМ!$A$40:$A$783,$A290,СВЦЭМ!$B$40:$B$783,C$260)+'СЕТ СН'!$F$15</f>
        <v>#REF!</v>
      </c>
      <c r="D290" s="36" t="e">
        <f>SUMIFS(СВЦЭМ!#REF!,СВЦЭМ!$A$40:$A$783,$A290,СВЦЭМ!$B$40:$B$783,D$260)+'СЕТ СН'!$F$15</f>
        <v>#REF!</v>
      </c>
      <c r="E290" s="36" t="e">
        <f>SUMIFS(СВЦЭМ!#REF!,СВЦЭМ!$A$40:$A$783,$A290,СВЦЭМ!$B$40:$B$783,E$260)+'СЕТ СН'!$F$15</f>
        <v>#REF!</v>
      </c>
      <c r="F290" s="36" t="e">
        <f>SUMIFS(СВЦЭМ!#REF!,СВЦЭМ!$A$40:$A$783,$A290,СВЦЭМ!$B$40:$B$783,F$260)+'СЕТ СН'!$F$15</f>
        <v>#REF!</v>
      </c>
      <c r="G290" s="36" t="e">
        <f>SUMIFS(СВЦЭМ!#REF!,СВЦЭМ!$A$40:$A$783,$A290,СВЦЭМ!$B$40:$B$783,G$260)+'СЕТ СН'!$F$15</f>
        <v>#REF!</v>
      </c>
      <c r="H290" s="36" t="e">
        <f>SUMIFS(СВЦЭМ!#REF!,СВЦЭМ!$A$40:$A$783,$A290,СВЦЭМ!$B$40:$B$783,H$260)+'СЕТ СН'!$F$15</f>
        <v>#REF!</v>
      </c>
      <c r="I290" s="36" t="e">
        <f>SUMIFS(СВЦЭМ!#REF!,СВЦЭМ!$A$40:$A$783,$A290,СВЦЭМ!$B$40:$B$783,I$260)+'СЕТ СН'!$F$15</f>
        <v>#REF!</v>
      </c>
      <c r="J290" s="36" t="e">
        <f>SUMIFS(СВЦЭМ!#REF!,СВЦЭМ!$A$40:$A$783,$A290,СВЦЭМ!$B$40:$B$783,J$260)+'СЕТ СН'!$F$15</f>
        <v>#REF!</v>
      </c>
      <c r="K290" s="36" t="e">
        <f>SUMIFS(СВЦЭМ!#REF!,СВЦЭМ!$A$40:$A$783,$A290,СВЦЭМ!$B$40:$B$783,K$260)+'СЕТ СН'!$F$15</f>
        <v>#REF!</v>
      </c>
      <c r="L290" s="36" t="e">
        <f>SUMIFS(СВЦЭМ!#REF!,СВЦЭМ!$A$40:$A$783,$A290,СВЦЭМ!$B$40:$B$783,L$260)+'СЕТ СН'!$F$15</f>
        <v>#REF!</v>
      </c>
      <c r="M290" s="36" t="e">
        <f>SUMIFS(СВЦЭМ!#REF!,СВЦЭМ!$A$40:$A$783,$A290,СВЦЭМ!$B$40:$B$783,M$260)+'СЕТ СН'!$F$15</f>
        <v>#REF!</v>
      </c>
      <c r="N290" s="36" t="e">
        <f>SUMIFS(СВЦЭМ!#REF!,СВЦЭМ!$A$40:$A$783,$A290,СВЦЭМ!$B$40:$B$783,N$260)+'СЕТ СН'!$F$15</f>
        <v>#REF!</v>
      </c>
      <c r="O290" s="36" t="e">
        <f>SUMIFS(СВЦЭМ!#REF!,СВЦЭМ!$A$40:$A$783,$A290,СВЦЭМ!$B$40:$B$783,O$260)+'СЕТ СН'!$F$15</f>
        <v>#REF!</v>
      </c>
      <c r="P290" s="36" t="e">
        <f>SUMIFS(СВЦЭМ!#REF!,СВЦЭМ!$A$40:$A$783,$A290,СВЦЭМ!$B$40:$B$783,P$260)+'СЕТ СН'!$F$15</f>
        <v>#REF!</v>
      </c>
      <c r="Q290" s="36" t="e">
        <f>SUMIFS(СВЦЭМ!#REF!,СВЦЭМ!$A$40:$A$783,$A290,СВЦЭМ!$B$40:$B$783,Q$260)+'СЕТ СН'!$F$15</f>
        <v>#REF!</v>
      </c>
      <c r="R290" s="36" t="e">
        <f>SUMIFS(СВЦЭМ!#REF!,СВЦЭМ!$A$40:$A$783,$A290,СВЦЭМ!$B$40:$B$783,R$260)+'СЕТ СН'!$F$15</f>
        <v>#REF!</v>
      </c>
      <c r="S290" s="36" t="e">
        <f>SUMIFS(СВЦЭМ!#REF!,СВЦЭМ!$A$40:$A$783,$A290,СВЦЭМ!$B$40:$B$783,S$260)+'СЕТ СН'!$F$15</f>
        <v>#REF!</v>
      </c>
      <c r="T290" s="36" t="e">
        <f>SUMIFS(СВЦЭМ!#REF!,СВЦЭМ!$A$40:$A$783,$A290,СВЦЭМ!$B$40:$B$783,T$260)+'СЕТ СН'!$F$15</f>
        <v>#REF!</v>
      </c>
      <c r="U290" s="36" t="e">
        <f>SUMIFS(СВЦЭМ!#REF!,СВЦЭМ!$A$40:$A$783,$A290,СВЦЭМ!$B$40:$B$783,U$260)+'СЕТ СН'!$F$15</f>
        <v>#REF!</v>
      </c>
      <c r="V290" s="36" t="e">
        <f>SUMIFS(СВЦЭМ!#REF!,СВЦЭМ!$A$40:$A$783,$A290,СВЦЭМ!$B$40:$B$783,V$260)+'СЕТ СН'!$F$15</f>
        <v>#REF!</v>
      </c>
      <c r="W290" s="36" t="e">
        <f>SUMIFS(СВЦЭМ!#REF!,СВЦЭМ!$A$40:$A$783,$A290,СВЦЭМ!$B$40:$B$783,W$260)+'СЕТ СН'!$F$15</f>
        <v>#REF!</v>
      </c>
      <c r="X290" s="36" t="e">
        <f>SUMIFS(СВЦЭМ!#REF!,СВЦЭМ!$A$40:$A$783,$A290,СВЦЭМ!$B$40:$B$783,X$260)+'СЕТ СН'!$F$15</f>
        <v>#REF!</v>
      </c>
      <c r="Y290" s="36" t="e">
        <f>SUMIFS(СВЦЭМ!#REF!,СВЦЭМ!$A$40:$A$783,$A290,СВЦЭМ!$B$40:$B$783,Y$260)+'СЕТ СН'!$F$15</f>
        <v>#REF!</v>
      </c>
    </row>
    <row r="291" spans="1:27" ht="15.75" hidden="1" x14ac:dyDescent="0.2">
      <c r="A291" s="35">
        <f t="shared" si="7"/>
        <v>45108</v>
      </c>
      <c r="B291" s="36" t="e">
        <f>SUMIFS(СВЦЭМ!#REF!,СВЦЭМ!$A$40:$A$783,$A291,СВЦЭМ!$B$40:$B$783,B$260)+'СЕТ СН'!$F$15</f>
        <v>#REF!</v>
      </c>
      <c r="C291" s="36" t="e">
        <f>SUMIFS(СВЦЭМ!#REF!,СВЦЭМ!$A$40:$A$783,$A291,СВЦЭМ!$B$40:$B$783,C$260)+'СЕТ СН'!$F$15</f>
        <v>#REF!</v>
      </c>
      <c r="D291" s="36" t="e">
        <f>SUMIFS(СВЦЭМ!#REF!,СВЦЭМ!$A$40:$A$783,$A291,СВЦЭМ!$B$40:$B$783,D$260)+'СЕТ СН'!$F$15</f>
        <v>#REF!</v>
      </c>
      <c r="E291" s="36" t="e">
        <f>SUMIFS(СВЦЭМ!#REF!,СВЦЭМ!$A$40:$A$783,$A291,СВЦЭМ!$B$40:$B$783,E$260)+'СЕТ СН'!$F$15</f>
        <v>#REF!</v>
      </c>
      <c r="F291" s="36" t="e">
        <f>SUMIFS(СВЦЭМ!#REF!,СВЦЭМ!$A$40:$A$783,$A291,СВЦЭМ!$B$40:$B$783,F$260)+'СЕТ СН'!$F$15</f>
        <v>#REF!</v>
      </c>
      <c r="G291" s="36" t="e">
        <f>SUMIFS(СВЦЭМ!#REF!,СВЦЭМ!$A$40:$A$783,$A291,СВЦЭМ!$B$40:$B$783,G$260)+'СЕТ СН'!$F$15</f>
        <v>#REF!</v>
      </c>
      <c r="H291" s="36" t="e">
        <f>SUMIFS(СВЦЭМ!#REF!,СВЦЭМ!$A$40:$A$783,$A291,СВЦЭМ!$B$40:$B$783,H$260)+'СЕТ СН'!$F$15</f>
        <v>#REF!</v>
      </c>
      <c r="I291" s="36" t="e">
        <f>SUMIFS(СВЦЭМ!#REF!,СВЦЭМ!$A$40:$A$783,$A291,СВЦЭМ!$B$40:$B$783,I$260)+'СЕТ СН'!$F$15</f>
        <v>#REF!</v>
      </c>
      <c r="J291" s="36" t="e">
        <f>SUMIFS(СВЦЭМ!#REF!,СВЦЭМ!$A$40:$A$783,$A291,СВЦЭМ!$B$40:$B$783,J$260)+'СЕТ СН'!$F$15</f>
        <v>#REF!</v>
      </c>
      <c r="K291" s="36" t="e">
        <f>SUMIFS(СВЦЭМ!#REF!,СВЦЭМ!$A$40:$A$783,$A291,СВЦЭМ!$B$40:$B$783,K$260)+'СЕТ СН'!$F$15</f>
        <v>#REF!</v>
      </c>
      <c r="L291" s="36" t="e">
        <f>SUMIFS(СВЦЭМ!#REF!,СВЦЭМ!$A$40:$A$783,$A291,СВЦЭМ!$B$40:$B$783,L$260)+'СЕТ СН'!$F$15</f>
        <v>#REF!</v>
      </c>
      <c r="M291" s="36" t="e">
        <f>SUMIFS(СВЦЭМ!#REF!,СВЦЭМ!$A$40:$A$783,$A291,СВЦЭМ!$B$40:$B$783,M$260)+'СЕТ СН'!$F$15</f>
        <v>#REF!</v>
      </c>
      <c r="N291" s="36" t="e">
        <f>SUMIFS(СВЦЭМ!#REF!,СВЦЭМ!$A$40:$A$783,$A291,СВЦЭМ!$B$40:$B$783,N$260)+'СЕТ СН'!$F$15</f>
        <v>#REF!</v>
      </c>
      <c r="O291" s="36" t="e">
        <f>SUMIFS(СВЦЭМ!#REF!,СВЦЭМ!$A$40:$A$783,$A291,СВЦЭМ!$B$40:$B$783,O$260)+'СЕТ СН'!$F$15</f>
        <v>#REF!</v>
      </c>
      <c r="P291" s="36" t="e">
        <f>SUMIFS(СВЦЭМ!#REF!,СВЦЭМ!$A$40:$A$783,$A291,СВЦЭМ!$B$40:$B$783,P$260)+'СЕТ СН'!$F$15</f>
        <v>#REF!</v>
      </c>
      <c r="Q291" s="36" t="e">
        <f>SUMIFS(СВЦЭМ!#REF!,СВЦЭМ!$A$40:$A$783,$A291,СВЦЭМ!$B$40:$B$783,Q$260)+'СЕТ СН'!$F$15</f>
        <v>#REF!</v>
      </c>
      <c r="R291" s="36" t="e">
        <f>SUMIFS(СВЦЭМ!#REF!,СВЦЭМ!$A$40:$A$783,$A291,СВЦЭМ!$B$40:$B$783,R$260)+'СЕТ СН'!$F$15</f>
        <v>#REF!</v>
      </c>
      <c r="S291" s="36" t="e">
        <f>SUMIFS(СВЦЭМ!#REF!,СВЦЭМ!$A$40:$A$783,$A291,СВЦЭМ!$B$40:$B$783,S$260)+'СЕТ СН'!$F$15</f>
        <v>#REF!</v>
      </c>
      <c r="T291" s="36" t="e">
        <f>SUMIFS(СВЦЭМ!#REF!,СВЦЭМ!$A$40:$A$783,$A291,СВЦЭМ!$B$40:$B$783,T$260)+'СЕТ СН'!$F$15</f>
        <v>#REF!</v>
      </c>
      <c r="U291" s="36" t="e">
        <f>SUMIFS(СВЦЭМ!#REF!,СВЦЭМ!$A$40:$A$783,$A291,СВЦЭМ!$B$40:$B$783,U$260)+'СЕТ СН'!$F$15</f>
        <v>#REF!</v>
      </c>
      <c r="V291" s="36" t="e">
        <f>SUMIFS(СВЦЭМ!#REF!,СВЦЭМ!$A$40:$A$783,$A291,СВЦЭМ!$B$40:$B$783,V$260)+'СЕТ СН'!$F$15</f>
        <v>#REF!</v>
      </c>
      <c r="W291" s="36" t="e">
        <f>SUMIFS(СВЦЭМ!#REF!,СВЦЭМ!$A$40:$A$783,$A291,СВЦЭМ!$B$40:$B$783,W$260)+'СЕТ СН'!$F$15</f>
        <v>#REF!</v>
      </c>
      <c r="X291" s="36" t="e">
        <f>SUMIFS(СВЦЭМ!#REF!,СВЦЭМ!$A$40:$A$783,$A291,СВЦЭМ!$B$40:$B$783,X$260)+'СЕТ СН'!$F$15</f>
        <v>#REF!</v>
      </c>
      <c r="Y291" s="36" t="e">
        <f>SUMIFS(СВЦЭМ!#REF!,СВЦЭМ!$A$40:$A$783,$A291,СВЦЭМ!$B$40:$B$783,Y$260)+'СЕТ СН'!$F$15</f>
        <v>#REF!</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7" t="s">
        <v>7</v>
      </c>
      <c r="B294" s="131" t="s">
        <v>118</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3"/>
    </row>
    <row r="295" spans="1:27" ht="12.75" hidden="1" customHeight="1" x14ac:dyDescent="0.2">
      <c r="A295" s="138"/>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7" s="46" customFormat="1" ht="12.75" hidden="1" customHeight="1" x14ac:dyDescent="0.2">
      <c r="A296" s="139"/>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01.06.2023</v>
      </c>
      <c r="B297" s="36" t="e">
        <f>SUMIFS(СВЦЭМ!#REF!,СВЦЭМ!$A$40:$A$783,$A297,СВЦЭМ!$B$40:$B$783,B$296)+'СЕТ СН'!$F$16</f>
        <v>#REF!</v>
      </c>
      <c r="C297" s="36" t="e">
        <f>SUMIFS(СВЦЭМ!#REF!,СВЦЭМ!$A$40:$A$783,$A297,СВЦЭМ!$B$40:$B$783,C$296)+'СЕТ СН'!$F$16</f>
        <v>#REF!</v>
      </c>
      <c r="D297" s="36" t="e">
        <f>SUMIFS(СВЦЭМ!#REF!,СВЦЭМ!$A$40:$A$783,$A297,СВЦЭМ!$B$40:$B$783,D$296)+'СЕТ СН'!$F$16</f>
        <v>#REF!</v>
      </c>
      <c r="E297" s="36" t="e">
        <f>SUMIFS(СВЦЭМ!#REF!,СВЦЭМ!$A$40:$A$783,$A297,СВЦЭМ!$B$40:$B$783,E$296)+'СЕТ СН'!$F$16</f>
        <v>#REF!</v>
      </c>
      <c r="F297" s="36" t="e">
        <f>SUMIFS(СВЦЭМ!#REF!,СВЦЭМ!$A$40:$A$783,$A297,СВЦЭМ!$B$40:$B$783,F$296)+'СЕТ СН'!$F$16</f>
        <v>#REF!</v>
      </c>
      <c r="G297" s="36" t="e">
        <f>SUMIFS(СВЦЭМ!#REF!,СВЦЭМ!$A$40:$A$783,$A297,СВЦЭМ!$B$40:$B$783,G$296)+'СЕТ СН'!$F$16</f>
        <v>#REF!</v>
      </c>
      <c r="H297" s="36" t="e">
        <f>SUMIFS(СВЦЭМ!#REF!,СВЦЭМ!$A$40:$A$783,$A297,СВЦЭМ!$B$40:$B$783,H$296)+'СЕТ СН'!$F$16</f>
        <v>#REF!</v>
      </c>
      <c r="I297" s="36" t="e">
        <f>SUMIFS(СВЦЭМ!#REF!,СВЦЭМ!$A$40:$A$783,$A297,СВЦЭМ!$B$40:$B$783,I$296)+'СЕТ СН'!$F$16</f>
        <v>#REF!</v>
      </c>
      <c r="J297" s="36" t="e">
        <f>SUMIFS(СВЦЭМ!#REF!,СВЦЭМ!$A$40:$A$783,$A297,СВЦЭМ!$B$40:$B$783,J$296)+'СЕТ СН'!$F$16</f>
        <v>#REF!</v>
      </c>
      <c r="K297" s="36" t="e">
        <f>SUMIFS(СВЦЭМ!#REF!,СВЦЭМ!$A$40:$A$783,$A297,СВЦЭМ!$B$40:$B$783,K$296)+'СЕТ СН'!$F$16</f>
        <v>#REF!</v>
      </c>
      <c r="L297" s="36" t="e">
        <f>SUMIFS(СВЦЭМ!#REF!,СВЦЭМ!$A$40:$A$783,$A297,СВЦЭМ!$B$40:$B$783,L$296)+'СЕТ СН'!$F$16</f>
        <v>#REF!</v>
      </c>
      <c r="M297" s="36" t="e">
        <f>SUMIFS(СВЦЭМ!#REF!,СВЦЭМ!$A$40:$A$783,$A297,СВЦЭМ!$B$40:$B$783,M$296)+'СЕТ СН'!$F$16</f>
        <v>#REF!</v>
      </c>
      <c r="N297" s="36" t="e">
        <f>SUMIFS(СВЦЭМ!#REF!,СВЦЭМ!$A$40:$A$783,$A297,СВЦЭМ!$B$40:$B$783,N$296)+'СЕТ СН'!$F$16</f>
        <v>#REF!</v>
      </c>
      <c r="O297" s="36" t="e">
        <f>SUMIFS(СВЦЭМ!#REF!,СВЦЭМ!$A$40:$A$783,$A297,СВЦЭМ!$B$40:$B$783,O$296)+'СЕТ СН'!$F$16</f>
        <v>#REF!</v>
      </c>
      <c r="P297" s="36" t="e">
        <f>SUMIFS(СВЦЭМ!#REF!,СВЦЭМ!$A$40:$A$783,$A297,СВЦЭМ!$B$40:$B$783,P$296)+'СЕТ СН'!$F$16</f>
        <v>#REF!</v>
      </c>
      <c r="Q297" s="36" t="e">
        <f>SUMIFS(СВЦЭМ!#REF!,СВЦЭМ!$A$40:$A$783,$A297,СВЦЭМ!$B$40:$B$783,Q$296)+'СЕТ СН'!$F$16</f>
        <v>#REF!</v>
      </c>
      <c r="R297" s="36" t="e">
        <f>SUMIFS(СВЦЭМ!#REF!,СВЦЭМ!$A$40:$A$783,$A297,СВЦЭМ!$B$40:$B$783,R$296)+'СЕТ СН'!$F$16</f>
        <v>#REF!</v>
      </c>
      <c r="S297" s="36" t="e">
        <f>SUMIFS(СВЦЭМ!#REF!,СВЦЭМ!$A$40:$A$783,$A297,СВЦЭМ!$B$40:$B$783,S$296)+'СЕТ СН'!$F$16</f>
        <v>#REF!</v>
      </c>
      <c r="T297" s="36" t="e">
        <f>SUMIFS(СВЦЭМ!#REF!,СВЦЭМ!$A$40:$A$783,$A297,СВЦЭМ!$B$40:$B$783,T$296)+'СЕТ СН'!$F$16</f>
        <v>#REF!</v>
      </c>
      <c r="U297" s="36" t="e">
        <f>SUMIFS(СВЦЭМ!#REF!,СВЦЭМ!$A$40:$A$783,$A297,СВЦЭМ!$B$40:$B$783,U$296)+'СЕТ СН'!$F$16</f>
        <v>#REF!</v>
      </c>
      <c r="V297" s="36" t="e">
        <f>SUMIFS(СВЦЭМ!#REF!,СВЦЭМ!$A$40:$A$783,$A297,СВЦЭМ!$B$40:$B$783,V$296)+'СЕТ СН'!$F$16</f>
        <v>#REF!</v>
      </c>
      <c r="W297" s="36" t="e">
        <f>SUMIFS(СВЦЭМ!#REF!,СВЦЭМ!$A$40:$A$783,$A297,СВЦЭМ!$B$40:$B$783,W$296)+'СЕТ СН'!$F$16</f>
        <v>#REF!</v>
      </c>
      <c r="X297" s="36" t="e">
        <f>SUMIFS(СВЦЭМ!#REF!,СВЦЭМ!$A$40:$A$783,$A297,СВЦЭМ!$B$40:$B$783,X$296)+'СЕТ СН'!$F$16</f>
        <v>#REF!</v>
      </c>
      <c r="Y297" s="36" t="e">
        <f>SUMIFS(СВЦЭМ!#REF!,СВЦЭМ!$A$40:$A$783,$A297,СВЦЭМ!$B$40:$B$783,Y$296)+'СЕТ СН'!$F$16</f>
        <v>#REF!</v>
      </c>
      <c r="AA297" s="45"/>
    </row>
    <row r="298" spans="1:27" ht="15.75" hidden="1" x14ac:dyDescent="0.2">
      <c r="A298" s="35">
        <f>A297+1</f>
        <v>45079</v>
      </c>
      <c r="B298" s="36" t="e">
        <f>SUMIFS(СВЦЭМ!#REF!,СВЦЭМ!$A$40:$A$783,$A298,СВЦЭМ!$B$40:$B$783,B$296)+'СЕТ СН'!$F$16</f>
        <v>#REF!</v>
      </c>
      <c r="C298" s="36" t="e">
        <f>SUMIFS(СВЦЭМ!#REF!,СВЦЭМ!$A$40:$A$783,$A298,СВЦЭМ!$B$40:$B$783,C$296)+'СЕТ СН'!$F$16</f>
        <v>#REF!</v>
      </c>
      <c r="D298" s="36" t="e">
        <f>SUMIFS(СВЦЭМ!#REF!,СВЦЭМ!$A$40:$A$783,$A298,СВЦЭМ!$B$40:$B$783,D$296)+'СЕТ СН'!$F$16</f>
        <v>#REF!</v>
      </c>
      <c r="E298" s="36" t="e">
        <f>SUMIFS(СВЦЭМ!#REF!,СВЦЭМ!$A$40:$A$783,$A298,СВЦЭМ!$B$40:$B$783,E$296)+'СЕТ СН'!$F$16</f>
        <v>#REF!</v>
      </c>
      <c r="F298" s="36" t="e">
        <f>SUMIFS(СВЦЭМ!#REF!,СВЦЭМ!$A$40:$A$783,$A298,СВЦЭМ!$B$40:$B$783,F$296)+'СЕТ СН'!$F$16</f>
        <v>#REF!</v>
      </c>
      <c r="G298" s="36" t="e">
        <f>SUMIFS(СВЦЭМ!#REF!,СВЦЭМ!$A$40:$A$783,$A298,СВЦЭМ!$B$40:$B$783,G$296)+'СЕТ СН'!$F$16</f>
        <v>#REF!</v>
      </c>
      <c r="H298" s="36" t="e">
        <f>SUMIFS(СВЦЭМ!#REF!,СВЦЭМ!$A$40:$A$783,$A298,СВЦЭМ!$B$40:$B$783,H$296)+'СЕТ СН'!$F$16</f>
        <v>#REF!</v>
      </c>
      <c r="I298" s="36" t="e">
        <f>SUMIFS(СВЦЭМ!#REF!,СВЦЭМ!$A$40:$A$783,$A298,СВЦЭМ!$B$40:$B$783,I$296)+'СЕТ СН'!$F$16</f>
        <v>#REF!</v>
      </c>
      <c r="J298" s="36" t="e">
        <f>SUMIFS(СВЦЭМ!#REF!,СВЦЭМ!$A$40:$A$783,$A298,СВЦЭМ!$B$40:$B$783,J$296)+'СЕТ СН'!$F$16</f>
        <v>#REF!</v>
      </c>
      <c r="K298" s="36" t="e">
        <f>SUMIFS(СВЦЭМ!#REF!,СВЦЭМ!$A$40:$A$783,$A298,СВЦЭМ!$B$40:$B$783,K$296)+'СЕТ СН'!$F$16</f>
        <v>#REF!</v>
      </c>
      <c r="L298" s="36" t="e">
        <f>SUMIFS(СВЦЭМ!#REF!,СВЦЭМ!$A$40:$A$783,$A298,СВЦЭМ!$B$40:$B$783,L$296)+'СЕТ СН'!$F$16</f>
        <v>#REF!</v>
      </c>
      <c r="M298" s="36" t="e">
        <f>SUMIFS(СВЦЭМ!#REF!,СВЦЭМ!$A$40:$A$783,$A298,СВЦЭМ!$B$40:$B$783,M$296)+'СЕТ СН'!$F$16</f>
        <v>#REF!</v>
      </c>
      <c r="N298" s="36" t="e">
        <f>SUMIFS(СВЦЭМ!#REF!,СВЦЭМ!$A$40:$A$783,$A298,СВЦЭМ!$B$40:$B$783,N$296)+'СЕТ СН'!$F$16</f>
        <v>#REF!</v>
      </c>
      <c r="O298" s="36" t="e">
        <f>SUMIFS(СВЦЭМ!#REF!,СВЦЭМ!$A$40:$A$783,$A298,СВЦЭМ!$B$40:$B$783,O$296)+'СЕТ СН'!$F$16</f>
        <v>#REF!</v>
      </c>
      <c r="P298" s="36" t="e">
        <f>SUMIFS(СВЦЭМ!#REF!,СВЦЭМ!$A$40:$A$783,$A298,СВЦЭМ!$B$40:$B$783,P$296)+'СЕТ СН'!$F$16</f>
        <v>#REF!</v>
      </c>
      <c r="Q298" s="36" t="e">
        <f>SUMIFS(СВЦЭМ!#REF!,СВЦЭМ!$A$40:$A$783,$A298,СВЦЭМ!$B$40:$B$783,Q$296)+'СЕТ СН'!$F$16</f>
        <v>#REF!</v>
      </c>
      <c r="R298" s="36" t="e">
        <f>SUMIFS(СВЦЭМ!#REF!,СВЦЭМ!$A$40:$A$783,$A298,СВЦЭМ!$B$40:$B$783,R$296)+'СЕТ СН'!$F$16</f>
        <v>#REF!</v>
      </c>
      <c r="S298" s="36" t="e">
        <f>SUMIFS(СВЦЭМ!#REF!,СВЦЭМ!$A$40:$A$783,$A298,СВЦЭМ!$B$40:$B$783,S$296)+'СЕТ СН'!$F$16</f>
        <v>#REF!</v>
      </c>
      <c r="T298" s="36" t="e">
        <f>SUMIFS(СВЦЭМ!#REF!,СВЦЭМ!$A$40:$A$783,$A298,СВЦЭМ!$B$40:$B$783,T$296)+'СЕТ СН'!$F$16</f>
        <v>#REF!</v>
      </c>
      <c r="U298" s="36" t="e">
        <f>SUMIFS(СВЦЭМ!#REF!,СВЦЭМ!$A$40:$A$783,$A298,СВЦЭМ!$B$40:$B$783,U$296)+'СЕТ СН'!$F$16</f>
        <v>#REF!</v>
      </c>
      <c r="V298" s="36" t="e">
        <f>SUMIFS(СВЦЭМ!#REF!,СВЦЭМ!$A$40:$A$783,$A298,СВЦЭМ!$B$40:$B$783,V$296)+'СЕТ СН'!$F$16</f>
        <v>#REF!</v>
      </c>
      <c r="W298" s="36" t="e">
        <f>SUMIFS(СВЦЭМ!#REF!,СВЦЭМ!$A$40:$A$783,$A298,СВЦЭМ!$B$40:$B$783,W$296)+'СЕТ СН'!$F$16</f>
        <v>#REF!</v>
      </c>
      <c r="X298" s="36" t="e">
        <f>SUMIFS(СВЦЭМ!#REF!,СВЦЭМ!$A$40:$A$783,$A298,СВЦЭМ!$B$40:$B$783,X$296)+'СЕТ СН'!$F$16</f>
        <v>#REF!</v>
      </c>
      <c r="Y298" s="36" t="e">
        <f>SUMIFS(СВЦЭМ!#REF!,СВЦЭМ!$A$40:$A$783,$A298,СВЦЭМ!$B$40:$B$783,Y$296)+'СЕТ СН'!$F$16</f>
        <v>#REF!</v>
      </c>
    </row>
    <row r="299" spans="1:27" ht="15.75" hidden="1" x14ac:dyDescent="0.2">
      <c r="A299" s="35">
        <f t="shared" ref="A299:A327" si="8">A298+1</f>
        <v>45080</v>
      </c>
      <c r="B299" s="36" t="e">
        <f>SUMIFS(СВЦЭМ!#REF!,СВЦЭМ!$A$40:$A$783,$A299,СВЦЭМ!$B$40:$B$783,B$296)+'СЕТ СН'!$F$16</f>
        <v>#REF!</v>
      </c>
      <c r="C299" s="36" t="e">
        <f>SUMIFS(СВЦЭМ!#REF!,СВЦЭМ!$A$40:$A$783,$A299,СВЦЭМ!$B$40:$B$783,C$296)+'СЕТ СН'!$F$16</f>
        <v>#REF!</v>
      </c>
      <c r="D299" s="36" t="e">
        <f>SUMIFS(СВЦЭМ!#REF!,СВЦЭМ!$A$40:$A$783,$A299,СВЦЭМ!$B$40:$B$783,D$296)+'СЕТ СН'!$F$16</f>
        <v>#REF!</v>
      </c>
      <c r="E299" s="36" t="e">
        <f>SUMIFS(СВЦЭМ!#REF!,СВЦЭМ!$A$40:$A$783,$A299,СВЦЭМ!$B$40:$B$783,E$296)+'СЕТ СН'!$F$16</f>
        <v>#REF!</v>
      </c>
      <c r="F299" s="36" t="e">
        <f>SUMIFS(СВЦЭМ!#REF!,СВЦЭМ!$A$40:$A$783,$A299,СВЦЭМ!$B$40:$B$783,F$296)+'СЕТ СН'!$F$16</f>
        <v>#REF!</v>
      </c>
      <c r="G299" s="36" t="e">
        <f>SUMIFS(СВЦЭМ!#REF!,СВЦЭМ!$A$40:$A$783,$A299,СВЦЭМ!$B$40:$B$783,G$296)+'СЕТ СН'!$F$16</f>
        <v>#REF!</v>
      </c>
      <c r="H299" s="36" t="e">
        <f>SUMIFS(СВЦЭМ!#REF!,СВЦЭМ!$A$40:$A$783,$A299,СВЦЭМ!$B$40:$B$783,H$296)+'СЕТ СН'!$F$16</f>
        <v>#REF!</v>
      </c>
      <c r="I299" s="36" t="e">
        <f>SUMIFS(СВЦЭМ!#REF!,СВЦЭМ!$A$40:$A$783,$A299,СВЦЭМ!$B$40:$B$783,I$296)+'СЕТ СН'!$F$16</f>
        <v>#REF!</v>
      </c>
      <c r="J299" s="36" t="e">
        <f>SUMIFS(СВЦЭМ!#REF!,СВЦЭМ!$A$40:$A$783,$A299,СВЦЭМ!$B$40:$B$783,J$296)+'СЕТ СН'!$F$16</f>
        <v>#REF!</v>
      </c>
      <c r="K299" s="36" t="e">
        <f>SUMIFS(СВЦЭМ!#REF!,СВЦЭМ!$A$40:$A$783,$A299,СВЦЭМ!$B$40:$B$783,K$296)+'СЕТ СН'!$F$16</f>
        <v>#REF!</v>
      </c>
      <c r="L299" s="36" t="e">
        <f>SUMIFS(СВЦЭМ!#REF!,СВЦЭМ!$A$40:$A$783,$A299,СВЦЭМ!$B$40:$B$783,L$296)+'СЕТ СН'!$F$16</f>
        <v>#REF!</v>
      </c>
      <c r="M299" s="36" t="e">
        <f>SUMIFS(СВЦЭМ!#REF!,СВЦЭМ!$A$40:$A$783,$A299,СВЦЭМ!$B$40:$B$783,M$296)+'СЕТ СН'!$F$16</f>
        <v>#REF!</v>
      </c>
      <c r="N299" s="36" t="e">
        <f>SUMIFS(СВЦЭМ!#REF!,СВЦЭМ!$A$40:$A$783,$A299,СВЦЭМ!$B$40:$B$783,N$296)+'СЕТ СН'!$F$16</f>
        <v>#REF!</v>
      </c>
      <c r="O299" s="36" t="e">
        <f>SUMIFS(СВЦЭМ!#REF!,СВЦЭМ!$A$40:$A$783,$A299,СВЦЭМ!$B$40:$B$783,O$296)+'СЕТ СН'!$F$16</f>
        <v>#REF!</v>
      </c>
      <c r="P299" s="36" t="e">
        <f>SUMIFS(СВЦЭМ!#REF!,СВЦЭМ!$A$40:$A$783,$A299,СВЦЭМ!$B$40:$B$783,P$296)+'СЕТ СН'!$F$16</f>
        <v>#REF!</v>
      </c>
      <c r="Q299" s="36" t="e">
        <f>SUMIFS(СВЦЭМ!#REF!,СВЦЭМ!$A$40:$A$783,$A299,СВЦЭМ!$B$40:$B$783,Q$296)+'СЕТ СН'!$F$16</f>
        <v>#REF!</v>
      </c>
      <c r="R299" s="36" t="e">
        <f>SUMIFS(СВЦЭМ!#REF!,СВЦЭМ!$A$40:$A$783,$A299,СВЦЭМ!$B$40:$B$783,R$296)+'СЕТ СН'!$F$16</f>
        <v>#REF!</v>
      </c>
      <c r="S299" s="36" t="e">
        <f>SUMIFS(СВЦЭМ!#REF!,СВЦЭМ!$A$40:$A$783,$A299,СВЦЭМ!$B$40:$B$783,S$296)+'СЕТ СН'!$F$16</f>
        <v>#REF!</v>
      </c>
      <c r="T299" s="36" t="e">
        <f>SUMIFS(СВЦЭМ!#REF!,СВЦЭМ!$A$40:$A$783,$A299,СВЦЭМ!$B$40:$B$783,T$296)+'СЕТ СН'!$F$16</f>
        <v>#REF!</v>
      </c>
      <c r="U299" s="36" t="e">
        <f>SUMIFS(СВЦЭМ!#REF!,СВЦЭМ!$A$40:$A$783,$A299,СВЦЭМ!$B$40:$B$783,U$296)+'СЕТ СН'!$F$16</f>
        <v>#REF!</v>
      </c>
      <c r="V299" s="36" t="e">
        <f>SUMIFS(СВЦЭМ!#REF!,СВЦЭМ!$A$40:$A$783,$A299,СВЦЭМ!$B$40:$B$783,V$296)+'СЕТ СН'!$F$16</f>
        <v>#REF!</v>
      </c>
      <c r="W299" s="36" t="e">
        <f>SUMIFS(СВЦЭМ!#REF!,СВЦЭМ!$A$40:$A$783,$A299,СВЦЭМ!$B$40:$B$783,W$296)+'СЕТ СН'!$F$16</f>
        <v>#REF!</v>
      </c>
      <c r="X299" s="36" t="e">
        <f>SUMIFS(СВЦЭМ!#REF!,СВЦЭМ!$A$40:$A$783,$A299,СВЦЭМ!$B$40:$B$783,X$296)+'СЕТ СН'!$F$16</f>
        <v>#REF!</v>
      </c>
      <c r="Y299" s="36" t="e">
        <f>SUMIFS(СВЦЭМ!#REF!,СВЦЭМ!$A$40:$A$783,$A299,СВЦЭМ!$B$40:$B$783,Y$296)+'СЕТ СН'!$F$16</f>
        <v>#REF!</v>
      </c>
    </row>
    <row r="300" spans="1:27" ht="15.75" hidden="1" x14ac:dyDescent="0.2">
      <c r="A300" s="35">
        <f t="shared" si="8"/>
        <v>45081</v>
      </c>
      <c r="B300" s="36" t="e">
        <f>SUMIFS(СВЦЭМ!#REF!,СВЦЭМ!$A$40:$A$783,$A300,СВЦЭМ!$B$40:$B$783,B$296)+'СЕТ СН'!$F$16</f>
        <v>#REF!</v>
      </c>
      <c r="C300" s="36" t="e">
        <f>SUMIFS(СВЦЭМ!#REF!,СВЦЭМ!$A$40:$A$783,$A300,СВЦЭМ!$B$40:$B$783,C$296)+'СЕТ СН'!$F$16</f>
        <v>#REF!</v>
      </c>
      <c r="D300" s="36" t="e">
        <f>SUMIFS(СВЦЭМ!#REF!,СВЦЭМ!$A$40:$A$783,$A300,СВЦЭМ!$B$40:$B$783,D$296)+'СЕТ СН'!$F$16</f>
        <v>#REF!</v>
      </c>
      <c r="E300" s="36" t="e">
        <f>SUMIFS(СВЦЭМ!#REF!,СВЦЭМ!$A$40:$A$783,$A300,СВЦЭМ!$B$40:$B$783,E$296)+'СЕТ СН'!$F$16</f>
        <v>#REF!</v>
      </c>
      <c r="F300" s="36" t="e">
        <f>SUMIFS(СВЦЭМ!#REF!,СВЦЭМ!$A$40:$A$783,$A300,СВЦЭМ!$B$40:$B$783,F$296)+'СЕТ СН'!$F$16</f>
        <v>#REF!</v>
      </c>
      <c r="G300" s="36" t="e">
        <f>SUMIFS(СВЦЭМ!#REF!,СВЦЭМ!$A$40:$A$783,$A300,СВЦЭМ!$B$40:$B$783,G$296)+'СЕТ СН'!$F$16</f>
        <v>#REF!</v>
      </c>
      <c r="H300" s="36" t="e">
        <f>SUMIFS(СВЦЭМ!#REF!,СВЦЭМ!$A$40:$A$783,$A300,СВЦЭМ!$B$40:$B$783,H$296)+'СЕТ СН'!$F$16</f>
        <v>#REF!</v>
      </c>
      <c r="I300" s="36" t="e">
        <f>SUMIFS(СВЦЭМ!#REF!,СВЦЭМ!$A$40:$A$783,$A300,СВЦЭМ!$B$40:$B$783,I$296)+'СЕТ СН'!$F$16</f>
        <v>#REF!</v>
      </c>
      <c r="J300" s="36" t="e">
        <f>SUMIFS(СВЦЭМ!#REF!,СВЦЭМ!$A$40:$A$783,$A300,СВЦЭМ!$B$40:$B$783,J$296)+'СЕТ СН'!$F$16</f>
        <v>#REF!</v>
      </c>
      <c r="K300" s="36" t="e">
        <f>SUMIFS(СВЦЭМ!#REF!,СВЦЭМ!$A$40:$A$783,$A300,СВЦЭМ!$B$40:$B$783,K$296)+'СЕТ СН'!$F$16</f>
        <v>#REF!</v>
      </c>
      <c r="L300" s="36" t="e">
        <f>SUMIFS(СВЦЭМ!#REF!,СВЦЭМ!$A$40:$A$783,$A300,СВЦЭМ!$B$40:$B$783,L$296)+'СЕТ СН'!$F$16</f>
        <v>#REF!</v>
      </c>
      <c r="M300" s="36" t="e">
        <f>SUMIFS(СВЦЭМ!#REF!,СВЦЭМ!$A$40:$A$783,$A300,СВЦЭМ!$B$40:$B$783,M$296)+'СЕТ СН'!$F$16</f>
        <v>#REF!</v>
      </c>
      <c r="N300" s="36" t="e">
        <f>SUMIFS(СВЦЭМ!#REF!,СВЦЭМ!$A$40:$A$783,$A300,СВЦЭМ!$B$40:$B$783,N$296)+'СЕТ СН'!$F$16</f>
        <v>#REF!</v>
      </c>
      <c r="O300" s="36" t="e">
        <f>SUMIFS(СВЦЭМ!#REF!,СВЦЭМ!$A$40:$A$783,$A300,СВЦЭМ!$B$40:$B$783,O$296)+'СЕТ СН'!$F$16</f>
        <v>#REF!</v>
      </c>
      <c r="P300" s="36" t="e">
        <f>SUMIFS(СВЦЭМ!#REF!,СВЦЭМ!$A$40:$A$783,$A300,СВЦЭМ!$B$40:$B$783,P$296)+'СЕТ СН'!$F$16</f>
        <v>#REF!</v>
      </c>
      <c r="Q300" s="36" t="e">
        <f>SUMIFS(СВЦЭМ!#REF!,СВЦЭМ!$A$40:$A$783,$A300,СВЦЭМ!$B$40:$B$783,Q$296)+'СЕТ СН'!$F$16</f>
        <v>#REF!</v>
      </c>
      <c r="R300" s="36" t="e">
        <f>SUMIFS(СВЦЭМ!#REF!,СВЦЭМ!$A$40:$A$783,$A300,СВЦЭМ!$B$40:$B$783,R$296)+'СЕТ СН'!$F$16</f>
        <v>#REF!</v>
      </c>
      <c r="S300" s="36" t="e">
        <f>SUMIFS(СВЦЭМ!#REF!,СВЦЭМ!$A$40:$A$783,$A300,СВЦЭМ!$B$40:$B$783,S$296)+'СЕТ СН'!$F$16</f>
        <v>#REF!</v>
      </c>
      <c r="T300" s="36" t="e">
        <f>SUMIFS(СВЦЭМ!#REF!,СВЦЭМ!$A$40:$A$783,$A300,СВЦЭМ!$B$40:$B$783,T$296)+'СЕТ СН'!$F$16</f>
        <v>#REF!</v>
      </c>
      <c r="U300" s="36" t="e">
        <f>SUMIFS(СВЦЭМ!#REF!,СВЦЭМ!$A$40:$A$783,$A300,СВЦЭМ!$B$40:$B$783,U$296)+'СЕТ СН'!$F$16</f>
        <v>#REF!</v>
      </c>
      <c r="V300" s="36" t="e">
        <f>SUMIFS(СВЦЭМ!#REF!,СВЦЭМ!$A$40:$A$783,$A300,СВЦЭМ!$B$40:$B$783,V$296)+'СЕТ СН'!$F$16</f>
        <v>#REF!</v>
      </c>
      <c r="W300" s="36" t="e">
        <f>SUMIFS(СВЦЭМ!#REF!,СВЦЭМ!$A$40:$A$783,$A300,СВЦЭМ!$B$40:$B$783,W$296)+'СЕТ СН'!$F$16</f>
        <v>#REF!</v>
      </c>
      <c r="X300" s="36" t="e">
        <f>SUMIFS(СВЦЭМ!#REF!,СВЦЭМ!$A$40:$A$783,$A300,СВЦЭМ!$B$40:$B$783,X$296)+'СЕТ СН'!$F$16</f>
        <v>#REF!</v>
      </c>
      <c r="Y300" s="36" t="e">
        <f>SUMIFS(СВЦЭМ!#REF!,СВЦЭМ!$A$40:$A$783,$A300,СВЦЭМ!$B$40:$B$783,Y$296)+'СЕТ СН'!$F$16</f>
        <v>#REF!</v>
      </c>
    </row>
    <row r="301" spans="1:27" ht="15.75" hidden="1" x14ac:dyDescent="0.2">
      <c r="A301" s="35">
        <f t="shared" si="8"/>
        <v>45082</v>
      </c>
      <c r="B301" s="36" t="e">
        <f>SUMIFS(СВЦЭМ!#REF!,СВЦЭМ!$A$40:$A$783,$A301,СВЦЭМ!$B$40:$B$783,B$296)+'СЕТ СН'!$F$16</f>
        <v>#REF!</v>
      </c>
      <c r="C301" s="36" t="e">
        <f>SUMIFS(СВЦЭМ!#REF!,СВЦЭМ!$A$40:$A$783,$A301,СВЦЭМ!$B$40:$B$783,C$296)+'СЕТ СН'!$F$16</f>
        <v>#REF!</v>
      </c>
      <c r="D301" s="36" t="e">
        <f>SUMIFS(СВЦЭМ!#REF!,СВЦЭМ!$A$40:$A$783,$A301,СВЦЭМ!$B$40:$B$783,D$296)+'СЕТ СН'!$F$16</f>
        <v>#REF!</v>
      </c>
      <c r="E301" s="36" t="e">
        <f>SUMIFS(СВЦЭМ!#REF!,СВЦЭМ!$A$40:$A$783,$A301,СВЦЭМ!$B$40:$B$783,E$296)+'СЕТ СН'!$F$16</f>
        <v>#REF!</v>
      </c>
      <c r="F301" s="36" t="e">
        <f>SUMIFS(СВЦЭМ!#REF!,СВЦЭМ!$A$40:$A$783,$A301,СВЦЭМ!$B$40:$B$783,F$296)+'СЕТ СН'!$F$16</f>
        <v>#REF!</v>
      </c>
      <c r="G301" s="36" t="e">
        <f>SUMIFS(СВЦЭМ!#REF!,СВЦЭМ!$A$40:$A$783,$A301,СВЦЭМ!$B$40:$B$783,G$296)+'СЕТ СН'!$F$16</f>
        <v>#REF!</v>
      </c>
      <c r="H301" s="36" t="e">
        <f>SUMIFS(СВЦЭМ!#REF!,СВЦЭМ!$A$40:$A$783,$A301,СВЦЭМ!$B$40:$B$783,H$296)+'СЕТ СН'!$F$16</f>
        <v>#REF!</v>
      </c>
      <c r="I301" s="36" t="e">
        <f>SUMIFS(СВЦЭМ!#REF!,СВЦЭМ!$A$40:$A$783,$A301,СВЦЭМ!$B$40:$B$783,I$296)+'СЕТ СН'!$F$16</f>
        <v>#REF!</v>
      </c>
      <c r="J301" s="36" t="e">
        <f>SUMIFS(СВЦЭМ!#REF!,СВЦЭМ!$A$40:$A$783,$A301,СВЦЭМ!$B$40:$B$783,J$296)+'СЕТ СН'!$F$16</f>
        <v>#REF!</v>
      </c>
      <c r="K301" s="36" t="e">
        <f>SUMIFS(СВЦЭМ!#REF!,СВЦЭМ!$A$40:$A$783,$A301,СВЦЭМ!$B$40:$B$783,K$296)+'СЕТ СН'!$F$16</f>
        <v>#REF!</v>
      </c>
      <c r="L301" s="36" t="e">
        <f>SUMIFS(СВЦЭМ!#REF!,СВЦЭМ!$A$40:$A$783,$A301,СВЦЭМ!$B$40:$B$783,L$296)+'СЕТ СН'!$F$16</f>
        <v>#REF!</v>
      </c>
      <c r="M301" s="36" t="e">
        <f>SUMIFS(СВЦЭМ!#REF!,СВЦЭМ!$A$40:$A$783,$A301,СВЦЭМ!$B$40:$B$783,M$296)+'СЕТ СН'!$F$16</f>
        <v>#REF!</v>
      </c>
      <c r="N301" s="36" t="e">
        <f>SUMIFS(СВЦЭМ!#REF!,СВЦЭМ!$A$40:$A$783,$A301,СВЦЭМ!$B$40:$B$783,N$296)+'СЕТ СН'!$F$16</f>
        <v>#REF!</v>
      </c>
      <c r="O301" s="36" t="e">
        <f>SUMIFS(СВЦЭМ!#REF!,СВЦЭМ!$A$40:$A$783,$A301,СВЦЭМ!$B$40:$B$783,O$296)+'СЕТ СН'!$F$16</f>
        <v>#REF!</v>
      </c>
      <c r="P301" s="36" t="e">
        <f>SUMIFS(СВЦЭМ!#REF!,СВЦЭМ!$A$40:$A$783,$A301,СВЦЭМ!$B$40:$B$783,P$296)+'СЕТ СН'!$F$16</f>
        <v>#REF!</v>
      </c>
      <c r="Q301" s="36" t="e">
        <f>SUMIFS(СВЦЭМ!#REF!,СВЦЭМ!$A$40:$A$783,$A301,СВЦЭМ!$B$40:$B$783,Q$296)+'СЕТ СН'!$F$16</f>
        <v>#REF!</v>
      </c>
      <c r="R301" s="36" t="e">
        <f>SUMIFS(СВЦЭМ!#REF!,СВЦЭМ!$A$40:$A$783,$A301,СВЦЭМ!$B$40:$B$783,R$296)+'СЕТ СН'!$F$16</f>
        <v>#REF!</v>
      </c>
      <c r="S301" s="36" t="e">
        <f>SUMIFS(СВЦЭМ!#REF!,СВЦЭМ!$A$40:$A$783,$A301,СВЦЭМ!$B$40:$B$783,S$296)+'СЕТ СН'!$F$16</f>
        <v>#REF!</v>
      </c>
      <c r="T301" s="36" t="e">
        <f>SUMIFS(СВЦЭМ!#REF!,СВЦЭМ!$A$40:$A$783,$A301,СВЦЭМ!$B$40:$B$783,T$296)+'СЕТ СН'!$F$16</f>
        <v>#REF!</v>
      </c>
      <c r="U301" s="36" t="e">
        <f>SUMIFS(СВЦЭМ!#REF!,СВЦЭМ!$A$40:$A$783,$A301,СВЦЭМ!$B$40:$B$783,U$296)+'СЕТ СН'!$F$16</f>
        <v>#REF!</v>
      </c>
      <c r="V301" s="36" t="e">
        <f>SUMIFS(СВЦЭМ!#REF!,СВЦЭМ!$A$40:$A$783,$A301,СВЦЭМ!$B$40:$B$783,V$296)+'СЕТ СН'!$F$16</f>
        <v>#REF!</v>
      </c>
      <c r="W301" s="36" t="e">
        <f>SUMIFS(СВЦЭМ!#REF!,СВЦЭМ!$A$40:$A$783,$A301,СВЦЭМ!$B$40:$B$783,W$296)+'СЕТ СН'!$F$16</f>
        <v>#REF!</v>
      </c>
      <c r="X301" s="36" t="e">
        <f>SUMIFS(СВЦЭМ!#REF!,СВЦЭМ!$A$40:$A$783,$A301,СВЦЭМ!$B$40:$B$783,X$296)+'СЕТ СН'!$F$16</f>
        <v>#REF!</v>
      </c>
      <c r="Y301" s="36" t="e">
        <f>SUMIFS(СВЦЭМ!#REF!,СВЦЭМ!$A$40:$A$783,$A301,СВЦЭМ!$B$40:$B$783,Y$296)+'СЕТ СН'!$F$16</f>
        <v>#REF!</v>
      </c>
    </row>
    <row r="302" spans="1:27" ht="15.75" hidden="1" x14ac:dyDescent="0.2">
      <c r="A302" s="35">
        <f t="shared" si="8"/>
        <v>45083</v>
      </c>
      <c r="B302" s="36" t="e">
        <f>SUMIFS(СВЦЭМ!#REF!,СВЦЭМ!$A$40:$A$783,$A302,СВЦЭМ!$B$40:$B$783,B$296)+'СЕТ СН'!$F$16</f>
        <v>#REF!</v>
      </c>
      <c r="C302" s="36" t="e">
        <f>SUMIFS(СВЦЭМ!#REF!,СВЦЭМ!$A$40:$A$783,$A302,СВЦЭМ!$B$40:$B$783,C$296)+'СЕТ СН'!$F$16</f>
        <v>#REF!</v>
      </c>
      <c r="D302" s="36" t="e">
        <f>SUMIFS(СВЦЭМ!#REF!,СВЦЭМ!$A$40:$A$783,$A302,СВЦЭМ!$B$40:$B$783,D$296)+'СЕТ СН'!$F$16</f>
        <v>#REF!</v>
      </c>
      <c r="E302" s="36" t="e">
        <f>SUMIFS(СВЦЭМ!#REF!,СВЦЭМ!$A$40:$A$783,$A302,СВЦЭМ!$B$40:$B$783,E$296)+'СЕТ СН'!$F$16</f>
        <v>#REF!</v>
      </c>
      <c r="F302" s="36" t="e">
        <f>SUMIFS(СВЦЭМ!#REF!,СВЦЭМ!$A$40:$A$783,$A302,СВЦЭМ!$B$40:$B$783,F$296)+'СЕТ СН'!$F$16</f>
        <v>#REF!</v>
      </c>
      <c r="G302" s="36" t="e">
        <f>SUMIFS(СВЦЭМ!#REF!,СВЦЭМ!$A$40:$A$783,$A302,СВЦЭМ!$B$40:$B$783,G$296)+'СЕТ СН'!$F$16</f>
        <v>#REF!</v>
      </c>
      <c r="H302" s="36" t="e">
        <f>SUMIFS(СВЦЭМ!#REF!,СВЦЭМ!$A$40:$A$783,$A302,СВЦЭМ!$B$40:$B$783,H$296)+'СЕТ СН'!$F$16</f>
        <v>#REF!</v>
      </c>
      <c r="I302" s="36" t="e">
        <f>SUMIFS(СВЦЭМ!#REF!,СВЦЭМ!$A$40:$A$783,$A302,СВЦЭМ!$B$40:$B$783,I$296)+'СЕТ СН'!$F$16</f>
        <v>#REF!</v>
      </c>
      <c r="J302" s="36" t="e">
        <f>SUMIFS(СВЦЭМ!#REF!,СВЦЭМ!$A$40:$A$783,$A302,СВЦЭМ!$B$40:$B$783,J$296)+'СЕТ СН'!$F$16</f>
        <v>#REF!</v>
      </c>
      <c r="K302" s="36" t="e">
        <f>SUMIFS(СВЦЭМ!#REF!,СВЦЭМ!$A$40:$A$783,$A302,СВЦЭМ!$B$40:$B$783,K$296)+'СЕТ СН'!$F$16</f>
        <v>#REF!</v>
      </c>
      <c r="L302" s="36" t="e">
        <f>SUMIFS(СВЦЭМ!#REF!,СВЦЭМ!$A$40:$A$783,$A302,СВЦЭМ!$B$40:$B$783,L$296)+'СЕТ СН'!$F$16</f>
        <v>#REF!</v>
      </c>
      <c r="M302" s="36" t="e">
        <f>SUMIFS(СВЦЭМ!#REF!,СВЦЭМ!$A$40:$A$783,$A302,СВЦЭМ!$B$40:$B$783,M$296)+'СЕТ СН'!$F$16</f>
        <v>#REF!</v>
      </c>
      <c r="N302" s="36" t="e">
        <f>SUMIFS(СВЦЭМ!#REF!,СВЦЭМ!$A$40:$A$783,$A302,СВЦЭМ!$B$40:$B$783,N$296)+'СЕТ СН'!$F$16</f>
        <v>#REF!</v>
      </c>
      <c r="O302" s="36" t="e">
        <f>SUMIFS(СВЦЭМ!#REF!,СВЦЭМ!$A$40:$A$783,$A302,СВЦЭМ!$B$40:$B$783,O$296)+'СЕТ СН'!$F$16</f>
        <v>#REF!</v>
      </c>
      <c r="P302" s="36" t="e">
        <f>SUMIFS(СВЦЭМ!#REF!,СВЦЭМ!$A$40:$A$783,$A302,СВЦЭМ!$B$40:$B$783,P$296)+'СЕТ СН'!$F$16</f>
        <v>#REF!</v>
      </c>
      <c r="Q302" s="36" t="e">
        <f>SUMIFS(СВЦЭМ!#REF!,СВЦЭМ!$A$40:$A$783,$A302,СВЦЭМ!$B$40:$B$783,Q$296)+'СЕТ СН'!$F$16</f>
        <v>#REF!</v>
      </c>
      <c r="R302" s="36" t="e">
        <f>SUMIFS(СВЦЭМ!#REF!,СВЦЭМ!$A$40:$A$783,$A302,СВЦЭМ!$B$40:$B$783,R$296)+'СЕТ СН'!$F$16</f>
        <v>#REF!</v>
      </c>
      <c r="S302" s="36" t="e">
        <f>SUMIFS(СВЦЭМ!#REF!,СВЦЭМ!$A$40:$A$783,$A302,СВЦЭМ!$B$40:$B$783,S$296)+'СЕТ СН'!$F$16</f>
        <v>#REF!</v>
      </c>
      <c r="T302" s="36" t="e">
        <f>SUMIFS(СВЦЭМ!#REF!,СВЦЭМ!$A$40:$A$783,$A302,СВЦЭМ!$B$40:$B$783,T$296)+'СЕТ СН'!$F$16</f>
        <v>#REF!</v>
      </c>
      <c r="U302" s="36" t="e">
        <f>SUMIFS(СВЦЭМ!#REF!,СВЦЭМ!$A$40:$A$783,$A302,СВЦЭМ!$B$40:$B$783,U$296)+'СЕТ СН'!$F$16</f>
        <v>#REF!</v>
      </c>
      <c r="V302" s="36" t="e">
        <f>SUMIFS(СВЦЭМ!#REF!,СВЦЭМ!$A$40:$A$783,$A302,СВЦЭМ!$B$40:$B$783,V$296)+'СЕТ СН'!$F$16</f>
        <v>#REF!</v>
      </c>
      <c r="W302" s="36" t="e">
        <f>SUMIFS(СВЦЭМ!#REF!,СВЦЭМ!$A$40:$A$783,$A302,СВЦЭМ!$B$40:$B$783,W$296)+'СЕТ СН'!$F$16</f>
        <v>#REF!</v>
      </c>
      <c r="X302" s="36" t="e">
        <f>SUMIFS(СВЦЭМ!#REF!,СВЦЭМ!$A$40:$A$783,$A302,СВЦЭМ!$B$40:$B$783,X$296)+'СЕТ СН'!$F$16</f>
        <v>#REF!</v>
      </c>
      <c r="Y302" s="36" t="e">
        <f>SUMIFS(СВЦЭМ!#REF!,СВЦЭМ!$A$40:$A$783,$A302,СВЦЭМ!$B$40:$B$783,Y$296)+'СЕТ СН'!$F$16</f>
        <v>#REF!</v>
      </c>
    </row>
    <row r="303" spans="1:27" ht="15.75" hidden="1" x14ac:dyDescent="0.2">
      <c r="A303" s="35">
        <f t="shared" si="8"/>
        <v>45084</v>
      </c>
      <c r="B303" s="36" t="e">
        <f>SUMIFS(СВЦЭМ!#REF!,СВЦЭМ!$A$40:$A$783,$A303,СВЦЭМ!$B$40:$B$783,B$296)+'СЕТ СН'!$F$16</f>
        <v>#REF!</v>
      </c>
      <c r="C303" s="36" t="e">
        <f>SUMIFS(СВЦЭМ!#REF!,СВЦЭМ!$A$40:$A$783,$A303,СВЦЭМ!$B$40:$B$783,C$296)+'СЕТ СН'!$F$16</f>
        <v>#REF!</v>
      </c>
      <c r="D303" s="36" t="e">
        <f>SUMIFS(СВЦЭМ!#REF!,СВЦЭМ!$A$40:$A$783,$A303,СВЦЭМ!$B$40:$B$783,D$296)+'СЕТ СН'!$F$16</f>
        <v>#REF!</v>
      </c>
      <c r="E303" s="36" t="e">
        <f>SUMIFS(СВЦЭМ!#REF!,СВЦЭМ!$A$40:$A$783,$A303,СВЦЭМ!$B$40:$B$783,E$296)+'СЕТ СН'!$F$16</f>
        <v>#REF!</v>
      </c>
      <c r="F303" s="36" t="e">
        <f>SUMIFS(СВЦЭМ!#REF!,СВЦЭМ!$A$40:$A$783,$A303,СВЦЭМ!$B$40:$B$783,F$296)+'СЕТ СН'!$F$16</f>
        <v>#REF!</v>
      </c>
      <c r="G303" s="36" t="e">
        <f>SUMIFS(СВЦЭМ!#REF!,СВЦЭМ!$A$40:$A$783,$A303,СВЦЭМ!$B$40:$B$783,G$296)+'СЕТ СН'!$F$16</f>
        <v>#REF!</v>
      </c>
      <c r="H303" s="36" t="e">
        <f>SUMIFS(СВЦЭМ!#REF!,СВЦЭМ!$A$40:$A$783,$A303,СВЦЭМ!$B$40:$B$783,H$296)+'СЕТ СН'!$F$16</f>
        <v>#REF!</v>
      </c>
      <c r="I303" s="36" t="e">
        <f>SUMIFS(СВЦЭМ!#REF!,СВЦЭМ!$A$40:$A$783,$A303,СВЦЭМ!$B$40:$B$783,I$296)+'СЕТ СН'!$F$16</f>
        <v>#REF!</v>
      </c>
      <c r="J303" s="36" t="e">
        <f>SUMIFS(СВЦЭМ!#REF!,СВЦЭМ!$A$40:$A$783,$A303,СВЦЭМ!$B$40:$B$783,J$296)+'СЕТ СН'!$F$16</f>
        <v>#REF!</v>
      </c>
      <c r="K303" s="36" t="e">
        <f>SUMIFS(СВЦЭМ!#REF!,СВЦЭМ!$A$40:$A$783,$A303,СВЦЭМ!$B$40:$B$783,K$296)+'СЕТ СН'!$F$16</f>
        <v>#REF!</v>
      </c>
      <c r="L303" s="36" t="e">
        <f>SUMIFS(СВЦЭМ!#REF!,СВЦЭМ!$A$40:$A$783,$A303,СВЦЭМ!$B$40:$B$783,L$296)+'СЕТ СН'!$F$16</f>
        <v>#REF!</v>
      </c>
      <c r="M303" s="36" t="e">
        <f>SUMIFS(СВЦЭМ!#REF!,СВЦЭМ!$A$40:$A$783,$A303,СВЦЭМ!$B$40:$B$783,M$296)+'СЕТ СН'!$F$16</f>
        <v>#REF!</v>
      </c>
      <c r="N303" s="36" t="e">
        <f>SUMIFS(СВЦЭМ!#REF!,СВЦЭМ!$A$40:$A$783,$A303,СВЦЭМ!$B$40:$B$783,N$296)+'СЕТ СН'!$F$16</f>
        <v>#REF!</v>
      </c>
      <c r="O303" s="36" t="e">
        <f>SUMIFS(СВЦЭМ!#REF!,СВЦЭМ!$A$40:$A$783,$A303,СВЦЭМ!$B$40:$B$783,O$296)+'СЕТ СН'!$F$16</f>
        <v>#REF!</v>
      </c>
      <c r="P303" s="36" t="e">
        <f>SUMIFS(СВЦЭМ!#REF!,СВЦЭМ!$A$40:$A$783,$A303,СВЦЭМ!$B$40:$B$783,P$296)+'СЕТ СН'!$F$16</f>
        <v>#REF!</v>
      </c>
      <c r="Q303" s="36" t="e">
        <f>SUMIFS(СВЦЭМ!#REF!,СВЦЭМ!$A$40:$A$783,$A303,СВЦЭМ!$B$40:$B$783,Q$296)+'СЕТ СН'!$F$16</f>
        <v>#REF!</v>
      </c>
      <c r="R303" s="36" t="e">
        <f>SUMIFS(СВЦЭМ!#REF!,СВЦЭМ!$A$40:$A$783,$A303,СВЦЭМ!$B$40:$B$783,R$296)+'СЕТ СН'!$F$16</f>
        <v>#REF!</v>
      </c>
      <c r="S303" s="36" t="e">
        <f>SUMIFS(СВЦЭМ!#REF!,СВЦЭМ!$A$40:$A$783,$A303,СВЦЭМ!$B$40:$B$783,S$296)+'СЕТ СН'!$F$16</f>
        <v>#REF!</v>
      </c>
      <c r="T303" s="36" t="e">
        <f>SUMIFS(СВЦЭМ!#REF!,СВЦЭМ!$A$40:$A$783,$A303,СВЦЭМ!$B$40:$B$783,T$296)+'СЕТ СН'!$F$16</f>
        <v>#REF!</v>
      </c>
      <c r="U303" s="36" t="e">
        <f>SUMIFS(СВЦЭМ!#REF!,СВЦЭМ!$A$40:$A$783,$A303,СВЦЭМ!$B$40:$B$783,U$296)+'СЕТ СН'!$F$16</f>
        <v>#REF!</v>
      </c>
      <c r="V303" s="36" t="e">
        <f>SUMIFS(СВЦЭМ!#REF!,СВЦЭМ!$A$40:$A$783,$A303,СВЦЭМ!$B$40:$B$783,V$296)+'СЕТ СН'!$F$16</f>
        <v>#REF!</v>
      </c>
      <c r="W303" s="36" t="e">
        <f>SUMIFS(СВЦЭМ!#REF!,СВЦЭМ!$A$40:$A$783,$A303,СВЦЭМ!$B$40:$B$783,W$296)+'СЕТ СН'!$F$16</f>
        <v>#REF!</v>
      </c>
      <c r="X303" s="36" t="e">
        <f>SUMIFS(СВЦЭМ!#REF!,СВЦЭМ!$A$40:$A$783,$A303,СВЦЭМ!$B$40:$B$783,X$296)+'СЕТ СН'!$F$16</f>
        <v>#REF!</v>
      </c>
      <c r="Y303" s="36" t="e">
        <f>SUMIFS(СВЦЭМ!#REF!,СВЦЭМ!$A$40:$A$783,$A303,СВЦЭМ!$B$40:$B$783,Y$296)+'СЕТ СН'!$F$16</f>
        <v>#REF!</v>
      </c>
    </row>
    <row r="304" spans="1:27" ht="15.75" hidden="1" x14ac:dyDescent="0.2">
      <c r="A304" s="35">
        <f t="shared" si="8"/>
        <v>45085</v>
      </c>
      <c r="B304" s="36" t="e">
        <f>SUMIFS(СВЦЭМ!#REF!,СВЦЭМ!$A$40:$A$783,$A304,СВЦЭМ!$B$40:$B$783,B$296)+'СЕТ СН'!$F$16</f>
        <v>#REF!</v>
      </c>
      <c r="C304" s="36" t="e">
        <f>SUMIFS(СВЦЭМ!#REF!,СВЦЭМ!$A$40:$A$783,$A304,СВЦЭМ!$B$40:$B$783,C$296)+'СЕТ СН'!$F$16</f>
        <v>#REF!</v>
      </c>
      <c r="D304" s="36" t="e">
        <f>SUMIFS(СВЦЭМ!#REF!,СВЦЭМ!$A$40:$A$783,$A304,СВЦЭМ!$B$40:$B$783,D$296)+'СЕТ СН'!$F$16</f>
        <v>#REF!</v>
      </c>
      <c r="E304" s="36" t="e">
        <f>SUMIFS(СВЦЭМ!#REF!,СВЦЭМ!$A$40:$A$783,$A304,СВЦЭМ!$B$40:$B$783,E$296)+'СЕТ СН'!$F$16</f>
        <v>#REF!</v>
      </c>
      <c r="F304" s="36" t="e">
        <f>SUMIFS(СВЦЭМ!#REF!,СВЦЭМ!$A$40:$A$783,$A304,СВЦЭМ!$B$40:$B$783,F$296)+'СЕТ СН'!$F$16</f>
        <v>#REF!</v>
      </c>
      <c r="G304" s="36" t="e">
        <f>SUMIFS(СВЦЭМ!#REF!,СВЦЭМ!$A$40:$A$783,$A304,СВЦЭМ!$B$40:$B$783,G$296)+'СЕТ СН'!$F$16</f>
        <v>#REF!</v>
      </c>
      <c r="H304" s="36" t="e">
        <f>SUMIFS(СВЦЭМ!#REF!,СВЦЭМ!$A$40:$A$783,$A304,СВЦЭМ!$B$40:$B$783,H$296)+'СЕТ СН'!$F$16</f>
        <v>#REF!</v>
      </c>
      <c r="I304" s="36" t="e">
        <f>SUMIFS(СВЦЭМ!#REF!,СВЦЭМ!$A$40:$A$783,$A304,СВЦЭМ!$B$40:$B$783,I$296)+'СЕТ СН'!$F$16</f>
        <v>#REF!</v>
      </c>
      <c r="J304" s="36" t="e">
        <f>SUMIFS(СВЦЭМ!#REF!,СВЦЭМ!$A$40:$A$783,$A304,СВЦЭМ!$B$40:$B$783,J$296)+'СЕТ СН'!$F$16</f>
        <v>#REF!</v>
      </c>
      <c r="K304" s="36" t="e">
        <f>SUMIFS(СВЦЭМ!#REF!,СВЦЭМ!$A$40:$A$783,$A304,СВЦЭМ!$B$40:$B$783,K$296)+'СЕТ СН'!$F$16</f>
        <v>#REF!</v>
      </c>
      <c r="L304" s="36" t="e">
        <f>SUMIFS(СВЦЭМ!#REF!,СВЦЭМ!$A$40:$A$783,$A304,СВЦЭМ!$B$40:$B$783,L$296)+'СЕТ СН'!$F$16</f>
        <v>#REF!</v>
      </c>
      <c r="M304" s="36" t="e">
        <f>SUMIFS(СВЦЭМ!#REF!,СВЦЭМ!$A$40:$A$783,$A304,СВЦЭМ!$B$40:$B$783,M$296)+'СЕТ СН'!$F$16</f>
        <v>#REF!</v>
      </c>
      <c r="N304" s="36" t="e">
        <f>SUMIFS(СВЦЭМ!#REF!,СВЦЭМ!$A$40:$A$783,$A304,СВЦЭМ!$B$40:$B$783,N$296)+'СЕТ СН'!$F$16</f>
        <v>#REF!</v>
      </c>
      <c r="O304" s="36" t="e">
        <f>SUMIFS(СВЦЭМ!#REF!,СВЦЭМ!$A$40:$A$783,$A304,СВЦЭМ!$B$40:$B$783,O$296)+'СЕТ СН'!$F$16</f>
        <v>#REF!</v>
      </c>
      <c r="P304" s="36" t="e">
        <f>SUMIFS(СВЦЭМ!#REF!,СВЦЭМ!$A$40:$A$783,$A304,СВЦЭМ!$B$40:$B$783,P$296)+'СЕТ СН'!$F$16</f>
        <v>#REF!</v>
      </c>
      <c r="Q304" s="36" t="e">
        <f>SUMIFS(СВЦЭМ!#REF!,СВЦЭМ!$A$40:$A$783,$A304,СВЦЭМ!$B$40:$B$783,Q$296)+'СЕТ СН'!$F$16</f>
        <v>#REF!</v>
      </c>
      <c r="R304" s="36" t="e">
        <f>SUMIFS(СВЦЭМ!#REF!,СВЦЭМ!$A$40:$A$783,$A304,СВЦЭМ!$B$40:$B$783,R$296)+'СЕТ СН'!$F$16</f>
        <v>#REF!</v>
      </c>
      <c r="S304" s="36" t="e">
        <f>SUMIFS(СВЦЭМ!#REF!,СВЦЭМ!$A$40:$A$783,$A304,СВЦЭМ!$B$40:$B$783,S$296)+'СЕТ СН'!$F$16</f>
        <v>#REF!</v>
      </c>
      <c r="T304" s="36" t="e">
        <f>SUMIFS(СВЦЭМ!#REF!,СВЦЭМ!$A$40:$A$783,$A304,СВЦЭМ!$B$40:$B$783,T$296)+'СЕТ СН'!$F$16</f>
        <v>#REF!</v>
      </c>
      <c r="U304" s="36" t="e">
        <f>SUMIFS(СВЦЭМ!#REF!,СВЦЭМ!$A$40:$A$783,$A304,СВЦЭМ!$B$40:$B$783,U$296)+'СЕТ СН'!$F$16</f>
        <v>#REF!</v>
      </c>
      <c r="V304" s="36" t="e">
        <f>SUMIFS(СВЦЭМ!#REF!,СВЦЭМ!$A$40:$A$783,$A304,СВЦЭМ!$B$40:$B$783,V$296)+'СЕТ СН'!$F$16</f>
        <v>#REF!</v>
      </c>
      <c r="W304" s="36" t="e">
        <f>SUMIFS(СВЦЭМ!#REF!,СВЦЭМ!$A$40:$A$783,$A304,СВЦЭМ!$B$40:$B$783,W$296)+'СЕТ СН'!$F$16</f>
        <v>#REF!</v>
      </c>
      <c r="X304" s="36" t="e">
        <f>SUMIFS(СВЦЭМ!#REF!,СВЦЭМ!$A$40:$A$783,$A304,СВЦЭМ!$B$40:$B$783,X$296)+'СЕТ СН'!$F$16</f>
        <v>#REF!</v>
      </c>
      <c r="Y304" s="36" t="e">
        <f>SUMIFS(СВЦЭМ!#REF!,СВЦЭМ!$A$40:$A$783,$A304,СВЦЭМ!$B$40:$B$783,Y$296)+'СЕТ СН'!$F$16</f>
        <v>#REF!</v>
      </c>
    </row>
    <row r="305" spans="1:25" ht="15.75" hidden="1" x14ac:dyDescent="0.2">
      <c r="A305" s="35">
        <f t="shared" si="8"/>
        <v>45086</v>
      </c>
      <c r="B305" s="36" t="e">
        <f>SUMIFS(СВЦЭМ!#REF!,СВЦЭМ!$A$40:$A$783,$A305,СВЦЭМ!$B$40:$B$783,B$296)+'СЕТ СН'!$F$16</f>
        <v>#REF!</v>
      </c>
      <c r="C305" s="36" t="e">
        <f>SUMIFS(СВЦЭМ!#REF!,СВЦЭМ!$A$40:$A$783,$A305,СВЦЭМ!$B$40:$B$783,C$296)+'СЕТ СН'!$F$16</f>
        <v>#REF!</v>
      </c>
      <c r="D305" s="36" t="e">
        <f>SUMIFS(СВЦЭМ!#REF!,СВЦЭМ!$A$40:$A$783,$A305,СВЦЭМ!$B$40:$B$783,D$296)+'СЕТ СН'!$F$16</f>
        <v>#REF!</v>
      </c>
      <c r="E305" s="36" t="e">
        <f>SUMIFS(СВЦЭМ!#REF!,СВЦЭМ!$A$40:$A$783,$A305,СВЦЭМ!$B$40:$B$783,E$296)+'СЕТ СН'!$F$16</f>
        <v>#REF!</v>
      </c>
      <c r="F305" s="36" t="e">
        <f>SUMIFS(СВЦЭМ!#REF!,СВЦЭМ!$A$40:$A$783,$A305,СВЦЭМ!$B$40:$B$783,F$296)+'СЕТ СН'!$F$16</f>
        <v>#REF!</v>
      </c>
      <c r="G305" s="36" t="e">
        <f>SUMIFS(СВЦЭМ!#REF!,СВЦЭМ!$A$40:$A$783,$A305,СВЦЭМ!$B$40:$B$783,G$296)+'СЕТ СН'!$F$16</f>
        <v>#REF!</v>
      </c>
      <c r="H305" s="36" t="e">
        <f>SUMIFS(СВЦЭМ!#REF!,СВЦЭМ!$A$40:$A$783,$A305,СВЦЭМ!$B$40:$B$783,H$296)+'СЕТ СН'!$F$16</f>
        <v>#REF!</v>
      </c>
      <c r="I305" s="36" t="e">
        <f>SUMIFS(СВЦЭМ!#REF!,СВЦЭМ!$A$40:$A$783,$A305,СВЦЭМ!$B$40:$B$783,I$296)+'СЕТ СН'!$F$16</f>
        <v>#REF!</v>
      </c>
      <c r="J305" s="36" t="e">
        <f>SUMIFS(СВЦЭМ!#REF!,СВЦЭМ!$A$40:$A$783,$A305,СВЦЭМ!$B$40:$B$783,J$296)+'СЕТ СН'!$F$16</f>
        <v>#REF!</v>
      </c>
      <c r="K305" s="36" t="e">
        <f>SUMIFS(СВЦЭМ!#REF!,СВЦЭМ!$A$40:$A$783,$A305,СВЦЭМ!$B$40:$B$783,K$296)+'СЕТ СН'!$F$16</f>
        <v>#REF!</v>
      </c>
      <c r="L305" s="36" t="e">
        <f>SUMIFS(СВЦЭМ!#REF!,СВЦЭМ!$A$40:$A$783,$A305,СВЦЭМ!$B$40:$B$783,L$296)+'СЕТ СН'!$F$16</f>
        <v>#REF!</v>
      </c>
      <c r="M305" s="36" t="e">
        <f>SUMIFS(СВЦЭМ!#REF!,СВЦЭМ!$A$40:$A$783,$A305,СВЦЭМ!$B$40:$B$783,M$296)+'СЕТ СН'!$F$16</f>
        <v>#REF!</v>
      </c>
      <c r="N305" s="36" t="e">
        <f>SUMIFS(СВЦЭМ!#REF!,СВЦЭМ!$A$40:$A$783,$A305,СВЦЭМ!$B$40:$B$783,N$296)+'СЕТ СН'!$F$16</f>
        <v>#REF!</v>
      </c>
      <c r="O305" s="36" t="e">
        <f>SUMIFS(СВЦЭМ!#REF!,СВЦЭМ!$A$40:$A$783,$A305,СВЦЭМ!$B$40:$B$783,O$296)+'СЕТ СН'!$F$16</f>
        <v>#REF!</v>
      </c>
      <c r="P305" s="36" t="e">
        <f>SUMIFS(СВЦЭМ!#REF!,СВЦЭМ!$A$40:$A$783,$A305,СВЦЭМ!$B$40:$B$783,P$296)+'СЕТ СН'!$F$16</f>
        <v>#REF!</v>
      </c>
      <c r="Q305" s="36" t="e">
        <f>SUMIFS(СВЦЭМ!#REF!,СВЦЭМ!$A$40:$A$783,$A305,СВЦЭМ!$B$40:$B$783,Q$296)+'СЕТ СН'!$F$16</f>
        <v>#REF!</v>
      </c>
      <c r="R305" s="36" t="e">
        <f>SUMIFS(СВЦЭМ!#REF!,СВЦЭМ!$A$40:$A$783,$A305,СВЦЭМ!$B$40:$B$783,R$296)+'СЕТ СН'!$F$16</f>
        <v>#REF!</v>
      </c>
      <c r="S305" s="36" t="e">
        <f>SUMIFS(СВЦЭМ!#REF!,СВЦЭМ!$A$40:$A$783,$A305,СВЦЭМ!$B$40:$B$783,S$296)+'СЕТ СН'!$F$16</f>
        <v>#REF!</v>
      </c>
      <c r="T305" s="36" t="e">
        <f>SUMIFS(СВЦЭМ!#REF!,СВЦЭМ!$A$40:$A$783,$A305,СВЦЭМ!$B$40:$B$783,T$296)+'СЕТ СН'!$F$16</f>
        <v>#REF!</v>
      </c>
      <c r="U305" s="36" t="e">
        <f>SUMIFS(СВЦЭМ!#REF!,СВЦЭМ!$A$40:$A$783,$A305,СВЦЭМ!$B$40:$B$783,U$296)+'СЕТ СН'!$F$16</f>
        <v>#REF!</v>
      </c>
      <c r="V305" s="36" t="e">
        <f>SUMIFS(СВЦЭМ!#REF!,СВЦЭМ!$A$40:$A$783,$A305,СВЦЭМ!$B$40:$B$783,V$296)+'СЕТ СН'!$F$16</f>
        <v>#REF!</v>
      </c>
      <c r="W305" s="36" t="e">
        <f>SUMIFS(СВЦЭМ!#REF!,СВЦЭМ!$A$40:$A$783,$A305,СВЦЭМ!$B$40:$B$783,W$296)+'СЕТ СН'!$F$16</f>
        <v>#REF!</v>
      </c>
      <c r="X305" s="36" t="e">
        <f>SUMIFS(СВЦЭМ!#REF!,СВЦЭМ!$A$40:$A$783,$A305,СВЦЭМ!$B$40:$B$783,X$296)+'СЕТ СН'!$F$16</f>
        <v>#REF!</v>
      </c>
      <c r="Y305" s="36" t="e">
        <f>SUMIFS(СВЦЭМ!#REF!,СВЦЭМ!$A$40:$A$783,$A305,СВЦЭМ!$B$40:$B$783,Y$296)+'СЕТ СН'!$F$16</f>
        <v>#REF!</v>
      </c>
    </row>
    <row r="306" spans="1:25" ht="15.75" hidden="1" x14ac:dyDescent="0.2">
      <c r="A306" s="35">
        <f t="shared" si="8"/>
        <v>45087</v>
      </c>
      <c r="B306" s="36" t="e">
        <f>SUMIFS(СВЦЭМ!#REF!,СВЦЭМ!$A$40:$A$783,$A306,СВЦЭМ!$B$40:$B$783,B$296)+'СЕТ СН'!$F$16</f>
        <v>#REF!</v>
      </c>
      <c r="C306" s="36" t="e">
        <f>SUMIFS(СВЦЭМ!#REF!,СВЦЭМ!$A$40:$A$783,$A306,СВЦЭМ!$B$40:$B$783,C$296)+'СЕТ СН'!$F$16</f>
        <v>#REF!</v>
      </c>
      <c r="D306" s="36" t="e">
        <f>SUMIFS(СВЦЭМ!#REF!,СВЦЭМ!$A$40:$A$783,$A306,СВЦЭМ!$B$40:$B$783,D$296)+'СЕТ СН'!$F$16</f>
        <v>#REF!</v>
      </c>
      <c r="E306" s="36" t="e">
        <f>SUMIFS(СВЦЭМ!#REF!,СВЦЭМ!$A$40:$A$783,$A306,СВЦЭМ!$B$40:$B$783,E$296)+'СЕТ СН'!$F$16</f>
        <v>#REF!</v>
      </c>
      <c r="F306" s="36" t="e">
        <f>SUMIFS(СВЦЭМ!#REF!,СВЦЭМ!$A$40:$A$783,$A306,СВЦЭМ!$B$40:$B$783,F$296)+'СЕТ СН'!$F$16</f>
        <v>#REF!</v>
      </c>
      <c r="G306" s="36" t="e">
        <f>SUMIFS(СВЦЭМ!#REF!,СВЦЭМ!$A$40:$A$783,$A306,СВЦЭМ!$B$40:$B$783,G$296)+'СЕТ СН'!$F$16</f>
        <v>#REF!</v>
      </c>
      <c r="H306" s="36" t="e">
        <f>SUMIFS(СВЦЭМ!#REF!,СВЦЭМ!$A$40:$A$783,$A306,СВЦЭМ!$B$40:$B$783,H$296)+'СЕТ СН'!$F$16</f>
        <v>#REF!</v>
      </c>
      <c r="I306" s="36" t="e">
        <f>SUMIFS(СВЦЭМ!#REF!,СВЦЭМ!$A$40:$A$783,$A306,СВЦЭМ!$B$40:$B$783,I$296)+'СЕТ СН'!$F$16</f>
        <v>#REF!</v>
      </c>
      <c r="J306" s="36" t="e">
        <f>SUMIFS(СВЦЭМ!#REF!,СВЦЭМ!$A$40:$A$783,$A306,СВЦЭМ!$B$40:$B$783,J$296)+'СЕТ СН'!$F$16</f>
        <v>#REF!</v>
      </c>
      <c r="K306" s="36" t="e">
        <f>SUMIFS(СВЦЭМ!#REF!,СВЦЭМ!$A$40:$A$783,$A306,СВЦЭМ!$B$40:$B$783,K$296)+'СЕТ СН'!$F$16</f>
        <v>#REF!</v>
      </c>
      <c r="L306" s="36" t="e">
        <f>SUMIFS(СВЦЭМ!#REF!,СВЦЭМ!$A$40:$A$783,$A306,СВЦЭМ!$B$40:$B$783,L$296)+'СЕТ СН'!$F$16</f>
        <v>#REF!</v>
      </c>
      <c r="M306" s="36" t="e">
        <f>SUMIFS(СВЦЭМ!#REF!,СВЦЭМ!$A$40:$A$783,$A306,СВЦЭМ!$B$40:$B$783,M$296)+'СЕТ СН'!$F$16</f>
        <v>#REF!</v>
      </c>
      <c r="N306" s="36" t="e">
        <f>SUMIFS(СВЦЭМ!#REF!,СВЦЭМ!$A$40:$A$783,$A306,СВЦЭМ!$B$40:$B$783,N$296)+'СЕТ СН'!$F$16</f>
        <v>#REF!</v>
      </c>
      <c r="O306" s="36" t="e">
        <f>SUMIFS(СВЦЭМ!#REF!,СВЦЭМ!$A$40:$A$783,$A306,СВЦЭМ!$B$40:$B$783,O$296)+'СЕТ СН'!$F$16</f>
        <v>#REF!</v>
      </c>
      <c r="P306" s="36" t="e">
        <f>SUMIFS(СВЦЭМ!#REF!,СВЦЭМ!$A$40:$A$783,$A306,СВЦЭМ!$B$40:$B$783,P$296)+'СЕТ СН'!$F$16</f>
        <v>#REF!</v>
      </c>
      <c r="Q306" s="36" t="e">
        <f>SUMIFS(СВЦЭМ!#REF!,СВЦЭМ!$A$40:$A$783,$A306,СВЦЭМ!$B$40:$B$783,Q$296)+'СЕТ СН'!$F$16</f>
        <v>#REF!</v>
      </c>
      <c r="R306" s="36" t="e">
        <f>SUMIFS(СВЦЭМ!#REF!,СВЦЭМ!$A$40:$A$783,$A306,СВЦЭМ!$B$40:$B$783,R$296)+'СЕТ СН'!$F$16</f>
        <v>#REF!</v>
      </c>
      <c r="S306" s="36" t="e">
        <f>SUMIFS(СВЦЭМ!#REF!,СВЦЭМ!$A$40:$A$783,$A306,СВЦЭМ!$B$40:$B$783,S$296)+'СЕТ СН'!$F$16</f>
        <v>#REF!</v>
      </c>
      <c r="T306" s="36" t="e">
        <f>SUMIFS(СВЦЭМ!#REF!,СВЦЭМ!$A$40:$A$783,$A306,СВЦЭМ!$B$40:$B$783,T$296)+'СЕТ СН'!$F$16</f>
        <v>#REF!</v>
      </c>
      <c r="U306" s="36" t="e">
        <f>SUMIFS(СВЦЭМ!#REF!,СВЦЭМ!$A$40:$A$783,$A306,СВЦЭМ!$B$40:$B$783,U$296)+'СЕТ СН'!$F$16</f>
        <v>#REF!</v>
      </c>
      <c r="V306" s="36" t="e">
        <f>SUMIFS(СВЦЭМ!#REF!,СВЦЭМ!$A$40:$A$783,$A306,СВЦЭМ!$B$40:$B$783,V$296)+'СЕТ СН'!$F$16</f>
        <v>#REF!</v>
      </c>
      <c r="W306" s="36" t="e">
        <f>SUMIFS(СВЦЭМ!#REF!,СВЦЭМ!$A$40:$A$783,$A306,СВЦЭМ!$B$40:$B$783,W$296)+'СЕТ СН'!$F$16</f>
        <v>#REF!</v>
      </c>
      <c r="X306" s="36" t="e">
        <f>SUMIFS(СВЦЭМ!#REF!,СВЦЭМ!$A$40:$A$783,$A306,СВЦЭМ!$B$40:$B$783,X$296)+'СЕТ СН'!$F$16</f>
        <v>#REF!</v>
      </c>
      <c r="Y306" s="36" t="e">
        <f>SUMIFS(СВЦЭМ!#REF!,СВЦЭМ!$A$40:$A$783,$A306,СВЦЭМ!$B$40:$B$783,Y$296)+'СЕТ СН'!$F$16</f>
        <v>#REF!</v>
      </c>
    </row>
    <row r="307" spans="1:25" ht="15.75" hidden="1" x14ac:dyDescent="0.2">
      <c r="A307" s="35">
        <f t="shared" si="8"/>
        <v>45088</v>
      </c>
      <c r="B307" s="36" t="e">
        <f>SUMIFS(СВЦЭМ!#REF!,СВЦЭМ!$A$40:$A$783,$A307,СВЦЭМ!$B$40:$B$783,B$296)+'СЕТ СН'!$F$16</f>
        <v>#REF!</v>
      </c>
      <c r="C307" s="36" t="e">
        <f>SUMIFS(СВЦЭМ!#REF!,СВЦЭМ!$A$40:$A$783,$A307,СВЦЭМ!$B$40:$B$783,C$296)+'СЕТ СН'!$F$16</f>
        <v>#REF!</v>
      </c>
      <c r="D307" s="36" t="e">
        <f>SUMIFS(СВЦЭМ!#REF!,СВЦЭМ!$A$40:$A$783,$A307,СВЦЭМ!$B$40:$B$783,D$296)+'СЕТ СН'!$F$16</f>
        <v>#REF!</v>
      </c>
      <c r="E307" s="36" t="e">
        <f>SUMIFS(СВЦЭМ!#REF!,СВЦЭМ!$A$40:$A$783,$A307,СВЦЭМ!$B$40:$B$783,E$296)+'СЕТ СН'!$F$16</f>
        <v>#REF!</v>
      </c>
      <c r="F307" s="36" t="e">
        <f>SUMIFS(СВЦЭМ!#REF!,СВЦЭМ!$A$40:$A$783,$A307,СВЦЭМ!$B$40:$B$783,F$296)+'СЕТ СН'!$F$16</f>
        <v>#REF!</v>
      </c>
      <c r="G307" s="36" t="e">
        <f>SUMIFS(СВЦЭМ!#REF!,СВЦЭМ!$A$40:$A$783,$A307,СВЦЭМ!$B$40:$B$783,G$296)+'СЕТ СН'!$F$16</f>
        <v>#REF!</v>
      </c>
      <c r="H307" s="36" t="e">
        <f>SUMIFS(СВЦЭМ!#REF!,СВЦЭМ!$A$40:$A$783,$A307,СВЦЭМ!$B$40:$B$783,H$296)+'СЕТ СН'!$F$16</f>
        <v>#REF!</v>
      </c>
      <c r="I307" s="36" t="e">
        <f>SUMIFS(СВЦЭМ!#REF!,СВЦЭМ!$A$40:$A$783,$A307,СВЦЭМ!$B$40:$B$783,I$296)+'СЕТ СН'!$F$16</f>
        <v>#REF!</v>
      </c>
      <c r="J307" s="36" t="e">
        <f>SUMIFS(СВЦЭМ!#REF!,СВЦЭМ!$A$40:$A$783,$A307,СВЦЭМ!$B$40:$B$783,J$296)+'СЕТ СН'!$F$16</f>
        <v>#REF!</v>
      </c>
      <c r="K307" s="36" t="e">
        <f>SUMIFS(СВЦЭМ!#REF!,СВЦЭМ!$A$40:$A$783,$A307,СВЦЭМ!$B$40:$B$783,K$296)+'СЕТ СН'!$F$16</f>
        <v>#REF!</v>
      </c>
      <c r="L307" s="36" t="e">
        <f>SUMIFS(СВЦЭМ!#REF!,СВЦЭМ!$A$40:$A$783,$A307,СВЦЭМ!$B$40:$B$783,L$296)+'СЕТ СН'!$F$16</f>
        <v>#REF!</v>
      </c>
      <c r="M307" s="36" t="e">
        <f>SUMIFS(СВЦЭМ!#REF!,СВЦЭМ!$A$40:$A$783,$A307,СВЦЭМ!$B$40:$B$783,M$296)+'СЕТ СН'!$F$16</f>
        <v>#REF!</v>
      </c>
      <c r="N307" s="36" t="e">
        <f>SUMIFS(СВЦЭМ!#REF!,СВЦЭМ!$A$40:$A$783,$A307,СВЦЭМ!$B$40:$B$783,N$296)+'СЕТ СН'!$F$16</f>
        <v>#REF!</v>
      </c>
      <c r="O307" s="36" t="e">
        <f>SUMIFS(СВЦЭМ!#REF!,СВЦЭМ!$A$40:$A$783,$A307,СВЦЭМ!$B$40:$B$783,O$296)+'СЕТ СН'!$F$16</f>
        <v>#REF!</v>
      </c>
      <c r="P307" s="36" t="e">
        <f>SUMIFS(СВЦЭМ!#REF!,СВЦЭМ!$A$40:$A$783,$A307,СВЦЭМ!$B$40:$B$783,P$296)+'СЕТ СН'!$F$16</f>
        <v>#REF!</v>
      </c>
      <c r="Q307" s="36" t="e">
        <f>SUMIFS(СВЦЭМ!#REF!,СВЦЭМ!$A$40:$A$783,$A307,СВЦЭМ!$B$40:$B$783,Q$296)+'СЕТ СН'!$F$16</f>
        <v>#REF!</v>
      </c>
      <c r="R307" s="36" t="e">
        <f>SUMIFS(СВЦЭМ!#REF!,СВЦЭМ!$A$40:$A$783,$A307,СВЦЭМ!$B$40:$B$783,R$296)+'СЕТ СН'!$F$16</f>
        <v>#REF!</v>
      </c>
      <c r="S307" s="36" t="e">
        <f>SUMIFS(СВЦЭМ!#REF!,СВЦЭМ!$A$40:$A$783,$A307,СВЦЭМ!$B$40:$B$783,S$296)+'СЕТ СН'!$F$16</f>
        <v>#REF!</v>
      </c>
      <c r="T307" s="36" t="e">
        <f>SUMIFS(СВЦЭМ!#REF!,СВЦЭМ!$A$40:$A$783,$A307,СВЦЭМ!$B$40:$B$783,T$296)+'СЕТ СН'!$F$16</f>
        <v>#REF!</v>
      </c>
      <c r="U307" s="36" t="e">
        <f>SUMIFS(СВЦЭМ!#REF!,СВЦЭМ!$A$40:$A$783,$A307,СВЦЭМ!$B$40:$B$783,U$296)+'СЕТ СН'!$F$16</f>
        <v>#REF!</v>
      </c>
      <c r="V307" s="36" t="e">
        <f>SUMIFS(СВЦЭМ!#REF!,СВЦЭМ!$A$40:$A$783,$A307,СВЦЭМ!$B$40:$B$783,V$296)+'СЕТ СН'!$F$16</f>
        <v>#REF!</v>
      </c>
      <c r="W307" s="36" t="e">
        <f>SUMIFS(СВЦЭМ!#REF!,СВЦЭМ!$A$40:$A$783,$A307,СВЦЭМ!$B$40:$B$783,W$296)+'СЕТ СН'!$F$16</f>
        <v>#REF!</v>
      </c>
      <c r="X307" s="36" t="e">
        <f>SUMIFS(СВЦЭМ!#REF!,СВЦЭМ!$A$40:$A$783,$A307,СВЦЭМ!$B$40:$B$783,X$296)+'СЕТ СН'!$F$16</f>
        <v>#REF!</v>
      </c>
      <c r="Y307" s="36" t="e">
        <f>SUMIFS(СВЦЭМ!#REF!,СВЦЭМ!$A$40:$A$783,$A307,СВЦЭМ!$B$40:$B$783,Y$296)+'СЕТ СН'!$F$16</f>
        <v>#REF!</v>
      </c>
    </row>
    <row r="308" spans="1:25" ht="15.75" hidden="1" x14ac:dyDescent="0.2">
      <c r="A308" s="35">
        <f t="shared" si="8"/>
        <v>45089</v>
      </c>
      <c r="B308" s="36" t="e">
        <f>SUMIFS(СВЦЭМ!#REF!,СВЦЭМ!$A$40:$A$783,$A308,СВЦЭМ!$B$40:$B$783,B$296)+'СЕТ СН'!$F$16</f>
        <v>#REF!</v>
      </c>
      <c r="C308" s="36" t="e">
        <f>SUMIFS(СВЦЭМ!#REF!,СВЦЭМ!$A$40:$A$783,$A308,СВЦЭМ!$B$40:$B$783,C$296)+'СЕТ СН'!$F$16</f>
        <v>#REF!</v>
      </c>
      <c r="D308" s="36" t="e">
        <f>SUMIFS(СВЦЭМ!#REF!,СВЦЭМ!$A$40:$A$783,$A308,СВЦЭМ!$B$40:$B$783,D$296)+'СЕТ СН'!$F$16</f>
        <v>#REF!</v>
      </c>
      <c r="E308" s="36" t="e">
        <f>SUMIFS(СВЦЭМ!#REF!,СВЦЭМ!$A$40:$A$783,$A308,СВЦЭМ!$B$40:$B$783,E$296)+'СЕТ СН'!$F$16</f>
        <v>#REF!</v>
      </c>
      <c r="F308" s="36" t="e">
        <f>SUMIFS(СВЦЭМ!#REF!,СВЦЭМ!$A$40:$A$783,$A308,СВЦЭМ!$B$40:$B$783,F$296)+'СЕТ СН'!$F$16</f>
        <v>#REF!</v>
      </c>
      <c r="G308" s="36" t="e">
        <f>SUMIFS(СВЦЭМ!#REF!,СВЦЭМ!$A$40:$A$783,$A308,СВЦЭМ!$B$40:$B$783,G$296)+'СЕТ СН'!$F$16</f>
        <v>#REF!</v>
      </c>
      <c r="H308" s="36" t="e">
        <f>SUMIFS(СВЦЭМ!#REF!,СВЦЭМ!$A$40:$A$783,$A308,СВЦЭМ!$B$40:$B$783,H$296)+'СЕТ СН'!$F$16</f>
        <v>#REF!</v>
      </c>
      <c r="I308" s="36" t="e">
        <f>SUMIFS(СВЦЭМ!#REF!,СВЦЭМ!$A$40:$A$783,$A308,СВЦЭМ!$B$40:$B$783,I$296)+'СЕТ СН'!$F$16</f>
        <v>#REF!</v>
      </c>
      <c r="J308" s="36" t="e">
        <f>SUMIFS(СВЦЭМ!#REF!,СВЦЭМ!$A$40:$A$783,$A308,СВЦЭМ!$B$40:$B$783,J$296)+'СЕТ СН'!$F$16</f>
        <v>#REF!</v>
      </c>
      <c r="K308" s="36" t="e">
        <f>SUMIFS(СВЦЭМ!#REF!,СВЦЭМ!$A$40:$A$783,$A308,СВЦЭМ!$B$40:$B$783,K$296)+'СЕТ СН'!$F$16</f>
        <v>#REF!</v>
      </c>
      <c r="L308" s="36" t="e">
        <f>SUMIFS(СВЦЭМ!#REF!,СВЦЭМ!$A$40:$A$783,$A308,СВЦЭМ!$B$40:$B$783,L$296)+'СЕТ СН'!$F$16</f>
        <v>#REF!</v>
      </c>
      <c r="M308" s="36" t="e">
        <f>SUMIFS(СВЦЭМ!#REF!,СВЦЭМ!$A$40:$A$783,$A308,СВЦЭМ!$B$40:$B$783,M$296)+'СЕТ СН'!$F$16</f>
        <v>#REF!</v>
      </c>
      <c r="N308" s="36" t="e">
        <f>SUMIFS(СВЦЭМ!#REF!,СВЦЭМ!$A$40:$A$783,$A308,СВЦЭМ!$B$40:$B$783,N$296)+'СЕТ СН'!$F$16</f>
        <v>#REF!</v>
      </c>
      <c r="O308" s="36" t="e">
        <f>SUMIFS(СВЦЭМ!#REF!,СВЦЭМ!$A$40:$A$783,$A308,СВЦЭМ!$B$40:$B$783,O$296)+'СЕТ СН'!$F$16</f>
        <v>#REF!</v>
      </c>
      <c r="P308" s="36" t="e">
        <f>SUMIFS(СВЦЭМ!#REF!,СВЦЭМ!$A$40:$A$783,$A308,СВЦЭМ!$B$40:$B$783,P$296)+'СЕТ СН'!$F$16</f>
        <v>#REF!</v>
      </c>
      <c r="Q308" s="36" t="e">
        <f>SUMIFS(СВЦЭМ!#REF!,СВЦЭМ!$A$40:$A$783,$A308,СВЦЭМ!$B$40:$B$783,Q$296)+'СЕТ СН'!$F$16</f>
        <v>#REF!</v>
      </c>
      <c r="R308" s="36" t="e">
        <f>SUMIFS(СВЦЭМ!#REF!,СВЦЭМ!$A$40:$A$783,$A308,СВЦЭМ!$B$40:$B$783,R$296)+'СЕТ СН'!$F$16</f>
        <v>#REF!</v>
      </c>
      <c r="S308" s="36" t="e">
        <f>SUMIFS(СВЦЭМ!#REF!,СВЦЭМ!$A$40:$A$783,$A308,СВЦЭМ!$B$40:$B$783,S$296)+'СЕТ СН'!$F$16</f>
        <v>#REF!</v>
      </c>
      <c r="T308" s="36" t="e">
        <f>SUMIFS(СВЦЭМ!#REF!,СВЦЭМ!$A$40:$A$783,$A308,СВЦЭМ!$B$40:$B$783,T$296)+'СЕТ СН'!$F$16</f>
        <v>#REF!</v>
      </c>
      <c r="U308" s="36" t="e">
        <f>SUMIFS(СВЦЭМ!#REF!,СВЦЭМ!$A$40:$A$783,$A308,СВЦЭМ!$B$40:$B$783,U$296)+'СЕТ СН'!$F$16</f>
        <v>#REF!</v>
      </c>
      <c r="V308" s="36" t="e">
        <f>SUMIFS(СВЦЭМ!#REF!,СВЦЭМ!$A$40:$A$783,$A308,СВЦЭМ!$B$40:$B$783,V$296)+'СЕТ СН'!$F$16</f>
        <v>#REF!</v>
      </c>
      <c r="W308" s="36" t="e">
        <f>SUMIFS(СВЦЭМ!#REF!,СВЦЭМ!$A$40:$A$783,$A308,СВЦЭМ!$B$40:$B$783,W$296)+'СЕТ СН'!$F$16</f>
        <v>#REF!</v>
      </c>
      <c r="X308" s="36" t="e">
        <f>SUMIFS(СВЦЭМ!#REF!,СВЦЭМ!$A$40:$A$783,$A308,СВЦЭМ!$B$40:$B$783,X$296)+'СЕТ СН'!$F$16</f>
        <v>#REF!</v>
      </c>
      <c r="Y308" s="36" t="e">
        <f>SUMIFS(СВЦЭМ!#REF!,СВЦЭМ!$A$40:$A$783,$A308,СВЦЭМ!$B$40:$B$783,Y$296)+'СЕТ СН'!$F$16</f>
        <v>#REF!</v>
      </c>
    </row>
    <row r="309" spans="1:25" ht="15.75" hidden="1" x14ac:dyDescent="0.2">
      <c r="A309" s="35">
        <f t="shared" si="8"/>
        <v>45090</v>
      </c>
      <c r="B309" s="36" t="e">
        <f>SUMIFS(СВЦЭМ!#REF!,СВЦЭМ!$A$40:$A$783,$A309,СВЦЭМ!$B$40:$B$783,B$296)+'СЕТ СН'!$F$16</f>
        <v>#REF!</v>
      </c>
      <c r="C309" s="36" t="e">
        <f>SUMIFS(СВЦЭМ!#REF!,СВЦЭМ!$A$40:$A$783,$A309,СВЦЭМ!$B$40:$B$783,C$296)+'СЕТ СН'!$F$16</f>
        <v>#REF!</v>
      </c>
      <c r="D309" s="36" t="e">
        <f>SUMIFS(СВЦЭМ!#REF!,СВЦЭМ!$A$40:$A$783,$A309,СВЦЭМ!$B$40:$B$783,D$296)+'СЕТ СН'!$F$16</f>
        <v>#REF!</v>
      </c>
      <c r="E309" s="36" t="e">
        <f>SUMIFS(СВЦЭМ!#REF!,СВЦЭМ!$A$40:$A$783,$A309,СВЦЭМ!$B$40:$B$783,E$296)+'СЕТ СН'!$F$16</f>
        <v>#REF!</v>
      </c>
      <c r="F309" s="36" t="e">
        <f>SUMIFS(СВЦЭМ!#REF!,СВЦЭМ!$A$40:$A$783,$A309,СВЦЭМ!$B$40:$B$783,F$296)+'СЕТ СН'!$F$16</f>
        <v>#REF!</v>
      </c>
      <c r="G309" s="36" t="e">
        <f>SUMIFS(СВЦЭМ!#REF!,СВЦЭМ!$A$40:$A$783,$A309,СВЦЭМ!$B$40:$B$783,G$296)+'СЕТ СН'!$F$16</f>
        <v>#REF!</v>
      </c>
      <c r="H309" s="36" t="e">
        <f>SUMIFS(СВЦЭМ!#REF!,СВЦЭМ!$A$40:$A$783,$A309,СВЦЭМ!$B$40:$B$783,H$296)+'СЕТ СН'!$F$16</f>
        <v>#REF!</v>
      </c>
      <c r="I309" s="36" t="e">
        <f>SUMIFS(СВЦЭМ!#REF!,СВЦЭМ!$A$40:$A$783,$A309,СВЦЭМ!$B$40:$B$783,I$296)+'СЕТ СН'!$F$16</f>
        <v>#REF!</v>
      </c>
      <c r="J309" s="36" t="e">
        <f>SUMIFS(СВЦЭМ!#REF!,СВЦЭМ!$A$40:$A$783,$A309,СВЦЭМ!$B$40:$B$783,J$296)+'СЕТ СН'!$F$16</f>
        <v>#REF!</v>
      </c>
      <c r="K309" s="36" t="e">
        <f>SUMIFS(СВЦЭМ!#REF!,СВЦЭМ!$A$40:$A$783,$A309,СВЦЭМ!$B$40:$B$783,K$296)+'СЕТ СН'!$F$16</f>
        <v>#REF!</v>
      </c>
      <c r="L309" s="36" t="e">
        <f>SUMIFS(СВЦЭМ!#REF!,СВЦЭМ!$A$40:$A$783,$A309,СВЦЭМ!$B$40:$B$783,L$296)+'СЕТ СН'!$F$16</f>
        <v>#REF!</v>
      </c>
      <c r="M309" s="36" t="e">
        <f>SUMIFS(СВЦЭМ!#REF!,СВЦЭМ!$A$40:$A$783,$A309,СВЦЭМ!$B$40:$B$783,M$296)+'СЕТ СН'!$F$16</f>
        <v>#REF!</v>
      </c>
      <c r="N309" s="36" t="e">
        <f>SUMIFS(СВЦЭМ!#REF!,СВЦЭМ!$A$40:$A$783,$A309,СВЦЭМ!$B$40:$B$783,N$296)+'СЕТ СН'!$F$16</f>
        <v>#REF!</v>
      </c>
      <c r="O309" s="36" t="e">
        <f>SUMIFS(СВЦЭМ!#REF!,СВЦЭМ!$A$40:$A$783,$A309,СВЦЭМ!$B$40:$B$783,O$296)+'СЕТ СН'!$F$16</f>
        <v>#REF!</v>
      </c>
      <c r="P309" s="36" t="e">
        <f>SUMIFS(СВЦЭМ!#REF!,СВЦЭМ!$A$40:$A$783,$A309,СВЦЭМ!$B$40:$B$783,P$296)+'СЕТ СН'!$F$16</f>
        <v>#REF!</v>
      </c>
      <c r="Q309" s="36" t="e">
        <f>SUMIFS(СВЦЭМ!#REF!,СВЦЭМ!$A$40:$A$783,$A309,СВЦЭМ!$B$40:$B$783,Q$296)+'СЕТ СН'!$F$16</f>
        <v>#REF!</v>
      </c>
      <c r="R309" s="36" t="e">
        <f>SUMIFS(СВЦЭМ!#REF!,СВЦЭМ!$A$40:$A$783,$A309,СВЦЭМ!$B$40:$B$783,R$296)+'СЕТ СН'!$F$16</f>
        <v>#REF!</v>
      </c>
      <c r="S309" s="36" t="e">
        <f>SUMIFS(СВЦЭМ!#REF!,СВЦЭМ!$A$40:$A$783,$A309,СВЦЭМ!$B$40:$B$783,S$296)+'СЕТ СН'!$F$16</f>
        <v>#REF!</v>
      </c>
      <c r="T309" s="36" t="e">
        <f>SUMIFS(СВЦЭМ!#REF!,СВЦЭМ!$A$40:$A$783,$A309,СВЦЭМ!$B$40:$B$783,T$296)+'СЕТ СН'!$F$16</f>
        <v>#REF!</v>
      </c>
      <c r="U309" s="36" t="e">
        <f>SUMIFS(СВЦЭМ!#REF!,СВЦЭМ!$A$40:$A$783,$A309,СВЦЭМ!$B$40:$B$783,U$296)+'СЕТ СН'!$F$16</f>
        <v>#REF!</v>
      </c>
      <c r="V309" s="36" t="e">
        <f>SUMIFS(СВЦЭМ!#REF!,СВЦЭМ!$A$40:$A$783,$A309,СВЦЭМ!$B$40:$B$783,V$296)+'СЕТ СН'!$F$16</f>
        <v>#REF!</v>
      </c>
      <c r="W309" s="36" t="e">
        <f>SUMIFS(СВЦЭМ!#REF!,СВЦЭМ!$A$40:$A$783,$A309,СВЦЭМ!$B$40:$B$783,W$296)+'СЕТ СН'!$F$16</f>
        <v>#REF!</v>
      </c>
      <c r="X309" s="36" t="e">
        <f>SUMIFS(СВЦЭМ!#REF!,СВЦЭМ!$A$40:$A$783,$A309,СВЦЭМ!$B$40:$B$783,X$296)+'СЕТ СН'!$F$16</f>
        <v>#REF!</v>
      </c>
      <c r="Y309" s="36" t="e">
        <f>SUMIFS(СВЦЭМ!#REF!,СВЦЭМ!$A$40:$A$783,$A309,СВЦЭМ!$B$40:$B$783,Y$296)+'СЕТ СН'!$F$16</f>
        <v>#REF!</v>
      </c>
    </row>
    <row r="310" spans="1:25" ht="15.75" hidden="1" x14ac:dyDescent="0.2">
      <c r="A310" s="35">
        <f t="shared" si="8"/>
        <v>45091</v>
      </c>
      <c r="B310" s="36" t="e">
        <f>SUMIFS(СВЦЭМ!#REF!,СВЦЭМ!$A$40:$A$783,$A310,СВЦЭМ!$B$40:$B$783,B$296)+'СЕТ СН'!$F$16</f>
        <v>#REF!</v>
      </c>
      <c r="C310" s="36" t="e">
        <f>SUMIFS(СВЦЭМ!#REF!,СВЦЭМ!$A$40:$A$783,$A310,СВЦЭМ!$B$40:$B$783,C$296)+'СЕТ СН'!$F$16</f>
        <v>#REF!</v>
      </c>
      <c r="D310" s="36" t="e">
        <f>SUMIFS(СВЦЭМ!#REF!,СВЦЭМ!$A$40:$A$783,$A310,СВЦЭМ!$B$40:$B$783,D$296)+'СЕТ СН'!$F$16</f>
        <v>#REF!</v>
      </c>
      <c r="E310" s="36" t="e">
        <f>SUMIFS(СВЦЭМ!#REF!,СВЦЭМ!$A$40:$A$783,$A310,СВЦЭМ!$B$40:$B$783,E$296)+'СЕТ СН'!$F$16</f>
        <v>#REF!</v>
      </c>
      <c r="F310" s="36" t="e">
        <f>SUMIFS(СВЦЭМ!#REF!,СВЦЭМ!$A$40:$A$783,$A310,СВЦЭМ!$B$40:$B$783,F$296)+'СЕТ СН'!$F$16</f>
        <v>#REF!</v>
      </c>
      <c r="G310" s="36" t="e">
        <f>SUMIFS(СВЦЭМ!#REF!,СВЦЭМ!$A$40:$A$783,$A310,СВЦЭМ!$B$40:$B$783,G$296)+'СЕТ СН'!$F$16</f>
        <v>#REF!</v>
      </c>
      <c r="H310" s="36" t="e">
        <f>SUMIFS(СВЦЭМ!#REF!,СВЦЭМ!$A$40:$A$783,$A310,СВЦЭМ!$B$40:$B$783,H$296)+'СЕТ СН'!$F$16</f>
        <v>#REF!</v>
      </c>
      <c r="I310" s="36" t="e">
        <f>SUMIFS(СВЦЭМ!#REF!,СВЦЭМ!$A$40:$A$783,$A310,СВЦЭМ!$B$40:$B$783,I$296)+'СЕТ СН'!$F$16</f>
        <v>#REF!</v>
      </c>
      <c r="J310" s="36" t="e">
        <f>SUMIFS(СВЦЭМ!#REF!,СВЦЭМ!$A$40:$A$783,$A310,СВЦЭМ!$B$40:$B$783,J$296)+'СЕТ СН'!$F$16</f>
        <v>#REF!</v>
      </c>
      <c r="K310" s="36" t="e">
        <f>SUMIFS(СВЦЭМ!#REF!,СВЦЭМ!$A$40:$A$783,$A310,СВЦЭМ!$B$40:$B$783,K$296)+'СЕТ СН'!$F$16</f>
        <v>#REF!</v>
      </c>
      <c r="L310" s="36" t="e">
        <f>SUMIFS(СВЦЭМ!#REF!,СВЦЭМ!$A$40:$A$783,$A310,СВЦЭМ!$B$40:$B$783,L$296)+'СЕТ СН'!$F$16</f>
        <v>#REF!</v>
      </c>
      <c r="M310" s="36" t="e">
        <f>SUMIFS(СВЦЭМ!#REF!,СВЦЭМ!$A$40:$A$783,$A310,СВЦЭМ!$B$40:$B$783,M$296)+'СЕТ СН'!$F$16</f>
        <v>#REF!</v>
      </c>
      <c r="N310" s="36" t="e">
        <f>SUMIFS(СВЦЭМ!#REF!,СВЦЭМ!$A$40:$A$783,$A310,СВЦЭМ!$B$40:$B$783,N$296)+'СЕТ СН'!$F$16</f>
        <v>#REF!</v>
      </c>
      <c r="O310" s="36" t="e">
        <f>SUMIFS(СВЦЭМ!#REF!,СВЦЭМ!$A$40:$A$783,$A310,СВЦЭМ!$B$40:$B$783,O$296)+'СЕТ СН'!$F$16</f>
        <v>#REF!</v>
      </c>
      <c r="P310" s="36" t="e">
        <f>SUMIFS(СВЦЭМ!#REF!,СВЦЭМ!$A$40:$A$783,$A310,СВЦЭМ!$B$40:$B$783,P$296)+'СЕТ СН'!$F$16</f>
        <v>#REF!</v>
      </c>
      <c r="Q310" s="36" t="e">
        <f>SUMIFS(СВЦЭМ!#REF!,СВЦЭМ!$A$40:$A$783,$A310,СВЦЭМ!$B$40:$B$783,Q$296)+'СЕТ СН'!$F$16</f>
        <v>#REF!</v>
      </c>
      <c r="R310" s="36" t="e">
        <f>SUMIFS(СВЦЭМ!#REF!,СВЦЭМ!$A$40:$A$783,$A310,СВЦЭМ!$B$40:$B$783,R$296)+'СЕТ СН'!$F$16</f>
        <v>#REF!</v>
      </c>
      <c r="S310" s="36" t="e">
        <f>SUMIFS(СВЦЭМ!#REF!,СВЦЭМ!$A$40:$A$783,$A310,СВЦЭМ!$B$40:$B$783,S$296)+'СЕТ СН'!$F$16</f>
        <v>#REF!</v>
      </c>
      <c r="T310" s="36" t="e">
        <f>SUMIFS(СВЦЭМ!#REF!,СВЦЭМ!$A$40:$A$783,$A310,СВЦЭМ!$B$40:$B$783,T$296)+'СЕТ СН'!$F$16</f>
        <v>#REF!</v>
      </c>
      <c r="U310" s="36" t="e">
        <f>SUMIFS(СВЦЭМ!#REF!,СВЦЭМ!$A$40:$A$783,$A310,СВЦЭМ!$B$40:$B$783,U$296)+'СЕТ СН'!$F$16</f>
        <v>#REF!</v>
      </c>
      <c r="V310" s="36" t="e">
        <f>SUMIFS(СВЦЭМ!#REF!,СВЦЭМ!$A$40:$A$783,$A310,СВЦЭМ!$B$40:$B$783,V$296)+'СЕТ СН'!$F$16</f>
        <v>#REF!</v>
      </c>
      <c r="W310" s="36" t="e">
        <f>SUMIFS(СВЦЭМ!#REF!,СВЦЭМ!$A$40:$A$783,$A310,СВЦЭМ!$B$40:$B$783,W$296)+'СЕТ СН'!$F$16</f>
        <v>#REF!</v>
      </c>
      <c r="X310" s="36" t="e">
        <f>SUMIFS(СВЦЭМ!#REF!,СВЦЭМ!$A$40:$A$783,$A310,СВЦЭМ!$B$40:$B$783,X$296)+'СЕТ СН'!$F$16</f>
        <v>#REF!</v>
      </c>
      <c r="Y310" s="36" t="e">
        <f>SUMIFS(СВЦЭМ!#REF!,СВЦЭМ!$A$40:$A$783,$A310,СВЦЭМ!$B$40:$B$783,Y$296)+'СЕТ СН'!$F$16</f>
        <v>#REF!</v>
      </c>
    </row>
    <row r="311" spans="1:25" ht="15.75" hidden="1" x14ac:dyDescent="0.2">
      <c r="A311" s="35">
        <f t="shared" si="8"/>
        <v>45092</v>
      </c>
      <c r="B311" s="36" t="e">
        <f>SUMIFS(СВЦЭМ!#REF!,СВЦЭМ!$A$40:$A$783,$A311,СВЦЭМ!$B$40:$B$783,B$296)+'СЕТ СН'!$F$16</f>
        <v>#REF!</v>
      </c>
      <c r="C311" s="36" t="e">
        <f>SUMIFS(СВЦЭМ!#REF!,СВЦЭМ!$A$40:$A$783,$A311,СВЦЭМ!$B$40:$B$783,C$296)+'СЕТ СН'!$F$16</f>
        <v>#REF!</v>
      </c>
      <c r="D311" s="36" t="e">
        <f>SUMIFS(СВЦЭМ!#REF!,СВЦЭМ!$A$40:$A$783,$A311,СВЦЭМ!$B$40:$B$783,D$296)+'СЕТ СН'!$F$16</f>
        <v>#REF!</v>
      </c>
      <c r="E311" s="36" t="e">
        <f>SUMIFS(СВЦЭМ!#REF!,СВЦЭМ!$A$40:$A$783,$A311,СВЦЭМ!$B$40:$B$783,E$296)+'СЕТ СН'!$F$16</f>
        <v>#REF!</v>
      </c>
      <c r="F311" s="36" t="e">
        <f>SUMIFS(СВЦЭМ!#REF!,СВЦЭМ!$A$40:$A$783,$A311,СВЦЭМ!$B$40:$B$783,F$296)+'СЕТ СН'!$F$16</f>
        <v>#REF!</v>
      </c>
      <c r="G311" s="36" t="e">
        <f>SUMIFS(СВЦЭМ!#REF!,СВЦЭМ!$A$40:$A$783,$A311,СВЦЭМ!$B$40:$B$783,G$296)+'СЕТ СН'!$F$16</f>
        <v>#REF!</v>
      </c>
      <c r="H311" s="36" t="e">
        <f>SUMIFS(СВЦЭМ!#REF!,СВЦЭМ!$A$40:$A$783,$A311,СВЦЭМ!$B$40:$B$783,H$296)+'СЕТ СН'!$F$16</f>
        <v>#REF!</v>
      </c>
      <c r="I311" s="36" t="e">
        <f>SUMIFS(СВЦЭМ!#REF!,СВЦЭМ!$A$40:$A$783,$A311,СВЦЭМ!$B$40:$B$783,I$296)+'СЕТ СН'!$F$16</f>
        <v>#REF!</v>
      </c>
      <c r="J311" s="36" t="e">
        <f>SUMIFS(СВЦЭМ!#REF!,СВЦЭМ!$A$40:$A$783,$A311,СВЦЭМ!$B$40:$B$783,J$296)+'СЕТ СН'!$F$16</f>
        <v>#REF!</v>
      </c>
      <c r="K311" s="36" t="e">
        <f>SUMIFS(СВЦЭМ!#REF!,СВЦЭМ!$A$40:$A$783,$A311,СВЦЭМ!$B$40:$B$783,K$296)+'СЕТ СН'!$F$16</f>
        <v>#REF!</v>
      </c>
      <c r="L311" s="36" t="e">
        <f>SUMIFS(СВЦЭМ!#REF!,СВЦЭМ!$A$40:$A$783,$A311,СВЦЭМ!$B$40:$B$783,L$296)+'СЕТ СН'!$F$16</f>
        <v>#REF!</v>
      </c>
      <c r="M311" s="36" t="e">
        <f>SUMIFS(СВЦЭМ!#REF!,СВЦЭМ!$A$40:$A$783,$A311,СВЦЭМ!$B$40:$B$783,M$296)+'СЕТ СН'!$F$16</f>
        <v>#REF!</v>
      </c>
      <c r="N311" s="36" t="e">
        <f>SUMIFS(СВЦЭМ!#REF!,СВЦЭМ!$A$40:$A$783,$A311,СВЦЭМ!$B$40:$B$783,N$296)+'СЕТ СН'!$F$16</f>
        <v>#REF!</v>
      </c>
      <c r="O311" s="36" t="e">
        <f>SUMIFS(СВЦЭМ!#REF!,СВЦЭМ!$A$40:$A$783,$A311,СВЦЭМ!$B$40:$B$783,O$296)+'СЕТ СН'!$F$16</f>
        <v>#REF!</v>
      </c>
      <c r="P311" s="36" t="e">
        <f>SUMIFS(СВЦЭМ!#REF!,СВЦЭМ!$A$40:$A$783,$A311,СВЦЭМ!$B$40:$B$783,P$296)+'СЕТ СН'!$F$16</f>
        <v>#REF!</v>
      </c>
      <c r="Q311" s="36" t="e">
        <f>SUMIFS(СВЦЭМ!#REF!,СВЦЭМ!$A$40:$A$783,$A311,СВЦЭМ!$B$40:$B$783,Q$296)+'СЕТ СН'!$F$16</f>
        <v>#REF!</v>
      </c>
      <c r="R311" s="36" t="e">
        <f>SUMIFS(СВЦЭМ!#REF!,СВЦЭМ!$A$40:$A$783,$A311,СВЦЭМ!$B$40:$B$783,R$296)+'СЕТ СН'!$F$16</f>
        <v>#REF!</v>
      </c>
      <c r="S311" s="36" t="e">
        <f>SUMIFS(СВЦЭМ!#REF!,СВЦЭМ!$A$40:$A$783,$A311,СВЦЭМ!$B$40:$B$783,S$296)+'СЕТ СН'!$F$16</f>
        <v>#REF!</v>
      </c>
      <c r="T311" s="36" t="e">
        <f>SUMIFS(СВЦЭМ!#REF!,СВЦЭМ!$A$40:$A$783,$A311,СВЦЭМ!$B$40:$B$783,T$296)+'СЕТ СН'!$F$16</f>
        <v>#REF!</v>
      </c>
      <c r="U311" s="36" t="e">
        <f>SUMIFS(СВЦЭМ!#REF!,СВЦЭМ!$A$40:$A$783,$A311,СВЦЭМ!$B$40:$B$783,U$296)+'СЕТ СН'!$F$16</f>
        <v>#REF!</v>
      </c>
      <c r="V311" s="36" t="e">
        <f>SUMIFS(СВЦЭМ!#REF!,СВЦЭМ!$A$40:$A$783,$A311,СВЦЭМ!$B$40:$B$783,V$296)+'СЕТ СН'!$F$16</f>
        <v>#REF!</v>
      </c>
      <c r="W311" s="36" t="e">
        <f>SUMIFS(СВЦЭМ!#REF!,СВЦЭМ!$A$40:$A$783,$A311,СВЦЭМ!$B$40:$B$783,W$296)+'СЕТ СН'!$F$16</f>
        <v>#REF!</v>
      </c>
      <c r="X311" s="36" t="e">
        <f>SUMIFS(СВЦЭМ!#REF!,СВЦЭМ!$A$40:$A$783,$A311,СВЦЭМ!$B$40:$B$783,X$296)+'СЕТ СН'!$F$16</f>
        <v>#REF!</v>
      </c>
      <c r="Y311" s="36" t="e">
        <f>SUMIFS(СВЦЭМ!#REF!,СВЦЭМ!$A$40:$A$783,$A311,СВЦЭМ!$B$40:$B$783,Y$296)+'СЕТ СН'!$F$16</f>
        <v>#REF!</v>
      </c>
    </row>
    <row r="312" spans="1:25" ht="15.75" hidden="1" x14ac:dyDescent="0.2">
      <c r="A312" s="35">
        <f t="shared" si="8"/>
        <v>45093</v>
      </c>
      <c r="B312" s="36" t="e">
        <f>SUMIFS(СВЦЭМ!#REF!,СВЦЭМ!$A$40:$A$783,$A312,СВЦЭМ!$B$40:$B$783,B$296)+'СЕТ СН'!$F$16</f>
        <v>#REF!</v>
      </c>
      <c r="C312" s="36" t="e">
        <f>SUMIFS(СВЦЭМ!#REF!,СВЦЭМ!$A$40:$A$783,$A312,СВЦЭМ!$B$40:$B$783,C$296)+'СЕТ СН'!$F$16</f>
        <v>#REF!</v>
      </c>
      <c r="D312" s="36" t="e">
        <f>SUMIFS(СВЦЭМ!#REF!,СВЦЭМ!$A$40:$A$783,$A312,СВЦЭМ!$B$40:$B$783,D$296)+'СЕТ СН'!$F$16</f>
        <v>#REF!</v>
      </c>
      <c r="E312" s="36" t="e">
        <f>SUMIFS(СВЦЭМ!#REF!,СВЦЭМ!$A$40:$A$783,$A312,СВЦЭМ!$B$40:$B$783,E$296)+'СЕТ СН'!$F$16</f>
        <v>#REF!</v>
      </c>
      <c r="F312" s="36" t="e">
        <f>SUMIFS(СВЦЭМ!#REF!,СВЦЭМ!$A$40:$A$783,$A312,СВЦЭМ!$B$40:$B$783,F$296)+'СЕТ СН'!$F$16</f>
        <v>#REF!</v>
      </c>
      <c r="G312" s="36" t="e">
        <f>SUMIFS(СВЦЭМ!#REF!,СВЦЭМ!$A$40:$A$783,$A312,СВЦЭМ!$B$40:$B$783,G$296)+'СЕТ СН'!$F$16</f>
        <v>#REF!</v>
      </c>
      <c r="H312" s="36" t="e">
        <f>SUMIFS(СВЦЭМ!#REF!,СВЦЭМ!$A$40:$A$783,$A312,СВЦЭМ!$B$40:$B$783,H$296)+'СЕТ СН'!$F$16</f>
        <v>#REF!</v>
      </c>
      <c r="I312" s="36" t="e">
        <f>SUMIFS(СВЦЭМ!#REF!,СВЦЭМ!$A$40:$A$783,$A312,СВЦЭМ!$B$40:$B$783,I$296)+'СЕТ СН'!$F$16</f>
        <v>#REF!</v>
      </c>
      <c r="J312" s="36" t="e">
        <f>SUMIFS(СВЦЭМ!#REF!,СВЦЭМ!$A$40:$A$783,$A312,СВЦЭМ!$B$40:$B$783,J$296)+'СЕТ СН'!$F$16</f>
        <v>#REF!</v>
      </c>
      <c r="K312" s="36" t="e">
        <f>SUMIFS(СВЦЭМ!#REF!,СВЦЭМ!$A$40:$A$783,$A312,СВЦЭМ!$B$40:$B$783,K$296)+'СЕТ СН'!$F$16</f>
        <v>#REF!</v>
      </c>
      <c r="L312" s="36" t="e">
        <f>SUMIFS(СВЦЭМ!#REF!,СВЦЭМ!$A$40:$A$783,$A312,СВЦЭМ!$B$40:$B$783,L$296)+'СЕТ СН'!$F$16</f>
        <v>#REF!</v>
      </c>
      <c r="M312" s="36" t="e">
        <f>SUMIFS(СВЦЭМ!#REF!,СВЦЭМ!$A$40:$A$783,$A312,СВЦЭМ!$B$40:$B$783,M$296)+'СЕТ СН'!$F$16</f>
        <v>#REF!</v>
      </c>
      <c r="N312" s="36" t="e">
        <f>SUMIFS(СВЦЭМ!#REF!,СВЦЭМ!$A$40:$A$783,$A312,СВЦЭМ!$B$40:$B$783,N$296)+'СЕТ СН'!$F$16</f>
        <v>#REF!</v>
      </c>
      <c r="O312" s="36" t="e">
        <f>SUMIFS(СВЦЭМ!#REF!,СВЦЭМ!$A$40:$A$783,$A312,СВЦЭМ!$B$40:$B$783,O$296)+'СЕТ СН'!$F$16</f>
        <v>#REF!</v>
      </c>
      <c r="P312" s="36" t="e">
        <f>SUMIFS(СВЦЭМ!#REF!,СВЦЭМ!$A$40:$A$783,$A312,СВЦЭМ!$B$40:$B$783,P$296)+'СЕТ СН'!$F$16</f>
        <v>#REF!</v>
      </c>
      <c r="Q312" s="36" t="e">
        <f>SUMIFS(СВЦЭМ!#REF!,СВЦЭМ!$A$40:$A$783,$A312,СВЦЭМ!$B$40:$B$783,Q$296)+'СЕТ СН'!$F$16</f>
        <v>#REF!</v>
      </c>
      <c r="R312" s="36" t="e">
        <f>SUMIFS(СВЦЭМ!#REF!,СВЦЭМ!$A$40:$A$783,$A312,СВЦЭМ!$B$40:$B$783,R$296)+'СЕТ СН'!$F$16</f>
        <v>#REF!</v>
      </c>
      <c r="S312" s="36" t="e">
        <f>SUMIFS(СВЦЭМ!#REF!,СВЦЭМ!$A$40:$A$783,$A312,СВЦЭМ!$B$40:$B$783,S$296)+'СЕТ СН'!$F$16</f>
        <v>#REF!</v>
      </c>
      <c r="T312" s="36" t="e">
        <f>SUMIFS(СВЦЭМ!#REF!,СВЦЭМ!$A$40:$A$783,$A312,СВЦЭМ!$B$40:$B$783,T$296)+'СЕТ СН'!$F$16</f>
        <v>#REF!</v>
      </c>
      <c r="U312" s="36" t="e">
        <f>SUMIFS(СВЦЭМ!#REF!,СВЦЭМ!$A$40:$A$783,$A312,СВЦЭМ!$B$40:$B$783,U$296)+'СЕТ СН'!$F$16</f>
        <v>#REF!</v>
      </c>
      <c r="V312" s="36" t="e">
        <f>SUMIFS(СВЦЭМ!#REF!,СВЦЭМ!$A$40:$A$783,$A312,СВЦЭМ!$B$40:$B$783,V$296)+'СЕТ СН'!$F$16</f>
        <v>#REF!</v>
      </c>
      <c r="W312" s="36" t="e">
        <f>SUMIFS(СВЦЭМ!#REF!,СВЦЭМ!$A$40:$A$783,$A312,СВЦЭМ!$B$40:$B$783,W$296)+'СЕТ СН'!$F$16</f>
        <v>#REF!</v>
      </c>
      <c r="X312" s="36" t="e">
        <f>SUMIFS(СВЦЭМ!#REF!,СВЦЭМ!$A$40:$A$783,$A312,СВЦЭМ!$B$40:$B$783,X$296)+'СЕТ СН'!$F$16</f>
        <v>#REF!</v>
      </c>
      <c r="Y312" s="36" t="e">
        <f>SUMIFS(СВЦЭМ!#REF!,СВЦЭМ!$A$40:$A$783,$A312,СВЦЭМ!$B$40:$B$783,Y$296)+'СЕТ СН'!$F$16</f>
        <v>#REF!</v>
      </c>
    </row>
    <row r="313" spans="1:25" ht="15.75" hidden="1" x14ac:dyDescent="0.2">
      <c r="A313" s="35">
        <f t="shared" si="8"/>
        <v>45094</v>
      </c>
      <c r="B313" s="36" t="e">
        <f>SUMIFS(СВЦЭМ!#REF!,СВЦЭМ!$A$40:$A$783,$A313,СВЦЭМ!$B$40:$B$783,B$296)+'СЕТ СН'!$F$16</f>
        <v>#REF!</v>
      </c>
      <c r="C313" s="36" t="e">
        <f>SUMIFS(СВЦЭМ!#REF!,СВЦЭМ!$A$40:$A$783,$A313,СВЦЭМ!$B$40:$B$783,C$296)+'СЕТ СН'!$F$16</f>
        <v>#REF!</v>
      </c>
      <c r="D313" s="36" t="e">
        <f>SUMIFS(СВЦЭМ!#REF!,СВЦЭМ!$A$40:$A$783,$A313,СВЦЭМ!$B$40:$B$783,D$296)+'СЕТ СН'!$F$16</f>
        <v>#REF!</v>
      </c>
      <c r="E313" s="36" t="e">
        <f>SUMIFS(СВЦЭМ!#REF!,СВЦЭМ!$A$40:$A$783,$A313,СВЦЭМ!$B$40:$B$783,E$296)+'СЕТ СН'!$F$16</f>
        <v>#REF!</v>
      </c>
      <c r="F313" s="36" t="e">
        <f>SUMIFS(СВЦЭМ!#REF!,СВЦЭМ!$A$40:$A$783,$A313,СВЦЭМ!$B$40:$B$783,F$296)+'СЕТ СН'!$F$16</f>
        <v>#REF!</v>
      </c>
      <c r="G313" s="36" t="e">
        <f>SUMIFS(СВЦЭМ!#REF!,СВЦЭМ!$A$40:$A$783,$A313,СВЦЭМ!$B$40:$B$783,G$296)+'СЕТ СН'!$F$16</f>
        <v>#REF!</v>
      </c>
      <c r="H313" s="36" t="e">
        <f>SUMIFS(СВЦЭМ!#REF!,СВЦЭМ!$A$40:$A$783,$A313,СВЦЭМ!$B$40:$B$783,H$296)+'СЕТ СН'!$F$16</f>
        <v>#REF!</v>
      </c>
      <c r="I313" s="36" t="e">
        <f>SUMIFS(СВЦЭМ!#REF!,СВЦЭМ!$A$40:$A$783,$A313,СВЦЭМ!$B$40:$B$783,I$296)+'СЕТ СН'!$F$16</f>
        <v>#REF!</v>
      </c>
      <c r="J313" s="36" t="e">
        <f>SUMIFS(СВЦЭМ!#REF!,СВЦЭМ!$A$40:$A$783,$A313,СВЦЭМ!$B$40:$B$783,J$296)+'СЕТ СН'!$F$16</f>
        <v>#REF!</v>
      </c>
      <c r="K313" s="36" t="e">
        <f>SUMIFS(СВЦЭМ!#REF!,СВЦЭМ!$A$40:$A$783,$A313,СВЦЭМ!$B$40:$B$783,K$296)+'СЕТ СН'!$F$16</f>
        <v>#REF!</v>
      </c>
      <c r="L313" s="36" t="e">
        <f>SUMIFS(СВЦЭМ!#REF!,СВЦЭМ!$A$40:$A$783,$A313,СВЦЭМ!$B$40:$B$783,L$296)+'СЕТ СН'!$F$16</f>
        <v>#REF!</v>
      </c>
      <c r="M313" s="36" t="e">
        <f>SUMIFS(СВЦЭМ!#REF!,СВЦЭМ!$A$40:$A$783,$A313,СВЦЭМ!$B$40:$B$783,M$296)+'СЕТ СН'!$F$16</f>
        <v>#REF!</v>
      </c>
      <c r="N313" s="36" t="e">
        <f>SUMIFS(СВЦЭМ!#REF!,СВЦЭМ!$A$40:$A$783,$A313,СВЦЭМ!$B$40:$B$783,N$296)+'СЕТ СН'!$F$16</f>
        <v>#REF!</v>
      </c>
      <c r="O313" s="36" t="e">
        <f>SUMIFS(СВЦЭМ!#REF!,СВЦЭМ!$A$40:$A$783,$A313,СВЦЭМ!$B$40:$B$783,O$296)+'СЕТ СН'!$F$16</f>
        <v>#REF!</v>
      </c>
      <c r="P313" s="36" t="e">
        <f>SUMIFS(СВЦЭМ!#REF!,СВЦЭМ!$A$40:$A$783,$A313,СВЦЭМ!$B$40:$B$783,P$296)+'СЕТ СН'!$F$16</f>
        <v>#REF!</v>
      </c>
      <c r="Q313" s="36" t="e">
        <f>SUMIFS(СВЦЭМ!#REF!,СВЦЭМ!$A$40:$A$783,$A313,СВЦЭМ!$B$40:$B$783,Q$296)+'СЕТ СН'!$F$16</f>
        <v>#REF!</v>
      </c>
      <c r="R313" s="36" t="e">
        <f>SUMIFS(СВЦЭМ!#REF!,СВЦЭМ!$A$40:$A$783,$A313,СВЦЭМ!$B$40:$B$783,R$296)+'СЕТ СН'!$F$16</f>
        <v>#REF!</v>
      </c>
      <c r="S313" s="36" t="e">
        <f>SUMIFS(СВЦЭМ!#REF!,СВЦЭМ!$A$40:$A$783,$A313,СВЦЭМ!$B$40:$B$783,S$296)+'СЕТ СН'!$F$16</f>
        <v>#REF!</v>
      </c>
      <c r="T313" s="36" t="e">
        <f>SUMIFS(СВЦЭМ!#REF!,СВЦЭМ!$A$40:$A$783,$A313,СВЦЭМ!$B$40:$B$783,T$296)+'СЕТ СН'!$F$16</f>
        <v>#REF!</v>
      </c>
      <c r="U313" s="36" t="e">
        <f>SUMIFS(СВЦЭМ!#REF!,СВЦЭМ!$A$40:$A$783,$A313,СВЦЭМ!$B$40:$B$783,U$296)+'СЕТ СН'!$F$16</f>
        <v>#REF!</v>
      </c>
      <c r="V313" s="36" t="e">
        <f>SUMIFS(СВЦЭМ!#REF!,СВЦЭМ!$A$40:$A$783,$A313,СВЦЭМ!$B$40:$B$783,V$296)+'СЕТ СН'!$F$16</f>
        <v>#REF!</v>
      </c>
      <c r="W313" s="36" t="e">
        <f>SUMIFS(СВЦЭМ!#REF!,СВЦЭМ!$A$40:$A$783,$A313,СВЦЭМ!$B$40:$B$783,W$296)+'СЕТ СН'!$F$16</f>
        <v>#REF!</v>
      </c>
      <c r="X313" s="36" t="e">
        <f>SUMIFS(СВЦЭМ!#REF!,СВЦЭМ!$A$40:$A$783,$A313,СВЦЭМ!$B$40:$B$783,X$296)+'СЕТ СН'!$F$16</f>
        <v>#REF!</v>
      </c>
      <c r="Y313" s="36" t="e">
        <f>SUMIFS(СВЦЭМ!#REF!,СВЦЭМ!$A$40:$A$783,$A313,СВЦЭМ!$B$40:$B$783,Y$296)+'СЕТ СН'!$F$16</f>
        <v>#REF!</v>
      </c>
    </row>
    <row r="314" spans="1:25" ht="15.75" hidden="1" x14ac:dyDescent="0.2">
      <c r="A314" s="35">
        <f t="shared" si="8"/>
        <v>45095</v>
      </c>
      <c r="B314" s="36" t="e">
        <f>SUMIFS(СВЦЭМ!#REF!,СВЦЭМ!$A$40:$A$783,$A314,СВЦЭМ!$B$40:$B$783,B$296)+'СЕТ СН'!$F$16</f>
        <v>#REF!</v>
      </c>
      <c r="C314" s="36" t="e">
        <f>SUMIFS(СВЦЭМ!#REF!,СВЦЭМ!$A$40:$A$783,$A314,СВЦЭМ!$B$40:$B$783,C$296)+'СЕТ СН'!$F$16</f>
        <v>#REF!</v>
      </c>
      <c r="D314" s="36" t="e">
        <f>SUMIFS(СВЦЭМ!#REF!,СВЦЭМ!$A$40:$A$783,$A314,СВЦЭМ!$B$40:$B$783,D$296)+'СЕТ СН'!$F$16</f>
        <v>#REF!</v>
      </c>
      <c r="E314" s="36" t="e">
        <f>SUMIFS(СВЦЭМ!#REF!,СВЦЭМ!$A$40:$A$783,$A314,СВЦЭМ!$B$40:$B$783,E$296)+'СЕТ СН'!$F$16</f>
        <v>#REF!</v>
      </c>
      <c r="F314" s="36" t="e">
        <f>SUMIFS(СВЦЭМ!#REF!,СВЦЭМ!$A$40:$A$783,$A314,СВЦЭМ!$B$40:$B$783,F$296)+'СЕТ СН'!$F$16</f>
        <v>#REF!</v>
      </c>
      <c r="G314" s="36" t="e">
        <f>SUMIFS(СВЦЭМ!#REF!,СВЦЭМ!$A$40:$A$783,$A314,СВЦЭМ!$B$40:$B$783,G$296)+'СЕТ СН'!$F$16</f>
        <v>#REF!</v>
      </c>
      <c r="H314" s="36" t="e">
        <f>SUMIFS(СВЦЭМ!#REF!,СВЦЭМ!$A$40:$A$783,$A314,СВЦЭМ!$B$40:$B$783,H$296)+'СЕТ СН'!$F$16</f>
        <v>#REF!</v>
      </c>
      <c r="I314" s="36" t="e">
        <f>SUMIFS(СВЦЭМ!#REF!,СВЦЭМ!$A$40:$A$783,$A314,СВЦЭМ!$B$40:$B$783,I$296)+'СЕТ СН'!$F$16</f>
        <v>#REF!</v>
      </c>
      <c r="J314" s="36" t="e">
        <f>SUMIFS(СВЦЭМ!#REF!,СВЦЭМ!$A$40:$A$783,$A314,СВЦЭМ!$B$40:$B$783,J$296)+'СЕТ СН'!$F$16</f>
        <v>#REF!</v>
      </c>
      <c r="K314" s="36" t="e">
        <f>SUMIFS(СВЦЭМ!#REF!,СВЦЭМ!$A$40:$A$783,$A314,СВЦЭМ!$B$40:$B$783,K$296)+'СЕТ СН'!$F$16</f>
        <v>#REF!</v>
      </c>
      <c r="L314" s="36" t="e">
        <f>SUMIFS(СВЦЭМ!#REF!,СВЦЭМ!$A$40:$A$783,$A314,СВЦЭМ!$B$40:$B$783,L$296)+'СЕТ СН'!$F$16</f>
        <v>#REF!</v>
      </c>
      <c r="M314" s="36" t="e">
        <f>SUMIFS(СВЦЭМ!#REF!,СВЦЭМ!$A$40:$A$783,$A314,СВЦЭМ!$B$40:$B$783,M$296)+'СЕТ СН'!$F$16</f>
        <v>#REF!</v>
      </c>
      <c r="N314" s="36" t="e">
        <f>SUMIFS(СВЦЭМ!#REF!,СВЦЭМ!$A$40:$A$783,$A314,СВЦЭМ!$B$40:$B$783,N$296)+'СЕТ СН'!$F$16</f>
        <v>#REF!</v>
      </c>
      <c r="O314" s="36" t="e">
        <f>SUMIFS(СВЦЭМ!#REF!,СВЦЭМ!$A$40:$A$783,$A314,СВЦЭМ!$B$40:$B$783,O$296)+'СЕТ СН'!$F$16</f>
        <v>#REF!</v>
      </c>
      <c r="P314" s="36" t="e">
        <f>SUMIFS(СВЦЭМ!#REF!,СВЦЭМ!$A$40:$A$783,$A314,СВЦЭМ!$B$40:$B$783,P$296)+'СЕТ СН'!$F$16</f>
        <v>#REF!</v>
      </c>
      <c r="Q314" s="36" t="e">
        <f>SUMIFS(СВЦЭМ!#REF!,СВЦЭМ!$A$40:$A$783,$A314,СВЦЭМ!$B$40:$B$783,Q$296)+'СЕТ СН'!$F$16</f>
        <v>#REF!</v>
      </c>
      <c r="R314" s="36" t="e">
        <f>SUMIFS(СВЦЭМ!#REF!,СВЦЭМ!$A$40:$A$783,$A314,СВЦЭМ!$B$40:$B$783,R$296)+'СЕТ СН'!$F$16</f>
        <v>#REF!</v>
      </c>
      <c r="S314" s="36" t="e">
        <f>SUMIFS(СВЦЭМ!#REF!,СВЦЭМ!$A$40:$A$783,$A314,СВЦЭМ!$B$40:$B$783,S$296)+'СЕТ СН'!$F$16</f>
        <v>#REF!</v>
      </c>
      <c r="T314" s="36" t="e">
        <f>SUMIFS(СВЦЭМ!#REF!,СВЦЭМ!$A$40:$A$783,$A314,СВЦЭМ!$B$40:$B$783,T$296)+'СЕТ СН'!$F$16</f>
        <v>#REF!</v>
      </c>
      <c r="U314" s="36" t="e">
        <f>SUMIFS(СВЦЭМ!#REF!,СВЦЭМ!$A$40:$A$783,$A314,СВЦЭМ!$B$40:$B$783,U$296)+'СЕТ СН'!$F$16</f>
        <v>#REF!</v>
      </c>
      <c r="V314" s="36" t="e">
        <f>SUMIFS(СВЦЭМ!#REF!,СВЦЭМ!$A$40:$A$783,$A314,СВЦЭМ!$B$40:$B$783,V$296)+'СЕТ СН'!$F$16</f>
        <v>#REF!</v>
      </c>
      <c r="W314" s="36" t="e">
        <f>SUMIFS(СВЦЭМ!#REF!,СВЦЭМ!$A$40:$A$783,$A314,СВЦЭМ!$B$40:$B$783,W$296)+'СЕТ СН'!$F$16</f>
        <v>#REF!</v>
      </c>
      <c r="X314" s="36" t="e">
        <f>SUMIFS(СВЦЭМ!#REF!,СВЦЭМ!$A$40:$A$783,$A314,СВЦЭМ!$B$40:$B$783,X$296)+'СЕТ СН'!$F$16</f>
        <v>#REF!</v>
      </c>
      <c r="Y314" s="36" t="e">
        <f>SUMIFS(СВЦЭМ!#REF!,СВЦЭМ!$A$40:$A$783,$A314,СВЦЭМ!$B$40:$B$783,Y$296)+'СЕТ СН'!$F$16</f>
        <v>#REF!</v>
      </c>
    </row>
    <row r="315" spans="1:25" ht="15.75" hidden="1" x14ac:dyDescent="0.2">
      <c r="A315" s="35">
        <f t="shared" si="8"/>
        <v>45096</v>
      </c>
      <c r="B315" s="36" t="e">
        <f>SUMIFS(СВЦЭМ!#REF!,СВЦЭМ!$A$40:$A$783,$A315,СВЦЭМ!$B$40:$B$783,B$296)+'СЕТ СН'!$F$16</f>
        <v>#REF!</v>
      </c>
      <c r="C315" s="36" t="e">
        <f>SUMIFS(СВЦЭМ!#REF!,СВЦЭМ!$A$40:$A$783,$A315,СВЦЭМ!$B$40:$B$783,C$296)+'СЕТ СН'!$F$16</f>
        <v>#REF!</v>
      </c>
      <c r="D315" s="36" t="e">
        <f>SUMIFS(СВЦЭМ!#REF!,СВЦЭМ!$A$40:$A$783,$A315,СВЦЭМ!$B$40:$B$783,D$296)+'СЕТ СН'!$F$16</f>
        <v>#REF!</v>
      </c>
      <c r="E315" s="36" t="e">
        <f>SUMIFS(СВЦЭМ!#REF!,СВЦЭМ!$A$40:$A$783,$A315,СВЦЭМ!$B$40:$B$783,E$296)+'СЕТ СН'!$F$16</f>
        <v>#REF!</v>
      </c>
      <c r="F315" s="36" t="e">
        <f>SUMIFS(СВЦЭМ!#REF!,СВЦЭМ!$A$40:$A$783,$A315,СВЦЭМ!$B$40:$B$783,F$296)+'СЕТ СН'!$F$16</f>
        <v>#REF!</v>
      </c>
      <c r="G315" s="36" t="e">
        <f>SUMIFS(СВЦЭМ!#REF!,СВЦЭМ!$A$40:$A$783,$A315,СВЦЭМ!$B$40:$B$783,G$296)+'СЕТ СН'!$F$16</f>
        <v>#REF!</v>
      </c>
      <c r="H315" s="36" t="e">
        <f>SUMIFS(СВЦЭМ!#REF!,СВЦЭМ!$A$40:$A$783,$A315,СВЦЭМ!$B$40:$B$783,H$296)+'СЕТ СН'!$F$16</f>
        <v>#REF!</v>
      </c>
      <c r="I315" s="36" t="e">
        <f>SUMIFS(СВЦЭМ!#REF!,СВЦЭМ!$A$40:$A$783,$A315,СВЦЭМ!$B$40:$B$783,I$296)+'СЕТ СН'!$F$16</f>
        <v>#REF!</v>
      </c>
      <c r="J315" s="36" t="e">
        <f>SUMIFS(СВЦЭМ!#REF!,СВЦЭМ!$A$40:$A$783,$A315,СВЦЭМ!$B$40:$B$783,J$296)+'СЕТ СН'!$F$16</f>
        <v>#REF!</v>
      </c>
      <c r="K315" s="36" t="e">
        <f>SUMIFS(СВЦЭМ!#REF!,СВЦЭМ!$A$40:$A$783,$A315,СВЦЭМ!$B$40:$B$783,K$296)+'СЕТ СН'!$F$16</f>
        <v>#REF!</v>
      </c>
      <c r="L315" s="36" t="e">
        <f>SUMIFS(СВЦЭМ!#REF!,СВЦЭМ!$A$40:$A$783,$A315,СВЦЭМ!$B$40:$B$783,L$296)+'СЕТ СН'!$F$16</f>
        <v>#REF!</v>
      </c>
      <c r="M315" s="36" t="e">
        <f>SUMIFS(СВЦЭМ!#REF!,СВЦЭМ!$A$40:$A$783,$A315,СВЦЭМ!$B$40:$B$783,M$296)+'СЕТ СН'!$F$16</f>
        <v>#REF!</v>
      </c>
      <c r="N315" s="36" t="e">
        <f>SUMIFS(СВЦЭМ!#REF!,СВЦЭМ!$A$40:$A$783,$A315,СВЦЭМ!$B$40:$B$783,N$296)+'СЕТ СН'!$F$16</f>
        <v>#REF!</v>
      </c>
      <c r="O315" s="36" t="e">
        <f>SUMIFS(СВЦЭМ!#REF!,СВЦЭМ!$A$40:$A$783,$A315,СВЦЭМ!$B$40:$B$783,O$296)+'СЕТ СН'!$F$16</f>
        <v>#REF!</v>
      </c>
      <c r="P315" s="36" t="e">
        <f>SUMIFS(СВЦЭМ!#REF!,СВЦЭМ!$A$40:$A$783,$A315,СВЦЭМ!$B$40:$B$783,P$296)+'СЕТ СН'!$F$16</f>
        <v>#REF!</v>
      </c>
      <c r="Q315" s="36" t="e">
        <f>SUMIFS(СВЦЭМ!#REF!,СВЦЭМ!$A$40:$A$783,$A315,СВЦЭМ!$B$40:$B$783,Q$296)+'СЕТ СН'!$F$16</f>
        <v>#REF!</v>
      </c>
      <c r="R315" s="36" t="e">
        <f>SUMIFS(СВЦЭМ!#REF!,СВЦЭМ!$A$40:$A$783,$A315,СВЦЭМ!$B$40:$B$783,R$296)+'СЕТ СН'!$F$16</f>
        <v>#REF!</v>
      </c>
      <c r="S315" s="36" t="e">
        <f>SUMIFS(СВЦЭМ!#REF!,СВЦЭМ!$A$40:$A$783,$A315,СВЦЭМ!$B$40:$B$783,S$296)+'СЕТ СН'!$F$16</f>
        <v>#REF!</v>
      </c>
      <c r="T315" s="36" t="e">
        <f>SUMIFS(СВЦЭМ!#REF!,СВЦЭМ!$A$40:$A$783,$A315,СВЦЭМ!$B$40:$B$783,T$296)+'СЕТ СН'!$F$16</f>
        <v>#REF!</v>
      </c>
      <c r="U315" s="36" t="e">
        <f>SUMIFS(СВЦЭМ!#REF!,СВЦЭМ!$A$40:$A$783,$A315,СВЦЭМ!$B$40:$B$783,U$296)+'СЕТ СН'!$F$16</f>
        <v>#REF!</v>
      </c>
      <c r="V315" s="36" t="e">
        <f>SUMIFS(СВЦЭМ!#REF!,СВЦЭМ!$A$40:$A$783,$A315,СВЦЭМ!$B$40:$B$783,V$296)+'СЕТ СН'!$F$16</f>
        <v>#REF!</v>
      </c>
      <c r="W315" s="36" t="e">
        <f>SUMIFS(СВЦЭМ!#REF!,СВЦЭМ!$A$40:$A$783,$A315,СВЦЭМ!$B$40:$B$783,W$296)+'СЕТ СН'!$F$16</f>
        <v>#REF!</v>
      </c>
      <c r="X315" s="36" t="e">
        <f>SUMIFS(СВЦЭМ!#REF!,СВЦЭМ!$A$40:$A$783,$A315,СВЦЭМ!$B$40:$B$783,X$296)+'СЕТ СН'!$F$16</f>
        <v>#REF!</v>
      </c>
      <c r="Y315" s="36" t="e">
        <f>SUMIFS(СВЦЭМ!#REF!,СВЦЭМ!$A$40:$A$783,$A315,СВЦЭМ!$B$40:$B$783,Y$296)+'СЕТ СН'!$F$16</f>
        <v>#REF!</v>
      </c>
    </row>
    <row r="316" spans="1:25" ht="15.75" hidden="1" x14ac:dyDescent="0.2">
      <c r="A316" s="35">
        <f t="shared" si="8"/>
        <v>45097</v>
      </c>
      <c r="B316" s="36" t="e">
        <f>SUMIFS(СВЦЭМ!#REF!,СВЦЭМ!$A$40:$A$783,$A316,СВЦЭМ!$B$40:$B$783,B$296)+'СЕТ СН'!$F$16</f>
        <v>#REF!</v>
      </c>
      <c r="C316" s="36" t="e">
        <f>SUMIFS(СВЦЭМ!#REF!,СВЦЭМ!$A$40:$A$783,$A316,СВЦЭМ!$B$40:$B$783,C$296)+'СЕТ СН'!$F$16</f>
        <v>#REF!</v>
      </c>
      <c r="D316" s="36" t="e">
        <f>SUMIFS(СВЦЭМ!#REF!,СВЦЭМ!$A$40:$A$783,$A316,СВЦЭМ!$B$40:$B$783,D$296)+'СЕТ СН'!$F$16</f>
        <v>#REF!</v>
      </c>
      <c r="E316" s="36" t="e">
        <f>SUMIFS(СВЦЭМ!#REF!,СВЦЭМ!$A$40:$A$783,$A316,СВЦЭМ!$B$40:$B$783,E$296)+'СЕТ СН'!$F$16</f>
        <v>#REF!</v>
      </c>
      <c r="F316" s="36" t="e">
        <f>SUMIFS(СВЦЭМ!#REF!,СВЦЭМ!$A$40:$A$783,$A316,СВЦЭМ!$B$40:$B$783,F$296)+'СЕТ СН'!$F$16</f>
        <v>#REF!</v>
      </c>
      <c r="G316" s="36" t="e">
        <f>SUMIFS(СВЦЭМ!#REF!,СВЦЭМ!$A$40:$A$783,$A316,СВЦЭМ!$B$40:$B$783,G$296)+'СЕТ СН'!$F$16</f>
        <v>#REF!</v>
      </c>
      <c r="H316" s="36" t="e">
        <f>SUMIFS(СВЦЭМ!#REF!,СВЦЭМ!$A$40:$A$783,$A316,СВЦЭМ!$B$40:$B$783,H$296)+'СЕТ СН'!$F$16</f>
        <v>#REF!</v>
      </c>
      <c r="I316" s="36" t="e">
        <f>SUMIFS(СВЦЭМ!#REF!,СВЦЭМ!$A$40:$A$783,$A316,СВЦЭМ!$B$40:$B$783,I$296)+'СЕТ СН'!$F$16</f>
        <v>#REF!</v>
      </c>
      <c r="J316" s="36" t="e">
        <f>SUMIFS(СВЦЭМ!#REF!,СВЦЭМ!$A$40:$A$783,$A316,СВЦЭМ!$B$40:$B$783,J$296)+'СЕТ СН'!$F$16</f>
        <v>#REF!</v>
      </c>
      <c r="K316" s="36" t="e">
        <f>SUMIFS(СВЦЭМ!#REF!,СВЦЭМ!$A$40:$A$783,$A316,СВЦЭМ!$B$40:$B$783,K$296)+'СЕТ СН'!$F$16</f>
        <v>#REF!</v>
      </c>
      <c r="L316" s="36" t="e">
        <f>SUMIFS(СВЦЭМ!#REF!,СВЦЭМ!$A$40:$A$783,$A316,СВЦЭМ!$B$40:$B$783,L$296)+'СЕТ СН'!$F$16</f>
        <v>#REF!</v>
      </c>
      <c r="M316" s="36" t="e">
        <f>SUMIFS(СВЦЭМ!#REF!,СВЦЭМ!$A$40:$A$783,$A316,СВЦЭМ!$B$40:$B$783,M$296)+'СЕТ СН'!$F$16</f>
        <v>#REF!</v>
      </c>
      <c r="N316" s="36" t="e">
        <f>SUMIFS(СВЦЭМ!#REF!,СВЦЭМ!$A$40:$A$783,$A316,СВЦЭМ!$B$40:$B$783,N$296)+'СЕТ СН'!$F$16</f>
        <v>#REF!</v>
      </c>
      <c r="O316" s="36" t="e">
        <f>SUMIFS(СВЦЭМ!#REF!,СВЦЭМ!$A$40:$A$783,$A316,СВЦЭМ!$B$40:$B$783,O$296)+'СЕТ СН'!$F$16</f>
        <v>#REF!</v>
      </c>
      <c r="P316" s="36" t="e">
        <f>SUMIFS(СВЦЭМ!#REF!,СВЦЭМ!$A$40:$A$783,$A316,СВЦЭМ!$B$40:$B$783,P$296)+'СЕТ СН'!$F$16</f>
        <v>#REF!</v>
      </c>
      <c r="Q316" s="36" t="e">
        <f>SUMIFS(СВЦЭМ!#REF!,СВЦЭМ!$A$40:$A$783,$A316,СВЦЭМ!$B$40:$B$783,Q$296)+'СЕТ СН'!$F$16</f>
        <v>#REF!</v>
      </c>
      <c r="R316" s="36" t="e">
        <f>SUMIFS(СВЦЭМ!#REF!,СВЦЭМ!$A$40:$A$783,$A316,СВЦЭМ!$B$40:$B$783,R$296)+'СЕТ СН'!$F$16</f>
        <v>#REF!</v>
      </c>
      <c r="S316" s="36" t="e">
        <f>SUMIFS(СВЦЭМ!#REF!,СВЦЭМ!$A$40:$A$783,$A316,СВЦЭМ!$B$40:$B$783,S$296)+'СЕТ СН'!$F$16</f>
        <v>#REF!</v>
      </c>
      <c r="T316" s="36" t="e">
        <f>SUMIFS(СВЦЭМ!#REF!,СВЦЭМ!$A$40:$A$783,$A316,СВЦЭМ!$B$40:$B$783,T$296)+'СЕТ СН'!$F$16</f>
        <v>#REF!</v>
      </c>
      <c r="U316" s="36" t="e">
        <f>SUMIFS(СВЦЭМ!#REF!,СВЦЭМ!$A$40:$A$783,$A316,СВЦЭМ!$B$40:$B$783,U$296)+'СЕТ СН'!$F$16</f>
        <v>#REF!</v>
      </c>
      <c r="V316" s="36" t="e">
        <f>SUMIFS(СВЦЭМ!#REF!,СВЦЭМ!$A$40:$A$783,$A316,СВЦЭМ!$B$40:$B$783,V$296)+'СЕТ СН'!$F$16</f>
        <v>#REF!</v>
      </c>
      <c r="W316" s="36" t="e">
        <f>SUMIFS(СВЦЭМ!#REF!,СВЦЭМ!$A$40:$A$783,$A316,СВЦЭМ!$B$40:$B$783,W$296)+'СЕТ СН'!$F$16</f>
        <v>#REF!</v>
      </c>
      <c r="X316" s="36" t="e">
        <f>SUMIFS(СВЦЭМ!#REF!,СВЦЭМ!$A$40:$A$783,$A316,СВЦЭМ!$B$40:$B$783,X$296)+'СЕТ СН'!$F$16</f>
        <v>#REF!</v>
      </c>
      <c r="Y316" s="36" t="e">
        <f>SUMIFS(СВЦЭМ!#REF!,СВЦЭМ!$A$40:$A$783,$A316,СВЦЭМ!$B$40:$B$783,Y$296)+'СЕТ СН'!$F$16</f>
        <v>#REF!</v>
      </c>
    </row>
    <row r="317" spans="1:25" ht="15.75" hidden="1" x14ac:dyDescent="0.2">
      <c r="A317" s="35">
        <f t="shared" si="8"/>
        <v>45098</v>
      </c>
      <c r="B317" s="36" t="e">
        <f>SUMIFS(СВЦЭМ!#REF!,СВЦЭМ!$A$40:$A$783,$A317,СВЦЭМ!$B$40:$B$783,B$296)+'СЕТ СН'!$F$16</f>
        <v>#REF!</v>
      </c>
      <c r="C317" s="36" t="e">
        <f>SUMIFS(СВЦЭМ!#REF!,СВЦЭМ!$A$40:$A$783,$A317,СВЦЭМ!$B$40:$B$783,C$296)+'СЕТ СН'!$F$16</f>
        <v>#REF!</v>
      </c>
      <c r="D317" s="36" t="e">
        <f>SUMIFS(СВЦЭМ!#REF!,СВЦЭМ!$A$40:$A$783,$A317,СВЦЭМ!$B$40:$B$783,D$296)+'СЕТ СН'!$F$16</f>
        <v>#REF!</v>
      </c>
      <c r="E317" s="36" t="e">
        <f>SUMIFS(СВЦЭМ!#REF!,СВЦЭМ!$A$40:$A$783,$A317,СВЦЭМ!$B$40:$B$783,E$296)+'СЕТ СН'!$F$16</f>
        <v>#REF!</v>
      </c>
      <c r="F317" s="36" t="e">
        <f>SUMIFS(СВЦЭМ!#REF!,СВЦЭМ!$A$40:$A$783,$A317,СВЦЭМ!$B$40:$B$783,F$296)+'СЕТ СН'!$F$16</f>
        <v>#REF!</v>
      </c>
      <c r="G317" s="36" t="e">
        <f>SUMIFS(СВЦЭМ!#REF!,СВЦЭМ!$A$40:$A$783,$A317,СВЦЭМ!$B$40:$B$783,G$296)+'СЕТ СН'!$F$16</f>
        <v>#REF!</v>
      </c>
      <c r="H317" s="36" t="e">
        <f>SUMIFS(СВЦЭМ!#REF!,СВЦЭМ!$A$40:$A$783,$A317,СВЦЭМ!$B$40:$B$783,H$296)+'СЕТ СН'!$F$16</f>
        <v>#REF!</v>
      </c>
      <c r="I317" s="36" t="e">
        <f>SUMIFS(СВЦЭМ!#REF!,СВЦЭМ!$A$40:$A$783,$A317,СВЦЭМ!$B$40:$B$783,I$296)+'СЕТ СН'!$F$16</f>
        <v>#REF!</v>
      </c>
      <c r="J317" s="36" t="e">
        <f>SUMIFS(СВЦЭМ!#REF!,СВЦЭМ!$A$40:$A$783,$A317,СВЦЭМ!$B$40:$B$783,J$296)+'СЕТ СН'!$F$16</f>
        <v>#REF!</v>
      </c>
      <c r="K317" s="36" t="e">
        <f>SUMIFS(СВЦЭМ!#REF!,СВЦЭМ!$A$40:$A$783,$A317,СВЦЭМ!$B$40:$B$783,K$296)+'СЕТ СН'!$F$16</f>
        <v>#REF!</v>
      </c>
      <c r="L317" s="36" t="e">
        <f>SUMIFS(СВЦЭМ!#REF!,СВЦЭМ!$A$40:$A$783,$A317,СВЦЭМ!$B$40:$B$783,L$296)+'СЕТ СН'!$F$16</f>
        <v>#REF!</v>
      </c>
      <c r="M317" s="36" t="e">
        <f>SUMIFS(СВЦЭМ!#REF!,СВЦЭМ!$A$40:$A$783,$A317,СВЦЭМ!$B$40:$B$783,M$296)+'СЕТ СН'!$F$16</f>
        <v>#REF!</v>
      </c>
      <c r="N317" s="36" t="e">
        <f>SUMIFS(СВЦЭМ!#REF!,СВЦЭМ!$A$40:$A$783,$A317,СВЦЭМ!$B$40:$B$783,N$296)+'СЕТ СН'!$F$16</f>
        <v>#REF!</v>
      </c>
      <c r="O317" s="36" t="e">
        <f>SUMIFS(СВЦЭМ!#REF!,СВЦЭМ!$A$40:$A$783,$A317,СВЦЭМ!$B$40:$B$783,O$296)+'СЕТ СН'!$F$16</f>
        <v>#REF!</v>
      </c>
      <c r="P317" s="36" t="e">
        <f>SUMIFS(СВЦЭМ!#REF!,СВЦЭМ!$A$40:$A$783,$A317,СВЦЭМ!$B$40:$B$783,P$296)+'СЕТ СН'!$F$16</f>
        <v>#REF!</v>
      </c>
      <c r="Q317" s="36" t="e">
        <f>SUMIFS(СВЦЭМ!#REF!,СВЦЭМ!$A$40:$A$783,$A317,СВЦЭМ!$B$40:$B$783,Q$296)+'СЕТ СН'!$F$16</f>
        <v>#REF!</v>
      </c>
      <c r="R317" s="36" t="e">
        <f>SUMIFS(СВЦЭМ!#REF!,СВЦЭМ!$A$40:$A$783,$A317,СВЦЭМ!$B$40:$B$783,R$296)+'СЕТ СН'!$F$16</f>
        <v>#REF!</v>
      </c>
      <c r="S317" s="36" t="e">
        <f>SUMIFS(СВЦЭМ!#REF!,СВЦЭМ!$A$40:$A$783,$A317,СВЦЭМ!$B$40:$B$783,S$296)+'СЕТ СН'!$F$16</f>
        <v>#REF!</v>
      </c>
      <c r="T317" s="36" t="e">
        <f>SUMIFS(СВЦЭМ!#REF!,СВЦЭМ!$A$40:$A$783,$A317,СВЦЭМ!$B$40:$B$783,T$296)+'СЕТ СН'!$F$16</f>
        <v>#REF!</v>
      </c>
      <c r="U317" s="36" t="e">
        <f>SUMIFS(СВЦЭМ!#REF!,СВЦЭМ!$A$40:$A$783,$A317,СВЦЭМ!$B$40:$B$783,U$296)+'СЕТ СН'!$F$16</f>
        <v>#REF!</v>
      </c>
      <c r="V317" s="36" t="e">
        <f>SUMIFS(СВЦЭМ!#REF!,СВЦЭМ!$A$40:$A$783,$A317,СВЦЭМ!$B$40:$B$783,V$296)+'СЕТ СН'!$F$16</f>
        <v>#REF!</v>
      </c>
      <c r="W317" s="36" t="e">
        <f>SUMIFS(СВЦЭМ!#REF!,СВЦЭМ!$A$40:$A$783,$A317,СВЦЭМ!$B$40:$B$783,W$296)+'СЕТ СН'!$F$16</f>
        <v>#REF!</v>
      </c>
      <c r="X317" s="36" t="e">
        <f>SUMIFS(СВЦЭМ!#REF!,СВЦЭМ!$A$40:$A$783,$A317,СВЦЭМ!$B$40:$B$783,X$296)+'СЕТ СН'!$F$16</f>
        <v>#REF!</v>
      </c>
      <c r="Y317" s="36" t="e">
        <f>SUMIFS(СВЦЭМ!#REF!,СВЦЭМ!$A$40:$A$783,$A317,СВЦЭМ!$B$40:$B$783,Y$296)+'СЕТ СН'!$F$16</f>
        <v>#REF!</v>
      </c>
    </row>
    <row r="318" spans="1:25" ht="15.75" hidden="1" x14ac:dyDescent="0.2">
      <c r="A318" s="35">
        <f t="shared" si="8"/>
        <v>45099</v>
      </c>
      <c r="B318" s="36" t="e">
        <f>SUMIFS(СВЦЭМ!#REF!,СВЦЭМ!$A$40:$A$783,$A318,СВЦЭМ!$B$40:$B$783,B$296)+'СЕТ СН'!$F$16</f>
        <v>#REF!</v>
      </c>
      <c r="C318" s="36" t="e">
        <f>SUMIFS(СВЦЭМ!#REF!,СВЦЭМ!$A$40:$A$783,$A318,СВЦЭМ!$B$40:$B$783,C$296)+'СЕТ СН'!$F$16</f>
        <v>#REF!</v>
      </c>
      <c r="D318" s="36" t="e">
        <f>SUMIFS(СВЦЭМ!#REF!,СВЦЭМ!$A$40:$A$783,$A318,СВЦЭМ!$B$40:$B$783,D$296)+'СЕТ СН'!$F$16</f>
        <v>#REF!</v>
      </c>
      <c r="E318" s="36" t="e">
        <f>SUMIFS(СВЦЭМ!#REF!,СВЦЭМ!$A$40:$A$783,$A318,СВЦЭМ!$B$40:$B$783,E$296)+'СЕТ СН'!$F$16</f>
        <v>#REF!</v>
      </c>
      <c r="F318" s="36" t="e">
        <f>SUMIFS(СВЦЭМ!#REF!,СВЦЭМ!$A$40:$A$783,$A318,СВЦЭМ!$B$40:$B$783,F$296)+'СЕТ СН'!$F$16</f>
        <v>#REF!</v>
      </c>
      <c r="G318" s="36" t="e">
        <f>SUMIFS(СВЦЭМ!#REF!,СВЦЭМ!$A$40:$A$783,$A318,СВЦЭМ!$B$40:$B$783,G$296)+'СЕТ СН'!$F$16</f>
        <v>#REF!</v>
      </c>
      <c r="H318" s="36" t="e">
        <f>SUMIFS(СВЦЭМ!#REF!,СВЦЭМ!$A$40:$A$783,$A318,СВЦЭМ!$B$40:$B$783,H$296)+'СЕТ СН'!$F$16</f>
        <v>#REF!</v>
      </c>
      <c r="I318" s="36" t="e">
        <f>SUMIFS(СВЦЭМ!#REF!,СВЦЭМ!$A$40:$A$783,$A318,СВЦЭМ!$B$40:$B$783,I$296)+'СЕТ СН'!$F$16</f>
        <v>#REF!</v>
      </c>
      <c r="J318" s="36" t="e">
        <f>SUMIFS(СВЦЭМ!#REF!,СВЦЭМ!$A$40:$A$783,$A318,СВЦЭМ!$B$40:$B$783,J$296)+'СЕТ СН'!$F$16</f>
        <v>#REF!</v>
      </c>
      <c r="K318" s="36" t="e">
        <f>SUMIFS(СВЦЭМ!#REF!,СВЦЭМ!$A$40:$A$783,$A318,СВЦЭМ!$B$40:$B$783,K$296)+'СЕТ СН'!$F$16</f>
        <v>#REF!</v>
      </c>
      <c r="L318" s="36" t="e">
        <f>SUMIFS(СВЦЭМ!#REF!,СВЦЭМ!$A$40:$A$783,$A318,СВЦЭМ!$B$40:$B$783,L$296)+'СЕТ СН'!$F$16</f>
        <v>#REF!</v>
      </c>
      <c r="M318" s="36" t="e">
        <f>SUMIFS(СВЦЭМ!#REF!,СВЦЭМ!$A$40:$A$783,$A318,СВЦЭМ!$B$40:$B$783,M$296)+'СЕТ СН'!$F$16</f>
        <v>#REF!</v>
      </c>
      <c r="N318" s="36" t="e">
        <f>SUMIFS(СВЦЭМ!#REF!,СВЦЭМ!$A$40:$A$783,$A318,СВЦЭМ!$B$40:$B$783,N$296)+'СЕТ СН'!$F$16</f>
        <v>#REF!</v>
      </c>
      <c r="O318" s="36" t="e">
        <f>SUMIFS(СВЦЭМ!#REF!,СВЦЭМ!$A$40:$A$783,$A318,СВЦЭМ!$B$40:$B$783,O$296)+'СЕТ СН'!$F$16</f>
        <v>#REF!</v>
      </c>
      <c r="P318" s="36" t="e">
        <f>SUMIFS(СВЦЭМ!#REF!,СВЦЭМ!$A$40:$A$783,$A318,СВЦЭМ!$B$40:$B$783,P$296)+'СЕТ СН'!$F$16</f>
        <v>#REF!</v>
      </c>
      <c r="Q318" s="36" t="e">
        <f>SUMIFS(СВЦЭМ!#REF!,СВЦЭМ!$A$40:$A$783,$A318,СВЦЭМ!$B$40:$B$783,Q$296)+'СЕТ СН'!$F$16</f>
        <v>#REF!</v>
      </c>
      <c r="R318" s="36" t="e">
        <f>SUMIFS(СВЦЭМ!#REF!,СВЦЭМ!$A$40:$A$783,$A318,СВЦЭМ!$B$40:$B$783,R$296)+'СЕТ СН'!$F$16</f>
        <v>#REF!</v>
      </c>
      <c r="S318" s="36" t="e">
        <f>SUMIFS(СВЦЭМ!#REF!,СВЦЭМ!$A$40:$A$783,$A318,СВЦЭМ!$B$40:$B$783,S$296)+'СЕТ СН'!$F$16</f>
        <v>#REF!</v>
      </c>
      <c r="T318" s="36" t="e">
        <f>SUMIFS(СВЦЭМ!#REF!,СВЦЭМ!$A$40:$A$783,$A318,СВЦЭМ!$B$40:$B$783,T$296)+'СЕТ СН'!$F$16</f>
        <v>#REF!</v>
      </c>
      <c r="U318" s="36" t="e">
        <f>SUMIFS(СВЦЭМ!#REF!,СВЦЭМ!$A$40:$A$783,$A318,СВЦЭМ!$B$40:$B$783,U$296)+'СЕТ СН'!$F$16</f>
        <v>#REF!</v>
      </c>
      <c r="V318" s="36" t="e">
        <f>SUMIFS(СВЦЭМ!#REF!,СВЦЭМ!$A$40:$A$783,$A318,СВЦЭМ!$B$40:$B$783,V$296)+'СЕТ СН'!$F$16</f>
        <v>#REF!</v>
      </c>
      <c r="W318" s="36" t="e">
        <f>SUMIFS(СВЦЭМ!#REF!,СВЦЭМ!$A$40:$A$783,$A318,СВЦЭМ!$B$40:$B$783,W$296)+'СЕТ СН'!$F$16</f>
        <v>#REF!</v>
      </c>
      <c r="X318" s="36" t="e">
        <f>SUMIFS(СВЦЭМ!#REF!,СВЦЭМ!$A$40:$A$783,$A318,СВЦЭМ!$B$40:$B$783,X$296)+'СЕТ СН'!$F$16</f>
        <v>#REF!</v>
      </c>
      <c r="Y318" s="36" t="e">
        <f>SUMIFS(СВЦЭМ!#REF!,СВЦЭМ!$A$40:$A$783,$A318,СВЦЭМ!$B$40:$B$783,Y$296)+'СЕТ СН'!$F$16</f>
        <v>#REF!</v>
      </c>
    </row>
    <row r="319" spans="1:25" ht="15.75" hidden="1" x14ac:dyDescent="0.2">
      <c r="A319" s="35">
        <f t="shared" si="8"/>
        <v>45100</v>
      </c>
      <c r="B319" s="36" t="e">
        <f>SUMIFS(СВЦЭМ!#REF!,СВЦЭМ!$A$40:$A$783,$A319,СВЦЭМ!$B$40:$B$783,B$296)+'СЕТ СН'!$F$16</f>
        <v>#REF!</v>
      </c>
      <c r="C319" s="36" t="e">
        <f>SUMIFS(СВЦЭМ!#REF!,СВЦЭМ!$A$40:$A$783,$A319,СВЦЭМ!$B$40:$B$783,C$296)+'СЕТ СН'!$F$16</f>
        <v>#REF!</v>
      </c>
      <c r="D319" s="36" t="e">
        <f>SUMIFS(СВЦЭМ!#REF!,СВЦЭМ!$A$40:$A$783,$A319,СВЦЭМ!$B$40:$B$783,D$296)+'СЕТ СН'!$F$16</f>
        <v>#REF!</v>
      </c>
      <c r="E319" s="36" t="e">
        <f>SUMIFS(СВЦЭМ!#REF!,СВЦЭМ!$A$40:$A$783,$A319,СВЦЭМ!$B$40:$B$783,E$296)+'СЕТ СН'!$F$16</f>
        <v>#REF!</v>
      </c>
      <c r="F319" s="36" t="e">
        <f>SUMIFS(СВЦЭМ!#REF!,СВЦЭМ!$A$40:$A$783,$A319,СВЦЭМ!$B$40:$B$783,F$296)+'СЕТ СН'!$F$16</f>
        <v>#REF!</v>
      </c>
      <c r="G319" s="36" t="e">
        <f>SUMIFS(СВЦЭМ!#REF!,СВЦЭМ!$A$40:$A$783,$A319,СВЦЭМ!$B$40:$B$783,G$296)+'СЕТ СН'!$F$16</f>
        <v>#REF!</v>
      </c>
      <c r="H319" s="36" t="e">
        <f>SUMIFS(СВЦЭМ!#REF!,СВЦЭМ!$A$40:$A$783,$A319,СВЦЭМ!$B$40:$B$783,H$296)+'СЕТ СН'!$F$16</f>
        <v>#REF!</v>
      </c>
      <c r="I319" s="36" t="e">
        <f>SUMIFS(СВЦЭМ!#REF!,СВЦЭМ!$A$40:$A$783,$A319,СВЦЭМ!$B$40:$B$783,I$296)+'СЕТ СН'!$F$16</f>
        <v>#REF!</v>
      </c>
      <c r="J319" s="36" t="e">
        <f>SUMIFS(СВЦЭМ!#REF!,СВЦЭМ!$A$40:$A$783,$A319,СВЦЭМ!$B$40:$B$783,J$296)+'СЕТ СН'!$F$16</f>
        <v>#REF!</v>
      </c>
      <c r="K319" s="36" t="e">
        <f>SUMIFS(СВЦЭМ!#REF!,СВЦЭМ!$A$40:$A$783,$A319,СВЦЭМ!$B$40:$B$783,K$296)+'СЕТ СН'!$F$16</f>
        <v>#REF!</v>
      </c>
      <c r="L319" s="36" t="e">
        <f>SUMIFS(СВЦЭМ!#REF!,СВЦЭМ!$A$40:$A$783,$A319,СВЦЭМ!$B$40:$B$783,L$296)+'СЕТ СН'!$F$16</f>
        <v>#REF!</v>
      </c>
      <c r="M319" s="36" t="e">
        <f>SUMIFS(СВЦЭМ!#REF!,СВЦЭМ!$A$40:$A$783,$A319,СВЦЭМ!$B$40:$B$783,M$296)+'СЕТ СН'!$F$16</f>
        <v>#REF!</v>
      </c>
      <c r="N319" s="36" t="e">
        <f>SUMIFS(СВЦЭМ!#REF!,СВЦЭМ!$A$40:$A$783,$A319,СВЦЭМ!$B$40:$B$783,N$296)+'СЕТ СН'!$F$16</f>
        <v>#REF!</v>
      </c>
      <c r="O319" s="36" t="e">
        <f>SUMIFS(СВЦЭМ!#REF!,СВЦЭМ!$A$40:$A$783,$A319,СВЦЭМ!$B$40:$B$783,O$296)+'СЕТ СН'!$F$16</f>
        <v>#REF!</v>
      </c>
      <c r="P319" s="36" t="e">
        <f>SUMIFS(СВЦЭМ!#REF!,СВЦЭМ!$A$40:$A$783,$A319,СВЦЭМ!$B$40:$B$783,P$296)+'СЕТ СН'!$F$16</f>
        <v>#REF!</v>
      </c>
      <c r="Q319" s="36" t="e">
        <f>SUMIFS(СВЦЭМ!#REF!,СВЦЭМ!$A$40:$A$783,$A319,СВЦЭМ!$B$40:$B$783,Q$296)+'СЕТ СН'!$F$16</f>
        <v>#REF!</v>
      </c>
      <c r="R319" s="36" t="e">
        <f>SUMIFS(СВЦЭМ!#REF!,СВЦЭМ!$A$40:$A$783,$A319,СВЦЭМ!$B$40:$B$783,R$296)+'СЕТ СН'!$F$16</f>
        <v>#REF!</v>
      </c>
      <c r="S319" s="36" t="e">
        <f>SUMIFS(СВЦЭМ!#REF!,СВЦЭМ!$A$40:$A$783,$A319,СВЦЭМ!$B$40:$B$783,S$296)+'СЕТ СН'!$F$16</f>
        <v>#REF!</v>
      </c>
      <c r="T319" s="36" t="e">
        <f>SUMIFS(СВЦЭМ!#REF!,СВЦЭМ!$A$40:$A$783,$A319,СВЦЭМ!$B$40:$B$783,T$296)+'СЕТ СН'!$F$16</f>
        <v>#REF!</v>
      </c>
      <c r="U319" s="36" t="e">
        <f>SUMIFS(СВЦЭМ!#REF!,СВЦЭМ!$A$40:$A$783,$A319,СВЦЭМ!$B$40:$B$783,U$296)+'СЕТ СН'!$F$16</f>
        <v>#REF!</v>
      </c>
      <c r="V319" s="36" t="e">
        <f>SUMIFS(СВЦЭМ!#REF!,СВЦЭМ!$A$40:$A$783,$A319,СВЦЭМ!$B$40:$B$783,V$296)+'СЕТ СН'!$F$16</f>
        <v>#REF!</v>
      </c>
      <c r="W319" s="36" t="e">
        <f>SUMIFS(СВЦЭМ!#REF!,СВЦЭМ!$A$40:$A$783,$A319,СВЦЭМ!$B$40:$B$783,W$296)+'СЕТ СН'!$F$16</f>
        <v>#REF!</v>
      </c>
      <c r="X319" s="36" t="e">
        <f>SUMIFS(СВЦЭМ!#REF!,СВЦЭМ!$A$40:$A$783,$A319,СВЦЭМ!$B$40:$B$783,X$296)+'СЕТ СН'!$F$16</f>
        <v>#REF!</v>
      </c>
      <c r="Y319" s="36" t="e">
        <f>SUMIFS(СВЦЭМ!#REF!,СВЦЭМ!$A$40:$A$783,$A319,СВЦЭМ!$B$40:$B$783,Y$296)+'СЕТ СН'!$F$16</f>
        <v>#REF!</v>
      </c>
    </row>
    <row r="320" spans="1:25" ht="15.75" hidden="1" x14ac:dyDescent="0.2">
      <c r="A320" s="35">
        <f t="shared" si="8"/>
        <v>45101</v>
      </c>
      <c r="B320" s="36" t="e">
        <f>SUMIFS(СВЦЭМ!#REF!,СВЦЭМ!$A$40:$A$783,$A320,СВЦЭМ!$B$40:$B$783,B$296)+'СЕТ СН'!$F$16</f>
        <v>#REF!</v>
      </c>
      <c r="C320" s="36" t="e">
        <f>SUMIFS(СВЦЭМ!#REF!,СВЦЭМ!$A$40:$A$783,$A320,СВЦЭМ!$B$40:$B$783,C$296)+'СЕТ СН'!$F$16</f>
        <v>#REF!</v>
      </c>
      <c r="D320" s="36" t="e">
        <f>SUMIFS(СВЦЭМ!#REF!,СВЦЭМ!$A$40:$A$783,$A320,СВЦЭМ!$B$40:$B$783,D$296)+'СЕТ СН'!$F$16</f>
        <v>#REF!</v>
      </c>
      <c r="E320" s="36" t="e">
        <f>SUMIFS(СВЦЭМ!#REF!,СВЦЭМ!$A$40:$A$783,$A320,СВЦЭМ!$B$40:$B$783,E$296)+'СЕТ СН'!$F$16</f>
        <v>#REF!</v>
      </c>
      <c r="F320" s="36" t="e">
        <f>SUMIFS(СВЦЭМ!#REF!,СВЦЭМ!$A$40:$A$783,$A320,СВЦЭМ!$B$40:$B$783,F$296)+'СЕТ СН'!$F$16</f>
        <v>#REF!</v>
      </c>
      <c r="G320" s="36" t="e">
        <f>SUMIFS(СВЦЭМ!#REF!,СВЦЭМ!$A$40:$A$783,$A320,СВЦЭМ!$B$40:$B$783,G$296)+'СЕТ СН'!$F$16</f>
        <v>#REF!</v>
      </c>
      <c r="H320" s="36" t="e">
        <f>SUMIFS(СВЦЭМ!#REF!,СВЦЭМ!$A$40:$A$783,$A320,СВЦЭМ!$B$40:$B$783,H$296)+'СЕТ СН'!$F$16</f>
        <v>#REF!</v>
      </c>
      <c r="I320" s="36" t="e">
        <f>SUMIFS(СВЦЭМ!#REF!,СВЦЭМ!$A$40:$A$783,$A320,СВЦЭМ!$B$40:$B$783,I$296)+'СЕТ СН'!$F$16</f>
        <v>#REF!</v>
      </c>
      <c r="J320" s="36" t="e">
        <f>SUMIFS(СВЦЭМ!#REF!,СВЦЭМ!$A$40:$A$783,$A320,СВЦЭМ!$B$40:$B$783,J$296)+'СЕТ СН'!$F$16</f>
        <v>#REF!</v>
      </c>
      <c r="K320" s="36" t="e">
        <f>SUMIFS(СВЦЭМ!#REF!,СВЦЭМ!$A$40:$A$783,$A320,СВЦЭМ!$B$40:$B$783,K$296)+'СЕТ СН'!$F$16</f>
        <v>#REF!</v>
      </c>
      <c r="L320" s="36" t="e">
        <f>SUMIFS(СВЦЭМ!#REF!,СВЦЭМ!$A$40:$A$783,$A320,СВЦЭМ!$B$40:$B$783,L$296)+'СЕТ СН'!$F$16</f>
        <v>#REF!</v>
      </c>
      <c r="M320" s="36" t="e">
        <f>SUMIFS(СВЦЭМ!#REF!,СВЦЭМ!$A$40:$A$783,$A320,СВЦЭМ!$B$40:$B$783,M$296)+'СЕТ СН'!$F$16</f>
        <v>#REF!</v>
      </c>
      <c r="N320" s="36" t="e">
        <f>SUMIFS(СВЦЭМ!#REF!,СВЦЭМ!$A$40:$A$783,$A320,СВЦЭМ!$B$40:$B$783,N$296)+'СЕТ СН'!$F$16</f>
        <v>#REF!</v>
      </c>
      <c r="O320" s="36" t="e">
        <f>SUMIFS(СВЦЭМ!#REF!,СВЦЭМ!$A$40:$A$783,$A320,СВЦЭМ!$B$40:$B$783,O$296)+'СЕТ СН'!$F$16</f>
        <v>#REF!</v>
      </c>
      <c r="P320" s="36" t="e">
        <f>SUMIFS(СВЦЭМ!#REF!,СВЦЭМ!$A$40:$A$783,$A320,СВЦЭМ!$B$40:$B$783,P$296)+'СЕТ СН'!$F$16</f>
        <v>#REF!</v>
      </c>
      <c r="Q320" s="36" t="e">
        <f>SUMIFS(СВЦЭМ!#REF!,СВЦЭМ!$A$40:$A$783,$A320,СВЦЭМ!$B$40:$B$783,Q$296)+'СЕТ СН'!$F$16</f>
        <v>#REF!</v>
      </c>
      <c r="R320" s="36" t="e">
        <f>SUMIFS(СВЦЭМ!#REF!,СВЦЭМ!$A$40:$A$783,$A320,СВЦЭМ!$B$40:$B$783,R$296)+'СЕТ СН'!$F$16</f>
        <v>#REF!</v>
      </c>
      <c r="S320" s="36" t="e">
        <f>SUMIFS(СВЦЭМ!#REF!,СВЦЭМ!$A$40:$A$783,$A320,СВЦЭМ!$B$40:$B$783,S$296)+'СЕТ СН'!$F$16</f>
        <v>#REF!</v>
      </c>
      <c r="T320" s="36" t="e">
        <f>SUMIFS(СВЦЭМ!#REF!,СВЦЭМ!$A$40:$A$783,$A320,СВЦЭМ!$B$40:$B$783,T$296)+'СЕТ СН'!$F$16</f>
        <v>#REF!</v>
      </c>
      <c r="U320" s="36" t="e">
        <f>SUMIFS(СВЦЭМ!#REF!,СВЦЭМ!$A$40:$A$783,$A320,СВЦЭМ!$B$40:$B$783,U$296)+'СЕТ СН'!$F$16</f>
        <v>#REF!</v>
      </c>
      <c r="V320" s="36" t="e">
        <f>SUMIFS(СВЦЭМ!#REF!,СВЦЭМ!$A$40:$A$783,$A320,СВЦЭМ!$B$40:$B$783,V$296)+'СЕТ СН'!$F$16</f>
        <v>#REF!</v>
      </c>
      <c r="W320" s="36" t="e">
        <f>SUMIFS(СВЦЭМ!#REF!,СВЦЭМ!$A$40:$A$783,$A320,СВЦЭМ!$B$40:$B$783,W$296)+'СЕТ СН'!$F$16</f>
        <v>#REF!</v>
      </c>
      <c r="X320" s="36" t="e">
        <f>SUMIFS(СВЦЭМ!#REF!,СВЦЭМ!$A$40:$A$783,$A320,СВЦЭМ!$B$40:$B$783,X$296)+'СЕТ СН'!$F$16</f>
        <v>#REF!</v>
      </c>
      <c r="Y320" s="36" t="e">
        <f>SUMIFS(СВЦЭМ!#REF!,СВЦЭМ!$A$40:$A$783,$A320,СВЦЭМ!$B$40:$B$783,Y$296)+'СЕТ СН'!$F$16</f>
        <v>#REF!</v>
      </c>
    </row>
    <row r="321" spans="1:27" ht="15.75" hidden="1" x14ac:dyDescent="0.2">
      <c r="A321" s="35">
        <f t="shared" si="8"/>
        <v>45102</v>
      </c>
      <c r="B321" s="36" t="e">
        <f>SUMIFS(СВЦЭМ!#REF!,СВЦЭМ!$A$40:$A$783,$A321,СВЦЭМ!$B$40:$B$783,B$296)+'СЕТ СН'!$F$16</f>
        <v>#REF!</v>
      </c>
      <c r="C321" s="36" t="e">
        <f>SUMIFS(СВЦЭМ!#REF!,СВЦЭМ!$A$40:$A$783,$A321,СВЦЭМ!$B$40:$B$783,C$296)+'СЕТ СН'!$F$16</f>
        <v>#REF!</v>
      </c>
      <c r="D321" s="36" t="e">
        <f>SUMIFS(СВЦЭМ!#REF!,СВЦЭМ!$A$40:$A$783,$A321,СВЦЭМ!$B$40:$B$783,D$296)+'СЕТ СН'!$F$16</f>
        <v>#REF!</v>
      </c>
      <c r="E321" s="36" t="e">
        <f>SUMIFS(СВЦЭМ!#REF!,СВЦЭМ!$A$40:$A$783,$A321,СВЦЭМ!$B$40:$B$783,E$296)+'СЕТ СН'!$F$16</f>
        <v>#REF!</v>
      </c>
      <c r="F321" s="36" t="e">
        <f>SUMIFS(СВЦЭМ!#REF!,СВЦЭМ!$A$40:$A$783,$A321,СВЦЭМ!$B$40:$B$783,F$296)+'СЕТ СН'!$F$16</f>
        <v>#REF!</v>
      </c>
      <c r="G321" s="36" t="e">
        <f>SUMIFS(СВЦЭМ!#REF!,СВЦЭМ!$A$40:$A$783,$A321,СВЦЭМ!$B$40:$B$783,G$296)+'СЕТ СН'!$F$16</f>
        <v>#REF!</v>
      </c>
      <c r="H321" s="36" t="e">
        <f>SUMIFS(СВЦЭМ!#REF!,СВЦЭМ!$A$40:$A$783,$A321,СВЦЭМ!$B$40:$B$783,H$296)+'СЕТ СН'!$F$16</f>
        <v>#REF!</v>
      </c>
      <c r="I321" s="36" t="e">
        <f>SUMIFS(СВЦЭМ!#REF!,СВЦЭМ!$A$40:$A$783,$A321,СВЦЭМ!$B$40:$B$783,I$296)+'СЕТ СН'!$F$16</f>
        <v>#REF!</v>
      </c>
      <c r="J321" s="36" t="e">
        <f>SUMIFS(СВЦЭМ!#REF!,СВЦЭМ!$A$40:$A$783,$A321,СВЦЭМ!$B$40:$B$783,J$296)+'СЕТ СН'!$F$16</f>
        <v>#REF!</v>
      </c>
      <c r="K321" s="36" t="e">
        <f>SUMIFS(СВЦЭМ!#REF!,СВЦЭМ!$A$40:$A$783,$A321,СВЦЭМ!$B$40:$B$783,K$296)+'СЕТ СН'!$F$16</f>
        <v>#REF!</v>
      </c>
      <c r="L321" s="36" t="e">
        <f>SUMIFS(СВЦЭМ!#REF!,СВЦЭМ!$A$40:$A$783,$A321,СВЦЭМ!$B$40:$B$783,L$296)+'СЕТ СН'!$F$16</f>
        <v>#REF!</v>
      </c>
      <c r="M321" s="36" t="e">
        <f>SUMIFS(СВЦЭМ!#REF!,СВЦЭМ!$A$40:$A$783,$A321,СВЦЭМ!$B$40:$B$783,M$296)+'СЕТ СН'!$F$16</f>
        <v>#REF!</v>
      </c>
      <c r="N321" s="36" t="e">
        <f>SUMIFS(СВЦЭМ!#REF!,СВЦЭМ!$A$40:$A$783,$A321,СВЦЭМ!$B$40:$B$783,N$296)+'СЕТ СН'!$F$16</f>
        <v>#REF!</v>
      </c>
      <c r="O321" s="36" t="e">
        <f>SUMIFS(СВЦЭМ!#REF!,СВЦЭМ!$A$40:$A$783,$A321,СВЦЭМ!$B$40:$B$783,O$296)+'СЕТ СН'!$F$16</f>
        <v>#REF!</v>
      </c>
      <c r="P321" s="36" t="e">
        <f>SUMIFS(СВЦЭМ!#REF!,СВЦЭМ!$A$40:$A$783,$A321,СВЦЭМ!$B$40:$B$783,P$296)+'СЕТ СН'!$F$16</f>
        <v>#REF!</v>
      </c>
      <c r="Q321" s="36" t="e">
        <f>SUMIFS(СВЦЭМ!#REF!,СВЦЭМ!$A$40:$A$783,$A321,СВЦЭМ!$B$40:$B$783,Q$296)+'СЕТ СН'!$F$16</f>
        <v>#REF!</v>
      </c>
      <c r="R321" s="36" t="e">
        <f>SUMIFS(СВЦЭМ!#REF!,СВЦЭМ!$A$40:$A$783,$A321,СВЦЭМ!$B$40:$B$783,R$296)+'СЕТ СН'!$F$16</f>
        <v>#REF!</v>
      </c>
      <c r="S321" s="36" t="e">
        <f>SUMIFS(СВЦЭМ!#REF!,СВЦЭМ!$A$40:$A$783,$A321,СВЦЭМ!$B$40:$B$783,S$296)+'СЕТ СН'!$F$16</f>
        <v>#REF!</v>
      </c>
      <c r="T321" s="36" t="e">
        <f>SUMIFS(СВЦЭМ!#REF!,СВЦЭМ!$A$40:$A$783,$A321,СВЦЭМ!$B$40:$B$783,T$296)+'СЕТ СН'!$F$16</f>
        <v>#REF!</v>
      </c>
      <c r="U321" s="36" t="e">
        <f>SUMIFS(СВЦЭМ!#REF!,СВЦЭМ!$A$40:$A$783,$A321,СВЦЭМ!$B$40:$B$783,U$296)+'СЕТ СН'!$F$16</f>
        <v>#REF!</v>
      </c>
      <c r="V321" s="36" t="e">
        <f>SUMIFS(СВЦЭМ!#REF!,СВЦЭМ!$A$40:$A$783,$A321,СВЦЭМ!$B$40:$B$783,V$296)+'СЕТ СН'!$F$16</f>
        <v>#REF!</v>
      </c>
      <c r="W321" s="36" t="e">
        <f>SUMIFS(СВЦЭМ!#REF!,СВЦЭМ!$A$40:$A$783,$A321,СВЦЭМ!$B$40:$B$783,W$296)+'СЕТ СН'!$F$16</f>
        <v>#REF!</v>
      </c>
      <c r="X321" s="36" t="e">
        <f>SUMIFS(СВЦЭМ!#REF!,СВЦЭМ!$A$40:$A$783,$A321,СВЦЭМ!$B$40:$B$783,X$296)+'СЕТ СН'!$F$16</f>
        <v>#REF!</v>
      </c>
      <c r="Y321" s="36" t="e">
        <f>SUMIFS(СВЦЭМ!#REF!,СВЦЭМ!$A$40:$A$783,$A321,СВЦЭМ!$B$40:$B$783,Y$296)+'СЕТ СН'!$F$16</f>
        <v>#REF!</v>
      </c>
    </row>
    <row r="322" spans="1:27" ht="15.75" hidden="1" x14ac:dyDescent="0.2">
      <c r="A322" s="35">
        <f t="shared" si="8"/>
        <v>45103</v>
      </c>
      <c r="B322" s="36" t="e">
        <f>SUMIFS(СВЦЭМ!#REF!,СВЦЭМ!$A$40:$A$783,$A322,СВЦЭМ!$B$40:$B$783,B$296)+'СЕТ СН'!$F$16</f>
        <v>#REF!</v>
      </c>
      <c r="C322" s="36" t="e">
        <f>SUMIFS(СВЦЭМ!#REF!,СВЦЭМ!$A$40:$A$783,$A322,СВЦЭМ!$B$40:$B$783,C$296)+'СЕТ СН'!$F$16</f>
        <v>#REF!</v>
      </c>
      <c r="D322" s="36" t="e">
        <f>SUMIFS(СВЦЭМ!#REF!,СВЦЭМ!$A$40:$A$783,$A322,СВЦЭМ!$B$40:$B$783,D$296)+'СЕТ СН'!$F$16</f>
        <v>#REF!</v>
      </c>
      <c r="E322" s="36" t="e">
        <f>SUMIFS(СВЦЭМ!#REF!,СВЦЭМ!$A$40:$A$783,$A322,СВЦЭМ!$B$40:$B$783,E$296)+'СЕТ СН'!$F$16</f>
        <v>#REF!</v>
      </c>
      <c r="F322" s="36" t="e">
        <f>SUMIFS(СВЦЭМ!#REF!,СВЦЭМ!$A$40:$A$783,$A322,СВЦЭМ!$B$40:$B$783,F$296)+'СЕТ СН'!$F$16</f>
        <v>#REF!</v>
      </c>
      <c r="G322" s="36" t="e">
        <f>SUMIFS(СВЦЭМ!#REF!,СВЦЭМ!$A$40:$A$783,$A322,СВЦЭМ!$B$40:$B$783,G$296)+'СЕТ СН'!$F$16</f>
        <v>#REF!</v>
      </c>
      <c r="H322" s="36" t="e">
        <f>SUMIFS(СВЦЭМ!#REF!,СВЦЭМ!$A$40:$A$783,$A322,СВЦЭМ!$B$40:$B$783,H$296)+'СЕТ СН'!$F$16</f>
        <v>#REF!</v>
      </c>
      <c r="I322" s="36" t="e">
        <f>SUMIFS(СВЦЭМ!#REF!,СВЦЭМ!$A$40:$A$783,$A322,СВЦЭМ!$B$40:$B$783,I$296)+'СЕТ СН'!$F$16</f>
        <v>#REF!</v>
      </c>
      <c r="J322" s="36" t="e">
        <f>SUMIFS(СВЦЭМ!#REF!,СВЦЭМ!$A$40:$A$783,$A322,СВЦЭМ!$B$40:$B$783,J$296)+'СЕТ СН'!$F$16</f>
        <v>#REF!</v>
      </c>
      <c r="K322" s="36" t="e">
        <f>SUMIFS(СВЦЭМ!#REF!,СВЦЭМ!$A$40:$A$783,$A322,СВЦЭМ!$B$40:$B$783,K$296)+'СЕТ СН'!$F$16</f>
        <v>#REF!</v>
      </c>
      <c r="L322" s="36" t="e">
        <f>SUMIFS(СВЦЭМ!#REF!,СВЦЭМ!$A$40:$A$783,$A322,СВЦЭМ!$B$40:$B$783,L$296)+'СЕТ СН'!$F$16</f>
        <v>#REF!</v>
      </c>
      <c r="M322" s="36" t="e">
        <f>SUMIFS(СВЦЭМ!#REF!,СВЦЭМ!$A$40:$A$783,$A322,СВЦЭМ!$B$40:$B$783,M$296)+'СЕТ СН'!$F$16</f>
        <v>#REF!</v>
      </c>
      <c r="N322" s="36" t="e">
        <f>SUMIFS(СВЦЭМ!#REF!,СВЦЭМ!$A$40:$A$783,$A322,СВЦЭМ!$B$40:$B$783,N$296)+'СЕТ СН'!$F$16</f>
        <v>#REF!</v>
      </c>
      <c r="O322" s="36" t="e">
        <f>SUMIFS(СВЦЭМ!#REF!,СВЦЭМ!$A$40:$A$783,$A322,СВЦЭМ!$B$40:$B$783,O$296)+'СЕТ СН'!$F$16</f>
        <v>#REF!</v>
      </c>
      <c r="P322" s="36" t="e">
        <f>SUMIFS(СВЦЭМ!#REF!,СВЦЭМ!$A$40:$A$783,$A322,СВЦЭМ!$B$40:$B$783,P$296)+'СЕТ СН'!$F$16</f>
        <v>#REF!</v>
      </c>
      <c r="Q322" s="36" t="e">
        <f>SUMIFS(СВЦЭМ!#REF!,СВЦЭМ!$A$40:$A$783,$A322,СВЦЭМ!$B$40:$B$783,Q$296)+'СЕТ СН'!$F$16</f>
        <v>#REF!</v>
      </c>
      <c r="R322" s="36" t="e">
        <f>SUMIFS(СВЦЭМ!#REF!,СВЦЭМ!$A$40:$A$783,$A322,СВЦЭМ!$B$40:$B$783,R$296)+'СЕТ СН'!$F$16</f>
        <v>#REF!</v>
      </c>
      <c r="S322" s="36" t="e">
        <f>SUMIFS(СВЦЭМ!#REF!,СВЦЭМ!$A$40:$A$783,$A322,СВЦЭМ!$B$40:$B$783,S$296)+'СЕТ СН'!$F$16</f>
        <v>#REF!</v>
      </c>
      <c r="T322" s="36" t="e">
        <f>SUMIFS(СВЦЭМ!#REF!,СВЦЭМ!$A$40:$A$783,$A322,СВЦЭМ!$B$40:$B$783,T$296)+'СЕТ СН'!$F$16</f>
        <v>#REF!</v>
      </c>
      <c r="U322" s="36" t="e">
        <f>SUMIFS(СВЦЭМ!#REF!,СВЦЭМ!$A$40:$A$783,$A322,СВЦЭМ!$B$40:$B$783,U$296)+'СЕТ СН'!$F$16</f>
        <v>#REF!</v>
      </c>
      <c r="V322" s="36" t="e">
        <f>SUMIFS(СВЦЭМ!#REF!,СВЦЭМ!$A$40:$A$783,$A322,СВЦЭМ!$B$40:$B$783,V$296)+'СЕТ СН'!$F$16</f>
        <v>#REF!</v>
      </c>
      <c r="W322" s="36" t="e">
        <f>SUMIFS(СВЦЭМ!#REF!,СВЦЭМ!$A$40:$A$783,$A322,СВЦЭМ!$B$40:$B$783,W$296)+'СЕТ СН'!$F$16</f>
        <v>#REF!</v>
      </c>
      <c r="X322" s="36" t="e">
        <f>SUMIFS(СВЦЭМ!#REF!,СВЦЭМ!$A$40:$A$783,$A322,СВЦЭМ!$B$40:$B$783,X$296)+'СЕТ СН'!$F$16</f>
        <v>#REF!</v>
      </c>
      <c r="Y322" s="36" t="e">
        <f>SUMIFS(СВЦЭМ!#REF!,СВЦЭМ!$A$40:$A$783,$A322,СВЦЭМ!$B$40:$B$783,Y$296)+'СЕТ СН'!$F$16</f>
        <v>#REF!</v>
      </c>
    </row>
    <row r="323" spans="1:27" ht="15.75" hidden="1" x14ac:dyDescent="0.2">
      <c r="A323" s="35">
        <f t="shared" si="8"/>
        <v>45104</v>
      </c>
      <c r="B323" s="36" t="e">
        <f>SUMIFS(СВЦЭМ!#REF!,СВЦЭМ!$A$40:$A$783,$A323,СВЦЭМ!$B$40:$B$783,B$296)+'СЕТ СН'!$F$16</f>
        <v>#REF!</v>
      </c>
      <c r="C323" s="36" t="e">
        <f>SUMIFS(СВЦЭМ!#REF!,СВЦЭМ!$A$40:$A$783,$A323,СВЦЭМ!$B$40:$B$783,C$296)+'СЕТ СН'!$F$16</f>
        <v>#REF!</v>
      </c>
      <c r="D323" s="36" t="e">
        <f>SUMIFS(СВЦЭМ!#REF!,СВЦЭМ!$A$40:$A$783,$A323,СВЦЭМ!$B$40:$B$783,D$296)+'СЕТ СН'!$F$16</f>
        <v>#REF!</v>
      </c>
      <c r="E323" s="36" t="e">
        <f>SUMIFS(СВЦЭМ!#REF!,СВЦЭМ!$A$40:$A$783,$A323,СВЦЭМ!$B$40:$B$783,E$296)+'СЕТ СН'!$F$16</f>
        <v>#REF!</v>
      </c>
      <c r="F323" s="36" t="e">
        <f>SUMIFS(СВЦЭМ!#REF!,СВЦЭМ!$A$40:$A$783,$A323,СВЦЭМ!$B$40:$B$783,F$296)+'СЕТ СН'!$F$16</f>
        <v>#REF!</v>
      </c>
      <c r="G323" s="36" t="e">
        <f>SUMIFS(СВЦЭМ!#REF!,СВЦЭМ!$A$40:$A$783,$A323,СВЦЭМ!$B$40:$B$783,G$296)+'СЕТ СН'!$F$16</f>
        <v>#REF!</v>
      </c>
      <c r="H323" s="36" t="e">
        <f>SUMIFS(СВЦЭМ!#REF!,СВЦЭМ!$A$40:$A$783,$A323,СВЦЭМ!$B$40:$B$783,H$296)+'СЕТ СН'!$F$16</f>
        <v>#REF!</v>
      </c>
      <c r="I323" s="36" t="e">
        <f>SUMIFS(СВЦЭМ!#REF!,СВЦЭМ!$A$40:$A$783,$A323,СВЦЭМ!$B$40:$B$783,I$296)+'СЕТ СН'!$F$16</f>
        <v>#REF!</v>
      </c>
      <c r="J323" s="36" t="e">
        <f>SUMIFS(СВЦЭМ!#REF!,СВЦЭМ!$A$40:$A$783,$A323,СВЦЭМ!$B$40:$B$783,J$296)+'СЕТ СН'!$F$16</f>
        <v>#REF!</v>
      </c>
      <c r="K323" s="36" t="e">
        <f>SUMIFS(СВЦЭМ!#REF!,СВЦЭМ!$A$40:$A$783,$A323,СВЦЭМ!$B$40:$B$783,K$296)+'СЕТ СН'!$F$16</f>
        <v>#REF!</v>
      </c>
      <c r="L323" s="36" t="e">
        <f>SUMIFS(СВЦЭМ!#REF!,СВЦЭМ!$A$40:$A$783,$A323,СВЦЭМ!$B$40:$B$783,L$296)+'СЕТ СН'!$F$16</f>
        <v>#REF!</v>
      </c>
      <c r="M323" s="36" t="e">
        <f>SUMIFS(СВЦЭМ!#REF!,СВЦЭМ!$A$40:$A$783,$A323,СВЦЭМ!$B$40:$B$783,M$296)+'СЕТ СН'!$F$16</f>
        <v>#REF!</v>
      </c>
      <c r="N323" s="36" t="e">
        <f>SUMIFS(СВЦЭМ!#REF!,СВЦЭМ!$A$40:$A$783,$A323,СВЦЭМ!$B$40:$B$783,N$296)+'СЕТ СН'!$F$16</f>
        <v>#REF!</v>
      </c>
      <c r="O323" s="36" t="e">
        <f>SUMIFS(СВЦЭМ!#REF!,СВЦЭМ!$A$40:$A$783,$A323,СВЦЭМ!$B$40:$B$783,O$296)+'СЕТ СН'!$F$16</f>
        <v>#REF!</v>
      </c>
      <c r="P323" s="36" t="e">
        <f>SUMIFS(СВЦЭМ!#REF!,СВЦЭМ!$A$40:$A$783,$A323,СВЦЭМ!$B$40:$B$783,P$296)+'СЕТ СН'!$F$16</f>
        <v>#REF!</v>
      </c>
      <c r="Q323" s="36" t="e">
        <f>SUMIFS(СВЦЭМ!#REF!,СВЦЭМ!$A$40:$A$783,$A323,СВЦЭМ!$B$40:$B$783,Q$296)+'СЕТ СН'!$F$16</f>
        <v>#REF!</v>
      </c>
      <c r="R323" s="36" t="e">
        <f>SUMIFS(СВЦЭМ!#REF!,СВЦЭМ!$A$40:$A$783,$A323,СВЦЭМ!$B$40:$B$783,R$296)+'СЕТ СН'!$F$16</f>
        <v>#REF!</v>
      </c>
      <c r="S323" s="36" t="e">
        <f>SUMIFS(СВЦЭМ!#REF!,СВЦЭМ!$A$40:$A$783,$A323,СВЦЭМ!$B$40:$B$783,S$296)+'СЕТ СН'!$F$16</f>
        <v>#REF!</v>
      </c>
      <c r="T323" s="36" t="e">
        <f>SUMIFS(СВЦЭМ!#REF!,СВЦЭМ!$A$40:$A$783,$A323,СВЦЭМ!$B$40:$B$783,T$296)+'СЕТ СН'!$F$16</f>
        <v>#REF!</v>
      </c>
      <c r="U323" s="36" t="e">
        <f>SUMIFS(СВЦЭМ!#REF!,СВЦЭМ!$A$40:$A$783,$A323,СВЦЭМ!$B$40:$B$783,U$296)+'СЕТ СН'!$F$16</f>
        <v>#REF!</v>
      </c>
      <c r="V323" s="36" t="e">
        <f>SUMIFS(СВЦЭМ!#REF!,СВЦЭМ!$A$40:$A$783,$A323,СВЦЭМ!$B$40:$B$783,V$296)+'СЕТ СН'!$F$16</f>
        <v>#REF!</v>
      </c>
      <c r="W323" s="36" t="e">
        <f>SUMIFS(СВЦЭМ!#REF!,СВЦЭМ!$A$40:$A$783,$A323,СВЦЭМ!$B$40:$B$783,W$296)+'СЕТ СН'!$F$16</f>
        <v>#REF!</v>
      </c>
      <c r="X323" s="36" t="e">
        <f>SUMIFS(СВЦЭМ!#REF!,СВЦЭМ!$A$40:$A$783,$A323,СВЦЭМ!$B$40:$B$783,X$296)+'СЕТ СН'!$F$16</f>
        <v>#REF!</v>
      </c>
      <c r="Y323" s="36" t="e">
        <f>SUMIFS(СВЦЭМ!#REF!,СВЦЭМ!$A$40:$A$783,$A323,СВЦЭМ!$B$40:$B$783,Y$296)+'СЕТ СН'!$F$16</f>
        <v>#REF!</v>
      </c>
    </row>
    <row r="324" spans="1:27" ht="15.75" hidden="1" x14ac:dyDescent="0.2">
      <c r="A324" s="35">
        <f t="shared" si="8"/>
        <v>45105</v>
      </c>
      <c r="B324" s="36" t="e">
        <f>SUMIFS(СВЦЭМ!#REF!,СВЦЭМ!$A$40:$A$783,$A324,СВЦЭМ!$B$40:$B$783,B$296)+'СЕТ СН'!$F$16</f>
        <v>#REF!</v>
      </c>
      <c r="C324" s="36" t="e">
        <f>SUMIFS(СВЦЭМ!#REF!,СВЦЭМ!$A$40:$A$783,$A324,СВЦЭМ!$B$40:$B$783,C$296)+'СЕТ СН'!$F$16</f>
        <v>#REF!</v>
      </c>
      <c r="D324" s="36" t="e">
        <f>SUMIFS(СВЦЭМ!#REF!,СВЦЭМ!$A$40:$A$783,$A324,СВЦЭМ!$B$40:$B$783,D$296)+'СЕТ СН'!$F$16</f>
        <v>#REF!</v>
      </c>
      <c r="E324" s="36" t="e">
        <f>SUMIFS(СВЦЭМ!#REF!,СВЦЭМ!$A$40:$A$783,$A324,СВЦЭМ!$B$40:$B$783,E$296)+'СЕТ СН'!$F$16</f>
        <v>#REF!</v>
      </c>
      <c r="F324" s="36" t="e">
        <f>SUMIFS(СВЦЭМ!#REF!,СВЦЭМ!$A$40:$A$783,$A324,СВЦЭМ!$B$40:$B$783,F$296)+'СЕТ СН'!$F$16</f>
        <v>#REF!</v>
      </c>
      <c r="G324" s="36" t="e">
        <f>SUMIFS(СВЦЭМ!#REF!,СВЦЭМ!$A$40:$A$783,$A324,СВЦЭМ!$B$40:$B$783,G$296)+'СЕТ СН'!$F$16</f>
        <v>#REF!</v>
      </c>
      <c r="H324" s="36" t="e">
        <f>SUMIFS(СВЦЭМ!#REF!,СВЦЭМ!$A$40:$A$783,$A324,СВЦЭМ!$B$40:$B$783,H$296)+'СЕТ СН'!$F$16</f>
        <v>#REF!</v>
      </c>
      <c r="I324" s="36" t="e">
        <f>SUMIFS(СВЦЭМ!#REF!,СВЦЭМ!$A$40:$A$783,$A324,СВЦЭМ!$B$40:$B$783,I$296)+'СЕТ СН'!$F$16</f>
        <v>#REF!</v>
      </c>
      <c r="J324" s="36" t="e">
        <f>SUMIFS(СВЦЭМ!#REF!,СВЦЭМ!$A$40:$A$783,$A324,СВЦЭМ!$B$40:$B$783,J$296)+'СЕТ СН'!$F$16</f>
        <v>#REF!</v>
      </c>
      <c r="K324" s="36" t="e">
        <f>SUMIFS(СВЦЭМ!#REF!,СВЦЭМ!$A$40:$A$783,$A324,СВЦЭМ!$B$40:$B$783,K$296)+'СЕТ СН'!$F$16</f>
        <v>#REF!</v>
      </c>
      <c r="L324" s="36" t="e">
        <f>SUMIFS(СВЦЭМ!#REF!,СВЦЭМ!$A$40:$A$783,$A324,СВЦЭМ!$B$40:$B$783,L$296)+'СЕТ СН'!$F$16</f>
        <v>#REF!</v>
      </c>
      <c r="M324" s="36" t="e">
        <f>SUMIFS(СВЦЭМ!#REF!,СВЦЭМ!$A$40:$A$783,$A324,СВЦЭМ!$B$40:$B$783,M$296)+'СЕТ СН'!$F$16</f>
        <v>#REF!</v>
      </c>
      <c r="N324" s="36" t="e">
        <f>SUMIFS(СВЦЭМ!#REF!,СВЦЭМ!$A$40:$A$783,$A324,СВЦЭМ!$B$40:$B$783,N$296)+'СЕТ СН'!$F$16</f>
        <v>#REF!</v>
      </c>
      <c r="O324" s="36" t="e">
        <f>SUMIFS(СВЦЭМ!#REF!,СВЦЭМ!$A$40:$A$783,$A324,СВЦЭМ!$B$40:$B$783,O$296)+'СЕТ СН'!$F$16</f>
        <v>#REF!</v>
      </c>
      <c r="P324" s="36" t="e">
        <f>SUMIFS(СВЦЭМ!#REF!,СВЦЭМ!$A$40:$A$783,$A324,СВЦЭМ!$B$40:$B$783,P$296)+'СЕТ СН'!$F$16</f>
        <v>#REF!</v>
      </c>
      <c r="Q324" s="36" t="e">
        <f>SUMIFS(СВЦЭМ!#REF!,СВЦЭМ!$A$40:$A$783,$A324,СВЦЭМ!$B$40:$B$783,Q$296)+'СЕТ СН'!$F$16</f>
        <v>#REF!</v>
      </c>
      <c r="R324" s="36" t="e">
        <f>SUMIFS(СВЦЭМ!#REF!,СВЦЭМ!$A$40:$A$783,$A324,СВЦЭМ!$B$40:$B$783,R$296)+'СЕТ СН'!$F$16</f>
        <v>#REF!</v>
      </c>
      <c r="S324" s="36" t="e">
        <f>SUMIFS(СВЦЭМ!#REF!,СВЦЭМ!$A$40:$A$783,$A324,СВЦЭМ!$B$40:$B$783,S$296)+'СЕТ СН'!$F$16</f>
        <v>#REF!</v>
      </c>
      <c r="T324" s="36" t="e">
        <f>SUMIFS(СВЦЭМ!#REF!,СВЦЭМ!$A$40:$A$783,$A324,СВЦЭМ!$B$40:$B$783,T$296)+'СЕТ СН'!$F$16</f>
        <v>#REF!</v>
      </c>
      <c r="U324" s="36" t="e">
        <f>SUMIFS(СВЦЭМ!#REF!,СВЦЭМ!$A$40:$A$783,$A324,СВЦЭМ!$B$40:$B$783,U$296)+'СЕТ СН'!$F$16</f>
        <v>#REF!</v>
      </c>
      <c r="V324" s="36" t="e">
        <f>SUMIFS(СВЦЭМ!#REF!,СВЦЭМ!$A$40:$A$783,$A324,СВЦЭМ!$B$40:$B$783,V$296)+'СЕТ СН'!$F$16</f>
        <v>#REF!</v>
      </c>
      <c r="W324" s="36" t="e">
        <f>SUMIFS(СВЦЭМ!#REF!,СВЦЭМ!$A$40:$A$783,$A324,СВЦЭМ!$B$40:$B$783,W$296)+'СЕТ СН'!$F$16</f>
        <v>#REF!</v>
      </c>
      <c r="X324" s="36" t="e">
        <f>SUMIFS(СВЦЭМ!#REF!,СВЦЭМ!$A$40:$A$783,$A324,СВЦЭМ!$B$40:$B$783,X$296)+'СЕТ СН'!$F$16</f>
        <v>#REF!</v>
      </c>
      <c r="Y324" s="36" t="e">
        <f>SUMIFS(СВЦЭМ!#REF!,СВЦЭМ!$A$40:$A$783,$A324,СВЦЭМ!$B$40:$B$783,Y$296)+'СЕТ СН'!$F$16</f>
        <v>#REF!</v>
      </c>
    </row>
    <row r="325" spans="1:27" ht="15.75" hidden="1" x14ac:dyDescent="0.2">
      <c r="A325" s="35">
        <f t="shared" si="8"/>
        <v>45106</v>
      </c>
      <c r="B325" s="36" t="e">
        <f>SUMIFS(СВЦЭМ!#REF!,СВЦЭМ!$A$40:$A$783,$A325,СВЦЭМ!$B$40:$B$783,B$296)+'СЕТ СН'!$F$16</f>
        <v>#REF!</v>
      </c>
      <c r="C325" s="36" t="e">
        <f>SUMIFS(СВЦЭМ!#REF!,СВЦЭМ!$A$40:$A$783,$A325,СВЦЭМ!$B$40:$B$783,C$296)+'СЕТ СН'!$F$16</f>
        <v>#REF!</v>
      </c>
      <c r="D325" s="36" t="e">
        <f>SUMIFS(СВЦЭМ!#REF!,СВЦЭМ!$A$40:$A$783,$A325,СВЦЭМ!$B$40:$B$783,D$296)+'СЕТ СН'!$F$16</f>
        <v>#REF!</v>
      </c>
      <c r="E325" s="36" t="e">
        <f>SUMIFS(СВЦЭМ!#REF!,СВЦЭМ!$A$40:$A$783,$A325,СВЦЭМ!$B$40:$B$783,E$296)+'СЕТ СН'!$F$16</f>
        <v>#REF!</v>
      </c>
      <c r="F325" s="36" t="e">
        <f>SUMIFS(СВЦЭМ!#REF!,СВЦЭМ!$A$40:$A$783,$A325,СВЦЭМ!$B$40:$B$783,F$296)+'СЕТ СН'!$F$16</f>
        <v>#REF!</v>
      </c>
      <c r="G325" s="36" t="e">
        <f>SUMIFS(СВЦЭМ!#REF!,СВЦЭМ!$A$40:$A$783,$A325,СВЦЭМ!$B$40:$B$783,G$296)+'СЕТ СН'!$F$16</f>
        <v>#REF!</v>
      </c>
      <c r="H325" s="36" t="e">
        <f>SUMIFS(СВЦЭМ!#REF!,СВЦЭМ!$A$40:$A$783,$A325,СВЦЭМ!$B$40:$B$783,H$296)+'СЕТ СН'!$F$16</f>
        <v>#REF!</v>
      </c>
      <c r="I325" s="36" t="e">
        <f>SUMIFS(СВЦЭМ!#REF!,СВЦЭМ!$A$40:$A$783,$A325,СВЦЭМ!$B$40:$B$783,I$296)+'СЕТ СН'!$F$16</f>
        <v>#REF!</v>
      </c>
      <c r="J325" s="36" t="e">
        <f>SUMIFS(СВЦЭМ!#REF!,СВЦЭМ!$A$40:$A$783,$A325,СВЦЭМ!$B$40:$B$783,J$296)+'СЕТ СН'!$F$16</f>
        <v>#REF!</v>
      </c>
      <c r="K325" s="36" t="e">
        <f>SUMIFS(СВЦЭМ!#REF!,СВЦЭМ!$A$40:$A$783,$A325,СВЦЭМ!$B$40:$B$783,K$296)+'СЕТ СН'!$F$16</f>
        <v>#REF!</v>
      </c>
      <c r="L325" s="36" t="e">
        <f>SUMIFS(СВЦЭМ!#REF!,СВЦЭМ!$A$40:$A$783,$A325,СВЦЭМ!$B$40:$B$783,L$296)+'СЕТ СН'!$F$16</f>
        <v>#REF!</v>
      </c>
      <c r="M325" s="36" t="e">
        <f>SUMIFS(СВЦЭМ!#REF!,СВЦЭМ!$A$40:$A$783,$A325,СВЦЭМ!$B$40:$B$783,M$296)+'СЕТ СН'!$F$16</f>
        <v>#REF!</v>
      </c>
      <c r="N325" s="36" t="e">
        <f>SUMIFS(СВЦЭМ!#REF!,СВЦЭМ!$A$40:$A$783,$A325,СВЦЭМ!$B$40:$B$783,N$296)+'СЕТ СН'!$F$16</f>
        <v>#REF!</v>
      </c>
      <c r="O325" s="36" t="e">
        <f>SUMIFS(СВЦЭМ!#REF!,СВЦЭМ!$A$40:$A$783,$A325,СВЦЭМ!$B$40:$B$783,O$296)+'СЕТ СН'!$F$16</f>
        <v>#REF!</v>
      </c>
      <c r="P325" s="36" t="e">
        <f>SUMIFS(СВЦЭМ!#REF!,СВЦЭМ!$A$40:$A$783,$A325,СВЦЭМ!$B$40:$B$783,P$296)+'СЕТ СН'!$F$16</f>
        <v>#REF!</v>
      </c>
      <c r="Q325" s="36" t="e">
        <f>SUMIFS(СВЦЭМ!#REF!,СВЦЭМ!$A$40:$A$783,$A325,СВЦЭМ!$B$40:$B$783,Q$296)+'СЕТ СН'!$F$16</f>
        <v>#REF!</v>
      </c>
      <c r="R325" s="36" t="e">
        <f>SUMIFS(СВЦЭМ!#REF!,СВЦЭМ!$A$40:$A$783,$A325,СВЦЭМ!$B$40:$B$783,R$296)+'СЕТ СН'!$F$16</f>
        <v>#REF!</v>
      </c>
      <c r="S325" s="36" t="e">
        <f>SUMIFS(СВЦЭМ!#REF!,СВЦЭМ!$A$40:$A$783,$A325,СВЦЭМ!$B$40:$B$783,S$296)+'СЕТ СН'!$F$16</f>
        <v>#REF!</v>
      </c>
      <c r="T325" s="36" t="e">
        <f>SUMIFS(СВЦЭМ!#REF!,СВЦЭМ!$A$40:$A$783,$A325,СВЦЭМ!$B$40:$B$783,T$296)+'СЕТ СН'!$F$16</f>
        <v>#REF!</v>
      </c>
      <c r="U325" s="36" t="e">
        <f>SUMIFS(СВЦЭМ!#REF!,СВЦЭМ!$A$40:$A$783,$A325,СВЦЭМ!$B$40:$B$783,U$296)+'СЕТ СН'!$F$16</f>
        <v>#REF!</v>
      </c>
      <c r="V325" s="36" t="e">
        <f>SUMIFS(СВЦЭМ!#REF!,СВЦЭМ!$A$40:$A$783,$A325,СВЦЭМ!$B$40:$B$783,V$296)+'СЕТ СН'!$F$16</f>
        <v>#REF!</v>
      </c>
      <c r="W325" s="36" t="e">
        <f>SUMIFS(СВЦЭМ!#REF!,СВЦЭМ!$A$40:$A$783,$A325,СВЦЭМ!$B$40:$B$783,W$296)+'СЕТ СН'!$F$16</f>
        <v>#REF!</v>
      </c>
      <c r="X325" s="36" t="e">
        <f>SUMIFS(СВЦЭМ!#REF!,СВЦЭМ!$A$40:$A$783,$A325,СВЦЭМ!$B$40:$B$783,X$296)+'СЕТ СН'!$F$16</f>
        <v>#REF!</v>
      </c>
      <c r="Y325" s="36" t="e">
        <f>SUMIFS(СВЦЭМ!#REF!,СВЦЭМ!$A$40:$A$783,$A325,СВЦЭМ!$B$40:$B$783,Y$296)+'СЕТ СН'!$F$16</f>
        <v>#REF!</v>
      </c>
    </row>
    <row r="326" spans="1:27" ht="15.75" hidden="1" x14ac:dyDescent="0.2">
      <c r="A326" s="35">
        <f t="shared" si="8"/>
        <v>45107</v>
      </c>
      <c r="B326" s="36" t="e">
        <f>SUMIFS(СВЦЭМ!#REF!,СВЦЭМ!$A$40:$A$783,$A326,СВЦЭМ!$B$40:$B$783,B$296)+'СЕТ СН'!$F$16</f>
        <v>#REF!</v>
      </c>
      <c r="C326" s="36" t="e">
        <f>SUMIFS(СВЦЭМ!#REF!,СВЦЭМ!$A$40:$A$783,$A326,СВЦЭМ!$B$40:$B$783,C$296)+'СЕТ СН'!$F$16</f>
        <v>#REF!</v>
      </c>
      <c r="D326" s="36" t="e">
        <f>SUMIFS(СВЦЭМ!#REF!,СВЦЭМ!$A$40:$A$783,$A326,СВЦЭМ!$B$40:$B$783,D$296)+'СЕТ СН'!$F$16</f>
        <v>#REF!</v>
      </c>
      <c r="E326" s="36" t="e">
        <f>SUMIFS(СВЦЭМ!#REF!,СВЦЭМ!$A$40:$A$783,$A326,СВЦЭМ!$B$40:$B$783,E$296)+'СЕТ СН'!$F$16</f>
        <v>#REF!</v>
      </c>
      <c r="F326" s="36" t="e">
        <f>SUMIFS(СВЦЭМ!#REF!,СВЦЭМ!$A$40:$A$783,$A326,СВЦЭМ!$B$40:$B$783,F$296)+'СЕТ СН'!$F$16</f>
        <v>#REF!</v>
      </c>
      <c r="G326" s="36" t="e">
        <f>SUMIFS(СВЦЭМ!#REF!,СВЦЭМ!$A$40:$A$783,$A326,СВЦЭМ!$B$40:$B$783,G$296)+'СЕТ СН'!$F$16</f>
        <v>#REF!</v>
      </c>
      <c r="H326" s="36" t="e">
        <f>SUMIFS(СВЦЭМ!#REF!,СВЦЭМ!$A$40:$A$783,$A326,СВЦЭМ!$B$40:$B$783,H$296)+'СЕТ СН'!$F$16</f>
        <v>#REF!</v>
      </c>
      <c r="I326" s="36" t="e">
        <f>SUMIFS(СВЦЭМ!#REF!,СВЦЭМ!$A$40:$A$783,$A326,СВЦЭМ!$B$40:$B$783,I$296)+'СЕТ СН'!$F$16</f>
        <v>#REF!</v>
      </c>
      <c r="J326" s="36" t="e">
        <f>SUMIFS(СВЦЭМ!#REF!,СВЦЭМ!$A$40:$A$783,$A326,СВЦЭМ!$B$40:$B$783,J$296)+'СЕТ СН'!$F$16</f>
        <v>#REF!</v>
      </c>
      <c r="K326" s="36" t="e">
        <f>SUMIFS(СВЦЭМ!#REF!,СВЦЭМ!$A$40:$A$783,$A326,СВЦЭМ!$B$40:$B$783,K$296)+'СЕТ СН'!$F$16</f>
        <v>#REF!</v>
      </c>
      <c r="L326" s="36" t="e">
        <f>SUMIFS(СВЦЭМ!#REF!,СВЦЭМ!$A$40:$A$783,$A326,СВЦЭМ!$B$40:$B$783,L$296)+'СЕТ СН'!$F$16</f>
        <v>#REF!</v>
      </c>
      <c r="M326" s="36" t="e">
        <f>SUMIFS(СВЦЭМ!#REF!,СВЦЭМ!$A$40:$A$783,$A326,СВЦЭМ!$B$40:$B$783,M$296)+'СЕТ СН'!$F$16</f>
        <v>#REF!</v>
      </c>
      <c r="N326" s="36" t="e">
        <f>SUMIFS(СВЦЭМ!#REF!,СВЦЭМ!$A$40:$A$783,$A326,СВЦЭМ!$B$40:$B$783,N$296)+'СЕТ СН'!$F$16</f>
        <v>#REF!</v>
      </c>
      <c r="O326" s="36" t="e">
        <f>SUMIFS(СВЦЭМ!#REF!,СВЦЭМ!$A$40:$A$783,$A326,СВЦЭМ!$B$40:$B$783,O$296)+'СЕТ СН'!$F$16</f>
        <v>#REF!</v>
      </c>
      <c r="P326" s="36" t="e">
        <f>SUMIFS(СВЦЭМ!#REF!,СВЦЭМ!$A$40:$A$783,$A326,СВЦЭМ!$B$40:$B$783,P$296)+'СЕТ СН'!$F$16</f>
        <v>#REF!</v>
      </c>
      <c r="Q326" s="36" t="e">
        <f>SUMIFS(СВЦЭМ!#REF!,СВЦЭМ!$A$40:$A$783,$A326,СВЦЭМ!$B$40:$B$783,Q$296)+'СЕТ СН'!$F$16</f>
        <v>#REF!</v>
      </c>
      <c r="R326" s="36" t="e">
        <f>SUMIFS(СВЦЭМ!#REF!,СВЦЭМ!$A$40:$A$783,$A326,СВЦЭМ!$B$40:$B$783,R$296)+'СЕТ СН'!$F$16</f>
        <v>#REF!</v>
      </c>
      <c r="S326" s="36" t="e">
        <f>SUMIFS(СВЦЭМ!#REF!,СВЦЭМ!$A$40:$A$783,$A326,СВЦЭМ!$B$40:$B$783,S$296)+'СЕТ СН'!$F$16</f>
        <v>#REF!</v>
      </c>
      <c r="T326" s="36" t="e">
        <f>SUMIFS(СВЦЭМ!#REF!,СВЦЭМ!$A$40:$A$783,$A326,СВЦЭМ!$B$40:$B$783,T$296)+'СЕТ СН'!$F$16</f>
        <v>#REF!</v>
      </c>
      <c r="U326" s="36" t="e">
        <f>SUMIFS(СВЦЭМ!#REF!,СВЦЭМ!$A$40:$A$783,$A326,СВЦЭМ!$B$40:$B$783,U$296)+'СЕТ СН'!$F$16</f>
        <v>#REF!</v>
      </c>
      <c r="V326" s="36" t="e">
        <f>SUMIFS(СВЦЭМ!#REF!,СВЦЭМ!$A$40:$A$783,$A326,СВЦЭМ!$B$40:$B$783,V$296)+'СЕТ СН'!$F$16</f>
        <v>#REF!</v>
      </c>
      <c r="W326" s="36" t="e">
        <f>SUMIFS(СВЦЭМ!#REF!,СВЦЭМ!$A$40:$A$783,$A326,СВЦЭМ!$B$40:$B$783,W$296)+'СЕТ СН'!$F$16</f>
        <v>#REF!</v>
      </c>
      <c r="X326" s="36" t="e">
        <f>SUMIFS(СВЦЭМ!#REF!,СВЦЭМ!$A$40:$A$783,$A326,СВЦЭМ!$B$40:$B$783,X$296)+'СЕТ СН'!$F$16</f>
        <v>#REF!</v>
      </c>
      <c r="Y326" s="36" t="e">
        <f>SUMIFS(СВЦЭМ!#REF!,СВЦЭМ!$A$40:$A$783,$A326,СВЦЭМ!$B$40:$B$783,Y$296)+'СЕТ СН'!$F$16</f>
        <v>#REF!</v>
      </c>
    </row>
    <row r="327" spans="1:27" ht="15.75" hidden="1" x14ac:dyDescent="0.2">
      <c r="A327" s="35">
        <f t="shared" si="8"/>
        <v>45108</v>
      </c>
      <c r="B327" s="36" t="e">
        <f>SUMIFS(СВЦЭМ!#REF!,СВЦЭМ!$A$40:$A$783,$A327,СВЦЭМ!$B$40:$B$783,B$296)+'СЕТ СН'!$F$16</f>
        <v>#REF!</v>
      </c>
      <c r="C327" s="36" t="e">
        <f>SUMIFS(СВЦЭМ!#REF!,СВЦЭМ!$A$40:$A$783,$A327,СВЦЭМ!$B$40:$B$783,C$296)+'СЕТ СН'!$F$16</f>
        <v>#REF!</v>
      </c>
      <c r="D327" s="36" t="e">
        <f>SUMIFS(СВЦЭМ!#REF!,СВЦЭМ!$A$40:$A$783,$A327,СВЦЭМ!$B$40:$B$783,D$296)+'СЕТ СН'!$F$16</f>
        <v>#REF!</v>
      </c>
      <c r="E327" s="36" t="e">
        <f>SUMIFS(СВЦЭМ!#REF!,СВЦЭМ!$A$40:$A$783,$A327,СВЦЭМ!$B$40:$B$783,E$296)+'СЕТ СН'!$F$16</f>
        <v>#REF!</v>
      </c>
      <c r="F327" s="36" t="e">
        <f>SUMIFS(СВЦЭМ!#REF!,СВЦЭМ!$A$40:$A$783,$A327,СВЦЭМ!$B$40:$B$783,F$296)+'СЕТ СН'!$F$16</f>
        <v>#REF!</v>
      </c>
      <c r="G327" s="36" t="e">
        <f>SUMIFS(СВЦЭМ!#REF!,СВЦЭМ!$A$40:$A$783,$A327,СВЦЭМ!$B$40:$B$783,G$296)+'СЕТ СН'!$F$16</f>
        <v>#REF!</v>
      </c>
      <c r="H327" s="36" t="e">
        <f>SUMIFS(СВЦЭМ!#REF!,СВЦЭМ!$A$40:$A$783,$A327,СВЦЭМ!$B$40:$B$783,H$296)+'СЕТ СН'!$F$16</f>
        <v>#REF!</v>
      </c>
      <c r="I327" s="36" t="e">
        <f>SUMIFS(СВЦЭМ!#REF!,СВЦЭМ!$A$40:$A$783,$A327,СВЦЭМ!$B$40:$B$783,I$296)+'СЕТ СН'!$F$16</f>
        <v>#REF!</v>
      </c>
      <c r="J327" s="36" t="e">
        <f>SUMIFS(СВЦЭМ!#REF!,СВЦЭМ!$A$40:$A$783,$A327,СВЦЭМ!$B$40:$B$783,J$296)+'СЕТ СН'!$F$16</f>
        <v>#REF!</v>
      </c>
      <c r="K327" s="36" t="e">
        <f>SUMIFS(СВЦЭМ!#REF!,СВЦЭМ!$A$40:$A$783,$A327,СВЦЭМ!$B$40:$B$783,K$296)+'СЕТ СН'!$F$16</f>
        <v>#REF!</v>
      </c>
      <c r="L327" s="36" t="e">
        <f>SUMIFS(СВЦЭМ!#REF!,СВЦЭМ!$A$40:$A$783,$A327,СВЦЭМ!$B$40:$B$783,L$296)+'СЕТ СН'!$F$16</f>
        <v>#REF!</v>
      </c>
      <c r="M327" s="36" t="e">
        <f>SUMIFS(СВЦЭМ!#REF!,СВЦЭМ!$A$40:$A$783,$A327,СВЦЭМ!$B$40:$B$783,M$296)+'СЕТ СН'!$F$16</f>
        <v>#REF!</v>
      </c>
      <c r="N327" s="36" t="e">
        <f>SUMIFS(СВЦЭМ!#REF!,СВЦЭМ!$A$40:$A$783,$A327,СВЦЭМ!$B$40:$B$783,N$296)+'СЕТ СН'!$F$16</f>
        <v>#REF!</v>
      </c>
      <c r="O327" s="36" t="e">
        <f>SUMIFS(СВЦЭМ!#REF!,СВЦЭМ!$A$40:$A$783,$A327,СВЦЭМ!$B$40:$B$783,O$296)+'СЕТ СН'!$F$16</f>
        <v>#REF!</v>
      </c>
      <c r="P327" s="36" t="e">
        <f>SUMIFS(СВЦЭМ!#REF!,СВЦЭМ!$A$40:$A$783,$A327,СВЦЭМ!$B$40:$B$783,P$296)+'СЕТ СН'!$F$16</f>
        <v>#REF!</v>
      </c>
      <c r="Q327" s="36" t="e">
        <f>SUMIFS(СВЦЭМ!#REF!,СВЦЭМ!$A$40:$A$783,$A327,СВЦЭМ!$B$40:$B$783,Q$296)+'СЕТ СН'!$F$16</f>
        <v>#REF!</v>
      </c>
      <c r="R327" s="36" t="e">
        <f>SUMIFS(СВЦЭМ!#REF!,СВЦЭМ!$A$40:$A$783,$A327,СВЦЭМ!$B$40:$B$783,R$296)+'СЕТ СН'!$F$16</f>
        <v>#REF!</v>
      </c>
      <c r="S327" s="36" t="e">
        <f>SUMIFS(СВЦЭМ!#REF!,СВЦЭМ!$A$40:$A$783,$A327,СВЦЭМ!$B$40:$B$783,S$296)+'СЕТ СН'!$F$16</f>
        <v>#REF!</v>
      </c>
      <c r="T327" s="36" t="e">
        <f>SUMIFS(СВЦЭМ!#REF!,СВЦЭМ!$A$40:$A$783,$A327,СВЦЭМ!$B$40:$B$783,T$296)+'СЕТ СН'!$F$16</f>
        <v>#REF!</v>
      </c>
      <c r="U327" s="36" t="e">
        <f>SUMIFS(СВЦЭМ!#REF!,СВЦЭМ!$A$40:$A$783,$A327,СВЦЭМ!$B$40:$B$783,U$296)+'СЕТ СН'!$F$16</f>
        <v>#REF!</v>
      </c>
      <c r="V327" s="36" t="e">
        <f>SUMIFS(СВЦЭМ!#REF!,СВЦЭМ!$A$40:$A$783,$A327,СВЦЭМ!$B$40:$B$783,V$296)+'СЕТ СН'!$F$16</f>
        <v>#REF!</v>
      </c>
      <c r="W327" s="36" t="e">
        <f>SUMIFS(СВЦЭМ!#REF!,СВЦЭМ!$A$40:$A$783,$A327,СВЦЭМ!$B$40:$B$783,W$296)+'СЕТ СН'!$F$16</f>
        <v>#REF!</v>
      </c>
      <c r="X327" s="36" t="e">
        <f>SUMIFS(СВЦЭМ!#REF!,СВЦЭМ!$A$40:$A$783,$A327,СВЦЭМ!$B$40:$B$783,X$296)+'СЕТ СН'!$F$16</f>
        <v>#REF!</v>
      </c>
      <c r="Y327" s="36" t="e">
        <f>SUMIFS(СВЦЭМ!#REF!,СВЦЭМ!$A$40:$A$783,$A327,СВЦЭМ!$B$40:$B$783,Y$296)+'СЕТ СН'!$F$16</f>
        <v>#REF!</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7" t="s">
        <v>7</v>
      </c>
      <c r="B329" s="131" t="s">
        <v>119</v>
      </c>
      <c r="C329" s="132"/>
      <c r="D329" s="132"/>
      <c r="E329" s="132"/>
      <c r="F329" s="132"/>
      <c r="G329" s="132"/>
      <c r="H329" s="132"/>
      <c r="I329" s="132"/>
      <c r="J329" s="132"/>
      <c r="K329" s="132"/>
      <c r="L329" s="132"/>
      <c r="M329" s="132"/>
      <c r="N329" s="132"/>
      <c r="O329" s="132"/>
      <c r="P329" s="132"/>
      <c r="Q329" s="132"/>
      <c r="R329" s="132"/>
      <c r="S329" s="132"/>
      <c r="T329" s="132"/>
      <c r="U329" s="132"/>
      <c r="V329" s="132"/>
      <c r="W329" s="132"/>
      <c r="X329" s="132"/>
      <c r="Y329" s="133"/>
    </row>
    <row r="330" spans="1:27" ht="12.75" hidden="1" customHeight="1" x14ac:dyDescent="0.2">
      <c r="A330" s="138"/>
      <c r="B330" s="134"/>
      <c r="C330" s="135"/>
      <c r="D330" s="135"/>
      <c r="E330" s="135"/>
      <c r="F330" s="135"/>
      <c r="G330" s="135"/>
      <c r="H330" s="135"/>
      <c r="I330" s="135"/>
      <c r="J330" s="135"/>
      <c r="K330" s="135"/>
      <c r="L330" s="135"/>
      <c r="M330" s="135"/>
      <c r="N330" s="135"/>
      <c r="O330" s="135"/>
      <c r="P330" s="135"/>
      <c r="Q330" s="135"/>
      <c r="R330" s="135"/>
      <c r="S330" s="135"/>
      <c r="T330" s="135"/>
      <c r="U330" s="135"/>
      <c r="V330" s="135"/>
      <c r="W330" s="135"/>
      <c r="X330" s="135"/>
      <c r="Y330" s="136"/>
    </row>
    <row r="331" spans="1:27" s="46" customFormat="1" ht="12.75" hidden="1" customHeight="1" x14ac:dyDescent="0.2">
      <c r="A331" s="139"/>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01.06.2023</v>
      </c>
      <c r="B332" s="36" t="e">
        <f>SUMIFS(СВЦЭМ!#REF!,СВЦЭМ!$A$40:$A$783,$A332,СВЦЭМ!$B$40:$B$783,B$331)+'СЕТ СН'!$F$16</f>
        <v>#REF!</v>
      </c>
      <c r="C332" s="36" t="e">
        <f>SUMIFS(СВЦЭМ!#REF!,СВЦЭМ!$A$40:$A$783,$A332,СВЦЭМ!$B$40:$B$783,C$331)+'СЕТ СН'!$F$16</f>
        <v>#REF!</v>
      </c>
      <c r="D332" s="36" t="e">
        <f>SUMIFS(СВЦЭМ!#REF!,СВЦЭМ!$A$40:$A$783,$A332,СВЦЭМ!$B$40:$B$783,D$331)+'СЕТ СН'!$F$16</f>
        <v>#REF!</v>
      </c>
      <c r="E332" s="36" t="e">
        <f>SUMIFS(СВЦЭМ!#REF!,СВЦЭМ!$A$40:$A$783,$A332,СВЦЭМ!$B$40:$B$783,E$331)+'СЕТ СН'!$F$16</f>
        <v>#REF!</v>
      </c>
      <c r="F332" s="36" t="e">
        <f>SUMIFS(СВЦЭМ!#REF!,СВЦЭМ!$A$40:$A$783,$A332,СВЦЭМ!$B$40:$B$783,F$331)+'СЕТ СН'!$F$16</f>
        <v>#REF!</v>
      </c>
      <c r="G332" s="36" t="e">
        <f>SUMIFS(СВЦЭМ!#REF!,СВЦЭМ!$A$40:$A$783,$A332,СВЦЭМ!$B$40:$B$783,G$331)+'СЕТ СН'!$F$16</f>
        <v>#REF!</v>
      </c>
      <c r="H332" s="36" t="e">
        <f>SUMIFS(СВЦЭМ!#REF!,СВЦЭМ!$A$40:$A$783,$A332,СВЦЭМ!$B$40:$B$783,H$331)+'СЕТ СН'!$F$16</f>
        <v>#REF!</v>
      </c>
      <c r="I332" s="36" t="e">
        <f>SUMIFS(СВЦЭМ!#REF!,СВЦЭМ!$A$40:$A$783,$A332,СВЦЭМ!$B$40:$B$783,I$331)+'СЕТ СН'!$F$16</f>
        <v>#REF!</v>
      </c>
      <c r="J332" s="36" t="e">
        <f>SUMIFS(СВЦЭМ!#REF!,СВЦЭМ!$A$40:$A$783,$A332,СВЦЭМ!$B$40:$B$783,J$331)+'СЕТ СН'!$F$16</f>
        <v>#REF!</v>
      </c>
      <c r="K332" s="36" t="e">
        <f>SUMIFS(СВЦЭМ!#REF!,СВЦЭМ!$A$40:$A$783,$A332,СВЦЭМ!$B$40:$B$783,K$331)+'СЕТ СН'!$F$16</f>
        <v>#REF!</v>
      </c>
      <c r="L332" s="36" t="e">
        <f>SUMIFS(СВЦЭМ!#REF!,СВЦЭМ!$A$40:$A$783,$A332,СВЦЭМ!$B$40:$B$783,L$331)+'СЕТ СН'!$F$16</f>
        <v>#REF!</v>
      </c>
      <c r="M332" s="36" t="e">
        <f>SUMIFS(СВЦЭМ!#REF!,СВЦЭМ!$A$40:$A$783,$A332,СВЦЭМ!$B$40:$B$783,M$331)+'СЕТ СН'!$F$16</f>
        <v>#REF!</v>
      </c>
      <c r="N332" s="36" t="e">
        <f>SUMIFS(СВЦЭМ!#REF!,СВЦЭМ!$A$40:$A$783,$A332,СВЦЭМ!$B$40:$B$783,N$331)+'СЕТ СН'!$F$16</f>
        <v>#REF!</v>
      </c>
      <c r="O332" s="36" t="e">
        <f>SUMIFS(СВЦЭМ!#REF!,СВЦЭМ!$A$40:$A$783,$A332,СВЦЭМ!$B$40:$B$783,O$331)+'СЕТ СН'!$F$16</f>
        <v>#REF!</v>
      </c>
      <c r="P332" s="36" t="e">
        <f>SUMIFS(СВЦЭМ!#REF!,СВЦЭМ!$A$40:$A$783,$A332,СВЦЭМ!$B$40:$B$783,P$331)+'СЕТ СН'!$F$16</f>
        <v>#REF!</v>
      </c>
      <c r="Q332" s="36" t="e">
        <f>SUMIFS(СВЦЭМ!#REF!,СВЦЭМ!$A$40:$A$783,$A332,СВЦЭМ!$B$40:$B$783,Q$331)+'СЕТ СН'!$F$16</f>
        <v>#REF!</v>
      </c>
      <c r="R332" s="36" t="e">
        <f>SUMIFS(СВЦЭМ!#REF!,СВЦЭМ!$A$40:$A$783,$A332,СВЦЭМ!$B$40:$B$783,R$331)+'СЕТ СН'!$F$16</f>
        <v>#REF!</v>
      </c>
      <c r="S332" s="36" t="e">
        <f>SUMIFS(СВЦЭМ!#REF!,СВЦЭМ!$A$40:$A$783,$A332,СВЦЭМ!$B$40:$B$783,S$331)+'СЕТ СН'!$F$16</f>
        <v>#REF!</v>
      </c>
      <c r="T332" s="36" t="e">
        <f>SUMIFS(СВЦЭМ!#REF!,СВЦЭМ!$A$40:$A$783,$A332,СВЦЭМ!$B$40:$B$783,T$331)+'СЕТ СН'!$F$16</f>
        <v>#REF!</v>
      </c>
      <c r="U332" s="36" t="e">
        <f>SUMIFS(СВЦЭМ!#REF!,СВЦЭМ!$A$40:$A$783,$A332,СВЦЭМ!$B$40:$B$783,U$331)+'СЕТ СН'!$F$16</f>
        <v>#REF!</v>
      </c>
      <c r="V332" s="36" t="e">
        <f>SUMIFS(СВЦЭМ!#REF!,СВЦЭМ!$A$40:$A$783,$A332,СВЦЭМ!$B$40:$B$783,V$331)+'СЕТ СН'!$F$16</f>
        <v>#REF!</v>
      </c>
      <c r="W332" s="36" t="e">
        <f>SUMIFS(СВЦЭМ!#REF!,СВЦЭМ!$A$40:$A$783,$A332,СВЦЭМ!$B$40:$B$783,W$331)+'СЕТ СН'!$F$16</f>
        <v>#REF!</v>
      </c>
      <c r="X332" s="36" t="e">
        <f>SUMIFS(СВЦЭМ!#REF!,СВЦЭМ!$A$40:$A$783,$A332,СВЦЭМ!$B$40:$B$783,X$331)+'СЕТ СН'!$F$16</f>
        <v>#REF!</v>
      </c>
      <c r="Y332" s="36" t="e">
        <f>SUMIFS(СВЦЭМ!#REF!,СВЦЭМ!$A$40:$A$783,$A332,СВЦЭМ!$B$40:$B$783,Y$331)+'СЕТ СН'!$F$16</f>
        <v>#REF!</v>
      </c>
      <c r="AA332" s="45"/>
    </row>
    <row r="333" spans="1:27" ht="15.75" hidden="1" x14ac:dyDescent="0.2">
      <c r="A333" s="35">
        <f>A332+1</f>
        <v>45079</v>
      </c>
      <c r="B333" s="36" t="e">
        <f>SUMIFS(СВЦЭМ!#REF!,СВЦЭМ!$A$40:$A$783,$A333,СВЦЭМ!$B$40:$B$783,B$331)+'СЕТ СН'!$F$16</f>
        <v>#REF!</v>
      </c>
      <c r="C333" s="36" t="e">
        <f>SUMIFS(СВЦЭМ!#REF!,СВЦЭМ!$A$40:$A$783,$A333,СВЦЭМ!$B$40:$B$783,C$331)+'СЕТ СН'!$F$16</f>
        <v>#REF!</v>
      </c>
      <c r="D333" s="36" t="e">
        <f>SUMIFS(СВЦЭМ!#REF!,СВЦЭМ!$A$40:$A$783,$A333,СВЦЭМ!$B$40:$B$783,D$331)+'СЕТ СН'!$F$16</f>
        <v>#REF!</v>
      </c>
      <c r="E333" s="36" t="e">
        <f>SUMIFS(СВЦЭМ!#REF!,СВЦЭМ!$A$40:$A$783,$A333,СВЦЭМ!$B$40:$B$783,E$331)+'СЕТ СН'!$F$16</f>
        <v>#REF!</v>
      </c>
      <c r="F333" s="36" t="e">
        <f>SUMIFS(СВЦЭМ!#REF!,СВЦЭМ!$A$40:$A$783,$A333,СВЦЭМ!$B$40:$B$783,F$331)+'СЕТ СН'!$F$16</f>
        <v>#REF!</v>
      </c>
      <c r="G333" s="36" t="e">
        <f>SUMIFS(СВЦЭМ!#REF!,СВЦЭМ!$A$40:$A$783,$A333,СВЦЭМ!$B$40:$B$783,G$331)+'СЕТ СН'!$F$16</f>
        <v>#REF!</v>
      </c>
      <c r="H333" s="36" t="e">
        <f>SUMIFS(СВЦЭМ!#REF!,СВЦЭМ!$A$40:$A$783,$A333,СВЦЭМ!$B$40:$B$783,H$331)+'СЕТ СН'!$F$16</f>
        <v>#REF!</v>
      </c>
      <c r="I333" s="36" t="e">
        <f>SUMIFS(СВЦЭМ!#REF!,СВЦЭМ!$A$40:$A$783,$A333,СВЦЭМ!$B$40:$B$783,I$331)+'СЕТ СН'!$F$16</f>
        <v>#REF!</v>
      </c>
      <c r="J333" s="36" t="e">
        <f>SUMIFS(СВЦЭМ!#REF!,СВЦЭМ!$A$40:$A$783,$A333,СВЦЭМ!$B$40:$B$783,J$331)+'СЕТ СН'!$F$16</f>
        <v>#REF!</v>
      </c>
      <c r="K333" s="36" t="e">
        <f>SUMIFS(СВЦЭМ!#REF!,СВЦЭМ!$A$40:$A$783,$A333,СВЦЭМ!$B$40:$B$783,K$331)+'СЕТ СН'!$F$16</f>
        <v>#REF!</v>
      </c>
      <c r="L333" s="36" t="e">
        <f>SUMIFS(СВЦЭМ!#REF!,СВЦЭМ!$A$40:$A$783,$A333,СВЦЭМ!$B$40:$B$783,L$331)+'СЕТ СН'!$F$16</f>
        <v>#REF!</v>
      </c>
      <c r="M333" s="36" t="e">
        <f>SUMIFS(СВЦЭМ!#REF!,СВЦЭМ!$A$40:$A$783,$A333,СВЦЭМ!$B$40:$B$783,M$331)+'СЕТ СН'!$F$16</f>
        <v>#REF!</v>
      </c>
      <c r="N333" s="36" t="e">
        <f>SUMIFS(СВЦЭМ!#REF!,СВЦЭМ!$A$40:$A$783,$A333,СВЦЭМ!$B$40:$B$783,N$331)+'СЕТ СН'!$F$16</f>
        <v>#REF!</v>
      </c>
      <c r="O333" s="36" t="e">
        <f>SUMIFS(СВЦЭМ!#REF!,СВЦЭМ!$A$40:$A$783,$A333,СВЦЭМ!$B$40:$B$783,O$331)+'СЕТ СН'!$F$16</f>
        <v>#REF!</v>
      </c>
      <c r="P333" s="36" t="e">
        <f>SUMIFS(СВЦЭМ!#REF!,СВЦЭМ!$A$40:$A$783,$A333,СВЦЭМ!$B$40:$B$783,P$331)+'СЕТ СН'!$F$16</f>
        <v>#REF!</v>
      </c>
      <c r="Q333" s="36" t="e">
        <f>SUMIFS(СВЦЭМ!#REF!,СВЦЭМ!$A$40:$A$783,$A333,СВЦЭМ!$B$40:$B$783,Q$331)+'СЕТ СН'!$F$16</f>
        <v>#REF!</v>
      </c>
      <c r="R333" s="36" t="e">
        <f>SUMIFS(СВЦЭМ!#REF!,СВЦЭМ!$A$40:$A$783,$A333,СВЦЭМ!$B$40:$B$783,R$331)+'СЕТ СН'!$F$16</f>
        <v>#REF!</v>
      </c>
      <c r="S333" s="36" t="e">
        <f>SUMIFS(СВЦЭМ!#REF!,СВЦЭМ!$A$40:$A$783,$A333,СВЦЭМ!$B$40:$B$783,S$331)+'СЕТ СН'!$F$16</f>
        <v>#REF!</v>
      </c>
      <c r="T333" s="36" t="e">
        <f>SUMIFS(СВЦЭМ!#REF!,СВЦЭМ!$A$40:$A$783,$A333,СВЦЭМ!$B$40:$B$783,T$331)+'СЕТ СН'!$F$16</f>
        <v>#REF!</v>
      </c>
      <c r="U333" s="36" t="e">
        <f>SUMIFS(СВЦЭМ!#REF!,СВЦЭМ!$A$40:$A$783,$A333,СВЦЭМ!$B$40:$B$783,U$331)+'СЕТ СН'!$F$16</f>
        <v>#REF!</v>
      </c>
      <c r="V333" s="36" t="e">
        <f>SUMIFS(СВЦЭМ!#REF!,СВЦЭМ!$A$40:$A$783,$A333,СВЦЭМ!$B$40:$B$783,V$331)+'СЕТ СН'!$F$16</f>
        <v>#REF!</v>
      </c>
      <c r="W333" s="36" t="e">
        <f>SUMIFS(СВЦЭМ!#REF!,СВЦЭМ!$A$40:$A$783,$A333,СВЦЭМ!$B$40:$B$783,W$331)+'СЕТ СН'!$F$16</f>
        <v>#REF!</v>
      </c>
      <c r="X333" s="36" t="e">
        <f>SUMIFS(СВЦЭМ!#REF!,СВЦЭМ!$A$40:$A$783,$A333,СВЦЭМ!$B$40:$B$783,X$331)+'СЕТ СН'!$F$16</f>
        <v>#REF!</v>
      </c>
      <c r="Y333" s="36" t="e">
        <f>SUMIFS(СВЦЭМ!#REF!,СВЦЭМ!$A$40:$A$783,$A333,СВЦЭМ!$B$40:$B$783,Y$331)+'СЕТ СН'!$F$16</f>
        <v>#REF!</v>
      </c>
    </row>
    <row r="334" spans="1:27" ht="15.75" hidden="1" x14ac:dyDescent="0.2">
      <c r="A334" s="35">
        <f t="shared" ref="A334:A362" si="9">A333+1</f>
        <v>45080</v>
      </c>
      <c r="B334" s="36" t="e">
        <f>SUMIFS(СВЦЭМ!#REF!,СВЦЭМ!$A$40:$A$783,$A334,СВЦЭМ!$B$40:$B$783,B$331)+'СЕТ СН'!$F$16</f>
        <v>#REF!</v>
      </c>
      <c r="C334" s="36" t="e">
        <f>SUMIFS(СВЦЭМ!#REF!,СВЦЭМ!$A$40:$A$783,$A334,СВЦЭМ!$B$40:$B$783,C$331)+'СЕТ СН'!$F$16</f>
        <v>#REF!</v>
      </c>
      <c r="D334" s="36" t="e">
        <f>SUMIFS(СВЦЭМ!#REF!,СВЦЭМ!$A$40:$A$783,$A334,СВЦЭМ!$B$40:$B$783,D$331)+'СЕТ СН'!$F$16</f>
        <v>#REF!</v>
      </c>
      <c r="E334" s="36" t="e">
        <f>SUMIFS(СВЦЭМ!#REF!,СВЦЭМ!$A$40:$A$783,$A334,СВЦЭМ!$B$40:$B$783,E$331)+'СЕТ СН'!$F$16</f>
        <v>#REF!</v>
      </c>
      <c r="F334" s="36" t="e">
        <f>SUMIFS(СВЦЭМ!#REF!,СВЦЭМ!$A$40:$A$783,$A334,СВЦЭМ!$B$40:$B$783,F$331)+'СЕТ СН'!$F$16</f>
        <v>#REF!</v>
      </c>
      <c r="G334" s="36" t="e">
        <f>SUMIFS(СВЦЭМ!#REF!,СВЦЭМ!$A$40:$A$783,$A334,СВЦЭМ!$B$40:$B$783,G$331)+'СЕТ СН'!$F$16</f>
        <v>#REF!</v>
      </c>
      <c r="H334" s="36" t="e">
        <f>SUMIFS(СВЦЭМ!#REF!,СВЦЭМ!$A$40:$A$783,$A334,СВЦЭМ!$B$40:$B$783,H$331)+'СЕТ СН'!$F$16</f>
        <v>#REF!</v>
      </c>
      <c r="I334" s="36" t="e">
        <f>SUMIFS(СВЦЭМ!#REF!,СВЦЭМ!$A$40:$A$783,$A334,СВЦЭМ!$B$40:$B$783,I$331)+'СЕТ СН'!$F$16</f>
        <v>#REF!</v>
      </c>
      <c r="J334" s="36" t="e">
        <f>SUMIFS(СВЦЭМ!#REF!,СВЦЭМ!$A$40:$A$783,$A334,СВЦЭМ!$B$40:$B$783,J$331)+'СЕТ СН'!$F$16</f>
        <v>#REF!</v>
      </c>
      <c r="K334" s="36" t="e">
        <f>SUMIFS(СВЦЭМ!#REF!,СВЦЭМ!$A$40:$A$783,$A334,СВЦЭМ!$B$40:$B$783,K$331)+'СЕТ СН'!$F$16</f>
        <v>#REF!</v>
      </c>
      <c r="L334" s="36" t="e">
        <f>SUMIFS(СВЦЭМ!#REF!,СВЦЭМ!$A$40:$A$783,$A334,СВЦЭМ!$B$40:$B$783,L$331)+'СЕТ СН'!$F$16</f>
        <v>#REF!</v>
      </c>
      <c r="M334" s="36" t="e">
        <f>SUMIFS(СВЦЭМ!#REF!,СВЦЭМ!$A$40:$A$783,$A334,СВЦЭМ!$B$40:$B$783,M$331)+'СЕТ СН'!$F$16</f>
        <v>#REF!</v>
      </c>
      <c r="N334" s="36" t="e">
        <f>SUMIFS(СВЦЭМ!#REF!,СВЦЭМ!$A$40:$A$783,$A334,СВЦЭМ!$B$40:$B$783,N$331)+'СЕТ СН'!$F$16</f>
        <v>#REF!</v>
      </c>
      <c r="O334" s="36" t="e">
        <f>SUMIFS(СВЦЭМ!#REF!,СВЦЭМ!$A$40:$A$783,$A334,СВЦЭМ!$B$40:$B$783,O$331)+'СЕТ СН'!$F$16</f>
        <v>#REF!</v>
      </c>
      <c r="P334" s="36" t="e">
        <f>SUMIFS(СВЦЭМ!#REF!,СВЦЭМ!$A$40:$A$783,$A334,СВЦЭМ!$B$40:$B$783,P$331)+'СЕТ СН'!$F$16</f>
        <v>#REF!</v>
      </c>
      <c r="Q334" s="36" t="e">
        <f>SUMIFS(СВЦЭМ!#REF!,СВЦЭМ!$A$40:$A$783,$A334,СВЦЭМ!$B$40:$B$783,Q$331)+'СЕТ СН'!$F$16</f>
        <v>#REF!</v>
      </c>
      <c r="R334" s="36" t="e">
        <f>SUMIFS(СВЦЭМ!#REF!,СВЦЭМ!$A$40:$A$783,$A334,СВЦЭМ!$B$40:$B$783,R$331)+'СЕТ СН'!$F$16</f>
        <v>#REF!</v>
      </c>
      <c r="S334" s="36" t="e">
        <f>SUMIFS(СВЦЭМ!#REF!,СВЦЭМ!$A$40:$A$783,$A334,СВЦЭМ!$B$40:$B$783,S$331)+'СЕТ СН'!$F$16</f>
        <v>#REF!</v>
      </c>
      <c r="T334" s="36" t="e">
        <f>SUMIFS(СВЦЭМ!#REF!,СВЦЭМ!$A$40:$A$783,$A334,СВЦЭМ!$B$40:$B$783,T$331)+'СЕТ СН'!$F$16</f>
        <v>#REF!</v>
      </c>
      <c r="U334" s="36" t="e">
        <f>SUMIFS(СВЦЭМ!#REF!,СВЦЭМ!$A$40:$A$783,$A334,СВЦЭМ!$B$40:$B$783,U$331)+'СЕТ СН'!$F$16</f>
        <v>#REF!</v>
      </c>
      <c r="V334" s="36" t="e">
        <f>SUMIFS(СВЦЭМ!#REF!,СВЦЭМ!$A$40:$A$783,$A334,СВЦЭМ!$B$40:$B$783,V$331)+'СЕТ СН'!$F$16</f>
        <v>#REF!</v>
      </c>
      <c r="W334" s="36" t="e">
        <f>SUMIFS(СВЦЭМ!#REF!,СВЦЭМ!$A$40:$A$783,$A334,СВЦЭМ!$B$40:$B$783,W$331)+'СЕТ СН'!$F$16</f>
        <v>#REF!</v>
      </c>
      <c r="X334" s="36" t="e">
        <f>SUMIFS(СВЦЭМ!#REF!,СВЦЭМ!$A$40:$A$783,$A334,СВЦЭМ!$B$40:$B$783,X$331)+'СЕТ СН'!$F$16</f>
        <v>#REF!</v>
      </c>
      <c r="Y334" s="36" t="e">
        <f>SUMIFS(СВЦЭМ!#REF!,СВЦЭМ!$A$40:$A$783,$A334,СВЦЭМ!$B$40:$B$783,Y$331)+'СЕТ СН'!$F$16</f>
        <v>#REF!</v>
      </c>
    </row>
    <row r="335" spans="1:27" ht="15.75" hidden="1" x14ac:dyDescent="0.2">
      <c r="A335" s="35">
        <f t="shared" si="9"/>
        <v>45081</v>
      </c>
      <c r="B335" s="36" t="e">
        <f>SUMIFS(СВЦЭМ!#REF!,СВЦЭМ!$A$40:$A$783,$A335,СВЦЭМ!$B$40:$B$783,B$331)+'СЕТ СН'!$F$16</f>
        <v>#REF!</v>
      </c>
      <c r="C335" s="36" t="e">
        <f>SUMIFS(СВЦЭМ!#REF!,СВЦЭМ!$A$40:$A$783,$A335,СВЦЭМ!$B$40:$B$783,C$331)+'СЕТ СН'!$F$16</f>
        <v>#REF!</v>
      </c>
      <c r="D335" s="36" t="e">
        <f>SUMIFS(СВЦЭМ!#REF!,СВЦЭМ!$A$40:$A$783,$A335,СВЦЭМ!$B$40:$B$783,D$331)+'СЕТ СН'!$F$16</f>
        <v>#REF!</v>
      </c>
      <c r="E335" s="36" t="e">
        <f>SUMIFS(СВЦЭМ!#REF!,СВЦЭМ!$A$40:$A$783,$A335,СВЦЭМ!$B$40:$B$783,E$331)+'СЕТ СН'!$F$16</f>
        <v>#REF!</v>
      </c>
      <c r="F335" s="36" t="e">
        <f>SUMIFS(СВЦЭМ!#REF!,СВЦЭМ!$A$40:$A$783,$A335,СВЦЭМ!$B$40:$B$783,F$331)+'СЕТ СН'!$F$16</f>
        <v>#REF!</v>
      </c>
      <c r="G335" s="36" t="e">
        <f>SUMIFS(СВЦЭМ!#REF!,СВЦЭМ!$A$40:$A$783,$A335,СВЦЭМ!$B$40:$B$783,G$331)+'СЕТ СН'!$F$16</f>
        <v>#REF!</v>
      </c>
      <c r="H335" s="36" t="e">
        <f>SUMIFS(СВЦЭМ!#REF!,СВЦЭМ!$A$40:$A$783,$A335,СВЦЭМ!$B$40:$B$783,H$331)+'СЕТ СН'!$F$16</f>
        <v>#REF!</v>
      </c>
      <c r="I335" s="36" t="e">
        <f>SUMIFS(СВЦЭМ!#REF!,СВЦЭМ!$A$40:$A$783,$A335,СВЦЭМ!$B$40:$B$783,I$331)+'СЕТ СН'!$F$16</f>
        <v>#REF!</v>
      </c>
      <c r="J335" s="36" t="e">
        <f>SUMIFS(СВЦЭМ!#REF!,СВЦЭМ!$A$40:$A$783,$A335,СВЦЭМ!$B$40:$B$783,J$331)+'СЕТ СН'!$F$16</f>
        <v>#REF!</v>
      </c>
      <c r="K335" s="36" t="e">
        <f>SUMIFS(СВЦЭМ!#REF!,СВЦЭМ!$A$40:$A$783,$A335,СВЦЭМ!$B$40:$B$783,K$331)+'СЕТ СН'!$F$16</f>
        <v>#REF!</v>
      </c>
      <c r="L335" s="36" t="e">
        <f>SUMIFS(СВЦЭМ!#REF!,СВЦЭМ!$A$40:$A$783,$A335,СВЦЭМ!$B$40:$B$783,L$331)+'СЕТ СН'!$F$16</f>
        <v>#REF!</v>
      </c>
      <c r="M335" s="36" t="e">
        <f>SUMIFS(СВЦЭМ!#REF!,СВЦЭМ!$A$40:$A$783,$A335,СВЦЭМ!$B$40:$B$783,M$331)+'СЕТ СН'!$F$16</f>
        <v>#REF!</v>
      </c>
      <c r="N335" s="36" t="e">
        <f>SUMIFS(СВЦЭМ!#REF!,СВЦЭМ!$A$40:$A$783,$A335,СВЦЭМ!$B$40:$B$783,N$331)+'СЕТ СН'!$F$16</f>
        <v>#REF!</v>
      </c>
      <c r="O335" s="36" t="e">
        <f>SUMIFS(СВЦЭМ!#REF!,СВЦЭМ!$A$40:$A$783,$A335,СВЦЭМ!$B$40:$B$783,O$331)+'СЕТ СН'!$F$16</f>
        <v>#REF!</v>
      </c>
      <c r="P335" s="36" t="e">
        <f>SUMIFS(СВЦЭМ!#REF!,СВЦЭМ!$A$40:$A$783,$A335,СВЦЭМ!$B$40:$B$783,P$331)+'СЕТ СН'!$F$16</f>
        <v>#REF!</v>
      </c>
      <c r="Q335" s="36" t="e">
        <f>SUMIFS(СВЦЭМ!#REF!,СВЦЭМ!$A$40:$A$783,$A335,СВЦЭМ!$B$40:$B$783,Q$331)+'СЕТ СН'!$F$16</f>
        <v>#REF!</v>
      </c>
      <c r="R335" s="36" t="e">
        <f>SUMIFS(СВЦЭМ!#REF!,СВЦЭМ!$A$40:$A$783,$A335,СВЦЭМ!$B$40:$B$783,R$331)+'СЕТ СН'!$F$16</f>
        <v>#REF!</v>
      </c>
      <c r="S335" s="36" t="e">
        <f>SUMIFS(СВЦЭМ!#REF!,СВЦЭМ!$A$40:$A$783,$A335,СВЦЭМ!$B$40:$B$783,S$331)+'СЕТ СН'!$F$16</f>
        <v>#REF!</v>
      </c>
      <c r="T335" s="36" t="e">
        <f>SUMIFS(СВЦЭМ!#REF!,СВЦЭМ!$A$40:$A$783,$A335,СВЦЭМ!$B$40:$B$783,T$331)+'СЕТ СН'!$F$16</f>
        <v>#REF!</v>
      </c>
      <c r="U335" s="36" t="e">
        <f>SUMIFS(СВЦЭМ!#REF!,СВЦЭМ!$A$40:$A$783,$A335,СВЦЭМ!$B$40:$B$783,U$331)+'СЕТ СН'!$F$16</f>
        <v>#REF!</v>
      </c>
      <c r="V335" s="36" t="e">
        <f>SUMIFS(СВЦЭМ!#REF!,СВЦЭМ!$A$40:$A$783,$A335,СВЦЭМ!$B$40:$B$783,V$331)+'СЕТ СН'!$F$16</f>
        <v>#REF!</v>
      </c>
      <c r="W335" s="36" t="e">
        <f>SUMIFS(СВЦЭМ!#REF!,СВЦЭМ!$A$40:$A$783,$A335,СВЦЭМ!$B$40:$B$783,W$331)+'СЕТ СН'!$F$16</f>
        <v>#REF!</v>
      </c>
      <c r="X335" s="36" t="e">
        <f>SUMIFS(СВЦЭМ!#REF!,СВЦЭМ!$A$40:$A$783,$A335,СВЦЭМ!$B$40:$B$783,X$331)+'СЕТ СН'!$F$16</f>
        <v>#REF!</v>
      </c>
      <c r="Y335" s="36" t="e">
        <f>SUMIFS(СВЦЭМ!#REF!,СВЦЭМ!$A$40:$A$783,$A335,СВЦЭМ!$B$40:$B$783,Y$331)+'СЕТ СН'!$F$16</f>
        <v>#REF!</v>
      </c>
    </row>
    <row r="336" spans="1:27" ht="15.75" hidden="1" x14ac:dyDescent="0.2">
      <c r="A336" s="35">
        <f t="shared" si="9"/>
        <v>45082</v>
      </c>
      <c r="B336" s="36" t="e">
        <f>SUMIFS(СВЦЭМ!#REF!,СВЦЭМ!$A$40:$A$783,$A336,СВЦЭМ!$B$40:$B$783,B$331)+'СЕТ СН'!$F$16</f>
        <v>#REF!</v>
      </c>
      <c r="C336" s="36" t="e">
        <f>SUMIFS(СВЦЭМ!#REF!,СВЦЭМ!$A$40:$A$783,$A336,СВЦЭМ!$B$40:$B$783,C$331)+'СЕТ СН'!$F$16</f>
        <v>#REF!</v>
      </c>
      <c r="D336" s="36" t="e">
        <f>SUMIFS(СВЦЭМ!#REF!,СВЦЭМ!$A$40:$A$783,$A336,СВЦЭМ!$B$40:$B$783,D$331)+'СЕТ СН'!$F$16</f>
        <v>#REF!</v>
      </c>
      <c r="E336" s="36" t="e">
        <f>SUMIFS(СВЦЭМ!#REF!,СВЦЭМ!$A$40:$A$783,$A336,СВЦЭМ!$B$40:$B$783,E$331)+'СЕТ СН'!$F$16</f>
        <v>#REF!</v>
      </c>
      <c r="F336" s="36" t="e">
        <f>SUMIFS(СВЦЭМ!#REF!,СВЦЭМ!$A$40:$A$783,$A336,СВЦЭМ!$B$40:$B$783,F$331)+'СЕТ СН'!$F$16</f>
        <v>#REF!</v>
      </c>
      <c r="G336" s="36" t="e">
        <f>SUMIFS(СВЦЭМ!#REF!,СВЦЭМ!$A$40:$A$783,$A336,СВЦЭМ!$B$40:$B$783,G$331)+'СЕТ СН'!$F$16</f>
        <v>#REF!</v>
      </c>
      <c r="H336" s="36" t="e">
        <f>SUMIFS(СВЦЭМ!#REF!,СВЦЭМ!$A$40:$A$783,$A336,СВЦЭМ!$B$40:$B$783,H$331)+'СЕТ СН'!$F$16</f>
        <v>#REF!</v>
      </c>
      <c r="I336" s="36" t="e">
        <f>SUMIFS(СВЦЭМ!#REF!,СВЦЭМ!$A$40:$A$783,$A336,СВЦЭМ!$B$40:$B$783,I$331)+'СЕТ СН'!$F$16</f>
        <v>#REF!</v>
      </c>
      <c r="J336" s="36" t="e">
        <f>SUMIFS(СВЦЭМ!#REF!,СВЦЭМ!$A$40:$A$783,$A336,СВЦЭМ!$B$40:$B$783,J$331)+'СЕТ СН'!$F$16</f>
        <v>#REF!</v>
      </c>
      <c r="K336" s="36" t="e">
        <f>SUMIFS(СВЦЭМ!#REF!,СВЦЭМ!$A$40:$A$783,$A336,СВЦЭМ!$B$40:$B$783,K$331)+'СЕТ СН'!$F$16</f>
        <v>#REF!</v>
      </c>
      <c r="L336" s="36" t="e">
        <f>SUMIFS(СВЦЭМ!#REF!,СВЦЭМ!$A$40:$A$783,$A336,СВЦЭМ!$B$40:$B$783,L$331)+'СЕТ СН'!$F$16</f>
        <v>#REF!</v>
      </c>
      <c r="M336" s="36" t="e">
        <f>SUMIFS(СВЦЭМ!#REF!,СВЦЭМ!$A$40:$A$783,$A336,СВЦЭМ!$B$40:$B$783,M$331)+'СЕТ СН'!$F$16</f>
        <v>#REF!</v>
      </c>
      <c r="N336" s="36" t="e">
        <f>SUMIFS(СВЦЭМ!#REF!,СВЦЭМ!$A$40:$A$783,$A336,СВЦЭМ!$B$40:$B$783,N$331)+'СЕТ СН'!$F$16</f>
        <v>#REF!</v>
      </c>
      <c r="O336" s="36" t="e">
        <f>SUMIFS(СВЦЭМ!#REF!,СВЦЭМ!$A$40:$A$783,$A336,СВЦЭМ!$B$40:$B$783,O$331)+'СЕТ СН'!$F$16</f>
        <v>#REF!</v>
      </c>
      <c r="P336" s="36" t="e">
        <f>SUMIFS(СВЦЭМ!#REF!,СВЦЭМ!$A$40:$A$783,$A336,СВЦЭМ!$B$40:$B$783,P$331)+'СЕТ СН'!$F$16</f>
        <v>#REF!</v>
      </c>
      <c r="Q336" s="36" t="e">
        <f>SUMIFS(СВЦЭМ!#REF!,СВЦЭМ!$A$40:$A$783,$A336,СВЦЭМ!$B$40:$B$783,Q$331)+'СЕТ СН'!$F$16</f>
        <v>#REF!</v>
      </c>
      <c r="R336" s="36" t="e">
        <f>SUMIFS(СВЦЭМ!#REF!,СВЦЭМ!$A$40:$A$783,$A336,СВЦЭМ!$B$40:$B$783,R$331)+'СЕТ СН'!$F$16</f>
        <v>#REF!</v>
      </c>
      <c r="S336" s="36" t="e">
        <f>SUMIFS(СВЦЭМ!#REF!,СВЦЭМ!$A$40:$A$783,$A336,СВЦЭМ!$B$40:$B$783,S$331)+'СЕТ СН'!$F$16</f>
        <v>#REF!</v>
      </c>
      <c r="T336" s="36" t="e">
        <f>SUMIFS(СВЦЭМ!#REF!,СВЦЭМ!$A$40:$A$783,$A336,СВЦЭМ!$B$40:$B$783,T$331)+'СЕТ СН'!$F$16</f>
        <v>#REF!</v>
      </c>
      <c r="U336" s="36" t="e">
        <f>SUMIFS(СВЦЭМ!#REF!,СВЦЭМ!$A$40:$A$783,$A336,СВЦЭМ!$B$40:$B$783,U$331)+'СЕТ СН'!$F$16</f>
        <v>#REF!</v>
      </c>
      <c r="V336" s="36" t="e">
        <f>SUMIFS(СВЦЭМ!#REF!,СВЦЭМ!$A$40:$A$783,$A336,СВЦЭМ!$B$40:$B$783,V$331)+'СЕТ СН'!$F$16</f>
        <v>#REF!</v>
      </c>
      <c r="W336" s="36" t="e">
        <f>SUMIFS(СВЦЭМ!#REF!,СВЦЭМ!$A$40:$A$783,$A336,СВЦЭМ!$B$40:$B$783,W$331)+'СЕТ СН'!$F$16</f>
        <v>#REF!</v>
      </c>
      <c r="X336" s="36" t="e">
        <f>SUMIFS(СВЦЭМ!#REF!,СВЦЭМ!$A$40:$A$783,$A336,СВЦЭМ!$B$40:$B$783,X$331)+'СЕТ СН'!$F$16</f>
        <v>#REF!</v>
      </c>
      <c r="Y336" s="36" t="e">
        <f>SUMIFS(СВЦЭМ!#REF!,СВЦЭМ!$A$40:$A$783,$A336,СВЦЭМ!$B$40:$B$783,Y$331)+'СЕТ СН'!$F$16</f>
        <v>#REF!</v>
      </c>
    </row>
    <row r="337" spans="1:25" ht="15.75" hidden="1" x14ac:dyDescent="0.2">
      <c r="A337" s="35">
        <f t="shared" si="9"/>
        <v>45083</v>
      </c>
      <c r="B337" s="36" t="e">
        <f>SUMIFS(СВЦЭМ!#REF!,СВЦЭМ!$A$40:$A$783,$A337,СВЦЭМ!$B$40:$B$783,B$331)+'СЕТ СН'!$F$16</f>
        <v>#REF!</v>
      </c>
      <c r="C337" s="36" t="e">
        <f>SUMIFS(СВЦЭМ!#REF!,СВЦЭМ!$A$40:$A$783,$A337,СВЦЭМ!$B$40:$B$783,C$331)+'СЕТ СН'!$F$16</f>
        <v>#REF!</v>
      </c>
      <c r="D337" s="36" t="e">
        <f>SUMIFS(СВЦЭМ!#REF!,СВЦЭМ!$A$40:$A$783,$A337,СВЦЭМ!$B$40:$B$783,D$331)+'СЕТ СН'!$F$16</f>
        <v>#REF!</v>
      </c>
      <c r="E337" s="36" t="e">
        <f>SUMIFS(СВЦЭМ!#REF!,СВЦЭМ!$A$40:$A$783,$A337,СВЦЭМ!$B$40:$B$783,E$331)+'СЕТ СН'!$F$16</f>
        <v>#REF!</v>
      </c>
      <c r="F337" s="36" t="e">
        <f>SUMIFS(СВЦЭМ!#REF!,СВЦЭМ!$A$40:$A$783,$A337,СВЦЭМ!$B$40:$B$783,F$331)+'СЕТ СН'!$F$16</f>
        <v>#REF!</v>
      </c>
      <c r="G337" s="36" t="e">
        <f>SUMIFS(СВЦЭМ!#REF!,СВЦЭМ!$A$40:$A$783,$A337,СВЦЭМ!$B$40:$B$783,G$331)+'СЕТ СН'!$F$16</f>
        <v>#REF!</v>
      </c>
      <c r="H337" s="36" t="e">
        <f>SUMIFS(СВЦЭМ!#REF!,СВЦЭМ!$A$40:$A$783,$A337,СВЦЭМ!$B$40:$B$783,H$331)+'СЕТ СН'!$F$16</f>
        <v>#REF!</v>
      </c>
      <c r="I337" s="36" t="e">
        <f>SUMIFS(СВЦЭМ!#REF!,СВЦЭМ!$A$40:$A$783,$A337,СВЦЭМ!$B$40:$B$783,I$331)+'СЕТ СН'!$F$16</f>
        <v>#REF!</v>
      </c>
      <c r="J337" s="36" t="e">
        <f>SUMIFS(СВЦЭМ!#REF!,СВЦЭМ!$A$40:$A$783,$A337,СВЦЭМ!$B$40:$B$783,J$331)+'СЕТ СН'!$F$16</f>
        <v>#REF!</v>
      </c>
      <c r="K337" s="36" t="e">
        <f>SUMIFS(СВЦЭМ!#REF!,СВЦЭМ!$A$40:$A$783,$A337,СВЦЭМ!$B$40:$B$783,K$331)+'СЕТ СН'!$F$16</f>
        <v>#REF!</v>
      </c>
      <c r="L337" s="36" t="e">
        <f>SUMIFS(СВЦЭМ!#REF!,СВЦЭМ!$A$40:$A$783,$A337,СВЦЭМ!$B$40:$B$783,L$331)+'СЕТ СН'!$F$16</f>
        <v>#REF!</v>
      </c>
      <c r="M337" s="36" t="e">
        <f>SUMIFS(СВЦЭМ!#REF!,СВЦЭМ!$A$40:$A$783,$A337,СВЦЭМ!$B$40:$B$783,M$331)+'СЕТ СН'!$F$16</f>
        <v>#REF!</v>
      </c>
      <c r="N337" s="36" t="e">
        <f>SUMIFS(СВЦЭМ!#REF!,СВЦЭМ!$A$40:$A$783,$A337,СВЦЭМ!$B$40:$B$783,N$331)+'СЕТ СН'!$F$16</f>
        <v>#REF!</v>
      </c>
      <c r="O337" s="36" t="e">
        <f>SUMIFS(СВЦЭМ!#REF!,СВЦЭМ!$A$40:$A$783,$A337,СВЦЭМ!$B$40:$B$783,O$331)+'СЕТ СН'!$F$16</f>
        <v>#REF!</v>
      </c>
      <c r="P337" s="36" t="e">
        <f>SUMIFS(СВЦЭМ!#REF!,СВЦЭМ!$A$40:$A$783,$A337,СВЦЭМ!$B$40:$B$783,P$331)+'СЕТ СН'!$F$16</f>
        <v>#REF!</v>
      </c>
      <c r="Q337" s="36" t="e">
        <f>SUMIFS(СВЦЭМ!#REF!,СВЦЭМ!$A$40:$A$783,$A337,СВЦЭМ!$B$40:$B$783,Q$331)+'СЕТ СН'!$F$16</f>
        <v>#REF!</v>
      </c>
      <c r="R337" s="36" t="e">
        <f>SUMIFS(СВЦЭМ!#REF!,СВЦЭМ!$A$40:$A$783,$A337,СВЦЭМ!$B$40:$B$783,R$331)+'СЕТ СН'!$F$16</f>
        <v>#REF!</v>
      </c>
      <c r="S337" s="36" t="e">
        <f>SUMIFS(СВЦЭМ!#REF!,СВЦЭМ!$A$40:$A$783,$A337,СВЦЭМ!$B$40:$B$783,S$331)+'СЕТ СН'!$F$16</f>
        <v>#REF!</v>
      </c>
      <c r="T337" s="36" t="e">
        <f>SUMIFS(СВЦЭМ!#REF!,СВЦЭМ!$A$40:$A$783,$A337,СВЦЭМ!$B$40:$B$783,T$331)+'СЕТ СН'!$F$16</f>
        <v>#REF!</v>
      </c>
      <c r="U337" s="36" t="e">
        <f>SUMIFS(СВЦЭМ!#REF!,СВЦЭМ!$A$40:$A$783,$A337,СВЦЭМ!$B$40:$B$783,U$331)+'СЕТ СН'!$F$16</f>
        <v>#REF!</v>
      </c>
      <c r="V337" s="36" t="e">
        <f>SUMIFS(СВЦЭМ!#REF!,СВЦЭМ!$A$40:$A$783,$A337,СВЦЭМ!$B$40:$B$783,V$331)+'СЕТ СН'!$F$16</f>
        <v>#REF!</v>
      </c>
      <c r="W337" s="36" t="e">
        <f>SUMIFS(СВЦЭМ!#REF!,СВЦЭМ!$A$40:$A$783,$A337,СВЦЭМ!$B$40:$B$783,W$331)+'СЕТ СН'!$F$16</f>
        <v>#REF!</v>
      </c>
      <c r="X337" s="36" t="e">
        <f>SUMIFS(СВЦЭМ!#REF!,СВЦЭМ!$A$40:$A$783,$A337,СВЦЭМ!$B$40:$B$783,X$331)+'СЕТ СН'!$F$16</f>
        <v>#REF!</v>
      </c>
      <c r="Y337" s="36" t="e">
        <f>SUMIFS(СВЦЭМ!#REF!,СВЦЭМ!$A$40:$A$783,$A337,СВЦЭМ!$B$40:$B$783,Y$331)+'СЕТ СН'!$F$16</f>
        <v>#REF!</v>
      </c>
    </row>
    <row r="338" spans="1:25" ht="15.75" hidden="1" x14ac:dyDescent="0.2">
      <c r="A338" s="35">
        <f t="shared" si="9"/>
        <v>45084</v>
      </c>
      <c r="B338" s="36" t="e">
        <f>SUMIFS(СВЦЭМ!#REF!,СВЦЭМ!$A$40:$A$783,$A338,СВЦЭМ!$B$40:$B$783,B$331)+'СЕТ СН'!$F$16</f>
        <v>#REF!</v>
      </c>
      <c r="C338" s="36" t="e">
        <f>SUMIFS(СВЦЭМ!#REF!,СВЦЭМ!$A$40:$A$783,$A338,СВЦЭМ!$B$40:$B$783,C$331)+'СЕТ СН'!$F$16</f>
        <v>#REF!</v>
      </c>
      <c r="D338" s="36" t="e">
        <f>SUMIFS(СВЦЭМ!#REF!,СВЦЭМ!$A$40:$A$783,$A338,СВЦЭМ!$B$40:$B$783,D$331)+'СЕТ СН'!$F$16</f>
        <v>#REF!</v>
      </c>
      <c r="E338" s="36" t="e">
        <f>SUMIFS(СВЦЭМ!#REF!,СВЦЭМ!$A$40:$A$783,$A338,СВЦЭМ!$B$40:$B$783,E$331)+'СЕТ СН'!$F$16</f>
        <v>#REF!</v>
      </c>
      <c r="F338" s="36" t="e">
        <f>SUMIFS(СВЦЭМ!#REF!,СВЦЭМ!$A$40:$A$783,$A338,СВЦЭМ!$B$40:$B$783,F$331)+'СЕТ СН'!$F$16</f>
        <v>#REF!</v>
      </c>
      <c r="G338" s="36" t="e">
        <f>SUMIFS(СВЦЭМ!#REF!,СВЦЭМ!$A$40:$A$783,$A338,СВЦЭМ!$B$40:$B$783,G$331)+'СЕТ СН'!$F$16</f>
        <v>#REF!</v>
      </c>
      <c r="H338" s="36" t="e">
        <f>SUMIFS(СВЦЭМ!#REF!,СВЦЭМ!$A$40:$A$783,$A338,СВЦЭМ!$B$40:$B$783,H$331)+'СЕТ СН'!$F$16</f>
        <v>#REF!</v>
      </c>
      <c r="I338" s="36" t="e">
        <f>SUMIFS(СВЦЭМ!#REF!,СВЦЭМ!$A$40:$A$783,$A338,СВЦЭМ!$B$40:$B$783,I$331)+'СЕТ СН'!$F$16</f>
        <v>#REF!</v>
      </c>
      <c r="J338" s="36" t="e">
        <f>SUMIFS(СВЦЭМ!#REF!,СВЦЭМ!$A$40:$A$783,$A338,СВЦЭМ!$B$40:$B$783,J$331)+'СЕТ СН'!$F$16</f>
        <v>#REF!</v>
      </c>
      <c r="K338" s="36" t="e">
        <f>SUMIFS(СВЦЭМ!#REF!,СВЦЭМ!$A$40:$A$783,$A338,СВЦЭМ!$B$40:$B$783,K$331)+'СЕТ СН'!$F$16</f>
        <v>#REF!</v>
      </c>
      <c r="L338" s="36" t="e">
        <f>SUMIFS(СВЦЭМ!#REF!,СВЦЭМ!$A$40:$A$783,$A338,СВЦЭМ!$B$40:$B$783,L$331)+'СЕТ СН'!$F$16</f>
        <v>#REF!</v>
      </c>
      <c r="M338" s="36" t="e">
        <f>SUMIFS(СВЦЭМ!#REF!,СВЦЭМ!$A$40:$A$783,$A338,СВЦЭМ!$B$40:$B$783,M$331)+'СЕТ СН'!$F$16</f>
        <v>#REF!</v>
      </c>
      <c r="N338" s="36" t="e">
        <f>SUMIFS(СВЦЭМ!#REF!,СВЦЭМ!$A$40:$A$783,$A338,СВЦЭМ!$B$40:$B$783,N$331)+'СЕТ СН'!$F$16</f>
        <v>#REF!</v>
      </c>
      <c r="O338" s="36" t="e">
        <f>SUMIFS(СВЦЭМ!#REF!,СВЦЭМ!$A$40:$A$783,$A338,СВЦЭМ!$B$40:$B$783,O$331)+'СЕТ СН'!$F$16</f>
        <v>#REF!</v>
      </c>
      <c r="P338" s="36" t="e">
        <f>SUMIFS(СВЦЭМ!#REF!,СВЦЭМ!$A$40:$A$783,$A338,СВЦЭМ!$B$40:$B$783,P$331)+'СЕТ СН'!$F$16</f>
        <v>#REF!</v>
      </c>
      <c r="Q338" s="36" t="e">
        <f>SUMIFS(СВЦЭМ!#REF!,СВЦЭМ!$A$40:$A$783,$A338,СВЦЭМ!$B$40:$B$783,Q$331)+'СЕТ СН'!$F$16</f>
        <v>#REF!</v>
      </c>
      <c r="R338" s="36" t="e">
        <f>SUMIFS(СВЦЭМ!#REF!,СВЦЭМ!$A$40:$A$783,$A338,СВЦЭМ!$B$40:$B$783,R$331)+'СЕТ СН'!$F$16</f>
        <v>#REF!</v>
      </c>
      <c r="S338" s="36" t="e">
        <f>SUMIFS(СВЦЭМ!#REF!,СВЦЭМ!$A$40:$A$783,$A338,СВЦЭМ!$B$40:$B$783,S$331)+'СЕТ СН'!$F$16</f>
        <v>#REF!</v>
      </c>
      <c r="T338" s="36" t="e">
        <f>SUMIFS(СВЦЭМ!#REF!,СВЦЭМ!$A$40:$A$783,$A338,СВЦЭМ!$B$40:$B$783,T$331)+'СЕТ СН'!$F$16</f>
        <v>#REF!</v>
      </c>
      <c r="U338" s="36" t="e">
        <f>SUMIFS(СВЦЭМ!#REF!,СВЦЭМ!$A$40:$A$783,$A338,СВЦЭМ!$B$40:$B$783,U$331)+'СЕТ СН'!$F$16</f>
        <v>#REF!</v>
      </c>
      <c r="V338" s="36" t="e">
        <f>SUMIFS(СВЦЭМ!#REF!,СВЦЭМ!$A$40:$A$783,$A338,СВЦЭМ!$B$40:$B$783,V$331)+'СЕТ СН'!$F$16</f>
        <v>#REF!</v>
      </c>
      <c r="W338" s="36" t="e">
        <f>SUMIFS(СВЦЭМ!#REF!,СВЦЭМ!$A$40:$A$783,$A338,СВЦЭМ!$B$40:$B$783,W$331)+'СЕТ СН'!$F$16</f>
        <v>#REF!</v>
      </c>
      <c r="X338" s="36" t="e">
        <f>SUMIFS(СВЦЭМ!#REF!,СВЦЭМ!$A$40:$A$783,$A338,СВЦЭМ!$B$40:$B$783,X$331)+'СЕТ СН'!$F$16</f>
        <v>#REF!</v>
      </c>
      <c r="Y338" s="36" t="e">
        <f>SUMIFS(СВЦЭМ!#REF!,СВЦЭМ!$A$40:$A$783,$A338,СВЦЭМ!$B$40:$B$783,Y$331)+'СЕТ СН'!$F$16</f>
        <v>#REF!</v>
      </c>
    </row>
    <row r="339" spans="1:25" ht="15.75" hidden="1" x14ac:dyDescent="0.2">
      <c r="A339" s="35">
        <f t="shared" si="9"/>
        <v>45085</v>
      </c>
      <c r="B339" s="36" t="e">
        <f>SUMIFS(СВЦЭМ!#REF!,СВЦЭМ!$A$40:$A$783,$A339,СВЦЭМ!$B$40:$B$783,B$331)+'СЕТ СН'!$F$16</f>
        <v>#REF!</v>
      </c>
      <c r="C339" s="36" t="e">
        <f>SUMIFS(СВЦЭМ!#REF!,СВЦЭМ!$A$40:$A$783,$A339,СВЦЭМ!$B$40:$B$783,C$331)+'СЕТ СН'!$F$16</f>
        <v>#REF!</v>
      </c>
      <c r="D339" s="36" t="e">
        <f>SUMIFS(СВЦЭМ!#REF!,СВЦЭМ!$A$40:$A$783,$A339,СВЦЭМ!$B$40:$B$783,D$331)+'СЕТ СН'!$F$16</f>
        <v>#REF!</v>
      </c>
      <c r="E339" s="36" t="e">
        <f>SUMIFS(СВЦЭМ!#REF!,СВЦЭМ!$A$40:$A$783,$A339,СВЦЭМ!$B$40:$B$783,E$331)+'СЕТ СН'!$F$16</f>
        <v>#REF!</v>
      </c>
      <c r="F339" s="36" t="e">
        <f>SUMIFS(СВЦЭМ!#REF!,СВЦЭМ!$A$40:$A$783,$A339,СВЦЭМ!$B$40:$B$783,F$331)+'СЕТ СН'!$F$16</f>
        <v>#REF!</v>
      </c>
      <c r="G339" s="36" t="e">
        <f>SUMIFS(СВЦЭМ!#REF!,СВЦЭМ!$A$40:$A$783,$A339,СВЦЭМ!$B$40:$B$783,G$331)+'СЕТ СН'!$F$16</f>
        <v>#REF!</v>
      </c>
      <c r="H339" s="36" t="e">
        <f>SUMIFS(СВЦЭМ!#REF!,СВЦЭМ!$A$40:$A$783,$A339,СВЦЭМ!$B$40:$B$783,H$331)+'СЕТ СН'!$F$16</f>
        <v>#REF!</v>
      </c>
      <c r="I339" s="36" t="e">
        <f>SUMIFS(СВЦЭМ!#REF!,СВЦЭМ!$A$40:$A$783,$A339,СВЦЭМ!$B$40:$B$783,I$331)+'СЕТ СН'!$F$16</f>
        <v>#REF!</v>
      </c>
      <c r="J339" s="36" t="e">
        <f>SUMIFS(СВЦЭМ!#REF!,СВЦЭМ!$A$40:$A$783,$A339,СВЦЭМ!$B$40:$B$783,J$331)+'СЕТ СН'!$F$16</f>
        <v>#REF!</v>
      </c>
      <c r="K339" s="36" t="e">
        <f>SUMIFS(СВЦЭМ!#REF!,СВЦЭМ!$A$40:$A$783,$A339,СВЦЭМ!$B$40:$B$783,K$331)+'СЕТ СН'!$F$16</f>
        <v>#REF!</v>
      </c>
      <c r="L339" s="36" t="e">
        <f>SUMIFS(СВЦЭМ!#REF!,СВЦЭМ!$A$40:$A$783,$A339,СВЦЭМ!$B$40:$B$783,L$331)+'СЕТ СН'!$F$16</f>
        <v>#REF!</v>
      </c>
      <c r="M339" s="36" t="e">
        <f>SUMIFS(СВЦЭМ!#REF!,СВЦЭМ!$A$40:$A$783,$A339,СВЦЭМ!$B$40:$B$783,M$331)+'СЕТ СН'!$F$16</f>
        <v>#REF!</v>
      </c>
      <c r="N339" s="36" t="e">
        <f>SUMIFS(СВЦЭМ!#REF!,СВЦЭМ!$A$40:$A$783,$A339,СВЦЭМ!$B$40:$B$783,N$331)+'СЕТ СН'!$F$16</f>
        <v>#REF!</v>
      </c>
      <c r="O339" s="36" t="e">
        <f>SUMIFS(СВЦЭМ!#REF!,СВЦЭМ!$A$40:$A$783,$A339,СВЦЭМ!$B$40:$B$783,O$331)+'СЕТ СН'!$F$16</f>
        <v>#REF!</v>
      </c>
      <c r="P339" s="36" t="e">
        <f>SUMIFS(СВЦЭМ!#REF!,СВЦЭМ!$A$40:$A$783,$A339,СВЦЭМ!$B$40:$B$783,P$331)+'СЕТ СН'!$F$16</f>
        <v>#REF!</v>
      </c>
      <c r="Q339" s="36" t="e">
        <f>SUMIFS(СВЦЭМ!#REF!,СВЦЭМ!$A$40:$A$783,$A339,СВЦЭМ!$B$40:$B$783,Q$331)+'СЕТ СН'!$F$16</f>
        <v>#REF!</v>
      </c>
      <c r="R339" s="36" t="e">
        <f>SUMIFS(СВЦЭМ!#REF!,СВЦЭМ!$A$40:$A$783,$A339,СВЦЭМ!$B$40:$B$783,R$331)+'СЕТ СН'!$F$16</f>
        <v>#REF!</v>
      </c>
      <c r="S339" s="36" t="e">
        <f>SUMIFS(СВЦЭМ!#REF!,СВЦЭМ!$A$40:$A$783,$A339,СВЦЭМ!$B$40:$B$783,S$331)+'СЕТ СН'!$F$16</f>
        <v>#REF!</v>
      </c>
      <c r="T339" s="36" t="e">
        <f>SUMIFS(СВЦЭМ!#REF!,СВЦЭМ!$A$40:$A$783,$A339,СВЦЭМ!$B$40:$B$783,T$331)+'СЕТ СН'!$F$16</f>
        <v>#REF!</v>
      </c>
      <c r="U339" s="36" t="e">
        <f>SUMIFS(СВЦЭМ!#REF!,СВЦЭМ!$A$40:$A$783,$A339,СВЦЭМ!$B$40:$B$783,U$331)+'СЕТ СН'!$F$16</f>
        <v>#REF!</v>
      </c>
      <c r="V339" s="36" t="e">
        <f>SUMIFS(СВЦЭМ!#REF!,СВЦЭМ!$A$40:$A$783,$A339,СВЦЭМ!$B$40:$B$783,V$331)+'СЕТ СН'!$F$16</f>
        <v>#REF!</v>
      </c>
      <c r="W339" s="36" t="e">
        <f>SUMIFS(СВЦЭМ!#REF!,СВЦЭМ!$A$40:$A$783,$A339,СВЦЭМ!$B$40:$B$783,W$331)+'СЕТ СН'!$F$16</f>
        <v>#REF!</v>
      </c>
      <c r="X339" s="36" t="e">
        <f>SUMIFS(СВЦЭМ!#REF!,СВЦЭМ!$A$40:$A$783,$A339,СВЦЭМ!$B$40:$B$783,X$331)+'СЕТ СН'!$F$16</f>
        <v>#REF!</v>
      </c>
      <c r="Y339" s="36" t="e">
        <f>SUMIFS(СВЦЭМ!#REF!,СВЦЭМ!$A$40:$A$783,$A339,СВЦЭМ!$B$40:$B$783,Y$331)+'СЕТ СН'!$F$16</f>
        <v>#REF!</v>
      </c>
    </row>
    <row r="340" spans="1:25" ht="15.75" hidden="1" x14ac:dyDescent="0.2">
      <c r="A340" s="35">
        <f t="shared" si="9"/>
        <v>45086</v>
      </c>
      <c r="B340" s="36" t="e">
        <f>SUMIFS(СВЦЭМ!#REF!,СВЦЭМ!$A$40:$A$783,$A340,СВЦЭМ!$B$40:$B$783,B$331)+'СЕТ СН'!$F$16</f>
        <v>#REF!</v>
      </c>
      <c r="C340" s="36" t="e">
        <f>SUMIFS(СВЦЭМ!#REF!,СВЦЭМ!$A$40:$A$783,$A340,СВЦЭМ!$B$40:$B$783,C$331)+'СЕТ СН'!$F$16</f>
        <v>#REF!</v>
      </c>
      <c r="D340" s="36" t="e">
        <f>SUMIFS(СВЦЭМ!#REF!,СВЦЭМ!$A$40:$A$783,$A340,СВЦЭМ!$B$40:$B$783,D$331)+'СЕТ СН'!$F$16</f>
        <v>#REF!</v>
      </c>
      <c r="E340" s="36" t="e">
        <f>SUMIFS(СВЦЭМ!#REF!,СВЦЭМ!$A$40:$A$783,$A340,СВЦЭМ!$B$40:$B$783,E$331)+'СЕТ СН'!$F$16</f>
        <v>#REF!</v>
      </c>
      <c r="F340" s="36" t="e">
        <f>SUMIFS(СВЦЭМ!#REF!,СВЦЭМ!$A$40:$A$783,$A340,СВЦЭМ!$B$40:$B$783,F$331)+'СЕТ СН'!$F$16</f>
        <v>#REF!</v>
      </c>
      <c r="G340" s="36" t="e">
        <f>SUMIFS(СВЦЭМ!#REF!,СВЦЭМ!$A$40:$A$783,$A340,СВЦЭМ!$B$40:$B$783,G$331)+'СЕТ СН'!$F$16</f>
        <v>#REF!</v>
      </c>
      <c r="H340" s="36" t="e">
        <f>SUMIFS(СВЦЭМ!#REF!,СВЦЭМ!$A$40:$A$783,$A340,СВЦЭМ!$B$40:$B$783,H$331)+'СЕТ СН'!$F$16</f>
        <v>#REF!</v>
      </c>
      <c r="I340" s="36" t="e">
        <f>SUMIFS(СВЦЭМ!#REF!,СВЦЭМ!$A$40:$A$783,$A340,СВЦЭМ!$B$40:$B$783,I$331)+'СЕТ СН'!$F$16</f>
        <v>#REF!</v>
      </c>
      <c r="J340" s="36" t="e">
        <f>SUMIFS(СВЦЭМ!#REF!,СВЦЭМ!$A$40:$A$783,$A340,СВЦЭМ!$B$40:$B$783,J$331)+'СЕТ СН'!$F$16</f>
        <v>#REF!</v>
      </c>
      <c r="K340" s="36" t="e">
        <f>SUMIFS(СВЦЭМ!#REF!,СВЦЭМ!$A$40:$A$783,$A340,СВЦЭМ!$B$40:$B$783,K$331)+'СЕТ СН'!$F$16</f>
        <v>#REF!</v>
      </c>
      <c r="L340" s="36" t="e">
        <f>SUMIFS(СВЦЭМ!#REF!,СВЦЭМ!$A$40:$A$783,$A340,СВЦЭМ!$B$40:$B$783,L$331)+'СЕТ СН'!$F$16</f>
        <v>#REF!</v>
      </c>
      <c r="M340" s="36" t="e">
        <f>SUMIFS(СВЦЭМ!#REF!,СВЦЭМ!$A$40:$A$783,$A340,СВЦЭМ!$B$40:$B$783,M$331)+'СЕТ СН'!$F$16</f>
        <v>#REF!</v>
      </c>
      <c r="N340" s="36" t="e">
        <f>SUMIFS(СВЦЭМ!#REF!,СВЦЭМ!$A$40:$A$783,$A340,СВЦЭМ!$B$40:$B$783,N$331)+'СЕТ СН'!$F$16</f>
        <v>#REF!</v>
      </c>
      <c r="O340" s="36" t="e">
        <f>SUMIFS(СВЦЭМ!#REF!,СВЦЭМ!$A$40:$A$783,$A340,СВЦЭМ!$B$40:$B$783,O$331)+'СЕТ СН'!$F$16</f>
        <v>#REF!</v>
      </c>
      <c r="P340" s="36" t="e">
        <f>SUMIFS(СВЦЭМ!#REF!,СВЦЭМ!$A$40:$A$783,$A340,СВЦЭМ!$B$40:$B$783,P$331)+'СЕТ СН'!$F$16</f>
        <v>#REF!</v>
      </c>
      <c r="Q340" s="36" t="e">
        <f>SUMIFS(СВЦЭМ!#REF!,СВЦЭМ!$A$40:$A$783,$A340,СВЦЭМ!$B$40:$B$783,Q$331)+'СЕТ СН'!$F$16</f>
        <v>#REF!</v>
      </c>
      <c r="R340" s="36" t="e">
        <f>SUMIFS(СВЦЭМ!#REF!,СВЦЭМ!$A$40:$A$783,$A340,СВЦЭМ!$B$40:$B$783,R$331)+'СЕТ СН'!$F$16</f>
        <v>#REF!</v>
      </c>
      <c r="S340" s="36" t="e">
        <f>SUMIFS(СВЦЭМ!#REF!,СВЦЭМ!$A$40:$A$783,$A340,СВЦЭМ!$B$40:$B$783,S$331)+'СЕТ СН'!$F$16</f>
        <v>#REF!</v>
      </c>
      <c r="T340" s="36" t="e">
        <f>SUMIFS(СВЦЭМ!#REF!,СВЦЭМ!$A$40:$A$783,$A340,СВЦЭМ!$B$40:$B$783,T$331)+'СЕТ СН'!$F$16</f>
        <v>#REF!</v>
      </c>
      <c r="U340" s="36" t="e">
        <f>SUMIFS(СВЦЭМ!#REF!,СВЦЭМ!$A$40:$A$783,$A340,СВЦЭМ!$B$40:$B$783,U$331)+'СЕТ СН'!$F$16</f>
        <v>#REF!</v>
      </c>
      <c r="V340" s="36" t="e">
        <f>SUMIFS(СВЦЭМ!#REF!,СВЦЭМ!$A$40:$A$783,$A340,СВЦЭМ!$B$40:$B$783,V$331)+'СЕТ СН'!$F$16</f>
        <v>#REF!</v>
      </c>
      <c r="W340" s="36" t="e">
        <f>SUMIFS(СВЦЭМ!#REF!,СВЦЭМ!$A$40:$A$783,$A340,СВЦЭМ!$B$40:$B$783,W$331)+'СЕТ СН'!$F$16</f>
        <v>#REF!</v>
      </c>
      <c r="X340" s="36" t="e">
        <f>SUMIFS(СВЦЭМ!#REF!,СВЦЭМ!$A$40:$A$783,$A340,СВЦЭМ!$B$40:$B$783,X$331)+'СЕТ СН'!$F$16</f>
        <v>#REF!</v>
      </c>
      <c r="Y340" s="36" t="e">
        <f>SUMIFS(СВЦЭМ!#REF!,СВЦЭМ!$A$40:$A$783,$A340,СВЦЭМ!$B$40:$B$783,Y$331)+'СЕТ СН'!$F$16</f>
        <v>#REF!</v>
      </c>
    </row>
    <row r="341" spans="1:25" ht="15.75" hidden="1" x14ac:dyDescent="0.2">
      <c r="A341" s="35">
        <f t="shared" si="9"/>
        <v>45087</v>
      </c>
      <c r="B341" s="36" t="e">
        <f>SUMIFS(СВЦЭМ!#REF!,СВЦЭМ!$A$40:$A$783,$A341,СВЦЭМ!$B$40:$B$783,B$331)+'СЕТ СН'!$F$16</f>
        <v>#REF!</v>
      </c>
      <c r="C341" s="36" t="e">
        <f>SUMIFS(СВЦЭМ!#REF!,СВЦЭМ!$A$40:$A$783,$A341,СВЦЭМ!$B$40:$B$783,C$331)+'СЕТ СН'!$F$16</f>
        <v>#REF!</v>
      </c>
      <c r="D341" s="36" t="e">
        <f>SUMIFS(СВЦЭМ!#REF!,СВЦЭМ!$A$40:$A$783,$A341,СВЦЭМ!$B$40:$B$783,D$331)+'СЕТ СН'!$F$16</f>
        <v>#REF!</v>
      </c>
      <c r="E341" s="36" t="e">
        <f>SUMIFS(СВЦЭМ!#REF!,СВЦЭМ!$A$40:$A$783,$A341,СВЦЭМ!$B$40:$B$783,E$331)+'СЕТ СН'!$F$16</f>
        <v>#REF!</v>
      </c>
      <c r="F341" s="36" t="e">
        <f>SUMIFS(СВЦЭМ!#REF!,СВЦЭМ!$A$40:$A$783,$A341,СВЦЭМ!$B$40:$B$783,F$331)+'СЕТ СН'!$F$16</f>
        <v>#REF!</v>
      </c>
      <c r="G341" s="36" t="e">
        <f>SUMIFS(СВЦЭМ!#REF!,СВЦЭМ!$A$40:$A$783,$A341,СВЦЭМ!$B$40:$B$783,G$331)+'СЕТ СН'!$F$16</f>
        <v>#REF!</v>
      </c>
      <c r="H341" s="36" t="e">
        <f>SUMIFS(СВЦЭМ!#REF!,СВЦЭМ!$A$40:$A$783,$A341,СВЦЭМ!$B$40:$B$783,H$331)+'СЕТ СН'!$F$16</f>
        <v>#REF!</v>
      </c>
      <c r="I341" s="36" t="e">
        <f>SUMIFS(СВЦЭМ!#REF!,СВЦЭМ!$A$40:$A$783,$A341,СВЦЭМ!$B$40:$B$783,I$331)+'СЕТ СН'!$F$16</f>
        <v>#REF!</v>
      </c>
      <c r="J341" s="36" t="e">
        <f>SUMIFS(СВЦЭМ!#REF!,СВЦЭМ!$A$40:$A$783,$A341,СВЦЭМ!$B$40:$B$783,J$331)+'СЕТ СН'!$F$16</f>
        <v>#REF!</v>
      </c>
      <c r="K341" s="36" t="e">
        <f>SUMIFS(СВЦЭМ!#REF!,СВЦЭМ!$A$40:$A$783,$A341,СВЦЭМ!$B$40:$B$783,K$331)+'СЕТ СН'!$F$16</f>
        <v>#REF!</v>
      </c>
      <c r="L341" s="36" t="e">
        <f>SUMIFS(СВЦЭМ!#REF!,СВЦЭМ!$A$40:$A$783,$A341,СВЦЭМ!$B$40:$B$783,L$331)+'СЕТ СН'!$F$16</f>
        <v>#REF!</v>
      </c>
      <c r="M341" s="36" t="e">
        <f>SUMIFS(СВЦЭМ!#REF!,СВЦЭМ!$A$40:$A$783,$A341,СВЦЭМ!$B$40:$B$783,M$331)+'СЕТ СН'!$F$16</f>
        <v>#REF!</v>
      </c>
      <c r="N341" s="36" t="e">
        <f>SUMIFS(СВЦЭМ!#REF!,СВЦЭМ!$A$40:$A$783,$A341,СВЦЭМ!$B$40:$B$783,N$331)+'СЕТ СН'!$F$16</f>
        <v>#REF!</v>
      </c>
      <c r="O341" s="36" t="e">
        <f>SUMIFS(СВЦЭМ!#REF!,СВЦЭМ!$A$40:$A$783,$A341,СВЦЭМ!$B$40:$B$783,O$331)+'СЕТ СН'!$F$16</f>
        <v>#REF!</v>
      </c>
      <c r="P341" s="36" t="e">
        <f>SUMIFS(СВЦЭМ!#REF!,СВЦЭМ!$A$40:$A$783,$A341,СВЦЭМ!$B$40:$B$783,P$331)+'СЕТ СН'!$F$16</f>
        <v>#REF!</v>
      </c>
      <c r="Q341" s="36" t="e">
        <f>SUMIFS(СВЦЭМ!#REF!,СВЦЭМ!$A$40:$A$783,$A341,СВЦЭМ!$B$40:$B$783,Q$331)+'СЕТ СН'!$F$16</f>
        <v>#REF!</v>
      </c>
      <c r="R341" s="36" t="e">
        <f>SUMIFS(СВЦЭМ!#REF!,СВЦЭМ!$A$40:$A$783,$A341,СВЦЭМ!$B$40:$B$783,R$331)+'СЕТ СН'!$F$16</f>
        <v>#REF!</v>
      </c>
      <c r="S341" s="36" t="e">
        <f>SUMIFS(СВЦЭМ!#REF!,СВЦЭМ!$A$40:$A$783,$A341,СВЦЭМ!$B$40:$B$783,S$331)+'СЕТ СН'!$F$16</f>
        <v>#REF!</v>
      </c>
      <c r="T341" s="36" t="e">
        <f>SUMIFS(СВЦЭМ!#REF!,СВЦЭМ!$A$40:$A$783,$A341,СВЦЭМ!$B$40:$B$783,T$331)+'СЕТ СН'!$F$16</f>
        <v>#REF!</v>
      </c>
      <c r="U341" s="36" t="e">
        <f>SUMIFS(СВЦЭМ!#REF!,СВЦЭМ!$A$40:$A$783,$A341,СВЦЭМ!$B$40:$B$783,U$331)+'СЕТ СН'!$F$16</f>
        <v>#REF!</v>
      </c>
      <c r="V341" s="36" t="e">
        <f>SUMIFS(СВЦЭМ!#REF!,СВЦЭМ!$A$40:$A$783,$A341,СВЦЭМ!$B$40:$B$783,V$331)+'СЕТ СН'!$F$16</f>
        <v>#REF!</v>
      </c>
      <c r="W341" s="36" t="e">
        <f>SUMIFS(СВЦЭМ!#REF!,СВЦЭМ!$A$40:$A$783,$A341,СВЦЭМ!$B$40:$B$783,W$331)+'СЕТ СН'!$F$16</f>
        <v>#REF!</v>
      </c>
      <c r="X341" s="36" t="e">
        <f>SUMIFS(СВЦЭМ!#REF!,СВЦЭМ!$A$40:$A$783,$A341,СВЦЭМ!$B$40:$B$783,X$331)+'СЕТ СН'!$F$16</f>
        <v>#REF!</v>
      </c>
      <c r="Y341" s="36" t="e">
        <f>SUMIFS(СВЦЭМ!#REF!,СВЦЭМ!$A$40:$A$783,$A341,СВЦЭМ!$B$40:$B$783,Y$331)+'СЕТ СН'!$F$16</f>
        <v>#REF!</v>
      </c>
    </row>
    <row r="342" spans="1:25" ht="15.75" hidden="1" x14ac:dyDescent="0.2">
      <c r="A342" s="35">
        <f t="shared" si="9"/>
        <v>45088</v>
      </c>
      <c r="B342" s="36" t="e">
        <f>SUMIFS(СВЦЭМ!#REF!,СВЦЭМ!$A$40:$A$783,$A342,СВЦЭМ!$B$40:$B$783,B$331)+'СЕТ СН'!$F$16</f>
        <v>#REF!</v>
      </c>
      <c r="C342" s="36" t="e">
        <f>SUMIFS(СВЦЭМ!#REF!,СВЦЭМ!$A$40:$A$783,$A342,СВЦЭМ!$B$40:$B$783,C$331)+'СЕТ СН'!$F$16</f>
        <v>#REF!</v>
      </c>
      <c r="D342" s="36" t="e">
        <f>SUMIFS(СВЦЭМ!#REF!,СВЦЭМ!$A$40:$A$783,$A342,СВЦЭМ!$B$40:$B$783,D$331)+'СЕТ СН'!$F$16</f>
        <v>#REF!</v>
      </c>
      <c r="E342" s="36" t="e">
        <f>SUMIFS(СВЦЭМ!#REF!,СВЦЭМ!$A$40:$A$783,$A342,СВЦЭМ!$B$40:$B$783,E$331)+'СЕТ СН'!$F$16</f>
        <v>#REF!</v>
      </c>
      <c r="F342" s="36" t="e">
        <f>SUMIFS(СВЦЭМ!#REF!,СВЦЭМ!$A$40:$A$783,$A342,СВЦЭМ!$B$40:$B$783,F$331)+'СЕТ СН'!$F$16</f>
        <v>#REF!</v>
      </c>
      <c r="G342" s="36" t="e">
        <f>SUMIFS(СВЦЭМ!#REF!,СВЦЭМ!$A$40:$A$783,$A342,СВЦЭМ!$B$40:$B$783,G$331)+'СЕТ СН'!$F$16</f>
        <v>#REF!</v>
      </c>
      <c r="H342" s="36" t="e">
        <f>SUMIFS(СВЦЭМ!#REF!,СВЦЭМ!$A$40:$A$783,$A342,СВЦЭМ!$B$40:$B$783,H$331)+'СЕТ СН'!$F$16</f>
        <v>#REF!</v>
      </c>
      <c r="I342" s="36" t="e">
        <f>SUMIFS(СВЦЭМ!#REF!,СВЦЭМ!$A$40:$A$783,$A342,СВЦЭМ!$B$40:$B$783,I$331)+'СЕТ СН'!$F$16</f>
        <v>#REF!</v>
      </c>
      <c r="J342" s="36" t="e">
        <f>SUMIFS(СВЦЭМ!#REF!,СВЦЭМ!$A$40:$A$783,$A342,СВЦЭМ!$B$40:$B$783,J$331)+'СЕТ СН'!$F$16</f>
        <v>#REF!</v>
      </c>
      <c r="K342" s="36" t="e">
        <f>SUMIFS(СВЦЭМ!#REF!,СВЦЭМ!$A$40:$A$783,$A342,СВЦЭМ!$B$40:$B$783,K$331)+'СЕТ СН'!$F$16</f>
        <v>#REF!</v>
      </c>
      <c r="L342" s="36" t="e">
        <f>SUMIFS(СВЦЭМ!#REF!,СВЦЭМ!$A$40:$A$783,$A342,СВЦЭМ!$B$40:$B$783,L$331)+'СЕТ СН'!$F$16</f>
        <v>#REF!</v>
      </c>
      <c r="M342" s="36" t="e">
        <f>SUMIFS(СВЦЭМ!#REF!,СВЦЭМ!$A$40:$A$783,$A342,СВЦЭМ!$B$40:$B$783,M$331)+'СЕТ СН'!$F$16</f>
        <v>#REF!</v>
      </c>
      <c r="N342" s="36" t="e">
        <f>SUMIFS(СВЦЭМ!#REF!,СВЦЭМ!$A$40:$A$783,$A342,СВЦЭМ!$B$40:$B$783,N$331)+'СЕТ СН'!$F$16</f>
        <v>#REF!</v>
      </c>
      <c r="O342" s="36" t="e">
        <f>SUMIFS(СВЦЭМ!#REF!,СВЦЭМ!$A$40:$A$783,$A342,СВЦЭМ!$B$40:$B$783,O$331)+'СЕТ СН'!$F$16</f>
        <v>#REF!</v>
      </c>
      <c r="P342" s="36" t="e">
        <f>SUMIFS(СВЦЭМ!#REF!,СВЦЭМ!$A$40:$A$783,$A342,СВЦЭМ!$B$40:$B$783,P$331)+'СЕТ СН'!$F$16</f>
        <v>#REF!</v>
      </c>
      <c r="Q342" s="36" t="e">
        <f>SUMIFS(СВЦЭМ!#REF!,СВЦЭМ!$A$40:$A$783,$A342,СВЦЭМ!$B$40:$B$783,Q$331)+'СЕТ СН'!$F$16</f>
        <v>#REF!</v>
      </c>
      <c r="R342" s="36" t="e">
        <f>SUMIFS(СВЦЭМ!#REF!,СВЦЭМ!$A$40:$A$783,$A342,СВЦЭМ!$B$40:$B$783,R$331)+'СЕТ СН'!$F$16</f>
        <v>#REF!</v>
      </c>
      <c r="S342" s="36" t="e">
        <f>SUMIFS(СВЦЭМ!#REF!,СВЦЭМ!$A$40:$A$783,$A342,СВЦЭМ!$B$40:$B$783,S$331)+'СЕТ СН'!$F$16</f>
        <v>#REF!</v>
      </c>
      <c r="T342" s="36" t="e">
        <f>SUMIFS(СВЦЭМ!#REF!,СВЦЭМ!$A$40:$A$783,$A342,СВЦЭМ!$B$40:$B$783,T$331)+'СЕТ СН'!$F$16</f>
        <v>#REF!</v>
      </c>
      <c r="U342" s="36" t="e">
        <f>SUMIFS(СВЦЭМ!#REF!,СВЦЭМ!$A$40:$A$783,$A342,СВЦЭМ!$B$40:$B$783,U$331)+'СЕТ СН'!$F$16</f>
        <v>#REF!</v>
      </c>
      <c r="V342" s="36" t="e">
        <f>SUMIFS(СВЦЭМ!#REF!,СВЦЭМ!$A$40:$A$783,$A342,СВЦЭМ!$B$40:$B$783,V$331)+'СЕТ СН'!$F$16</f>
        <v>#REF!</v>
      </c>
      <c r="W342" s="36" t="e">
        <f>SUMIFS(СВЦЭМ!#REF!,СВЦЭМ!$A$40:$A$783,$A342,СВЦЭМ!$B$40:$B$783,W$331)+'СЕТ СН'!$F$16</f>
        <v>#REF!</v>
      </c>
      <c r="X342" s="36" t="e">
        <f>SUMIFS(СВЦЭМ!#REF!,СВЦЭМ!$A$40:$A$783,$A342,СВЦЭМ!$B$40:$B$783,X$331)+'СЕТ СН'!$F$16</f>
        <v>#REF!</v>
      </c>
      <c r="Y342" s="36" t="e">
        <f>SUMIFS(СВЦЭМ!#REF!,СВЦЭМ!$A$40:$A$783,$A342,СВЦЭМ!$B$40:$B$783,Y$331)+'СЕТ СН'!$F$16</f>
        <v>#REF!</v>
      </c>
    </row>
    <row r="343" spans="1:25" ht="15.75" hidden="1" x14ac:dyDescent="0.2">
      <c r="A343" s="35">
        <f t="shared" si="9"/>
        <v>45089</v>
      </c>
      <c r="B343" s="36" t="e">
        <f>SUMIFS(СВЦЭМ!#REF!,СВЦЭМ!$A$40:$A$783,$A343,СВЦЭМ!$B$40:$B$783,B$331)+'СЕТ СН'!$F$16</f>
        <v>#REF!</v>
      </c>
      <c r="C343" s="36" t="e">
        <f>SUMIFS(СВЦЭМ!#REF!,СВЦЭМ!$A$40:$A$783,$A343,СВЦЭМ!$B$40:$B$783,C$331)+'СЕТ СН'!$F$16</f>
        <v>#REF!</v>
      </c>
      <c r="D343" s="36" t="e">
        <f>SUMIFS(СВЦЭМ!#REF!,СВЦЭМ!$A$40:$A$783,$A343,СВЦЭМ!$B$40:$B$783,D$331)+'СЕТ СН'!$F$16</f>
        <v>#REF!</v>
      </c>
      <c r="E343" s="36" t="e">
        <f>SUMIFS(СВЦЭМ!#REF!,СВЦЭМ!$A$40:$A$783,$A343,СВЦЭМ!$B$40:$B$783,E$331)+'СЕТ СН'!$F$16</f>
        <v>#REF!</v>
      </c>
      <c r="F343" s="36" t="e">
        <f>SUMIFS(СВЦЭМ!#REF!,СВЦЭМ!$A$40:$A$783,$A343,СВЦЭМ!$B$40:$B$783,F$331)+'СЕТ СН'!$F$16</f>
        <v>#REF!</v>
      </c>
      <c r="G343" s="36" t="e">
        <f>SUMIFS(СВЦЭМ!#REF!,СВЦЭМ!$A$40:$A$783,$A343,СВЦЭМ!$B$40:$B$783,G$331)+'СЕТ СН'!$F$16</f>
        <v>#REF!</v>
      </c>
      <c r="H343" s="36" t="e">
        <f>SUMIFS(СВЦЭМ!#REF!,СВЦЭМ!$A$40:$A$783,$A343,СВЦЭМ!$B$40:$B$783,H$331)+'СЕТ СН'!$F$16</f>
        <v>#REF!</v>
      </c>
      <c r="I343" s="36" t="e">
        <f>SUMIFS(СВЦЭМ!#REF!,СВЦЭМ!$A$40:$A$783,$A343,СВЦЭМ!$B$40:$B$783,I$331)+'СЕТ СН'!$F$16</f>
        <v>#REF!</v>
      </c>
      <c r="J343" s="36" t="e">
        <f>SUMIFS(СВЦЭМ!#REF!,СВЦЭМ!$A$40:$A$783,$A343,СВЦЭМ!$B$40:$B$783,J$331)+'СЕТ СН'!$F$16</f>
        <v>#REF!</v>
      </c>
      <c r="K343" s="36" t="e">
        <f>SUMIFS(СВЦЭМ!#REF!,СВЦЭМ!$A$40:$A$783,$A343,СВЦЭМ!$B$40:$B$783,K$331)+'СЕТ СН'!$F$16</f>
        <v>#REF!</v>
      </c>
      <c r="L343" s="36" t="e">
        <f>SUMIFS(СВЦЭМ!#REF!,СВЦЭМ!$A$40:$A$783,$A343,СВЦЭМ!$B$40:$B$783,L$331)+'СЕТ СН'!$F$16</f>
        <v>#REF!</v>
      </c>
      <c r="M343" s="36" t="e">
        <f>SUMIFS(СВЦЭМ!#REF!,СВЦЭМ!$A$40:$A$783,$A343,СВЦЭМ!$B$40:$B$783,M$331)+'СЕТ СН'!$F$16</f>
        <v>#REF!</v>
      </c>
      <c r="N343" s="36" t="e">
        <f>SUMIFS(СВЦЭМ!#REF!,СВЦЭМ!$A$40:$A$783,$A343,СВЦЭМ!$B$40:$B$783,N$331)+'СЕТ СН'!$F$16</f>
        <v>#REF!</v>
      </c>
      <c r="O343" s="36" t="e">
        <f>SUMIFS(СВЦЭМ!#REF!,СВЦЭМ!$A$40:$A$783,$A343,СВЦЭМ!$B$40:$B$783,O$331)+'СЕТ СН'!$F$16</f>
        <v>#REF!</v>
      </c>
      <c r="P343" s="36" t="e">
        <f>SUMIFS(СВЦЭМ!#REF!,СВЦЭМ!$A$40:$A$783,$A343,СВЦЭМ!$B$40:$B$783,P$331)+'СЕТ СН'!$F$16</f>
        <v>#REF!</v>
      </c>
      <c r="Q343" s="36" t="e">
        <f>SUMIFS(СВЦЭМ!#REF!,СВЦЭМ!$A$40:$A$783,$A343,СВЦЭМ!$B$40:$B$783,Q$331)+'СЕТ СН'!$F$16</f>
        <v>#REF!</v>
      </c>
      <c r="R343" s="36" t="e">
        <f>SUMIFS(СВЦЭМ!#REF!,СВЦЭМ!$A$40:$A$783,$A343,СВЦЭМ!$B$40:$B$783,R$331)+'СЕТ СН'!$F$16</f>
        <v>#REF!</v>
      </c>
      <c r="S343" s="36" t="e">
        <f>SUMIFS(СВЦЭМ!#REF!,СВЦЭМ!$A$40:$A$783,$A343,СВЦЭМ!$B$40:$B$783,S$331)+'СЕТ СН'!$F$16</f>
        <v>#REF!</v>
      </c>
      <c r="T343" s="36" t="e">
        <f>SUMIFS(СВЦЭМ!#REF!,СВЦЭМ!$A$40:$A$783,$A343,СВЦЭМ!$B$40:$B$783,T$331)+'СЕТ СН'!$F$16</f>
        <v>#REF!</v>
      </c>
      <c r="U343" s="36" t="e">
        <f>SUMIFS(СВЦЭМ!#REF!,СВЦЭМ!$A$40:$A$783,$A343,СВЦЭМ!$B$40:$B$783,U$331)+'СЕТ СН'!$F$16</f>
        <v>#REF!</v>
      </c>
      <c r="V343" s="36" t="e">
        <f>SUMIFS(СВЦЭМ!#REF!,СВЦЭМ!$A$40:$A$783,$A343,СВЦЭМ!$B$40:$B$783,V$331)+'СЕТ СН'!$F$16</f>
        <v>#REF!</v>
      </c>
      <c r="W343" s="36" t="e">
        <f>SUMIFS(СВЦЭМ!#REF!,СВЦЭМ!$A$40:$A$783,$A343,СВЦЭМ!$B$40:$B$783,W$331)+'СЕТ СН'!$F$16</f>
        <v>#REF!</v>
      </c>
      <c r="X343" s="36" t="e">
        <f>SUMIFS(СВЦЭМ!#REF!,СВЦЭМ!$A$40:$A$783,$A343,СВЦЭМ!$B$40:$B$783,X$331)+'СЕТ СН'!$F$16</f>
        <v>#REF!</v>
      </c>
      <c r="Y343" s="36" t="e">
        <f>SUMIFS(СВЦЭМ!#REF!,СВЦЭМ!$A$40:$A$783,$A343,СВЦЭМ!$B$40:$B$783,Y$331)+'СЕТ СН'!$F$16</f>
        <v>#REF!</v>
      </c>
    </row>
    <row r="344" spans="1:25" ht="15.75" hidden="1" x14ac:dyDescent="0.2">
      <c r="A344" s="35">
        <f t="shared" si="9"/>
        <v>45090</v>
      </c>
      <c r="B344" s="36" t="e">
        <f>SUMIFS(СВЦЭМ!#REF!,СВЦЭМ!$A$40:$A$783,$A344,СВЦЭМ!$B$40:$B$783,B$331)+'СЕТ СН'!$F$16</f>
        <v>#REF!</v>
      </c>
      <c r="C344" s="36" t="e">
        <f>SUMIFS(СВЦЭМ!#REF!,СВЦЭМ!$A$40:$A$783,$A344,СВЦЭМ!$B$40:$B$783,C$331)+'СЕТ СН'!$F$16</f>
        <v>#REF!</v>
      </c>
      <c r="D344" s="36" t="e">
        <f>SUMIFS(СВЦЭМ!#REF!,СВЦЭМ!$A$40:$A$783,$A344,СВЦЭМ!$B$40:$B$783,D$331)+'СЕТ СН'!$F$16</f>
        <v>#REF!</v>
      </c>
      <c r="E344" s="36" t="e">
        <f>SUMIFS(СВЦЭМ!#REF!,СВЦЭМ!$A$40:$A$783,$A344,СВЦЭМ!$B$40:$B$783,E$331)+'СЕТ СН'!$F$16</f>
        <v>#REF!</v>
      </c>
      <c r="F344" s="36" t="e">
        <f>SUMIFS(СВЦЭМ!#REF!,СВЦЭМ!$A$40:$A$783,$A344,СВЦЭМ!$B$40:$B$783,F$331)+'СЕТ СН'!$F$16</f>
        <v>#REF!</v>
      </c>
      <c r="G344" s="36" t="e">
        <f>SUMIFS(СВЦЭМ!#REF!,СВЦЭМ!$A$40:$A$783,$A344,СВЦЭМ!$B$40:$B$783,G$331)+'СЕТ СН'!$F$16</f>
        <v>#REF!</v>
      </c>
      <c r="H344" s="36" t="e">
        <f>SUMIFS(СВЦЭМ!#REF!,СВЦЭМ!$A$40:$A$783,$A344,СВЦЭМ!$B$40:$B$783,H$331)+'СЕТ СН'!$F$16</f>
        <v>#REF!</v>
      </c>
      <c r="I344" s="36" t="e">
        <f>SUMIFS(СВЦЭМ!#REF!,СВЦЭМ!$A$40:$A$783,$A344,СВЦЭМ!$B$40:$B$783,I$331)+'СЕТ СН'!$F$16</f>
        <v>#REF!</v>
      </c>
      <c r="J344" s="36" t="e">
        <f>SUMIFS(СВЦЭМ!#REF!,СВЦЭМ!$A$40:$A$783,$A344,СВЦЭМ!$B$40:$B$783,J$331)+'СЕТ СН'!$F$16</f>
        <v>#REF!</v>
      </c>
      <c r="K344" s="36" t="e">
        <f>SUMIFS(СВЦЭМ!#REF!,СВЦЭМ!$A$40:$A$783,$A344,СВЦЭМ!$B$40:$B$783,K$331)+'СЕТ СН'!$F$16</f>
        <v>#REF!</v>
      </c>
      <c r="L344" s="36" t="e">
        <f>SUMIFS(СВЦЭМ!#REF!,СВЦЭМ!$A$40:$A$783,$A344,СВЦЭМ!$B$40:$B$783,L$331)+'СЕТ СН'!$F$16</f>
        <v>#REF!</v>
      </c>
      <c r="M344" s="36" t="e">
        <f>SUMIFS(СВЦЭМ!#REF!,СВЦЭМ!$A$40:$A$783,$A344,СВЦЭМ!$B$40:$B$783,M$331)+'СЕТ СН'!$F$16</f>
        <v>#REF!</v>
      </c>
      <c r="N344" s="36" t="e">
        <f>SUMIFS(СВЦЭМ!#REF!,СВЦЭМ!$A$40:$A$783,$A344,СВЦЭМ!$B$40:$B$783,N$331)+'СЕТ СН'!$F$16</f>
        <v>#REF!</v>
      </c>
      <c r="O344" s="36" t="e">
        <f>SUMIFS(СВЦЭМ!#REF!,СВЦЭМ!$A$40:$A$783,$A344,СВЦЭМ!$B$40:$B$783,O$331)+'СЕТ СН'!$F$16</f>
        <v>#REF!</v>
      </c>
      <c r="P344" s="36" t="e">
        <f>SUMIFS(СВЦЭМ!#REF!,СВЦЭМ!$A$40:$A$783,$A344,СВЦЭМ!$B$40:$B$783,P$331)+'СЕТ СН'!$F$16</f>
        <v>#REF!</v>
      </c>
      <c r="Q344" s="36" t="e">
        <f>SUMIFS(СВЦЭМ!#REF!,СВЦЭМ!$A$40:$A$783,$A344,СВЦЭМ!$B$40:$B$783,Q$331)+'СЕТ СН'!$F$16</f>
        <v>#REF!</v>
      </c>
      <c r="R344" s="36" t="e">
        <f>SUMIFS(СВЦЭМ!#REF!,СВЦЭМ!$A$40:$A$783,$A344,СВЦЭМ!$B$40:$B$783,R$331)+'СЕТ СН'!$F$16</f>
        <v>#REF!</v>
      </c>
      <c r="S344" s="36" t="e">
        <f>SUMIFS(СВЦЭМ!#REF!,СВЦЭМ!$A$40:$A$783,$A344,СВЦЭМ!$B$40:$B$783,S$331)+'СЕТ СН'!$F$16</f>
        <v>#REF!</v>
      </c>
      <c r="T344" s="36" t="e">
        <f>SUMIFS(СВЦЭМ!#REF!,СВЦЭМ!$A$40:$A$783,$A344,СВЦЭМ!$B$40:$B$783,T$331)+'СЕТ СН'!$F$16</f>
        <v>#REF!</v>
      </c>
      <c r="U344" s="36" t="e">
        <f>SUMIFS(СВЦЭМ!#REF!,СВЦЭМ!$A$40:$A$783,$A344,СВЦЭМ!$B$40:$B$783,U$331)+'СЕТ СН'!$F$16</f>
        <v>#REF!</v>
      </c>
      <c r="V344" s="36" t="e">
        <f>SUMIFS(СВЦЭМ!#REF!,СВЦЭМ!$A$40:$A$783,$A344,СВЦЭМ!$B$40:$B$783,V$331)+'СЕТ СН'!$F$16</f>
        <v>#REF!</v>
      </c>
      <c r="W344" s="36" t="e">
        <f>SUMIFS(СВЦЭМ!#REF!,СВЦЭМ!$A$40:$A$783,$A344,СВЦЭМ!$B$40:$B$783,W$331)+'СЕТ СН'!$F$16</f>
        <v>#REF!</v>
      </c>
      <c r="X344" s="36" t="e">
        <f>SUMIFS(СВЦЭМ!#REF!,СВЦЭМ!$A$40:$A$783,$A344,СВЦЭМ!$B$40:$B$783,X$331)+'СЕТ СН'!$F$16</f>
        <v>#REF!</v>
      </c>
      <c r="Y344" s="36" t="e">
        <f>SUMIFS(СВЦЭМ!#REF!,СВЦЭМ!$A$40:$A$783,$A344,СВЦЭМ!$B$40:$B$783,Y$331)+'СЕТ СН'!$F$16</f>
        <v>#REF!</v>
      </c>
    </row>
    <row r="345" spans="1:25" ht="15.75" hidden="1" x14ac:dyDescent="0.2">
      <c r="A345" s="35">
        <f t="shared" si="9"/>
        <v>45091</v>
      </c>
      <c r="B345" s="36" t="e">
        <f>SUMIFS(СВЦЭМ!#REF!,СВЦЭМ!$A$40:$A$783,$A345,СВЦЭМ!$B$40:$B$783,B$331)+'СЕТ СН'!$F$16</f>
        <v>#REF!</v>
      </c>
      <c r="C345" s="36" t="e">
        <f>SUMIFS(СВЦЭМ!#REF!,СВЦЭМ!$A$40:$A$783,$A345,СВЦЭМ!$B$40:$B$783,C$331)+'СЕТ СН'!$F$16</f>
        <v>#REF!</v>
      </c>
      <c r="D345" s="36" t="e">
        <f>SUMIFS(СВЦЭМ!#REF!,СВЦЭМ!$A$40:$A$783,$A345,СВЦЭМ!$B$40:$B$783,D$331)+'СЕТ СН'!$F$16</f>
        <v>#REF!</v>
      </c>
      <c r="E345" s="36" t="e">
        <f>SUMIFS(СВЦЭМ!#REF!,СВЦЭМ!$A$40:$A$783,$A345,СВЦЭМ!$B$40:$B$783,E$331)+'СЕТ СН'!$F$16</f>
        <v>#REF!</v>
      </c>
      <c r="F345" s="36" t="e">
        <f>SUMIFS(СВЦЭМ!#REF!,СВЦЭМ!$A$40:$A$783,$A345,СВЦЭМ!$B$40:$B$783,F$331)+'СЕТ СН'!$F$16</f>
        <v>#REF!</v>
      </c>
      <c r="G345" s="36" t="e">
        <f>SUMIFS(СВЦЭМ!#REF!,СВЦЭМ!$A$40:$A$783,$A345,СВЦЭМ!$B$40:$B$783,G$331)+'СЕТ СН'!$F$16</f>
        <v>#REF!</v>
      </c>
      <c r="H345" s="36" t="e">
        <f>SUMIFS(СВЦЭМ!#REF!,СВЦЭМ!$A$40:$A$783,$A345,СВЦЭМ!$B$40:$B$783,H$331)+'СЕТ СН'!$F$16</f>
        <v>#REF!</v>
      </c>
      <c r="I345" s="36" t="e">
        <f>SUMIFS(СВЦЭМ!#REF!,СВЦЭМ!$A$40:$A$783,$A345,СВЦЭМ!$B$40:$B$783,I$331)+'СЕТ СН'!$F$16</f>
        <v>#REF!</v>
      </c>
      <c r="J345" s="36" t="e">
        <f>SUMIFS(СВЦЭМ!#REF!,СВЦЭМ!$A$40:$A$783,$A345,СВЦЭМ!$B$40:$B$783,J$331)+'СЕТ СН'!$F$16</f>
        <v>#REF!</v>
      </c>
      <c r="K345" s="36" t="e">
        <f>SUMIFS(СВЦЭМ!#REF!,СВЦЭМ!$A$40:$A$783,$A345,СВЦЭМ!$B$40:$B$783,K$331)+'СЕТ СН'!$F$16</f>
        <v>#REF!</v>
      </c>
      <c r="L345" s="36" t="e">
        <f>SUMIFS(СВЦЭМ!#REF!,СВЦЭМ!$A$40:$A$783,$A345,СВЦЭМ!$B$40:$B$783,L$331)+'СЕТ СН'!$F$16</f>
        <v>#REF!</v>
      </c>
      <c r="M345" s="36" t="e">
        <f>SUMIFS(СВЦЭМ!#REF!,СВЦЭМ!$A$40:$A$783,$A345,СВЦЭМ!$B$40:$B$783,M$331)+'СЕТ СН'!$F$16</f>
        <v>#REF!</v>
      </c>
      <c r="N345" s="36" t="e">
        <f>SUMIFS(СВЦЭМ!#REF!,СВЦЭМ!$A$40:$A$783,$A345,СВЦЭМ!$B$40:$B$783,N$331)+'СЕТ СН'!$F$16</f>
        <v>#REF!</v>
      </c>
      <c r="O345" s="36" t="e">
        <f>SUMIFS(СВЦЭМ!#REF!,СВЦЭМ!$A$40:$A$783,$A345,СВЦЭМ!$B$40:$B$783,O$331)+'СЕТ СН'!$F$16</f>
        <v>#REF!</v>
      </c>
      <c r="P345" s="36" t="e">
        <f>SUMIFS(СВЦЭМ!#REF!,СВЦЭМ!$A$40:$A$783,$A345,СВЦЭМ!$B$40:$B$783,P$331)+'СЕТ СН'!$F$16</f>
        <v>#REF!</v>
      </c>
      <c r="Q345" s="36" t="e">
        <f>SUMIFS(СВЦЭМ!#REF!,СВЦЭМ!$A$40:$A$783,$A345,СВЦЭМ!$B$40:$B$783,Q$331)+'СЕТ СН'!$F$16</f>
        <v>#REF!</v>
      </c>
      <c r="R345" s="36" t="e">
        <f>SUMIFS(СВЦЭМ!#REF!,СВЦЭМ!$A$40:$A$783,$A345,СВЦЭМ!$B$40:$B$783,R$331)+'СЕТ СН'!$F$16</f>
        <v>#REF!</v>
      </c>
      <c r="S345" s="36" t="e">
        <f>SUMIFS(СВЦЭМ!#REF!,СВЦЭМ!$A$40:$A$783,$A345,СВЦЭМ!$B$40:$B$783,S$331)+'СЕТ СН'!$F$16</f>
        <v>#REF!</v>
      </c>
      <c r="T345" s="36" t="e">
        <f>SUMIFS(СВЦЭМ!#REF!,СВЦЭМ!$A$40:$A$783,$A345,СВЦЭМ!$B$40:$B$783,T$331)+'СЕТ СН'!$F$16</f>
        <v>#REF!</v>
      </c>
      <c r="U345" s="36" t="e">
        <f>SUMIFS(СВЦЭМ!#REF!,СВЦЭМ!$A$40:$A$783,$A345,СВЦЭМ!$B$40:$B$783,U$331)+'СЕТ СН'!$F$16</f>
        <v>#REF!</v>
      </c>
      <c r="V345" s="36" t="e">
        <f>SUMIFS(СВЦЭМ!#REF!,СВЦЭМ!$A$40:$A$783,$A345,СВЦЭМ!$B$40:$B$783,V$331)+'СЕТ СН'!$F$16</f>
        <v>#REF!</v>
      </c>
      <c r="W345" s="36" t="e">
        <f>SUMIFS(СВЦЭМ!#REF!,СВЦЭМ!$A$40:$A$783,$A345,СВЦЭМ!$B$40:$B$783,W$331)+'СЕТ СН'!$F$16</f>
        <v>#REF!</v>
      </c>
      <c r="X345" s="36" t="e">
        <f>SUMIFS(СВЦЭМ!#REF!,СВЦЭМ!$A$40:$A$783,$A345,СВЦЭМ!$B$40:$B$783,X$331)+'СЕТ СН'!$F$16</f>
        <v>#REF!</v>
      </c>
      <c r="Y345" s="36" t="e">
        <f>SUMIFS(СВЦЭМ!#REF!,СВЦЭМ!$A$40:$A$783,$A345,СВЦЭМ!$B$40:$B$783,Y$331)+'СЕТ СН'!$F$16</f>
        <v>#REF!</v>
      </c>
    </row>
    <row r="346" spans="1:25" ht="15.75" hidden="1" x14ac:dyDescent="0.2">
      <c r="A346" s="35">
        <f t="shared" si="9"/>
        <v>45092</v>
      </c>
      <c r="B346" s="36" t="e">
        <f>SUMIFS(СВЦЭМ!#REF!,СВЦЭМ!$A$40:$A$783,$A346,СВЦЭМ!$B$40:$B$783,B$331)+'СЕТ СН'!$F$16</f>
        <v>#REF!</v>
      </c>
      <c r="C346" s="36" t="e">
        <f>SUMIFS(СВЦЭМ!#REF!,СВЦЭМ!$A$40:$A$783,$A346,СВЦЭМ!$B$40:$B$783,C$331)+'СЕТ СН'!$F$16</f>
        <v>#REF!</v>
      </c>
      <c r="D346" s="36" t="e">
        <f>SUMIFS(СВЦЭМ!#REF!,СВЦЭМ!$A$40:$A$783,$A346,СВЦЭМ!$B$40:$B$783,D$331)+'СЕТ СН'!$F$16</f>
        <v>#REF!</v>
      </c>
      <c r="E346" s="36" t="e">
        <f>SUMIFS(СВЦЭМ!#REF!,СВЦЭМ!$A$40:$A$783,$A346,СВЦЭМ!$B$40:$B$783,E$331)+'СЕТ СН'!$F$16</f>
        <v>#REF!</v>
      </c>
      <c r="F346" s="36" t="e">
        <f>SUMIFS(СВЦЭМ!#REF!,СВЦЭМ!$A$40:$A$783,$A346,СВЦЭМ!$B$40:$B$783,F$331)+'СЕТ СН'!$F$16</f>
        <v>#REF!</v>
      </c>
      <c r="G346" s="36" t="e">
        <f>SUMIFS(СВЦЭМ!#REF!,СВЦЭМ!$A$40:$A$783,$A346,СВЦЭМ!$B$40:$B$783,G$331)+'СЕТ СН'!$F$16</f>
        <v>#REF!</v>
      </c>
      <c r="H346" s="36" t="e">
        <f>SUMIFS(СВЦЭМ!#REF!,СВЦЭМ!$A$40:$A$783,$A346,СВЦЭМ!$B$40:$B$783,H$331)+'СЕТ СН'!$F$16</f>
        <v>#REF!</v>
      </c>
      <c r="I346" s="36" t="e">
        <f>SUMIFS(СВЦЭМ!#REF!,СВЦЭМ!$A$40:$A$783,$A346,СВЦЭМ!$B$40:$B$783,I$331)+'СЕТ СН'!$F$16</f>
        <v>#REF!</v>
      </c>
      <c r="J346" s="36" t="e">
        <f>SUMIFS(СВЦЭМ!#REF!,СВЦЭМ!$A$40:$A$783,$A346,СВЦЭМ!$B$40:$B$783,J$331)+'СЕТ СН'!$F$16</f>
        <v>#REF!</v>
      </c>
      <c r="K346" s="36" t="e">
        <f>SUMIFS(СВЦЭМ!#REF!,СВЦЭМ!$A$40:$A$783,$A346,СВЦЭМ!$B$40:$B$783,K$331)+'СЕТ СН'!$F$16</f>
        <v>#REF!</v>
      </c>
      <c r="L346" s="36" t="e">
        <f>SUMIFS(СВЦЭМ!#REF!,СВЦЭМ!$A$40:$A$783,$A346,СВЦЭМ!$B$40:$B$783,L$331)+'СЕТ СН'!$F$16</f>
        <v>#REF!</v>
      </c>
      <c r="M346" s="36" t="e">
        <f>SUMIFS(СВЦЭМ!#REF!,СВЦЭМ!$A$40:$A$783,$A346,СВЦЭМ!$B$40:$B$783,M$331)+'СЕТ СН'!$F$16</f>
        <v>#REF!</v>
      </c>
      <c r="N346" s="36" t="e">
        <f>SUMIFS(СВЦЭМ!#REF!,СВЦЭМ!$A$40:$A$783,$A346,СВЦЭМ!$B$40:$B$783,N$331)+'СЕТ СН'!$F$16</f>
        <v>#REF!</v>
      </c>
      <c r="O346" s="36" t="e">
        <f>SUMIFS(СВЦЭМ!#REF!,СВЦЭМ!$A$40:$A$783,$A346,СВЦЭМ!$B$40:$B$783,O$331)+'СЕТ СН'!$F$16</f>
        <v>#REF!</v>
      </c>
      <c r="P346" s="36" t="e">
        <f>SUMIFS(СВЦЭМ!#REF!,СВЦЭМ!$A$40:$A$783,$A346,СВЦЭМ!$B$40:$B$783,P$331)+'СЕТ СН'!$F$16</f>
        <v>#REF!</v>
      </c>
      <c r="Q346" s="36" t="e">
        <f>SUMIFS(СВЦЭМ!#REF!,СВЦЭМ!$A$40:$A$783,$A346,СВЦЭМ!$B$40:$B$783,Q$331)+'СЕТ СН'!$F$16</f>
        <v>#REF!</v>
      </c>
      <c r="R346" s="36" t="e">
        <f>SUMIFS(СВЦЭМ!#REF!,СВЦЭМ!$A$40:$A$783,$A346,СВЦЭМ!$B$40:$B$783,R$331)+'СЕТ СН'!$F$16</f>
        <v>#REF!</v>
      </c>
      <c r="S346" s="36" t="e">
        <f>SUMIFS(СВЦЭМ!#REF!,СВЦЭМ!$A$40:$A$783,$A346,СВЦЭМ!$B$40:$B$783,S$331)+'СЕТ СН'!$F$16</f>
        <v>#REF!</v>
      </c>
      <c r="T346" s="36" t="e">
        <f>SUMIFS(СВЦЭМ!#REF!,СВЦЭМ!$A$40:$A$783,$A346,СВЦЭМ!$B$40:$B$783,T$331)+'СЕТ СН'!$F$16</f>
        <v>#REF!</v>
      </c>
      <c r="U346" s="36" t="e">
        <f>SUMIFS(СВЦЭМ!#REF!,СВЦЭМ!$A$40:$A$783,$A346,СВЦЭМ!$B$40:$B$783,U$331)+'СЕТ СН'!$F$16</f>
        <v>#REF!</v>
      </c>
      <c r="V346" s="36" t="e">
        <f>SUMIFS(СВЦЭМ!#REF!,СВЦЭМ!$A$40:$A$783,$A346,СВЦЭМ!$B$40:$B$783,V$331)+'СЕТ СН'!$F$16</f>
        <v>#REF!</v>
      </c>
      <c r="W346" s="36" t="e">
        <f>SUMIFS(СВЦЭМ!#REF!,СВЦЭМ!$A$40:$A$783,$A346,СВЦЭМ!$B$40:$B$783,W$331)+'СЕТ СН'!$F$16</f>
        <v>#REF!</v>
      </c>
      <c r="X346" s="36" t="e">
        <f>SUMIFS(СВЦЭМ!#REF!,СВЦЭМ!$A$40:$A$783,$A346,СВЦЭМ!$B$40:$B$783,X$331)+'СЕТ СН'!$F$16</f>
        <v>#REF!</v>
      </c>
      <c r="Y346" s="36" t="e">
        <f>SUMIFS(СВЦЭМ!#REF!,СВЦЭМ!$A$40:$A$783,$A346,СВЦЭМ!$B$40:$B$783,Y$331)+'СЕТ СН'!$F$16</f>
        <v>#REF!</v>
      </c>
    </row>
    <row r="347" spans="1:25" ht="15.75" hidden="1" x14ac:dyDescent="0.2">
      <c r="A347" s="35">
        <f t="shared" si="9"/>
        <v>45093</v>
      </c>
      <c r="B347" s="36" t="e">
        <f>SUMIFS(СВЦЭМ!#REF!,СВЦЭМ!$A$40:$A$783,$A347,СВЦЭМ!$B$40:$B$783,B$331)+'СЕТ СН'!$F$16</f>
        <v>#REF!</v>
      </c>
      <c r="C347" s="36" t="e">
        <f>SUMIFS(СВЦЭМ!#REF!,СВЦЭМ!$A$40:$A$783,$A347,СВЦЭМ!$B$40:$B$783,C$331)+'СЕТ СН'!$F$16</f>
        <v>#REF!</v>
      </c>
      <c r="D347" s="36" t="e">
        <f>SUMIFS(СВЦЭМ!#REF!,СВЦЭМ!$A$40:$A$783,$A347,СВЦЭМ!$B$40:$B$783,D$331)+'СЕТ СН'!$F$16</f>
        <v>#REF!</v>
      </c>
      <c r="E347" s="36" t="e">
        <f>SUMIFS(СВЦЭМ!#REF!,СВЦЭМ!$A$40:$A$783,$A347,СВЦЭМ!$B$40:$B$783,E$331)+'СЕТ СН'!$F$16</f>
        <v>#REF!</v>
      </c>
      <c r="F347" s="36" t="e">
        <f>SUMIFS(СВЦЭМ!#REF!,СВЦЭМ!$A$40:$A$783,$A347,СВЦЭМ!$B$40:$B$783,F$331)+'СЕТ СН'!$F$16</f>
        <v>#REF!</v>
      </c>
      <c r="G347" s="36" t="e">
        <f>SUMIFS(СВЦЭМ!#REF!,СВЦЭМ!$A$40:$A$783,$A347,СВЦЭМ!$B$40:$B$783,G$331)+'СЕТ СН'!$F$16</f>
        <v>#REF!</v>
      </c>
      <c r="H347" s="36" t="e">
        <f>SUMIFS(СВЦЭМ!#REF!,СВЦЭМ!$A$40:$A$783,$A347,СВЦЭМ!$B$40:$B$783,H$331)+'СЕТ СН'!$F$16</f>
        <v>#REF!</v>
      </c>
      <c r="I347" s="36" t="e">
        <f>SUMIFS(СВЦЭМ!#REF!,СВЦЭМ!$A$40:$A$783,$A347,СВЦЭМ!$B$40:$B$783,I$331)+'СЕТ СН'!$F$16</f>
        <v>#REF!</v>
      </c>
      <c r="J347" s="36" t="e">
        <f>SUMIFS(СВЦЭМ!#REF!,СВЦЭМ!$A$40:$A$783,$A347,СВЦЭМ!$B$40:$B$783,J$331)+'СЕТ СН'!$F$16</f>
        <v>#REF!</v>
      </c>
      <c r="K347" s="36" t="e">
        <f>SUMIFS(СВЦЭМ!#REF!,СВЦЭМ!$A$40:$A$783,$A347,СВЦЭМ!$B$40:$B$783,K$331)+'СЕТ СН'!$F$16</f>
        <v>#REF!</v>
      </c>
      <c r="L347" s="36" t="e">
        <f>SUMIFS(СВЦЭМ!#REF!,СВЦЭМ!$A$40:$A$783,$A347,СВЦЭМ!$B$40:$B$783,L$331)+'СЕТ СН'!$F$16</f>
        <v>#REF!</v>
      </c>
      <c r="M347" s="36" t="e">
        <f>SUMIFS(СВЦЭМ!#REF!,СВЦЭМ!$A$40:$A$783,$A347,СВЦЭМ!$B$40:$B$783,M$331)+'СЕТ СН'!$F$16</f>
        <v>#REF!</v>
      </c>
      <c r="N347" s="36" t="e">
        <f>SUMIFS(СВЦЭМ!#REF!,СВЦЭМ!$A$40:$A$783,$A347,СВЦЭМ!$B$40:$B$783,N$331)+'СЕТ СН'!$F$16</f>
        <v>#REF!</v>
      </c>
      <c r="O347" s="36" t="e">
        <f>SUMIFS(СВЦЭМ!#REF!,СВЦЭМ!$A$40:$A$783,$A347,СВЦЭМ!$B$40:$B$783,O$331)+'СЕТ СН'!$F$16</f>
        <v>#REF!</v>
      </c>
      <c r="P347" s="36" t="e">
        <f>SUMIFS(СВЦЭМ!#REF!,СВЦЭМ!$A$40:$A$783,$A347,СВЦЭМ!$B$40:$B$783,P$331)+'СЕТ СН'!$F$16</f>
        <v>#REF!</v>
      </c>
      <c r="Q347" s="36" t="e">
        <f>SUMIFS(СВЦЭМ!#REF!,СВЦЭМ!$A$40:$A$783,$A347,СВЦЭМ!$B$40:$B$783,Q$331)+'СЕТ СН'!$F$16</f>
        <v>#REF!</v>
      </c>
      <c r="R347" s="36" t="e">
        <f>SUMIFS(СВЦЭМ!#REF!,СВЦЭМ!$A$40:$A$783,$A347,СВЦЭМ!$B$40:$B$783,R$331)+'СЕТ СН'!$F$16</f>
        <v>#REF!</v>
      </c>
      <c r="S347" s="36" t="e">
        <f>SUMIFS(СВЦЭМ!#REF!,СВЦЭМ!$A$40:$A$783,$A347,СВЦЭМ!$B$40:$B$783,S$331)+'СЕТ СН'!$F$16</f>
        <v>#REF!</v>
      </c>
      <c r="T347" s="36" t="e">
        <f>SUMIFS(СВЦЭМ!#REF!,СВЦЭМ!$A$40:$A$783,$A347,СВЦЭМ!$B$40:$B$783,T$331)+'СЕТ СН'!$F$16</f>
        <v>#REF!</v>
      </c>
      <c r="U347" s="36" t="e">
        <f>SUMIFS(СВЦЭМ!#REF!,СВЦЭМ!$A$40:$A$783,$A347,СВЦЭМ!$B$40:$B$783,U$331)+'СЕТ СН'!$F$16</f>
        <v>#REF!</v>
      </c>
      <c r="V347" s="36" t="e">
        <f>SUMIFS(СВЦЭМ!#REF!,СВЦЭМ!$A$40:$A$783,$A347,СВЦЭМ!$B$40:$B$783,V$331)+'СЕТ СН'!$F$16</f>
        <v>#REF!</v>
      </c>
      <c r="W347" s="36" t="e">
        <f>SUMIFS(СВЦЭМ!#REF!,СВЦЭМ!$A$40:$A$783,$A347,СВЦЭМ!$B$40:$B$783,W$331)+'СЕТ СН'!$F$16</f>
        <v>#REF!</v>
      </c>
      <c r="X347" s="36" t="e">
        <f>SUMIFS(СВЦЭМ!#REF!,СВЦЭМ!$A$40:$A$783,$A347,СВЦЭМ!$B$40:$B$783,X$331)+'СЕТ СН'!$F$16</f>
        <v>#REF!</v>
      </c>
      <c r="Y347" s="36" t="e">
        <f>SUMIFS(СВЦЭМ!#REF!,СВЦЭМ!$A$40:$A$783,$A347,СВЦЭМ!$B$40:$B$783,Y$331)+'СЕТ СН'!$F$16</f>
        <v>#REF!</v>
      </c>
    </row>
    <row r="348" spans="1:25" ht="15.75" hidden="1" x14ac:dyDescent="0.2">
      <c r="A348" s="35">
        <f t="shared" si="9"/>
        <v>45094</v>
      </c>
      <c r="B348" s="36" t="e">
        <f>SUMIFS(СВЦЭМ!#REF!,СВЦЭМ!$A$40:$A$783,$A348,СВЦЭМ!$B$40:$B$783,B$331)+'СЕТ СН'!$F$16</f>
        <v>#REF!</v>
      </c>
      <c r="C348" s="36" t="e">
        <f>SUMIFS(СВЦЭМ!#REF!,СВЦЭМ!$A$40:$A$783,$A348,СВЦЭМ!$B$40:$B$783,C$331)+'СЕТ СН'!$F$16</f>
        <v>#REF!</v>
      </c>
      <c r="D348" s="36" t="e">
        <f>SUMIFS(СВЦЭМ!#REF!,СВЦЭМ!$A$40:$A$783,$A348,СВЦЭМ!$B$40:$B$783,D$331)+'СЕТ СН'!$F$16</f>
        <v>#REF!</v>
      </c>
      <c r="E348" s="36" t="e">
        <f>SUMIFS(СВЦЭМ!#REF!,СВЦЭМ!$A$40:$A$783,$A348,СВЦЭМ!$B$40:$B$783,E$331)+'СЕТ СН'!$F$16</f>
        <v>#REF!</v>
      </c>
      <c r="F348" s="36" t="e">
        <f>SUMIFS(СВЦЭМ!#REF!,СВЦЭМ!$A$40:$A$783,$A348,СВЦЭМ!$B$40:$B$783,F$331)+'СЕТ СН'!$F$16</f>
        <v>#REF!</v>
      </c>
      <c r="G348" s="36" t="e">
        <f>SUMIFS(СВЦЭМ!#REF!,СВЦЭМ!$A$40:$A$783,$A348,СВЦЭМ!$B$40:$B$783,G$331)+'СЕТ СН'!$F$16</f>
        <v>#REF!</v>
      </c>
      <c r="H348" s="36" t="e">
        <f>SUMIFS(СВЦЭМ!#REF!,СВЦЭМ!$A$40:$A$783,$A348,СВЦЭМ!$B$40:$B$783,H$331)+'СЕТ СН'!$F$16</f>
        <v>#REF!</v>
      </c>
      <c r="I348" s="36" t="e">
        <f>SUMIFS(СВЦЭМ!#REF!,СВЦЭМ!$A$40:$A$783,$A348,СВЦЭМ!$B$40:$B$783,I$331)+'СЕТ СН'!$F$16</f>
        <v>#REF!</v>
      </c>
      <c r="J348" s="36" t="e">
        <f>SUMIFS(СВЦЭМ!#REF!,СВЦЭМ!$A$40:$A$783,$A348,СВЦЭМ!$B$40:$B$783,J$331)+'СЕТ СН'!$F$16</f>
        <v>#REF!</v>
      </c>
      <c r="K348" s="36" t="e">
        <f>SUMIFS(СВЦЭМ!#REF!,СВЦЭМ!$A$40:$A$783,$A348,СВЦЭМ!$B$40:$B$783,K$331)+'СЕТ СН'!$F$16</f>
        <v>#REF!</v>
      </c>
      <c r="L348" s="36" t="e">
        <f>SUMIFS(СВЦЭМ!#REF!,СВЦЭМ!$A$40:$A$783,$A348,СВЦЭМ!$B$40:$B$783,L$331)+'СЕТ СН'!$F$16</f>
        <v>#REF!</v>
      </c>
      <c r="M348" s="36" t="e">
        <f>SUMIFS(СВЦЭМ!#REF!,СВЦЭМ!$A$40:$A$783,$A348,СВЦЭМ!$B$40:$B$783,M$331)+'СЕТ СН'!$F$16</f>
        <v>#REF!</v>
      </c>
      <c r="N348" s="36" t="e">
        <f>SUMIFS(СВЦЭМ!#REF!,СВЦЭМ!$A$40:$A$783,$A348,СВЦЭМ!$B$40:$B$783,N$331)+'СЕТ СН'!$F$16</f>
        <v>#REF!</v>
      </c>
      <c r="O348" s="36" t="e">
        <f>SUMIFS(СВЦЭМ!#REF!,СВЦЭМ!$A$40:$A$783,$A348,СВЦЭМ!$B$40:$B$783,O$331)+'СЕТ СН'!$F$16</f>
        <v>#REF!</v>
      </c>
      <c r="P348" s="36" t="e">
        <f>SUMIFS(СВЦЭМ!#REF!,СВЦЭМ!$A$40:$A$783,$A348,СВЦЭМ!$B$40:$B$783,P$331)+'СЕТ СН'!$F$16</f>
        <v>#REF!</v>
      </c>
      <c r="Q348" s="36" t="e">
        <f>SUMIFS(СВЦЭМ!#REF!,СВЦЭМ!$A$40:$A$783,$A348,СВЦЭМ!$B$40:$B$783,Q$331)+'СЕТ СН'!$F$16</f>
        <v>#REF!</v>
      </c>
      <c r="R348" s="36" t="e">
        <f>SUMIFS(СВЦЭМ!#REF!,СВЦЭМ!$A$40:$A$783,$A348,СВЦЭМ!$B$40:$B$783,R$331)+'СЕТ СН'!$F$16</f>
        <v>#REF!</v>
      </c>
      <c r="S348" s="36" t="e">
        <f>SUMIFS(СВЦЭМ!#REF!,СВЦЭМ!$A$40:$A$783,$A348,СВЦЭМ!$B$40:$B$783,S$331)+'СЕТ СН'!$F$16</f>
        <v>#REF!</v>
      </c>
      <c r="T348" s="36" t="e">
        <f>SUMIFS(СВЦЭМ!#REF!,СВЦЭМ!$A$40:$A$783,$A348,СВЦЭМ!$B$40:$B$783,T$331)+'СЕТ СН'!$F$16</f>
        <v>#REF!</v>
      </c>
      <c r="U348" s="36" t="e">
        <f>SUMIFS(СВЦЭМ!#REF!,СВЦЭМ!$A$40:$A$783,$A348,СВЦЭМ!$B$40:$B$783,U$331)+'СЕТ СН'!$F$16</f>
        <v>#REF!</v>
      </c>
      <c r="V348" s="36" t="e">
        <f>SUMIFS(СВЦЭМ!#REF!,СВЦЭМ!$A$40:$A$783,$A348,СВЦЭМ!$B$40:$B$783,V$331)+'СЕТ СН'!$F$16</f>
        <v>#REF!</v>
      </c>
      <c r="W348" s="36" t="e">
        <f>SUMIFS(СВЦЭМ!#REF!,СВЦЭМ!$A$40:$A$783,$A348,СВЦЭМ!$B$40:$B$783,W$331)+'СЕТ СН'!$F$16</f>
        <v>#REF!</v>
      </c>
      <c r="X348" s="36" t="e">
        <f>SUMIFS(СВЦЭМ!#REF!,СВЦЭМ!$A$40:$A$783,$A348,СВЦЭМ!$B$40:$B$783,X$331)+'СЕТ СН'!$F$16</f>
        <v>#REF!</v>
      </c>
      <c r="Y348" s="36" t="e">
        <f>SUMIFS(СВЦЭМ!#REF!,СВЦЭМ!$A$40:$A$783,$A348,СВЦЭМ!$B$40:$B$783,Y$331)+'СЕТ СН'!$F$16</f>
        <v>#REF!</v>
      </c>
    </row>
    <row r="349" spans="1:25" ht="15.75" hidden="1" x14ac:dyDescent="0.2">
      <c r="A349" s="35">
        <f t="shared" si="9"/>
        <v>45095</v>
      </c>
      <c r="B349" s="36" t="e">
        <f>SUMIFS(СВЦЭМ!#REF!,СВЦЭМ!$A$40:$A$783,$A349,СВЦЭМ!$B$40:$B$783,B$331)+'СЕТ СН'!$F$16</f>
        <v>#REF!</v>
      </c>
      <c r="C349" s="36" t="e">
        <f>SUMIFS(СВЦЭМ!#REF!,СВЦЭМ!$A$40:$A$783,$A349,СВЦЭМ!$B$40:$B$783,C$331)+'СЕТ СН'!$F$16</f>
        <v>#REF!</v>
      </c>
      <c r="D349" s="36" t="e">
        <f>SUMIFS(СВЦЭМ!#REF!,СВЦЭМ!$A$40:$A$783,$A349,СВЦЭМ!$B$40:$B$783,D$331)+'СЕТ СН'!$F$16</f>
        <v>#REF!</v>
      </c>
      <c r="E349" s="36" t="e">
        <f>SUMIFS(СВЦЭМ!#REF!,СВЦЭМ!$A$40:$A$783,$A349,СВЦЭМ!$B$40:$B$783,E$331)+'СЕТ СН'!$F$16</f>
        <v>#REF!</v>
      </c>
      <c r="F349" s="36" t="e">
        <f>SUMIFS(СВЦЭМ!#REF!,СВЦЭМ!$A$40:$A$783,$A349,СВЦЭМ!$B$40:$B$783,F$331)+'СЕТ СН'!$F$16</f>
        <v>#REF!</v>
      </c>
      <c r="G349" s="36" t="e">
        <f>SUMIFS(СВЦЭМ!#REF!,СВЦЭМ!$A$40:$A$783,$A349,СВЦЭМ!$B$40:$B$783,G$331)+'СЕТ СН'!$F$16</f>
        <v>#REF!</v>
      </c>
      <c r="H349" s="36" t="e">
        <f>SUMIFS(СВЦЭМ!#REF!,СВЦЭМ!$A$40:$A$783,$A349,СВЦЭМ!$B$40:$B$783,H$331)+'СЕТ СН'!$F$16</f>
        <v>#REF!</v>
      </c>
      <c r="I349" s="36" t="e">
        <f>SUMIFS(СВЦЭМ!#REF!,СВЦЭМ!$A$40:$A$783,$A349,СВЦЭМ!$B$40:$B$783,I$331)+'СЕТ СН'!$F$16</f>
        <v>#REF!</v>
      </c>
      <c r="J349" s="36" t="e">
        <f>SUMIFS(СВЦЭМ!#REF!,СВЦЭМ!$A$40:$A$783,$A349,СВЦЭМ!$B$40:$B$783,J$331)+'СЕТ СН'!$F$16</f>
        <v>#REF!</v>
      </c>
      <c r="K349" s="36" t="e">
        <f>SUMIFS(СВЦЭМ!#REF!,СВЦЭМ!$A$40:$A$783,$A349,СВЦЭМ!$B$40:$B$783,K$331)+'СЕТ СН'!$F$16</f>
        <v>#REF!</v>
      </c>
      <c r="L349" s="36" t="e">
        <f>SUMIFS(СВЦЭМ!#REF!,СВЦЭМ!$A$40:$A$783,$A349,СВЦЭМ!$B$40:$B$783,L$331)+'СЕТ СН'!$F$16</f>
        <v>#REF!</v>
      </c>
      <c r="M349" s="36" t="e">
        <f>SUMIFS(СВЦЭМ!#REF!,СВЦЭМ!$A$40:$A$783,$A349,СВЦЭМ!$B$40:$B$783,M$331)+'СЕТ СН'!$F$16</f>
        <v>#REF!</v>
      </c>
      <c r="N349" s="36" t="e">
        <f>SUMIFS(СВЦЭМ!#REF!,СВЦЭМ!$A$40:$A$783,$A349,СВЦЭМ!$B$40:$B$783,N$331)+'СЕТ СН'!$F$16</f>
        <v>#REF!</v>
      </c>
      <c r="O349" s="36" t="e">
        <f>SUMIFS(СВЦЭМ!#REF!,СВЦЭМ!$A$40:$A$783,$A349,СВЦЭМ!$B$40:$B$783,O$331)+'СЕТ СН'!$F$16</f>
        <v>#REF!</v>
      </c>
      <c r="P349" s="36" t="e">
        <f>SUMIFS(СВЦЭМ!#REF!,СВЦЭМ!$A$40:$A$783,$A349,СВЦЭМ!$B$40:$B$783,P$331)+'СЕТ СН'!$F$16</f>
        <v>#REF!</v>
      </c>
      <c r="Q349" s="36" t="e">
        <f>SUMIFS(СВЦЭМ!#REF!,СВЦЭМ!$A$40:$A$783,$A349,СВЦЭМ!$B$40:$B$783,Q$331)+'СЕТ СН'!$F$16</f>
        <v>#REF!</v>
      </c>
      <c r="R349" s="36" t="e">
        <f>SUMIFS(СВЦЭМ!#REF!,СВЦЭМ!$A$40:$A$783,$A349,СВЦЭМ!$B$40:$B$783,R$331)+'СЕТ СН'!$F$16</f>
        <v>#REF!</v>
      </c>
      <c r="S349" s="36" t="e">
        <f>SUMIFS(СВЦЭМ!#REF!,СВЦЭМ!$A$40:$A$783,$A349,СВЦЭМ!$B$40:$B$783,S$331)+'СЕТ СН'!$F$16</f>
        <v>#REF!</v>
      </c>
      <c r="T349" s="36" t="e">
        <f>SUMIFS(СВЦЭМ!#REF!,СВЦЭМ!$A$40:$A$783,$A349,СВЦЭМ!$B$40:$B$783,T$331)+'СЕТ СН'!$F$16</f>
        <v>#REF!</v>
      </c>
      <c r="U349" s="36" t="e">
        <f>SUMIFS(СВЦЭМ!#REF!,СВЦЭМ!$A$40:$A$783,$A349,СВЦЭМ!$B$40:$B$783,U$331)+'СЕТ СН'!$F$16</f>
        <v>#REF!</v>
      </c>
      <c r="V349" s="36" t="e">
        <f>SUMIFS(СВЦЭМ!#REF!,СВЦЭМ!$A$40:$A$783,$A349,СВЦЭМ!$B$40:$B$783,V$331)+'СЕТ СН'!$F$16</f>
        <v>#REF!</v>
      </c>
      <c r="W349" s="36" t="e">
        <f>SUMIFS(СВЦЭМ!#REF!,СВЦЭМ!$A$40:$A$783,$A349,СВЦЭМ!$B$40:$B$783,W$331)+'СЕТ СН'!$F$16</f>
        <v>#REF!</v>
      </c>
      <c r="X349" s="36" t="e">
        <f>SUMIFS(СВЦЭМ!#REF!,СВЦЭМ!$A$40:$A$783,$A349,СВЦЭМ!$B$40:$B$783,X$331)+'СЕТ СН'!$F$16</f>
        <v>#REF!</v>
      </c>
      <c r="Y349" s="36" t="e">
        <f>SUMIFS(СВЦЭМ!#REF!,СВЦЭМ!$A$40:$A$783,$A349,СВЦЭМ!$B$40:$B$783,Y$331)+'СЕТ СН'!$F$16</f>
        <v>#REF!</v>
      </c>
    </row>
    <row r="350" spans="1:25" ht="15.75" hidden="1" x14ac:dyDescent="0.2">
      <c r="A350" s="35">
        <f t="shared" si="9"/>
        <v>45096</v>
      </c>
      <c r="B350" s="36" t="e">
        <f>SUMIFS(СВЦЭМ!#REF!,СВЦЭМ!$A$40:$A$783,$A350,СВЦЭМ!$B$40:$B$783,B$331)+'СЕТ СН'!$F$16</f>
        <v>#REF!</v>
      </c>
      <c r="C350" s="36" t="e">
        <f>SUMIFS(СВЦЭМ!#REF!,СВЦЭМ!$A$40:$A$783,$A350,СВЦЭМ!$B$40:$B$783,C$331)+'СЕТ СН'!$F$16</f>
        <v>#REF!</v>
      </c>
      <c r="D350" s="36" t="e">
        <f>SUMIFS(СВЦЭМ!#REF!,СВЦЭМ!$A$40:$A$783,$A350,СВЦЭМ!$B$40:$B$783,D$331)+'СЕТ СН'!$F$16</f>
        <v>#REF!</v>
      </c>
      <c r="E350" s="36" t="e">
        <f>SUMIFS(СВЦЭМ!#REF!,СВЦЭМ!$A$40:$A$783,$A350,СВЦЭМ!$B$40:$B$783,E$331)+'СЕТ СН'!$F$16</f>
        <v>#REF!</v>
      </c>
      <c r="F350" s="36" t="e">
        <f>SUMIFS(СВЦЭМ!#REF!,СВЦЭМ!$A$40:$A$783,$A350,СВЦЭМ!$B$40:$B$783,F$331)+'СЕТ СН'!$F$16</f>
        <v>#REF!</v>
      </c>
      <c r="G350" s="36" t="e">
        <f>SUMIFS(СВЦЭМ!#REF!,СВЦЭМ!$A$40:$A$783,$A350,СВЦЭМ!$B$40:$B$783,G$331)+'СЕТ СН'!$F$16</f>
        <v>#REF!</v>
      </c>
      <c r="H350" s="36" t="e">
        <f>SUMIFS(СВЦЭМ!#REF!,СВЦЭМ!$A$40:$A$783,$A350,СВЦЭМ!$B$40:$B$783,H$331)+'СЕТ СН'!$F$16</f>
        <v>#REF!</v>
      </c>
      <c r="I350" s="36" t="e">
        <f>SUMIFS(СВЦЭМ!#REF!,СВЦЭМ!$A$40:$A$783,$A350,СВЦЭМ!$B$40:$B$783,I$331)+'СЕТ СН'!$F$16</f>
        <v>#REF!</v>
      </c>
      <c r="J350" s="36" t="e">
        <f>SUMIFS(СВЦЭМ!#REF!,СВЦЭМ!$A$40:$A$783,$A350,СВЦЭМ!$B$40:$B$783,J$331)+'СЕТ СН'!$F$16</f>
        <v>#REF!</v>
      </c>
      <c r="K350" s="36" t="e">
        <f>SUMIFS(СВЦЭМ!#REF!,СВЦЭМ!$A$40:$A$783,$A350,СВЦЭМ!$B$40:$B$783,K$331)+'СЕТ СН'!$F$16</f>
        <v>#REF!</v>
      </c>
      <c r="L350" s="36" t="e">
        <f>SUMIFS(СВЦЭМ!#REF!,СВЦЭМ!$A$40:$A$783,$A350,СВЦЭМ!$B$40:$B$783,L$331)+'СЕТ СН'!$F$16</f>
        <v>#REF!</v>
      </c>
      <c r="M350" s="36" t="e">
        <f>SUMIFS(СВЦЭМ!#REF!,СВЦЭМ!$A$40:$A$783,$A350,СВЦЭМ!$B$40:$B$783,M$331)+'СЕТ СН'!$F$16</f>
        <v>#REF!</v>
      </c>
      <c r="N350" s="36" t="e">
        <f>SUMIFS(СВЦЭМ!#REF!,СВЦЭМ!$A$40:$A$783,$A350,СВЦЭМ!$B$40:$B$783,N$331)+'СЕТ СН'!$F$16</f>
        <v>#REF!</v>
      </c>
      <c r="O350" s="36" t="e">
        <f>SUMIFS(СВЦЭМ!#REF!,СВЦЭМ!$A$40:$A$783,$A350,СВЦЭМ!$B$40:$B$783,O$331)+'СЕТ СН'!$F$16</f>
        <v>#REF!</v>
      </c>
      <c r="P350" s="36" t="e">
        <f>SUMIFS(СВЦЭМ!#REF!,СВЦЭМ!$A$40:$A$783,$A350,СВЦЭМ!$B$40:$B$783,P$331)+'СЕТ СН'!$F$16</f>
        <v>#REF!</v>
      </c>
      <c r="Q350" s="36" t="e">
        <f>SUMIFS(СВЦЭМ!#REF!,СВЦЭМ!$A$40:$A$783,$A350,СВЦЭМ!$B$40:$B$783,Q$331)+'СЕТ СН'!$F$16</f>
        <v>#REF!</v>
      </c>
      <c r="R350" s="36" t="e">
        <f>SUMIFS(СВЦЭМ!#REF!,СВЦЭМ!$A$40:$A$783,$A350,СВЦЭМ!$B$40:$B$783,R$331)+'СЕТ СН'!$F$16</f>
        <v>#REF!</v>
      </c>
      <c r="S350" s="36" t="e">
        <f>SUMIFS(СВЦЭМ!#REF!,СВЦЭМ!$A$40:$A$783,$A350,СВЦЭМ!$B$40:$B$783,S$331)+'СЕТ СН'!$F$16</f>
        <v>#REF!</v>
      </c>
      <c r="T350" s="36" t="e">
        <f>SUMIFS(СВЦЭМ!#REF!,СВЦЭМ!$A$40:$A$783,$A350,СВЦЭМ!$B$40:$B$783,T$331)+'СЕТ СН'!$F$16</f>
        <v>#REF!</v>
      </c>
      <c r="U350" s="36" t="e">
        <f>SUMIFS(СВЦЭМ!#REF!,СВЦЭМ!$A$40:$A$783,$A350,СВЦЭМ!$B$40:$B$783,U$331)+'СЕТ СН'!$F$16</f>
        <v>#REF!</v>
      </c>
      <c r="V350" s="36" t="e">
        <f>SUMIFS(СВЦЭМ!#REF!,СВЦЭМ!$A$40:$A$783,$A350,СВЦЭМ!$B$40:$B$783,V$331)+'СЕТ СН'!$F$16</f>
        <v>#REF!</v>
      </c>
      <c r="W350" s="36" t="e">
        <f>SUMIFS(СВЦЭМ!#REF!,СВЦЭМ!$A$40:$A$783,$A350,СВЦЭМ!$B$40:$B$783,W$331)+'СЕТ СН'!$F$16</f>
        <v>#REF!</v>
      </c>
      <c r="X350" s="36" t="e">
        <f>SUMIFS(СВЦЭМ!#REF!,СВЦЭМ!$A$40:$A$783,$A350,СВЦЭМ!$B$40:$B$783,X$331)+'СЕТ СН'!$F$16</f>
        <v>#REF!</v>
      </c>
      <c r="Y350" s="36" t="e">
        <f>SUMIFS(СВЦЭМ!#REF!,СВЦЭМ!$A$40:$A$783,$A350,СВЦЭМ!$B$40:$B$783,Y$331)+'СЕТ СН'!$F$16</f>
        <v>#REF!</v>
      </c>
    </row>
    <row r="351" spans="1:25" ht="15.75" hidden="1" x14ac:dyDescent="0.2">
      <c r="A351" s="35">
        <f t="shared" si="9"/>
        <v>45097</v>
      </c>
      <c r="B351" s="36" t="e">
        <f>SUMIFS(СВЦЭМ!#REF!,СВЦЭМ!$A$40:$A$783,$A351,СВЦЭМ!$B$40:$B$783,B$331)+'СЕТ СН'!$F$16</f>
        <v>#REF!</v>
      </c>
      <c r="C351" s="36" t="e">
        <f>SUMIFS(СВЦЭМ!#REF!,СВЦЭМ!$A$40:$A$783,$A351,СВЦЭМ!$B$40:$B$783,C$331)+'СЕТ СН'!$F$16</f>
        <v>#REF!</v>
      </c>
      <c r="D351" s="36" t="e">
        <f>SUMIFS(СВЦЭМ!#REF!,СВЦЭМ!$A$40:$A$783,$A351,СВЦЭМ!$B$40:$B$783,D$331)+'СЕТ СН'!$F$16</f>
        <v>#REF!</v>
      </c>
      <c r="E351" s="36" t="e">
        <f>SUMIFS(СВЦЭМ!#REF!,СВЦЭМ!$A$40:$A$783,$A351,СВЦЭМ!$B$40:$B$783,E$331)+'СЕТ СН'!$F$16</f>
        <v>#REF!</v>
      </c>
      <c r="F351" s="36" t="e">
        <f>SUMIFS(СВЦЭМ!#REF!,СВЦЭМ!$A$40:$A$783,$A351,СВЦЭМ!$B$40:$B$783,F$331)+'СЕТ СН'!$F$16</f>
        <v>#REF!</v>
      </c>
      <c r="G351" s="36" t="e">
        <f>SUMIFS(СВЦЭМ!#REF!,СВЦЭМ!$A$40:$A$783,$A351,СВЦЭМ!$B$40:$B$783,G$331)+'СЕТ СН'!$F$16</f>
        <v>#REF!</v>
      </c>
      <c r="H351" s="36" t="e">
        <f>SUMIFS(СВЦЭМ!#REF!,СВЦЭМ!$A$40:$A$783,$A351,СВЦЭМ!$B$40:$B$783,H$331)+'СЕТ СН'!$F$16</f>
        <v>#REF!</v>
      </c>
      <c r="I351" s="36" t="e">
        <f>SUMIFS(СВЦЭМ!#REF!,СВЦЭМ!$A$40:$A$783,$A351,СВЦЭМ!$B$40:$B$783,I$331)+'СЕТ СН'!$F$16</f>
        <v>#REF!</v>
      </c>
      <c r="J351" s="36" t="e">
        <f>SUMIFS(СВЦЭМ!#REF!,СВЦЭМ!$A$40:$A$783,$A351,СВЦЭМ!$B$40:$B$783,J$331)+'СЕТ СН'!$F$16</f>
        <v>#REF!</v>
      </c>
      <c r="K351" s="36" t="e">
        <f>SUMIFS(СВЦЭМ!#REF!,СВЦЭМ!$A$40:$A$783,$A351,СВЦЭМ!$B$40:$B$783,K$331)+'СЕТ СН'!$F$16</f>
        <v>#REF!</v>
      </c>
      <c r="L351" s="36" t="e">
        <f>SUMIFS(СВЦЭМ!#REF!,СВЦЭМ!$A$40:$A$783,$A351,СВЦЭМ!$B$40:$B$783,L$331)+'СЕТ СН'!$F$16</f>
        <v>#REF!</v>
      </c>
      <c r="M351" s="36" t="e">
        <f>SUMIFS(СВЦЭМ!#REF!,СВЦЭМ!$A$40:$A$783,$A351,СВЦЭМ!$B$40:$B$783,M$331)+'СЕТ СН'!$F$16</f>
        <v>#REF!</v>
      </c>
      <c r="N351" s="36" t="e">
        <f>SUMIFS(СВЦЭМ!#REF!,СВЦЭМ!$A$40:$A$783,$A351,СВЦЭМ!$B$40:$B$783,N$331)+'СЕТ СН'!$F$16</f>
        <v>#REF!</v>
      </c>
      <c r="O351" s="36" t="e">
        <f>SUMIFS(СВЦЭМ!#REF!,СВЦЭМ!$A$40:$A$783,$A351,СВЦЭМ!$B$40:$B$783,O$331)+'СЕТ СН'!$F$16</f>
        <v>#REF!</v>
      </c>
      <c r="P351" s="36" t="e">
        <f>SUMIFS(СВЦЭМ!#REF!,СВЦЭМ!$A$40:$A$783,$A351,СВЦЭМ!$B$40:$B$783,P$331)+'СЕТ СН'!$F$16</f>
        <v>#REF!</v>
      </c>
      <c r="Q351" s="36" t="e">
        <f>SUMIFS(СВЦЭМ!#REF!,СВЦЭМ!$A$40:$A$783,$A351,СВЦЭМ!$B$40:$B$783,Q$331)+'СЕТ СН'!$F$16</f>
        <v>#REF!</v>
      </c>
      <c r="R351" s="36" t="e">
        <f>SUMIFS(СВЦЭМ!#REF!,СВЦЭМ!$A$40:$A$783,$A351,СВЦЭМ!$B$40:$B$783,R$331)+'СЕТ СН'!$F$16</f>
        <v>#REF!</v>
      </c>
      <c r="S351" s="36" t="e">
        <f>SUMIFS(СВЦЭМ!#REF!,СВЦЭМ!$A$40:$A$783,$A351,СВЦЭМ!$B$40:$B$783,S$331)+'СЕТ СН'!$F$16</f>
        <v>#REF!</v>
      </c>
      <c r="T351" s="36" t="e">
        <f>SUMIFS(СВЦЭМ!#REF!,СВЦЭМ!$A$40:$A$783,$A351,СВЦЭМ!$B$40:$B$783,T$331)+'СЕТ СН'!$F$16</f>
        <v>#REF!</v>
      </c>
      <c r="U351" s="36" t="e">
        <f>SUMIFS(СВЦЭМ!#REF!,СВЦЭМ!$A$40:$A$783,$A351,СВЦЭМ!$B$40:$B$783,U$331)+'СЕТ СН'!$F$16</f>
        <v>#REF!</v>
      </c>
      <c r="V351" s="36" t="e">
        <f>SUMIFS(СВЦЭМ!#REF!,СВЦЭМ!$A$40:$A$783,$A351,СВЦЭМ!$B$40:$B$783,V$331)+'СЕТ СН'!$F$16</f>
        <v>#REF!</v>
      </c>
      <c r="W351" s="36" t="e">
        <f>SUMIFS(СВЦЭМ!#REF!,СВЦЭМ!$A$40:$A$783,$A351,СВЦЭМ!$B$40:$B$783,W$331)+'СЕТ СН'!$F$16</f>
        <v>#REF!</v>
      </c>
      <c r="X351" s="36" t="e">
        <f>SUMIFS(СВЦЭМ!#REF!,СВЦЭМ!$A$40:$A$783,$A351,СВЦЭМ!$B$40:$B$783,X$331)+'СЕТ СН'!$F$16</f>
        <v>#REF!</v>
      </c>
      <c r="Y351" s="36" t="e">
        <f>SUMIFS(СВЦЭМ!#REF!,СВЦЭМ!$A$40:$A$783,$A351,СВЦЭМ!$B$40:$B$783,Y$331)+'СЕТ СН'!$F$16</f>
        <v>#REF!</v>
      </c>
    </row>
    <row r="352" spans="1:25" ht="15.75" hidden="1" x14ac:dyDescent="0.2">
      <c r="A352" s="35">
        <f t="shared" si="9"/>
        <v>45098</v>
      </c>
      <c r="B352" s="36" t="e">
        <f>SUMIFS(СВЦЭМ!#REF!,СВЦЭМ!$A$40:$A$783,$A352,СВЦЭМ!$B$40:$B$783,B$331)+'СЕТ СН'!$F$16</f>
        <v>#REF!</v>
      </c>
      <c r="C352" s="36" t="e">
        <f>SUMIFS(СВЦЭМ!#REF!,СВЦЭМ!$A$40:$A$783,$A352,СВЦЭМ!$B$40:$B$783,C$331)+'СЕТ СН'!$F$16</f>
        <v>#REF!</v>
      </c>
      <c r="D352" s="36" t="e">
        <f>SUMIFS(СВЦЭМ!#REF!,СВЦЭМ!$A$40:$A$783,$A352,СВЦЭМ!$B$40:$B$783,D$331)+'СЕТ СН'!$F$16</f>
        <v>#REF!</v>
      </c>
      <c r="E352" s="36" t="e">
        <f>SUMIFS(СВЦЭМ!#REF!,СВЦЭМ!$A$40:$A$783,$A352,СВЦЭМ!$B$40:$B$783,E$331)+'СЕТ СН'!$F$16</f>
        <v>#REF!</v>
      </c>
      <c r="F352" s="36" t="e">
        <f>SUMIFS(СВЦЭМ!#REF!,СВЦЭМ!$A$40:$A$783,$A352,СВЦЭМ!$B$40:$B$783,F$331)+'СЕТ СН'!$F$16</f>
        <v>#REF!</v>
      </c>
      <c r="G352" s="36" t="e">
        <f>SUMIFS(СВЦЭМ!#REF!,СВЦЭМ!$A$40:$A$783,$A352,СВЦЭМ!$B$40:$B$783,G$331)+'СЕТ СН'!$F$16</f>
        <v>#REF!</v>
      </c>
      <c r="H352" s="36" t="e">
        <f>SUMIFS(СВЦЭМ!#REF!,СВЦЭМ!$A$40:$A$783,$A352,СВЦЭМ!$B$40:$B$783,H$331)+'СЕТ СН'!$F$16</f>
        <v>#REF!</v>
      </c>
      <c r="I352" s="36" t="e">
        <f>SUMIFS(СВЦЭМ!#REF!,СВЦЭМ!$A$40:$A$783,$A352,СВЦЭМ!$B$40:$B$783,I$331)+'СЕТ СН'!$F$16</f>
        <v>#REF!</v>
      </c>
      <c r="J352" s="36" t="e">
        <f>SUMIFS(СВЦЭМ!#REF!,СВЦЭМ!$A$40:$A$783,$A352,СВЦЭМ!$B$40:$B$783,J$331)+'СЕТ СН'!$F$16</f>
        <v>#REF!</v>
      </c>
      <c r="K352" s="36" t="e">
        <f>SUMIFS(СВЦЭМ!#REF!,СВЦЭМ!$A$40:$A$783,$A352,СВЦЭМ!$B$40:$B$783,K$331)+'СЕТ СН'!$F$16</f>
        <v>#REF!</v>
      </c>
      <c r="L352" s="36" t="e">
        <f>SUMIFS(СВЦЭМ!#REF!,СВЦЭМ!$A$40:$A$783,$A352,СВЦЭМ!$B$40:$B$783,L$331)+'СЕТ СН'!$F$16</f>
        <v>#REF!</v>
      </c>
      <c r="M352" s="36" t="e">
        <f>SUMIFS(СВЦЭМ!#REF!,СВЦЭМ!$A$40:$A$783,$A352,СВЦЭМ!$B$40:$B$783,M$331)+'СЕТ СН'!$F$16</f>
        <v>#REF!</v>
      </c>
      <c r="N352" s="36" t="e">
        <f>SUMIFS(СВЦЭМ!#REF!,СВЦЭМ!$A$40:$A$783,$A352,СВЦЭМ!$B$40:$B$783,N$331)+'СЕТ СН'!$F$16</f>
        <v>#REF!</v>
      </c>
      <c r="O352" s="36" t="e">
        <f>SUMIFS(СВЦЭМ!#REF!,СВЦЭМ!$A$40:$A$783,$A352,СВЦЭМ!$B$40:$B$783,O$331)+'СЕТ СН'!$F$16</f>
        <v>#REF!</v>
      </c>
      <c r="P352" s="36" t="e">
        <f>SUMIFS(СВЦЭМ!#REF!,СВЦЭМ!$A$40:$A$783,$A352,СВЦЭМ!$B$40:$B$783,P$331)+'СЕТ СН'!$F$16</f>
        <v>#REF!</v>
      </c>
      <c r="Q352" s="36" t="e">
        <f>SUMIFS(СВЦЭМ!#REF!,СВЦЭМ!$A$40:$A$783,$A352,СВЦЭМ!$B$40:$B$783,Q$331)+'СЕТ СН'!$F$16</f>
        <v>#REF!</v>
      </c>
      <c r="R352" s="36" t="e">
        <f>SUMIFS(СВЦЭМ!#REF!,СВЦЭМ!$A$40:$A$783,$A352,СВЦЭМ!$B$40:$B$783,R$331)+'СЕТ СН'!$F$16</f>
        <v>#REF!</v>
      </c>
      <c r="S352" s="36" t="e">
        <f>SUMIFS(СВЦЭМ!#REF!,СВЦЭМ!$A$40:$A$783,$A352,СВЦЭМ!$B$40:$B$783,S$331)+'СЕТ СН'!$F$16</f>
        <v>#REF!</v>
      </c>
      <c r="T352" s="36" t="e">
        <f>SUMIFS(СВЦЭМ!#REF!,СВЦЭМ!$A$40:$A$783,$A352,СВЦЭМ!$B$40:$B$783,T$331)+'СЕТ СН'!$F$16</f>
        <v>#REF!</v>
      </c>
      <c r="U352" s="36" t="e">
        <f>SUMIFS(СВЦЭМ!#REF!,СВЦЭМ!$A$40:$A$783,$A352,СВЦЭМ!$B$40:$B$783,U$331)+'СЕТ СН'!$F$16</f>
        <v>#REF!</v>
      </c>
      <c r="V352" s="36" t="e">
        <f>SUMIFS(СВЦЭМ!#REF!,СВЦЭМ!$A$40:$A$783,$A352,СВЦЭМ!$B$40:$B$783,V$331)+'СЕТ СН'!$F$16</f>
        <v>#REF!</v>
      </c>
      <c r="W352" s="36" t="e">
        <f>SUMIFS(СВЦЭМ!#REF!,СВЦЭМ!$A$40:$A$783,$A352,СВЦЭМ!$B$40:$B$783,W$331)+'СЕТ СН'!$F$16</f>
        <v>#REF!</v>
      </c>
      <c r="X352" s="36" t="e">
        <f>SUMIFS(СВЦЭМ!#REF!,СВЦЭМ!$A$40:$A$783,$A352,СВЦЭМ!$B$40:$B$783,X$331)+'СЕТ СН'!$F$16</f>
        <v>#REF!</v>
      </c>
      <c r="Y352" s="36" t="e">
        <f>SUMIFS(СВЦЭМ!#REF!,СВЦЭМ!$A$40:$A$783,$A352,СВЦЭМ!$B$40:$B$783,Y$331)+'СЕТ СН'!$F$16</f>
        <v>#REF!</v>
      </c>
    </row>
    <row r="353" spans="1:27" ht="15.75" hidden="1" x14ac:dyDescent="0.2">
      <c r="A353" s="35">
        <f t="shared" si="9"/>
        <v>45099</v>
      </c>
      <c r="B353" s="36" t="e">
        <f>SUMIFS(СВЦЭМ!#REF!,СВЦЭМ!$A$40:$A$783,$A353,СВЦЭМ!$B$40:$B$783,B$331)+'СЕТ СН'!$F$16</f>
        <v>#REF!</v>
      </c>
      <c r="C353" s="36" t="e">
        <f>SUMIFS(СВЦЭМ!#REF!,СВЦЭМ!$A$40:$A$783,$A353,СВЦЭМ!$B$40:$B$783,C$331)+'СЕТ СН'!$F$16</f>
        <v>#REF!</v>
      </c>
      <c r="D353" s="36" t="e">
        <f>SUMIFS(СВЦЭМ!#REF!,СВЦЭМ!$A$40:$A$783,$A353,СВЦЭМ!$B$40:$B$783,D$331)+'СЕТ СН'!$F$16</f>
        <v>#REF!</v>
      </c>
      <c r="E353" s="36" t="e">
        <f>SUMIFS(СВЦЭМ!#REF!,СВЦЭМ!$A$40:$A$783,$A353,СВЦЭМ!$B$40:$B$783,E$331)+'СЕТ СН'!$F$16</f>
        <v>#REF!</v>
      </c>
      <c r="F353" s="36" t="e">
        <f>SUMIFS(СВЦЭМ!#REF!,СВЦЭМ!$A$40:$A$783,$A353,СВЦЭМ!$B$40:$B$783,F$331)+'СЕТ СН'!$F$16</f>
        <v>#REF!</v>
      </c>
      <c r="G353" s="36" t="e">
        <f>SUMIFS(СВЦЭМ!#REF!,СВЦЭМ!$A$40:$A$783,$A353,СВЦЭМ!$B$40:$B$783,G$331)+'СЕТ СН'!$F$16</f>
        <v>#REF!</v>
      </c>
      <c r="H353" s="36" t="e">
        <f>SUMIFS(СВЦЭМ!#REF!,СВЦЭМ!$A$40:$A$783,$A353,СВЦЭМ!$B$40:$B$783,H$331)+'СЕТ СН'!$F$16</f>
        <v>#REF!</v>
      </c>
      <c r="I353" s="36" t="e">
        <f>SUMIFS(СВЦЭМ!#REF!,СВЦЭМ!$A$40:$A$783,$A353,СВЦЭМ!$B$40:$B$783,I$331)+'СЕТ СН'!$F$16</f>
        <v>#REF!</v>
      </c>
      <c r="J353" s="36" t="e">
        <f>SUMIFS(СВЦЭМ!#REF!,СВЦЭМ!$A$40:$A$783,$A353,СВЦЭМ!$B$40:$B$783,J$331)+'СЕТ СН'!$F$16</f>
        <v>#REF!</v>
      </c>
      <c r="K353" s="36" t="e">
        <f>SUMIFS(СВЦЭМ!#REF!,СВЦЭМ!$A$40:$A$783,$A353,СВЦЭМ!$B$40:$B$783,K$331)+'СЕТ СН'!$F$16</f>
        <v>#REF!</v>
      </c>
      <c r="L353" s="36" t="e">
        <f>SUMIFS(СВЦЭМ!#REF!,СВЦЭМ!$A$40:$A$783,$A353,СВЦЭМ!$B$40:$B$783,L$331)+'СЕТ СН'!$F$16</f>
        <v>#REF!</v>
      </c>
      <c r="M353" s="36" t="e">
        <f>SUMIFS(СВЦЭМ!#REF!,СВЦЭМ!$A$40:$A$783,$A353,СВЦЭМ!$B$40:$B$783,M$331)+'СЕТ СН'!$F$16</f>
        <v>#REF!</v>
      </c>
      <c r="N353" s="36" t="e">
        <f>SUMIFS(СВЦЭМ!#REF!,СВЦЭМ!$A$40:$A$783,$A353,СВЦЭМ!$B$40:$B$783,N$331)+'СЕТ СН'!$F$16</f>
        <v>#REF!</v>
      </c>
      <c r="O353" s="36" t="e">
        <f>SUMIFS(СВЦЭМ!#REF!,СВЦЭМ!$A$40:$A$783,$A353,СВЦЭМ!$B$40:$B$783,O$331)+'СЕТ СН'!$F$16</f>
        <v>#REF!</v>
      </c>
      <c r="P353" s="36" t="e">
        <f>SUMIFS(СВЦЭМ!#REF!,СВЦЭМ!$A$40:$A$783,$A353,СВЦЭМ!$B$40:$B$783,P$331)+'СЕТ СН'!$F$16</f>
        <v>#REF!</v>
      </c>
      <c r="Q353" s="36" t="e">
        <f>SUMIFS(СВЦЭМ!#REF!,СВЦЭМ!$A$40:$A$783,$A353,СВЦЭМ!$B$40:$B$783,Q$331)+'СЕТ СН'!$F$16</f>
        <v>#REF!</v>
      </c>
      <c r="R353" s="36" t="e">
        <f>SUMIFS(СВЦЭМ!#REF!,СВЦЭМ!$A$40:$A$783,$A353,СВЦЭМ!$B$40:$B$783,R$331)+'СЕТ СН'!$F$16</f>
        <v>#REF!</v>
      </c>
      <c r="S353" s="36" t="e">
        <f>SUMIFS(СВЦЭМ!#REF!,СВЦЭМ!$A$40:$A$783,$A353,СВЦЭМ!$B$40:$B$783,S$331)+'СЕТ СН'!$F$16</f>
        <v>#REF!</v>
      </c>
      <c r="T353" s="36" t="e">
        <f>SUMIFS(СВЦЭМ!#REF!,СВЦЭМ!$A$40:$A$783,$A353,СВЦЭМ!$B$40:$B$783,T$331)+'СЕТ СН'!$F$16</f>
        <v>#REF!</v>
      </c>
      <c r="U353" s="36" t="e">
        <f>SUMIFS(СВЦЭМ!#REF!,СВЦЭМ!$A$40:$A$783,$A353,СВЦЭМ!$B$40:$B$783,U$331)+'СЕТ СН'!$F$16</f>
        <v>#REF!</v>
      </c>
      <c r="V353" s="36" t="e">
        <f>SUMIFS(СВЦЭМ!#REF!,СВЦЭМ!$A$40:$A$783,$A353,СВЦЭМ!$B$40:$B$783,V$331)+'СЕТ СН'!$F$16</f>
        <v>#REF!</v>
      </c>
      <c r="W353" s="36" t="e">
        <f>SUMIFS(СВЦЭМ!#REF!,СВЦЭМ!$A$40:$A$783,$A353,СВЦЭМ!$B$40:$B$783,W$331)+'СЕТ СН'!$F$16</f>
        <v>#REF!</v>
      </c>
      <c r="X353" s="36" t="e">
        <f>SUMIFS(СВЦЭМ!#REF!,СВЦЭМ!$A$40:$A$783,$A353,СВЦЭМ!$B$40:$B$783,X$331)+'СЕТ СН'!$F$16</f>
        <v>#REF!</v>
      </c>
      <c r="Y353" s="36" t="e">
        <f>SUMIFS(СВЦЭМ!#REF!,СВЦЭМ!$A$40:$A$783,$A353,СВЦЭМ!$B$40:$B$783,Y$331)+'СЕТ СН'!$F$16</f>
        <v>#REF!</v>
      </c>
    </row>
    <row r="354" spans="1:27" ht="15.75" hidden="1" x14ac:dyDescent="0.2">
      <c r="A354" s="35">
        <f t="shared" si="9"/>
        <v>45100</v>
      </c>
      <c r="B354" s="36" t="e">
        <f>SUMIFS(СВЦЭМ!#REF!,СВЦЭМ!$A$40:$A$783,$A354,СВЦЭМ!$B$40:$B$783,B$331)+'СЕТ СН'!$F$16</f>
        <v>#REF!</v>
      </c>
      <c r="C354" s="36" t="e">
        <f>SUMIFS(СВЦЭМ!#REF!,СВЦЭМ!$A$40:$A$783,$A354,СВЦЭМ!$B$40:$B$783,C$331)+'СЕТ СН'!$F$16</f>
        <v>#REF!</v>
      </c>
      <c r="D354" s="36" t="e">
        <f>SUMIFS(СВЦЭМ!#REF!,СВЦЭМ!$A$40:$A$783,$A354,СВЦЭМ!$B$40:$B$783,D$331)+'СЕТ СН'!$F$16</f>
        <v>#REF!</v>
      </c>
      <c r="E354" s="36" t="e">
        <f>SUMIFS(СВЦЭМ!#REF!,СВЦЭМ!$A$40:$A$783,$A354,СВЦЭМ!$B$40:$B$783,E$331)+'СЕТ СН'!$F$16</f>
        <v>#REF!</v>
      </c>
      <c r="F354" s="36" t="e">
        <f>SUMIFS(СВЦЭМ!#REF!,СВЦЭМ!$A$40:$A$783,$A354,СВЦЭМ!$B$40:$B$783,F$331)+'СЕТ СН'!$F$16</f>
        <v>#REF!</v>
      </c>
      <c r="G354" s="36" t="e">
        <f>SUMIFS(СВЦЭМ!#REF!,СВЦЭМ!$A$40:$A$783,$A354,СВЦЭМ!$B$40:$B$783,G$331)+'СЕТ СН'!$F$16</f>
        <v>#REF!</v>
      </c>
      <c r="H354" s="36" t="e">
        <f>SUMIFS(СВЦЭМ!#REF!,СВЦЭМ!$A$40:$A$783,$A354,СВЦЭМ!$B$40:$B$783,H$331)+'СЕТ СН'!$F$16</f>
        <v>#REF!</v>
      </c>
      <c r="I354" s="36" t="e">
        <f>SUMIFS(СВЦЭМ!#REF!,СВЦЭМ!$A$40:$A$783,$A354,СВЦЭМ!$B$40:$B$783,I$331)+'СЕТ СН'!$F$16</f>
        <v>#REF!</v>
      </c>
      <c r="J354" s="36" t="e">
        <f>SUMIFS(СВЦЭМ!#REF!,СВЦЭМ!$A$40:$A$783,$A354,СВЦЭМ!$B$40:$B$783,J$331)+'СЕТ СН'!$F$16</f>
        <v>#REF!</v>
      </c>
      <c r="K354" s="36" t="e">
        <f>SUMIFS(СВЦЭМ!#REF!,СВЦЭМ!$A$40:$A$783,$A354,СВЦЭМ!$B$40:$B$783,K$331)+'СЕТ СН'!$F$16</f>
        <v>#REF!</v>
      </c>
      <c r="L354" s="36" t="e">
        <f>SUMIFS(СВЦЭМ!#REF!,СВЦЭМ!$A$40:$A$783,$A354,СВЦЭМ!$B$40:$B$783,L$331)+'СЕТ СН'!$F$16</f>
        <v>#REF!</v>
      </c>
      <c r="M354" s="36" t="e">
        <f>SUMIFS(СВЦЭМ!#REF!,СВЦЭМ!$A$40:$A$783,$A354,СВЦЭМ!$B$40:$B$783,M$331)+'СЕТ СН'!$F$16</f>
        <v>#REF!</v>
      </c>
      <c r="N354" s="36" t="e">
        <f>SUMIFS(СВЦЭМ!#REF!,СВЦЭМ!$A$40:$A$783,$A354,СВЦЭМ!$B$40:$B$783,N$331)+'СЕТ СН'!$F$16</f>
        <v>#REF!</v>
      </c>
      <c r="O354" s="36" t="e">
        <f>SUMIFS(СВЦЭМ!#REF!,СВЦЭМ!$A$40:$A$783,$A354,СВЦЭМ!$B$40:$B$783,O$331)+'СЕТ СН'!$F$16</f>
        <v>#REF!</v>
      </c>
      <c r="P354" s="36" t="e">
        <f>SUMIFS(СВЦЭМ!#REF!,СВЦЭМ!$A$40:$A$783,$A354,СВЦЭМ!$B$40:$B$783,P$331)+'СЕТ СН'!$F$16</f>
        <v>#REF!</v>
      </c>
      <c r="Q354" s="36" t="e">
        <f>SUMIFS(СВЦЭМ!#REF!,СВЦЭМ!$A$40:$A$783,$A354,СВЦЭМ!$B$40:$B$783,Q$331)+'СЕТ СН'!$F$16</f>
        <v>#REF!</v>
      </c>
      <c r="R354" s="36" t="e">
        <f>SUMIFS(СВЦЭМ!#REF!,СВЦЭМ!$A$40:$A$783,$A354,СВЦЭМ!$B$40:$B$783,R$331)+'СЕТ СН'!$F$16</f>
        <v>#REF!</v>
      </c>
      <c r="S354" s="36" t="e">
        <f>SUMIFS(СВЦЭМ!#REF!,СВЦЭМ!$A$40:$A$783,$A354,СВЦЭМ!$B$40:$B$783,S$331)+'СЕТ СН'!$F$16</f>
        <v>#REF!</v>
      </c>
      <c r="T354" s="36" t="e">
        <f>SUMIFS(СВЦЭМ!#REF!,СВЦЭМ!$A$40:$A$783,$A354,СВЦЭМ!$B$40:$B$783,T$331)+'СЕТ СН'!$F$16</f>
        <v>#REF!</v>
      </c>
      <c r="U354" s="36" t="e">
        <f>SUMIFS(СВЦЭМ!#REF!,СВЦЭМ!$A$40:$A$783,$A354,СВЦЭМ!$B$40:$B$783,U$331)+'СЕТ СН'!$F$16</f>
        <v>#REF!</v>
      </c>
      <c r="V354" s="36" t="e">
        <f>SUMIFS(СВЦЭМ!#REF!,СВЦЭМ!$A$40:$A$783,$A354,СВЦЭМ!$B$40:$B$783,V$331)+'СЕТ СН'!$F$16</f>
        <v>#REF!</v>
      </c>
      <c r="W354" s="36" t="e">
        <f>SUMIFS(СВЦЭМ!#REF!,СВЦЭМ!$A$40:$A$783,$A354,СВЦЭМ!$B$40:$B$783,W$331)+'СЕТ СН'!$F$16</f>
        <v>#REF!</v>
      </c>
      <c r="X354" s="36" t="e">
        <f>SUMIFS(СВЦЭМ!#REF!,СВЦЭМ!$A$40:$A$783,$A354,СВЦЭМ!$B$40:$B$783,X$331)+'СЕТ СН'!$F$16</f>
        <v>#REF!</v>
      </c>
      <c r="Y354" s="36" t="e">
        <f>SUMIFS(СВЦЭМ!#REF!,СВЦЭМ!$A$40:$A$783,$A354,СВЦЭМ!$B$40:$B$783,Y$331)+'СЕТ СН'!$F$16</f>
        <v>#REF!</v>
      </c>
    </row>
    <row r="355" spans="1:27" ht="15.75" hidden="1" x14ac:dyDescent="0.2">
      <c r="A355" s="35">
        <f t="shared" si="9"/>
        <v>45101</v>
      </c>
      <c r="B355" s="36" t="e">
        <f>SUMIFS(СВЦЭМ!#REF!,СВЦЭМ!$A$40:$A$783,$A355,СВЦЭМ!$B$40:$B$783,B$331)+'СЕТ СН'!$F$16</f>
        <v>#REF!</v>
      </c>
      <c r="C355" s="36" t="e">
        <f>SUMIFS(СВЦЭМ!#REF!,СВЦЭМ!$A$40:$A$783,$A355,СВЦЭМ!$B$40:$B$783,C$331)+'СЕТ СН'!$F$16</f>
        <v>#REF!</v>
      </c>
      <c r="D355" s="36" t="e">
        <f>SUMIFS(СВЦЭМ!#REF!,СВЦЭМ!$A$40:$A$783,$A355,СВЦЭМ!$B$40:$B$783,D$331)+'СЕТ СН'!$F$16</f>
        <v>#REF!</v>
      </c>
      <c r="E355" s="36" t="e">
        <f>SUMIFS(СВЦЭМ!#REF!,СВЦЭМ!$A$40:$A$783,$A355,СВЦЭМ!$B$40:$B$783,E$331)+'СЕТ СН'!$F$16</f>
        <v>#REF!</v>
      </c>
      <c r="F355" s="36" t="e">
        <f>SUMIFS(СВЦЭМ!#REF!,СВЦЭМ!$A$40:$A$783,$A355,СВЦЭМ!$B$40:$B$783,F$331)+'СЕТ СН'!$F$16</f>
        <v>#REF!</v>
      </c>
      <c r="G355" s="36" t="e">
        <f>SUMIFS(СВЦЭМ!#REF!,СВЦЭМ!$A$40:$A$783,$A355,СВЦЭМ!$B$40:$B$783,G$331)+'СЕТ СН'!$F$16</f>
        <v>#REF!</v>
      </c>
      <c r="H355" s="36" t="e">
        <f>SUMIFS(СВЦЭМ!#REF!,СВЦЭМ!$A$40:$A$783,$A355,СВЦЭМ!$B$40:$B$783,H$331)+'СЕТ СН'!$F$16</f>
        <v>#REF!</v>
      </c>
      <c r="I355" s="36" t="e">
        <f>SUMIFS(СВЦЭМ!#REF!,СВЦЭМ!$A$40:$A$783,$A355,СВЦЭМ!$B$40:$B$783,I$331)+'СЕТ СН'!$F$16</f>
        <v>#REF!</v>
      </c>
      <c r="J355" s="36" t="e">
        <f>SUMIFS(СВЦЭМ!#REF!,СВЦЭМ!$A$40:$A$783,$A355,СВЦЭМ!$B$40:$B$783,J$331)+'СЕТ СН'!$F$16</f>
        <v>#REF!</v>
      </c>
      <c r="K355" s="36" t="e">
        <f>SUMIFS(СВЦЭМ!#REF!,СВЦЭМ!$A$40:$A$783,$A355,СВЦЭМ!$B$40:$B$783,K$331)+'СЕТ СН'!$F$16</f>
        <v>#REF!</v>
      </c>
      <c r="L355" s="36" t="e">
        <f>SUMIFS(СВЦЭМ!#REF!,СВЦЭМ!$A$40:$A$783,$A355,СВЦЭМ!$B$40:$B$783,L$331)+'СЕТ СН'!$F$16</f>
        <v>#REF!</v>
      </c>
      <c r="M355" s="36" t="e">
        <f>SUMIFS(СВЦЭМ!#REF!,СВЦЭМ!$A$40:$A$783,$A355,СВЦЭМ!$B$40:$B$783,M$331)+'СЕТ СН'!$F$16</f>
        <v>#REF!</v>
      </c>
      <c r="N355" s="36" t="e">
        <f>SUMIFS(СВЦЭМ!#REF!,СВЦЭМ!$A$40:$A$783,$A355,СВЦЭМ!$B$40:$B$783,N$331)+'СЕТ СН'!$F$16</f>
        <v>#REF!</v>
      </c>
      <c r="O355" s="36" t="e">
        <f>SUMIFS(СВЦЭМ!#REF!,СВЦЭМ!$A$40:$A$783,$A355,СВЦЭМ!$B$40:$B$783,O$331)+'СЕТ СН'!$F$16</f>
        <v>#REF!</v>
      </c>
      <c r="P355" s="36" t="e">
        <f>SUMIFS(СВЦЭМ!#REF!,СВЦЭМ!$A$40:$A$783,$A355,СВЦЭМ!$B$40:$B$783,P$331)+'СЕТ СН'!$F$16</f>
        <v>#REF!</v>
      </c>
      <c r="Q355" s="36" t="e">
        <f>SUMIFS(СВЦЭМ!#REF!,СВЦЭМ!$A$40:$A$783,$A355,СВЦЭМ!$B$40:$B$783,Q$331)+'СЕТ СН'!$F$16</f>
        <v>#REF!</v>
      </c>
      <c r="R355" s="36" t="e">
        <f>SUMIFS(СВЦЭМ!#REF!,СВЦЭМ!$A$40:$A$783,$A355,СВЦЭМ!$B$40:$B$783,R$331)+'СЕТ СН'!$F$16</f>
        <v>#REF!</v>
      </c>
      <c r="S355" s="36" t="e">
        <f>SUMIFS(СВЦЭМ!#REF!,СВЦЭМ!$A$40:$A$783,$A355,СВЦЭМ!$B$40:$B$783,S$331)+'СЕТ СН'!$F$16</f>
        <v>#REF!</v>
      </c>
      <c r="T355" s="36" t="e">
        <f>SUMIFS(СВЦЭМ!#REF!,СВЦЭМ!$A$40:$A$783,$A355,СВЦЭМ!$B$40:$B$783,T$331)+'СЕТ СН'!$F$16</f>
        <v>#REF!</v>
      </c>
      <c r="U355" s="36" t="e">
        <f>SUMIFS(СВЦЭМ!#REF!,СВЦЭМ!$A$40:$A$783,$A355,СВЦЭМ!$B$40:$B$783,U$331)+'СЕТ СН'!$F$16</f>
        <v>#REF!</v>
      </c>
      <c r="V355" s="36" t="e">
        <f>SUMIFS(СВЦЭМ!#REF!,СВЦЭМ!$A$40:$A$783,$A355,СВЦЭМ!$B$40:$B$783,V$331)+'СЕТ СН'!$F$16</f>
        <v>#REF!</v>
      </c>
      <c r="W355" s="36" t="e">
        <f>SUMIFS(СВЦЭМ!#REF!,СВЦЭМ!$A$40:$A$783,$A355,СВЦЭМ!$B$40:$B$783,W$331)+'СЕТ СН'!$F$16</f>
        <v>#REF!</v>
      </c>
      <c r="X355" s="36" t="e">
        <f>SUMIFS(СВЦЭМ!#REF!,СВЦЭМ!$A$40:$A$783,$A355,СВЦЭМ!$B$40:$B$783,X$331)+'СЕТ СН'!$F$16</f>
        <v>#REF!</v>
      </c>
      <c r="Y355" s="36" t="e">
        <f>SUMIFS(СВЦЭМ!#REF!,СВЦЭМ!$A$40:$A$783,$A355,СВЦЭМ!$B$40:$B$783,Y$331)+'СЕТ СН'!$F$16</f>
        <v>#REF!</v>
      </c>
    </row>
    <row r="356" spans="1:27" ht="15.75" hidden="1" x14ac:dyDescent="0.2">
      <c r="A356" s="35">
        <f t="shared" si="9"/>
        <v>45102</v>
      </c>
      <c r="B356" s="36" t="e">
        <f>SUMIFS(СВЦЭМ!#REF!,СВЦЭМ!$A$40:$A$783,$A356,СВЦЭМ!$B$40:$B$783,B$331)+'СЕТ СН'!$F$16</f>
        <v>#REF!</v>
      </c>
      <c r="C356" s="36" t="e">
        <f>SUMIFS(СВЦЭМ!#REF!,СВЦЭМ!$A$40:$A$783,$A356,СВЦЭМ!$B$40:$B$783,C$331)+'СЕТ СН'!$F$16</f>
        <v>#REF!</v>
      </c>
      <c r="D356" s="36" t="e">
        <f>SUMIFS(СВЦЭМ!#REF!,СВЦЭМ!$A$40:$A$783,$A356,СВЦЭМ!$B$40:$B$783,D$331)+'СЕТ СН'!$F$16</f>
        <v>#REF!</v>
      </c>
      <c r="E356" s="36" t="e">
        <f>SUMIFS(СВЦЭМ!#REF!,СВЦЭМ!$A$40:$A$783,$A356,СВЦЭМ!$B$40:$B$783,E$331)+'СЕТ СН'!$F$16</f>
        <v>#REF!</v>
      </c>
      <c r="F356" s="36" t="e">
        <f>SUMIFS(СВЦЭМ!#REF!,СВЦЭМ!$A$40:$A$783,$A356,СВЦЭМ!$B$40:$B$783,F$331)+'СЕТ СН'!$F$16</f>
        <v>#REF!</v>
      </c>
      <c r="G356" s="36" t="e">
        <f>SUMIFS(СВЦЭМ!#REF!,СВЦЭМ!$A$40:$A$783,$A356,СВЦЭМ!$B$40:$B$783,G$331)+'СЕТ СН'!$F$16</f>
        <v>#REF!</v>
      </c>
      <c r="H356" s="36" t="e">
        <f>SUMIFS(СВЦЭМ!#REF!,СВЦЭМ!$A$40:$A$783,$A356,СВЦЭМ!$B$40:$B$783,H$331)+'СЕТ СН'!$F$16</f>
        <v>#REF!</v>
      </c>
      <c r="I356" s="36" t="e">
        <f>SUMIFS(СВЦЭМ!#REF!,СВЦЭМ!$A$40:$A$783,$A356,СВЦЭМ!$B$40:$B$783,I$331)+'СЕТ СН'!$F$16</f>
        <v>#REF!</v>
      </c>
      <c r="J356" s="36" t="e">
        <f>SUMIFS(СВЦЭМ!#REF!,СВЦЭМ!$A$40:$A$783,$A356,СВЦЭМ!$B$40:$B$783,J$331)+'СЕТ СН'!$F$16</f>
        <v>#REF!</v>
      </c>
      <c r="K356" s="36" t="e">
        <f>SUMIFS(СВЦЭМ!#REF!,СВЦЭМ!$A$40:$A$783,$A356,СВЦЭМ!$B$40:$B$783,K$331)+'СЕТ СН'!$F$16</f>
        <v>#REF!</v>
      </c>
      <c r="L356" s="36" t="e">
        <f>SUMIFS(СВЦЭМ!#REF!,СВЦЭМ!$A$40:$A$783,$A356,СВЦЭМ!$B$40:$B$783,L$331)+'СЕТ СН'!$F$16</f>
        <v>#REF!</v>
      </c>
      <c r="M356" s="36" t="e">
        <f>SUMIFS(СВЦЭМ!#REF!,СВЦЭМ!$A$40:$A$783,$A356,СВЦЭМ!$B$40:$B$783,M$331)+'СЕТ СН'!$F$16</f>
        <v>#REF!</v>
      </c>
      <c r="N356" s="36" t="e">
        <f>SUMIFS(СВЦЭМ!#REF!,СВЦЭМ!$A$40:$A$783,$A356,СВЦЭМ!$B$40:$B$783,N$331)+'СЕТ СН'!$F$16</f>
        <v>#REF!</v>
      </c>
      <c r="O356" s="36" t="e">
        <f>SUMIFS(СВЦЭМ!#REF!,СВЦЭМ!$A$40:$A$783,$A356,СВЦЭМ!$B$40:$B$783,O$331)+'СЕТ СН'!$F$16</f>
        <v>#REF!</v>
      </c>
      <c r="P356" s="36" t="e">
        <f>SUMIFS(СВЦЭМ!#REF!,СВЦЭМ!$A$40:$A$783,$A356,СВЦЭМ!$B$40:$B$783,P$331)+'СЕТ СН'!$F$16</f>
        <v>#REF!</v>
      </c>
      <c r="Q356" s="36" t="e">
        <f>SUMIFS(СВЦЭМ!#REF!,СВЦЭМ!$A$40:$A$783,$A356,СВЦЭМ!$B$40:$B$783,Q$331)+'СЕТ СН'!$F$16</f>
        <v>#REF!</v>
      </c>
      <c r="R356" s="36" t="e">
        <f>SUMIFS(СВЦЭМ!#REF!,СВЦЭМ!$A$40:$A$783,$A356,СВЦЭМ!$B$40:$B$783,R$331)+'СЕТ СН'!$F$16</f>
        <v>#REF!</v>
      </c>
      <c r="S356" s="36" t="e">
        <f>SUMIFS(СВЦЭМ!#REF!,СВЦЭМ!$A$40:$A$783,$A356,СВЦЭМ!$B$40:$B$783,S$331)+'СЕТ СН'!$F$16</f>
        <v>#REF!</v>
      </c>
      <c r="T356" s="36" t="e">
        <f>SUMIFS(СВЦЭМ!#REF!,СВЦЭМ!$A$40:$A$783,$A356,СВЦЭМ!$B$40:$B$783,T$331)+'СЕТ СН'!$F$16</f>
        <v>#REF!</v>
      </c>
      <c r="U356" s="36" t="e">
        <f>SUMIFS(СВЦЭМ!#REF!,СВЦЭМ!$A$40:$A$783,$A356,СВЦЭМ!$B$40:$B$783,U$331)+'СЕТ СН'!$F$16</f>
        <v>#REF!</v>
      </c>
      <c r="V356" s="36" t="e">
        <f>SUMIFS(СВЦЭМ!#REF!,СВЦЭМ!$A$40:$A$783,$A356,СВЦЭМ!$B$40:$B$783,V$331)+'СЕТ СН'!$F$16</f>
        <v>#REF!</v>
      </c>
      <c r="W356" s="36" t="e">
        <f>SUMIFS(СВЦЭМ!#REF!,СВЦЭМ!$A$40:$A$783,$A356,СВЦЭМ!$B$40:$B$783,W$331)+'СЕТ СН'!$F$16</f>
        <v>#REF!</v>
      </c>
      <c r="X356" s="36" t="e">
        <f>SUMIFS(СВЦЭМ!#REF!,СВЦЭМ!$A$40:$A$783,$A356,СВЦЭМ!$B$40:$B$783,X$331)+'СЕТ СН'!$F$16</f>
        <v>#REF!</v>
      </c>
      <c r="Y356" s="36" t="e">
        <f>SUMIFS(СВЦЭМ!#REF!,СВЦЭМ!$A$40:$A$783,$A356,СВЦЭМ!$B$40:$B$783,Y$331)+'СЕТ СН'!$F$16</f>
        <v>#REF!</v>
      </c>
    </row>
    <row r="357" spans="1:27" ht="15.75" hidden="1" x14ac:dyDescent="0.2">
      <c r="A357" s="35">
        <f t="shared" si="9"/>
        <v>45103</v>
      </c>
      <c r="B357" s="36" t="e">
        <f>SUMIFS(СВЦЭМ!#REF!,СВЦЭМ!$A$40:$A$783,$A357,СВЦЭМ!$B$40:$B$783,B$331)+'СЕТ СН'!$F$16</f>
        <v>#REF!</v>
      </c>
      <c r="C357" s="36" t="e">
        <f>SUMIFS(СВЦЭМ!#REF!,СВЦЭМ!$A$40:$A$783,$A357,СВЦЭМ!$B$40:$B$783,C$331)+'СЕТ СН'!$F$16</f>
        <v>#REF!</v>
      </c>
      <c r="D357" s="36" t="e">
        <f>SUMIFS(СВЦЭМ!#REF!,СВЦЭМ!$A$40:$A$783,$A357,СВЦЭМ!$B$40:$B$783,D$331)+'СЕТ СН'!$F$16</f>
        <v>#REF!</v>
      </c>
      <c r="E357" s="36" t="e">
        <f>SUMIFS(СВЦЭМ!#REF!,СВЦЭМ!$A$40:$A$783,$A357,СВЦЭМ!$B$40:$B$783,E$331)+'СЕТ СН'!$F$16</f>
        <v>#REF!</v>
      </c>
      <c r="F357" s="36" t="e">
        <f>SUMIFS(СВЦЭМ!#REF!,СВЦЭМ!$A$40:$A$783,$A357,СВЦЭМ!$B$40:$B$783,F$331)+'СЕТ СН'!$F$16</f>
        <v>#REF!</v>
      </c>
      <c r="G357" s="36" t="e">
        <f>SUMIFS(СВЦЭМ!#REF!,СВЦЭМ!$A$40:$A$783,$A357,СВЦЭМ!$B$40:$B$783,G$331)+'СЕТ СН'!$F$16</f>
        <v>#REF!</v>
      </c>
      <c r="H357" s="36" t="e">
        <f>SUMIFS(СВЦЭМ!#REF!,СВЦЭМ!$A$40:$A$783,$A357,СВЦЭМ!$B$40:$B$783,H$331)+'СЕТ СН'!$F$16</f>
        <v>#REF!</v>
      </c>
      <c r="I357" s="36" t="e">
        <f>SUMIFS(СВЦЭМ!#REF!,СВЦЭМ!$A$40:$A$783,$A357,СВЦЭМ!$B$40:$B$783,I$331)+'СЕТ СН'!$F$16</f>
        <v>#REF!</v>
      </c>
      <c r="J357" s="36" t="e">
        <f>SUMIFS(СВЦЭМ!#REF!,СВЦЭМ!$A$40:$A$783,$A357,СВЦЭМ!$B$40:$B$783,J$331)+'СЕТ СН'!$F$16</f>
        <v>#REF!</v>
      </c>
      <c r="K357" s="36" t="e">
        <f>SUMIFS(СВЦЭМ!#REF!,СВЦЭМ!$A$40:$A$783,$A357,СВЦЭМ!$B$40:$B$783,K$331)+'СЕТ СН'!$F$16</f>
        <v>#REF!</v>
      </c>
      <c r="L357" s="36" t="e">
        <f>SUMIFS(СВЦЭМ!#REF!,СВЦЭМ!$A$40:$A$783,$A357,СВЦЭМ!$B$40:$B$783,L$331)+'СЕТ СН'!$F$16</f>
        <v>#REF!</v>
      </c>
      <c r="M357" s="36" t="e">
        <f>SUMIFS(СВЦЭМ!#REF!,СВЦЭМ!$A$40:$A$783,$A357,СВЦЭМ!$B$40:$B$783,M$331)+'СЕТ СН'!$F$16</f>
        <v>#REF!</v>
      </c>
      <c r="N357" s="36" t="e">
        <f>SUMIFS(СВЦЭМ!#REF!,СВЦЭМ!$A$40:$A$783,$A357,СВЦЭМ!$B$40:$B$783,N$331)+'СЕТ СН'!$F$16</f>
        <v>#REF!</v>
      </c>
      <c r="O357" s="36" t="e">
        <f>SUMIFS(СВЦЭМ!#REF!,СВЦЭМ!$A$40:$A$783,$A357,СВЦЭМ!$B$40:$B$783,O$331)+'СЕТ СН'!$F$16</f>
        <v>#REF!</v>
      </c>
      <c r="P357" s="36" t="e">
        <f>SUMIFS(СВЦЭМ!#REF!,СВЦЭМ!$A$40:$A$783,$A357,СВЦЭМ!$B$40:$B$783,P$331)+'СЕТ СН'!$F$16</f>
        <v>#REF!</v>
      </c>
      <c r="Q357" s="36" t="e">
        <f>SUMIFS(СВЦЭМ!#REF!,СВЦЭМ!$A$40:$A$783,$A357,СВЦЭМ!$B$40:$B$783,Q$331)+'СЕТ СН'!$F$16</f>
        <v>#REF!</v>
      </c>
      <c r="R357" s="36" t="e">
        <f>SUMIFS(СВЦЭМ!#REF!,СВЦЭМ!$A$40:$A$783,$A357,СВЦЭМ!$B$40:$B$783,R$331)+'СЕТ СН'!$F$16</f>
        <v>#REF!</v>
      </c>
      <c r="S357" s="36" t="e">
        <f>SUMIFS(СВЦЭМ!#REF!,СВЦЭМ!$A$40:$A$783,$A357,СВЦЭМ!$B$40:$B$783,S$331)+'СЕТ СН'!$F$16</f>
        <v>#REF!</v>
      </c>
      <c r="T357" s="36" t="e">
        <f>SUMIFS(СВЦЭМ!#REF!,СВЦЭМ!$A$40:$A$783,$A357,СВЦЭМ!$B$40:$B$783,T$331)+'СЕТ СН'!$F$16</f>
        <v>#REF!</v>
      </c>
      <c r="U357" s="36" t="e">
        <f>SUMIFS(СВЦЭМ!#REF!,СВЦЭМ!$A$40:$A$783,$A357,СВЦЭМ!$B$40:$B$783,U$331)+'СЕТ СН'!$F$16</f>
        <v>#REF!</v>
      </c>
      <c r="V357" s="36" t="e">
        <f>SUMIFS(СВЦЭМ!#REF!,СВЦЭМ!$A$40:$A$783,$A357,СВЦЭМ!$B$40:$B$783,V$331)+'СЕТ СН'!$F$16</f>
        <v>#REF!</v>
      </c>
      <c r="W357" s="36" t="e">
        <f>SUMIFS(СВЦЭМ!#REF!,СВЦЭМ!$A$40:$A$783,$A357,СВЦЭМ!$B$40:$B$783,W$331)+'СЕТ СН'!$F$16</f>
        <v>#REF!</v>
      </c>
      <c r="X357" s="36" t="e">
        <f>SUMIFS(СВЦЭМ!#REF!,СВЦЭМ!$A$40:$A$783,$A357,СВЦЭМ!$B$40:$B$783,X$331)+'СЕТ СН'!$F$16</f>
        <v>#REF!</v>
      </c>
      <c r="Y357" s="36" t="e">
        <f>SUMIFS(СВЦЭМ!#REF!,СВЦЭМ!$A$40:$A$783,$A357,СВЦЭМ!$B$40:$B$783,Y$331)+'СЕТ СН'!$F$16</f>
        <v>#REF!</v>
      </c>
    </row>
    <row r="358" spans="1:27" ht="15.75" hidden="1" x14ac:dyDescent="0.2">
      <c r="A358" s="35">
        <f t="shared" si="9"/>
        <v>45104</v>
      </c>
      <c r="B358" s="36" t="e">
        <f>SUMIFS(СВЦЭМ!#REF!,СВЦЭМ!$A$40:$A$783,$A358,СВЦЭМ!$B$40:$B$783,B$331)+'СЕТ СН'!$F$16</f>
        <v>#REF!</v>
      </c>
      <c r="C358" s="36" t="e">
        <f>SUMIFS(СВЦЭМ!#REF!,СВЦЭМ!$A$40:$A$783,$A358,СВЦЭМ!$B$40:$B$783,C$331)+'СЕТ СН'!$F$16</f>
        <v>#REF!</v>
      </c>
      <c r="D358" s="36" t="e">
        <f>SUMIFS(СВЦЭМ!#REF!,СВЦЭМ!$A$40:$A$783,$A358,СВЦЭМ!$B$40:$B$783,D$331)+'СЕТ СН'!$F$16</f>
        <v>#REF!</v>
      </c>
      <c r="E358" s="36" t="e">
        <f>SUMIFS(СВЦЭМ!#REF!,СВЦЭМ!$A$40:$A$783,$A358,СВЦЭМ!$B$40:$B$783,E$331)+'СЕТ СН'!$F$16</f>
        <v>#REF!</v>
      </c>
      <c r="F358" s="36" t="e">
        <f>SUMIFS(СВЦЭМ!#REF!,СВЦЭМ!$A$40:$A$783,$A358,СВЦЭМ!$B$40:$B$783,F$331)+'СЕТ СН'!$F$16</f>
        <v>#REF!</v>
      </c>
      <c r="G358" s="36" t="e">
        <f>SUMIFS(СВЦЭМ!#REF!,СВЦЭМ!$A$40:$A$783,$A358,СВЦЭМ!$B$40:$B$783,G$331)+'СЕТ СН'!$F$16</f>
        <v>#REF!</v>
      </c>
      <c r="H358" s="36" t="e">
        <f>SUMIFS(СВЦЭМ!#REF!,СВЦЭМ!$A$40:$A$783,$A358,СВЦЭМ!$B$40:$B$783,H$331)+'СЕТ СН'!$F$16</f>
        <v>#REF!</v>
      </c>
      <c r="I358" s="36" t="e">
        <f>SUMIFS(СВЦЭМ!#REF!,СВЦЭМ!$A$40:$A$783,$A358,СВЦЭМ!$B$40:$B$783,I$331)+'СЕТ СН'!$F$16</f>
        <v>#REF!</v>
      </c>
      <c r="J358" s="36" t="e">
        <f>SUMIFS(СВЦЭМ!#REF!,СВЦЭМ!$A$40:$A$783,$A358,СВЦЭМ!$B$40:$B$783,J$331)+'СЕТ СН'!$F$16</f>
        <v>#REF!</v>
      </c>
      <c r="K358" s="36" t="e">
        <f>SUMIFS(СВЦЭМ!#REF!,СВЦЭМ!$A$40:$A$783,$A358,СВЦЭМ!$B$40:$B$783,K$331)+'СЕТ СН'!$F$16</f>
        <v>#REF!</v>
      </c>
      <c r="L358" s="36" t="e">
        <f>SUMIFS(СВЦЭМ!#REF!,СВЦЭМ!$A$40:$A$783,$A358,СВЦЭМ!$B$40:$B$783,L$331)+'СЕТ СН'!$F$16</f>
        <v>#REF!</v>
      </c>
      <c r="M358" s="36" t="e">
        <f>SUMIFS(СВЦЭМ!#REF!,СВЦЭМ!$A$40:$A$783,$A358,СВЦЭМ!$B$40:$B$783,M$331)+'СЕТ СН'!$F$16</f>
        <v>#REF!</v>
      </c>
      <c r="N358" s="36" t="e">
        <f>SUMIFS(СВЦЭМ!#REF!,СВЦЭМ!$A$40:$A$783,$A358,СВЦЭМ!$B$40:$B$783,N$331)+'СЕТ СН'!$F$16</f>
        <v>#REF!</v>
      </c>
      <c r="O358" s="36" t="e">
        <f>SUMIFS(СВЦЭМ!#REF!,СВЦЭМ!$A$40:$A$783,$A358,СВЦЭМ!$B$40:$B$783,O$331)+'СЕТ СН'!$F$16</f>
        <v>#REF!</v>
      </c>
      <c r="P358" s="36" t="e">
        <f>SUMIFS(СВЦЭМ!#REF!,СВЦЭМ!$A$40:$A$783,$A358,СВЦЭМ!$B$40:$B$783,P$331)+'СЕТ СН'!$F$16</f>
        <v>#REF!</v>
      </c>
      <c r="Q358" s="36" t="e">
        <f>SUMIFS(СВЦЭМ!#REF!,СВЦЭМ!$A$40:$A$783,$A358,СВЦЭМ!$B$40:$B$783,Q$331)+'СЕТ СН'!$F$16</f>
        <v>#REF!</v>
      </c>
      <c r="R358" s="36" t="e">
        <f>SUMIFS(СВЦЭМ!#REF!,СВЦЭМ!$A$40:$A$783,$A358,СВЦЭМ!$B$40:$B$783,R$331)+'СЕТ СН'!$F$16</f>
        <v>#REF!</v>
      </c>
      <c r="S358" s="36" t="e">
        <f>SUMIFS(СВЦЭМ!#REF!,СВЦЭМ!$A$40:$A$783,$A358,СВЦЭМ!$B$40:$B$783,S$331)+'СЕТ СН'!$F$16</f>
        <v>#REF!</v>
      </c>
      <c r="T358" s="36" t="e">
        <f>SUMIFS(СВЦЭМ!#REF!,СВЦЭМ!$A$40:$A$783,$A358,СВЦЭМ!$B$40:$B$783,T$331)+'СЕТ СН'!$F$16</f>
        <v>#REF!</v>
      </c>
      <c r="U358" s="36" t="e">
        <f>SUMIFS(СВЦЭМ!#REF!,СВЦЭМ!$A$40:$A$783,$A358,СВЦЭМ!$B$40:$B$783,U$331)+'СЕТ СН'!$F$16</f>
        <v>#REF!</v>
      </c>
      <c r="V358" s="36" t="e">
        <f>SUMIFS(СВЦЭМ!#REF!,СВЦЭМ!$A$40:$A$783,$A358,СВЦЭМ!$B$40:$B$783,V$331)+'СЕТ СН'!$F$16</f>
        <v>#REF!</v>
      </c>
      <c r="W358" s="36" t="e">
        <f>SUMIFS(СВЦЭМ!#REF!,СВЦЭМ!$A$40:$A$783,$A358,СВЦЭМ!$B$40:$B$783,W$331)+'СЕТ СН'!$F$16</f>
        <v>#REF!</v>
      </c>
      <c r="X358" s="36" t="e">
        <f>SUMIFS(СВЦЭМ!#REF!,СВЦЭМ!$A$40:$A$783,$A358,СВЦЭМ!$B$40:$B$783,X$331)+'СЕТ СН'!$F$16</f>
        <v>#REF!</v>
      </c>
      <c r="Y358" s="36" t="e">
        <f>SUMIFS(СВЦЭМ!#REF!,СВЦЭМ!$A$40:$A$783,$A358,СВЦЭМ!$B$40:$B$783,Y$331)+'СЕТ СН'!$F$16</f>
        <v>#REF!</v>
      </c>
    </row>
    <row r="359" spans="1:27" ht="15.75" hidden="1" x14ac:dyDescent="0.2">
      <c r="A359" s="35">
        <f t="shared" si="9"/>
        <v>45105</v>
      </c>
      <c r="B359" s="36" t="e">
        <f>SUMIFS(СВЦЭМ!#REF!,СВЦЭМ!$A$40:$A$783,$A359,СВЦЭМ!$B$40:$B$783,B$331)+'СЕТ СН'!$F$16</f>
        <v>#REF!</v>
      </c>
      <c r="C359" s="36" t="e">
        <f>SUMIFS(СВЦЭМ!#REF!,СВЦЭМ!$A$40:$A$783,$A359,СВЦЭМ!$B$40:$B$783,C$331)+'СЕТ СН'!$F$16</f>
        <v>#REF!</v>
      </c>
      <c r="D359" s="36" t="e">
        <f>SUMIFS(СВЦЭМ!#REF!,СВЦЭМ!$A$40:$A$783,$A359,СВЦЭМ!$B$40:$B$783,D$331)+'СЕТ СН'!$F$16</f>
        <v>#REF!</v>
      </c>
      <c r="E359" s="36" t="e">
        <f>SUMIFS(СВЦЭМ!#REF!,СВЦЭМ!$A$40:$A$783,$A359,СВЦЭМ!$B$40:$B$783,E$331)+'СЕТ СН'!$F$16</f>
        <v>#REF!</v>
      </c>
      <c r="F359" s="36" t="e">
        <f>SUMIFS(СВЦЭМ!#REF!,СВЦЭМ!$A$40:$A$783,$A359,СВЦЭМ!$B$40:$B$783,F$331)+'СЕТ СН'!$F$16</f>
        <v>#REF!</v>
      </c>
      <c r="G359" s="36" t="e">
        <f>SUMIFS(СВЦЭМ!#REF!,СВЦЭМ!$A$40:$A$783,$A359,СВЦЭМ!$B$40:$B$783,G$331)+'СЕТ СН'!$F$16</f>
        <v>#REF!</v>
      </c>
      <c r="H359" s="36" t="e">
        <f>SUMIFS(СВЦЭМ!#REF!,СВЦЭМ!$A$40:$A$783,$A359,СВЦЭМ!$B$40:$B$783,H$331)+'СЕТ СН'!$F$16</f>
        <v>#REF!</v>
      </c>
      <c r="I359" s="36" t="e">
        <f>SUMIFS(СВЦЭМ!#REF!,СВЦЭМ!$A$40:$A$783,$A359,СВЦЭМ!$B$40:$B$783,I$331)+'СЕТ СН'!$F$16</f>
        <v>#REF!</v>
      </c>
      <c r="J359" s="36" t="e">
        <f>SUMIFS(СВЦЭМ!#REF!,СВЦЭМ!$A$40:$A$783,$A359,СВЦЭМ!$B$40:$B$783,J$331)+'СЕТ СН'!$F$16</f>
        <v>#REF!</v>
      </c>
      <c r="K359" s="36" t="e">
        <f>SUMIFS(СВЦЭМ!#REF!,СВЦЭМ!$A$40:$A$783,$A359,СВЦЭМ!$B$40:$B$783,K$331)+'СЕТ СН'!$F$16</f>
        <v>#REF!</v>
      </c>
      <c r="L359" s="36" t="e">
        <f>SUMIFS(СВЦЭМ!#REF!,СВЦЭМ!$A$40:$A$783,$A359,СВЦЭМ!$B$40:$B$783,L$331)+'СЕТ СН'!$F$16</f>
        <v>#REF!</v>
      </c>
      <c r="M359" s="36" t="e">
        <f>SUMIFS(СВЦЭМ!#REF!,СВЦЭМ!$A$40:$A$783,$A359,СВЦЭМ!$B$40:$B$783,M$331)+'СЕТ СН'!$F$16</f>
        <v>#REF!</v>
      </c>
      <c r="N359" s="36" t="e">
        <f>SUMIFS(СВЦЭМ!#REF!,СВЦЭМ!$A$40:$A$783,$A359,СВЦЭМ!$B$40:$B$783,N$331)+'СЕТ СН'!$F$16</f>
        <v>#REF!</v>
      </c>
      <c r="O359" s="36" t="e">
        <f>SUMIFS(СВЦЭМ!#REF!,СВЦЭМ!$A$40:$A$783,$A359,СВЦЭМ!$B$40:$B$783,O$331)+'СЕТ СН'!$F$16</f>
        <v>#REF!</v>
      </c>
      <c r="P359" s="36" t="e">
        <f>SUMIFS(СВЦЭМ!#REF!,СВЦЭМ!$A$40:$A$783,$A359,СВЦЭМ!$B$40:$B$783,P$331)+'СЕТ СН'!$F$16</f>
        <v>#REF!</v>
      </c>
      <c r="Q359" s="36" t="e">
        <f>SUMIFS(СВЦЭМ!#REF!,СВЦЭМ!$A$40:$A$783,$A359,СВЦЭМ!$B$40:$B$783,Q$331)+'СЕТ СН'!$F$16</f>
        <v>#REF!</v>
      </c>
      <c r="R359" s="36" t="e">
        <f>SUMIFS(СВЦЭМ!#REF!,СВЦЭМ!$A$40:$A$783,$A359,СВЦЭМ!$B$40:$B$783,R$331)+'СЕТ СН'!$F$16</f>
        <v>#REF!</v>
      </c>
      <c r="S359" s="36" t="e">
        <f>SUMIFS(СВЦЭМ!#REF!,СВЦЭМ!$A$40:$A$783,$A359,СВЦЭМ!$B$40:$B$783,S$331)+'СЕТ СН'!$F$16</f>
        <v>#REF!</v>
      </c>
      <c r="T359" s="36" t="e">
        <f>SUMIFS(СВЦЭМ!#REF!,СВЦЭМ!$A$40:$A$783,$A359,СВЦЭМ!$B$40:$B$783,T$331)+'СЕТ СН'!$F$16</f>
        <v>#REF!</v>
      </c>
      <c r="U359" s="36" t="e">
        <f>SUMIFS(СВЦЭМ!#REF!,СВЦЭМ!$A$40:$A$783,$A359,СВЦЭМ!$B$40:$B$783,U$331)+'СЕТ СН'!$F$16</f>
        <v>#REF!</v>
      </c>
      <c r="V359" s="36" t="e">
        <f>SUMIFS(СВЦЭМ!#REF!,СВЦЭМ!$A$40:$A$783,$A359,СВЦЭМ!$B$40:$B$783,V$331)+'СЕТ СН'!$F$16</f>
        <v>#REF!</v>
      </c>
      <c r="W359" s="36" t="e">
        <f>SUMIFS(СВЦЭМ!#REF!,СВЦЭМ!$A$40:$A$783,$A359,СВЦЭМ!$B$40:$B$783,W$331)+'СЕТ СН'!$F$16</f>
        <v>#REF!</v>
      </c>
      <c r="X359" s="36" t="e">
        <f>SUMIFS(СВЦЭМ!#REF!,СВЦЭМ!$A$40:$A$783,$A359,СВЦЭМ!$B$40:$B$783,X$331)+'СЕТ СН'!$F$16</f>
        <v>#REF!</v>
      </c>
      <c r="Y359" s="36" t="e">
        <f>SUMIFS(СВЦЭМ!#REF!,СВЦЭМ!$A$40:$A$783,$A359,СВЦЭМ!$B$40:$B$783,Y$331)+'СЕТ СН'!$F$16</f>
        <v>#REF!</v>
      </c>
    </row>
    <row r="360" spans="1:27" ht="15.75" hidden="1" x14ac:dyDescent="0.2">
      <c r="A360" s="35">
        <f t="shared" si="9"/>
        <v>45106</v>
      </c>
      <c r="B360" s="36" t="e">
        <f>SUMIFS(СВЦЭМ!#REF!,СВЦЭМ!$A$40:$A$783,$A360,СВЦЭМ!$B$40:$B$783,B$331)+'СЕТ СН'!$F$16</f>
        <v>#REF!</v>
      </c>
      <c r="C360" s="36" t="e">
        <f>SUMIFS(СВЦЭМ!#REF!,СВЦЭМ!$A$40:$A$783,$A360,СВЦЭМ!$B$40:$B$783,C$331)+'СЕТ СН'!$F$16</f>
        <v>#REF!</v>
      </c>
      <c r="D360" s="36" t="e">
        <f>SUMIFS(СВЦЭМ!#REF!,СВЦЭМ!$A$40:$A$783,$A360,СВЦЭМ!$B$40:$B$783,D$331)+'СЕТ СН'!$F$16</f>
        <v>#REF!</v>
      </c>
      <c r="E360" s="36" t="e">
        <f>SUMIFS(СВЦЭМ!#REF!,СВЦЭМ!$A$40:$A$783,$A360,СВЦЭМ!$B$40:$B$783,E$331)+'СЕТ СН'!$F$16</f>
        <v>#REF!</v>
      </c>
      <c r="F360" s="36" t="e">
        <f>SUMIFS(СВЦЭМ!#REF!,СВЦЭМ!$A$40:$A$783,$A360,СВЦЭМ!$B$40:$B$783,F$331)+'СЕТ СН'!$F$16</f>
        <v>#REF!</v>
      </c>
      <c r="G360" s="36" t="e">
        <f>SUMIFS(СВЦЭМ!#REF!,СВЦЭМ!$A$40:$A$783,$A360,СВЦЭМ!$B$40:$B$783,G$331)+'СЕТ СН'!$F$16</f>
        <v>#REF!</v>
      </c>
      <c r="H360" s="36" t="e">
        <f>SUMIFS(СВЦЭМ!#REF!,СВЦЭМ!$A$40:$A$783,$A360,СВЦЭМ!$B$40:$B$783,H$331)+'СЕТ СН'!$F$16</f>
        <v>#REF!</v>
      </c>
      <c r="I360" s="36" t="e">
        <f>SUMIFS(СВЦЭМ!#REF!,СВЦЭМ!$A$40:$A$783,$A360,СВЦЭМ!$B$40:$B$783,I$331)+'СЕТ СН'!$F$16</f>
        <v>#REF!</v>
      </c>
      <c r="J360" s="36" t="e">
        <f>SUMIFS(СВЦЭМ!#REF!,СВЦЭМ!$A$40:$A$783,$A360,СВЦЭМ!$B$40:$B$783,J$331)+'СЕТ СН'!$F$16</f>
        <v>#REF!</v>
      </c>
      <c r="K360" s="36" t="e">
        <f>SUMIFS(СВЦЭМ!#REF!,СВЦЭМ!$A$40:$A$783,$A360,СВЦЭМ!$B$40:$B$783,K$331)+'СЕТ СН'!$F$16</f>
        <v>#REF!</v>
      </c>
      <c r="L360" s="36" t="e">
        <f>SUMIFS(СВЦЭМ!#REF!,СВЦЭМ!$A$40:$A$783,$A360,СВЦЭМ!$B$40:$B$783,L$331)+'СЕТ СН'!$F$16</f>
        <v>#REF!</v>
      </c>
      <c r="M360" s="36" t="e">
        <f>SUMIFS(СВЦЭМ!#REF!,СВЦЭМ!$A$40:$A$783,$A360,СВЦЭМ!$B$40:$B$783,M$331)+'СЕТ СН'!$F$16</f>
        <v>#REF!</v>
      </c>
      <c r="N360" s="36" t="e">
        <f>SUMIFS(СВЦЭМ!#REF!,СВЦЭМ!$A$40:$A$783,$A360,СВЦЭМ!$B$40:$B$783,N$331)+'СЕТ СН'!$F$16</f>
        <v>#REF!</v>
      </c>
      <c r="O360" s="36" t="e">
        <f>SUMIFS(СВЦЭМ!#REF!,СВЦЭМ!$A$40:$A$783,$A360,СВЦЭМ!$B$40:$B$783,O$331)+'СЕТ СН'!$F$16</f>
        <v>#REF!</v>
      </c>
      <c r="P360" s="36" t="e">
        <f>SUMIFS(СВЦЭМ!#REF!,СВЦЭМ!$A$40:$A$783,$A360,СВЦЭМ!$B$40:$B$783,P$331)+'СЕТ СН'!$F$16</f>
        <v>#REF!</v>
      </c>
      <c r="Q360" s="36" t="e">
        <f>SUMIFS(СВЦЭМ!#REF!,СВЦЭМ!$A$40:$A$783,$A360,СВЦЭМ!$B$40:$B$783,Q$331)+'СЕТ СН'!$F$16</f>
        <v>#REF!</v>
      </c>
      <c r="R360" s="36" t="e">
        <f>SUMIFS(СВЦЭМ!#REF!,СВЦЭМ!$A$40:$A$783,$A360,СВЦЭМ!$B$40:$B$783,R$331)+'СЕТ СН'!$F$16</f>
        <v>#REF!</v>
      </c>
      <c r="S360" s="36" t="e">
        <f>SUMIFS(СВЦЭМ!#REF!,СВЦЭМ!$A$40:$A$783,$A360,СВЦЭМ!$B$40:$B$783,S$331)+'СЕТ СН'!$F$16</f>
        <v>#REF!</v>
      </c>
      <c r="T360" s="36" t="e">
        <f>SUMIFS(СВЦЭМ!#REF!,СВЦЭМ!$A$40:$A$783,$A360,СВЦЭМ!$B$40:$B$783,T$331)+'СЕТ СН'!$F$16</f>
        <v>#REF!</v>
      </c>
      <c r="U360" s="36" t="e">
        <f>SUMIFS(СВЦЭМ!#REF!,СВЦЭМ!$A$40:$A$783,$A360,СВЦЭМ!$B$40:$B$783,U$331)+'СЕТ СН'!$F$16</f>
        <v>#REF!</v>
      </c>
      <c r="V360" s="36" t="e">
        <f>SUMIFS(СВЦЭМ!#REF!,СВЦЭМ!$A$40:$A$783,$A360,СВЦЭМ!$B$40:$B$783,V$331)+'СЕТ СН'!$F$16</f>
        <v>#REF!</v>
      </c>
      <c r="W360" s="36" t="e">
        <f>SUMIFS(СВЦЭМ!#REF!,СВЦЭМ!$A$40:$A$783,$A360,СВЦЭМ!$B$40:$B$783,W$331)+'СЕТ СН'!$F$16</f>
        <v>#REF!</v>
      </c>
      <c r="X360" s="36" t="e">
        <f>SUMIFS(СВЦЭМ!#REF!,СВЦЭМ!$A$40:$A$783,$A360,СВЦЭМ!$B$40:$B$783,X$331)+'СЕТ СН'!$F$16</f>
        <v>#REF!</v>
      </c>
      <c r="Y360" s="36" t="e">
        <f>SUMIFS(СВЦЭМ!#REF!,СВЦЭМ!$A$40:$A$783,$A360,СВЦЭМ!$B$40:$B$783,Y$331)+'СЕТ СН'!$F$16</f>
        <v>#REF!</v>
      </c>
    </row>
    <row r="361" spans="1:27" ht="15.75" hidden="1" x14ac:dyDescent="0.2">
      <c r="A361" s="35">
        <f t="shared" si="9"/>
        <v>45107</v>
      </c>
      <c r="B361" s="36" t="e">
        <f>SUMIFS(СВЦЭМ!#REF!,СВЦЭМ!$A$40:$A$783,$A361,СВЦЭМ!$B$40:$B$783,B$331)+'СЕТ СН'!$F$16</f>
        <v>#REF!</v>
      </c>
      <c r="C361" s="36" t="e">
        <f>SUMIFS(СВЦЭМ!#REF!,СВЦЭМ!$A$40:$A$783,$A361,СВЦЭМ!$B$40:$B$783,C$331)+'СЕТ СН'!$F$16</f>
        <v>#REF!</v>
      </c>
      <c r="D361" s="36" t="e">
        <f>SUMIFS(СВЦЭМ!#REF!,СВЦЭМ!$A$40:$A$783,$A361,СВЦЭМ!$B$40:$B$783,D$331)+'СЕТ СН'!$F$16</f>
        <v>#REF!</v>
      </c>
      <c r="E361" s="36" t="e">
        <f>SUMIFS(СВЦЭМ!#REF!,СВЦЭМ!$A$40:$A$783,$A361,СВЦЭМ!$B$40:$B$783,E$331)+'СЕТ СН'!$F$16</f>
        <v>#REF!</v>
      </c>
      <c r="F361" s="36" t="e">
        <f>SUMIFS(СВЦЭМ!#REF!,СВЦЭМ!$A$40:$A$783,$A361,СВЦЭМ!$B$40:$B$783,F$331)+'СЕТ СН'!$F$16</f>
        <v>#REF!</v>
      </c>
      <c r="G361" s="36" t="e">
        <f>SUMIFS(СВЦЭМ!#REF!,СВЦЭМ!$A$40:$A$783,$A361,СВЦЭМ!$B$40:$B$783,G$331)+'СЕТ СН'!$F$16</f>
        <v>#REF!</v>
      </c>
      <c r="H361" s="36" t="e">
        <f>SUMIFS(СВЦЭМ!#REF!,СВЦЭМ!$A$40:$A$783,$A361,СВЦЭМ!$B$40:$B$783,H$331)+'СЕТ СН'!$F$16</f>
        <v>#REF!</v>
      </c>
      <c r="I361" s="36" t="e">
        <f>SUMIFS(СВЦЭМ!#REF!,СВЦЭМ!$A$40:$A$783,$A361,СВЦЭМ!$B$40:$B$783,I$331)+'СЕТ СН'!$F$16</f>
        <v>#REF!</v>
      </c>
      <c r="J361" s="36" t="e">
        <f>SUMIFS(СВЦЭМ!#REF!,СВЦЭМ!$A$40:$A$783,$A361,СВЦЭМ!$B$40:$B$783,J$331)+'СЕТ СН'!$F$16</f>
        <v>#REF!</v>
      </c>
      <c r="K361" s="36" t="e">
        <f>SUMIFS(СВЦЭМ!#REF!,СВЦЭМ!$A$40:$A$783,$A361,СВЦЭМ!$B$40:$B$783,K$331)+'СЕТ СН'!$F$16</f>
        <v>#REF!</v>
      </c>
      <c r="L361" s="36" t="e">
        <f>SUMIFS(СВЦЭМ!#REF!,СВЦЭМ!$A$40:$A$783,$A361,СВЦЭМ!$B$40:$B$783,L$331)+'СЕТ СН'!$F$16</f>
        <v>#REF!</v>
      </c>
      <c r="M361" s="36" t="e">
        <f>SUMIFS(СВЦЭМ!#REF!,СВЦЭМ!$A$40:$A$783,$A361,СВЦЭМ!$B$40:$B$783,M$331)+'СЕТ СН'!$F$16</f>
        <v>#REF!</v>
      </c>
      <c r="N361" s="36" t="e">
        <f>SUMIFS(СВЦЭМ!#REF!,СВЦЭМ!$A$40:$A$783,$A361,СВЦЭМ!$B$40:$B$783,N$331)+'СЕТ СН'!$F$16</f>
        <v>#REF!</v>
      </c>
      <c r="O361" s="36" t="e">
        <f>SUMIFS(СВЦЭМ!#REF!,СВЦЭМ!$A$40:$A$783,$A361,СВЦЭМ!$B$40:$B$783,O$331)+'СЕТ СН'!$F$16</f>
        <v>#REF!</v>
      </c>
      <c r="P361" s="36" t="e">
        <f>SUMIFS(СВЦЭМ!#REF!,СВЦЭМ!$A$40:$A$783,$A361,СВЦЭМ!$B$40:$B$783,P$331)+'СЕТ СН'!$F$16</f>
        <v>#REF!</v>
      </c>
      <c r="Q361" s="36" t="e">
        <f>SUMIFS(СВЦЭМ!#REF!,СВЦЭМ!$A$40:$A$783,$A361,СВЦЭМ!$B$40:$B$783,Q$331)+'СЕТ СН'!$F$16</f>
        <v>#REF!</v>
      </c>
      <c r="R361" s="36" t="e">
        <f>SUMIFS(СВЦЭМ!#REF!,СВЦЭМ!$A$40:$A$783,$A361,СВЦЭМ!$B$40:$B$783,R$331)+'СЕТ СН'!$F$16</f>
        <v>#REF!</v>
      </c>
      <c r="S361" s="36" t="e">
        <f>SUMIFS(СВЦЭМ!#REF!,СВЦЭМ!$A$40:$A$783,$A361,СВЦЭМ!$B$40:$B$783,S$331)+'СЕТ СН'!$F$16</f>
        <v>#REF!</v>
      </c>
      <c r="T361" s="36" t="e">
        <f>SUMIFS(СВЦЭМ!#REF!,СВЦЭМ!$A$40:$A$783,$A361,СВЦЭМ!$B$40:$B$783,T$331)+'СЕТ СН'!$F$16</f>
        <v>#REF!</v>
      </c>
      <c r="U361" s="36" t="e">
        <f>SUMIFS(СВЦЭМ!#REF!,СВЦЭМ!$A$40:$A$783,$A361,СВЦЭМ!$B$40:$B$783,U$331)+'СЕТ СН'!$F$16</f>
        <v>#REF!</v>
      </c>
      <c r="V361" s="36" t="e">
        <f>SUMIFS(СВЦЭМ!#REF!,СВЦЭМ!$A$40:$A$783,$A361,СВЦЭМ!$B$40:$B$783,V$331)+'СЕТ СН'!$F$16</f>
        <v>#REF!</v>
      </c>
      <c r="W361" s="36" t="e">
        <f>SUMIFS(СВЦЭМ!#REF!,СВЦЭМ!$A$40:$A$783,$A361,СВЦЭМ!$B$40:$B$783,W$331)+'СЕТ СН'!$F$16</f>
        <v>#REF!</v>
      </c>
      <c r="X361" s="36" t="e">
        <f>SUMIFS(СВЦЭМ!#REF!,СВЦЭМ!$A$40:$A$783,$A361,СВЦЭМ!$B$40:$B$783,X$331)+'СЕТ СН'!$F$16</f>
        <v>#REF!</v>
      </c>
      <c r="Y361" s="36" t="e">
        <f>SUMIFS(СВЦЭМ!#REF!,СВЦЭМ!$A$40:$A$783,$A361,СВЦЭМ!$B$40:$B$783,Y$331)+'СЕТ СН'!$F$16</f>
        <v>#REF!</v>
      </c>
    </row>
    <row r="362" spans="1:27" ht="15.75" hidden="1" x14ac:dyDescent="0.2">
      <c r="A362" s="35">
        <f t="shared" si="9"/>
        <v>45108</v>
      </c>
      <c r="B362" s="36" t="e">
        <f>SUMIFS(СВЦЭМ!#REF!,СВЦЭМ!$A$40:$A$783,$A362,СВЦЭМ!$B$40:$B$783,B$331)+'СЕТ СН'!$F$16</f>
        <v>#REF!</v>
      </c>
      <c r="C362" s="36" t="e">
        <f>SUMIFS(СВЦЭМ!#REF!,СВЦЭМ!$A$40:$A$783,$A362,СВЦЭМ!$B$40:$B$783,C$331)+'СЕТ СН'!$F$16</f>
        <v>#REF!</v>
      </c>
      <c r="D362" s="36" t="e">
        <f>SUMIFS(СВЦЭМ!#REF!,СВЦЭМ!$A$40:$A$783,$A362,СВЦЭМ!$B$40:$B$783,D$331)+'СЕТ СН'!$F$16</f>
        <v>#REF!</v>
      </c>
      <c r="E362" s="36" t="e">
        <f>SUMIFS(СВЦЭМ!#REF!,СВЦЭМ!$A$40:$A$783,$A362,СВЦЭМ!$B$40:$B$783,E$331)+'СЕТ СН'!$F$16</f>
        <v>#REF!</v>
      </c>
      <c r="F362" s="36" t="e">
        <f>SUMIFS(СВЦЭМ!#REF!,СВЦЭМ!$A$40:$A$783,$A362,СВЦЭМ!$B$40:$B$783,F$331)+'СЕТ СН'!$F$16</f>
        <v>#REF!</v>
      </c>
      <c r="G362" s="36" t="e">
        <f>SUMIFS(СВЦЭМ!#REF!,СВЦЭМ!$A$40:$A$783,$A362,СВЦЭМ!$B$40:$B$783,G$331)+'СЕТ СН'!$F$16</f>
        <v>#REF!</v>
      </c>
      <c r="H362" s="36" t="e">
        <f>SUMIFS(СВЦЭМ!#REF!,СВЦЭМ!$A$40:$A$783,$A362,СВЦЭМ!$B$40:$B$783,H$331)+'СЕТ СН'!$F$16</f>
        <v>#REF!</v>
      </c>
      <c r="I362" s="36" t="e">
        <f>SUMIFS(СВЦЭМ!#REF!,СВЦЭМ!$A$40:$A$783,$A362,СВЦЭМ!$B$40:$B$783,I$331)+'СЕТ СН'!$F$16</f>
        <v>#REF!</v>
      </c>
      <c r="J362" s="36" t="e">
        <f>SUMIFS(СВЦЭМ!#REF!,СВЦЭМ!$A$40:$A$783,$A362,СВЦЭМ!$B$40:$B$783,J$331)+'СЕТ СН'!$F$16</f>
        <v>#REF!</v>
      </c>
      <c r="K362" s="36" t="e">
        <f>SUMIFS(СВЦЭМ!#REF!,СВЦЭМ!$A$40:$A$783,$A362,СВЦЭМ!$B$40:$B$783,K$331)+'СЕТ СН'!$F$16</f>
        <v>#REF!</v>
      </c>
      <c r="L362" s="36" t="e">
        <f>SUMIFS(СВЦЭМ!#REF!,СВЦЭМ!$A$40:$A$783,$A362,СВЦЭМ!$B$40:$B$783,L$331)+'СЕТ СН'!$F$16</f>
        <v>#REF!</v>
      </c>
      <c r="M362" s="36" t="e">
        <f>SUMIFS(СВЦЭМ!#REF!,СВЦЭМ!$A$40:$A$783,$A362,СВЦЭМ!$B$40:$B$783,M$331)+'СЕТ СН'!$F$16</f>
        <v>#REF!</v>
      </c>
      <c r="N362" s="36" t="e">
        <f>SUMIFS(СВЦЭМ!#REF!,СВЦЭМ!$A$40:$A$783,$A362,СВЦЭМ!$B$40:$B$783,N$331)+'СЕТ СН'!$F$16</f>
        <v>#REF!</v>
      </c>
      <c r="O362" s="36" t="e">
        <f>SUMIFS(СВЦЭМ!#REF!,СВЦЭМ!$A$40:$A$783,$A362,СВЦЭМ!$B$40:$B$783,O$331)+'СЕТ СН'!$F$16</f>
        <v>#REF!</v>
      </c>
      <c r="P362" s="36" t="e">
        <f>SUMIFS(СВЦЭМ!#REF!,СВЦЭМ!$A$40:$A$783,$A362,СВЦЭМ!$B$40:$B$783,P$331)+'СЕТ СН'!$F$16</f>
        <v>#REF!</v>
      </c>
      <c r="Q362" s="36" t="e">
        <f>SUMIFS(СВЦЭМ!#REF!,СВЦЭМ!$A$40:$A$783,$A362,СВЦЭМ!$B$40:$B$783,Q$331)+'СЕТ СН'!$F$16</f>
        <v>#REF!</v>
      </c>
      <c r="R362" s="36" t="e">
        <f>SUMIFS(СВЦЭМ!#REF!,СВЦЭМ!$A$40:$A$783,$A362,СВЦЭМ!$B$40:$B$783,R$331)+'СЕТ СН'!$F$16</f>
        <v>#REF!</v>
      </c>
      <c r="S362" s="36" t="e">
        <f>SUMIFS(СВЦЭМ!#REF!,СВЦЭМ!$A$40:$A$783,$A362,СВЦЭМ!$B$40:$B$783,S$331)+'СЕТ СН'!$F$16</f>
        <v>#REF!</v>
      </c>
      <c r="T362" s="36" t="e">
        <f>SUMIFS(СВЦЭМ!#REF!,СВЦЭМ!$A$40:$A$783,$A362,СВЦЭМ!$B$40:$B$783,T$331)+'СЕТ СН'!$F$16</f>
        <v>#REF!</v>
      </c>
      <c r="U362" s="36" t="e">
        <f>SUMIFS(СВЦЭМ!#REF!,СВЦЭМ!$A$40:$A$783,$A362,СВЦЭМ!$B$40:$B$783,U$331)+'СЕТ СН'!$F$16</f>
        <v>#REF!</v>
      </c>
      <c r="V362" s="36" t="e">
        <f>SUMIFS(СВЦЭМ!#REF!,СВЦЭМ!$A$40:$A$783,$A362,СВЦЭМ!$B$40:$B$783,V$331)+'СЕТ СН'!$F$16</f>
        <v>#REF!</v>
      </c>
      <c r="W362" s="36" t="e">
        <f>SUMIFS(СВЦЭМ!#REF!,СВЦЭМ!$A$40:$A$783,$A362,СВЦЭМ!$B$40:$B$783,W$331)+'СЕТ СН'!$F$16</f>
        <v>#REF!</v>
      </c>
      <c r="X362" s="36" t="e">
        <f>SUMIFS(СВЦЭМ!#REF!,СВЦЭМ!$A$40:$A$783,$A362,СВЦЭМ!$B$40:$B$783,X$331)+'СЕТ СН'!$F$16</f>
        <v>#REF!</v>
      </c>
      <c r="Y362" s="36" t="e">
        <f>SUMIFS(СВЦЭМ!#REF!,СВЦЭМ!$A$40:$A$783,$A362,СВЦЭМ!$B$40:$B$783,Y$331)+'СЕТ СН'!$F$16</f>
        <v>#REF!</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7" t="s">
        <v>7</v>
      </c>
      <c r="B364" s="131" t="s">
        <v>120</v>
      </c>
      <c r="C364" s="132"/>
      <c r="D364" s="132"/>
      <c r="E364" s="132"/>
      <c r="F364" s="132"/>
      <c r="G364" s="132"/>
      <c r="H364" s="132"/>
      <c r="I364" s="132"/>
      <c r="J364" s="132"/>
      <c r="K364" s="132"/>
      <c r="L364" s="132"/>
      <c r="M364" s="132"/>
      <c r="N364" s="132"/>
      <c r="O364" s="132"/>
      <c r="P364" s="132"/>
      <c r="Q364" s="132"/>
      <c r="R364" s="132"/>
      <c r="S364" s="132"/>
      <c r="T364" s="132"/>
      <c r="U364" s="132"/>
      <c r="V364" s="132"/>
      <c r="W364" s="132"/>
      <c r="X364" s="132"/>
      <c r="Y364" s="133"/>
    </row>
    <row r="365" spans="1:27" ht="12.75" hidden="1" customHeight="1" x14ac:dyDescent="0.2">
      <c r="A365" s="138"/>
      <c r="B365" s="134"/>
      <c r="C365" s="135"/>
      <c r="D365" s="135"/>
      <c r="E365" s="135"/>
      <c r="F365" s="135"/>
      <c r="G365" s="135"/>
      <c r="H365" s="135"/>
      <c r="I365" s="135"/>
      <c r="J365" s="135"/>
      <c r="K365" s="135"/>
      <c r="L365" s="135"/>
      <c r="M365" s="135"/>
      <c r="N365" s="135"/>
      <c r="O365" s="135"/>
      <c r="P365" s="135"/>
      <c r="Q365" s="135"/>
      <c r="R365" s="135"/>
      <c r="S365" s="135"/>
      <c r="T365" s="135"/>
      <c r="U365" s="135"/>
      <c r="V365" s="135"/>
      <c r="W365" s="135"/>
      <c r="X365" s="135"/>
      <c r="Y365" s="136"/>
    </row>
    <row r="366" spans="1:27" s="46" customFormat="1" ht="12.75" hidden="1" customHeight="1" x14ac:dyDescent="0.2">
      <c r="A366" s="139"/>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01.06.2023</v>
      </c>
      <c r="B367" s="36">
        <f>SUMIFS(СВЦЭМ!$G$40:$G$783,СВЦЭМ!$A$40:$A$783,$A367,СВЦЭМ!$B$40:$B$783,B$366)+'СЕТ СН'!$F$16</f>
        <v>0</v>
      </c>
      <c r="C367" s="36">
        <f>SUMIFS(СВЦЭМ!$G$40:$G$783,СВЦЭМ!$A$40:$A$783,$A367,СВЦЭМ!$B$40:$B$783,C$366)+'СЕТ СН'!$F$16</f>
        <v>0</v>
      </c>
      <c r="D367" s="36">
        <f>SUMIFS(СВЦЭМ!$G$40:$G$783,СВЦЭМ!$A$40:$A$783,$A367,СВЦЭМ!$B$40:$B$783,D$366)+'СЕТ СН'!$F$16</f>
        <v>0</v>
      </c>
      <c r="E367" s="36">
        <f>SUMIFS(СВЦЭМ!$G$40:$G$783,СВЦЭМ!$A$40:$A$783,$A367,СВЦЭМ!$B$40:$B$783,E$366)+'СЕТ СН'!$F$16</f>
        <v>0</v>
      </c>
      <c r="F367" s="36">
        <f>SUMIFS(СВЦЭМ!$G$40:$G$783,СВЦЭМ!$A$40:$A$783,$A367,СВЦЭМ!$B$40:$B$783,F$366)+'СЕТ СН'!$F$16</f>
        <v>0</v>
      </c>
      <c r="G367" s="36">
        <f>SUMIFS(СВЦЭМ!$G$40:$G$783,СВЦЭМ!$A$40:$A$783,$A367,СВЦЭМ!$B$40:$B$783,G$366)+'СЕТ СН'!$F$16</f>
        <v>0</v>
      </c>
      <c r="H367" s="36">
        <f>SUMIFS(СВЦЭМ!$G$40:$G$783,СВЦЭМ!$A$40:$A$783,$A367,СВЦЭМ!$B$40:$B$783,H$366)+'СЕТ СН'!$F$16</f>
        <v>0</v>
      </c>
      <c r="I367" s="36">
        <f>SUMIFS(СВЦЭМ!$G$40:$G$783,СВЦЭМ!$A$40:$A$783,$A367,СВЦЭМ!$B$40:$B$783,I$366)+'СЕТ СН'!$F$16</f>
        <v>0</v>
      </c>
      <c r="J367" s="36">
        <f>SUMIFS(СВЦЭМ!$G$40:$G$783,СВЦЭМ!$A$40:$A$783,$A367,СВЦЭМ!$B$40:$B$783,J$366)+'СЕТ СН'!$F$16</f>
        <v>0</v>
      </c>
      <c r="K367" s="36">
        <f>SUMIFS(СВЦЭМ!$G$40:$G$783,СВЦЭМ!$A$40:$A$783,$A367,СВЦЭМ!$B$40:$B$783,K$366)+'СЕТ СН'!$F$16</f>
        <v>0</v>
      </c>
      <c r="L367" s="36">
        <f>SUMIFS(СВЦЭМ!$G$40:$G$783,СВЦЭМ!$A$40:$A$783,$A367,СВЦЭМ!$B$40:$B$783,L$366)+'СЕТ СН'!$F$16</f>
        <v>0</v>
      </c>
      <c r="M367" s="36">
        <f>SUMIFS(СВЦЭМ!$G$40:$G$783,СВЦЭМ!$A$40:$A$783,$A367,СВЦЭМ!$B$40:$B$783,M$366)+'СЕТ СН'!$F$16</f>
        <v>0</v>
      </c>
      <c r="N367" s="36">
        <f>SUMIFS(СВЦЭМ!$G$40:$G$783,СВЦЭМ!$A$40:$A$783,$A367,СВЦЭМ!$B$40:$B$783,N$366)+'СЕТ СН'!$F$16</f>
        <v>0</v>
      </c>
      <c r="O367" s="36">
        <f>SUMIFS(СВЦЭМ!$G$40:$G$783,СВЦЭМ!$A$40:$A$783,$A367,СВЦЭМ!$B$40:$B$783,O$366)+'СЕТ СН'!$F$16</f>
        <v>0</v>
      </c>
      <c r="P367" s="36">
        <f>SUMIFS(СВЦЭМ!$G$40:$G$783,СВЦЭМ!$A$40:$A$783,$A367,СВЦЭМ!$B$40:$B$783,P$366)+'СЕТ СН'!$F$16</f>
        <v>0</v>
      </c>
      <c r="Q367" s="36">
        <f>SUMIFS(СВЦЭМ!$G$40:$G$783,СВЦЭМ!$A$40:$A$783,$A367,СВЦЭМ!$B$40:$B$783,Q$366)+'СЕТ СН'!$F$16</f>
        <v>0</v>
      </c>
      <c r="R367" s="36">
        <f>SUMIFS(СВЦЭМ!$G$40:$G$783,СВЦЭМ!$A$40:$A$783,$A367,СВЦЭМ!$B$40:$B$783,R$366)+'СЕТ СН'!$F$16</f>
        <v>0</v>
      </c>
      <c r="S367" s="36">
        <f>SUMIFS(СВЦЭМ!$G$40:$G$783,СВЦЭМ!$A$40:$A$783,$A367,СВЦЭМ!$B$40:$B$783,S$366)+'СЕТ СН'!$F$16</f>
        <v>0</v>
      </c>
      <c r="T367" s="36">
        <f>SUMIFS(СВЦЭМ!$G$40:$G$783,СВЦЭМ!$A$40:$A$783,$A367,СВЦЭМ!$B$40:$B$783,T$366)+'СЕТ СН'!$F$16</f>
        <v>0</v>
      </c>
      <c r="U367" s="36">
        <f>SUMIFS(СВЦЭМ!$G$40:$G$783,СВЦЭМ!$A$40:$A$783,$A367,СВЦЭМ!$B$40:$B$783,U$366)+'СЕТ СН'!$F$16</f>
        <v>0</v>
      </c>
      <c r="V367" s="36">
        <f>SUMIFS(СВЦЭМ!$G$40:$G$783,СВЦЭМ!$A$40:$A$783,$A367,СВЦЭМ!$B$40:$B$783,V$366)+'СЕТ СН'!$F$16</f>
        <v>0</v>
      </c>
      <c r="W367" s="36">
        <f>SUMIFS(СВЦЭМ!$G$40:$G$783,СВЦЭМ!$A$40:$A$783,$A367,СВЦЭМ!$B$40:$B$783,W$366)+'СЕТ СН'!$F$16</f>
        <v>0</v>
      </c>
      <c r="X367" s="36">
        <f>SUMIFS(СВЦЭМ!$G$40:$G$783,СВЦЭМ!$A$40:$A$783,$A367,СВЦЭМ!$B$40:$B$783,X$366)+'СЕТ СН'!$F$16</f>
        <v>0</v>
      </c>
      <c r="Y367" s="36">
        <f>SUMIFS(СВЦЭМ!$G$40:$G$783,СВЦЭМ!$A$40:$A$783,$A367,СВЦЭМ!$B$40:$B$783,Y$366)+'СЕТ СН'!$F$16</f>
        <v>0</v>
      </c>
      <c r="AA367" s="45"/>
    </row>
    <row r="368" spans="1:27" ht="15.75" hidden="1" x14ac:dyDescent="0.2">
      <c r="A368" s="35">
        <f>A367+1</f>
        <v>45079</v>
      </c>
      <c r="B368" s="36">
        <f>SUMIFS(СВЦЭМ!$G$40:$G$783,СВЦЭМ!$A$40:$A$783,$A368,СВЦЭМ!$B$40:$B$783,B$366)+'СЕТ СН'!$F$16</f>
        <v>0</v>
      </c>
      <c r="C368" s="36">
        <f>SUMIFS(СВЦЭМ!$G$40:$G$783,СВЦЭМ!$A$40:$A$783,$A368,СВЦЭМ!$B$40:$B$783,C$366)+'СЕТ СН'!$F$16</f>
        <v>0</v>
      </c>
      <c r="D368" s="36">
        <f>SUMIFS(СВЦЭМ!$G$40:$G$783,СВЦЭМ!$A$40:$A$783,$A368,СВЦЭМ!$B$40:$B$783,D$366)+'СЕТ СН'!$F$16</f>
        <v>0</v>
      </c>
      <c r="E368" s="36">
        <f>SUMIFS(СВЦЭМ!$G$40:$G$783,СВЦЭМ!$A$40:$A$783,$A368,СВЦЭМ!$B$40:$B$783,E$366)+'СЕТ СН'!$F$16</f>
        <v>0</v>
      </c>
      <c r="F368" s="36">
        <f>SUMIFS(СВЦЭМ!$G$40:$G$783,СВЦЭМ!$A$40:$A$783,$A368,СВЦЭМ!$B$40:$B$783,F$366)+'СЕТ СН'!$F$16</f>
        <v>0</v>
      </c>
      <c r="G368" s="36">
        <f>SUMIFS(СВЦЭМ!$G$40:$G$783,СВЦЭМ!$A$40:$A$783,$A368,СВЦЭМ!$B$40:$B$783,G$366)+'СЕТ СН'!$F$16</f>
        <v>0</v>
      </c>
      <c r="H368" s="36">
        <f>SUMIFS(СВЦЭМ!$G$40:$G$783,СВЦЭМ!$A$40:$A$783,$A368,СВЦЭМ!$B$40:$B$783,H$366)+'СЕТ СН'!$F$16</f>
        <v>0</v>
      </c>
      <c r="I368" s="36">
        <f>SUMIFS(СВЦЭМ!$G$40:$G$783,СВЦЭМ!$A$40:$A$783,$A368,СВЦЭМ!$B$40:$B$783,I$366)+'СЕТ СН'!$F$16</f>
        <v>0</v>
      </c>
      <c r="J368" s="36">
        <f>SUMIFS(СВЦЭМ!$G$40:$G$783,СВЦЭМ!$A$40:$A$783,$A368,СВЦЭМ!$B$40:$B$783,J$366)+'СЕТ СН'!$F$16</f>
        <v>0</v>
      </c>
      <c r="K368" s="36">
        <f>SUMIFS(СВЦЭМ!$G$40:$G$783,СВЦЭМ!$A$40:$A$783,$A368,СВЦЭМ!$B$40:$B$783,K$366)+'СЕТ СН'!$F$16</f>
        <v>0</v>
      </c>
      <c r="L368" s="36">
        <f>SUMIFS(СВЦЭМ!$G$40:$G$783,СВЦЭМ!$A$40:$A$783,$A368,СВЦЭМ!$B$40:$B$783,L$366)+'СЕТ СН'!$F$16</f>
        <v>0</v>
      </c>
      <c r="M368" s="36">
        <f>SUMIFS(СВЦЭМ!$G$40:$G$783,СВЦЭМ!$A$40:$A$783,$A368,СВЦЭМ!$B$40:$B$783,M$366)+'СЕТ СН'!$F$16</f>
        <v>0</v>
      </c>
      <c r="N368" s="36">
        <f>SUMIFS(СВЦЭМ!$G$40:$G$783,СВЦЭМ!$A$40:$A$783,$A368,СВЦЭМ!$B$40:$B$783,N$366)+'СЕТ СН'!$F$16</f>
        <v>0</v>
      </c>
      <c r="O368" s="36">
        <f>SUMIFS(СВЦЭМ!$G$40:$G$783,СВЦЭМ!$A$40:$A$783,$A368,СВЦЭМ!$B$40:$B$783,O$366)+'СЕТ СН'!$F$16</f>
        <v>0</v>
      </c>
      <c r="P368" s="36">
        <f>SUMIFS(СВЦЭМ!$G$40:$G$783,СВЦЭМ!$A$40:$A$783,$A368,СВЦЭМ!$B$40:$B$783,P$366)+'СЕТ СН'!$F$16</f>
        <v>0</v>
      </c>
      <c r="Q368" s="36">
        <f>SUMIFS(СВЦЭМ!$G$40:$G$783,СВЦЭМ!$A$40:$A$783,$A368,СВЦЭМ!$B$40:$B$783,Q$366)+'СЕТ СН'!$F$16</f>
        <v>0</v>
      </c>
      <c r="R368" s="36">
        <f>SUMIFS(СВЦЭМ!$G$40:$G$783,СВЦЭМ!$A$40:$A$783,$A368,СВЦЭМ!$B$40:$B$783,R$366)+'СЕТ СН'!$F$16</f>
        <v>0</v>
      </c>
      <c r="S368" s="36">
        <f>SUMIFS(СВЦЭМ!$G$40:$G$783,СВЦЭМ!$A$40:$A$783,$A368,СВЦЭМ!$B$40:$B$783,S$366)+'СЕТ СН'!$F$16</f>
        <v>0</v>
      </c>
      <c r="T368" s="36">
        <f>SUMIFS(СВЦЭМ!$G$40:$G$783,СВЦЭМ!$A$40:$A$783,$A368,СВЦЭМ!$B$40:$B$783,T$366)+'СЕТ СН'!$F$16</f>
        <v>0</v>
      </c>
      <c r="U368" s="36">
        <f>SUMIFS(СВЦЭМ!$G$40:$G$783,СВЦЭМ!$A$40:$A$783,$A368,СВЦЭМ!$B$40:$B$783,U$366)+'СЕТ СН'!$F$16</f>
        <v>0</v>
      </c>
      <c r="V368" s="36">
        <f>SUMIFS(СВЦЭМ!$G$40:$G$783,СВЦЭМ!$A$40:$A$783,$A368,СВЦЭМ!$B$40:$B$783,V$366)+'СЕТ СН'!$F$16</f>
        <v>0</v>
      </c>
      <c r="W368" s="36">
        <f>SUMIFS(СВЦЭМ!$G$40:$G$783,СВЦЭМ!$A$40:$A$783,$A368,СВЦЭМ!$B$40:$B$783,W$366)+'СЕТ СН'!$F$16</f>
        <v>0</v>
      </c>
      <c r="X368" s="36">
        <f>SUMIFS(СВЦЭМ!$G$40:$G$783,СВЦЭМ!$A$40:$A$783,$A368,СВЦЭМ!$B$40:$B$783,X$366)+'СЕТ СН'!$F$16</f>
        <v>0</v>
      </c>
      <c r="Y368" s="36">
        <f>SUMIFS(СВЦЭМ!$G$40:$G$783,СВЦЭМ!$A$40:$A$783,$A368,СВЦЭМ!$B$40:$B$783,Y$366)+'СЕТ СН'!$F$16</f>
        <v>0</v>
      </c>
    </row>
    <row r="369" spans="1:25" ht="15.75" hidden="1" x14ac:dyDescent="0.2">
      <c r="A369" s="35">
        <f t="shared" ref="A369:A397" si="10">A368+1</f>
        <v>45080</v>
      </c>
      <c r="B369" s="36">
        <f>SUMIFS(СВЦЭМ!$G$40:$G$783,СВЦЭМ!$A$40:$A$783,$A369,СВЦЭМ!$B$40:$B$783,B$366)+'СЕТ СН'!$F$16</f>
        <v>0</v>
      </c>
      <c r="C369" s="36">
        <f>SUMIFS(СВЦЭМ!$G$40:$G$783,СВЦЭМ!$A$40:$A$783,$A369,СВЦЭМ!$B$40:$B$783,C$366)+'СЕТ СН'!$F$16</f>
        <v>0</v>
      </c>
      <c r="D369" s="36">
        <f>SUMIFS(СВЦЭМ!$G$40:$G$783,СВЦЭМ!$A$40:$A$783,$A369,СВЦЭМ!$B$40:$B$783,D$366)+'СЕТ СН'!$F$16</f>
        <v>0</v>
      </c>
      <c r="E369" s="36">
        <f>SUMIFS(СВЦЭМ!$G$40:$G$783,СВЦЭМ!$A$40:$A$783,$A369,СВЦЭМ!$B$40:$B$783,E$366)+'СЕТ СН'!$F$16</f>
        <v>0</v>
      </c>
      <c r="F369" s="36">
        <f>SUMIFS(СВЦЭМ!$G$40:$G$783,СВЦЭМ!$A$40:$A$783,$A369,СВЦЭМ!$B$40:$B$783,F$366)+'СЕТ СН'!$F$16</f>
        <v>0</v>
      </c>
      <c r="G369" s="36">
        <f>SUMIFS(СВЦЭМ!$G$40:$G$783,СВЦЭМ!$A$40:$A$783,$A369,СВЦЭМ!$B$40:$B$783,G$366)+'СЕТ СН'!$F$16</f>
        <v>0</v>
      </c>
      <c r="H369" s="36">
        <f>SUMIFS(СВЦЭМ!$G$40:$G$783,СВЦЭМ!$A$40:$A$783,$A369,СВЦЭМ!$B$40:$B$783,H$366)+'СЕТ СН'!$F$16</f>
        <v>0</v>
      </c>
      <c r="I369" s="36">
        <f>SUMIFS(СВЦЭМ!$G$40:$G$783,СВЦЭМ!$A$40:$A$783,$A369,СВЦЭМ!$B$40:$B$783,I$366)+'СЕТ СН'!$F$16</f>
        <v>0</v>
      </c>
      <c r="J369" s="36">
        <f>SUMIFS(СВЦЭМ!$G$40:$G$783,СВЦЭМ!$A$40:$A$783,$A369,СВЦЭМ!$B$40:$B$783,J$366)+'СЕТ СН'!$F$16</f>
        <v>0</v>
      </c>
      <c r="K369" s="36">
        <f>SUMIFS(СВЦЭМ!$G$40:$G$783,СВЦЭМ!$A$40:$A$783,$A369,СВЦЭМ!$B$40:$B$783,K$366)+'СЕТ СН'!$F$16</f>
        <v>0</v>
      </c>
      <c r="L369" s="36">
        <f>SUMIFS(СВЦЭМ!$G$40:$G$783,СВЦЭМ!$A$40:$A$783,$A369,СВЦЭМ!$B$40:$B$783,L$366)+'СЕТ СН'!$F$16</f>
        <v>0</v>
      </c>
      <c r="M369" s="36">
        <f>SUMIFS(СВЦЭМ!$G$40:$G$783,СВЦЭМ!$A$40:$A$783,$A369,СВЦЭМ!$B$40:$B$783,M$366)+'СЕТ СН'!$F$16</f>
        <v>0</v>
      </c>
      <c r="N369" s="36">
        <f>SUMIFS(СВЦЭМ!$G$40:$G$783,СВЦЭМ!$A$40:$A$783,$A369,СВЦЭМ!$B$40:$B$783,N$366)+'СЕТ СН'!$F$16</f>
        <v>0</v>
      </c>
      <c r="O369" s="36">
        <f>SUMIFS(СВЦЭМ!$G$40:$G$783,СВЦЭМ!$A$40:$A$783,$A369,СВЦЭМ!$B$40:$B$783,O$366)+'СЕТ СН'!$F$16</f>
        <v>0</v>
      </c>
      <c r="P369" s="36">
        <f>SUMIFS(СВЦЭМ!$G$40:$G$783,СВЦЭМ!$A$40:$A$783,$A369,СВЦЭМ!$B$40:$B$783,P$366)+'СЕТ СН'!$F$16</f>
        <v>0</v>
      </c>
      <c r="Q369" s="36">
        <f>SUMIFS(СВЦЭМ!$G$40:$G$783,СВЦЭМ!$A$40:$A$783,$A369,СВЦЭМ!$B$40:$B$783,Q$366)+'СЕТ СН'!$F$16</f>
        <v>0</v>
      </c>
      <c r="R369" s="36">
        <f>SUMIFS(СВЦЭМ!$G$40:$G$783,СВЦЭМ!$A$40:$A$783,$A369,СВЦЭМ!$B$40:$B$783,R$366)+'СЕТ СН'!$F$16</f>
        <v>0</v>
      </c>
      <c r="S369" s="36">
        <f>SUMIFS(СВЦЭМ!$G$40:$G$783,СВЦЭМ!$A$40:$A$783,$A369,СВЦЭМ!$B$40:$B$783,S$366)+'СЕТ СН'!$F$16</f>
        <v>0</v>
      </c>
      <c r="T369" s="36">
        <f>SUMIFS(СВЦЭМ!$G$40:$G$783,СВЦЭМ!$A$40:$A$783,$A369,СВЦЭМ!$B$40:$B$783,T$366)+'СЕТ СН'!$F$16</f>
        <v>0</v>
      </c>
      <c r="U369" s="36">
        <f>SUMIFS(СВЦЭМ!$G$40:$G$783,СВЦЭМ!$A$40:$A$783,$A369,СВЦЭМ!$B$40:$B$783,U$366)+'СЕТ СН'!$F$16</f>
        <v>0</v>
      </c>
      <c r="V369" s="36">
        <f>SUMIFS(СВЦЭМ!$G$40:$G$783,СВЦЭМ!$A$40:$A$783,$A369,СВЦЭМ!$B$40:$B$783,V$366)+'СЕТ СН'!$F$16</f>
        <v>0</v>
      </c>
      <c r="W369" s="36">
        <f>SUMIFS(СВЦЭМ!$G$40:$G$783,СВЦЭМ!$A$40:$A$783,$A369,СВЦЭМ!$B$40:$B$783,W$366)+'СЕТ СН'!$F$16</f>
        <v>0</v>
      </c>
      <c r="X369" s="36">
        <f>SUMIFS(СВЦЭМ!$G$40:$G$783,СВЦЭМ!$A$40:$A$783,$A369,СВЦЭМ!$B$40:$B$783,X$366)+'СЕТ СН'!$F$16</f>
        <v>0</v>
      </c>
      <c r="Y369" s="36">
        <f>SUMIFS(СВЦЭМ!$G$40:$G$783,СВЦЭМ!$A$40:$A$783,$A369,СВЦЭМ!$B$40:$B$783,Y$366)+'СЕТ СН'!$F$16</f>
        <v>0</v>
      </c>
    </row>
    <row r="370" spans="1:25" ht="15.75" hidden="1" x14ac:dyDescent="0.2">
      <c r="A370" s="35">
        <f t="shared" si="10"/>
        <v>45081</v>
      </c>
      <c r="B370" s="36">
        <f>SUMIFS(СВЦЭМ!$G$40:$G$783,СВЦЭМ!$A$40:$A$783,$A370,СВЦЭМ!$B$40:$B$783,B$366)+'СЕТ СН'!$F$16</f>
        <v>0</v>
      </c>
      <c r="C370" s="36">
        <f>SUMIFS(СВЦЭМ!$G$40:$G$783,СВЦЭМ!$A$40:$A$783,$A370,СВЦЭМ!$B$40:$B$783,C$366)+'СЕТ СН'!$F$16</f>
        <v>0</v>
      </c>
      <c r="D370" s="36">
        <f>SUMIFS(СВЦЭМ!$G$40:$G$783,СВЦЭМ!$A$40:$A$783,$A370,СВЦЭМ!$B$40:$B$783,D$366)+'СЕТ СН'!$F$16</f>
        <v>0</v>
      </c>
      <c r="E370" s="36">
        <f>SUMIFS(СВЦЭМ!$G$40:$G$783,СВЦЭМ!$A$40:$A$783,$A370,СВЦЭМ!$B$40:$B$783,E$366)+'СЕТ СН'!$F$16</f>
        <v>0</v>
      </c>
      <c r="F370" s="36">
        <f>SUMIFS(СВЦЭМ!$G$40:$G$783,СВЦЭМ!$A$40:$A$783,$A370,СВЦЭМ!$B$40:$B$783,F$366)+'СЕТ СН'!$F$16</f>
        <v>0</v>
      </c>
      <c r="G370" s="36">
        <f>SUMIFS(СВЦЭМ!$G$40:$G$783,СВЦЭМ!$A$40:$A$783,$A370,СВЦЭМ!$B$40:$B$783,G$366)+'СЕТ СН'!$F$16</f>
        <v>0</v>
      </c>
      <c r="H370" s="36">
        <f>SUMIFS(СВЦЭМ!$G$40:$G$783,СВЦЭМ!$A$40:$A$783,$A370,СВЦЭМ!$B$40:$B$783,H$366)+'СЕТ СН'!$F$16</f>
        <v>0</v>
      </c>
      <c r="I370" s="36">
        <f>SUMIFS(СВЦЭМ!$G$40:$G$783,СВЦЭМ!$A$40:$A$783,$A370,СВЦЭМ!$B$40:$B$783,I$366)+'СЕТ СН'!$F$16</f>
        <v>0</v>
      </c>
      <c r="J370" s="36">
        <f>SUMIFS(СВЦЭМ!$G$40:$G$783,СВЦЭМ!$A$40:$A$783,$A370,СВЦЭМ!$B$40:$B$783,J$366)+'СЕТ СН'!$F$16</f>
        <v>0</v>
      </c>
      <c r="K370" s="36">
        <f>SUMIFS(СВЦЭМ!$G$40:$G$783,СВЦЭМ!$A$40:$A$783,$A370,СВЦЭМ!$B$40:$B$783,K$366)+'СЕТ СН'!$F$16</f>
        <v>0</v>
      </c>
      <c r="L370" s="36">
        <f>SUMIFS(СВЦЭМ!$G$40:$G$783,СВЦЭМ!$A$40:$A$783,$A370,СВЦЭМ!$B$40:$B$783,L$366)+'СЕТ СН'!$F$16</f>
        <v>0</v>
      </c>
      <c r="M370" s="36">
        <f>SUMIFS(СВЦЭМ!$G$40:$G$783,СВЦЭМ!$A$40:$A$783,$A370,СВЦЭМ!$B$40:$B$783,M$366)+'СЕТ СН'!$F$16</f>
        <v>0</v>
      </c>
      <c r="N370" s="36">
        <f>SUMIFS(СВЦЭМ!$G$40:$G$783,СВЦЭМ!$A$40:$A$783,$A370,СВЦЭМ!$B$40:$B$783,N$366)+'СЕТ СН'!$F$16</f>
        <v>0</v>
      </c>
      <c r="O370" s="36">
        <f>SUMIFS(СВЦЭМ!$G$40:$G$783,СВЦЭМ!$A$40:$A$783,$A370,СВЦЭМ!$B$40:$B$783,O$366)+'СЕТ СН'!$F$16</f>
        <v>0</v>
      </c>
      <c r="P370" s="36">
        <f>SUMIFS(СВЦЭМ!$G$40:$G$783,СВЦЭМ!$A$40:$A$783,$A370,СВЦЭМ!$B$40:$B$783,P$366)+'СЕТ СН'!$F$16</f>
        <v>0</v>
      </c>
      <c r="Q370" s="36">
        <f>SUMIFS(СВЦЭМ!$G$40:$G$783,СВЦЭМ!$A$40:$A$783,$A370,СВЦЭМ!$B$40:$B$783,Q$366)+'СЕТ СН'!$F$16</f>
        <v>0</v>
      </c>
      <c r="R370" s="36">
        <f>SUMIFS(СВЦЭМ!$G$40:$G$783,СВЦЭМ!$A$40:$A$783,$A370,СВЦЭМ!$B$40:$B$783,R$366)+'СЕТ СН'!$F$16</f>
        <v>0</v>
      </c>
      <c r="S370" s="36">
        <f>SUMIFS(СВЦЭМ!$G$40:$G$783,СВЦЭМ!$A$40:$A$783,$A370,СВЦЭМ!$B$40:$B$783,S$366)+'СЕТ СН'!$F$16</f>
        <v>0</v>
      </c>
      <c r="T370" s="36">
        <f>SUMIFS(СВЦЭМ!$G$40:$G$783,СВЦЭМ!$A$40:$A$783,$A370,СВЦЭМ!$B$40:$B$783,T$366)+'СЕТ СН'!$F$16</f>
        <v>0</v>
      </c>
      <c r="U370" s="36">
        <f>SUMIFS(СВЦЭМ!$G$40:$G$783,СВЦЭМ!$A$40:$A$783,$A370,СВЦЭМ!$B$40:$B$783,U$366)+'СЕТ СН'!$F$16</f>
        <v>0</v>
      </c>
      <c r="V370" s="36">
        <f>SUMIFS(СВЦЭМ!$G$40:$G$783,СВЦЭМ!$A$40:$A$783,$A370,СВЦЭМ!$B$40:$B$783,V$366)+'СЕТ СН'!$F$16</f>
        <v>0</v>
      </c>
      <c r="W370" s="36">
        <f>SUMIFS(СВЦЭМ!$G$40:$G$783,СВЦЭМ!$A$40:$A$783,$A370,СВЦЭМ!$B$40:$B$783,W$366)+'СЕТ СН'!$F$16</f>
        <v>0</v>
      </c>
      <c r="X370" s="36">
        <f>SUMIFS(СВЦЭМ!$G$40:$G$783,СВЦЭМ!$A$40:$A$783,$A370,СВЦЭМ!$B$40:$B$783,X$366)+'СЕТ СН'!$F$16</f>
        <v>0</v>
      </c>
      <c r="Y370" s="36">
        <f>SUMIFS(СВЦЭМ!$G$40:$G$783,СВЦЭМ!$A$40:$A$783,$A370,СВЦЭМ!$B$40:$B$783,Y$366)+'СЕТ СН'!$F$16</f>
        <v>0</v>
      </c>
    </row>
    <row r="371" spans="1:25" ht="15.75" hidden="1" x14ac:dyDescent="0.2">
      <c r="A371" s="35">
        <f t="shared" si="10"/>
        <v>45082</v>
      </c>
      <c r="B371" s="36">
        <f>SUMIFS(СВЦЭМ!$G$40:$G$783,СВЦЭМ!$A$40:$A$783,$A371,СВЦЭМ!$B$40:$B$783,B$366)+'СЕТ СН'!$F$16</f>
        <v>0</v>
      </c>
      <c r="C371" s="36">
        <f>SUMIFS(СВЦЭМ!$G$40:$G$783,СВЦЭМ!$A$40:$A$783,$A371,СВЦЭМ!$B$40:$B$783,C$366)+'СЕТ СН'!$F$16</f>
        <v>0</v>
      </c>
      <c r="D371" s="36">
        <f>SUMIFS(СВЦЭМ!$G$40:$G$783,СВЦЭМ!$A$40:$A$783,$A371,СВЦЭМ!$B$40:$B$783,D$366)+'СЕТ СН'!$F$16</f>
        <v>0</v>
      </c>
      <c r="E371" s="36">
        <f>SUMIFS(СВЦЭМ!$G$40:$G$783,СВЦЭМ!$A$40:$A$783,$A371,СВЦЭМ!$B$40:$B$783,E$366)+'СЕТ СН'!$F$16</f>
        <v>0</v>
      </c>
      <c r="F371" s="36">
        <f>SUMIFS(СВЦЭМ!$G$40:$G$783,СВЦЭМ!$A$40:$A$783,$A371,СВЦЭМ!$B$40:$B$783,F$366)+'СЕТ СН'!$F$16</f>
        <v>0</v>
      </c>
      <c r="G371" s="36">
        <f>SUMIFS(СВЦЭМ!$G$40:$G$783,СВЦЭМ!$A$40:$A$783,$A371,СВЦЭМ!$B$40:$B$783,G$366)+'СЕТ СН'!$F$16</f>
        <v>0</v>
      </c>
      <c r="H371" s="36">
        <f>SUMIFS(СВЦЭМ!$G$40:$G$783,СВЦЭМ!$A$40:$A$783,$A371,СВЦЭМ!$B$40:$B$783,H$366)+'СЕТ СН'!$F$16</f>
        <v>0</v>
      </c>
      <c r="I371" s="36">
        <f>SUMIFS(СВЦЭМ!$G$40:$G$783,СВЦЭМ!$A$40:$A$783,$A371,СВЦЭМ!$B$40:$B$783,I$366)+'СЕТ СН'!$F$16</f>
        <v>0</v>
      </c>
      <c r="J371" s="36">
        <f>SUMIFS(СВЦЭМ!$G$40:$G$783,СВЦЭМ!$A$40:$A$783,$A371,СВЦЭМ!$B$40:$B$783,J$366)+'СЕТ СН'!$F$16</f>
        <v>0</v>
      </c>
      <c r="K371" s="36">
        <f>SUMIFS(СВЦЭМ!$G$40:$G$783,СВЦЭМ!$A$40:$A$783,$A371,СВЦЭМ!$B$40:$B$783,K$366)+'СЕТ СН'!$F$16</f>
        <v>0</v>
      </c>
      <c r="L371" s="36">
        <f>SUMIFS(СВЦЭМ!$G$40:$G$783,СВЦЭМ!$A$40:$A$783,$A371,СВЦЭМ!$B$40:$B$783,L$366)+'СЕТ СН'!$F$16</f>
        <v>0</v>
      </c>
      <c r="M371" s="36">
        <f>SUMIFS(СВЦЭМ!$G$40:$G$783,СВЦЭМ!$A$40:$A$783,$A371,СВЦЭМ!$B$40:$B$783,M$366)+'СЕТ СН'!$F$16</f>
        <v>0</v>
      </c>
      <c r="N371" s="36">
        <f>SUMIFS(СВЦЭМ!$G$40:$G$783,СВЦЭМ!$A$40:$A$783,$A371,СВЦЭМ!$B$40:$B$783,N$366)+'СЕТ СН'!$F$16</f>
        <v>0</v>
      </c>
      <c r="O371" s="36">
        <f>SUMIFS(СВЦЭМ!$G$40:$G$783,СВЦЭМ!$A$40:$A$783,$A371,СВЦЭМ!$B$40:$B$783,O$366)+'СЕТ СН'!$F$16</f>
        <v>0</v>
      </c>
      <c r="P371" s="36">
        <f>SUMIFS(СВЦЭМ!$G$40:$G$783,СВЦЭМ!$A$40:$A$783,$A371,СВЦЭМ!$B$40:$B$783,P$366)+'СЕТ СН'!$F$16</f>
        <v>0</v>
      </c>
      <c r="Q371" s="36">
        <f>SUMIFS(СВЦЭМ!$G$40:$G$783,СВЦЭМ!$A$40:$A$783,$A371,СВЦЭМ!$B$40:$B$783,Q$366)+'СЕТ СН'!$F$16</f>
        <v>0</v>
      </c>
      <c r="R371" s="36">
        <f>SUMIFS(СВЦЭМ!$G$40:$G$783,СВЦЭМ!$A$40:$A$783,$A371,СВЦЭМ!$B$40:$B$783,R$366)+'СЕТ СН'!$F$16</f>
        <v>0</v>
      </c>
      <c r="S371" s="36">
        <f>SUMIFS(СВЦЭМ!$G$40:$G$783,СВЦЭМ!$A$40:$A$783,$A371,СВЦЭМ!$B$40:$B$783,S$366)+'СЕТ СН'!$F$16</f>
        <v>0</v>
      </c>
      <c r="T371" s="36">
        <f>SUMIFS(СВЦЭМ!$G$40:$G$783,СВЦЭМ!$A$40:$A$783,$A371,СВЦЭМ!$B$40:$B$783,T$366)+'СЕТ СН'!$F$16</f>
        <v>0</v>
      </c>
      <c r="U371" s="36">
        <f>SUMIFS(СВЦЭМ!$G$40:$G$783,СВЦЭМ!$A$40:$A$783,$A371,СВЦЭМ!$B$40:$B$783,U$366)+'СЕТ СН'!$F$16</f>
        <v>0</v>
      </c>
      <c r="V371" s="36">
        <f>SUMIFS(СВЦЭМ!$G$40:$G$783,СВЦЭМ!$A$40:$A$783,$A371,СВЦЭМ!$B$40:$B$783,V$366)+'СЕТ СН'!$F$16</f>
        <v>0</v>
      </c>
      <c r="W371" s="36">
        <f>SUMIFS(СВЦЭМ!$G$40:$G$783,СВЦЭМ!$A$40:$A$783,$A371,СВЦЭМ!$B$40:$B$783,W$366)+'СЕТ СН'!$F$16</f>
        <v>0</v>
      </c>
      <c r="X371" s="36">
        <f>SUMIFS(СВЦЭМ!$G$40:$G$783,СВЦЭМ!$A$40:$A$783,$A371,СВЦЭМ!$B$40:$B$783,X$366)+'СЕТ СН'!$F$16</f>
        <v>0</v>
      </c>
      <c r="Y371" s="36">
        <f>SUMIFS(СВЦЭМ!$G$40:$G$783,СВЦЭМ!$A$40:$A$783,$A371,СВЦЭМ!$B$40:$B$783,Y$366)+'СЕТ СН'!$F$16</f>
        <v>0</v>
      </c>
    </row>
    <row r="372" spans="1:25" ht="15.75" hidden="1" x14ac:dyDescent="0.2">
      <c r="A372" s="35">
        <f t="shared" si="10"/>
        <v>45083</v>
      </c>
      <c r="B372" s="36">
        <f>SUMIFS(СВЦЭМ!$G$40:$G$783,СВЦЭМ!$A$40:$A$783,$A372,СВЦЭМ!$B$40:$B$783,B$366)+'СЕТ СН'!$F$16</f>
        <v>0</v>
      </c>
      <c r="C372" s="36">
        <f>SUMIFS(СВЦЭМ!$G$40:$G$783,СВЦЭМ!$A$40:$A$783,$A372,СВЦЭМ!$B$40:$B$783,C$366)+'СЕТ СН'!$F$16</f>
        <v>0</v>
      </c>
      <c r="D372" s="36">
        <f>SUMIFS(СВЦЭМ!$G$40:$G$783,СВЦЭМ!$A$40:$A$783,$A372,СВЦЭМ!$B$40:$B$783,D$366)+'СЕТ СН'!$F$16</f>
        <v>0</v>
      </c>
      <c r="E372" s="36">
        <f>SUMIFS(СВЦЭМ!$G$40:$G$783,СВЦЭМ!$A$40:$A$783,$A372,СВЦЭМ!$B$40:$B$783,E$366)+'СЕТ СН'!$F$16</f>
        <v>0</v>
      </c>
      <c r="F372" s="36">
        <f>SUMIFS(СВЦЭМ!$G$40:$G$783,СВЦЭМ!$A$40:$A$783,$A372,СВЦЭМ!$B$40:$B$783,F$366)+'СЕТ СН'!$F$16</f>
        <v>0</v>
      </c>
      <c r="G372" s="36">
        <f>SUMIFS(СВЦЭМ!$G$40:$G$783,СВЦЭМ!$A$40:$A$783,$A372,СВЦЭМ!$B$40:$B$783,G$366)+'СЕТ СН'!$F$16</f>
        <v>0</v>
      </c>
      <c r="H372" s="36">
        <f>SUMIFS(СВЦЭМ!$G$40:$G$783,СВЦЭМ!$A$40:$A$783,$A372,СВЦЭМ!$B$40:$B$783,H$366)+'СЕТ СН'!$F$16</f>
        <v>0</v>
      </c>
      <c r="I372" s="36">
        <f>SUMIFS(СВЦЭМ!$G$40:$G$783,СВЦЭМ!$A$40:$A$783,$A372,СВЦЭМ!$B$40:$B$783,I$366)+'СЕТ СН'!$F$16</f>
        <v>0</v>
      </c>
      <c r="J372" s="36">
        <f>SUMIFS(СВЦЭМ!$G$40:$G$783,СВЦЭМ!$A$40:$A$783,$A372,СВЦЭМ!$B$40:$B$783,J$366)+'СЕТ СН'!$F$16</f>
        <v>0</v>
      </c>
      <c r="K372" s="36">
        <f>SUMIFS(СВЦЭМ!$G$40:$G$783,СВЦЭМ!$A$40:$A$783,$A372,СВЦЭМ!$B$40:$B$783,K$366)+'СЕТ СН'!$F$16</f>
        <v>0</v>
      </c>
      <c r="L372" s="36">
        <f>SUMIFS(СВЦЭМ!$G$40:$G$783,СВЦЭМ!$A$40:$A$783,$A372,СВЦЭМ!$B$40:$B$783,L$366)+'СЕТ СН'!$F$16</f>
        <v>0</v>
      </c>
      <c r="M372" s="36">
        <f>SUMIFS(СВЦЭМ!$G$40:$G$783,СВЦЭМ!$A$40:$A$783,$A372,СВЦЭМ!$B$40:$B$783,M$366)+'СЕТ СН'!$F$16</f>
        <v>0</v>
      </c>
      <c r="N372" s="36">
        <f>SUMIFS(СВЦЭМ!$G$40:$G$783,СВЦЭМ!$A$40:$A$783,$A372,СВЦЭМ!$B$40:$B$783,N$366)+'СЕТ СН'!$F$16</f>
        <v>0</v>
      </c>
      <c r="O372" s="36">
        <f>SUMIFS(СВЦЭМ!$G$40:$G$783,СВЦЭМ!$A$40:$A$783,$A372,СВЦЭМ!$B$40:$B$783,O$366)+'СЕТ СН'!$F$16</f>
        <v>0</v>
      </c>
      <c r="P372" s="36">
        <f>SUMIFS(СВЦЭМ!$G$40:$G$783,СВЦЭМ!$A$40:$A$783,$A372,СВЦЭМ!$B$40:$B$783,P$366)+'СЕТ СН'!$F$16</f>
        <v>0</v>
      </c>
      <c r="Q372" s="36">
        <f>SUMIFS(СВЦЭМ!$G$40:$G$783,СВЦЭМ!$A$40:$A$783,$A372,СВЦЭМ!$B$40:$B$783,Q$366)+'СЕТ СН'!$F$16</f>
        <v>0</v>
      </c>
      <c r="R372" s="36">
        <f>SUMIFS(СВЦЭМ!$G$40:$G$783,СВЦЭМ!$A$40:$A$783,$A372,СВЦЭМ!$B$40:$B$783,R$366)+'СЕТ СН'!$F$16</f>
        <v>0</v>
      </c>
      <c r="S372" s="36">
        <f>SUMIFS(СВЦЭМ!$G$40:$G$783,СВЦЭМ!$A$40:$A$783,$A372,СВЦЭМ!$B$40:$B$783,S$366)+'СЕТ СН'!$F$16</f>
        <v>0</v>
      </c>
      <c r="T372" s="36">
        <f>SUMIFS(СВЦЭМ!$G$40:$G$783,СВЦЭМ!$A$40:$A$783,$A372,СВЦЭМ!$B$40:$B$783,T$366)+'СЕТ СН'!$F$16</f>
        <v>0</v>
      </c>
      <c r="U372" s="36">
        <f>SUMIFS(СВЦЭМ!$G$40:$G$783,СВЦЭМ!$A$40:$A$783,$A372,СВЦЭМ!$B$40:$B$783,U$366)+'СЕТ СН'!$F$16</f>
        <v>0</v>
      </c>
      <c r="V372" s="36">
        <f>SUMIFS(СВЦЭМ!$G$40:$G$783,СВЦЭМ!$A$40:$A$783,$A372,СВЦЭМ!$B$40:$B$783,V$366)+'СЕТ СН'!$F$16</f>
        <v>0</v>
      </c>
      <c r="W372" s="36">
        <f>SUMIFS(СВЦЭМ!$G$40:$G$783,СВЦЭМ!$A$40:$A$783,$A372,СВЦЭМ!$B$40:$B$783,W$366)+'СЕТ СН'!$F$16</f>
        <v>0</v>
      </c>
      <c r="X372" s="36">
        <f>SUMIFS(СВЦЭМ!$G$40:$G$783,СВЦЭМ!$A$40:$A$783,$A372,СВЦЭМ!$B$40:$B$783,X$366)+'СЕТ СН'!$F$16</f>
        <v>0</v>
      </c>
      <c r="Y372" s="36">
        <f>SUMIFS(СВЦЭМ!$G$40:$G$783,СВЦЭМ!$A$40:$A$783,$A372,СВЦЭМ!$B$40:$B$783,Y$366)+'СЕТ СН'!$F$16</f>
        <v>0</v>
      </c>
    </row>
    <row r="373" spans="1:25" ht="15.75" hidden="1" x14ac:dyDescent="0.2">
      <c r="A373" s="35">
        <f t="shared" si="10"/>
        <v>45084</v>
      </c>
      <c r="B373" s="36">
        <f>SUMIFS(СВЦЭМ!$G$40:$G$783,СВЦЭМ!$A$40:$A$783,$A373,СВЦЭМ!$B$40:$B$783,B$366)+'СЕТ СН'!$F$16</f>
        <v>0</v>
      </c>
      <c r="C373" s="36">
        <f>SUMIFS(СВЦЭМ!$G$40:$G$783,СВЦЭМ!$A$40:$A$783,$A373,СВЦЭМ!$B$40:$B$783,C$366)+'СЕТ СН'!$F$16</f>
        <v>0</v>
      </c>
      <c r="D373" s="36">
        <f>SUMIFS(СВЦЭМ!$G$40:$G$783,СВЦЭМ!$A$40:$A$783,$A373,СВЦЭМ!$B$40:$B$783,D$366)+'СЕТ СН'!$F$16</f>
        <v>0</v>
      </c>
      <c r="E373" s="36">
        <f>SUMIFS(СВЦЭМ!$G$40:$G$783,СВЦЭМ!$A$40:$A$783,$A373,СВЦЭМ!$B$40:$B$783,E$366)+'СЕТ СН'!$F$16</f>
        <v>0</v>
      </c>
      <c r="F373" s="36">
        <f>SUMIFS(СВЦЭМ!$G$40:$G$783,СВЦЭМ!$A$40:$A$783,$A373,СВЦЭМ!$B$40:$B$783,F$366)+'СЕТ СН'!$F$16</f>
        <v>0</v>
      </c>
      <c r="G373" s="36">
        <f>SUMIFS(СВЦЭМ!$G$40:$G$783,СВЦЭМ!$A$40:$A$783,$A373,СВЦЭМ!$B$40:$B$783,G$366)+'СЕТ СН'!$F$16</f>
        <v>0</v>
      </c>
      <c r="H373" s="36">
        <f>SUMIFS(СВЦЭМ!$G$40:$G$783,СВЦЭМ!$A$40:$A$783,$A373,СВЦЭМ!$B$40:$B$783,H$366)+'СЕТ СН'!$F$16</f>
        <v>0</v>
      </c>
      <c r="I373" s="36">
        <f>SUMIFS(СВЦЭМ!$G$40:$G$783,СВЦЭМ!$A$40:$A$783,$A373,СВЦЭМ!$B$40:$B$783,I$366)+'СЕТ СН'!$F$16</f>
        <v>0</v>
      </c>
      <c r="J373" s="36">
        <f>SUMIFS(СВЦЭМ!$G$40:$G$783,СВЦЭМ!$A$40:$A$783,$A373,СВЦЭМ!$B$40:$B$783,J$366)+'СЕТ СН'!$F$16</f>
        <v>0</v>
      </c>
      <c r="K373" s="36">
        <f>SUMIFS(СВЦЭМ!$G$40:$G$783,СВЦЭМ!$A$40:$A$783,$A373,СВЦЭМ!$B$40:$B$783,K$366)+'СЕТ СН'!$F$16</f>
        <v>0</v>
      </c>
      <c r="L373" s="36">
        <f>SUMIFS(СВЦЭМ!$G$40:$G$783,СВЦЭМ!$A$40:$A$783,$A373,СВЦЭМ!$B$40:$B$783,L$366)+'СЕТ СН'!$F$16</f>
        <v>0</v>
      </c>
      <c r="M373" s="36">
        <f>SUMIFS(СВЦЭМ!$G$40:$G$783,СВЦЭМ!$A$40:$A$783,$A373,СВЦЭМ!$B$40:$B$783,M$366)+'СЕТ СН'!$F$16</f>
        <v>0</v>
      </c>
      <c r="N373" s="36">
        <f>SUMIFS(СВЦЭМ!$G$40:$G$783,СВЦЭМ!$A$40:$A$783,$A373,СВЦЭМ!$B$40:$B$783,N$366)+'СЕТ СН'!$F$16</f>
        <v>0</v>
      </c>
      <c r="O373" s="36">
        <f>SUMIFS(СВЦЭМ!$G$40:$G$783,СВЦЭМ!$A$40:$A$783,$A373,СВЦЭМ!$B$40:$B$783,O$366)+'СЕТ СН'!$F$16</f>
        <v>0</v>
      </c>
      <c r="P373" s="36">
        <f>SUMIFS(СВЦЭМ!$G$40:$G$783,СВЦЭМ!$A$40:$A$783,$A373,СВЦЭМ!$B$40:$B$783,P$366)+'СЕТ СН'!$F$16</f>
        <v>0</v>
      </c>
      <c r="Q373" s="36">
        <f>SUMIFS(СВЦЭМ!$G$40:$G$783,СВЦЭМ!$A$40:$A$783,$A373,СВЦЭМ!$B$40:$B$783,Q$366)+'СЕТ СН'!$F$16</f>
        <v>0</v>
      </c>
      <c r="R373" s="36">
        <f>SUMIFS(СВЦЭМ!$G$40:$G$783,СВЦЭМ!$A$40:$A$783,$A373,СВЦЭМ!$B$40:$B$783,R$366)+'СЕТ СН'!$F$16</f>
        <v>0</v>
      </c>
      <c r="S373" s="36">
        <f>SUMIFS(СВЦЭМ!$G$40:$G$783,СВЦЭМ!$A$40:$A$783,$A373,СВЦЭМ!$B$40:$B$783,S$366)+'СЕТ СН'!$F$16</f>
        <v>0</v>
      </c>
      <c r="T373" s="36">
        <f>SUMIFS(СВЦЭМ!$G$40:$G$783,СВЦЭМ!$A$40:$A$783,$A373,СВЦЭМ!$B$40:$B$783,T$366)+'СЕТ СН'!$F$16</f>
        <v>0</v>
      </c>
      <c r="U373" s="36">
        <f>SUMIFS(СВЦЭМ!$G$40:$G$783,СВЦЭМ!$A$40:$A$783,$A373,СВЦЭМ!$B$40:$B$783,U$366)+'СЕТ СН'!$F$16</f>
        <v>0</v>
      </c>
      <c r="V373" s="36">
        <f>SUMIFS(СВЦЭМ!$G$40:$G$783,СВЦЭМ!$A$40:$A$783,$A373,СВЦЭМ!$B$40:$B$783,V$366)+'СЕТ СН'!$F$16</f>
        <v>0</v>
      </c>
      <c r="W373" s="36">
        <f>SUMIFS(СВЦЭМ!$G$40:$G$783,СВЦЭМ!$A$40:$A$783,$A373,СВЦЭМ!$B$40:$B$783,W$366)+'СЕТ СН'!$F$16</f>
        <v>0</v>
      </c>
      <c r="X373" s="36">
        <f>SUMIFS(СВЦЭМ!$G$40:$G$783,СВЦЭМ!$A$40:$A$783,$A373,СВЦЭМ!$B$40:$B$783,X$366)+'СЕТ СН'!$F$16</f>
        <v>0</v>
      </c>
      <c r="Y373" s="36">
        <f>SUMIFS(СВЦЭМ!$G$40:$G$783,СВЦЭМ!$A$40:$A$783,$A373,СВЦЭМ!$B$40:$B$783,Y$366)+'СЕТ СН'!$F$16</f>
        <v>0</v>
      </c>
    </row>
    <row r="374" spans="1:25" ht="15.75" hidden="1" x14ac:dyDescent="0.2">
      <c r="A374" s="35">
        <f t="shared" si="10"/>
        <v>45085</v>
      </c>
      <c r="B374" s="36">
        <f>SUMIFS(СВЦЭМ!$G$40:$G$783,СВЦЭМ!$A$40:$A$783,$A374,СВЦЭМ!$B$40:$B$783,B$366)+'СЕТ СН'!$F$16</f>
        <v>0</v>
      </c>
      <c r="C374" s="36">
        <f>SUMIFS(СВЦЭМ!$G$40:$G$783,СВЦЭМ!$A$40:$A$783,$A374,СВЦЭМ!$B$40:$B$783,C$366)+'СЕТ СН'!$F$16</f>
        <v>0</v>
      </c>
      <c r="D374" s="36">
        <f>SUMIFS(СВЦЭМ!$G$40:$G$783,СВЦЭМ!$A$40:$A$783,$A374,СВЦЭМ!$B$40:$B$783,D$366)+'СЕТ СН'!$F$16</f>
        <v>0</v>
      </c>
      <c r="E374" s="36">
        <f>SUMIFS(СВЦЭМ!$G$40:$G$783,СВЦЭМ!$A$40:$A$783,$A374,СВЦЭМ!$B$40:$B$783,E$366)+'СЕТ СН'!$F$16</f>
        <v>0</v>
      </c>
      <c r="F374" s="36">
        <f>SUMIFS(СВЦЭМ!$G$40:$G$783,СВЦЭМ!$A$40:$A$783,$A374,СВЦЭМ!$B$40:$B$783,F$366)+'СЕТ СН'!$F$16</f>
        <v>0</v>
      </c>
      <c r="G374" s="36">
        <f>SUMIFS(СВЦЭМ!$G$40:$G$783,СВЦЭМ!$A$40:$A$783,$A374,СВЦЭМ!$B$40:$B$783,G$366)+'СЕТ СН'!$F$16</f>
        <v>0</v>
      </c>
      <c r="H374" s="36">
        <f>SUMIFS(СВЦЭМ!$G$40:$G$783,СВЦЭМ!$A$40:$A$783,$A374,СВЦЭМ!$B$40:$B$783,H$366)+'СЕТ СН'!$F$16</f>
        <v>0</v>
      </c>
      <c r="I374" s="36">
        <f>SUMIFS(СВЦЭМ!$G$40:$G$783,СВЦЭМ!$A$40:$A$783,$A374,СВЦЭМ!$B$40:$B$783,I$366)+'СЕТ СН'!$F$16</f>
        <v>0</v>
      </c>
      <c r="J374" s="36">
        <f>SUMIFS(СВЦЭМ!$G$40:$G$783,СВЦЭМ!$A$40:$A$783,$A374,СВЦЭМ!$B$40:$B$783,J$366)+'СЕТ СН'!$F$16</f>
        <v>0</v>
      </c>
      <c r="K374" s="36">
        <f>SUMIFS(СВЦЭМ!$G$40:$G$783,СВЦЭМ!$A$40:$A$783,$A374,СВЦЭМ!$B$40:$B$783,K$366)+'СЕТ СН'!$F$16</f>
        <v>0</v>
      </c>
      <c r="L374" s="36">
        <f>SUMIFS(СВЦЭМ!$G$40:$G$783,СВЦЭМ!$A$40:$A$783,$A374,СВЦЭМ!$B$40:$B$783,L$366)+'СЕТ СН'!$F$16</f>
        <v>0</v>
      </c>
      <c r="M374" s="36">
        <f>SUMIFS(СВЦЭМ!$G$40:$G$783,СВЦЭМ!$A$40:$A$783,$A374,СВЦЭМ!$B$40:$B$783,M$366)+'СЕТ СН'!$F$16</f>
        <v>0</v>
      </c>
      <c r="N374" s="36">
        <f>SUMIFS(СВЦЭМ!$G$40:$G$783,СВЦЭМ!$A$40:$A$783,$A374,СВЦЭМ!$B$40:$B$783,N$366)+'СЕТ СН'!$F$16</f>
        <v>0</v>
      </c>
      <c r="O374" s="36">
        <f>SUMIFS(СВЦЭМ!$G$40:$G$783,СВЦЭМ!$A$40:$A$783,$A374,СВЦЭМ!$B$40:$B$783,O$366)+'СЕТ СН'!$F$16</f>
        <v>0</v>
      </c>
      <c r="P374" s="36">
        <f>SUMIFS(СВЦЭМ!$G$40:$G$783,СВЦЭМ!$A$40:$A$783,$A374,СВЦЭМ!$B$40:$B$783,P$366)+'СЕТ СН'!$F$16</f>
        <v>0</v>
      </c>
      <c r="Q374" s="36">
        <f>SUMIFS(СВЦЭМ!$G$40:$G$783,СВЦЭМ!$A$40:$A$783,$A374,СВЦЭМ!$B$40:$B$783,Q$366)+'СЕТ СН'!$F$16</f>
        <v>0</v>
      </c>
      <c r="R374" s="36">
        <f>SUMIFS(СВЦЭМ!$G$40:$G$783,СВЦЭМ!$A$40:$A$783,$A374,СВЦЭМ!$B$40:$B$783,R$366)+'СЕТ СН'!$F$16</f>
        <v>0</v>
      </c>
      <c r="S374" s="36">
        <f>SUMIFS(СВЦЭМ!$G$40:$G$783,СВЦЭМ!$A$40:$A$783,$A374,СВЦЭМ!$B$40:$B$783,S$366)+'СЕТ СН'!$F$16</f>
        <v>0</v>
      </c>
      <c r="T374" s="36">
        <f>SUMIFS(СВЦЭМ!$G$40:$G$783,СВЦЭМ!$A$40:$A$783,$A374,СВЦЭМ!$B$40:$B$783,T$366)+'СЕТ СН'!$F$16</f>
        <v>0</v>
      </c>
      <c r="U374" s="36">
        <f>SUMIFS(СВЦЭМ!$G$40:$G$783,СВЦЭМ!$A$40:$A$783,$A374,СВЦЭМ!$B$40:$B$783,U$366)+'СЕТ СН'!$F$16</f>
        <v>0</v>
      </c>
      <c r="V374" s="36">
        <f>SUMIFS(СВЦЭМ!$G$40:$G$783,СВЦЭМ!$A$40:$A$783,$A374,СВЦЭМ!$B$40:$B$783,V$366)+'СЕТ СН'!$F$16</f>
        <v>0</v>
      </c>
      <c r="W374" s="36">
        <f>SUMIFS(СВЦЭМ!$G$40:$G$783,СВЦЭМ!$A$40:$A$783,$A374,СВЦЭМ!$B$40:$B$783,W$366)+'СЕТ СН'!$F$16</f>
        <v>0</v>
      </c>
      <c r="X374" s="36">
        <f>SUMIFS(СВЦЭМ!$G$40:$G$783,СВЦЭМ!$A$40:$A$783,$A374,СВЦЭМ!$B$40:$B$783,X$366)+'СЕТ СН'!$F$16</f>
        <v>0</v>
      </c>
      <c r="Y374" s="36">
        <f>SUMIFS(СВЦЭМ!$G$40:$G$783,СВЦЭМ!$A$40:$A$783,$A374,СВЦЭМ!$B$40:$B$783,Y$366)+'СЕТ СН'!$F$16</f>
        <v>0</v>
      </c>
    </row>
    <row r="375" spans="1:25" ht="15.75" hidden="1" x14ac:dyDescent="0.2">
      <c r="A375" s="35">
        <f t="shared" si="10"/>
        <v>45086</v>
      </c>
      <c r="B375" s="36">
        <f>SUMIFS(СВЦЭМ!$G$40:$G$783,СВЦЭМ!$A$40:$A$783,$A375,СВЦЭМ!$B$40:$B$783,B$366)+'СЕТ СН'!$F$16</f>
        <v>0</v>
      </c>
      <c r="C375" s="36">
        <f>SUMIFS(СВЦЭМ!$G$40:$G$783,СВЦЭМ!$A$40:$A$783,$A375,СВЦЭМ!$B$40:$B$783,C$366)+'СЕТ СН'!$F$16</f>
        <v>0</v>
      </c>
      <c r="D375" s="36">
        <f>SUMIFS(СВЦЭМ!$G$40:$G$783,СВЦЭМ!$A$40:$A$783,$A375,СВЦЭМ!$B$40:$B$783,D$366)+'СЕТ СН'!$F$16</f>
        <v>0</v>
      </c>
      <c r="E375" s="36">
        <f>SUMIFS(СВЦЭМ!$G$40:$G$783,СВЦЭМ!$A$40:$A$783,$A375,СВЦЭМ!$B$40:$B$783,E$366)+'СЕТ СН'!$F$16</f>
        <v>0</v>
      </c>
      <c r="F375" s="36">
        <f>SUMIFS(СВЦЭМ!$G$40:$G$783,СВЦЭМ!$A$40:$A$783,$A375,СВЦЭМ!$B$40:$B$783,F$366)+'СЕТ СН'!$F$16</f>
        <v>0</v>
      </c>
      <c r="G375" s="36">
        <f>SUMIFS(СВЦЭМ!$G$40:$G$783,СВЦЭМ!$A$40:$A$783,$A375,СВЦЭМ!$B$40:$B$783,G$366)+'СЕТ СН'!$F$16</f>
        <v>0</v>
      </c>
      <c r="H375" s="36">
        <f>SUMIFS(СВЦЭМ!$G$40:$G$783,СВЦЭМ!$A$40:$A$783,$A375,СВЦЭМ!$B$40:$B$783,H$366)+'СЕТ СН'!$F$16</f>
        <v>0</v>
      </c>
      <c r="I375" s="36">
        <f>SUMIFS(СВЦЭМ!$G$40:$G$783,СВЦЭМ!$A$40:$A$783,$A375,СВЦЭМ!$B$40:$B$783,I$366)+'СЕТ СН'!$F$16</f>
        <v>0</v>
      </c>
      <c r="J375" s="36">
        <f>SUMIFS(СВЦЭМ!$G$40:$G$783,СВЦЭМ!$A$40:$A$783,$A375,СВЦЭМ!$B$40:$B$783,J$366)+'СЕТ СН'!$F$16</f>
        <v>0</v>
      </c>
      <c r="K375" s="36">
        <f>SUMIFS(СВЦЭМ!$G$40:$G$783,СВЦЭМ!$A$40:$A$783,$A375,СВЦЭМ!$B$40:$B$783,K$366)+'СЕТ СН'!$F$16</f>
        <v>0</v>
      </c>
      <c r="L375" s="36">
        <f>SUMIFS(СВЦЭМ!$G$40:$G$783,СВЦЭМ!$A$40:$A$783,$A375,СВЦЭМ!$B$40:$B$783,L$366)+'СЕТ СН'!$F$16</f>
        <v>0</v>
      </c>
      <c r="M375" s="36">
        <f>SUMIFS(СВЦЭМ!$G$40:$G$783,СВЦЭМ!$A$40:$A$783,$A375,СВЦЭМ!$B$40:$B$783,M$366)+'СЕТ СН'!$F$16</f>
        <v>0</v>
      </c>
      <c r="N375" s="36">
        <f>SUMIFS(СВЦЭМ!$G$40:$G$783,СВЦЭМ!$A$40:$A$783,$A375,СВЦЭМ!$B$40:$B$783,N$366)+'СЕТ СН'!$F$16</f>
        <v>0</v>
      </c>
      <c r="O375" s="36">
        <f>SUMIFS(СВЦЭМ!$G$40:$G$783,СВЦЭМ!$A$40:$A$783,$A375,СВЦЭМ!$B$40:$B$783,O$366)+'СЕТ СН'!$F$16</f>
        <v>0</v>
      </c>
      <c r="P375" s="36">
        <f>SUMIFS(СВЦЭМ!$G$40:$G$783,СВЦЭМ!$A$40:$A$783,$A375,СВЦЭМ!$B$40:$B$783,P$366)+'СЕТ СН'!$F$16</f>
        <v>0</v>
      </c>
      <c r="Q375" s="36">
        <f>SUMIFS(СВЦЭМ!$G$40:$G$783,СВЦЭМ!$A$40:$A$783,$A375,СВЦЭМ!$B$40:$B$783,Q$366)+'СЕТ СН'!$F$16</f>
        <v>0</v>
      </c>
      <c r="R375" s="36">
        <f>SUMIFS(СВЦЭМ!$G$40:$G$783,СВЦЭМ!$A$40:$A$783,$A375,СВЦЭМ!$B$40:$B$783,R$366)+'СЕТ СН'!$F$16</f>
        <v>0</v>
      </c>
      <c r="S375" s="36">
        <f>SUMIFS(СВЦЭМ!$G$40:$G$783,СВЦЭМ!$A$40:$A$783,$A375,СВЦЭМ!$B$40:$B$783,S$366)+'СЕТ СН'!$F$16</f>
        <v>0</v>
      </c>
      <c r="T375" s="36">
        <f>SUMIFS(СВЦЭМ!$G$40:$G$783,СВЦЭМ!$A$40:$A$783,$A375,СВЦЭМ!$B$40:$B$783,T$366)+'СЕТ СН'!$F$16</f>
        <v>0</v>
      </c>
      <c r="U375" s="36">
        <f>SUMIFS(СВЦЭМ!$G$40:$G$783,СВЦЭМ!$A$40:$A$783,$A375,СВЦЭМ!$B$40:$B$783,U$366)+'СЕТ СН'!$F$16</f>
        <v>0</v>
      </c>
      <c r="V375" s="36">
        <f>SUMIFS(СВЦЭМ!$G$40:$G$783,СВЦЭМ!$A$40:$A$783,$A375,СВЦЭМ!$B$40:$B$783,V$366)+'СЕТ СН'!$F$16</f>
        <v>0</v>
      </c>
      <c r="W375" s="36">
        <f>SUMIFS(СВЦЭМ!$G$40:$G$783,СВЦЭМ!$A$40:$A$783,$A375,СВЦЭМ!$B$40:$B$783,W$366)+'СЕТ СН'!$F$16</f>
        <v>0</v>
      </c>
      <c r="X375" s="36">
        <f>SUMIFS(СВЦЭМ!$G$40:$G$783,СВЦЭМ!$A$40:$A$783,$A375,СВЦЭМ!$B$40:$B$783,X$366)+'СЕТ СН'!$F$16</f>
        <v>0</v>
      </c>
      <c r="Y375" s="36">
        <f>SUMIFS(СВЦЭМ!$G$40:$G$783,СВЦЭМ!$A$40:$A$783,$A375,СВЦЭМ!$B$40:$B$783,Y$366)+'СЕТ СН'!$F$16</f>
        <v>0</v>
      </c>
    </row>
    <row r="376" spans="1:25" ht="15.75" hidden="1" x14ac:dyDescent="0.2">
      <c r="A376" s="35">
        <f t="shared" si="10"/>
        <v>45087</v>
      </c>
      <c r="B376" s="36">
        <f>SUMIFS(СВЦЭМ!$G$40:$G$783,СВЦЭМ!$A$40:$A$783,$A376,СВЦЭМ!$B$40:$B$783,B$366)+'СЕТ СН'!$F$16</f>
        <v>0</v>
      </c>
      <c r="C376" s="36">
        <f>SUMIFS(СВЦЭМ!$G$40:$G$783,СВЦЭМ!$A$40:$A$783,$A376,СВЦЭМ!$B$40:$B$783,C$366)+'СЕТ СН'!$F$16</f>
        <v>0</v>
      </c>
      <c r="D376" s="36">
        <f>SUMIFS(СВЦЭМ!$G$40:$G$783,СВЦЭМ!$A$40:$A$783,$A376,СВЦЭМ!$B$40:$B$783,D$366)+'СЕТ СН'!$F$16</f>
        <v>0</v>
      </c>
      <c r="E376" s="36">
        <f>SUMIFS(СВЦЭМ!$G$40:$G$783,СВЦЭМ!$A$40:$A$783,$A376,СВЦЭМ!$B$40:$B$783,E$366)+'СЕТ СН'!$F$16</f>
        <v>0</v>
      </c>
      <c r="F376" s="36">
        <f>SUMIFS(СВЦЭМ!$G$40:$G$783,СВЦЭМ!$A$40:$A$783,$A376,СВЦЭМ!$B$40:$B$783,F$366)+'СЕТ СН'!$F$16</f>
        <v>0</v>
      </c>
      <c r="G376" s="36">
        <f>SUMIFS(СВЦЭМ!$G$40:$G$783,СВЦЭМ!$A$40:$A$783,$A376,СВЦЭМ!$B$40:$B$783,G$366)+'СЕТ СН'!$F$16</f>
        <v>0</v>
      </c>
      <c r="H376" s="36">
        <f>SUMIFS(СВЦЭМ!$G$40:$G$783,СВЦЭМ!$A$40:$A$783,$A376,СВЦЭМ!$B$40:$B$783,H$366)+'СЕТ СН'!$F$16</f>
        <v>0</v>
      </c>
      <c r="I376" s="36">
        <f>SUMIFS(СВЦЭМ!$G$40:$G$783,СВЦЭМ!$A$40:$A$783,$A376,СВЦЭМ!$B$40:$B$783,I$366)+'СЕТ СН'!$F$16</f>
        <v>0</v>
      </c>
      <c r="J376" s="36">
        <f>SUMIFS(СВЦЭМ!$G$40:$G$783,СВЦЭМ!$A$40:$A$783,$A376,СВЦЭМ!$B$40:$B$783,J$366)+'СЕТ СН'!$F$16</f>
        <v>0</v>
      </c>
      <c r="K376" s="36">
        <f>SUMIFS(СВЦЭМ!$G$40:$G$783,СВЦЭМ!$A$40:$A$783,$A376,СВЦЭМ!$B$40:$B$783,K$366)+'СЕТ СН'!$F$16</f>
        <v>0</v>
      </c>
      <c r="L376" s="36">
        <f>SUMIFS(СВЦЭМ!$G$40:$G$783,СВЦЭМ!$A$40:$A$783,$A376,СВЦЭМ!$B$40:$B$783,L$366)+'СЕТ СН'!$F$16</f>
        <v>0</v>
      </c>
      <c r="M376" s="36">
        <f>SUMIFS(СВЦЭМ!$G$40:$G$783,СВЦЭМ!$A$40:$A$783,$A376,СВЦЭМ!$B$40:$B$783,M$366)+'СЕТ СН'!$F$16</f>
        <v>0</v>
      </c>
      <c r="N376" s="36">
        <f>SUMIFS(СВЦЭМ!$G$40:$G$783,СВЦЭМ!$A$40:$A$783,$A376,СВЦЭМ!$B$40:$B$783,N$366)+'СЕТ СН'!$F$16</f>
        <v>0</v>
      </c>
      <c r="O376" s="36">
        <f>SUMIFS(СВЦЭМ!$G$40:$G$783,СВЦЭМ!$A$40:$A$783,$A376,СВЦЭМ!$B$40:$B$783,O$366)+'СЕТ СН'!$F$16</f>
        <v>0</v>
      </c>
      <c r="P376" s="36">
        <f>SUMIFS(СВЦЭМ!$G$40:$G$783,СВЦЭМ!$A$40:$A$783,$A376,СВЦЭМ!$B$40:$B$783,P$366)+'СЕТ СН'!$F$16</f>
        <v>0</v>
      </c>
      <c r="Q376" s="36">
        <f>SUMIFS(СВЦЭМ!$G$40:$G$783,СВЦЭМ!$A$40:$A$783,$A376,СВЦЭМ!$B$40:$B$783,Q$366)+'СЕТ СН'!$F$16</f>
        <v>0</v>
      </c>
      <c r="R376" s="36">
        <f>SUMIFS(СВЦЭМ!$G$40:$G$783,СВЦЭМ!$A$40:$A$783,$A376,СВЦЭМ!$B$40:$B$783,R$366)+'СЕТ СН'!$F$16</f>
        <v>0</v>
      </c>
      <c r="S376" s="36">
        <f>SUMIFS(СВЦЭМ!$G$40:$G$783,СВЦЭМ!$A$40:$A$783,$A376,СВЦЭМ!$B$40:$B$783,S$366)+'СЕТ СН'!$F$16</f>
        <v>0</v>
      </c>
      <c r="T376" s="36">
        <f>SUMIFS(СВЦЭМ!$G$40:$G$783,СВЦЭМ!$A$40:$A$783,$A376,СВЦЭМ!$B$40:$B$783,T$366)+'СЕТ СН'!$F$16</f>
        <v>0</v>
      </c>
      <c r="U376" s="36">
        <f>SUMIFS(СВЦЭМ!$G$40:$G$783,СВЦЭМ!$A$40:$A$783,$A376,СВЦЭМ!$B$40:$B$783,U$366)+'СЕТ СН'!$F$16</f>
        <v>0</v>
      </c>
      <c r="V376" s="36">
        <f>SUMIFS(СВЦЭМ!$G$40:$G$783,СВЦЭМ!$A$40:$A$783,$A376,СВЦЭМ!$B$40:$B$783,V$366)+'СЕТ СН'!$F$16</f>
        <v>0</v>
      </c>
      <c r="W376" s="36">
        <f>SUMIFS(СВЦЭМ!$G$40:$G$783,СВЦЭМ!$A$40:$A$783,$A376,СВЦЭМ!$B$40:$B$783,W$366)+'СЕТ СН'!$F$16</f>
        <v>0</v>
      </c>
      <c r="X376" s="36">
        <f>SUMIFS(СВЦЭМ!$G$40:$G$783,СВЦЭМ!$A$40:$A$783,$A376,СВЦЭМ!$B$40:$B$783,X$366)+'СЕТ СН'!$F$16</f>
        <v>0</v>
      </c>
      <c r="Y376" s="36">
        <f>SUMIFS(СВЦЭМ!$G$40:$G$783,СВЦЭМ!$A$40:$A$783,$A376,СВЦЭМ!$B$40:$B$783,Y$366)+'СЕТ СН'!$F$16</f>
        <v>0</v>
      </c>
    </row>
    <row r="377" spans="1:25" ht="15.75" hidden="1" x14ac:dyDescent="0.2">
      <c r="A377" s="35">
        <f t="shared" si="10"/>
        <v>45088</v>
      </c>
      <c r="B377" s="36">
        <f>SUMIFS(СВЦЭМ!$G$40:$G$783,СВЦЭМ!$A$40:$A$783,$A377,СВЦЭМ!$B$40:$B$783,B$366)+'СЕТ СН'!$F$16</f>
        <v>0</v>
      </c>
      <c r="C377" s="36">
        <f>SUMIFS(СВЦЭМ!$G$40:$G$783,СВЦЭМ!$A$40:$A$783,$A377,СВЦЭМ!$B$40:$B$783,C$366)+'СЕТ СН'!$F$16</f>
        <v>0</v>
      </c>
      <c r="D377" s="36">
        <f>SUMIFS(СВЦЭМ!$G$40:$G$783,СВЦЭМ!$A$40:$A$783,$A377,СВЦЭМ!$B$40:$B$783,D$366)+'СЕТ СН'!$F$16</f>
        <v>0</v>
      </c>
      <c r="E377" s="36">
        <f>SUMIFS(СВЦЭМ!$G$40:$G$783,СВЦЭМ!$A$40:$A$783,$A377,СВЦЭМ!$B$40:$B$783,E$366)+'СЕТ СН'!$F$16</f>
        <v>0</v>
      </c>
      <c r="F377" s="36">
        <f>SUMIFS(СВЦЭМ!$G$40:$G$783,СВЦЭМ!$A$40:$A$783,$A377,СВЦЭМ!$B$40:$B$783,F$366)+'СЕТ СН'!$F$16</f>
        <v>0</v>
      </c>
      <c r="G377" s="36">
        <f>SUMIFS(СВЦЭМ!$G$40:$G$783,СВЦЭМ!$A$40:$A$783,$A377,СВЦЭМ!$B$40:$B$783,G$366)+'СЕТ СН'!$F$16</f>
        <v>0</v>
      </c>
      <c r="H377" s="36">
        <f>SUMIFS(СВЦЭМ!$G$40:$G$783,СВЦЭМ!$A$40:$A$783,$A377,СВЦЭМ!$B$40:$B$783,H$366)+'СЕТ СН'!$F$16</f>
        <v>0</v>
      </c>
      <c r="I377" s="36">
        <f>SUMIFS(СВЦЭМ!$G$40:$G$783,СВЦЭМ!$A$40:$A$783,$A377,СВЦЭМ!$B$40:$B$783,I$366)+'СЕТ СН'!$F$16</f>
        <v>0</v>
      </c>
      <c r="J377" s="36">
        <f>SUMIFS(СВЦЭМ!$G$40:$G$783,СВЦЭМ!$A$40:$A$783,$A377,СВЦЭМ!$B$40:$B$783,J$366)+'СЕТ СН'!$F$16</f>
        <v>0</v>
      </c>
      <c r="K377" s="36">
        <f>SUMIFS(СВЦЭМ!$G$40:$G$783,СВЦЭМ!$A$40:$A$783,$A377,СВЦЭМ!$B$40:$B$783,K$366)+'СЕТ СН'!$F$16</f>
        <v>0</v>
      </c>
      <c r="L377" s="36">
        <f>SUMIFS(СВЦЭМ!$G$40:$G$783,СВЦЭМ!$A$40:$A$783,$A377,СВЦЭМ!$B$40:$B$783,L$366)+'СЕТ СН'!$F$16</f>
        <v>0</v>
      </c>
      <c r="M377" s="36">
        <f>SUMIFS(СВЦЭМ!$G$40:$G$783,СВЦЭМ!$A$40:$A$783,$A377,СВЦЭМ!$B$40:$B$783,M$366)+'СЕТ СН'!$F$16</f>
        <v>0</v>
      </c>
      <c r="N377" s="36">
        <f>SUMIFS(СВЦЭМ!$G$40:$G$783,СВЦЭМ!$A$40:$A$783,$A377,СВЦЭМ!$B$40:$B$783,N$366)+'СЕТ СН'!$F$16</f>
        <v>0</v>
      </c>
      <c r="O377" s="36">
        <f>SUMIFS(СВЦЭМ!$G$40:$G$783,СВЦЭМ!$A$40:$A$783,$A377,СВЦЭМ!$B$40:$B$783,O$366)+'СЕТ СН'!$F$16</f>
        <v>0</v>
      </c>
      <c r="P377" s="36">
        <f>SUMIFS(СВЦЭМ!$G$40:$G$783,СВЦЭМ!$A$40:$A$783,$A377,СВЦЭМ!$B$40:$B$783,P$366)+'СЕТ СН'!$F$16</f>
        <v>0</v>
      </c>
      <c r="Q377" s="36">
        <f>SUMIFS(СВЦЭМ!$G$40:$G$783,СВЦЭМ!$A$40:$A$783,$A377,СВЦЭМ!$B$40:$B$783,Q$366)+'СЕТ СН'!$F$16</f>
        <v>0</v>
      </c>
      <c r="R377" s="36">
        <f>SUMIFS(СВЦЭМ!$G$40:$G$783,СВЦЭМ!$A$40:$A$783,$A377,СВЦЭМ!$B$40:$B$783,R$366)+'СЕТ СН'!$F$16</f>
        <v>0</v>
      </c>
      <c r="S377" s="36">
        <f>SUMIFS(СВЦЭМ!$G$40:$G$783,СВЦЭМ!$A$40:$A$783,$A377,СВЦЭМ!$B$40:$B$783,S$366)+'СЕТ СН'!$F$16</f>
        <v>0</v>
      </c>
      <c r="T377" s="36">
        <f>SUMIFS(СВЦЭМ!$G$40:$G$783,СВЦЭМ!$A$40:$A$783,$A377,СВЦЭМ!$B$40:$B$783,T$366)+'СЕТ СН'!$F$16</f>
        <v>0</v>
      </c>
      <c r="U377" s="36">
        <f>SUMIFS(СВЦЭМ!$G$40:$G$783,СВЦЭМ!$A$40:$A$783,$A377,СВЦЭМ!$B$40:$B$783,U$366)+'СЕТ СН'!$F$16</f>
        <v>0</v>
      </c>
      <c r="V377" s="36">
        <f>SUMIFS(СВЦЭМ!$G$40:$G$783,СВЦЭМ!$A$40:$A$783,$A377,СВЦЭМ!$B$40:$B$783,V$366)+'СЕТ СН'!$F$16</f>
        <v>0</v>
      </c>
      <c r="W377" s="36">
        <f>SUMIFS(СВЦЭМ!$G$40:$G$783,СВЦЭМ!$A$40:$A$783,$A377,СВЦЭМ!$B$40:$B$783,W$366)+'СЕТ СН'!$F$16</f>
        <v>0</v>
      </c>
      <c r="X377" s="36">
        <f>SUMIFS(СВЦЭМ!$G$40:$G$783,СВЦЭМ!$A$40:$A$783,$A377,СВЦЭМ!$B$40:$B$783,X$366)+'СЕТ СН'!$F$16</f>
        <v>0</v>
      </c>
      <c r="Y377" s="36">
        <f>SUMIFS(СВЦЭМ!$G$40:$G$783,СВЦЭМ!$A$40:$A$783,$A377,СВЦЭМ!$B$40:$B$783,Y$366)+'СЕТ СН'!$F$16</f>
        <v>0</v>
      </c>
    </row>
    <row r="378" spans="1:25" ht="15.75" hidden="1" x14ac:dyDescent="0.2">
      <c r="A378" s="35">
        <f t="shared" si="10"/>
        <v>45089</v>
      </c>
      <c r="B378" s="36">
        <f>SUMIFS(СВЦЭМ!$G$40:$G$783,СВЦЭМ!$A$40:$A$783,$A378,СВЦЭМ!$B$40:$B$783,B$366)+'СЕТ СН'!$F$16</f>
        <v>0</v>
      </c>
      <c r="C378" s="36">
        <f>SUMIFS(СВЦЭМ!$G$40:$G$783,СВЦЭМ!$A$40:$A$783,$A378,СВЦЭМ!$B$40:$B$783,C$366)+'СЕТ СН'!$F$16</f>
        <v>0</v>
      </c>
      <c r="D378" s="36">
        <f>SUMIFS(СВЦЭМ!$G$40:$G$783,СВЦЭМ!$A$40:$A$783,$A378,СВЦЭМ!$B$40:$B$783,D$366)+'СЕТ СН'!$F$16</f>
        <v>0</v>
      </c>
      <c r="E378" s="36">
        <f>SUMIFS(СВЦЭМ!$G$40:$G$783,СВЦЭМ!$A$40:$A$783,$A378,СВЦЭМ!$B$40:$B$783,E$366)+'СЕТ СН'!$F$16</f>
        <v>0</v>
      </c>
      <c r="F378" s="36">
        <f>SUMIFS(СВЦЭМ!$G$40:$G$783,СВЦЭМ!$A$40:$A$783,$A378,СВЦЭМ!$B$40:$B$783,F$366)+'СЕТ СН'!$F$16</f>
        <v>0</v>
      </c>
      <c r="G378" s="36">
        <f>SUMIFS(СВЦЭМ!$G$40:$G$783,СВЦЭМ!$A$40:$A$783,$A378,СВЦЭМ!$B$40:$B$783,G$366)+'СЕТ СН'!$F$16</f>
        <v>0</v>
      </c>
      <c r="H378" s="36">
        <f>SUMIFS(СВЦЭМ!$G$40:$G$783,СВЦЭМ!$A$40:$A$783,$A378,СВЦЭМ!$B$40:$B$783,H$366)+'СЕТ СН'!$F$16</f>
        <v>0</v>
      </c>
      <c r="I378" s="36">
        <f>SUMIFS(СВЦЭМ!$G$40:$G$783,СВЦЭМ!$A$40:$A$783,$A378,СВЦЭМ!$B$40:$B$783,I$366)+'СЕТ СН'!$F$16</f>
        <v>0</v>
      </c>
      <c r="J378" s="36">
        <f>SUMIFS(СВЦЭМ!$G$40:$G$783,СВЦЭМ!$A$40:$A$783,$A378,СВЦЭМ!$B$40:$B$783,J$366)+'СЕТ СН'!$F$16</f>
        <v>0</v>
      </c>
      <c r="K378" s="36">
        <f>SUMIFS(СВЦЭМ!$G$40:$G$783,СВЦЭМ!$A$40:$A$783,$A378,СВЦЭМ!$B$40:$B$783,K$366)+'СЕТ СН'!$F$16</f>
        <v>0</v>
      </c>
      <c r="L378" s="36">
        <f>SUMIFS(СВЦЭМ!$G$40:$G$783,СВЦЭМ!$A$40:$A$783,$A378,СВЦЭМ!$B$40:$B$783,L$366)+'СЕТ СН'!$F$16</f>
        <v>0</v>
      </c>
      <c r="M378" s="36">
        <f>SUMIFS(СВЦЭМ!$G$40:$G$783,СВЦЭМ!$A$40:$A$783,$A378,СВЦЭМ!$B$40:$B$783,M$366)+'СЕТ СН'!$F$16</f>
        <v>0</v>
      </c>
      <c r="N378" s="36">
        <f>SUMIFS(СВЦЭМ!$G$40:$G$783,СВЦЭМ!$A$40:$A$783,$A378,СВЦЭМ!$B$40:$B$783,N$366)+'СЕТ СН'!$F$16</f>
        <v>0</v>
      </c>
      <c r="O378" s="36">
        <f>SUMIFS(СВЦЭМ!$G$40:$G$783,СВЦЭМ!$A$40:$A$783,$A378,СВЦЭМ!$B$40:$B$783,O$366)+'СЕТ СН'!$F$16</f>
        <v>0</v>
      </c>
      <c r="P378" s="36">
        <f>SUMIFS(СВЦЭМ!$G$40:$G$783,СВЦЭМ!$A$40:$A$783,$A378,СВЦЭМ!$B$40:$B$783,P$366)+'СЕТ СН'!$F$16</f>
        <v>0</v>
      </c>
      <c r="Q378" s="36">
        <f>SUMIFS(СВЦЭМ!$G$40:$G$783,СВЦЭМ!$A$40:$A$783,$A378,СВЦЭМ!$B$40:$B$783,Q$366)+'СЕТ СН'!$F$16</f>
        <v>0</v>
      </c>
      <c r="R378" s="36">
        <f>SUMIFS(СВЦЭМ!$G$40:$G$783,СВЦЭМ!$A$40:$A$783,$A378,СВЦЭМ!$B$40:$B$783,R$366)+'СЕТ СН'!$F$16</f>
        <v>0</v>
      </c>
      <c r="S378" s="36">
        <f>SUMIFS(СВЦЭМ!$G$40:$G$783,СВЦЭМ!$A$40:$A$783,$A378,СВЦЭМ!$B$40:$B$783,S$366)+'СЕТ СН'!$F$16</f>
        <v>0</v>
      </c>
      <c r="T378" s="36">
        <f>SUMIFS(СВЦЭМ!$G$40:$G$783,СВЦЭМ!$A$40:$A$783,$A378,СВЦЭМ!$B$40:$B$783,T$366)+'СЕТ СН'!$F$16</f>
        <v>0</v>
      </c>
      <c r="U378" s="36">
        <f>SUMIFS(СВЦЭМ!$G$40:$G$783,СВЦЭМ!$A$40:$A$783,$A378,СВЦЭМ!$B$40:$B$783,U$366)+'СЕТ СН'!$F$16</f>
        <v>0</v>
      </c>
      <c r="V378" s="36">
        <f>SUMIFS(СВЦЭМ!$G$40:$G$783,СВЦЭМ!$A$40:$A$783,$A378,СВЦЭМ!$B$40:$B$783,V$366)+'СЕТ СН'!$F$16</f>
        <v>0</v>
      </c>
      <c r="W378" s="36">
        <f>SUMIFS(СВЦЭМ!$G$40:$G$783,СВЦЭМ!$A$40:$A$783,$A378,СВЦЭМ!$B$40:$B$783,W$366)+'СЕТ СН'!$F$16</f>
        <v>0</v>
      </c>
      <c r="X378" s="36">
        <f>SUMIFS(СВЦЭМ!$G$40:$G$783,СВЦЭМ!$A$40:$A$783,$A378,СВЦЭМ!$B$40:$B$783,X$366)+'СЕТ СН'!$F$16</f>
        <v>0</v>
      </c>
      <c r="Y378" s="36">
        <f>SUMIFS(СВЦЭМ!$G$40:$G$783,СВЦЭМ!$A$40:$A$783,$A378,СВЦЭМ!$B$40:$B$783,Y$366)+'СЕТ СН'!$F$16</f>
        <v>0</v>
      </c>
    </row>
    <row r="379" spans="1:25" ht="15.75" hidden="1" x14ac:dyDescent="0.2">
      <c r="A379" s="35">
        <f t="shared" si="10"/>
        <v>45090</v>
      </c>
      <c r="B379" s="36">
        <f>SUMIFS(СВЦЭМ!$G$40:$G$783,СВЦЭМ!$A$40:$A$783,$A379,СВЦЭМ!$B$40:$B$783,B$366)+'СЕТ СН'!$F$16</f>
        <v>0</v>
      </c>
      <c r="C379" s="36">
        <f>SUMIFS(СВЦЭМ!$G$40:$G$783,СВЦЭМ!$A$40:$A$783,$A379,СВЦЭМ!$B$40:$B$783,C$366)+'СЕТ СН'!$F$16</f>
        <v>0</v>
      </c>
      <c r="D379" s="36">
        <f>SUMIFS(СВЦЭМ!$G$40:$G$783,СВЦЭМ!$A$40:$A$783,$A379,СВЦЭМ!$B$40:$B$783,D$366)+'СЕТ СН'!$F$16</f>
        <v>0</v>
      </c>
      <c r="E379" s="36">
        <f>SUMIFS(СВЦЭМ!$G$40:$G$783,СВЦЭМ!$A$40:$A$783,$A379,СВЦЭМ!$B$40:$B$783,E$366)+'СЕТ СН'!$F$16</f>
        <v>0</v>
      </c>
      <c r="F379" s="36">
        <f>SUMIFS(СВЦЭМ!$G$40:$G$783,СВЦЭМ!$A$40:$A$783,$A379,СВЦЭМ!$B$40:$B$783,F$366)+'СЕТ СН'!$F$16</f>
        <v>0</v>
      </c>
      <c r="G379" s="36">
        <f>SUMIFS(СВЦЭМ!$G$40:$G$783,СВЦЭМ!$A$40:$A$783,$A379,СВЦЭМ!$B$40:$B$783,G$366)+'СЕТ СН'!$F$16</f>
        <v>0</v>
      </c>
      <c r="H379" s="36">
        <f>SUMIFS(СВЦЭМ!$G$40:$G$783,СВЦЭМ!$A$40:$A$783,$A379,СВЦЭМ!$B$40:$B$783,H$366)+'СЕТ СН'!$F$16</f>
        <v>0</v>
      </c>
      <c r="I379" s="36">
        <f>SUMIFS(СВЦЭМ!$G$40:$G$783,СВЦЭМ!$A$40:$A$783,$A379,СВЦЭМ!$B$40:$B$783,I$366)+'СЕТ СН'!$F$16</f>
        <v>0</v>
      </c>
      <c r="J379" s="36">
        <f>SUMIFS(СВЦЭМ!$G$40:$G$783,СВЦЭМ!$A$40:$A$783,$A379,СВЦЭМ!$B$40:$B$783,J$366)+'СЕТ СН'!$F$16</f>
        <v>0</v>
      </c>
      <c r="K379" s="36">
        <f>SUMIFS(СВЦЭМ!$G$40:$G$783,СВЦЭМ!$A$40:$A$783,$A379,СВЦЭМ!$B$40:$B$783,K$366)+'СЕТ СН'!$F$16</f>
        <v>0</v>
      </c>
      <c r="L379" s="36">
        <f>SUMIFS(СВЦЭМ!$G$40:$G$783,СВЦЭМ!$A$40:$A$783,$A379,СВЦЭМ!$B$40:$B$783,L$366)+'СЕТ СН'!$F$16</f>
        <v>0</v>
      </c>
      <c r="M379" s="36">
        <f>SUMIFS(СВЦЭМ!$G$40:$G$783,СВЦЭМ!$A$40:$A$783,$A379,СВЦЭМ!$B$40:$B$783,M$366)+'СЕТ СН'!$F$16</f>
        <v>0</v>
      </c>
      <c r="N379" s="36">
        <f>SUMIFS(СВЦЭМ!$G$40:$G$783,СВЦЭМ!$A$40:$A$783,$A379,СВЦЭМ!$B$40:$B$783,N$366)+'СЕТ СН'!$F$16</f>
        <v>0</v>
      </c>
      <c r="O379" s="36">
        <f>SUMIFS(СВЦЭМ!$G$40:$G$783,СВЦЭМ!$A$40:$A$783,$A379,СВЦЭМ!$B$40:$B$783,O$366)+'СЕТ СН'!$F$16</f>
        <v>0</v>
      </c>
      <c r="P379" s="36">
        <f>SUMIFS(СВЦЭМ!$G$40:$G$783,СВЦЭМ!$A$40:$A$783,$A379,СВЦЭМ!$B$40:$B$783,P$366)+'СЕТ СН'!$F$16</f>
        <v>0</v>
      </c>
      <c r="Q379" s="36">
        <f>SUMIFS(СВЦЭМ!$G$40:$G$783,СВЦЭМ!$A$40:$A$783,$A379,СВЦЭМ!$B$40:$B$783,Q$366)+'СЕТ СН'!$F$16</f>
        <v>0</v>
      </c>
      <c r="R379" s="36">
        <f>SUMIFS(СВЦЭМ!$G$40:$G$783,СВЦЭМ!$A$40:$A$783,$A379,СВЦЭМ!$B$40:$B$783,R$366)+'СЕТ СН'!$F$16</f>
        <v>0</v>
      </c>
      <c r="S379" s="36">
        <f>SUMIFS(СВЦЭМ!$G$40:$G$783,СВЦЭМ!$A$40:$A$783,$A379,СВЦЭМ!$B$40:$B$783,S$366)+'СЕТ СН'!$F$16</f>
        <v>0</v>
      </c>
      <c r="T379" s="36">
        <f>SUMIFS(СВЦЭМ!$G$40:$G$783,СВЦЭМ!$A$40:$A$783,$A379,СВЦЭМ!$B$40:$B$783,T$366)+'СЕТ СН'!$F$16</f>
        <v>0</v>
      </c>
      <c r="U379" s="36">
        <f>SUMIFS(СВЦЭМ!$G$40:$G$783,СВЦЭМ!$A$40:$A$783,$A379,СВЦЭМ!$B$40:$B$783,U$366)+'СЕТ СН'!$F$16</f>
        <v>0</v>
      </c>
      <c r="V379" s="36">
        <f>SUMIFS(СВЦЭМ!$G$40:$G$783,СВЦЭМ!$A$40:$A$783,$A379,СВЦЭМ!$B$40:$B$783,V$366)+'СЕТ СН'!$F$16</f>
        <v>0</v>
      </c>
      <c r="W379" s="36">
        <f>SUMIFS(СВЦЭМ!$G$40:$G$783,СВЦЭМ!$A$40:$A$783,$A379,СВЦЭМ!$B$40:$B$783,W$366)+'СЕТ СН'!$F$16</f>
        <v>0</v>
      </c>
      <c r="X379" s="36">
        <f>SUMIFS(СВЦЭМ!$G$40:$G$783,СВЦЭМ!$A$40:$A$783,$A379,СВЦЭМ!$B$40:$B$783,X$366)+'СЕТ СН'!$F$16</f>
        <v>0</v>
      </c>
      <c r="Y379" s="36">
        <f>SUMIFS(СВЦЭМ!$G$40:$G$783,СВЦЭМ!$A$40:$A$783,$A379,СВЦЭМ!$B$40:$B$783,Y$366)+'СЕТ СН'!$F$16</f>
        <v>0</v>
      </c>
    </row>
    <row r="380" spans="1:25" ht="15.75" hidden="1" x14ac:dyDescent="0.2">
      <c r="A380" s="35">
        <f t="shared" si="10"/>
        <v>45091</v>
      </c>
      <c r="B380" s="36">
        <f>SUMIFS(СВЦЭМ!$G$40:$G$783,СВЦЭМ!$A$40:$A$783,$A380,СВЦЭМ!$B$40:$B$783,B$366)+'СЕТ СН'!$F$16</f>
        <v>0</v>
      </c>
      <c r="C380" s="36">
        <f>SUMIFS(СВЦЭМ!$G$40:$G$783,СВЦЭМ!$A$40:$A$783,$A380,СВЦЭМ!$B$40:$B$783,C$366)+'СЕТ СН'!$F$16</f>
        <v>0</v>
      </c>
      <c r="D380" s="36">
        <f>SUMIFS(СВЦЭМ!$G$40:$G$783,СВЦЭМ!$A$40:$A$783,$A380,СВЦЭМ!$B$40:$B$783,D$366)+'СЕТ СН'!$F$16</f>
        <v>0</v>
      </c>
      <c r="E380" s="36">
        <f>SUMIFS(СВЦЭМ!$G$40:$G$783,СВЦЭМ!$A$40:$A$783,$A380,СВЦЭМ!$B$40:$B$783,E$366)+'СЕТ СН'!$F$16</f>
        <v>0</v>
      </c>
      <c r="F380" s="36">
        <f>SUMIFS(СВЦЭМ!$G$40:$G$783,СВЦЭМ!$A$40:$A$783,$A380,СВЦЭМ!$B$40:$B$783,F$366)+'СЕТ СН'!$F$16</f>
        <v>0</v>
      </c>
      <c r="G380" s="36">
        <f>SUMIFS(СВЦЭМ!$G$40:$G$783,СВЦЭМ!$A$40:$A$783,$A380,СВЦЭМ!$B$40:$B$783,G$366)+'СЕТ СН'!$F$16</f>
        <v>0</v>
      </c>
      <c r="H380" s="36">
        <f>SUMIFS(СВЦЭМ!$G$40:$G$783,СВЦЭМ!$A$40:$A$783,$A380,СВЦЭМ!$B$40:$B$783,H$366)+'СЕТ СН'!$F$16</f>
        <v>0</v>
      </c>
      <c r="I380" s="36">
        <f>SUMIFS(СВЦЭМ!$G$40:$G$783,СВЦЭМ!$A$40:$A$783,$A380,СВЦЭМ!$B$40:$B$783,I$366)+'СЕТ СН'!$F$16</f>
        <v>0</v>
      </c>
      <c r="J380" s="36">
        <f>SUMIFS(СВЦЭМ!$G$40:$G$783,СВЦЭМ!$A$40:$A$783,$A380,СВЦЭМ!$B$40:$B$783,J$366)+'СЕТ СН'!$F$16</f>
        <v>0</v>
      </c>
      <c r="K380" s="36">
        <f>SUMIFS(СВЦЭМ!$G$40:$G$783,СВЦЭМ!$A$40:$A$783,$A380,СВЦЭМ!$B$40:$B$783,K$366)+'СЕТ СН'!$F$16</f>
        <v>0</v>
      </c>
      <c r="L380" s="36">
        <f>SUMIFS(СВЦЭМ!$G$40:$G$783,СВЦЭМ!$A$40:$A$783,$A380,СВЦЭМ!$B$40:$B$783,L$366)+'СЕТ СН'!$F$16</f>
        <v>0</v>
      </c>
      <c r="M380" s="36">
        <f>SUMIFS(СВЦЭМ!$G$40:$G$783,СВЦЭМ!$A$40:$A$783,$A380,СВЦЭМ!$B$40:$B$783,M$366)+'СЕТ СН'!$F$16</f>
        <v>0</v>
      </c>
      <c r="N380" s="36">
        <f>SUMIFS(СВЦЭМ!$G$40:$G$783,СВЦЭМ!$A$40:$A$783,$A380,СВЦЭМ!$B$40:$B$783,N$366)+'СЕТ СН'!$F$16</f>
        <v>0</v>
      </c>
      <c r="O380" s="36">
        <f>SUMIFS(СВЦЭМ!$G$40:$G$783,СВЦЭМ!$A$40:$A$783,$A380,СВЦЭМ!$B$40:$B$783,O$366)+'СЕТ СН'!$F$16</f>
        <v>0</v>
      </c>
      <c r="P380" s="36">
        <f>SUMIFS(СВЦЭМ!$G$40:$G$783,СВЦЭМ!$A$40:$A$783,$A380,СВЦЭМ!$B$40:$B$783,P$366)+'СЕТ СН'!$F$16</f>
        <v>0</v>
      </c>
      <c r="Q380" s="36">
        <f>SUMIFS(СВЦЭМ!$G$40:$G$783,СВЦЭМ!$A$40:$A$783,$A380,СВЦЭМ!$B$40:$B$783,Q$366)+'СЕТ СН'!$F$16</f>
        <v>0</v>
      </c>
      <c r="R380" s="36">
        <f>SUMIFS(СВЦЭМ!$G$40:$G$783,СВЦЭМ!$A$40:$A$783,$A380,СВЦЭМ!$B$40:$B$783,R$366)+'СЕТ СН'!$F$16</f>
        <v>0</v>
      </c>
      <c r="S380" s="36">
        <f>SUMIFS(СВЦЭМ!$G$40:$G$783,СВЦЭМ!$A$40:$A$783,$A380,СВЦЭМ!$B$40:$B$783,S$366)+'СЕТ СН'!$F$16</f>
        <v>0</v>
      </c>
      <c r="T380" s="36">
        <f>SUMIFS(СВЦЭМ!$G$40:$G$783,СВЦЭМ!$A$40:$A$783,$A380,СВЦЭМ!$B$40:$B$783,T$366)+'СЕТ СН'!$F$16</f>
        <v>0</v>
      </c>
      <c r="U380" s="36">
        <f>SUMIFS(СВЦЭМ!$G$40:$G$783,СВЦЭМ!$A$40:$A$783,$A380,СВЦЭМ!$B$40:$B$783,U$366)+'СЕТ СН'!$F$16</f>
        <v>0</v>
      </c>
      <c r="V380" s="36">
        <f>SUMIFS(СВЦЭМ!$G$40:$G$783,СВЦЭМ!$A$40:$A$783,$A380,СВЦЭМ!$B$40:$B$783,V$366)+'СЕТ СН'!$F$16</f>
        <v>0</v>
      </c>
      <c r="W380" s="36">
        <f>SUMIFS(СВЦЭМ!$G$40:$G$783,СВЦЭМ!$A$40:$A$783,$A380,СВЦЭМ!$B$40:$B$783,W$366)+'СЕТ СН'!$F$16</f>
        <v>0</v>
      </c>
      <c r="X380" s="36">
        <f>SUMIFS(СВЦЭМ!$G$40:$G$783,СВЦЭМ!$A$40:$A$783,$A380,СВЦЭМ!$B$40:$B$783,X$366)+'СЕТ СН'!$F$16</f>
        <v>0</v>
      </c>
      <c r="Y380" s="36">
        <f>SUMIFS(СВЦЭМ!$G$40:$G$783,СВЦЭМ!$A$40:$A$783,$A380,СВЦЭМ!$B$40:$B$783,Y$366)+'СЕТ СН'!$F$16</f>
        <v>0</v>
      </c>
    </row>
    <row r="381" spans="1:25" ht="15.75" hidden="1" x14ac:dyDescent="0.2">
      <c r="A381" s="35">
        <f t="shared" si="10"/>
        <v>45092</v>
      </c>
      <c r="B381" s="36">
        <f>SUMIFS(СВЦЭМ!$G$40:$G$783,СВЦЭМ!$A$40:$A$783,$A381,СВЦЭМ!$B$40:$B$783,B$366)+'СЕТ СН'!$F$16</f>
        <v>0</v>
      </c>
      <c r="C381" s="36">
        <f>SUMIFS(СВЦЭМ!$G$40:$G$783,СВЦЭМ!$A$40:$A$783,$A381,СВЦЭМ!$B$40:$B$783,C$366)+'СЕТ СН'!$F$16</f>
        <v>0</v>
      </c>
      <c r="D381" s="36">
        <f>SUMIFS(СВЦЭМ!$G$40:$G$783,СВЦЭМ!$A$40:$A$783,$A381,СВЦЭМ!$B$40:$B$783,D$366)+'СЕТ СН'!$F$16</f>
        <v>0</v>
      </c>
      <c r="E381" s="36">
        <f>SUMIFS(СВЦЭМ!$G$40:$G$783,СВЦЭМ!$A$40:$A$783,$A381,СВЦЭМ!$B$40:$B$783,E$366)+'СЕТ СН'!$F$16</f>
        <v>0</v>
      </c>
      <c r="F381" s="36">
        <f>SUMIFS(СВЦЭМ!$G$40:$G$783,СВЦЭМ!$A$40:$A$783,$A381,СВЦЭМ!$B$40:$B$783,F$366)+'СЕТ СН'!$F$16</f>
        <v>0</v>
      </c>
      <c r="G381" s="36">
        <f>SUMIFS(СВЦЭМ!$G$40:$G$783,СВЦЭМ!$A$40:$A$783,$A381,СВЦЭМ!$B$40:$B$783,G$366)+'СЕТ СН'!$F$16</f>
        <v>0</v>
      </c>
      <c r="H381" s="36">
        <f>SUMIFS(СВЦЭМ!$G$40:$G$783,СВЦЭМ!$A$40:$A$783,$A381,СВЦЭМ!$B$40:$B$783,H$366)+'СЕТ СН'!$F$16</f>
        <v>0</v>
      </c>
      <c r="I381" s="36">
        <f>SUMIFS(СВЦЭМ!$G$40:$G$783,СВЦЭМ!$A$40:$A$783,$A381,СВЦЭМ!$B$40:$B$783,I$366)+'СЕТ СН'!$F$16</f>
        <v>0</v>
      </c>
      <c r="J381" s="36">
        <f>SUMIFS(СВЦЭМ!$G$40:$G$783,СВЦЭМ!$A$40:$A$783,$A381,СВЦЭМ!$B$40:$B$783,J$366)+'СЕТ СН'!$F$16</f>
        <v>0</v>
      </c>
      <c r="K381" s="36">
        <f>SUMIFS(СВЦЭМ!$G$40:$G$783,СВЦЭМ!$A$40:$A$783,$A381,СВЦЭМ!$B$40:$B$783,K$366)+'СЕТ СН'!$F$16</f>
        <v>0</v>
      </c>
      <c r="L381" s="36">
        <f>SUMIFS(СВЦЭМ!$G$40:$G$783,СВЦЭМ!$A$40:$A$783,$A381,СВЦЭМ!$B$40:$B$783,L$366)+'СЕТ СН'!$F$16</f>
        <v>0</v>
      </c>
      <c r="M381" s="36">
        <f>SUMIFS(СВЦЭМ!$G$40:$G$783,СВЦЭМ!$A$40:$A$783,$A381,СВЦЭМ!$B$40:$B$783,M$366)+'СЕТ СН'!$F$16</f>
        <v>0</v>
      </c>
      <c r="N381" s="36">
        <f>SUMIFS(СВЦЭМ!$G$40:$G$783,СВЦЭМ!$A$40:$A$783,$A381,СВЦЭМ!$B$40:$B$783,N$366)+'СЕТ СН'!$F$16</f>
        <v>0</v>
      </c>
      <c r="O381" s="36">
        <f>SUMIFS(СВЦЭМ!$G$40:$G$783,СВЦЭМ!$A$40:$A$783,$A381,СВЦЭМ!$B$40:$B$783,O$366)+'СЕТ СН'!$F$16</f>
        <v>0</v>
      </c>
      <c r="P381" s="36">
        <f>SUMIFS(СВЦЭМ!$G$40:$G$783,СВЦЭМ!$A$40:$A$783,$A381,СВЦЭМ!$B$40:$B$783,P$366)+'СЕТ СН'!$F$16</f>
        <v>0</v>
      </c>
      <c r="Q381" s="36">
        <f>SUMIFS(СВЦЭМ!$G$40:$G$783,СВЦЭМ!$A$40:$A$783,$A381,СВЦЭМ!$B$40:$B$783,Q$366)+'СЕТ СН'!$F$16</f>
        <v>0</v>
      </c>
      <c r="R381" s="36">
        <f>SUMIFS(СВЦЭМ!$G$40:$G$783,СВЦЭМ!$A$40:$A$783,$A381,СВЦЭМ!$B$40:$B$783,R$366)+'СЕТ СН'!$F$16</f>
        <v>0</v>
      </c>
      <c r="S381" s="36">
        <f>SUMIFS(СВЦЭМ!$G$40:$G$783,СВЦЭМ!$A$40:$A$783,$A381,СВЦЭМ!$B$40:$B$783,S$366)+'СЕТ СН'!$F$16</f>
        <v>0</v>
      </c>
      <c r="T381" s="36">
        <f>SUMIFS(СВЦЭМ!$G$40:$G$783,СВЦЭМ!$A$40:$A$783,$A381,СВЦЭМ!$B$40:$B$783,T$366)+'СЕТ СН'!$F$16</f>
        <v>0</v>
      </c>
      <c r="U381" s="36">
        <f>SUMIFS(СВЦЭМ!$G$40:$G$783,СВЦЭМ!$A$40:$A$783,$A381,СВЦЭМ!$B$40:$B$783,U$366)+'СЕТ СН'!$F$16</f>
        <v>0</v>
      </c>
      <c r="V381" s="36">
        <f>SUMIFS(СВЦЭМ!$G$40:$G$783,СВЦЭМ!$A$40:$A$783,$A381,СВЦЭМ!$B$40:$B$783,V$366)+'СЕТ СН'!$F$16</f>
        <v>0</v>
      </c>
      <c r="W381" s="36">
        <f>SUMIFS(СВЦЭМ!$G$40:$G$783,СВЦЭМ!$A$40:$A$783,$A381,СВЦЭМ!$B$40:$B$783,W$366)+'СЕТ СН'!$F$16</f>
        <v>0</v>
      </c>
      <c r="X381" s="36">
        <f>SUMIFS(СВЦЭМ!$G$40:$G$783,СВЦЭМ!$A$40:$A$783,$A381,СВЦЭМ!$B$40:$B$783,X$366)+'СЕТ СН'!$F$16</f>
        <v>0</v>
      </c>
      <c r="Y381" s="36">
        <f>SUMIFS(СВЦЭМ!$G$40:$G$783,СВЦЭМ!$A$40:$A$783,$A381,СВЦЭМ!$B$40:$B$783,Y$366)+'СЕТ СН'!$F$16</f>
        <v>0</v>
      </c>
    </row>
    <row r="382" spans="1:25" ht="15.75" hidden="1" x14ac:dyDescent="0.2">
      <c r="A382" s="35">
        <f t="shared" si="10"/>
        <v>45093</v>
      </c>
      <c r="B382" s="36">
        <f>SUMIFS(СВЦЭМ!$G$40:$G$783,СВЦЭМ!$A$40:$A$783,$A382,СВЦЭМ!$B$40:$B$783,B$366)+'СЕТ СН'!$F$16</f>
        <v>0</v>
      </c>
      <c r="C382" s="36">
        <f>SUMIFS(СВЦЭМ!$G$40:$G$783,СВЦЭМ!$A$40:$A$783,$A382,СВЦЭМ!$B$40:$B$783,C$366)+'СЕТ СН'!$F$16</f>
        <v>0</v>
      </c>
      <c r="D382" s="36">
        <f>SUMIFS(СВЦЭМ!$G$40:$G$783,СВЦЭМ!$A$40:$A$783,$A382,СВЦЭМ!$B$40:$B$783,D$366)+'СЕТ СН'!$F$16</f>
        <v>0</v>
      </c>
      <c r="E382" s="36">
        <f>SUMIFS(СВЦЭМ!$G$40:$G$783,СВЦЭМ!$A$40:$A$783,$A382,СВЦЭМ!$B$40:$B$783,E$366)+'СЕТ СН'!$F$16</f>
        <v>0</v>
      </c>
      <c r="F382" s="36">
        <f>SUMIFS(СВЦЭМ!$G$40:$G$783,СВЦЭМ!$A$40:$A$783,$A382,СВЦЭМ!$B$40:$B$783,F$366)+'СЕТ СН'!$F$16</f>
        <v>0</v>
      </c>
      <c r="G382" s="36">
        <f>SUMIFS(СВЦЭМ!$G$40:$G$783,СВЦЭМ!$A$40:$A$783,$A382,СВЦЭМ!$B$40:$B$783,G$366)+'СЕТ СН'!$F$16</f>
        <v>0</v>
      </c>
      <c r="H382" s="36">
        <f>SUMIFS(СВЦЭМ!$G$40:$G$783,СВЦЭМ!$A$40:$A$783,$A382,СВЦЭМ!$B$40:$B$783,H$366)+'СЕТ СН'!$F$16</f>
        <v>0</v>
      </c>
      <c r="I382" s="36">
        <f>SUMIFS(СВЦЭМ!$G$40:$G$783,СВЦЭМ!$A$40:$A$783,$A382,СВЦЭМ!$B$40:$B$783,I$366)+'СЕТ СН'!$F$16</f>
        <v>0</v>
      </c>
      <c r="J382" s="36">
        <f>SUMIFS(СВЦЭМ!$G$40:$G$783,СВЦЭМ!$A$40:$A$783,$A382,СВЦЭМ!$B$40:$B$783,J$366)+'СЕТ СН'!$F$16</f>
        <v>0</v>
      </c>
      <c r="K382" s="36">
        <f>SUMIFS(СВЦЭМ!$G$40:$G$783,СВЦЭМ!$A$40:$A$783,$A382,СВЦЭМ!$B$40:$B$783,K$366)+'СЕТ СН'!$F$16</f>
        <v>0</v>
      </c>
      <c r="L382" s="36">
        <f>SUMIFS(СВЦЭМ!$G$40:$G$783,СВЦЭМ!$A$40:$A$783,$A382,СВЦЭМ!$B$40:$B$783,L$366)+'СЕТ СН'!$F$16</f>
        <v>0</v>
      </c>
      <c r="M382" s="36">
        <f>SUMIFS(СВЦЭМ!$G$40:$G$783,СВЦЭМ!$A$40:$A$783,$A382,СВЦЭМ!$B$40:$B$783,M$366)+'СЕТ СН'!$F$16</f>
        <v>0</v>
      </c>
      <c r="N382" s="36">
        <f>SUMIFS(СВЦЭМ!$G$40:$G$783,СВЦЭМ!$A$40:$A$783,$A382,СВЦЭМ!$B$40:$B$783,N$366)+'СЕТ СН'!$F$16</f>
        <v>0</v>
      </c>
      <c r="O382" s="36">
        <f>SUMIFS(СВЦЭМ!$G$40:$G$783,СВЦЭМ!$A$40:$A$783,$A382,СВЦЭМ!$B$40:$B$783,O$366)+'СЕТ СН'!$F$16</f>
        <v>0</v>
      </c>
      <c r="P382" s="36">
        <f>SUMIFS(СВЦЭМ!$G$40:$G$783,СВЦЭМ!$A$40:$A$783,$A382,СВЦЭМ!$B$40:$B$783,P$366)+'СЕТ СН'!$F$16</f>
        <v>0</v>
      </c>
      <c r="Q382" s="36">
        <f>SUMIFS(СВЦЭМ!$G$40:$G$783,СВЦЭМ!$A$40:$A$783,$A382,СВЦЭМ!$B$40:$B$783,Q$366)+'СЕТ СН'!$F$16</f>
        <v>0</v>
      </c>
      <c r="R382" s="36">
        <f>SUMIFS(СВЦЭМ!$G$40:$G$783,СВЦЭМ!$A$40:$A$783,$A382,СВЦЭМ!$B$40:$B$783,R$366)+'СЕТ СН'!$F$16</f>
        <v>0</v>
      </c>
      <c r="S382" s="36">
        <f>SUMIFS(СВЦЭМ!$G$40:$G$783,СВЦЭМ!$A$40:$A$783,$A382,СВЦЭМ!$B$40:$B$783,S$366)+'СЕТ СН'!$F$16</f>
        <v>0</v>
      </c>
      <c r="T382" s="36">
        <f>SUMIFS(СВЦЭМ!$G$40:$G$783,СВЦЭМ!$A$40:$A$783,$A382,СВЦЭМ!$B$40:$B$783,T$366)+'СЕТ СН'!$F$16</f>
        <v>0</v>
      </c>
      <c r="U382" s="36">
        <f>SUMIFS(СВЦЭМ!$G$40:$G$783,СВЦЭМ!$A$40:$A$783,$A382,СВЦЭМ!$B$40:$B$783,U$366)+'СЕТ СН'!$F$16</f>
        <v>0</v>
      </c>
      <c r="V382" s="36">
        <f>SUMIFS(СВЦЭМ!$G$40:$G$783,СВЦЭМ!$A$40:$A$783,$A382,СВЦЭМ!$B$40:$B$783,V$366)+'СЕТ СН'!$F$16</f>
        <v>0</v>
      </c>
      <c r="W382" s="36">
        <f>SUMIFS(СВЦЭМ!$G$40:$G$783,СВЦЭМ!$A$40:$A$783,$A382,СВЦЭМ!$B$40:$B$783,W$366)+'СЕТ СН'!$F$16</f>
        <v>0</v>
      </c>
      <c r="X382" s="36">
        <f>SUMIFS(СВЦЭМ!$G$40:$G$783,СВЦЭМ!$A$40:$A$783,$A382,СВЦЭМ!$B$40:$B$783,X$366)+'СЕТ СН'!$F$16</f>
        <v>0</v>
      </c>
      <c r="Y382" s="36">
        <f>SUMIFS(СВЦЭМ!$G$40:$G$783,СВЦЭМ!$A$40:$A$783,$A382,СВЦЭМ!$B$40:$B$783,Y$366)+'СЕТ СН'!$F$16</f>
        <v>0</v>
      </c>
    </row>
    <row r="383" spans="1:25" ht="15.75" hidden="1" x14ac:dyDescent="0.2">
      <c r="A383" s="35">
        <f t="shared" si="10"/>
        <v>45094</v>
      </c>
      <c r="B383" s="36">
        <f>SUMIFS(СВЦЭМ!$G$40:$G$783,СВЦЭМ!$A$40:$A$783,$A383,СВЦЭМ!$B$40:$B$783,B$366)+'СЕТ СН'!$F$16</f>
        <v>0</v>
      </c>
      <c r="C383" s="36">
        <f>SUMIFS(СВЦЭМ!$G$40:$G$783,СВЦЭМ!$A$40:$A$783,$A383,СВЦЭМ!$B$40:$B$783,C$366)+'СЕТ СН'!$F$16</f>
        <v>0</v>
      </c>
      <c r="D383" s="36">
        <f>SUMIFS(СВЦЭМ!$G$40:$G$783,СВЦЭМ!$A$40:$A$783,$A383,СВЦЭМ!$B$40:$B$783,D$366)+'СЕТ СН'!$F$16</f>
        <v>0</v>
      </c>
      <c r="E383" s="36">
        <f>SUMIFS(СВЦЭМ!$G$40:$G$783,СВЦЭМ!$A$40:$A$783,$A383,СВЦЭМ!$B$40:$B$783,E$366)+'СЕТ СН'!$F$16</f>
        <v>0</v>
      </c>
      <c r="F383" s="36">
        <f>SUMIFS(СВЦЭМ!$G$40:$G$783,СВЦЭМ!$A$40:$A$783,$A383,СВЦЭМ!$B$40:$B$783,F$366)+'СЕТ СН'!$F$16</f>
        <v>0</v>
      </c>
      <c r="G383" s="36">
        <f>SUMIFS(СВЦЭМ!$G$40:$G$783,СВЦЭМ!$A$40:$A$783,$A383,СВЦЭМ!$B$40:$B$783,G$366)+'СЕТ СН'!$F$16</f>
        <v>0</v>
      </c>
      <c r="H383" s="36">
        <f>SUMIFS(СВЦЭМ!$G$40:$G$783,СВЦЭМ!$A$40:$A$783,$A383,СВЦЭМ!$B$40:$B$783,H$366)+'СЕТ СН'!$F$16</f>
        <v>0</v>
      </c>
      <c r="I383" s="36">
        <f>SUMIFS(СВЦЭМ!$G$40:$G$783,СВЦЭМ!$A$40:$A$783,$A383,СВЦЭМ!$B$40:$B$783,I$366)+'СЕТ СН'!$F$16</f>
        <v>0</v>
      </c>
      <c r="J383" s="36">
        <f>SUMIFS(СВЦЭМ!$G$40:$G$783,СВЦЭМ!$A$40:$A$783,$A383,СВЦЭМ!$B$40:$B$783,J$366)+'СЕТ СН'!$F$16</f>
        <v>0</v>
      </c>
      <c r="K383" s="36">
        <f>SUMIFS(СВЦЭМ!$G$40:$G$783,СВЦЭМ!$A$40:$A$783,$A383,СВЦЭМ!$B$40:$B$783,K$366)+'СЕТ СН'!$F$16</f>
        <v>0</v>
      </c>
      <c r="L383" s="36">
        <f>SUMIFS(СВЦЭМ!$G$40:$G$783,СВЦЭМ!$A$40:$A$783,$A383,СВЦЭМ!$B$40:$B$783,L$366)+'СЕТ СН'!$F$16</f>
        <v>0</v>
      </c>
      <c r="M383" s="36">
        <f>SUMIFS(СВЦЭМ!$G$40:$G$783,СВЦЭМ!$A$40:$A$783,$A383,СВЦЭМ!$B$40:$B$783,M$366)+'СЕТ СН'!$F$16</f>
        <v>0</v>
      </c>
      <c r="N383" s="36">
        <f>SUMIFS(СВЦЭМ!$G$40:$G$783,СВЦЭМ!$A$40:$A$783,$A383,СВЦЭМ!$B$40:$B$783,N$366)+'СЕТ СН'!$F$16</f>
        <v>0</v>
      </c>
      <c r="O383" s="36">
        <f>SUMIFS(СВЦЭМ!$G$40:$G$783,СВЦЭМ!$A$40:$A$783,$A383,СВЦЭМ!$B$40:$B$783,O$366)+'СЕТ СН'!$F$16</f>
        <v>0</v>
      </c>
      <c r="P383" s="36">
        <f>SUMIFS(СВЦЭМ!$G$40:$G$783,СВЦЭМ!$A$40:$A$783,$A383,СВЦЭМ!$B$40:$B$783,P$366)+'СЕТ СН'!$F$16</f>
        <v>0</v>
      </c>
      <c r="Q383" s="36">
        <f>SUMIFS(СВЦЭМ!$G$40:$G$783,СВЦЭМ!$A$40:$A$783,$A383,СВЦЭМ!$B$40:$B$783,Q$366)+'СЕТ СН'!$F$16</f>
        <v>0</v>
      </c>
      <c r="R383" s="36">
        <f>SUMIFS(СВЦЭМ!$G$40:$G$783,СВЦЭМ!$A$40:$A$783,$A383,СВЦЭМ!$B$40:$B$783,R$366)+'СЕТ СН'!$F$16</f>
        <v>0</v>
      </c>
      <c r="S383" s="36">
        <f>SUMIFS(СВЦЭМ!$G$40:$G$783,СВЦЭМ!$A$40:$A$783,$A383,СВЦЭМ!$B$40:$B$783,S$366)+'СЕТ СН'!$F$16</f>
        <v>0</v>
      </c>
      <c r="T383" s="36">
        <f>SUMIFS(СВЦЭМ!$G$40:$G$783,СВЦЭМ!$A$40:$A$783,$A383,СВЦЭМ!$B$40:$B$783,T$366)+'СЕТ СН'!$F$16</f>
        <v>0</v>
      </c>
      <c r="U383" s="36">
        <f>SUMIFS(СВЦЭМ!$G$40:$G$783,СВЦЭМ!$A$40:$A$783,$A383,СВЦЭМ!$B$40:$B$783,U$366)+'СЕТ СН'!$F$16</f>
        <v>0</v>
      </c>
      <c r="V383" s="36">
        <f>SUMIFS(СВЦЭМ!$G$40:$G$783,СВЦЭМ!$A$40:$A$783,$A383,СВЦЭМ!$B$40:$B$783,V$366)+'СЕТ СН'!$F$16</f>
        <v>0</v>
      </c>
      <c r="W383" s="36">
        <f>SUMIFS(СВЦЭМ!$G$40:$G$783,СВЦЭМ!$A$40:$A$783,$A383,СВЦЭМ!$B$40:$B$783,W$366)+'СЕТ СН'!$F$16</f>
        <v>0</v>
      </c>
      <c r="X383" s="36">
        <f>SUMIFS(СВЦЭМ!$G$40:$G$783,СВЦЭМ!$A$40:$A$783,$A383,СВЦЭМ!$B$40:$B$783,X$366)+'СЕТ СН'!$F$16</f>
        <v>0</v>
      </c>
      <c r="Y383" s="36">
        <f>SUMIFS(СВЦЭМ!$G$40:$G$783,СВЦЭМ!$A$40:$A$783,$A383,СВЦЭМ!$B$40:$B$783,Y$366)+'СЕТ СН'!$F$16</f>
        <v>0</v>
      </c>
    </row>
    <row r="384" spans="1:25" ht="15.75" hidden="1" x14ac:dyDescent="0.2">
      <c r="A384" s="35">
        <f t="shared" si="10"/>
        <v>45095</v>
      </c>
      <c r="B384" s="36">
        <f>SUMIFS(СВЦЭМ!$G$40:$G$783,СВЦЭМ!$A$40:$A$783,$A384,СВЦЭМ!$B$40:$B$783,B$366)+'СЕТ СН'!$F$16</f>
        <v>0</v>
      </c>
      <c r="C384" s="36">
        <f>SUMIFS(СВЦЭМ!$G$40:$G$783,СВЦЭМ!$A$40:$A$783,$A384,СВЦЭМ!$B$40:$B$783,C$366)+'СЕТ СН'!$F$16</f>
        <v>0</v>
      </c>
      <c r="D384" s="36">
        <f>SUMIFS(СВЦЭМ!$G$40:$G$783,СВЦЭМ!$A$40:$A$783,$A384,СВЦЭМ!$B$40:$B$783,D$366)+'СЕТ СН'!$F$16</f>
        <v>0</v>
      </c>
      <c r="E384" s="36">
        <f>SUMIFS(СВЦЭМ!$G$40:$G$783,СВЦЭМ!$A$40:$A$783,$A384,СВЦЭМ!$B$40:$B$783,E$366)+'СЕТ СН'!$F$16</f>
        <v>0</v>
      </c>
      <c r="F384" s="36">
        <f>SUMIFS(СВЦЭМ!$G$40:$G$783,СВЦЭМ!$A$40:$A$783,$A384,СВЦЭМ!$B$40:$B$783,F$366)+'СЕТ СН'!$F$16</f>
        <v>0</v>
      </c>
      <c r="G384" s="36">
        <f>SUMIFS(СВЦЭМ!$G$40:$G$783,СВЦЭМ!$A$40:$A$783,$A384,СВЦЭМ!$B$40:$B$783,G$366)+'СЕТ СН'!$F$16</f>
        <v>0</v>
      </c>
      <c r="H384" s="36">
        <f>SUMIFS(СВЦЭМ!$G$40:$G$783,СВЦЭМ!$A$40:$A$783,$A384,СВЦЭМ!$B$40:$B$783,H$366)+'СЕТ СН'!$F$16</f>
        <v>0</v>
      </c>
      <c r="I384" s="36">
        <f>SUMIFS(СВЦЭМ!$G$40:$G$783,СВЦЭМ!$A$40:$A$783,$A384,СВЦЭМ!$B$40:$B$783,I$366)+'СЕТ СН'!$F$16</f>
        <v>0</v>
      </c>
      <c r="J384" s="36">
        <f>SUMIFS(СВЦЭМ!$G$40:$G$783,СВЦЭМ!$A$40:$A$783,$A384,СВЦЭМ!$B$40:$B$783,J$366)+'СЕТ СН'!$F$16</f>
        <v>0</v>
      </c>
      <c r="K384" s="36">
        <f>SUMIFS(СВЦЭМ!$G$40:$G$783,СВЦЭМ!$A$40:$A$783,$A384,СВЦЭМ!$B$40:$B$783,K$366)+'СЕТ СН'!$F$16</f>
        <v>0</v>
      </c>
      <c r="L384" s="36">
        <f>SUMIFS(СВЦЭМ!$G$40:$G$783,СВЦЭМ!$A$40:$A$783,$A384,СВЦЭМ!$B$40:$B$783,L$366)+'СЕТ СН'!$F$16</f>
        <v>0</v>
      </c>
      <c r="M384" s="36">
        <f>SUMIFS(СВЦЭМ!$G$40:$G$783,СВЦЭМ!$A$40:$A$783,$A384,СВЦЭМ!$B$40:$B$783,M$366)+'СЕТ СН'!$F$16</f>
        <v>0</v>
      </c>
      <c r="N384" s="36">
        <f>SUMIFS(СВЦЭМ!$G$40:$G$783,СВЦЭМ!$A$40:$A$783,$A384,СВЦЭМ!$B$40:$B$783,N$366)+'СЕТ СН'!$F$16</f>
        <v>0</v>
      </c>
      <c r="O384" s="36">
        <f>SUMIFS(СВЦЭМ!$G$40:$G$783,СВЦЭМ!$A$40:$A$783,$A384,СВЦЭМ!$B$40:$B$783,O$366)+'СЕТ СН'!$F$16</f>
        <v>0</v>
      </c>
      <c r="P384" s="36">
        <f>SUMIFS(СВЦЭМ!$G$40:$G$783,СВЦЭМ!$A$40:$A$783,$A384,СВЦЭМ!$B$40:$B$783,P$366)+'СЕТ СН'!$F$16</f>
        <v>0</v>
      </c>
      <c r="Q384" s="36">
        <f>SUMIFS(СВЦЭМ!$G$40:$G$783,СВЦЭМ!$A$40:$A$783,$A384,СВЦЭМ!$B$40:$B$783,Q$366)+'СЕТ СН'!$F$16</f>
        <v>0</v>
      </c>
      <c r="R384" s="36">
        <f>SUMIFS(СВЦЭМ!$G$40:$G$783,СВЦЭМ!$A$40:$A$783,$A384,СВЦЭМ!$B$40:$B$783,R$366)+'СЕТ СН'!$F$16</f>
        <v>0</v>
      </c>
      <c r="S384" s="36">
        <f>SUMIFS(СВЦЭМ!$G$40:$G$783,СВЦЭМ!$A$40:$A$783,$A384,СВЦЭМ!$B$40:$B$783,S$366)+'СЕТ СН'!$F$16</f>
        <v>0</v>
      </c>
      <c r="T384" s="36">
        <f>SUMIFS(СВЦЭМ!$G$40:$G$783,СВЦЭМ!$A$40:$A$783,$A384,СВЦЭМ!$B$40:$B$783,T$366)+'СЕТ СН'!$F$16</f>
        <v>0</v>
      </c>
      <c r="U384" s="36">
        <f>SUMIFS(СВЦЭМ!$G$40:$G$783,СВЦЭМ!$A$40:$A$783,$A384,СВЦЭМ!$B$40:$B$783,U$366)+'СЕТ СН'!$F$16</f>
        <v>0</v>
      </c>
      <c r="V384" s="36">
        <f>SUMIFS(СВЦЭМ!$G$40:$G$783,СВЦЭМ!$A$40:$A$783,$A384,СВЦЭМ!$B$40:$B$783,V$366)+'СЕТ СН'!$F$16</f>
        <v>0</v>
      </c>
      <c r="W384" s="36">
        <f>SUMIFS(СВЦЭМ!$G$40:$G$783,СВЦЭМ!$A$40:$A$783,$A384,СВЦЭМ!$B$40:$B$783,W$366)+'СЕТ СН'!$F$16</f>
        <v>0</v>
      </c>
      <c r="X384" s="36">
        <f>SUMIFS(СВЦЭМ!$G$40:$G$783,СВЦЭМ!$A$40:$A$783,$A384,СВЦЭМ!$B$40:$B$783,X$366)+'СЕТ СН'!$F$16</f>
        <v>0</v>
      </c>
      <c r="Y384" s="36">
        <f>SUMIFS(СВЦЭМ!$G$40:$G$783,СВЦЭМ!$A$40:$A$783,$A384,СВЦЭМ!$B$40:$B$783,Y$366)+'СЕТ СН'!$F$16</f>
        <v>0</v>
      </c>
    </row>
    <row r="385" spans="1:26" ht="15.75" hidden="1" x14ac:dyDescent="0.2">
      <c r="A385" s="35">
        <f t="shared" si="10"/>
        <v>45096</v>
      </c>
      <c r="B385" s="36">
        <f>SUMIFS(СВЦЭМ!$G$40:$G$783,СВЦЭМ!$A$40:$A$783,$A385,СВЦЭМ!$B$40:$B$783,B$366)+'СЕТ СН'!$F$16</f>
        <v>0</v>
      </c>
      <c r="C385" s="36">
        <f>SUMIFS(СВЦЭМ!$G$40:$G$783,СВЦЭМ!$A$40:$A$783,$A385,СВЦЭМ!$B$40:$B$783,C$366)+'СЕТ СН'!$F$16</f>
        <v>0</v>
      </c>
      <c r="D385" s="36">
        <f>SUMIFS(СВЦЭМ!$G$40:$G$783,СВЦЭМ!$A$40:$A$783,$A385,СВЦЭМ!$B$40:$B$783,D$366)+'СЕТ СН'!$F$16</f>
        <v>0</v>
      </c>
      <c r="E385" s="36">
        <f>SUMIFS(СВЦЭМ!$G$40:$G$783,СВЦЭМ!$A$40:$A$783,$A385,СВЦЭМ!$B$40:$B$783,E$366)+'СЕТ СН'!$F$16</f>
        <v>0</v>
      </c>
      <c r="F385" s="36">
        <f>SUMIFS(СВЦЭМ!$G$40:$G$783,СВЦЭМ!$A$40:$A$783,$A385,СВЦЭМ!$B$40:$B$783,F$366)+'СЕТ СН'!$F$16</f>
        <v>0</v>
      </c>
      <c r="G385" s="36">
        <f>SUMIFS(СВЦЭМ!$G$40:$G$783,СВЦЭМ!$A$40:$A$783,$A385,СВЦЭМ!$B$40:$B$783,G$366)+'СЕТ СН'!$F$16</f>
        <v>0</v>
      </c>
      <c r="H385" s="36">
        <f>SUMIFS(СВЦЭМ!$G$40:$G$783,СВЦЭМ!$A$40:$A$783,$A385,СВЦЭМ!$B$40:$B$783,H$366)+'СЕТ СН'!$F$16</f>
        <v>0</v>
      </c>
      <c r="I385" s="36">
        <f>SUMIFS(СВЦЭМ!$G$40:$G$783,СВЦЭМ!$A$40:$A$783,$A385,СВЦЭМ!$B$40:$B$783,I$366)+'СЕТ СН'!$F$16</f>
        <v>0</v>
      </c>
      <c r="J385" s="36">
        <f>SUMIFS(СВЦЭМ!$G$40:$G$783,СВЦЭМ!$A$40:$A$783,$A385,СВЦЭМ!$B$40:$B$783,J$366)+'СЕТ СН'!$F$16</f>
        <v>0</v>
      </c>
      <c r="K385" s="36">
        <f>SUMIFS(СВЦЭМ!$G$40:$G$783,СВЦЭМ!$A$40:$A$783,$A385,СВЦЭМ!$B$40:$B$783,K$366)+'СЕТ СН'!$F$16</f>
        <v>0</v>
      </c>
      <c r="L385" s="36">
        <f>SUMIFS(СВЦЭМ!$G$40:$G$783,СВЦЭМ!$A$40:$A$783,$A385,СВЦЭМ!$B$40:$B$783,L$366)+'СЕТ СН'!$F$16</f>
        <v>0</v>
      </c>
      <c r="M385" s="36">
        <f>SUMIFS(СВЦЭМ!$G$40:$G$783,СВЦЭМ!$A$40:$A$783,$A385,СВЦЭМ!$B$40:$B$783,M$366)+'СЕТ СН'!$F$16</f>
        <v>0</v>
      </c>
      <c r="N385" s="36">
        <f>SUMIFS(СВЦЭМ!$G$40:$G$783,СВЦЭМ!$A$40:$A$783,$A385,СВЦЭМ!$B$40:$B$783,N$366)+'СЕТ СН'!$F$16</f>
        <v>0</v>
      </c>
      <c r="O385" s="36">
        <f>SUMIFS(СВЦЭМ!$G$40:$G$783,СВЦЭМ!$A$40:$A$783,$A385,СВЦЭМ!$B$40:$B$783,O$366)+'СЕТ СН'!$F$16</f>
        <v>0</v>
      </c>
      <c r="P385" s="36">
        <f>SUMIFS(СВЦЭМ!$G$40:$G$783,СВЦЭМ!$A$40:$A$783,$A385,СВЦЭМ!$B$40:$B$783,P$366)+'СЕТ СН'!$F$16</f>
        <v>0</v>
      </c>
      <c r="Q385" s="36">
        <f>SUMIFS(СВЦЭМ!$G$40:$G$783,СВЦЭМ!$A$40:$A$783,$A385,СВЦЭМ!$B$40:$B$783,Q$366)+'СЕТ СН'!$F$16</f>
        <v>0</v>
      </c>
      <c r="R385" s="36">
        <f>SUMIFS(СВЦЭМ!$G$40:$G$783,СВЦЭМ!$A$40:$A$783,$A385,СВЦЭМ!$B$40:$B$783,R$366)+'СЕТ СН'!$F$16</f>
        <v>0</v>
      </c>
      <c r="S385" s="36">
        <f>SUMIFS(СВЦЭМ!$G$40:$G$783,СВЦЭМ!$A$40:$A$783,$A385,СВЦЭМ!$B$40:$B$783,S$366)+'СЕТ СН'!$F$16</f>
        <v>0</v>
      </c>
      <c r="T385" s="36">
        <f>SUMIFS(СВЦЭМ!$G$40:$G$783,СВЦЭМ!$A$40:$A$783,$A385,СВЦЭМ!$B$40:$B$783,T$366)+'СЕТ СН'!$F$16</f>
        <v>0</v>
      </c>
      <c r="U385" s="36">
        <f>SUMIFS(СВЦЭМ!$G$40:$G$783,СВЦЭМ!$A$40:$A$783,$A385,СВЦЭМ!$B$40:$B$783,U$366)+'СЕТ СН'!$F$16</f>
        <v>0</v>
      </c>
      <c r="V385" s="36">
        <f>SUMIFS(СВЦЭМ!$G$40:$G$783,СВЦЭМ!$A$40:$A$783,$A385,СВЦЭМ!$B$40:$B$783,V$366)+'СЕТ СН'!$F$16</f>
        <v>0</v>
      </c>
      <c r="W385" s="36">
        <f>SUMIFS(СВЦЭМ!$G$40:$G$783,СВЦЭМ!$A$40:$A$783,$A385,СВЦЭМ!$B$40:$B$783,W$366)+'СЕТ СН'!$F$16</f>
        <v>0</v>
      </c>
      <c r="X385" s="36">
        <f>SUMIFS(СВЦЭМ!$G$40:$G$783,СВЦЭМ!$A$40:$A$783,$A385,СВЦЭМ!$B$40:$B$783,X$366)+'СЕТ СН'!$F$16</f>
        <v>0</v>
      </c>
      <c r="Y385" s="36">
        <f>SUMIFS(СВЦЭМ!$G$40:$G$783,СВЦЭМ!$A$40:$A$783,$A385,СВЦЭМ!$B$40:$B$783,Y$366)+'СЕТ СН'!$F$16</f>
        <v>0</v>
      </c>
    </row>
    <row r="386" spans="1:26" ht="15.75" hidden="1" x14ac:dyDescent="0.2">
      <c r="A386" s="35">
        <f t="shared" si="10"/>
        <v>45097</v>
      </c>
      <c r="B386" s="36">
        <f>SUMIFS(СВЦЭМ!$G$40:$G$783,СВЦЭМ!$A$40:$A$783,$A386,СВЦЭМ!$B$40:$B$783,B$366)+'СЕТ СН'!$F$16</f>
        <v>0</v>
      </c>
      <c r="C386" s="36">
        <f>SUMIFS(СВЦЭМ!$G$40:$G$783,СВЦЭМ!$A$40:$A$783,$A386,СВЦЭМ!$B$40:$B$783,C$366)+'СЕТ СН'!$F$16</f>
        <v>0</v>
      </c>
      <c r="D386" s="36">
        <f>SUMIFS(СВЦЭМ!$G$40:$G$783,СВЦЭМ!$A$40:$A$783,$A386,СВЦЭМ!$B$40:$B$783,D$366)+'СЕТ СН'!$F$16</f>
        <v>0</v>
      </c>
      <c r="E386" s="36">
        <f>SUMIFS(СВЦЭМ!$G$40:$G$783,СВЦЭМ!$A$40:$A$783,$A386,СВЦЭМ!$B$40:$B$783,E$366)+'СЕТ СН'!$F$16</f>
        <v>0</v>
      </c>
      <c r="F386" s="36">
        <f>SUMIFS(СВЦЭМ!$G$40:$G$783,СВЦЭМ!$A$40:$A$783,$A386,СВЦЭМ!$B$40:$B$783,F$366)+'СЕТ СН'!$F$16</f>
        <v>0</v>
      </c>
      <c r="G386" s="36">
        <f>SUMIFS(СВЦЭМ!$G$40:$G$783,СВЦЭМ!$A$40:$A$783,$A386,СВЦЭМ!$B$40:$B$783,G$366)+'СЕТ СН'!$F$16</f>
        <v>0</v>
      </c>
      <c r="H386" s="36">
        <f>SUMIFS(СВЦЭМ!$G$40:$G$783,СВЦЭМ!$A$40:$A$783,$A386,СВЦЭМ!$B$40:$B$783,H$366)+'СЕТ СН'!$F$16</f>
        <v>0</v>
      </c>
      <c r="I386" s="36">
        <f>SUMIFS(СВЦЭМ!$G$40:$G$783,СВЦЭМ!$A$40:$A$783,$A386,СВЦЭМ!$B$40:$B$783,I$366)+'СЕТ СН'!$F$16</f>
        <v>0</v>
      </c>
      <c r="J386" s="36">
        <f>SUMIFS(СВЦЭМ!$G$40:$G$783,СВЦЭМ!$A$40:$A$783,$A386,СВЦЭМ!$B$40:$B$783,J$366)+'СЕТ СН'!$F$16</f>
        <v>0</v>
      </c>
      <c r="K386" s="36">
        <f>SUMIFS(СВЦЭМ!$G$40:$G$783,СВЦЭМ!$A$40:$A$783,$A386,СВЦЭМ!$B$40:$B$783,K$366)+'СЕТ СН'!$F$16</f>
        <v>0</v>
      </c>
      <c r="L386" s="36">
        <f>SUMIFS(СВЦЭМ!$G$40:$G$783,СВЦЭМ!$A$40:$A$783,$A386,СВЦЭМ!$B$40:$B$783,L$366)+'СЕТ СН'!$F$16</f>
        <v>0</v>
      </c>
      <c r="M386" s="36">
        <f>SUMIFS(СВЦЭМ!$G$40:$G$783,СВЦЭМ!$A$40:$A$783,$A386,СВЦЭМ!$B$40:$B$783,M$366)+'СЕТ СН'!$F$16</f>
        <v>0</v>
      </c>
      <c r="N386" s="36">
        <f>SUMIFS(СВЦЭМ!$G$40:$G$783,СВЦЭМ!$A$40:$A$783,$A386,СВЦЭМ!$B$40:$B$783,N$366)+'СЕТ СН'!$F$16</f>
        <v>0</v>
      </c>
      <c r="O386" s="36">
        <f>SUMIFS(СВЦЭМ!$G$40:$G$783,СВЦЭМ!$A$40:$A$783,$A386,СВЦЭМ!$B$40:$B$783,O$366)+'СЕТ СН'!$F$16</f>
        <v>0</v>
      </c>
      <c r="P386" s="36">
        <f>SUMIFS(СВЦЭМ!$G$40:$G$783,СВЦЭМ!$A$40:$A$783,$A386,СВЦЭМ!$B$40:$B$783,P$366)+'СЕТ СН'!$F$16</f>
        <v>0</v>
      </c>
      <c r="Q386" s="36">
        <f>SUMIFS(СВЦЭМ!$G$40:$G$783,СВЦЭМ!$A$40:$A$783,$A386,СВЦЭМ!$B$40:$B$783,Q$366)+'СЕТ СН'!$F$16</f>
        <v>0</v>
      </c>
      <c r="R386" s="36">
        <f>SUMIFS(СВЦЭМ!$G$40:$G$783,СВЦЭМ!$A$40:$A$783,$A386,СВЦЭМ!$B$40:$B$783,R$366)+'СЕТ СН'!$F$16</f>
        <v>0</v>
      </c>
      <c r="S386" s="36">
        <f>SUMIFS(СВЦЭМ!$G$40:$G$783,СВЦЭМ!$A$40:$A$783,$A386,СВЦЭМ!$B$40:$B$783,S$366)+'СЕТ СН'!$F$16</f>
        <v>0</v>
      </c>
      <c r="T386" s="36">
        <f>SUMIFS(СВЦЭМ!$G$40:$G$783,СВЦЭМ!$A$40:$A$783,$A386,СВЦЭМ!$B$40:$B$783,T$366)+'СЕТ СН'!$F$16</f>
        <v>0</v>
      </c>
      <c r="U386" s="36">
        <f>SUMIFS(СВЦЭМ!$G$40:$G$783,СВЦЭМ!$A$40:$A$783,$A386,СВЦЭМ!$B$40:$B$783,U$366)+'СЕТ СН'!$F$16</f>
        <v>0</v>
      </c>
      <c r="V386" s="36">
        <f>SUMIFS(СВЦЭМ!$G$40:$G$783,СВЦЭМ!$A$40:$A$783,$A386,СВЦЭМ!$B$40:$B$783,V$366)+'СЕТ СН'!$F$16</f>
        <v>0</v>
      </c>
      <c r="W386" s="36">
        <f>SUMIFS(СВЦЭМ!$G$40:$G$783,СВЦЭМ!$A$40:$A$783,$A386,СВЦЭМ!$B$40:$B$783,W$366)+'СЕТ СН'!$F$16</f>
        <v>0</v>
      </c>
      <c r="X386" s="36">
        <f>SUMIFS(СВЦЭМ!$G$40:$G$783,СВЦЭМ!$A$40:$A$783,$A386,СВЦЭМ!$B$40:$B$783,X$366)+'СЕТ СН'!$F$16</f>
        <v>0</v>
      </c>
      <c r="Y386" s="36">
        <f>SUMIFS(СВЦЭМ!$G$40:$G$783,СВЦЭМ!$A$40:$A$783,$A386,СВЦЭМ!$B$40:$B$783,Y$366)+'СЕТ СН'!$F$16</f>
        <v>0</v>
      </c>
    </row>
    <row r="387" spans="1:26" ht="15.75" hidden="1" x14ac:dyDescent="0.2">
      <c r="A387" s="35">
        <f t="shared" si="10"/>
        <v>45098</v>
      </c>
      <c r="B387" s="36">
        <f>SUMIFS(СВЦЭМ!$G$40:$G$783,СВЦЭМ!$A$40:$A$783,$A387,СВЦЭМ!$B$40:$B$783,B$366)+'СЕТ СН'!$F$16</f>
        <v>0</v>
      </c>
      <c r="C387" s="36">
        <f>SUMIFS(СВЦЭМ!$G$40:$G$783,СВЦЭМ!$A$40:$A$783,$A387,СВЦЭМ!$B$40:$B$783,C$366)+'СЕТ СН'!$F$16</f>
        <v>0</v>
      </c>
      <c r="D387" s="36">
        <f>SUMIFS(СВЦЭМ!$G$40:$G$783,СВЦЭМ!$A$40:$A$783,$A387,СВЦЭМ!$B$40:$B$783,D$366)+'СЕТ СН'!$F$16</f>
        <v>0</v>
      </c>
      <c r="E387" s="36">
        <f>SUMIFS(СВЦЭМ!$G$40:$G$783,СВЦЭМ!$A$40:$A$783,$A387,СВЦЭМ!$B$40:$B$783,E$366)+'СЕТ СН'!$F$16</f>
        <v>0</v>
      </c>
      <c r="F387" s="36">
        <f>SUMIFS(СВЦЭМ!$G$40:$G$783,СВЦЭМ!$A$40:$A$783,$A387,СВЦЭМ!$B$40:$B$783,F$366)+'СЕТ СН'!$F$16</f>
        <v>0</v>
      </c>
      <c r="G387" s="36">
        <f>SUMIFS(СВЦЭМ!$G$40:$G$783,СВЦЭМ!$A$40:$A$783,$A387,СВЦЭМ!$B$40:$B$783,G$366)+'СЕТ СН'!$F$16</f>
        <v>0</v>
      </c>
      <c r="H387" s="36">
        <f>SUMIFS(СВЦЭМ!$G$40:$G$783,СВЦЭМ!$A$40:$A$783,$A387,СВЦЭМ!$B$40:$B$783,H$366)+'СЕТ СН'!$F$16</f>
        <v>0</v>
      </c>
      <c r="I387" s="36">
        <f>SUMIFS(СВЦЭМ!$G$40:$G$783,СВЦЭМ!$A$40:$A$783,$A387,СВЦЭМ!$B$40:$B$783,I$366)+'СЕТ СН'!$F$16</f>
        <v>0</v>
      </c>
      <c r="J387" s="36">
        <f>SUMIFS(СВЦЭМ!$G$40:$G$783,СВЦЭМ!$A$40:$A$783,$A387,СВЦЭМ!$B$40:$B$783,J$366)+'СЕТ СН'!$F$16</f>
        <v>0</v>
      </c>
      <c r="K387" s="36">
        <f>SUMIFS(СВЦЭМ!$G$40:$G$783,СВЦЭМ!$A$40:$A$783,$A387,СВЦЭМ!$B$40:$B$783,K$366)+'СЕТ СН'!$F$16</f>
        <v>0</v>
      </c>
      <c r="L387" s="36">
        <f>SUMIFS(СВЦЭМ!$G$40:$G$783,СВЦЭМ!$A$40:$A$783,$A387,СВЦЭМ!$B$40:$B$783,L$366)+'СЕТ СН'!$F$16</f>
        <v>0</v>
      </c>
      <c r="M387" s="36">
        <f>SUMIFS(СВЦЭМ!$G$40:$G$783,СВЦЭМ!$A$40:$A$783,$A387,СВЦЭМ!$B$40:$B$783,M$366)+'СЕТ СН'!$F$16</f>
        <v>0</v>
      </c>
      <c r="N387" s="36">
        <f>SUMIFS(СВЦЭМ!$G$40:$G$783,СВЦЭМ!$A$40:$A$783,$A387,СВЦЭМ!$B$40:$B$783,N$366)+'СЕТ СН'!$F$16</f>
        <v>0</v>
      </c>
      <c r="O387" s="36">
        <f>SUMIFS(СВЦЭМ!$G$40:$G$783,СВЦЭМ!$A$40:$A$783,$A387,СВЦЭМ!$B$40:$B$783,O$366)+'СЕТ СН'!$F$16</f>
        <v>0</v>
      </c>
      <c r="P387" s="36">
        <f>SUMIFS(СВЦЭМ!$G$40:$G$783,СВЦЭМ!$A$40:$A$783,$A387,СВЦЭМ!$B$40:$B$783,P$366)+'СЕТ СН'!$F$16</f>
        <v>0</v>
      </c>
      <c r="Q387" s="36">
        <f>SUMIFS(СВЦЭМ!$G$40:$G$783,СВЦЭМ!$A$40:$A$783,$A387,СВЦЭМ!$B$40:$B$783,Q$366)+'СЕТ СН'!$F$16</f>
        <v>0</v>
      </c>
      <c r="R387" s="36">
        <f>SUMIFS(СВЦЭМ!$G$40:$G$783,СВЦЭМ!$A$40:$A$783,$A387,СВЦЭМ!$B$40:$B$783,R$366)+'СЕТ СН'!$F$16</f>
        <v>0</v>
      </c>
      <c r="S387" s="36">
        <f>SUMIFS(СВЦЭМ!$G$40:$G$783,СВЦЭМ!$A$40:$A$783,$A387,СВЦЭМ!$B$40:$B$783,S$366)+'СЕТ СН'!$F$16</f>
        <v>0</v>
      </c>
      <c r="T387" s="36">
        <f>SUMIFS(СВЦЭМ!$G$40:$G$783,СВЦЭМ!$A$40:$A$783,$A387,СВЦЭМ!$B$40:$B$783,T$366)+'СЕТ СН'!$F$16</f>
        <v>0</v>
      </c>
      <c r="U387" s="36">
        <f>SUMIFS(СВЦЭМ!$G$40:$G$783,СВЦЭМ!$A$40:$A$783,$A387,СВЦЭМ!$B$40:$B$783,U$366)+'СЕТ СН'!$F$16</f>
        <v>0</v>
      </c>
      <c r="V387" s="36">
        <f>SUMIFS(СВЦЭМ!$G$40:$G$783,СВЦЭМ!$A$40:$A$783,$A387,СВЦЭМ!$B$40:$B$783,V$366)+'СЕТ СН'!$F$16</f>
        <v>0</v>
      </c>
      <c r="W387" s="36">
        <f>SUMIFS(СВЦЭМ!$G$40:$G$783,СВЦЭМ!$A$40:$A$783,$A387,СВЦЭМ!$B$40:$B$783,W$366)+'СЕТ СН'!$F$16</f>
        <v>0</v>
      </c>
      <c r="X387" s="36">
        <f>SUMIFS(СВЦЭМ!$G$40:$G$783,СВЦЭМ!$A$40:$A$783,$A387,СВЦЭМ!$B$40:$B$783,X$366)+'СЕТ СН'!$F$16</f>
        <v>0</v>
      </c>
      <c r="Y387" s="36">
        <f>SUMIFS(СВЦЭМ!$G$40:$G$783,СВЦЭМ!$A$40:$A$783,$A387,СВЦЭМ!$B$40:$B$783,Y$366)+'СЕТ СН'!$F$16</f>
        <v>0</v>
      </c>
    </row>
    <row r="388" spans="1:26" ht="15.75" hidden="1" x14ac:dyDescent="0.2">
      <c r="A388" s="35">
        <f t="shared" si="10"/>
        <v>45099</v>
      </c>
      <c r="B388" s="36">
        <f>SUMIFS(СВЦЭМ!$G$40:$G$783,СВЦЭМ!$A$40:$A$783,$A388,СВЦЭМ!$B$40:$B$783,B$366)+'СЕТ СН'!$F$16</f>
        <v>0</v>
      </c>
      <c r="C388" s="36">
        <f>SUMIFS(СВЦЭМ!$G$40:$G$783,СВЦЭМ!$A$40:$A$783,$A388,СВЦЭМ!$B$40:$B$783,C$366)+'СЕТ СН'!$F$16</f>
        <v>0</v>
      </c>
      <c r="D388" s="36">
        <f>SUMIFS(СВЦЭМ!$G$40:$G$783,СВЦЭМ!$A$40:$A$783,$A388,СВЦЭМ!$B$40:$B$783,D$366)+'СЕТ СН'!$F$16</f>
        <v>0</v>
      </c>
      <c r="E388" s="36">
        <f>SUMIFS(СВЦЭМ!$G$40:$G$783,СВЦЭМ!$A$40:$A$783,$A388,СВЦЭМ!$B$40:$B$783,E$366)+'СЕТ СН'!$F$16</f>
        <v>0</v>
      </c>
      <c r="F388" s="36">
        <f>SUMIFS(СВЦЭМ!$G$40:$G$783,СВЦЭМ!$A$40:$A$783,$A388,СВЦЭМ!$B$40:$B$783,F$366)+'СЕТ СН'!$F$16</f>
        <v>0</v>
      </c>
      <c r="G388" s="36">
        <f>SUMIFS(СВЦЭМ!$G$40:$G$783,СВЦЭМ!$A$40:$A$783,$A388,СВЦЭМ!$B$40:$B$783,G$366)+'СЕТ СН'!$F$16</f>
        <v>0</v>
      </c>
      <c r="H388" s="36">
        <f>SUMIFS(СВЦЭМ!$G$40:$G$783,СВЦЭМ!$A$40:$A$783,$A388,СВЦЭМ!$B$40:$B$783,H$366)+'СЕТ СН'!$F$16</f>
        <v>0</v>
      </c>
      <c r="I388" s="36">
        <f>SUMIFS(СВЦЭМ!$G$40:$G$783,СВЦЭМ!$A$40:$A$783,$A388,СВЦЭМ!$B$40:$B$783,I$366)+'СЕТ СН'!$F$16</f>
        <v>0</v>
      </c>
      <c r="J388" s="36">
        <f>SUMIFS(СВЦЭМ!$G$40:$G$783,СВЦЭМ!$A$40:$A$783,$A388,СВЦЭМ!$B$40:$B$783,J$366)+'СЕТ СН'!$F$16</f>
        <v>0</v>
      </c>
      <c r="K388" s="36">
        <f>SUMIFS(СВЦЭМ!$G$40:$G$783,СВЦЭМ!$A$40:$A$783,$A388,СВЦЭМ!$B$40:$B$783,K$366)+'СЕТ СН'!$F$16</f>
        <v>0</v>
      </c>
      <c r="L388" s="36">
        <f>SUMIFS(СВЦЭМ!$G$40:$G$783,СВЦЭМ!$A$40:$A$783,$A388,СВЦЭМ!$B$40:$B$783,L$366)+'СЕТ СН'!$F$16</f>
        <v>0</v>
      </c>
      <c r="M388" s="36">
        <f>SUMIFS(СВЦЭМ!$G$40:$G$783,СВЦЭМ!$A$40:$A$783,$A388,СВЦЭМ!$B$40:$B$783,M$366)+'СЕТ СН'!$F$16</f>
        <v>0</v>
      </c>
      <c r="N388" s="36">
        <f>SUMIFS(СВЦЭМ!$G$40:$G$783,СВЦЭМ!$A$40:$A$783,$A388,СВЦЭМ!$B$40:$B$783,N$366)+'СЕТ СН'!$F$16</f>
        <v>0</v>
      </c>
      <c r="O388" s="36">
        <f>SUMIFS(СВЦЭМ!$G$40:$G$783,СВЦЭМ!$A$40:$A$783,$A388,СВЦЭМ!$B$40:$B$783,O$366)+'СЕТ СН'!$F$16</f>
        <v>0</v>
      </c>
      <c r="P388" s="36">
        <f>SUMIFS(СВЦЭМ!$G$40:$G$783,СВЦЭМ!$A$40:$A$783,$A388,СВЦЭМ!$B$40:$B$783,P$366)+'СЕТ СН'!$F$16</f>
        <v>0</v>
      </c>
      <c r="Q388" s="36">
        <f>SUMIFS(СВЦЭМ!$G$40:$G$783,СВЦЭМ!$A$40:$A$783,$A388,СВЦЭМ!$B$40:$B$783,Q$366)+'СЕТ СН'!$F$16</f>
        <v>0</v>
      </c>
      <c r="R388" s="36">
        <f>SUMIFS(СВЦЭМ!$G$40:$G$783,СВЦЭМ!$A$40:$A$783,$A388,СВЦЭМ!$B$40:$B$783,R$366)+'СЕТ СН'!$F$16</f>
        <v>0</v>
      </c>
      <c r="S388" s="36">
        <f>SUMIFS(СВЦЭМ!$G$40:$G$783,СВЦЭМ!$A$40:$A$783,$A388,СВЦЭМ!$B$40:$B$783,S$366)+'СЕТ СН'!$F$16</f>
        <v>0</v>
      </c>
      <c r="T388" s="36">
        <f>SUMIFS(СВЦЭМ!$G$40:$G$783,СВЦЭМ!$A$40:$A$783,$A388,СВЦЭМ!$B$40:$B$783,T$366)+'СЕТ СН'!$F$16</f>
        <v>0</v>
      </c>
      <c r="U388" s="36">
        <f>SUMIFS(СВЦЭМ!$G$40:$G$783,СВЦЭМ!$A$40:$A$783,$A388,СВЦЭМ!$B$40:$B$783,U$366)+'СЕТ СН'!$F$16</f>
        <v>0</v>
      </c>
      <c r="V388" s="36">
        <f>SUMIFS(СВЦЭМ!$G$40:$G$783,СВЦЭМ!$A$40:$A$783,$A388,СВЦЭМ!$B$40:$B$783,V$366)+'СЕТ СН'!$F$16</f>
        <v>0</v>
      </c>
      <c r="W388" s="36">
        <f>SUMIFS(СВЦЭМ!$G$40:$G$783,СВЦЭМ!$A$40:$A$783,$A388,СВЦЭМ!$B$40:$B$783,W$366)+'СЕТ СН'!$F$16</f>
        <v>0</v>
      </c>
      <c r="X388" s="36">
        <f>SUMIFS(СВЦЭМ!$G$40:$G$783,СВЦЭМ!$A$40:$A$783,$A388,СВЦЭМ!$B$40:$B$783,X$366)+'СЕТ СН'!$F$16</f>
        <v>0</v>
      </c>
      <c r="Y388" s="36">
        <f>SUMIFS(СВЦЭМ!$G$40:$G$783,СВЦЭМ!$A$40:$A$783,$A388,СВЦЭМ!$B$40:$B$783,Y$366)+'СЕТ СН'!$F$16</f>
        <v>0</v>
      </c>
    </row>
    <row r="389" spans="1:26" ht="15.75" hidden="1" x14ac:dyDescent="0.2">
      <c r="A389" s="35">
        <f t="shared" si="10"/>
        <v>45100</v>
      </c>
      <c r="B389" s="36">
        <f>SUMIFS(СВЦЭМ!$G$40:$G$783,СВЦЭМ!$A$40:$A$783,$A389,СВЦЭМ!$B$40:$B$783,B$366)+'СЕТ СН'!$F$16</f>
        <v>0</v>
      </c>
      <c r="C389" s="36">
        <f>SUMIFS(СВЦЭМ!$G$40:$G$783,СВЦЭМ!$A$40:$A$783,$A389,СВЦЭМ!$B$40:$B$783,C$366)+'СЕТ СН'!$F$16</f>
        <v>0</v>
      </c>
      <c r="D389" s="36">
        <f>SUMIFS(СВЦЭМ!$G$40:$G$783,СВЦЭМ!$A$40:$A$783,$A389,СВЦЭМ!$B$40:$B$783,D$366)+'СЕТ СН'!$F$16</f>
        <v>0</v>
      </c>
      <c r="E389" s="36">
        <f>SUMIFS(СВЦЭМ!$G$40:$G$783,СВЦЭМ!$A$40:$A$783,$A389,СВЦЭМ!$B$40:$B$783,E$366)+'СЕТ СН'!$F$16</f>
        <v>0</v>
      </c>
      <c r="F389" s="36">
        <f>SUMIFS(СВЦЭМ!$G$40:$G$783,СВЦЭМ!$A$40:$A$783,$A389,СВЦЭМ!$B$40:$B$783,F$366)+'СЕТ СН'!$F$16</f>
        <v>0</v>
      </c>
      <c r="G389" s="36">
        <f>SUMIFS(СВЦЭМ!$G$40:$G$783,СВЦЭМ!$A$40:$A$783,$A389,СВЦЭМ!$B$40:$B$783,G$366)+'СЕТ СН'!$F$16</f>
        <v>0</v>
      </c>
      <c r="H389" s="36">
        <f>SUMIFS(СВЦЭМ!$G$40:$G$783,СВЦЭМ!$A$40:$A$783,$A389,СВЦЭМ!$B$40:$B$783,H$366)+'СЕТ СН'!$F$16</f>
        <v>0</v>
      </c>
      <c r="I389" s="36">
        <f>SUMIFS(СВЦЭМ!$G$40:$G$783,СВЦЭМ!$A$40:$A$783,$A389,СВЦЭМ!$B$40:$B$783,I$366)+'СЕТ СН'!$F$16</f>
        <v>0</v>
      </c>
      <c r="J389" s="36">
        <f>SUMIFS(СВЦЭМ!$G$40:$G$783,СВЦЭМ!$A$40:$A$783,$A389,СВЦЭМ!$B$40:$B$783,J$366)+'СЕТ СН'!$F$16</f>
        <v>0</v>
      </c>
      <c r="K389" s="36">
        <f>SUMIFS(СВЦЭМ!$G$40:$G$783,СВЦЭМ!$A$40:$A$783,$A389,СВЦЭМ!$B$40:$B$783,K$366)+'СЕТ СН'!$F$16</f>
        <v>0</v>
      </c>
      <c r="L389" s="36">
        <f>SUMIFS(СВЦЭМ!$G$40:$G$783,СВЦЭМ!$A$40:$A$783,$A389,СВЦЭМ!$B$40:$B$783,L$366)+'СЕТ СН'!$F$16</f>
        <v>0</v>
      </c>
      <c r="M389" s="36">
        <f>SUMIFS(СВЦЭМ!$G$40:$G$783,СВЦЭМ!$A$40:$A$783,$A389,СВЦЭМ!$B$40:$B$783,M$366)+'СЕТ СН'!$F$16</f>
        <v>0</v>
      </c>
      <c r="N389" s="36">
        <f>SUMIFS(СВЦЭМ!$G$40:$G$783,СВЦЭМ!$A$40:$A$783,$A389,СВЦЭМ!$B$40:$B$783,N$366)+'СЕТ СН'!$F$16</f>
        <v>0</v>
      </c>
      <c r="O389" s="36">
        <f>SUMIFS(СВЦЭМ!$G$40:$G$783,СВЦЭМ!$A$40:$A$783,$A389,СВЦЭМ!$B$40:$B$783,O$366)+'СЕТ СН'!$F$16</f>
        <v>0</v>
      </c>
      <c r="P389" s="36">
        <f>SUMIFS(СВЦЭМ!$G$40:$G$783,СВЦЭМ!$A$40:$A$783,$A389,СВЦЭМ!$B$40:$B$783,P$366)+'СЕТ СН'!$F$16</f>
        <v>0</v>
      </c>
      <c r="Q389" s="36">
        <f>SUMIFS(СВЦЭМ!$G$40:$G$783,СВЦЭМ!$A$40:$A$783,$A389,СВЦЭМ!$B$40:$B$783,Q$366)+'СЕТ СН'!$F$16</f>
        <v>0</v>
      </c>
      <c r="R389" s="36">
        <f>SUMIFS(СВЦЭМ!$G$40:$G$783,СВЦЭМ!$A$40:$A$783,$A389,СВЦЭМ!$B$40:$B$783,R$366)+'СЕТ СН'!$F$16</f>
        <v>0</v>
      </c>
      <c r="S389" s="36">
        <f>SUMIFS(СВЦЭМ!$G$40:$G$783,СВЦЭМ!$A$40:$A$783,$A389,СВЦЭМ!$B$40:$B$783,S$366)+'СЕТ СН'!$F$16</f>
        <v>0</v>
      </c>
      <c r="T389" s="36">
        <f>SUMIFS(СВЦЭМ!$G$40:$G$783,СВЦЭМ!$A$40:$A$783,$A389,СВЦЭМ!$B$40:$B$783,T$366)+'СЕТ СН'!$F$16</f>
        <v>0</v>
      </c>
      <c r="U389" s="36">
        <f>SUMIFS(СВЦЭМ!$G$40:$G$783,СВЦЭМ!$A$40:$A$783,$A389,СВЦЭМ!$B$40:$B$783,U$366)+'СЕТ СН'!$F$16</f>
        <v>0</v>
      </c>
      <c r="V389" s="36">
        <f>SUMIFS(СВЦЭМ!$G$40:$G$783,СВЦЭМ!$A$40:$A$783,$A389,СВЦЭМ!$B$40:$B$783,V$366)+'СЕТ СН'!$F$16</f>
        <v>0</v>
      </c>
      <c r="W389" s="36">
        <f>SUMIFS(СВЦЭМ!$G$40:$G$783,СВЦЭМ!$A$40:$A$783,$A389,СВЦЭМ!$B$40:$B$783,W$366)+'СЕТ СН'!$F$16</f>
        <v>0</v>
      </c>
      <c r="X389" s="36">
        <f>SUMIFS(СВЦЭМ!$G$40:$G$783,СВЦЭМ!$A$40:$A$783,$A389,СВЦЭМ!$B$40:$B$783,X$366)+'СЕТ СН'!$F$16</f>
        <v>0</v>
      </c>
      <c r="Y389" s="36">
        <f>SUMIFS(СВЦЭМ!$G$40:$G$783,СВЦЭМ!$A$40:$A$783,$A389,СВЦЭМ!$B$40:$B$783,Y$366)+'СЕТ СН'!$F$16</f>
        <v>0</v>
      </c>
    </row>
    <row r="390" spans="1:26" ht="15.75" hidden="1" x14ac:dyDescent="0.2">
      <c r="A390" s="35">
        <f t="shared" si="10"/>
        <v>45101</v>
      </c>
      <c r="B390" s="36">
        <f>SUMIFS(СВЦЭМ!$G$40:$G$783,СВЦЭМ!$A$40:$A$783,$A390,СВЦЭМ!$B$40:$B$783,B$366)+'СЕТ СН'!$F$16</f>
        <v>0</v>
      </c>
      <c r="C390" s="36">
        <f>SUMIFS(СВЦЭМ!$G$40:$G$783,СВЦЭМ!$A$40:$A$783,$A390,СВЦЭМ!$B$40:$B$783,C$366)+'СЕТ СН'!$F$16</f>
        <v>0</v>
      </c>
      <c r="D390" s="36">
        <f>SUMIFS(СВЦЭМ!$G$40:$G$783,СВЦЭМ!$A$40:$A$783,$A390,СВЦЭМ!$B$40:$B$783,D$366)+'СЕТ СН'!$F$16</f>
        <v>0</v>
      </c>
      <c r="E390" s="36">
        <f>SUMIFS(СВЦЭМ!$G$40:$G$783,СВЦЭМ!$A$40:$A$783,$A390,СВЦЭМ!$B$40:$B$783,E$366)+'СЕТ СН'!$F$16</f>
        <v>0</v>
      </c>
      <c r="F390" s="36">
        <f>SUMIFS(СВЦЭМ!$G$40:$G$783,СВЦЭМ!$A$40:$A$783,$A390,СВЦЭМ!$B$40:$B$783,F$366)+'СЕТ СН'!$F$16</f>
        <v>0</v>
      </c>
      <c r="G390" s="36">
        <f>SUMIFS(СВЦЭМ!$G$40:$G$783,СВЦЭМ!$A$40:$A$783,$A390,СВЦЭМ!$B$40:$B$783,G$366)+'СЕТ СН'!$F$16</f>
        <v>0</v>
      </c>
      <c r="H390" s="36">
        <f>SUMIFS(СВЦЭМ!$G$40:$G$783,СВЦЭМ!$A$40:$A$783,$A390,СВЦЭМ!$B$40:$B$783,H$366)+'СЕТ СН'!$F$16</f>
        <v>0</v>
      </c>
      <c r="I390" s="36">
        <f>SUMIFS(СВЦЭМ!$G$40:$G$783,СВЦЭМ!$A$40:$A$783,$A390,СВЦЭМ!$B$40:$B$783,I$366)+'СЕТ СН'!$F$16</f>
        <v>0</v>
      </c>
      <c r="J390" s="36">
        <f>SUMIFS(СВЦЭМ!$G$40:$G$783,СВЦЭМ!$A$40:$A$783,$A390,СВЦЭМ!$B$40:$B$783,J$366)+'СЕТ СН'!$F$16</f>
        <v>0</v>
      </c>
      <c r="K390" s="36">
        <f>SUMIFS(СВЦЭМ!$G$40:$G$783,СВЦЭМ!$A$40:$A$783,$A390,СВЦЭМ!$B$40:$B$783,K$366)+'СЕТ СН'!$F$16</f>
        <v>0</v>
      </c>
      <c r="L390" s="36">
        <f>SUMIFS(СВЦЭМ!$G$40:$G$783,СВЦЭМ!$A$40:$A$783,$A390,СВЦЭМ!$B$40:$B$783,L$366)+'СЕТ СН'!$F$16</f>
        <v>0</v>
      </c>
      <c r="M390" s="36">
        <f>SUMIFS(СВЦЭМ!$G$40:$G$783,СВЦЭМ!$A$40:$A$783,$A390,СВЦЭМ!$B$40:$B$783,M$366)+'СЕТ СН'!$F$16</f>
        <v>0</v>
      </c>
      <c r="N390" s="36">
        <f>SUMIFS(СВЦЭМ!$G$40:$G$783,СВЦЭМ!$A$40:$A$783,$A390,СВЦЭМ!$B$40:$B$783,N$366)+'СЕТ СН'!$F$16</f>
        <v>0</v>
      </c>
      <c r="O390" s="36">
        <f>SUMIFS(СВЦЭМ!$G$40:$G$783,СВЦЭМ!$A$40:$A$783,$A390,СВЦЭМ!$B$40:$B$783,O$366)+'СЕТ СН'!$F$16</f>
        <v>0</v>
      </c>
      <c r="P390" s="36">
        <f>SUMIFS(СВЦЭМ!$G$40:$G$783,СВЦЭМ!$A$40:$A$783,$A390,СВЦЭМ!$B$40:$B$783,P$366)+'СЕТ СН'!$F$16</f>
        <v>0</v>
      </c>
      <c r="Q390" s="36">
        <f>SUMIFS(СВЦЭМ!$G$40:$G$783,СВЦЭМ!$A$40:$A$783,$A390,СВЦЭМ!$B$40:$B$783,Q$366)+'СЕТ СН'!$F$16</f>
        <v>0</v>
      </c>
      <c r="R390" s="36">
        <f>SUMIFS(СВЦЭМ!$G$40:$G$783,СВЦЭМ!$A$40:$A$783,$A390,СВЦЭМ!$B$40:$B$783,R$366)+'СЕТ СН'!$F$16</f>
        <v>0</v>
      </c>
      <c r="S390" s="36">
        <f>SUMIFS(СВЦЭМ!$G$40:$G$783,СВЦЭМ!$A$40:$A$783,$A390,СВЦЭМ!$B$40:$B$783,S$366)+'СЕТ СН'!$F$16</f>
        <v>0</v>
      </c>
      <c r="T390" s="36">
        <f>SUMIFS(СВЦЭМ!$G$40:$G$783,СВЦЭМ!$A$40:$A$783,$A390,СВЦЭМ!$B$40:$B$783,T$366)+'СЕТ СН'!$F$16</f>
        <v>0</v>
      </c>
      <c r="U390" s="36">
        <f>SUMIFS(СВЦЭМ!$G$40:$G$783,СВЦЭМ!$A$40:$A$783,$A390,СВЦЭМ!$B$40:$B$783,U$366)+'СЕТ СН'!$F$16</f>
        <v>0</v>
      </c>
      <c r="V390" s="36">
        <f>SUMIFS(СВЦЭМ!$G$40:$G$783,СВЦЭМ!$A$40:$A$783,$A390,СВЦЭМ!$B$40:$B$783,V$366)+'СЕТ СН'!$F$16</f>
        <v>0</v>
      </c>
      <c r="W390" s="36">
        <f>SUMIFS(СВЦЭМ!$G$40:$G$783,СВЦЭМ!$A$40:$A$783,$A390,СВЦЭМ!$B$40:$B$783,W$366)+'СЕТ СН'!$F$16</f>
        <v>0</v>
      </c>
      <c r="X390" s="36">
        <f>SUMIFS(СВЦЭМ!$G$40:$G$783,СВЦЭМ!$A$40:$A$783,$A390,СВЦЭМ!$B$40:$B$783,X$366)+'СЕТ СН'!$F$16</f>
        <v>0</v>
      </c>
      <c r="Y390" s="36">
        <f>SUMIFS(СВЦЭМ!$G$40:$G$783,СВЦЭМ!$A$40:$A$783,$A390,СВЦЭМ!$B$40:$B$783,Y$366)+'СЕТ СН'!$F$16</f>
        <v>0</v>
      </c>
    </row>
    <row r="391" spans="1:26" ht="15.75" hidden="1" x14ac:dyDescent="0.2">
      <c r="A391" s="35">
        <f t="shared" si="10"/>
        <v>45102</v>
      </c>
      <c r="B391" s="36">
        <f>SUMIFS(СВЦЭМ!$G$40:$G$783,СВЦЭМ!$A$40:$A$783,$A391,СВЦЭМ!$B$40:$B$783,B$366)+'СЕТ СН'!$F$16</f>
        <v>0</v>
      </c>
      <c r="C391" s="36">
        <f>SUMIFS(СВЦЭМ!$G$40:$G$783,СВЦЭМ!$A$40:$A$783,$A391,СВЦЭМ!$B$40:$B$783,C$366)+'СЕТ СН'!$F$16</f>
        <v>0</v>
      </c>
      <c r="D391" s="36">
        <f>SUMIFS(СВЦЭМ!$G$40:$G$783,СВЦЭМ!$A$40:$A$783,$A391,СВЦЭМ!$B$40:$B$783,D$366)+'СЕТ СН'!$F$16</f>
        <v>0</v>
      </c>
      <c r="E391" s="36">
        <f>SUMIFS(СВЦЭМ!$G$40:$G$783,СВЦЭМ!$A$40:$A$783,$A391,СВЦЭМ!$B$40:$B$783,E$366)+'СЕТ СН'!$F$16</f>
        <v>0</v>
      </c>
      <c r="F391" s="36">
        <f>SUMIFS(СВЦЭМ!$G$40:$G$783,СВЦЭМ!$A$40:$A$783,$A391,СВЦЭМ!$B$40:$B$783,F$366)+'СЕТ СН'!$F$16</f>
        <v>0</v>
      </c>
      <c r="G391" s="36">
        <f>SUMIFS(СВЦЭМ!$G$40:$G$783,СВЦЭМ!$A$40:$A$783,$A391,СВЦЭМ!$B$40:$B$783,G$366)+'СЕТ СН'!$F$16</f>
        <v>0</v>
      </c>
      <c r="H391" s="36">
        <f>SUMIFS(СВЦЭМ!$G$40:$G$783,СВЦЭМ!$A$40:$A$783,$A391,СВЦЭМ!$B$40:$B$783,H$366)+'СЕТ СН'!$F$16</f>
        <v>0</v>
      </c>
      <c r="I391" s="36">
        <f>SUMIFS(СВЦЭМ!$G$40:$G$783,СВЦЭМ!$A$40:$A$783,$A391,СВЦЭМ!$B$40:$B$783,I$366)+'СЕТ СН'!$F$16</f>
        <v>0</v>
      </c>
      <c r="J391" s="36">
        <f>SUMIFS(СВЦЭМ!$G$40:$G$783,СВЦЭМ!$A$40:$A$783,$A391,СВЦЭМ!$B$40:$B$783,J$366)+'СЕТ СН'!$F$16</f>
        <v>0</v>
      </c>
      <c r="K391" s="36">
        <f>SUMIFS(СВЦЭМ!$G$40:$G$783,СВЦЭМ!$A$40:$A$783,$A391,СВЦЭМ!$B$40:$B$783,K$366)+'СЕТ СН'!$F$16</f>
        <v>0</v>
      </c>
      <c r="L391" s="36">
        <f>SUMIFS(СВЦЭМ!$G$40:$G$783,СВЦЭМ!$A$40:$A$783,$A391,СВЦЭМ!$B$40:$B$783,L$366)+'СЕТ СН'!$F$16</f>
        <v>0</v>
      </c>
      <c r="M391" s="36">
        <f>SUMIFS(СВЦЭМ!$G$40:$G$783,СВЦЭМ!$A$40:$A$783,$A391,СВЦЭМ!$B$40:$B$783,M$366)+'СЕТ СН'!$F$16</f>
        <v>0</v>
      </c>
      <c r="N391" s="36">
        <f>SUMIFS(СВЦЭМ!$G$40:$G$783,СВЦЭМ!$A$40:$A$783,$A391,СВЦЭМ!$B$40:$B$783,N$366)+'СЕТ СН'!$F$16</f>
        <v>0</v>
      </c>
      <c r="O391" s="36">
        <f>SUMIFS(СВЦЭМ!$G$40:$G$783,СВЦЭМ!$A$40:$A$783,$A391,СВЦЭМ!$B$40:$B$783,O$366)+'СЕТ СН'!$F$16</f>
        <v>0</v>
      </c>
      <c r="P391" s="36">
        <f>SUMIFS(СВЦЭМ!$G$40:$G$783,СВЦЭМ!$A$40:$A$783,$A391,СВЦЭМ!$B$40:$B$783,P$366)+'СЕТ СН'!$F$16</f>
        <v>0</v>
      </c>
      <c r="Q391" s="36">
        <f>SUMIFS(СВЦЭМ!$G$40:$G$783,СВЦЭМ!$A$40:$A$783,$A391,СВЦЭМ!$B$40:$B$783,Q$366)+'СЕТ СН'!$F$16</f>
        <v>0</v>
      </c>
      <c r="R391" s="36">
        <f>SUMIFS(СВЦЭМ!$G$40:$G$783,СВЦЭМ!$A$40:$A$783,$A391,СВЦЭМ!$B$40:$B$783,R$366)+'СЕТ СН'!$F$16</f>
        <v>0</v>
      </c>
      <c r="S391" s="36">
        <f>SUMIFS(СВЦЭМ!$G$40:$G$783,СВЦЭМ!$A$40:$A$783,$A391,СВЦЭМ!$B$40:$B$783,S$366)+'СЕТ СН'!$F$16</f>
        <v>0</v>
      </c>
      <c r="T391" s="36">
        <f>SUMIFS(СВЦЭМ!$G$40:$G$783,СВЦЭМ!$A$40:$A$783,$A391,СВЦЭМ!$B$40:$B$783,T$366)+'СЕТ СН'!$F$16</f>
        <v>0</v>
      </c>
      <c r="U391" s="36">
        <f>SUMIFS(СВЦЭМ!$G$40:$G$783,СВЦЭМ!$A$40:$A$783,$A391,СВЦЭМ!$B$40:$B$783,U$366)+'СЕТ СН'!$F$16</f>
        <v>0</v>
      </c>
      <c r="V391" s="36">
        <f>SUMIFS(СВЦЭМ!$G$40:$G$783,СВЦЭМ!$A$40:$A$783,$A391,СВЦЭМ!$B$40:$B$783,V$366)+'СЕТ СН'!$F$16</f>
        <v>0</v>
      </c>
      <c r="W391" s="36">
        <f>SUMIFS(СВЦЭМ!$G$40:$G$783,СВЦЭМ!$A$40:$A$783,$A391,СВЦЭМ!$B$40:$B$783,W$366)+'СЕТ СН'!$F$16</f>
        <v>0</v>
      </c>
      <c r="X391" s="36">
        <f>SUMIFS(СВЦЭМ!$G$40:$G$783,СВЦЭМ!$A$40:$A$783,$A391,СВЦЭМ!$B$40:$B$783,X$366)+'СЕТ СН'!$F$16</f>
        <v>0</v>
      </c>
      <c r="Y391" s="36">
        <f>SUMIFS(СВЦЭМ!$G$40:$G$783,СВЦЭМ!$A$40:$A$783,$A391,СВЦЭМ!$B$40:$B$783,Y$366)+'СЕТ СН'!$F$16</f>
        <v>0</v>
      </c>
    </row>
    <row r="392" spans="1:26" ht="15.75" hidden="1" x14ac:dyDescent="0.2">
      <c r="A392" s="35">
        <f t="shared" si="10"/>
        <v>45103</v>
      </c>
      <c r="B392" s="36">
        <f>SUMIFS(СВЦЭМ!$G$40:$G$783,СВЦЭМ!$A$40:$A$783,$A392,СВЦЭМ!$B$40:$B$783,B$366)+'СЕТ СН'!$F$16</f>
        <v>0</v>
      </c>
      <c r="C392" s="36">
        <f>SUMIFS(СВЦЭМ!$G$40:$G$783,СВЦЭМ!$A$40:$A$783,$A392,СВЦЭМ!$B$40:$B$783,C$366)+'СЕТ СН'!$F$16</f>
        <v>0</v>
      </c>
      <c r="D392" s="36">
        <f>SUMIFS(СВЦЭМ!$G$40:$G$783,СВЦЭМ!$A$40:$A$783,$A392,СВЦЭМ!$B$40:$B$783,D$366)+'СЕТ СН'!$F$16</f>
        <v>0</v>
      </c>
      <c r="E392" s="36">
        <f>SUMIFS(СВЦЭМ!$G$40:$G$783,СВЦЭМ!$A$40:$A$783,$A392,СВЦЭМ!$B$40:$B$783,E$366)+'СЕТ СН'!$F$16</f>
        <v>0</v>
      </c>
      <c r="F392" s="36">
        <f>SUMIFS(СВЦЭМ!$G$40:$G$783,СВЦЭМ!$A$40:$A$783,$A392,СВЦЭМ!$B$40:$B$783,F$366)+'СЕТ СН'!$F$16</f>
        <v>0</v>
      </c>
      <c r="G392" s="36">
        <f>SUMIFS(СВЦЭМ!$G$40:$G$783,СВЦЭМ!$A$40:$A$783,$A392,СВЦЭМ!$B$40:$B$783,G$366)+'СЕТ СН'!$F$16</f>
        <v>0</v>
      </c>
      <c r="H392" s="36">
        <f>SUMIFS(СВЦЭМ!$G$40:$G$783,СВЦЭМ!$A$40:$A$783,$A392,СВЦЭМ!$B$40:$B$783,H$366)+'СЕТ СН'!$F$16</f>
        <v>0</v>
      </c>
      <c r="I392" s="36">
        <f>SUMIFS(СВЦЭМ!$G$40:$G$783,СВЦЭМ!$A$40:$A$783,$A392,СВЦЭМ!$B$40:$B$783,I$366)+'СЕТ СН'!$F$16</f>
        <v>0</v>
      </c>
      <c r="J392" s="36">
        <f>SUMIFS(СВЦЭМ!$G$40:$G$783,СВЦЭМ!$A$40:$A$783,$A392,СВЦЭМ!$B$40:$B$783,J$366)+'СЕТ СН'!$F$16</f>
        <v>0</v>
      </c>
      <c r="K392" s="36">
        <f>SUMIFS(СВЦЭМ!$G$40:$G$783,СВЦЭМ!$A$40:$A$783,$A392,СВЦЭМ!$B$40:$B$783,K$366)+'СЕТ СН'!$F$16</f>
        <v>0</v>
      </c>
      <c r="L392" s="36">
        <f>SUMIFS(СВЦЭМ!$G$40:$G$783,СВЦЭМ!$A$40:$A$783,$A392,СВЦЭМ!$B$40:$B$783,L$366)+'СЕТ СН'!$F$16</f>
        <v>0</v>
      </c>
      <c r="M392" s="36">
        <f>SUMIFS(СВЦЭМ!$G$40:$G$783,СВЦЭМ!$A$40:$A$783,$A392,СВЦЭМ!$B$40:$B$783,M$366)+'СЕТ СН'!$F$16</f>
        <v>0</v>
      </c>
      <c r="N392" s="36">
        <f>SUMIFS(СВЦЭМ!$G$40:$G$783,СВЦЭМ!$A$40:$A$783,$A392,СВЦЭМ!$B$40:$B$783,N$366)+'СЕТ СН'!$F$16</f>
        <v>0</v>
      </c>
      <c r="O392" s="36">
        <f>SUMIFS(СВЦЭМ!$G$40:$G$783,СВЦЭМ!$A$40:$A$783,$A392,СВЦЭМ!$B$40:$B$783,O$366)+'СЕТ СН'!$F$16</f>
        <v>0</v>
      </c>
      <c r="P392" s="36">
        <f>SUMIFS(СВЦЭМ!$G$40:$G$783,СВЦЭМ!$A$40:$A$783,$A392,СВЦЭМ!$B$40:$B$783,P$366)+'СЕТ СН'!$F$16</f>
        <v>0</v>
      </c>
      <c r="Q392" s="36">
        <f>SUMIFS(СВЦЭМ!$G$40:$G$783,СВЦЭМ!$A$40:$A$783,$A392,СВЦЭМ!$B$40:$B$783,Q$366)+'СЕТ СН'!$F$16</f>
        <v>0</v>
      </c>
      <c r="R392" s="36">
        <f>SUMIFS(СВЦЭМ!$G$40:$G$783,СВЦЭМ!$A$40:$A$783,$A392,СВЦЭМ!$B$40:$B$783,R$366)+'СЕТ СН'!$F$16</f>
        <v>0</v>
      </c>
      <c r="S392" s="36">
        <f>SUMIFS(СВЦЭМ!$G$40:$G$783,СВЦЭМ!$A$40:$A$783,$A392,СВЦЭМ!$B$40:$B$783,S$366)+'СЕТ СН'!$F$16</f>
        <v>0</v>
      </c>
      <c r="T392" s="36">
        <f>SUMIFS(СВЦЭМ!$G$40:$G$783,СВЦЭМ!$A$40:$A$783,$A392,СВЦЭМ!$B$40:$B$783,T$366)+'СЕТ СН'!$F$16</f>
        <v>0</v>
      </c>
      <c r="U392" s="36">
        <f>SUMIFS(СВЦЭМ!$G$40:$G$783,СВЦЭМ!$A$40:$A$783,$A392,СВЦЭМ!$B$40:$B$783,U$366)+'СЕТ СН'!$F$16</f>
        <v>0</v>
      </c>
      <c r="V392" s="36">
        <f>SUMIFS(СВЦЭМ!$G$40:$G$783,СВЦЭМ!$A$40:$A$783,$A392,СВЦЭМ!$B$40:$B$783,V$366)+'СЕТ СН'!$F$16</f>
        <v>0</v>
      </c>
      <c r="W392" s="36">
        <f>SUMIFS(СВЦЭМ!$G$40:$G$783,СВЦЭМ!$A$40:$A$783,$A392,СВЦЭМ!$B$40:$B$783,W$366)+'СЕТ СН'!$F$16</f>
        <v>0</v>
      </c>
      <c r="X392" s="36">
        <f>SUMIFS(СВЦЭМ!$G$40:$G$783,СВЦЭМ!$A$40:$A$783,$A392,СВЦЭМ!$B$40:$B$783,X$366)+'СЕТ СН'!$F$16</f>
        <v>0</v>
      </c>
      <c r="Y392" s="36">
        <f>SUMIFS(СВЦЭМ!$G$40:$G$783,СВЦЭМ!$A$40:$A$783,$A392,СВЦЭМ!$B$40:$B$783,Y$366)+'СЕТ СН'!$F$16</f>
        <v>0</v>
      </c>
    </row>
    <row r="393" spans="1:26" ht="15.75" hidden="1" x14ac:dyDescent="0.2">
      <c r="A393" s="35">
        <f t="shared" si="10"/>
        <v>45104</v>
      </c>
      <c r="B393" s="36">
        <f>SUMIFS(СВЦЭМ!$G$40:$G$783,СВЦЭМ!$A$40:$A$783,$A393,СВЦЭМ!$B$40:$B$783,B$366)+'СЕТ СН'!$F$16</f>
        <v>0</v>
      </c>
      <c r="C393" s="36">
        <f>SUMIFS(СВЦЭМ!$G$40:$G$783,СВЦЭМ!$A$40:$A$783,$A393,СВЦЭМ!$B$40:$B$783,C$366)+'СЕТ СН'!$F$16</f>
        <v>0</v>
      </c>
      <c r="D393" s="36">
        <f>SUMIFS(СВЦЭМ!$G$40:$G$783,СВЦЭМ!$A$40:$A$783,$A393,СВЦЭМ!$B$40:$B$783,D$366)+'СЕТ СН'!$F$16</f>
        <v>0</v>
      </c>
      <c r="E393" s="36">
        <f>SUMIFS(СВЦЭМ!$G$40:$G$783,СВЦЭМ!$A$40:$A$783,$A393,СВЦЭМ!$B$40:$B$783,E$366)+'СЕТ СН'!$F$16</f>
        <v>0</v>
      </c>
      <c r="F393" s="36">
        <f>SUMIFS(СВЦЭМ!$G$40:$G$783,СВЦЭМ!$A$40:$A$783,$A393,СВЦЭМ!$B$40:$B$783,F$366)+'СЕТ СН'!$F$16</f>
        <v>0</v>
      </c>
      <c r="G393" s="36">
        <f>SUMIFS(СВЦЭМ!$G$40:$G$783,СВЦЭМ!$A$40:$A$783,$A393,СВЦЭМ!$B$40:$B$783,G$366)+'СЕТ СН'!$F$16</f>
        <v>0</v>
      </c>
      <c r="H393" s="36">
        <f>SUMIFS(СВЦЭМ!$G$40:$G$783,СВЦЭМ!$A$40:$A$783,$A393,СВЦЭМ!$B$40:$B$783,H$366)+'СЕТ СН'!$F$16</f>
        <v>0</v>
      </c>
      <c r="I393" s="36">
        <f>SUMIFS(СВЦЭМ!$G$40:$G$783,СВЦЭМ!$A$40:$A$783,$A393,СВЦЭМ!$B$40:$B$783,I$366)+'СЕТ СН'!$F$16</f>
        <v>0</v>
      </c>
      <c r="J393" s="36">
        <f>SUMIFS(СВЦЭМ!$G$40:$G$783,СВЦЭМ!$A$40:$A$783,$A393,СВЦЭМ!$B$40:$B$783,J$366)+'СЕТ СН'!$F$16</f>
        <v>0</v>
      </c>
      <c r="K393" s="36">
        <f>SUMIFS(СВЦЭМ!$G$40:$G$783,СВЦЭМ!$A$40:$A$783,$A393,СВЦЭМ!$B$40:$B$783,K$366)+'СЕТ СН'!$F$16</f>
        <v>0</v>
      </c>
      <c r="L393" s="36">
        <f>SUMIFS(СВЦЭМ!$G$40:$G$783,СВЦЭМ!$A$40:$A$783,$A393,СВЦЭМ!$B$40:$B$783,L$366)+'СЕТ СН'!$F$16</f>
        <v>0</v>
      </c>
      <c r="M393" s="36">
        <f>SUMIFS(СВЦЭМ!$G$40:$G$783,СВЦЭМ!$A$40:$A$783,$A393,СВЦЭМ!$B$40:$B$783,M$366)+'СЕТ СН'!$F$16</f>
        <v>0</v>
      </c>
      <c r="N393" s="36">
        <f>SUMIFS(СВЦЭМ!$G$40:$G$783,СВЦЭМ!$A$40:$A$783,$A393,СВЦЭМ!$B$40:$B$783,N$366)+'СЕТ СН'!$F$16</f>
        <v>0</v>
      </c>
      <c r="O393" s="36">
        <f>SUMIFS(СВЦЭМ!$G$40:$G$783,СВЦЭМ!$A$40:$A$783,$A393,СВЦЭМ!$B$40:$B$783,O$366)+'СЕТ СН'!$F$16</f>
        <v>0</v>
      </c>
      <c r="P393" s="36">
        <f>SUMIFS(СВЦЭМ!$G$40:$G$783,СВЦЭМ!$A$40:$A$783,$A393,СВЦЭМ!$B$40:$B$783,P$366)+'СЕТ СН'!$F$16</f>
        <v>0</v>
      </c>
      <c r="Q393" s="36">
        <f>SUMIFS(СВЦЭМ!$G$40:$G$783,СВЦЭМ!$A$40:$A$783,$A393,СВЦЭМ!$B$40:$B$783,Q$366)+'СЕТ СН'!$F$16</f>
        <v>0</v>
      </c>
      <c r="R393" s="36">
        <f>SUMIFS(СВЦЭМ!$G$40:$G$783,СВЦЭМ!$A$40:$A$783,$A393,СВЦЭМ!$B$40:$B$783,R$366)+'СЕТ СН'!$F$16</f>
        <v>0</v>
      </c>
      <c r="S393" s="36">
        <f>SUMIFS(СВЦЭМ!$G$40:$G$783,СВЦЭМ!$A$40:$A$783,$A393,СВЦЭМ!$B$40:$B$783,S$366)+'СЕТ СН'!$F$16</f>
        <v>0</v>
      </c>
      <c r="T393" s="36">
        <f>SUMIFS(СВЦЭМ!$G$40:$G$783,СВЦЭМ!$A$40:$A$783,$A393,СВЦЭМ!$B$40:$B$783,T$366)+'СЕТ СН'!$F$16</f>
        <v>0</v>
      </c>
      <c r="U393" s="36">
        <f>SUMIFS(СВЦЭМ!$G$40:$G$783,СВЦЭМ!$A$40:$A$783,$A393,СВЦЭМ!$B$40:$B$783,U$366)+'СЕТ СН'!$F$16</f>
        <v>0</v>
      </c>
      <c r="V393" s="36">
        <f>SUMIFS(СВЦЭМ!$G$40:$G$783,СВЦЭМ!$A$40:$A$783,$A393,СВЦЭМ!$B$40:$B$783,V$366)+'СЕТ СН'!$F$16</f>
        <v>0</v>
      </c>
      <c r="W393" s="36">
        <f>SUMIFS(СВЦЭМ!$G$40:$G$783,СВЦЭМ!$A$40:$A$783,$A393,СВЦЭМ!$B$40:$B$783,W$366)+'СЕТ СН'!$F$16</f>
        <v>0</v>
      </c>
      <c r="X393" s="36">
        <f>SUMIFS(СВЦЭМ!$G$40:$G$783,СВЦЭМ!$A$40:$A$783,$A393,СВЦЭМ!$B$40:$B$783,X$366)+'СЕТ СН'!$F$16</f>
        <v>0</v>
      </c>
      <c r="Y393" s="36">
        <f>SUMIFS(СВЦЭМ!$G$40:$G$783,СВЦЭМ!$A$40:$A$783,$A393,СВЦЭМ!$B$40:$B$783,Y$366)+'СЕТ СН'!$F$16</f>
        <v>0</v>
      </c>
    </row>
    <row r="394" spans="1:26" ht="15.75" hidden="1" x14ac:dyDescent="0.2">
      <c r="A394" s="35">
        <f t="shared" si="10"/>
        <v>45105</v>
      </c>
      <c r="B394" s="36">
        <f>SUMIFS(СВЦЭМ!$G$40:$G$783,СВЦЭМ!$A$40:$A$783,$A394,СВЦЭМ!$B$40:$B$783,B$366)+'СЕТ СН'!$F$16</f>
        <v>0</v>
      </c>
      <c r="C394" s="36">
        <f>SUMIFS(СВЦЭМ!$G$40:$G$783,СВЦЭМ!$A$40:$A$783,$A394,СВЦЭМ!$B$40:$B$783,C$366)+'СЕТ СН'!$F$16</f>
        <v>0</v>
      </c>
      <c r="D394" s="36">
        <f>SUMIFS(СВЦЭМ!$G$40:$G$783,СВЦЭМ!$A$40:$A$783,$A394,СВЦЭМ!$B$40:$B$783,D$366)+'СЕТ СН'!$F$16</f>
        <v>0</v>
      </c>
      <c r="E394" s="36">
        <f>SUMIFS(СВЦЭМ!$G$40:$G$783,СВЦЭМ!$A$40:$A$783,$A394,СВЦЭМ!$B$40:$B$783,E$366)+'СЕТ СН'!$F$16</f>
        <v>0</v>
      </c>
      <c r="F394" s="36">
        <f>SUMIFS(СВЦЭМ!$G$40:$G$783,СВЦЭМ!$A$40:$A$783,$A394,СВЦЭМ!$B$40:$B$783,F$366)+'СЕТ СН'!$F$16</f>
        <v>0</v>
      </c>
      <c r="G394" s="36">
        <f>SUMIFS(СВЦЭМ!$G$40:$G$783,СВЦЭМ!$A$40:$A$783,$A394,СВЦЭМ!$B$40:$B$783,G$366)+'СЕТ СН'!$F$16</f>
        <v>0</v>
      </c>
      <c r="H394" s="36">
        <f>SUMIFS(СВЦЭМ!$G$40:$G$783,СВЦЭМ!$A$40:$A$783,$A394,СВЦЭМ!$B$40:$B$783,H$366)+'СЕТ СН'!$F$16</f>
        <v>0</v>
      </c>
      <c r="I394" s="36">
        <f>SUMIFS(СВЦЭМ!$G$40:$G$783,СВЦЭМ!$A$40:$A$783,$A394,СВЦЭМ!$B$40:$B$783,I$366)+'СЕТ СН'!$F$16</f>
        <v>0</v>
      </c>
      <c r="J394" s="36">
        <f>SUMIFS(СВЦЭМ!$G$40:$G$783,СВЦЭМ!$A$40:$A$783,$A394,СВЦЭМ!$B$40:$B$783,J$366)+'СЕТ СН'!$F$16</f>
        <v>0</v>
      </c>
      <c r="K394" s="36">
        <f>SUMIFS(СВЦЭМ!$G$40:$G$783,СВЦЭМ!$A$40:$A$783,$A394,СВЦЭМ!$B$40:$B$783,K$366)+'СЕТ СН'!$F$16</f>
        <v>0</v>
      </c>
      <c r="L394" s="36">
        <f>SUMIFS(СВЦЭМ!$G$40:$G$783,СВЦЭМ!$A$40:$A$783,$A394,СВЦЭМ!$B$40:$B$783,L$366)+'СЕТ СН'!$F$16</f>
        <v>0</v>
      </c>
      <c r="M394" s="36">
        <f>SUMIFS(СВЦЭМ!$G$40:$G$783,СВЦЭМ!$A$40:$A$783,$A394,СВЦЭМ!$B$40:$B$783,M$366)+'СЕТ СН'!$F$16</f>
        <v>0</v>
      </c>
      <c r="N394" s="36">
        <f>SUMIFS(СВЦЭМ!$G$40:$G$783,СВЦЭМ!$A$40:$A$783,$A394,СВЦЭМ!$B$40:$B$783,N$366)+'СЕТ СН'!$F$16</f>
        <v>0</v>
      </c>
      <c r="O394" s="36">
        <f>SUMIFS(СВЦЭМ!$G$40:$G$783,СВЦЭМ!$A$40:$A$783,$A394,СВЦЭМ!$B$40:$B$783,O$366)+'СЕТ СН'!$F$16</f>
        <v>0</v>
      </c>
      <c r="P394" s="36">
        <f>SUMIFS(СВЦЭМ!$G$40:$G$783,СВЦЭМ!$A$40:$A$783,$A394,СВЦЭМ!$B$40:$B$783,P$366)+'СЕТ СН'!$F$16</f>
        <v>0</v>
      </c>
      <c r="Q394" s="36">
        <f>SUMIFS(СВЦЭМ!$G$40:$G$783,СВЦЭМ!$A$40:$A$783,$A394,СВЦЭМ!$B$40:$B$783,Q$366)+'СЕТ СН'!$F$16</f>
        <v>0</v>
      </c>
      <c r="R394" s="36">
        <f>SUMIFS(СВЦЭМ!$G$40:$G$783,СВЦЭМ!$A$40:$A$783,$A394,СВЦЭМ!$B$40:$B$783,R$366)+'СЕТ СН'!$F$16</f>
        <v>0</v>
      </c>
      <c r="S394" s="36">
        <f>SUMIFS(СВЦЭМ!$G$40:$G$783,СВЦЭМ!$A$40:$A$783,$A394,СВЦЭМ!$B$40:$B$783,S$366)+'СЕТ СН'!$F$16</f>
        <v>0</v>
      </c>
      <c r="T394" s="36">
        <f>SUMIFS(СВЦЭМ!$G$40:$G$783,СВЦЭМ!$A$40:$A$783,$A394,СВЦЭМ!$B$40:$B$783,T$366)+'СЕТ СН'!$F$16</f>
        <v>0</v>
      </c>
      <c r="U394" s="36">
        <f>SUMIFS(СВЦЭМ!$G$40:$G$783,СВЦЭМ!$A$40:$A$783,$A394,СВЦЭМ!$B$40:$B$783,U$366)+'СЕТ СН'!$F$16</f>
        <v>0</v>
      </c>
      <c r="V394" s="36">
        <f>SUMIFS(СВЦЭМ!$G$40:$G$783,СВЦЭМ!$A$40:$A$783,$A394,СВЦЭМ!$B$40:$B$783,V$366)+'СЕТ СН'!$F$16</f>
        <v>0</v>
      </c>
      <c r="W394" s="36">
        <f>SUMIFS(СВЦЭМ!$G$40:$G$783,СВЦЭМ!$A$40:$A$783,$A394,СВЦЭМ!$B$40:$B$783,W$366)+'СЕТ СН'!$F$16</f>
        <v>0</v>
      </c>
      <c r="X394" s="36">
        <f>SUMIFS(СВЦЭМ!$G$40:$G$783,СВЦЭМ!$A$40:$A$783,$A394,СВЦЭМ!$B$40:$B$783,X$366)+'СЕТ СН'!$F$16</f>
        <v>0</v>
      </c>
      <c r="Y394" s="36">
        <f>SUMIFS(СВЦЭМ!$G$40:$G$783,СВЦЭМ!$A$40:$A$783,$A394,СВЦЭМ!$B$40:$B$783,Y$366)+'СЕТ СН'!$F$16</f>
        <v>0</v>
      </c>
    </row>
    <row r="395" spans="1:26" ht="15.75" hidden="1" x14ac:dyDescent="0.2">
      <c r="A395" s="35">
        <f t="shared" si="10"/>
        <v>45106</v>
      </c>
      <c r="B395" s="36">
        <f>SUMIFS(СВЦЭМ!$G$40:$G$783,СВЦЭМ!$A$40:$A$783,$A395,СВЦЭМ!$B$40:$B$783,B$366)+'СЕТ СН'!$F$16</f>
        <v>0</v>
      </c>
      <c r="C395" s="36">
        <f>SUMIFS(СВЦЭМ!$G$40:$G$783,СВЦЭМ!$A$40:$A$783,$A395,СВЦЭМ!$B$40:$B$783,C$366)+'СЕТ СН'!$F$16</f>
        <v>0</v>
      </c>
      <c r="D395" s="36">
        <f>SUMIFS(СВЦЭМ!$G$40:$G$783,СВЦЭМ!$A$40:$A$783,$A395,СВЦЭМ!$B$40:$B$783,D$366)+'СЕТ СН'!$F$16</f>
        <v>0</v>
      </c>
      <c r="E395" s="36">
        <f>SUMIFS(СВЦЭМ!$G$40:$G$783,СВЦЭМ!$A$40:$A$783,$A395,СВЦЭМ!$B$40:$B$783,E$366)+'СЕТ СН'!$F$16</f>
        <v>0</v>
      </c>
      <c r="F395" s="36">
        <f>SUMIFS(СВЦЭМ!$G$40:$G$783,СВЦЭМ!$A$40:$A$783,$A395,СВЦЭМ!$B$40:$B$783,F$366)+'СЕТ СН'!$F$16</f>
        <v>0</v>
      </c>
      <c r="G395" s="36">
        <f>SUMIFS(СВЦЭМ!$G$40:$G$783,СВЦЭМ!$A$40:$A$783,$A395,СВЦЭМ!$B$40:$B$783,G$366)+'СЕТ СН'!$F$16</f>
        <v>0</v>
      </c>
      <c r="H395" s="36">
        <f>SUMIFS(СВЦЭМ!$G$40:$G$783,СВЦЭМ!$A$40:$A$783,$A395,СВЦЭМ!$B$40:$B$783,H$366)+'СЕТ СН'!$F$16</f>
        <v>0</v>
      </c>
      <c r="I395" s="36">
        <f>SUMIFS(СВЦЭМ!$G$40:$G$783,СВЦЭМ!$A$40:$A$783,$A395,СВЦЭМ!$B$40:$B$783,I$366)+'СЕТ СН'!$F$16</f>
        <v>0</v>
      </c>
      <c r="J395" s="36">
        <f>SUMIFS(СВЦЭМ!$G$40:$G$783,СВЦЭМ!$A$40:$A$783,$A395,СВЦЭМ!$B$40:$B$783,J$366)+'СЕТ СН'!$F$16</f>
        <v>0</v>
      </c>
      <c r="K395" s="36">
        <f>SUMIFS(СВЦЭМ!$G$40:$G$783,СВЦЭМ!$A$40:$A$783,$A395,СВЦЭМ!$B$40:$B$783,K$366)+'СЕТ СН'!$F$16</f>
        <v>0</v>
      </c>
      <c r="L395" s="36">
        <f>SUMIFS(СВЦЭМ!$G$40:$G$783,СВЦЭМ!$A$40:$A$783,$A395,СВЦЭМ!$B$40:$B$783,L$366)+'СЕТ СН'!$F$16</f>
        <v>0</v>
      </c>
      <c r="M395" s="36">
        <f>SUMIFS(СВЦЭМ!$G$40:$G$783,СВЦЭМ!$A$40:$A$783,$A395,СВЦЭМ!$B$40:$B$783,M$366)+'СЕТ СН'!$F$16</f>
        <v>0</v>
      </c>
      <c r="N395" s="36">
        <f>SUMIFS(СВЦЭМ!$G$40:$G$783,СВЦЭМ!$A$40:$A$783,$A395,СВЦЭМ!$B$40:$B$783,N$366)+'СЕТ СН'!$F$16</f>
        <v>0</v>
      </c>
      <c r="O395" s="36">
        <f>SUMIFS(СВЦЭМ!$G$40:$G$783,СВЦЭМ!$A$40:$A$783,$A395,СВЦЭМ!$B$40:$B$783,O$366)+'СЕТ СН'!$F$16</f>
        <v>0</v>
      </c>
      <c r="P395" s="36">
        <f>SUMIFS(СВЦЭМ!$G$40:$G$783,СВЦЭМ!$A$40:$A$783,$A395,СВЦЭМ!$B$40:$B$783,P$366)+'СЕТ СН'!$F$16</f>
        <v>0</v>
      </c>
      <c r="Q395" s="36">
        <f>SUMIFS(СВЦЭМ!$G$40:$G$783,СВЦЭМ!$A$40:$A$783,$A395,СВЦЭМ!$B$40:$B$783,Q$366)+'СЕТ СН'!$F$16</f>
        <v>0</v>
      </c>
      <c r="R395" s="36">
        <f>SUMIFS(СВЦЭМ!$G$40:$G$783,СВЦЭМ!$A$40:$A$783,$A395,СВЦЭМ!$B$40:$B$783,R$366)+'СЕТ СН'!$F$16</f>
        <v>0</v>
      </c>
      <c r="S395" s="36">
        <f>SUMIFS(СВЦЭМ!$G$40:$G$783,СВЦЭМ!$A$40:$A$783,$A395,СВЦЭМ!$B$40:$B$783,S$366)+'СЕТ СН'!$F$16</f>
        <v>0</v>
      </c>
      <c r="T395" s="36">
        <f>SUMIFS(СВЦЭМ!$G$40:$G$783,СВЦЭМ!$A$40:$A$783,$A395,СВЦЭМ!$B$40:$B$783,T$366)+'СЕТ СН'!$F$16</f>
        <v>0</v>
      </c>
      <c r="U395" s="36">
        <f>SUMIFS(СВЦЭМ!$G$40:$G$783,СВЦЭМ!$A$40:$A$783,$A395,СВЦЭМ!$B$40:$B$783,U$366)+'СЕТ СН'!$F$16</f>
        <v>0</v>
      </c>
      <c r="V395" s="36">
        <f>SUMIFS(СВЦЭМ!$G$40:$G$783,СВЦЭМ!$A$40:$A$783,$A395,СВЦЭМ!$B$40:$B$783,V$366)+'СЕТ СН'!$F$16</f>
        <v>0</v>
      </c>
      <c r="W395" s="36">
        <f>SUMIFS(СВЦЭМ!$G$40:$G$783,СВЦЭМ!$A$40:$A$783,$A395,СВЦЭМ!$B$40:$B$783,W$366)+'СЕТ СН'!$F$16</f>
        <v>0</v>
      </c>
      <c r="X395" s="36">
        <f>SUMIFS(СВЦЭМ!$G$40:$G$783,СВЦЭМ!$A$40:$A$783,$A395,СВЦЭМ!$B$40:$B$783,X$366)+'СЕТ СН'!$F$16</f>
        <v>0</v>
      </c>
      <c r="Y395" s="36">
        <f>SUMIFS(СВЦЭМ!$G$40:$G$783,СВЦЭМ!$A$40:$A$783,$A395,СВЦЭМ!$B$40:$B$783,Y$366)+'СЕТ СН'!$F$16</f>
        <v>0</v>
      </c>
    </row>
    <row r="396" spans="1:26" ht="15.75" hidden="1" x14ac:dyDescent="0.2">
      <c r="A396" s="35">
        <f t="shared" si="10"/>
        <v>45107</v>
      </c>
      <c r="B396" s="36">
        <f>SUMIFS(СВЦЭМ!$G$40:$G$783,СВЦЭМ!$A$40:$A$783,$A396,СВЦЭМ!$B$40:$B$783,B$366)+'СЕТ СН'!$F$16</f>
        <v>0</v>
      </c>
      <c r="C396" s="36">
        <f>SUMIFS(СВЦЭМ!$G$40:$G$783,СВЦЭМ!$A$40:$A$783,$A396,СВЦЭМ!$B$40:$B$783,C$366)+'СЕТ СН'!$F$16</f>
        <v>0</v>
      </c>
      <c r="D396" s="36">
        <f>SUMIFS(СВЦЭМ!$G$40:$G$783,СВЦЭМ!$A$40:$A$783,$A396,СВЦЭМ!$B$40:$B$783,D$366)+'СЕТ СН'!$F$16</f>
        <v>0</v>
      </c>
      <c r="E396" s="36">
        <f>SUMIFS(СВЦЭМ!$G$40:$G$783,СВЦЭМ!$A$40:$A$783,$A396,СВЦЭМ!$B$40:$B$783,E$366)+'СЕТ СН'!$F$16</f>
        <v>0</v>
      </c>
      <c r="F396" s="36">
        <f>SUMIFS(СВЦЭМ!$G$40:$G$783,СВЦЭМ!$A$40:$A$783,$A396,СВЦЭМ!$B$40:$B$783,F$366)+'СЕТ СН'!$F$16</f>
        <v>0</v>
      </c>
      <c r="G396" s="36">
        <f>SUMIFS(СВЦЭМ!$G$40:$G$783,СВЦЭМ!$A$40:$A$783,$A396,СВЦЭМ!$B$40:$B$783,G$366)+'СЕТ СН'!$F$16</f>
        <v>0</v>
      </c>
      <c r="H396" s="36">
        <f>SUMIFS(СВЦЭМ!$G$40:$G$783,СВЦЭМ!$A$40:$A$783,$A396,СВЦЭМ!$B$40:$B$783,H$366)+'СЕТ СН'!$F$16</f>
        <v>0</v>
      </c>
      <c r="I396" s="36">
        <f>SUMIFS(СВЦЭМ!$G$40:$G$783,СВЦЭМ!$A$40:$A$783,$A396,СВЦЭМ!$B$40:$B$783,I$366)+'СЕТ СН'!$F$16</f>
        <v>0</v>
      </c>
      <c r="J396" s="36">
        <f>SUMIFS(СВЦЭМ!$G$40:$G$783,СВЦЭМ!$A$40:$A$783,$A396,СВЦЭМ!$B$40:$B$783,J$366)+'СЕТ СН'!$F$16</f>
        <v>0</v>
      </c>
      <c r="K396" s="36">
        <f>SUMIFS(СВЦЭМ!$G$40:$G$783,СВЦЭМ!$A$40:$A$783,$A396,СВЦЭМ!$B$40:$B$783,K$366)+'СЕТ СН'!$F$16</f>
        <v>0</v>
      </c>
      <c r="L396" s="36">
        <f>SUMIFS(СВЦЭМ!$G$40:$G$783,СВЦЭМ!$A$40:$A$783,$A396,СВЦЭМ!$B$40:$B$783,L$366)+'СЕТ СН'!$F$16</f>
        <v>0</v>
      </c>
      <c r="M396" s="36">
        <f>SUMIFS(СВЦЭМ!$G$40:$G$783,СВЦЭМ!$A$40:$A$783,$A396,СВЦЭМ!$B$40:$B$783,M$366)+'СЕТ СН'!$F$16</f>
        <v>0</v>
      </c>
      <c r="N396" s="36">
        <f>SUMIFS(СВЦЭМ!$G$40:$G$783,СВЦЭМ!$A$40:$A$783,$A396,СВЦЭМ!$B$40:$B$783,N$366)+'СЕТ СН'!$F$16</f>
        <v>0</v>
      </c>
      <c r="O396" s="36">
        <f>SUMIFS(СВЦЭМ!$G$40:$G$783,СВЦЭМ!$A$40:$A$783,$A396,СВЦЭМ!$B$40:$B$783,O$366)+'СЕТ СН'!$F$16</f>
        <v>0</v>
      </c>
      <c r="P396" s="36">
        <f>SUMIFS(СВЦЭМ!$G$40:$G$783,СВЦЭМ!$A$40:$A$783,$A396,СВЦЭМ!$B$40:$B$783,P$366)+'СЕТ СН'!$F$16</f>
        <v>0</v>
      </c>
      <c r="Q396" s="36">
        <f>SUMIFS(СВЦЭМ!$G$40:$G$783,СВЦЭМ!$A$40:$A$783,$A396,СВЦЭМ!$B$40:$B$783,Q$366)+'СЕТ СН'!$F$16</f>
        <v>0</v>
      </c>
      <c r="R396" s="36">
        <f>SUMIFS(СВЦЭМ!$G$40:$G$783,СВЦЭМ!$A$40:$A$783,$A396,СВЦЭМ!$B$40:$B$783,R$366)+'СЕТ СН'!$F$16</f>
        <v>0</v>
      </c>
      <c r="S396" s="36">
        <f>SUMIFS(СВЦЭМ!$G$40:$G$783,СВЦЭМ!$A$40:$A$783,$A396,СВЦЭМ!$B$40:$B$783,S$366)+'СЕТ СН'!$F$16</f>
        <v>0</v>
      </c>
      <c r="T396" s="36">
        <f>SUMIFS(СВЦЭМ!$G$40:$G$783,СВЦЭМ!$A$40:$A$783,$A396,СВЦЭМ!$B$40:$B$783,T$366)+'СЕТ СН'!$F$16</f>
        <v>0</v>
      </c>
      <c r="U396" s="36">
        <f>SUMIFS(СВЦЭМ!$G$40:$G$783,СВЦЭМ!$A$40:$A$783,$A396,СВЦЭМ!$B$40:$B$783,U$366)+'СЕТ СН'!$F$16</f>
        <v>0</v>
      </c>
      <c r="V396" s="36">
        <f>SUMIFS(СВЦЭМ!$G$40:$G$783,СВЦЭМ!$A$40:$A$783,$A396,СВЦЭМ!$B$40:$B$783,V$366)+'СЕТ СН'!$F$16</f>
        <v>0</v>
      </c>
      <c r="W396" s="36">
        <f>SUMIFS(СВЦЭМ!$G$40:$G$783,СВЦЭМ!$A$40:$A$783,$A396,СВЦЭМ!$B$40:$B$783,W$366)+'СЕТ СН'!$F$16</f>
        <v>0</v>
      </c>
      <c r="X396" s="36">
        <f>SUMIFS(СВЦЭМ!$G$40:$G$783,СВЦЭМ!$A$40:$A$783,$A396,СВЦЭМ!$B$40:$B$783,X$366)+'СЕТ СН'!$F$16</f>
        <v>0</v>
      </c>
      <c r="Y396" s="36">
        <f>SUMIFS(СВЦЭМ!$G$40:$G$783,СВЦЭМ!$A$40:$A$783,$A396,СВЦЭМ!$B$40:$B$783,Y$366)+'СЕТ СН'!$F$16</f>
        <v>0</v>
      </c>
    </row>
    <row r="397" spans="1:26" ht="15.75" hidden="1" x14ac:dyDescent="0.2">
      <c r="A397" s="35">
        <f t="shared" si="10"/>
        <v>45108</v>
      </c>
      <c r="B397" s="36">
        <f>SUMIFS(СВЦЭМ!$G$40:$G$783,СВЦЭМ!$A$40:$A$783,$A397,СВЦЭМ!$B$40:$B$783,B$366)+'СЕТ СН'!$F$16</f>
        <v>0</v>
      </c>
      <c r="C397" s="36">
        <f>SUMIFS(СВЦЭМ!$G$40:$G$783,СВЦЭМ!$A$40:$A$783,$A397,СВЦЭМ!$B$40:$B$783,C$366)+'СЕТ СН'!$F$16</f>
        <v>0</v>
      </c>
      <c r="D397" s="36">
        <f>SUMIFS(СВЦЭМ!$G$40:$G$783,СВЦЭМ!$A$40:$A$783,$A397,СВЦЭМ!$B$40:$B$783,D$366)+'СЕТ СН'!$F$16</f>
        <v>0</v>
      </c>
      <c r="E397" s="36">
        <f>SUMIFS(СВЦЭМ!$G$40:$G$783,СВЦЭМ!$A$40:$A$783,$A397,СВЦЭМ!$B$40:$B$783,E$366)+'СЕТ СН'!$F$16</f>
        <v>0</v>
      </c>
      <c r="F397" s="36">
        <f>SUMIFS(СВЦЭМ!$G$40:$G$783,СВЦЭМ!$A$40:$A$783,$A397,СВЦЭМ!$B$40:$B$783,F$366)+'СЕТ СН'!$F$16</f>
        <v>0</v>
      </c>
      <c r="G397" s="36">
        <f>SUMIFS(СВЦЭМ!$G$40:$G$783,СВЦЭМ!$A$40:$A$783,$A397,СВЦЭМ!$B$40:$B$783,G$366)+'СЕТ СН'!$F$16</f>
        <v>0</v>
      </c>
      <c r="H397" s="36">
        <f>SUMIFS(СВЦЭМ!$G$40:$G$783,СВЦЭМ!$A$40:$A$783,$A397,СВЦЭМ!$B$40:$B$783,H$366)+'СЕТ СН'!$F$16</f>
        <v>0</v>
      </c>
      <c r="I397" s="36">
        <f>SUMIFS(СВЦЭМ!$G$40:$G$783,СВЦЭМ!$A$40:$A$783,$A397,СВЦЭМ!$B$40:$B$783,I$366)+'СЕТ СН'!$F$16</f>
        <v>0</v>
      </c>
      <c r="J397" s="36">
        <f>SUMIFS(СВЦЭМ!$G$40:$G$783,СВЦЭМ!$A$40:$A$783,$A397,СВЦЭМ!$B$40:$B$783,J$366)+'СЕТ СН'!$F$16</f>
        <v>0</v>
      </c>
      <c r="K397" s="36">
        <f>SUMIFS(СВЦЭМ!$G$40:$G$783,СВЦЭМ!$A$40:$A$783,$A397,СВЦЭМ!$B$40:$B$783,K$366)+'СЕТ СН'!$F$16</f>
        <v>0</v>
      </c>
      <c r="L397" s="36">
        <f>SUMIFS(СВЦЭМ!$G$40:$G$783,СВЦЭМ!$A$40:$A$783,$A397,СВЦЭМ!$B$40:$B$783,L$366)+'СЕТ СН'!$F$16</f>
        <v>0</v>
      </c>
      <c r="M397" s="36">
        <f>SUMIFS(СВЦЭМ!$G$40:$G$783,СВЦЭМ!$A$40:$A$783,$A397,СВЦЭМ!$B$40:$B$783,M$366)+'СЕТ СН'!$F$16</f>
        <v>0</v>
      </c>
      <c r="N397" s="36">
        <f>SUMIFS(СВЦЭМ!$G$40:$G$783,СВЦЭМ!$A$40:$A$783,$A397,СВЦЭМ!$B$40:$B$783,N$366)+'СЕТ СН'!$F$16</f>
        <v>0</v>
      </c>
      <c r="O397" s="36">
        <f>SUMIFS(СВЦЭМ!$G$40:$G$783,СВЦЭМ!$A$40:$A$783,$A397,СВЦЭМ!$B$40:$B$783,O$366)+'СЕТ СН'!$F$16</f>
        <v>0</v>
      </c>
      <c r="P397" s="36">
        <f>SUMIFS(СВЦЭМ!$G$40:$G$783,СВЦЭМ!$A$40:$A$783,$A397,СВЦЭМ!$B$40:$B$783,P$366)+'СЕТ СН'!$F$16</f>
        <v>0</v>
      </c>
      <c r="Q397" s="36">
        <f>SUMIFS(СВЦЭМ!$G$40:$G$783,СВЦЭМ!$A$40:$A$783,$A397,СВЦЭМ!$B$40:$B$783,Q$366)+'СЕТ СН'!$F$16</f>
        <v>0</v>
      </c>
      <c r="R397" s="36">
        <f>SUMIFS(СВЦЭМ!$G$40:$G$783,СВЦЭМ!$A$40:$A$783,$A397,СВЦЭМ!$B$40:$B$783,R$366)+'СЕТ СН'!$F$16</f>
        <v>0</v>
      </c>
      <c r="S397" s="36">
        <f>SUMIFS(СВЦЭМ!$G$40:$G$783,СВЦЭМ!$A$40:$A$783,$A397,СВЦЭМ!$B$40:$B$783,S$366)+'СЕТ СН'!$F$16</f>
        <v>0</v>
      </c>
      <c r="T397" s="36">
        <f>SUMIFS(СВЦЭМ!$G$40:$G$783,СВЦЭМ!$A$40:$A$783,$A397,СВЦЭМ!$B$40:$B$783,T$366)+'СЕТ СН'!$F$16</f>
        <v>0</v>
      </c>
      <c r="U397" s="36">
        <f>SUMIFS(СВЦЭМ!$G$40:$G$783,СВЦЭМ!$A$40:$A$783,$A397,СВЦЭМ!$B$40:$B$783,U$366)+'СЕТ СН'!$F$16</f>
        <v>0</v>
      </c>
      <c r="V397" s="36">
        <f>SUMIFS(СВЦЭМ!$G$40:$G$783,СВЦЭМ!$A$40:$A$783,$A397,СВЦЭМ!$B$40:$B$783,V$366)+'СЕТ СН'!$F$16</f>
        <v>0</v>
      </c>
      <c r="W397" s="36">
        <f>SUMIFS(СВЦЭМ!$G$40:$G$783,СВЦЭМ!$A$40:$A$783,$A397,СВЦЭМ!$B$40:$B$783,W$366)+'СЕТ СН'!$F$16</f>
        <v>0</v>
      </c>
      <c r="X397" s="36">
        <f>SUMIFS(СВЦЭМ!$G$40:$G$783,СВЦЭМ!$A$40:$A$783,$A397,СВЦЭМ!$B$40:$B$783,X$366)+'СЕТ СН'!$F$16</f>
        <v>0</v>
      </c>
      <c r="Y397" s="36">
        <f>SUMIFS(СВЦЭМ!$G$40:$G$783,СВЦЭМ!$A$40:$A$783,$A397,СВЦЭМ!$B$40:$B$783,Y$366)+'СЕТ СН'!$F$16</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7" t="s">
        <v>7</v>
      </c>
      <c r="B399" s="131" t="s">
        <v>121</v>
      </c>
      <c r="C399" s="132"/>
      <c r="D399" s="132"/>
      <c r="E399" s="132"/>
      <c r="F399" s="132"/>
      <c r="G399" s="132"/>
      <c r="H399" s="132"/>
      <c r="I399" s="132"/>
      <c r="J399" s="132"/>
      <c r="K399" s="132"/>
      <c r="L399" s="132"/>
      <c r="M399" s="132"/>
      <c r="N399" s="132"/>
      <c r="O399" s="132"/>
      <c r="P399" s="132"/>
      <c r="Q399" s="132"/>
      <c r="R399" s="132"/>
      <c r="S399" s="132"/>
      <c r="T399" s="132"/>
      <c r="U399" s="132"/>
      <c r="V399" s="132"/>
      <c r="W399" s="132"/>
      <c r="X399" s="132"/>
      <c r="Y399" s="133"/>
    </row>
    <row r="400" spans="1:26" ht="12.75" hidden="1" customHeight="1" x14ac:dyDescent="0.2">
      <c r="A400" s="138"/>
      <c r="B400" s="134"/>
      <c r="C400" s="135"/>
      <c r="D400" s="135"/>
      <c r="E400" s="135"/>
      <c r="F400" s="135"/>
      <c r="G400" s="135"/>
      <c r="H400" s="135"/>
      <c r="I400" s="135"/>
      <c r="J400" s="135"/>
      <c r="K400" s="135"/>
      <c r="L400" s="135"/>
      <c r="M400" s="135"/>
      <c r="N400" s="135"/>
      <c r="O400" s="135"/>
      <c r="P400" s="135"/>
      <c r="Q400" s="135"/>
      <c r="R400" s="135"/>
      <c r="S400" s="135"/>
      <c r="T400" s="135"/>
      <c r="U400" s="135"/>
      <c r="V400" s="135"/>
      <c r="W400" s="135"/>
      <c r="X400" s="135"/>
      <c r="Y400" s="136"/>
    </row>
    <row r="401" spans="1:27" s="46" customFormat="1" ht="12.75" hidden="1" customHeight="1" x14ac:dyDescent="0.2">
      <c r="A401" s="139"/>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01.06.2023</v>
      </c>
      <c r="B402" s="36">
        <f>SUMIFS(СВЦЭМ!$H$40:$H$783,СВЦЭМ!$A$40:$A$783,$A402,СВЦЭМ!$B$40:$B$783,B$401)+'СЕТ СН'!$F$16</f>
        <v>0</v>
      </c>
      <c r="C402" s="36">
        <f>SUMIFS(СВЦЭМ!$H$40:$H$783,СВЦЭМ!$A$40:$A$783,$A402,СВЦЭМ!$B$40:$B$783,C$401)+'СЕТ СН'!$F$16</f>
        <v>0</v>
      </c>
      <c r="D402" s="36">
        <f>SUMIFS(СВЦЭМ!$H$40:$H$783,СВЦЭМ!$A$40:$A$783,$A402,СВЦЭМ!$B$40:$B$783,D$401)+'СЕТ СН'!$F$16</f>
        <v>0</v>
      </c>
      <c r="E402" s="36">
        <f>SUMIFS(СВЦЭМ!$H$40:$H$783,СВЦЭМ!$A$40:$A$783,$A402,СВЦЭМ!$B$40:$B$783,E$401)+'СЕТ СН'!$F$16</f>
        <v>0</v>
      </c>
      <c r="F402" s="36">
        <f>SUMIFS(СВЦЭМ!$H$40:$H$783,СВЦЭМ!$A$40:$A$783,$A402,СВЦЭМ!$B$40:$B$783,F$401)+'СЕТ СН'!$F$16</f>
        <v>0</v>
      </c>
      <c r="G402" s="36">
        <f>SUMIFS(СВЦЭМ!$H$40:$H$783,СВЦЭМ!$A$40:$A$783,$A402,СВЦЭМ!$B$40:$B$783,G$401)+'СЕТ СН'!$F$16</f>
        <v>0</v>
      </c>
      <c r="H402" s="36">
        <f>SUMIFS(СВЦЭМ!$H$40:$H$783,СВЦЭМ!$A$40:$A$783,$A402,СВЦЭМ!$B$40:$B$783,H$401)+'СЕТ СН'!$F$16</f>
        <v>0</v>
      </c>
      <c r="I402" s="36">
        <f>SUMIFS(СВЦЭМ!$H$40:$H$783,СВЦЭМ!$A$40:$A$783,$A402,СВЦЭМ!$B$40:$B$783,I$401)+'СЕТ СН'!$F$16</f>
        <v>0</v>
      </c>
      <c r="J402" s="36">
        <f>SUMIFS(СВЦЭМ!$H$40:$H$783,СВЦЭМ!$A$40:$A$783,$A402,СВЦЭМ!$B$40:$B$783,J$401)+'СЕТ СН'!$F$16</f>
        <v>0</v>
      </c>
      <c r="K402" s="36">
        <f>SUMIFS(СВЦЭМ!$H$40:$H$783,СВЦЭМ!$A$40:$A$783,$A402,СВЦЭМ!$B$40:$B$783,K$401)+'СЕТ СН'!$F$16</f>
        <v>0</v>
      </c>
      <c r="L402" s="36">
        <f>SUMIFS(СВЦЭМ!$H$40:$H$783,СВЦЭМ!$A$40:$A$783,$A402,СВЦЭМ!$B$40:$B$783,L$401)+'СЕТ СН'!$F$16</f>
        <v>0</v>
      </c>
      <c r="M402" s="36">
        <f>SUMIFS(СВЦЭМ!$H$40:$H$783,СВЦЭМ!$A$40:$A$783,$A402,СВЦЭМ!$B$40:$B$783,M$401)+'СЕТ СН'!$F$16</f>
        <v>0</v>
      </c>
      <c r="N402" s="36">
        <f>SUMIFS(СВЦЭМ!$H$40:$H$783,СВЦЭМ!$A$40:$A$783,$A402,СВЦЭМ!$B$40:$B$783,N$401)+'СЕТ СН'!$F$16</f>
        <v>0</v>
      </c>
      <c r="O402" s="36">
        <f>SUMIFS(СВЦЭМ!$H$40:$H$783,СВЦЭМ!$A$40:$A$783,$A402,СВЦЭМ!$B$40:$B$783,O$401)+'СЕТ СН'!$F$16</f>
        <v>0</v>
      </c>
      <c r="P402" s="36">
        <f>SUMIFS(СВЦЭМ!$H$40:$H$783,СВЦЭМ!$A$40:$A$783,$A402,СВЦЭМ!$B$40:$B$783,P$401)+'СЕТ СН'!$F$16</f>
        <v>0</v>
      </c>
      <c r="Q402" s="36">
        <f>SUMIFS(СВЦЭМ!$H$40:$H$783,СВЦЭМ!$A$40:$A$783,$A402,СВЦЭМ!$B$40:$B$783,Q$401)+'СЕТ СН'!$F$16</f>
        <v>0</v>
      </c>
      <c r="R402" s="36">
        <f>SUMIFS(СВЦЭМ!$H$40:$H$783,СВЦЭМ!$A$40:$A$783,$A402,СВЦЭМ!$B$40:$B$783,R$401)+'СЕТ СН'!$F$16</f>
        <v>0</v>
      </c>
      <c r="S402" s="36">
        <f>SUMIFS(СВЦЭМ!$H$40:$H$783,СВЦЭМ!$A$40:$A$783,$A402,СВЦЭМ!$B$40:$B$783,S$401)+'СЕТ СН'!$F$16</f>
        <v>0</v>
      </c>
      <c r="T402" s="36">
        <f>SUMIFS(СВЦЭМ!$H$40:$H$783,СВЦЭМ!$A$40:$A$783,$A402,СВЦЭМ!$B$40:$B$783,T$401)+'СЕТ СН'!$F$16</f>
        <v>0</v>
      </c>
      <c r="U402" s="36">
        <f>SUMIFS(СВЦЭМ!$H$40:$H$783,СВЦЭМ!$A$40:$A$783,$A402,СВЦЭМ!$B$40:$B$783,U$401)+'СЕТ СН'!$F$16</f>
        <v>0</v>
      </c>
      <c r="V402" s="36">
        <f>SUMIFS(СВЦЭМ!$H$40:$H$783,СВЦЭМ!$A$40:$A$783,$A402,СВЦЭМ!$B$40:$B$783,V$401)+'СЕТ СН'!$F$16</f>
        <v>0</v>
      </c>
      <c r="W402" s="36">
        <f>SUMIFS(СВЦЭМ!$H$40:$H$783,СВЦЭМ!$A$40:$A$783,$A402,СВЦЭМ!$B$40:$B$783,W$401)+'СЕТ СН'!$F$16</f>
        <v>0</v>
      </c>
      <c r="X402" s="36">
        <f>SUMIFS(СВЦЭМ!$H$40:$H$783,СВЦЭМ!$A$40:$A$783,$A402,СВЦЭМ!$B$40:$B$783,X$401)+'СЕТ СН'!$F$16</f>
        <v>0</v>
      </c>
      <c r="Y402" s="36">
        <f>SUMIFS(СВЦЭМ!$H$40:$H$783,СВЦЭМ!$A$40:$A$783,$A402,СВЦЭМ!$B$40:$B$783,Y$401)+'СЕТ СН'!$F$16</f>
        <v>0</v>
      </c>
      <c r="AA402" s="45"/>
    </row>
    <row r="403" spans="1:27" ht="15.75" hidden="1" x14ac:dyDescent="0.2">
      <c r="A403" s="35">
        <f>A402+1</f>
        <v>45079</v>
      </c>
      <c r="B403" s="36">
        <f>SUMIFS(СВЦЭМ!$H$40:$H$783,СВЦЭМ!$A$40:$A$783,$A403,СВЦЭМ!$B$40:$B$783,B$401)+'СЕТ СН'!$F$16</f>
        <v>0</v>
      </c>
      <c r="C403" s="36">
        <f>SUMIFS(СВЦЭМ!$H$40:$H$783,СВЦЭМ!$A$40:$A$783,$A403,СВЦЭМ!$B$40:$B$783,C$401)+'СЕТ СН'!$F$16</f>
        <v>0</v>
      </c>
      <c r="D403" s="36">
        <f>SUMIFS(СВЦЭМ!$H$40:$H$783,СВЦЭМ!$A$40:$A$783,$A403,СВЦЭМ!$B$40:$B$783,D$401)+'СЕТ СН'!$F$16</f>
        <v>0</v>
      </c>
      <c r="E403" s="36">
        <f>SUMIFS(СВЦЭМ!$H$40:$H$783,СВЦЭМ!$A$40:$A$783,$A403,СВЦЭМ!$B$40:$B$783,E$401)+'СЕТ СН'!$F$16</f>
        <v>0</v>
      </c>
      <c r="F403" s="36">
        <f>SUMIFS(СВЦЭМ!$H$40:$H$783,СВЦЭМ!$A$40:$A$783,$A403,СВЦЭМ!$B$40:$B$783,F$401)+'СЕТ СН'!$F$16</f>
        <v>0</v>
      </c>
      <c r="G403" s="36">
        <f>SUMIFS(СВЦЭМ!$H$40:$H$783,СВЦЭМ!$A$40:$A$783,$A403,СВЦЭМ!$B$40:$B$783,G$401)+'СЕТ СН'!$F$16</f>
        <v>0</v>
      </c>
      <c r="H403" s="36">
        <f>SUMIFS(СВЦЭМ!$H$40:$H$783,СВЦЭМ!$A$40:$A$783,$A403,СВЦЭМ!$B$40:$B$783,H$401)+'СЕТ СН'!$F$16</f>
        <v>0</v>
      </c>
      <c r="I403" s="36">
        <f>SUMIFS(СВЦЭМ!$H$40:$H$783,СВЦЭМ!$A$40:$A$783,$A403,СВЦЭМ!$B$40:$B$783,I$401)+'СЕТ СН'!$F$16</f>
        <v>0</v>
      </c>
      <c r="J403" s="36">
        <f>SUMIFS(СВЦЭМ!$H$40:$H$783,СВЦЭМ!$A$40:$A$783,$A403,СВЦЭМ!$B$40:$B$783,J$401)+'СЕТ СН'!$F$16</f>
        <v>0</v>
      </c>
      <c r="K403" s="36">
        <f>SUMIFS(СВЦЭМ!$H$40:$H$783,СВЦЭМ!$A$40:$A$783,$A403,СВЦЭМ!$B$40:$B$783,K$401)+'СЕТ СН'!$F$16</f>
        <v>0</v>
      </c>
      <c r="L403" s="36">
        <f>SUMIFS(СВЦЭМ!$H$40:$H$783,СВЦЭМ!$A$40:$A$783,$A403,СВЦЭМ!$B$40:$B$783,L$401)+'СЕТ СН'!$F$16</f>
        <v>0</v>
      </c>
      <c r="M403" s="36">
        <f>SUMIFS(СВЦЭМ!$H$40:$H$783,СВЦЭМ!$A$40:$A$783,$A403,СВЦЭМ!$B$40:$B$783,M$401)+'СЕТ СН'!$F$16</f>
        <v>0</v>
      </c>
      <c r="N403" s="36">
        <f>SUMIFS(СВЦЭМ!$H$40:$H$783,СВЦЭМ!$A$40:$A$783,$A403,СВЦЭМ!$B$40:$B$783,N$401)+'СЕТ СН'!$F$16</f>
        <v>0</v>
      </c>
      <c r="O403" s="36">
        <f>SUMIFS(СВЦЭМ!$H$40:$H$783,СВЦЭМ!$A$40:$A$783,$A403,СВЦЭМ!$B$40:$B$783,O$401)+'СЕТ СН'!$F$16</f>
        <v>0</v>
      </c>
      <c r="P403" s="36">
        <f>SUMIFS(СВЦЭМ!$H$40:$H$783,СВЦЭМ!$A$40:$A$783,$A403,СВЦЭМ!$B$40:$B$783,P$401)+'СЕТ СН'!$F$16</f>
        <v>0</v>
      </c>
      <c r="Q403" s="36">
        <f>SUMIFS(СВЦЭМ!$H$40:$H$783,СВЦЭМ!$A$40:$A$783,$A403,СВЦЭМ!$B$40:$B$783,Q$401)+'СЕТ СН'!$F$16</f>
        <v>0</v>
      </c>
      <c r="R403" s="36">
        <f>SUMIFS(СВЦЭМ!$H$40:$H$783,СВЦЭМ!$A$40:$A$783,$A403,СВЦЭМ!$B$40:$B$783,R$401)+'СЕТ СН'!$F$16</f>
        <v>0</v>
      </c>
      <c r="S403" s="36">
        <f>SUMIFS(СВЦЭМ!$H$40:$H$783,СВЦЭМ!$A$40:$A$783,$A403,СВЦЭМ!$B$40:$B$783,S$401)+'СЕТ СН'!$F$16</f>
        <v>0</v>
      </c>
      <c r="T403" s="36">
        <f>SUMIFS(СВЦЭМ!$H$40:$H$783,СВЦЭМ!$A$40:$A$783,$A403,СВЦЭМ!$B$40:$B$783,T$401)+'СЕТ СН'!$F$16</f>
        <v>0</v>
      </c>
      <c r="U403" s="36">
        <f>SUMIFS(СВЦЭМ!$H$40:$H$783,СВЦЭМ!$A$40:$A$783,$A403,СВЦЭМ!$B$40:$B$783,U$401)+'СЕТ СН'!$F$16</f>
        <v>0</v>
      </c>
      <c r="V403" s="36">
        <f>SUMIFS(СВЦЭМ!$H$40:$H$783,СВЦЭМ!$A$40:$A$783,$A403,СВЦЭМ!$B$40:$B$783,V$401)+'СЕТ СН'!$F$16</f>
        <v>0</v>
      </c>
      <c r="W403" s="36">
        <f>SUMIFS(СВЦЭМ!$H$40:$H$783,СВЦЭМ!$A$40:$A$783,$A403,СВЦЭМ!$B$40:$B$783,W$401)+'СЕТ СН'!$F$16</f>
        <v>0</v>
      </c>
      <c r="X403" s="36">
        <f>SUMIFS(СВЦЭМ!$H$40:$H$783,СВЦЭМ!$A$40:$A$783,$A403,СВЦЭМ!$B$40:$B$783,X$401)+'СЕТ СН'!$F$16</f>
        <v>0</v>
      </c>
      <c r="Y403" s="36">
        <f>SUMIFS(СВЦЭМ!$H$40:$H$783,СВЦЭМ!$A$40:$A$783,$A403,СВЦЭМ!$B$40:$B$783,Y$401)+'СЕТ СН'!$F$16</f>
        <v>0</v>
      </c>
    </row>
    <row r="404" spans="1:27" ht="15.75" hidden="1" x14ac:dyDescent="0.2">
      <c r="A404" s="35">
        <f t="shared" ref="A404:A432" si="11">A403+1</f>
        <v>45080</v>
      </c>
      <c r="B404" s="36">
        <f>SUMIFS(СВЦЭМ!$H$40:$H$783,СВЦЭМ!$A$40:$A$783,$A404,СВЦЭМ!$B$40:$B$783,B$401)+'СЕТ СН'!$F$16</f>
        <v>0</v>
      </c>
      <c r="C404" s="36">
        <f>SUMIFS(СВЦЭМ!$H$40:$H$783,СВЦЭМ!$A$40:$A$783,$A404,СВЦЭМ!$B$40:$B$783,C$401)+'СЕТ СН'!$F$16</f>
        <v>0</v>
      </c>
      <c r="D404" s="36">
        <f>SUMIFS(СВЦЭМ!$H$40:$H$783,СВЦЭМ!$A$40:$A$783,$A404,СВЦЭМ!$B$40:$B$783,D$401)+'СЕТ СН'!$F$16</f>
        <v>0</v>
      </c>
      <c r="E404" s="36">
        <f>SUMIFS(СВЦЭМ!$H$40:$H$783,СВЦЭМ!$A$40:$A$783,$A404,СВЦЭМ!$B$40:$B$783,E$401)+'СЕТ СН'!$F$16</f>
        <v>0</v>
      </c>
      <c r="F404" s="36">
        <f>SUMIFS(СВЦЭМ!$H$40:$H$783,СВЦЭМ!$A$40:$A$783,$A404,СВЦЭМ!$B$40:$B$783,F$401)+'СЕТ СН'!$F$16</f>
        <v>0</v>
      </c>
      <c r="G404" s="36">
        <f>SUMIFS(СВЦЭМ!$H$40:$H$783,СВЦЭМ!$A$40:$A$783,$A404,СВЦЭМ!$B$40:$B$783,G$401)+'СЕТ СН'!$F$16</f>
        <v>0</v>
      </c>
      <c r="H404" s="36">
        <f>SUMIFS(СВЦЭМ!$H$40:$H$783,СВЦЭМ!$A$40:$A$783,$A404,СВЦЭМ!$B$40:$B$783,H$401)+'СЕТ СН'!$F$16</f>
        <v>0</v>
      </c>
      <c r="I404" s="36">
        <f>SUMIFS(СВЦЭМ!$H$40:$H$783,СВЦЭМ!$A$40:$A$783,$A404,СВЦЭМ!$B$40:$B$783,I$401)+'СЕТ СН'!$F$16</f>
        <v>0</v>
      </c>
      <c r="J404" s="36">
        <f>SUMIFS(СВЦЭМ!$H$40:$H$783,СВЦЭМ!$A$40:$A$783,$A404,СВЦЭМ!$B$40:$B$783,J$401)+'СЕТ СН'!$F$16</f>
        <v>0</v>
      </c>
      <c r="K404" s="36">
        <f>SUMIFS(СВЦЭМ!$H$40:$H$783,СВЦЭМ!$A$40:$A$783,$A404,СВЦЭМ!$B$40:$B$783,K$401)+'СЕТ СН'!$F$16</f>
        <v>0</v>
      </c>
      <c r="L404" s="36">
        <f>SUMIFS(СВЦЭМ!$H$40:$H$783,СВЦЭМ!$A$40:$A$783,$A404,СВЦЭМ!$B$40:$B$783,L$401)+'СЕТ СН'!$F$16</f>
        <v>0</v>
      </c>
      <c r="M404" s="36">
        <f>SUMIFS(СВЦЭМ!$H$40:$H$783,СВЦЭМ!$A$40:$A$783,$A404,СВЦЭМ!$B$40:$B$783,M$401)+'СЕТ СН'!$F$16</f>
        <v>0</v>
      </c>
      <c r="N404" s="36">
        <f>SUMIFS(СВЦЭМ!$H$40:$H$783,СВЦЭМ!$A$40:$A$783,$A404,СВЦЭМ!$B$40:$B$783,N$401)+'СЕТ СН'!$F$16</f>
        <v>0</v>
      </c>
      <c r="O404" s="36">
        <f>SUMIFS(СВЦЭМ!$H$40:$H$783,СВЦЭМ!$A$40:$A$783,$A404,СВЦЭМ!$B$40:$B$783,O$401)+'СЕТ СН'!$F$16</f>
        <v>0</v>
      </c>
      <c r="P404" s="36">
        <f>SUMIFS(СВЦЭМ!$H$40:$H$783,СВЦЭМ!$A$40:$A$783,$A404,СВЦЭМ!$B$40:$B$783,P$401)+'СЕТ СН'!$F$16</f>
        <v>0</v>
      </c>
      <c r="Q404" s="36">
        <f>SUMIFS(СВЦЭМ!$H$40:$H$783,СВЦЭМ!$A$40:$A$783,$A404,СВЦЭМ!$B$40:$B$783,Q$401)+'СЕТ СН'!$F$16</f>
        <v>0</v>
      </c>
      <c r="R404" s="36">
        <f>SUMIFS(СВЦЭМ!$H$40:$H$783,СВЦЭМ!$A$40:$A$783,$A404,СВЦЭМ!$B$40:$B$783,R$401)+'СЕТ СН'!$F$16</f>
        <v>0</v>
      </c>
      <c r="S404" s="36">
        <f>SUMIFS(СВЦЭМ!$H$40:$H$783,СВЦЭМ!$A$40:$A$783,$A404,СВЦЭМ!$B$40:$B$783,S$401)+'СЕТ СН'!$F$16</f>
        <v>0</v>
      </c>
      <c r="T404" s="36">
        <f>SUMIFS(СВЦЭМ!$H$40:$H$783,СВЦЭМ!$A$40:$A$783,$A404,СВЦЭМ!$B$40:$B$783,T$401)+'СЕТ СН'!$F$16</f>
        <v>0</v>
      </c>
      <c r="U404" s="36">
        <f>SUMIFS(СВЦЭМ!$H$40:$H$783,СВЦЭМ!$A$40:$A$783,$A404,СВЦЭМ!$B$40:$B$783,U$401)+'СЕТ СН'!$F$16</f>
        <v>0</v>
      </c>
      <c r="V404" s="36">
        <f>SUMIFS(СВЦЭМ!$H$40:$H$783,СВЦЭМ!$A$40:$A$783,$A404,СВЦЭМ!$B$40:$B$783,V$401)+'СЕТ СН'!$F$16</f>
        <v>0</v>
      </c>
      <c r="W404" s="36">
        <f>SUMIFS(СВЦЭМ!$H$40:$H$783,СВЦЭМ!$A$40:$A$783,$A404,СВЦЭМ!$B$40:$B$783,W$401)+'СЕТ СН'!$F$16</f>
        <v>0</v>
      </c>
      <c r="X404" s="36">
        <f>SUMIFS(СВЦЭМ!$H$40:$H$783,СВЦЭМ!$A$40:$A$783,$A404,СВЦЭМ!$B$40:$B$783,X$401)+'СЕТ СН'!$F$16</f>
        <v>0</v>
      </c>
      <c r="Y404" s="36">
        <f>SUMIFS(СВЦЭМ!$H$40:$H$783,СВЦЭМ!$A$40:$A$783,$A404,СВЦЭМ!$B$40:$B$783,Y$401)+'СЕТ СН'!$F$16</f>
        <v>0</v>
      </c>
    </row>
    <row r="405" spans="1:27" ht="15.75" hidden="1" x14ac:dyDescent="0.2">
      <c r="A405" s="35">
        <f t="shared" si="11"/>
        <v>45081</v>
      </c>
      <c r="B405" s="36">
        <f>SUMIFS(СВЦЭМ!$H$40:$H$783,СВЦЭМ!$A$40:$A$783,$A405,СВЦЭМ!$B$40:$B$783,B$401)+'СЕТ СН'!$F$16</f>
        <v>0</v>
      </c>
      <c r="C405" s="36">
        <f>SUMIFS(СВЦЭМ!$H$40:$H$783,СВЦЭМ!$A$40:$A$783,$A405,СВЦЭМ!$B$40:$B$783,C$401)+'СЕТ СН'!$F$16</f>
        <v>0</v>
      </c>
      <c r="D405" s="36">
        <f>SUMIFS(СВЦЭМ!$H$40:$H$783,СВЦЭМ!$A$40:$A$783,$A405,СВЦЭМ!$B$40:$B$783,D$401)+'СЕТ СН'!$F$16</f>
        <v>0</v>
      </c>
      <c r="E405" s="36">
        <f>SUMIFS(СВЦЭМ!$H$40:$H$783,СВЦЭМ!$A$40:$A$783,$A405,СВЦЭМ!$B$40:$B$783,E$401)+'СЕТ СН'!$F$16</f>
        <v>0</v>
      </c>
      <c r="F405" s="36">
        <f>SUMIFS(СВЦЭМ!$H$40:$H$783,СВЦЭМ!$A$40:$A$783,$A405,СВЦЭМ!$B$40:$B$783,F$401)+'СЕТ СН'!$F$16</f>
        <v>0</v>
      </c>
      <c r="G405" s="36">
        <f>SUMIFS(СВЦЭМ!$H$40:$H$783,СВЦЭМ!$A$40:$A$783,$A405,СВЦЭМ!$B$40:$B$783,G$401)+'СЕТ СН'!$F$16</f>
        <v>0</v>
      </c>
      <c r="H405" s="36">
        <f>SUMIFS(СВЦЭМ!$H$40:$H$783,СВЦЭМ!$A$40:$A$783,$A405,СВЦЭМ!$B$40:$B$783,H$401)+'СЕТ СН'!$F$16</f>
        <v>0</v>
      </c>
      <c r="I405" s="36">
        <f>SUMIFS(СВЦЭМ!$H$40:$H$783,СВЦЭМ!$A$40:$A$783,$A405,СВЦЭМ!$B$40:$B$783,I$401)+'СЕТ СН'!$F$16</f>
        <v>0</v>
      </c>
      <c r="J405" s="36">
        <f>SUMIFS(СВЦЭМ!$H$40:$H$783,СВЦЭМ!$A$40:$A$783,$A405,СВЦЭМ!$B$40:$B$783,J$401)+'СЕТ СН'!$F$16</f>
        <v>0</v>
      </c>
      <c r="K405" s="36">
        <f>SUMIFS(СВЦЭМ!$H$40:$H$783,СВЦЭМ!$A$40:$A$783,$A405,СВЦЭМ!$B$40:$B$783,K$401)+'СЕТ СН'!$F$16</f>
        <v>0</v>
      </c>
      <c r="L405" s="36">
        <f>SUMIFS(СВЦЭМ!$H$40:$H$783,СВЦЭМ!$A$40:$A$783,$A405,СВЦЭМ!$B$40:$B$783,L$401)+'СЕТ СН'!$F$16</f>
        <v>0</v>
      </c>
      <c r="M405" s="36">
        <f>SUMIFS(СВЦЭМ!$H$40:$H$783,СВЦЭМ!$A$40:$A$783,$A405,СВЦЭМ!$B$40:$B$783,M$401)+'СЕТ СН'!$F$16</f>
        <v>0</v>
      </c>
      <c r="N405" s="36">
        <f>SUMIFS(СВЦЭМ!$H$40:$H$783,СВЦЭМ!$A$40:$A$783,$A405,СВЦЭМ!$B$40:$B$783,N$401)+'СЕТ СН'!$F$16</f>
        <v>0</v>
      </c>
      <c r="O405" s="36">
        <f>SUMIFS(СВЦЭМ!$H$40:$H$783,СВЦЭМ!$A$40:$A$783,$A405,СВЦЭМ!$B$40:$B$783,O$401)+'СЕТ СН'!$F$16</f>
        <v>0</v>
      </c>
      <c r="P405" s="36">
        <f>SUMIFS(СВЦЭМ!$H$40:$H$783,СВЦЭМ!$A$40:$A$783,$A405,СВЦЭМ!$B$40:$B$783,P$401)+'СЕТ СН'!$F$16</f>
        <v>0</v>
      </c>
      <c r="Q405" s="36">
        <f>SUMIFS(СВЦЭМ!$H$40:$H$783,СВЦЭМ!$A$40:$A$783,$A405,СВЦЭМ!$B$40:$B$783,Q$401)+'СЕТ СН'!$F$16</f>
        <v>0</v>
      </c>
      <c r="R405" s="36">
        <f>SUMIFS(СВЦЭМ!$H$40:$H$783,СВЦЭМ!$A$40:$A$783,$A405,СВЦЭМ!$B$40:$B$783,R$401)+'СЕТ СН'!$F$16</f>
        <v>0</v>
      </c>
      <c r="S405" s="36">
        <f>SUMIFS(СВЦЭМ!$H$40:$H$783,СВЦЭМ!$A$40:$A$783,$A405,СВЦЭМ!$B$40:$B$783,S$401)+'СЕТ СН'!$F$16</f>
        <v>0</v>
      </c>
      <c r="T405" s="36">
        <f>SUMIFS(СВЦЭМ!$H$40:$H$783,СВЦЭМ!$A$40:$A$783,$A405,СВЦЭМ!$B$40:$B$783,T$401)+'СЕТ СН'!$F$16</f>
        <v>0</v>
      </c>
      <c r="U405" s="36">
        <f>SUMIFS(СВЦЭМ!$H$40:$H$783,СВЦЭМ!$A$40:$A$783,$A405,СВЦЭМ!$B$40:$B$783,U$401)+'СЕТ СН'!$F$16</f>
        <v>0</v>
      </c>
      <c r="V405" s="36">
        <f>SUMIFS(СВЦЭМ!$H$40:$H$783,СВЦЭМ!$A$40:$A$783,$A405,СВЦЭМ!$B$40:$B$783,V$401)+'СЕТ СН'!$F$16</f>
        <v>0</v>
      </c>
      <c r="W405" s="36">
        <f>SUMIFS(СВЦЭМ!$H$40:$H$783,СВЦЭМ!$A$40:$A$783,$A405,СВЦЭМ!$B$40:$B$783,W$401)+'СЕТ СН'!$F$16</f>
        <v>0</v>
      </c>
      <c r="X405" s="36">
        <f>SUMIFS(СВЦЭМ!$H$40:$H$783,СВЦЭМ!$A$40:$A$783,$A405,СВЦЭМ!$B$40:$B$783,X$401)+'СЕТ СН'!$F$16</f>
        <v>0</v>
      </c>
      <c r="Y405" s="36">
        <f>SUMIFS(СВЦЭМ!$H$40:$H$783,СВЦЭМ!$A$40:$A$783,$A405,СВЦЭМ!$B$40:$B$783,Y$401)+'СЕТ СН'!$F$16</f>
        <v>0</v>
      </c>
    </row>
    <row r="406" spans="1:27" ht="15.75" hidden="1" x14ac:dyDescent="0.2">
      <c r="A406" s="35">
        <f t="shared" si="11"/>
        <v>45082</v>
      </c>
      <c r="B406" s="36">
        <f>SUMIFS(СВЦЭМ!$H$40:$H$783,СВЦЭМ!$A$40:$A$783,$A406,СВЦЭМ!$B$40:$B$783,B$401)+'СЕТ СН'!$F$16</f>
        <v>0</v>
      </c>
      <c r="C406" s="36">
        <f>SUMIFS(СВЦЭМ!$H$40:$H$783,СВЦЭМ!$A$40:$A$783,$A406,СВЦЭМ!$B$40:$B$783,C$401)+'СЕТ СН'!$F$16</f>
        <v>0</v>
      </c>
      <c r="D406" s="36">
        <f>SUMIFS(СВЦЭМ!$H$40:$H$783,СВЦЭМ!$A$40:$A$783,$A406,СВЦЭМ!$B$40:$B$783,D$401)+'СЕТ СН'!$F$16</f>
        <v>0</v>
      </c>
      <c r="E406" s="36">
        <f>SUMIFS(СВЦЭМ!$H$40:$H$783,СВЦЭМ!$A$40:$A$783,$A406,СВЦЭМ!$B$40:$B$783,E$401)+'СЕТ СН'!$F$16</f>
        <v>0</v>
      </c>
      <c r="F406" s="36">
        <f>SUMIFS(СВЦЭМ!$H$40:$H$783,СВЦЭМ!$A$40:$A$783,$A406,СВЦЭМ!$B$40:$B$783,F$401)+'СЕТ СН'!$F$16</f>
        <v>0</v>
      </c>
      <c r="G406" s="36">
        <f>SUMIFS(СВЦЭМ!$H$40:$H$783,СВЦЭМ!$A$40:$A$783,$A406,СВЦЭМ!$B$40:$B$783,G$401)+'СЕТ СН'!$F$16</f>
        <v>0</v>
      </c>
      <c r="H406" s="36">
        <f>SUMIFS(СВЦЭМ!$H$40:$H$783,СВЦЭМ!$A$40:$A$783,$A406,СВЦЭМ!$B$40:$B$783,H$401)+'СЕТ СН'!$F$16</f>
        <v>0</v>
      </c>
      <c r="I406" s="36">
        <f>SUMIFS(СВЦЭМ!$H$40:$H$783,СВЦЭМ!$A$40:$A$783,$A406,СВЦЭМ!$B$40:$B$783,I$401)+'СЕТ СН'!$F$16</f>
        <v>0</v>
      </c>
      <c r="J406" s="36">
        <f>SUMIFS(СВЦЭМ!$H$40:$H$783,СВЦЭМ!$A$40:$A$783,$A406,СВЦЭМ!$B$40:$B$783,J$401)+'СЕТ СН'!$F$16</f>
        <v>0</v>
      </c>
      <c r="K406" s="36">
        <f>SUMIFS(СВЦЭМ!$H$40:$H$783,СВЦЭМ!$A$40:$A$783,$A406,СВЦЭМ!$B$40:$B$783,K$401)+'СЕТ СН'!$F$16</f>
        <v>0</v>
      </c>
      <c r="L406" s="36">
        <f>SUMIFS(СВЦЭМ!$H$40:$H$783,СВЦЭМ!$A$40:$A$783,$A406,СВЦЭМ!$B$40:$B$783,L$401)+'СЕТ СН'!$F$16</f>
        <v>0</v>
      </c>
      <c r="M406" s="36">
        <f>SUMIFS(СВЦЭМ!$H$40:$H$783,СВЦЭМ!$A$40:$A$783,$A406,СВЦЭМ!$B$40:$B$783,M$401)+'СЕТ СН'!$F$16</f>
        <v>0</v>
      </c>
      <c r="N406" s="36">
        <f>SUMIFS(СВЦЭМ!$H$40:$H$783,СВЦЭМ!$A$40:$A$783,$A406,СВЦЭМ!$B$40:$B$783,N$401)+'СЕТ СН'!$F$16</f>
        <v>0</v>
      </c>
      <c r="O406" s="36">
        <f>SUMIFS(СВЦЭМ!$H$40:$H$783,СВЦЭМ!$A$40:$A$783,$A406,СВЦЭМ!$B$40:$B$783,O$401)+'СЕТ СН'!$F$16</f>
        <v>0</v>
      </c>
      <c r="P406" s="36">
        <f>SUMIFS(СВЦЭМ!$H$40:$H$783,СВЦЭМ!$A$40:$A$783,$A406,СВЦЭМ!$B$40:$B$783,P$401)+'СЕТ СН'!$F$16</f>
        <v>0</v>
      </c>
      <c r="Q406" s="36">
        <f>SUMIFS(СВЦЭМ!$H$40:$H$783,СВЦЭМ!$A$40:$A$783,$A406,СВЦЭМ!$B$40:$B$783,Q$401)+'СЕТ СН'!$F$16</f>
        <v>0</v>
      </c>
      <c r="R406" s="36">
        <f>SUMIFS(СВЦЭМ!$H$40:$H$783,СВЦЭМ!$A$40:$A$783,$A406,СВЦЭМ!$B$40:$B$783,R$401)+'СЕТ СН'!$F$16</f>
        <v>0</v>
      </c>
      <c r="S406" s="36">
        <f>SUMIFS(СВЦЭМ!$H$40:$H$783,СВЦЭМ!$A$40:$A$783,$A406,СВЦЭМ!$B$40:$B$783,S$401)+'СЕТ СН'!$F$16</f>
        <v>0</v>
      </c>
      <c r="T406" s="36">
        <f>SUMIFS(СВЦЭМ!$H$40:$H$783,СВЦЭМ!$A$40:$A$783,$A406,СВЦЭМ!$B$40:$B$783,T$401)+'СЕТ СН'!$F$16</f>
        <v>0</v>
      </c>
      <c r="U406" s="36">
        <f>SUMIFS(СВЦЭМ!$H$40:$H$783,СВЦЭМ!$A$40:$A$783,$A406,СВЦЭМ!$B$40:$B$783,U$401)+'СЕТ СН'!$F$16</f>
        <v>0</v>
      </c>
      <c r="V406" s="36">
        <f>SUMIFS(СВЦЭМ!$H$40:$H$783,СВЦЭМ!$A$40:$A$783,$A406,СВЦЭМ!$B$40:$B$783,V$401)+'СЕТ СН'!$F$16</f>
        <v>0</v>
      </c>
      <c r="W406" s="36">
        <f>SUMIFS(СВЦЭМ!$H$40:$H$783,СВЦЭМ!$A$40:$A$783,$A406,СВЦЭМ!$B$40:$B$783,W$401)+'СЕТ СН'!$F$16</f>
        <v>0</v>
      </c>
      <c r="X406" s="36">
        <f>SUMIFS(СВЦЭМ!$H$40:$H$783,СВЦЭМ!$A$40:$A$783,$A406,СВЦЭМ!$B$40:$B$783,X$401)+'СЕТ СН'!$F$16</f>
        <v>0</v>
      </c>
      <c r="Y406" s="36">
        <f>SUMIFS(СВЦЭМ!$H$40:$H$783,СВЦЭМ!$A$40:$A$783,$A406,СВЦЭМ!$B$40:$B$783,Y$401)+'СЕТ СН'!$F$16</f>
        <v>0</v>
      </c>
    </row>
    <row r="407" spans="1:27" ht="15.75" hidden="1" x14ac:dyDescent="0.2">
      <c r="A407" s="35">
        <f t="shared" si="11"/>
        <v>45083</v>
      </c>
      <c r="B407" s="36">
        <f>SUMIFS(СВЦЭМ!$H$40:$H$783,СВЦЭМ!$A$40:$A$783,$A407,СВЦЭМ!$B$40:$B$783,B$401)+'СЕТ СН'!$F$16</f>
        <v>0</v>
      </c>
      <c r="C407" s="36">
        <f>SUMIFS(СВЦЭМ!$H$40:$H$783,СВЦЭМ!$A$40:$A$783,$A407,СВЦЭМ!$B$40:$B$783,C$401)+'СЕТ СН'!$F$16</f>
        <v>0</v>
      </c>
      <c r="D407" s="36">
        <f>SUMIFS(СВЦЭМ!$H$40:$H$783,СВЦЭМ!$A$40:$A$783,$A407,СВЦЭМ!$B$40:$B$783,D$401)+'СЕТ СН'!$F$16</f>
        <v>0</v>
      </c>
      <c r="E407" s="36">
        <f>SUMIFS(СВЦЭМ!$H$40:$H$783,СВЦЭМ!$A$40:$A$783,$A407,СВЦЭМ!$B$40:$B$783,E$401)+'СЕТ СН'!$F$16</f>
        <v>0</v>
      </c>
      <c r="F407" s="36">
        <f>SUMIFS(СВЦЭМ!$H$40:$H$783,СВЦЭМ!$A$40:$A$783,$A407,СВЦЭМ!$B$40:$B$783,F$401)+'СЕТ СН'!$F$16</f>
        <v>0</v>
      </c>
      <c r="G407" s="36">
        <f>SUMIFS(СВЦЭМ!$H$40:$H$783,СВЦЭМ!$A$40:$A$783,$A407,СВЦЭМ!$B$40:$B$783,G$401)+'СЕТ СН'!$F$16</f>
        <v>0</v>
      </c>
      <c r="H407" s="36">
        <f>SUMIFS(СВЦЭМ!$H$40:$H$783,СВЦЭМ!$A$40:$A$783,$A407,СВЦЭМ!$B$40:$B$783,H$401)+'СЕТ СН'!$F$16</f>
        <v>0</v>
      </c>
      <c r="I407" s="36">
        <f>SUMIFS(СВЦЭМ!$H$40:$H$783,СВЦЭМ!$A$40:$A$783,$A407,СВЦЭМ!$B$40:$B$783,I$401)+'СЕТ СН'!$F$16</f>
        <v>0</v>
      </c>
      <c r="J407" s="36">
        <f>SUMIFS(СВЦЭМ!$H$40:$H$783,СВЦЭМ!$A$40:$A$783,$A407,СВЦЭМ!$B$40:$B$783,J$401)+'СЕТ СН'!$F$16</f>
        <v>0</v>
      </c>
      <c r="K407" s="36">
        <f>SUMIFS(СВЦЭМ!$H$40:$H$783,СВЦЭМ!$A$40:$A$783,$A407,СВЦЭМ!$B$40:$B$783,K$401)+'СЕТ СН'!$F$16</f>
        <v>0</v>
      </c>
      <c r="L407" s="36">
        <f>SUMIFS(СВЦЭМ!$H$40:$H$783,СВЦЭМ!$A$40:$A$783,$A407,СВЦЭМ!$B$40:$B$783,L$401)+'СЕТ СН'!$F$16</f>
        <v>0</v>
      </c>
      <c r="M407" s="36">
        <f>SUMIFS(СВЦЭМ!$H$40:$H$783,СВЦЭМ!$A$40:$A$783,$A407,СВЦЭМ!$B$40:$B$783,M$401)+'СЕТ СН'!$F$16</f>
        <v>0</v>
      </c>
      <c r="N407" s="36">
        <f>SUMIFS(СВЦЭМ!$H$40:$H$783,СВЦЭМ!$A$40:$A$783,$A407,СВЦЭМ!$B$40:$B$783,N$401)+'СЕТ СН'!$F$16</f>
        <v>0</v>
      </c>
      <c r="O407" s="36">
        <f>SUMIFS(СВЦЭМ!$H$40:$H$783,СВЦЭМ!$A$40:$A$783,$A407,СВЦЭМ!$B$40:$B$783,O$401)+'СЕТ СН'!$F$16</f>
        <v>0</v>
      </c>
      <c r="P407" s="36">
        <f>SUMIFS(СВЦЭМ!$H$40:$H$783,СВЦЭМ!$A$40:$A$783,$A407,СВЦЭМ!$B$40:$B$783,P$401)+'СЕТ СН'!$F$16</f>
        <v>0</v>
      </c>
      <c r="Q407" s="36">
        <f>SUMIFS(СВЦЭМ!$H$40:$H$783,СВЦЭМ!$A$40:$A$783,$A407,СВЦЭМ!$B$40:$B$783,Q$401)+'СЕТ СН'!$F$16</f>
        <v>0</v>
      </c>
      <c r="R407" s="36">
        <f>SUMIFS(СВЦЭМ!$H$40:$H$783,СВЦЭМ!$A$40:$A$783,$A407,СВЦЭМ!$B$40:$B$783,R$401)+'СЕТ СН'!$F$16</f>
        <v>0</v>
      </c>
      <c r="S407" s="36">
        <f>SUMIFS(СВЦЭМ!$H$40:$H$783,СВЦЭМ!$A$40:$A$783,$A407,СВЦЭМ!$B$40:$B$783,S$401)+'СЕТ СН'!$F$16</f>
        <v>0</v>
      </c>
      <c r="T407" s="36">
        <f>SUMIFS(СВЦЭМ!$H$40:$H$783,СВЦЭМ!$A$40:$A$783,$A407,СВЦЭМ!$B$40:$B$783,T$401)+'СЕТ СН'!$F$16</f>
        <v>0</v>
      </c>
      <c r="U407" s="36">
        <f>SUMIFS(СВЦЭМ!$H$40:$H$783,СВЦЭМ!$A$40:$A$783,$A407,СВЦЭМ!$B$40:$B$783,U$401)+'СЕТ СН'!$F$16</f>
        <v>0</v>
      </c>
      <c r="V407" s="36">
        <f>SUMIFS(СВЦЭМ!$H$40:$H$783,СВЦЭМ!$A$40:$A$783,$A407,СВЦЭМ!$B$40:$B$783,V$401)+'СЕТ СН'!$F$16</f>
        <v>0</v>
      </c>
      <c r="W407" s="36">
        <f>SUMIFS(СВЦЭМ!$H$40:$H$783,СВЦЭМ!$A$40:$A$783,$A407,СВЦЭМ!$B$40:$B$783,W$401)+'СЕТ СН'!$F$16</f>
        <v>0</v>
      </c>
      <c r="X407" s="36">
        <f>SUMIFS(СВЦЭМ!$H$40:$H$783,СВЦЭМ!$A$40:$A$783,$A407,СВЦЭМ!$B$40:$B$783,X$401)+'СЕТ СН'!$F$16</f>
        <v>0</v>
      </c>
      <c r="Y407" s="36">
        <f>SUMIFS(СВЦЭМ!$H$40:$H$783,СВЦЭМ!$A$40:$A$783,$A407,СВЦЭМ!$B$40:$B$783,Y$401)+'СЕТ СН'!$F$16</f>
        <v>0</v>
      </c>
    </row>
    <row r="408" spans="1:27" ht="15.75" hidden="1" x14ac:dyDescent="0.2">
      <c r="A408" s="35">
        <f t="shared" si="11"/>
        <v>45084</v>
      </c>
      <c r="B408" s="36">
        <f>SUMIFS(СВЦЭМ!$H$40:$H$783,СВЦЭМ!$A$40:$A$783,$A408,СВЦЭМ!$B$40:$B$783,B$401)+'СЕТ СН'!$F$16</f>
        <v>0</v>
      </c>
      <c r="C408" s="36">
        <f>SUMIFS(СВЦЭМ!$H$40:$H$783,СВЦЭМ!$A$40:$A$783,$A408,СВЦЭМ!$B$40:$B$783,C$401)+'СЕТ СН'!$F$16</f>
        <v>0</v>
      </c>
      <c r="D408" s="36">
        <f>SUMIFS(СВЦЭМ!$H$40:$H$783,СВЦЭМ!$A$40:$A$783,$A408,СВЦЭМ!$B$40:$B$783,D$401)+'СЕТ СН'!$F$16</f>
        <v>0</v>
      </c>
      <c r="E408" s="36">
        <f>SUMIFS(СВЦЭМ!$H$40:$H$783,СВЦЭМ!$A$40:$A$783,$A408,СВЦЭМ!$B$40:$B$783,E$401)+'СЕТ СН'!$F$16</f>
        <v>0</v>
      </c>
      <c r="F408" s="36">
        <f>SUMIFS(СВЦЭМ!$H$40:$H$783,СВЦЭМ!$A$40:$A$783,$A408,СВЦЭМ!$B$40:$B$783,F$401)+'СЕТ СН'!$F$16</f>
        <v>0</v>
      </c>
      <c r="G408" s="36">
        <f>SUMIFS(СВЦЭМ!$H$40:$H$783,СВЦЭМ!$A$40:$A$783,$A408,СВЦЭМ!$B$40:$B$783,G$401)+'СЕТ СН'!$F$16</f>
        <v>0</v>
      </c>
      <c r="H408" s="36">
        <f>SUMIFS(СВЦЭМ!$H$40:$H$783,СВЦЭМ!$A$40:$A$783,$A408,СВЦЭМ!$B$40:$B$783,H$401)+'СЕТ СН'!$F$16</f>
        <v>0</v>
      </c>
      <c r="I408" s="36">
        <f>SUMIFS(СВЦЭМ!$H$40:$H$783,СВЦЭМ!$A$40:$A$783,$A408,СВЦЭМ!$B$40:$B$783,I$401)+'СЕТ СН'!$F$16</f>
        <v>0</v>
      </c>
      <c r="J408" s="36">
        <f>SUMIFS(СВЦЭМ!$H$40:$H$783,СВЦЭМ!$A$40:$A$783,$A408,СВЦЭМ!$B$40:$B$783,J$401)+'СЕТ СН'!$F$16</f>
        <v>0</v>
      </c>
      <c r="K408" s="36">
        <f>SUMIFS(СВЦЭМ!$H$40:$H$783,СВЦЭМ!$A$40:$A$783,$A408,СВЦЭМ!$B$40:$B$783,K$401)+'СЕТ СН'!$F$16</f>
        <v>0</v>
      </c>
      <c r="L408" s="36">
        <f>SUMIFS(СВЦЭМ!$H$40:$H$783,СВЦЭМ!$A$40:$A$783,$A408,СВЦЭМ!$B$40:$B$783,L$401)+'СЕТ СН'!$F$16</f>
        <v>0</v>
      </c>
      <c r="M408" s="36">
        <f>SUMIFS(СВЦЭМ!$H$40:$H$783,СВЦЭМ!$A$40:$A$783,$A408,СВЦЭМ!$B$40:$B$783,M$401)+'СЕТ СН'!$F$16</f>
        <v>0</v>
      </c>
      <c r="N408" s="36">
        <f>SUMIFS(СВЦЭМ!$H$40:$H$783,СВЦЭМ!$A$40:$A$783,$A408,СВЦЭМ!$B$40:$B$783,N$401)+'СЕТ СН'!$F$16</f>
        <v>0</v>
      </c>
      <c r="O408" s="36">
        <f>SUMIFS(СВЦЭМ!$H$40:$H$783,СВЦЭМ!$A$40:$A$783,$A408,СВЦЭМ!$B$40:$B$783,O$401)+'СЕТ СН'!$F$16</f>
        <v>0</v>
      </c>
      <c r="P408" s="36">
        <f>SUMIFS(СВЦЭМ!$H$40:$H$783,СВЦЭМ!$A$40:$A$783,$A408,СВЦЭМ!$B$40:$B$783,P$401)+'СЕТ СН'!$F$16</f>
        <v>0</v>
      </c>
      <c r="Q408" s="36">
        <f>SUMIFS(СВЦЭМ!$H$40:$H$783,СВЦЭМ!$A$40:$A$783,$A408,СВЦЭМ!$B$40:$B$783,Q$401)+'СЕТ СН'!$F$16</f>
        <v>0</v>
      </c>
      <c r="R408" s="36">
        <f>SUMIFS(СВЦЭМ!$H$40:$H$783,СВЦЭМ!$A$40:$A$783,$A408,СВЦЭМ!$B$40:$B$783,R$401)+'СЕТ СН'!$F$16</f>
        <v>0</v>
      </c>
      <c r="S408" s="36">
        <f>SUMIFS(СВЦЭМ!$H$40:$H$783,СВЦЭМ!$A$40:$A$783,$A408,СВЦЭМ!$B$40:$B$783,S$401)+'СЕТ СН'!$F$16</f>
        <v>0</v>
      </c>
      <c r="T408" s="36">
        <f>SUMIFS(СВЦЭМ!$H$40:$H$783,СВЦЭМ!$A$40:$A$783,$A408,СВЦЭМ!$B$40:$B$783,T$401)+'СЕТ СН'!$F$16</f>
        <v>0</v>
      </c>
      <c r="U408" s="36">
        <f>SUMIFS(СВЦЭМ!$H$40:$H$783,СВЦЭМ!$A$40:$A$783,$A408,СВЦЭМ!$B$40:$B$783,U$401)+'СЕТ СН'!$F$16</f>
        <v>0</v>
      </c>
      <c r="V408" s="36">
        <f>SUMIFS(СВЦЭМ!$H$40:$H$783,СВЦЭМ!$A$40:$A$783,$A408,СВЦЭМ!$B$40:$B$783,V$401)+'СЕТ СН'!$F$16</f>
        <v>0</v>
      </c>
      <c r="W408" s="36">
        <f>SUMIFS(СВЦЭМ!$H$40:$H$783,СВЦЭМ!$A$40:$A$783,$A408,СВЦЭМ!$B$40:$B$783,W$401)+'СЕТ СН'!$F$16</f>
        <v>0</v>
      </c>
      <c r="X408" s="36">
        <f>SUMIFS(СВЦЭМ!$H$40:$H$783,СВЦЭМ!$A$40:$A$783,$A408,СВЦЭМ!$B$40:$B$783,X$401)+'СЕТ СН'!$F$16</f>
        <v>0</v>
      </c>
      <c r="Y408" s="36">
        <f>SUMIFS(СВЦЭМ!$H$40:$H$783,СВЦЭМ!$A$40:$A$783,$A408,СВЦЭМ!$B$40:$B$783,Y$401)+'СЕТ СН'!$F$16</f>
        <v>0</v>
      </c>
    </row>
    <row r="409" spans="1:27" ht="15.75" hidden="1" x14ac:dyDescent="0.2">
      <c r="A409" s="35">
        <f t="shared" si="11"/>
        <v>45085</v>
      </c>
      <c r="B409" s="36">
        <f>SUMIFS(СВЦЭМ!$H$40:$H$783,СВЦЭМ!$A$40:$A$783,$A409,СВЦЭМ!$B$40:$B$783,B$401)+'СЕТ СН'!$F$16</f>
        <v>0</v>
      </c>
      <c r="C409" s="36">
        <f>SUMIFS(СВЦЭМ!$H$40:$H$783,СВЦЭМ!$A$40:$A$783,$A409,СВЦЭМ!$B$40:$B$783,C$401)+'СЕТ СН'!$F$16</f>
        <v>0</v>
      </c>
      <c r="D409" s="36">
        <f>SUMIFS(СВЦЭМ!$H$40:$H$783,СВЦЭМ!$A$40:$A$783,$A409,СВЦЭМ!$B$40:$B$783,D$401)+'СЕТ СН'!$F$16</f>
        <v>0</v>
      </c>
      <c r="E409" s="36">
        <f>SUMIFS(СВЦЭМ!$H$40:$H$783,СВЦЭМ!$A$40:$A$783,$A409,СВЦЭМ!$B$40:$B$783,E$401)+'СЕТ СН'!$F$16</f>
        <v>0</v>
      </c>
      <c r="F409" s="36">
        <f>SUMIFS(СВЦЭМ!$H$40:$H$783,СВЦЭМ!$A$40:$A$783,$A409,СВЦЭМ!$B$40:$B$783,F$401)+'СЕТ СН'!$F$16</f>
        <v>0</v>
      </c>
      <c r="G409" s="36">
        <f>SUMIFS(СВЦЭМ!$H$40:$H$783,СВЦЭМ!$A$40:$A$783,$A409,СВЦЭМ!$B$40:$B$783,G$401)+'СЕТ СН'!$F$16</f>
        <v>0</v>
      </c>
      <c r="H409" s="36">
        <f>SUMIFS(СВЦЭМ!$H$40:$H$783,СВЦЭМ!$A$40:$A$783,$A409,СВЦЭМ!$B$40:$B$783,H$401)+'СЕТ СН'!$F$16</f>
        <v>0</v>
      </c>
      <c r="I409" s="36">
        <f>SUMIFS(СВЦЭМ!$H$40:$H$783,СВЦЭМ!$A$40:$A$783,$A409,СВЦЭМ!$B$40:$B$783,I$401)+'СЕТ СН'!$F$16</f>
        <v>0</v>
      </c>
      <c r="J409" s="36">
        <f>SUMIFS(СВЦЭМ!$H$40:$H$783,СВЦЭМ!$A$40:$A$783,$A409,СВЦЭМ!$B$40:$B$783,J$401)+'СЕТ СН'!$F$16</f>
        <v>0</v>
      </c>
      <c r="K409" s="36">
        <f>SUMIFS(СВЦЭМ!$H$40:$H$783,СВЦЭМ!$A$40:$A$783,$A409,СВЦЭМ!$B$40:$B$783,K$401)+'СЕТ СН'!$F$16</f>
        <v>0</v>
      </c>
      <c r="L409" s="36">
        <f>SUMIFS(СВЦЭМ!$H$40:$H$783,СВЦЭМ!$A$40:$A$783,$A409,СВЦЭМ!$B$40:$B$783,L$401)+'СЕТ СН'!$F$16</f>
        <v>0</v>
      </c>
      <c r="M409" s="36">
        <f>SUMIFS(СВЦЭМ!$H$40:$H$783,СВЦЭМ!$A$40:$A$783,$A409,СВЦЭМ!$B$40:$B$783,M$401)+'СЕТ СН'!$F$16</f>
        <v>0</v>
      </c>
      <c r="N409" s="36">
        <f>SUMIFS(СВЦЭМ!$H$40:$H$783,СВЦЭМ!$A$40:$A$783,$A409,СВЦЭМ!$B$40:$B$783,N$401)+'СЕТ СН'!$F$16</f>
        <v>0</v>
      </c>
      <c r="O409" s="36">
        <f>SUMIFS(СВЦЭМ!$H$40:$H$783,СВЦЭМ!$A$40:$A$783,$A409,СВЦЭМ!$B$40:$B$783,O$401)+'СЕТ СН'!$F$16</f>
        <v>0</v>
      </c>
      <c r="P409" s="36">
        <f>SUMIFS(СВЦЭМ!$H$40:$H$783,СВЦЭМ!$A$40:$A$783,$A409,СВЦЭМ!$B$40:$B$783,P$401)+'СЕТ СН'!$F$16</f>
        <v>0</v>
      </c>
      <c r="Q409" s="36">
        <f>SUMIFS(СВЦЭМ!$H$40:$H$783,СВЦЭМ!$A$40:$A$783,$A409,СВЦЭМ!$B$40:$B$783,Q$401)+'СЕТ СН'!$F$16</f>
        <v>0</v>
      </c>
      <c r="R409" s="36">
        <f>SUMIFS(СВЦЭМ!$H$40:$H$783,СВЦЭМ!$A$40:$A$783,$A409,СВЦЭМ!$B$40:$B$783,R$401)+'СЕТ СН'!$F$16</f>
        <v>0</v>
      </c>
      <c r="S409" s="36">
        <f>SUMIFS(СВЦЭМ!$H$40:$H$783,СВЦЭМ!$A$40:$A$783,$A409,СВЦЭМ!$B$40:$B$783,S$401)+'СЕТ СН'!$F$16</f>
        <v>0</v>
      </c>
      <c r="T409" s="36">
        <f>SUMIFS(СВЦЭМ!$H$40:$H$783,СВЦЭМ!$A$40:$A$783,$A409,СВЦЭМ!$B$40:$B$783,T$401)+'СЕТ СН'!$F$16</f>
        <v>0</v>
      </c>
      <c r="U409" s="36">
        <f>SUMIFS(СВЦЭМ!$H$40:$H$783,СВЦЭМ!$A$40:$A$783,$A409,СВЦЭМ!$B$40:$B$783,U$401)+'СЕТ СН'!$F$16</f>
        <v>0</v>
      </c>
      <c r="V409" s="36">
        <f>SUMIFS(СВЦЭМ!$H$40:$H$783,СВЦЭМ!$A$40:$A$783,$A409,СВЦЭМ!$B$40:$B$783,V$401)+'СЕТ СН'!$F$16</f>
        <v>0</v>
      </c>
      <c r="W409" s="36">
        <f>SUMIFS(СВЦЭМ!$H$40:$H$783,СВЦЭМ!$A$40:$A$783,$A409,СВЦЭМ!$B$40:$B$783,W$401)+'СЕТ СН'!$F$16</f>
        <v>0</v>
      </c>
      <c r="X409" s="36">
        <f>SUMIFS(СВЦЭМ!$H$40:$H$783,СВЦЭМ!$A$40:$A$783,$A409,СВЦЭМ!$B$40:$B$783,X$401)+'СЕТ СН'!$F$16</f>
        <v>0</v>
      </c>
      <c r="Y409" s="36">
        <f>SUMIFS(СВЦЭМ!$H$40:$H$783,СВЦЭМ!$A$40:$A$783,$A409,СВЦЭМ!$B$40:$B$783,Y$401)+'СЕТ СН'!$F$16</f>
        <v>0</v>
      </c>
    </row>
    <row r="410" spans="1:27" ht="15.75" hidden="1" x14ac:dyDescent="0.2">
      <c r="A410" s="35">
        <f t="shared" si="11"/>
        <v>45086</v>
      </c>
      <c r="B410" s="36">
        <f>SUMIFS(СВЦЭМ!$H$40:$H$783,СВЦЭМ!$A$40:$A$783,$A410,СВЦЭМ!$B$40:$B$783,B$401)+'СЕТ СН'!$F$16</f>
        <v>0</v>
      </c>
      <c r="C410" s="36">
        <f>SUMIFS(СВЦЭМ!$H$40:$H$783,СВЦЭМ!$A$40:$A$783,$A410,СВЦЭМ!$B$40:$B$783,C$401)+'СЕТ СН'!$F$16</f>
        <v>0</v>
      </c>
      <c r="D410" s="36">
        <f>SUMIFS(СВЦЭМ!$H$40:$H$783,СВЦЭМ!$A$40:$A$783,$A410,СВЦЭМ!$B$40:$B$783,D$401)+'СЕТ СН'!$F$16</f>
        <v>0</v>
      </c>
      <c r="E410" s="36">
        <f>SUMIFS(СВЦЭМ!$H$40:$H$783,СВЦЭМ!$A$40:$A$783,$A410,СВЦЭМ!$B$40:$B$783,E$401)+'СЕТ СН'!$F$16</f>
        <v>0</v>
      </c>
      <c r="F410" s="36">
        <f>SUMIFS(СВЦЭМ!$H$40:$H$783,СВЦЭМ!$A$40:$A$783,$A410,СВЦЭМ!$B$40:$B$783,F$401)+'СЕТ СН'!$F$16</f>
        <v>0</v>
      </c>
      <c r="G410" s="36">
        <f>SUMIFS(СВЦЭМ!$H$40:$H$783,СВЦЭМ!$A$40:$A$783,$A410,СВЦЭМ!$B$40:$B$783,G$401)+'СЕТ СН'!$F$16</f>
        <v>0</v>
      </c>
      <c r="H410" s="36">
        <f>SUMIFS(СВЦЭМ!$H$40:$H$783,СВЦЭМ!$A$40:$A$783,$A410,СВЦЭМ!$B$40:$B$783,H$401)+'СЕТ СН'!$F$16</f>
        <v>0</v>
      </c>
      <c r="I410" s="36">
        <f>SUMIFS(СВЦЭМ!$H$40:$H$783,СВЦЭМ!$A$40:$A$783,$A410,СВЦЭМ!$B$40:$B$783,I$401)+'СЕТ СН'!$F$16</f>
        <v>0</v>
      </c>
      <c r="J410" s="36">
        <f>SUMIFS(СВЦЭМ!$H$40:$H$783,СВЦЭМ!$A$40:$A$783,$A410,СВЦЭМ!$B$40:$B$783,J$401)+'СЕТ СН'!$F$16</f>
        <v>0</v>
      </c>
      <c r="K410" s="36">
        <f>SUMIFS(СВЦЭМ!$H$40:$H$783,СВЦЭМ!$A$40:$A$783,$A410,СВЦЭМ!$B$40:$B$783,K$401)+'СЕТ СН'!$F$16</f>
        <v>0</v>
      </c>
      <c r="L410" s="36">
        <f>SUMIFS(СВЦЭМ!$H$40:$H$783,СВЦЭМ!$A$40:$A$783,$A410,СВЦЭМ!$B$40:$B$783,L$401)+'СЕТ СН'!$F$16</f>
        <v>0</v>
      </c>
      <c r="M410" s="36">
        <f>SUMIFS(СВЦЭМ!$H$40:$H$783,СВЦЭМ!$A$40:$A$783,$A410,СВЦЭМ!$B$40:$B$783,M$401)+'СЕТ СН'!$F$16</f>
        <v>0</v>
      </c>
      <c r="N410" s="36">
        <f>SUMIFS(СВЦЭМ!$H$40:$H$783,СВЦЭМ!$A$40:$A$783,$A410,СВЦЭМ!$B$40:$B$783,N$401)+'СЕТ СН'!$F$16</f>
        <v>0</v>
      </c>
      <c r="O410" s="36">
        <f>SUMIFS(СВЦЭМ!$H$40:$H$783,СВЦЭМ!$A$40:$A$783,$A410,СВЦЭМ!$B$40:$B$783,O$401)+'СЕТ СН'!$F$16</f>
        <v>0</v>
      </c>
      <c r="P410" s="36">
        <f>SUMIFS(СВЦЭМ!$H$40:$H$783,СВЦЭМ!$A$40:$A$783,$A410,СВЦЭМ!$B$40:$B$783,P$401)+'СЕТ СН'!$F$16</f>
        <v>0</v>
      </c>
      <c r="Q410" s="36">
        <f>SUMIFS(СВЦЭМ!$H$40:$H$783,СВЦЭМ!$A$40:$A$783,$A410,СВЦЭМ!$B$40:$B$783,Q$401)+'СЕТ СН'!$F$16</f>
        <v>0</v>
      </c>
      <c r="R410" s="36">
        <f>SUMIFS(СВЦЭМ!$H$40:$H$783,СВЦЭМ!$A$40:$A$783,$A410,СВЦЭМ!$B$40:$B$783,R$401)+'СЕТ СН'!$F$16</f>
        <v>0</v>
      </c>
      <c r="S410" s="36">
        <f>SUMIFS(СВЦЭМ!$H$40:$H$783,СВЦЭМ!$A$40:$A$783,$A410,СВЦЭМ!$B$40:$B$783,S$401)+'СЕТ СН'!$F$16</f>
        <v>0</v>
      </c>
      <c r="T410" s="36">
        <f>SUMIFS(СВЦЭМ!$H$40:$H$783,СВЦЭМ!$A$40:$A$783,$A410,СВЦЭМ!$B$40:$B$783,T$401)+'СЕТ СН'!$F$16</f>
        <v>0</v>
      </c>
      <c r="U410" s="36">
        <f>SUMIFS(СВЦЭМ!$H$40:$H$783,СВЦЭМ!$A$40:$A$783,$A410,СВЦЭМ!$B$40:$B$783,U$401)+'СЕТ СН'!$F$16</f>
        <v>0</v>
      </c>
      <c r="V410" s="36">
        <f>SUMIFS(СВЦЭМ!$H$40:$H$783,СВЦЭМ!$A$40:$A$783,$A410,СВЦЭМ!$B$40:$B$783,V$401)+'СЕТ СН'!$F$16</f>
        <v>0</v>
      </c>
      <c r="W410" s="36">
        <f>SUMIFS(СВЦЭМ!$H$40:$H$783,СВЦЭМ!$A$40:$A$783,$A410,СВЦЭМ!$B$40:$B$783,W$401)+'СЕТ СН'!$F$16</f>
        <v>0</v>
      </c>
      <c r="X410" s="36">
        <f>SUMIFS(СВЦЭМ!$H$40:$H$783,СВЦЭМ!$A$40:$A$783,$A410,СВЦЭМ!$B$40:$B$783,X$401)+'СЕТ СН'!$F$16</f>
        <v>0</v>
      </c>
      <c r="Y410" s="36">
        <f>SUMIFS(СВЦЭМ!$H$40:$H$783,СВЦЭМ!$A$40:$A$783,$A410,СВЦЭМ!$B$40:$B$783,Y$401)+'СЕТ СН'!$F$16</f>
        <v>0</v>
      </c>
    </row>
    <row r="411" spans="1:27" ht="15.75" hidden="1" x14ac:dyDescent="0.2">
      <c r="A411" s="35">
        <f t="shared" si="11"/>
        <v>45087</v>
      </c>
      <c r="B411" s="36">
        <f>SUMIFS(СВЦЭМ!$H$40:$H$783,СВЦЭМ!$A$40:$A$783,$A411,СВЦЭМ!$B$40:$B$783,B$401)+'СЕТ СН'!$F$16</f>
        <v>0</v>
      </c>
      <c r="C411" s="36">
        <f>SUMIFS(СВЦЭМ!$H$40:$H$783,СВЦЭМ!$A$40:$A$783,$A411,СВЦЭМ!$B$40:$B$783,C$401)+'СЕТ СН'!$F$16</f>
        <v>0</v>
      </c>
      <c r="D411" s="36">
        <f>SUMIFS(СВЦЭМ!$H$40:$H$783,СВЦЭМ!$A$40:$A$783,$A411,СВЦЭМ!$B$40:$B$783,D$401)+'СЕТ СН'!$F$16</f>
        <v>0</v>
      </c>
      <c r="E411" s="36">
        <f>SUMIFS(СВЦЭМ!$H$40:$H$783,СВЦЭМ!$A$40:$A$783,$A411,СВЦЭМ!$B$40:$B$783,E$401)+'СЕТ СН'!$F$16</f>
        <v>0</v>
      </c>
      <c r="F411" s="36">
        <f>SUMIFS(СВЦЭМ!$H$40:$H$783,СВЦЭМ!$A$40:$A$783,$A411,СВЦЭМ!$B$40:$B$783,F$401)+'СЕТ СН'!$F$16</f>
        <v>0</v>
      </c>
      <c r="G411" s="36">
        <f>SUMIFS(СВЦЭМ!$H$40:$H$783,СВЦЭМ!$A$40:$A$783,$A411,СВЦЭМ!$B$40:$B$783,G$401)+'СЕТ СН'!$F$16</f>
        <v>0</v>
      </c>
      <c r="H411" s="36">
        <f>SUMIFS(СВЦЭМ!$H$40:$H$783,СВЦЭМ!$A$40:$A$783,$A411,СВЦЭМ!$B$40:$B$783,H$401)+'СЕТ СН'!$F$16</f>
        <v>0</v>
      </c>
      <c r="I411" s="36">
        <f>SUMIFS(СВЦЭМ!$H$40:$H$783,СВЦЭМ!$A$40:$A$783,$A411,СВЦЭМ!$B$40:$B$783,I$401)+'СЕТ СН'!$F$16</f>
        <v>0</v>
      </c>
      <c r="J411" s="36">
        <f>SUMIFS(СВЦЭМ!$H$40:$H$783,СВЦЭМ!$A$40:$A$783,$A411,СВЦЭМ!$B$40:$B$783,J$401)+'СЕТ СН'!$F$16</f>
        <v>0</v>
      </c>
      <c r="K411" s="36">
        <f>SUMIFS(СВЦЭМ!$H$40:$H$783,СВЦЭМ!$A$40:$A$783,$A411,СВЦЭМ!$B$40:$B$783,K$401)+'СЕТ СН'!$F$16</f>
        <v>0</v>
      </c>
      <c r="L411" s="36">
        <f>SUMIFS(СВЦЭМ!$H$40:$H$783,СВЦЭМ!$A$40:$A$783,$A411,СВЦЭМ!$B$40:$B$783,L$401)+'СЕТ СН'!$F$16</f>
        <v>0</v>
      </c>
      <c r="M411" s="36">
        <f>SUMIFS(СВЦЭМ!$H$40:$H$783,СВЦЭМ!$A$40:$A$783,$A411,СВЦЭМ!$B$40:$B$783,M$401)+'СЕТ СН'!$F$16</f>
        <v>0</v>
      </c>
      <c r="N411" s="36">
        <f>SUMIFS(СВЦЭМ!$H$40:$H$783,СВЦЭМ!$A$40:$A$783,$A411,СВЦЭМ!$B$40:$B$783,N$401)+'СЕТ СН'!$F$16</f>
        <v>0</v>
      </c>
      <c r="O411" s="36">
        <f>SUMIFS(СВЦЭМ!$H$40:$H$783,СВЦЭМ!$A$40:$A$783,$A411,СВЦЭМ!$B$40:$B$783,O$401)+'СЕТ СН'!$F$16</f>
        <v>0</v>
      </c>
      <c r="P411" s="36">
        <f>SUMIFS(СВЦЭМ!$H$40:$H$783,СВЦЭМ!$A$40:$A$783,$A411,СВЦЭМ!$B$40:$B$783,P$401)+'СЕТ СН'!$F$16</f>
        <v>0</v>
      </c>
      <c r="Q411" s="36">
        <f>SUMIFS(СВЦЭМ!$H$40:$H$783,СВЦЭМ!$A$40:$A$783,$A411,СВЦЭМ!$B$40:$B$783,Q$401)+'СЕТ СН'!$F$16</f>
        <v>0</v>
      </c>
      <c r="R411" s="36">
        <f>SUMIFS(СВЦЭМ!$H$40:$H$783,СВЦЭМ!$A$40:$A$783,$A411,СВЦЭМ!$B$40:$B$783,R$401)+'СЕТ СН'!$F$16</f>
        <v>0</v>
      </c>
      <c r="S411" s="36">
        <f>SUMIFS(СВЦЭМ!$H$40:$H$783,СВЦЭМ!$A$40:$A$783,$A411,СВЦЭМ!$B$40:$B$783,S$401)+'СЕТ СН'!$F$16</f>
        <v>0</v>
      </c>
      <c r="T411" s="36">
        <f>SUMIFS(СВЦЭМ!$H$40:$H$783,СВЦЭМ!$A$40:$A$783,$A411,СВЦЭМ!$B$40:$B$783,T$401)+'СЕТ СН'!$F$16</f>
        <v>0</v>
      </c>
      <c r="U411" s="36">
        <f>SUMIFS(СВЦЭМ!$H$40:$H$783,СВЦЭМ!$A$40:$A$783,$A411,СВЦЭМ!$B$40:$B$783,U$401)+'СЕТ СН'!$F$16</f>
        <v>0</v>
      </c>
      <c r="V411" s="36">
        <f>SUMIFS(СВЦЭМ!$H$40:$H$783,СВЦЭМ!$A$40:$A$783,$A411,СВЦЭМ!$B$40:$B$783,V$401)+'СЕТ СН'!$F$16</f>
        <v>0</v>
      </c>
      <c r="W411" s="36">
        <f>SUMIFS(СВЦЭМ!$H$40:$H$783,СВЦЭМ!$A$40:$A$783,$A411,СВЦЭМ!$B$40:$B$783,W$401)+'СЕТ СН'!$F$16</f>
        <v>0</v>
      </c>
      <c r="X411" s="36">
        <f>SUMIFS(СВЦЭМ!$H$40:$H$783,СВЦЭМ!$A$40:$A$783,$A411,СВЦЭМ!$B$40:$B$783,X$401)+'СЕТ СН'!$F$16</f>
        <v>0</v>
      </c>
      <c r="Y411" s="36">
        <f>SUMIFS(СВЦЭМ!$H$40:$H$783,СВЦЭМ!$A$40:$A$783,$A411,СВЦЭМ!$B$40:$B$783,Y$401)+'СЕТ СН'!$F$16</f>
        <v>0</v>
      </c>
    </row>
    <row r="412" spans="1:27" ht="15.75" hidden="1" x14ac:dyDescent="0.2">
      <c r="A412" s="35">
        <f t="shared" si="11"/>
        <v>45088</v>
      </c>
      <c r="B412" s="36">
        <f>SUMIFS(СВЦЭМ!$H$40:$H$783,СВЦЭМ!$A$40:$A$783,$A412,СВЦЭМ!$B$40:$B$783,B$401)+'СЕТ СН'!$F$16</f>
        <v>0</v>
      </c>
      <c r="C412" s="36">
        <f>SUMIFS(СВЦЭМ!$H$40:$H$783,СВЦЭМ!$A$40:$A$783,$A412,СВЦЭМ!$B$40:$B$783,C$401)+'СЕТ СН'!$F$16</f>
        <v>0</v>
      </c>
      <c r="D412" s="36">
        <f>SUMIFS(СВЦЭМ!$H$40:$H$783,СВЦЭМ!$A$40:$A$783,$A412,СВЦЭМ!$B$40:$B$783,D$401)+'СЕТ СН'!$F$16</f>
        <v>0</v>
      </c>
      <c r="E412" s="36">
        <f>SUMIFS(СВЦЭМ!$H$40:$H$783,СВЦЭМ!$A$40:$A$783,$A412,СВЦЭМ!$B$40:$B$783,E$401)+'СЕТ СН'!$F$16</f>
        <v>0</v>
      </c>
      <c r="F412" s="36">
        <f>SUMIFS(СВЦЭМ!$H$40:$H$783,СВЦЭМ!$A$40:$A$783,$A412,СВЦЭМ!$B$40:$B$783,F$401)+'СЕТ СН'!$F$16</f>
        <v>0</v>
      </c>
      <c r="G412" s="36">
        <f>SUMIFS(СВЦЭМ!$H$40:$H$783,СВЦЭМ!$A$40:$A$783,$A412,СВЦЭМ!$B$40:$B$783,G$401)+'СЕТ СН'!$F$16</f>
        <v>0</v>
      </c>
      <c r="H412" s="36">
        <f>SUMIFS(СВЦЭМ!$H$40:$H$783,СВЦЭМ!$A$40:$A$783,$A412,СВЦЭМ!$B$40:$B$783,H$401)+'СЕТ СН'!$F$16</f>
        <v>0</v>
      </c>
      <c r="I412" s="36">
        <f>SUMIFS(СВЦЭМ!$H$40:$H$783,СВЦЭМ!$A$40:$A$783,$A412,СВЦЭМ!$B$40:$B$783,I$401)+'СЕТ СН'!$F$16</f>
        <v>0</v>
      </c>
      <c r="J412" s="36">
        <f>SUMIFS(СВЦЭМ!$H$40:$H$783,СВЦЭМ!$A$40:$A$783,$A412,СВЦЭМ!$B$40:$B$783,J$401)+'СЕТ СН'!$F$16</f>
        <v>0</v>
      </c>
      <c r="K412" s="36">
        <f>SUMIFS(СВЦЭМ!$H$40:$H$783,СВЦЭМ!$A$40:$A$783,$A412,СВЦЭМ!$B$40:$B$783,K$401)+'СЕТ СН'!$F$16</f>
        <v>0</v>
      </c>
      <c r="L412" s="36">
        <f>SUMIFS(СВЦЭМ!$H$40:$H$783,СВЦЭМ!$A$40:$A$783,$A412,СВЦЭМ!$B$40:$B$783,L$401)+'СЕТ СН'!$F$16</f>
        <v>0</v>
      </c>
      <c r="M412" s="36">
        <f>SUMIFS(СВЦЭМ!$H$40:$H$783,СВЦЭМ!$A$40:$A$783,$A412,СВЦЭМ!$B$40:$B$783,M$401)+'СЕТ СН'!$F$16</f>
        <v>0</v>
      </c>
      <c r="N412" s="36">
        <f>SUMIFS(СВЦЭМ!$H$40:$H$783,СВЦЭМ!$A$40:$A$783,$A412,СВЦЭМ!$B$40:$B$783,N$401)+'СЕТ СН'!$F$16</f>
        <v>0</v>
      </c>
      <c r="O412" s="36">
        <f>SUMIFS(СВЦЭМ!$H$40:$H$783,СВЦЭМ!$A$40:$A$783,$A412,СВЦЭМ!$B$40:$B$783,O$401)+'СЕТ СН'!$F$16</f>
        <v>0</v>
      </c>
      <c r="P412" s="36">
        <f>SUMIFS(СВЦЭМ!$H$40:$H$783,СВЦЭМ!$A$40:$A$783,$A412,СВЦЭМ!$B$40:$B$783,P$401)+'СЕТ СН'!$F$16</f>
        <v>0</v>
      </c>
      <c r="Q412" s="36">
        <f>SUMIFS(СВЦЭМ!$H$40:$H$783,СВЦЭМ!$A$40:$A$783,$A412,СВЦЭМ!$B$40:$B$783,Q$401)+'СЕТ СН'!$F$16</f>
        <v>0</v>
      </c>
      <c r="R412" s="36">
        <f>SUMIFS(СВЦЭМ!$H$40:$H$783,СВЦЭМ!$A$40:$A$783,$A412,СВЦЭМ!$B$40:$B$783,R$401)+'СЕТ СН'!$F$16</f>
        <v>0</v>
      </c>
      <c r="S412" s="36">
        <f>SUMIFS(СВЦЭМ!$H$40:$H$783,СВЦЭМ!$A$40:$A$783,$A412,СВЦЭМ!$B$40:$B$783,S$401)+'СЕТ СН'!$F$16</f>
        <v>0</v>
      </c>
      <c r="T412" s="36">
        <f>SUMIFS(СВЦЭМ!$H$40:$H$783,СВЦЭМ!$A$40:$A$783,$A412,СВЦЭМ!$B$40:$B$783,T$401)+'СЕТ СН'!$F$16</f>
        <v>0</v>
      </c>
      <c r="U412" s="36">
        <f>SUMIFS(СВЦЭМ!$H$40:$H$783,СВЦЭМ!$A$40:$A$783,$A412,СВЦЭМ!$B$40:$B$783,U$401)+'СЕТ СН'!$F$16</f>
        <v>0</v>
      </c>
      <c r="V412" s="36">
        <f>SUMIFS(СВЦЭМ!$H$40:$H$783,СВЦЭМ!$A$40:$A$783,$A412,СВЦЭМ!$B$40:$B$783,V$401)+'СЕТ СН'!$F$16</f>
        <v>0</v>
      </c>
      <c r="W412" s="36">
        <f>SUMIFS(СВЦЭМ!$H$40:$H$783,СВЦЭМ!$A$40:$A$783,$A412,СВЦЭМ!$B$40:$B$783,W$401)+'СЕТ СН'!$F$16</f>
        <v>0</v>
      </c>
      <c r="X412" s="36">
        <f>SUMIFS(СВЦЭМ!$H$40:$H$783,СВЦЭМ!$A$40:$A$783,$A412,СВЦЭМ!$B$40:$B$783,X$401)+'СЕТ СН'!$F$16</f>
        <v>0</v>
      </c>
      <c r="Y412" s="36">
        <f>SUMIFS(СВЦЭМ!$H$40:$H$783,СВЦЭМ!$A$40:$A$783,$A412,СВЦЭМ!$B$40:$B$783,Y$401)+'СЕТ СН'!$F$16</f>
        <v>0</v>
      </c>
    </row>
    <row r="413" spans="1:27" ht="15.75" hidden="1" x14ac:dyDescent="0.2">
      <c r="A413" s="35">
        <f t="shared" si="11"/>
        <v>45089</v>
      </c>
      <c r="B413" s="36">
        <f>SUMIFS(СВЦЭМ!$H$40:$H$783,СВЦЭМ!$A$40:$A$783,$A413,СВЦЭМ!$B$40:$B$783,B$401)+'СЕТ СН'!$F$16</f>
        <v>0</v>
      </c>
      <c r="C413" s="36">
        <f>SUMIFS(СВЦЭМ!$H$40:$H$783,СВЦЭМ!$A$40:$A$783,$A413,СВЦЭМ!$B$40:$B$783,C$401)+'СЕТ СН'!$F$16</f>
        <v>0</v>
      </c>
      <c r="D413" s="36">
        <f>SUMIFS(СВЦЭМ!$H$40:$H$783,СВЦЭМ!$A$40:$A$783,$A413,СВЦЭМ!$B$40:$B$783,D$401)+'СЕТ СН'!$F$16</f>
        <v>0</v>
      </c>
      <c r="E413" s="36">
        <f>SUMIFS(СВЦЭМ!$H$40:$H$783,СВЦЭМ!$A$40:$A$783,$A413,СВЦЭМ!$B$40:$B$783,E$401)+'СЕТ СН'!$F$16</f>
        <v>0</v>
      </c>
      <c r="F413" s="36">
        <f>SUMIFS(СВЦЭМ!$H$40:$H$783,СВЦЭМ!$A$40:$A$783,$A413,СВЦЭМ!$B$40:$B$783,F$401)+'СЕТ СН'!$F$16</f>
        <v>0</v>
      </c>
      <c r="G413" s="36">
        <f>SUMIFS(СВЦЭМ!$H$40:$H$783,СВЦЭМ!$A$40:$A$783,$A413,СВЦЭМ!$B$40:$B$783,G$401)+'СЕТ СН'!$F$16</f>
        <v>0</v>
      </c>
      <c r="H413" s="36">
        <f>SUMIFS(СВЦЭМ!$H$40:$H$783,СВЦЭМ!$A$40:$A$783,$A413,СВЦЭМ!$B$40:$B$783,H$401)+'СЕТ СН'!$F$16</f>
        <v>0</v>
      </c>
      <c r="I413" s="36">
        <f>SUMIFS(СВЦЭМ!$H$40:$H$783,СВЦЭМ!$A$40:$A$783,$A413,СВЦЭМ!$B$40:$B$783,I$401)+'СЕТ СН'!$F$16</f>
        <v>0</v>
      </c>
      <c r="J413" s="36">
        <f>SUMIFS(СВЦЭМ!$H$40:$H$783,СВЦЭМ!$A$40:$A$783,$A413,СВЦЭМ!$B$40:$B$783,J$401)+'СЕТ СН'!$F$16</f>
        <v>0</v>
      </c>
      <c r="K413" s="36">
        <f>SUMIFS(СВЦЭМ!$H$40:$H$783,СВЦЭМ!$A$40:$A$783,$A413,СВЦЭМ!$B$40:$B$783,K$401)+'СЕТ СН'!$F$16</f>
        <v>0</v>
      </c>
      <c r="L413" s="36">
        <f>SUMIFS(СВЦЭМ!$H$40:$H$783,СВЦЭМ!$A$40:$A$783,$A413,СВЦЭМ!$B$40:$B$783,L$401)+'СЕТ СН'!$F$16</f>
        <v>0</v>
      </c>
      <c r="M413" s="36">
        <f>SUMIFS(СВЦЭМ!$H$40:$H$783,СВЦЭМ!$A$40:$A$783,$A413,СВЦЭМ!$B$40:$B$783,M$401)+'СЕТ СН'!$F$16</f>
        <v>0</v>
      </c>
      <c r="N413" s="36">
        <f>SUMIFS(СВЦЭМ!$H$40:$H$783,СВЦЭМ!$A$40:$A$783,$A413,СВЦЭМ!$B$40:$B$783,N$401)+'СЕТ СН'!$F$16</f>
        <v>0</v>
      </c>
      <c r="O413" s="36">
        <f>SUMIFS(СВЦЭМ!$H$40:$H$783,СВЦЭМ!$A$40:$A$783,$A413,СВЦЭМ!$B$40:$B$783,O$401)+'СЕТ СН'!$F$16</f>
        <v>0</v>
      </c>
      <c r="P413" s="36">
        <f>SUMIFS(СВЦЭМ!$H$40:$H$783,СВЦЭМ!$A$40:$A$783,$A413,СВЦЭМ!$B$40:$B$783,P$401)+'СЕТ СН'!$F$16</f>
        <v>0</v>
      </c>
      <c r="Q413" s="36">
        <f>SUMIFS(СВЦЭМ!$H$40:$H$783,СВЦЭМ!$A$40:$A$783,$A413,СВЦЭМ!$B$40:$B$783,Q$401)+'СЕТ СН'!$F$16</f>
        <v>0</v>
      </c>
      <c r="R413" s="36">
        <f>SUMIFS(СВЦЭМ!$H$40:$H$783,СВЦЭМ!$A$40:$A$783,$A413,СВЦЭМ!$B$40:$B$783,R$401)+'СЕТ СН'!$F$16</f>
        <v>0</v>
      </c>
      <c r="S413" s="36">
        <f>SUMIFS(СВЦЭМ!$H$40:$H$783,СВЦЭМ!$A$40:$A$783,$A413,СВЦЭМ!$B$40:$B$783,S$401)+'СЕТ СН'!$F$16</f>
        <v>0</v>
      </c>
      <c r="T413" s="36">
        <f>SUMIFS(СВЦЭМ!$H$40:$H$783,СВЦЭМ!$A$40:$A$783,$A413,СВЦЭМ!$B$40:$B$783,T$401)+'СЕТ СН'!$F$16</f>
        <v>0</v>
      </c>
      <c r="U413" s="36">
        <f>SUMIFS(СВЦЭМ!$H$40:$H$783,СВЦЭМ!$A$40:$A$783,$A413,СВЦЭМ!$B$40:$B$783,U$401)+'СЕТ СН'!$F$16</f>
        <v>0</v>
      </c>
      <c r="V413" s="36">
        <f>SUMIFS(СВЦЭМ!$H$40:$H$783,СВЦЭМ!$A$40:$A$783,$A413,СВЦЭМ!$B$40:$B$783,V$401)+'СЕТ СН'!$F$16</f>
        <v>0</v>
      </c>
      <c r="W413" s="36">
        <f>SUMIFS(СВЦЭМ!$H$40:$H$783,СВЦЭМ!$A$40:$A$783,$A413,СВЦЭМ!$B$40:$B$783,W$401)+'СЕТ СН'!$F$16</f>
        <v>0</v>
      </c>
      <c r="X413" s="36">
        <f>SUMIFS(СВЦЭМ!$H$40:$H$783,СВЦЭМ!$A$40:$A$783,$A413,СВЦЭМ!$B$40:$B$783,X$401)+'СЕТ СН'!$F$16</f>
        <v>0</v>
      </c>
      <c r="Y413" s="36">
        <f>SUMIFS(СВЦЭМ!$H$40:$H$783,СВЦЭМ!$A$40:$A$783,$A413,СВЦЭМ!$B$40:$B$783,Y$401)+'СЕТ СН'!$F$16</f>
        <v>0</v>
      </c>
    </row>
    <row r="414" spans="1:27" ht="15.75" hidden="1" x14ac:dyDescent="0.2">
      <c r="A414" s="35">
        <f t="shared" si="11"/>
        <v>45090</v>
      </c>
      <c r="B414" s="36">
        <f>SUMIFS(СВЦЭМ!$H$40:$H$783,СВЦЭМ!$A$40:$A$783,$A414,СВЦЭМ!$B$40:$B$783,B$401)+'СЕТ СН'!$F$16</f>
        <v>0</v>
      </c>
      <c r="C414" s="36">
        <f>SUMIFS(СВЦЭМ!$H$40:$H$783,СВЦЭМ!$A$40:$A$783,$A414,СВЦЭМ!$B$40:$B$783,C$401)+'СЕТ СН'!$F$16</f>
        <v>0</v>
      </c>
      <c r="D414" s="36">
        <f>SUMIFS(СВЦЭМ!$H$40:$H$783,СВЦЭМ!$A$40:$A$783,$A414,СВЦЭМ!$B$40:$B$783,D$401)+'СЕТ СН'!$F$16</f>
        <v>0</v>
      </c>
      <c r="E414" s="36">
        <f>SUMIFS(СВЦЭМ!$H$40:$H$783,СВЦЭМ!$A$40:$A$783,$A414,СВЦЭМ!$B$40:$B$783,E$401)+'СЕТ СН'!$F$16</f>
        <v>0</v>
      </c>
      <c r="F414" s="36">
        <f>SUMIFS(СВЦЭМ!$H$40:$H$783,СВЦЭМ!$A$40:$A$783,$A414,СВЦЭМ!$B$40:$B$783,F$401)+'СЕТ СН'!$F$16</f>
        <v>0</v>
      </c>
      <c r="G414" s="36">
        <f>SUMIFS(СВЦЭМ!$H$40:$H$783,СВЦЭМ!$A$40:$A$783,$A414,СВЦЭМ!$B$40:$B$783,G$401)+'СЕТ СН'!$F$16</f>
        <v>0</v>
      </c>
      <c r="H414" s="36">
        <f>SUMIFS(СВЦЭМ!$H$40:$H$783,СВЦЭМ!$A$40:$A$783,$A414,СВЦЭМ!$B$40:$B$783,H$401)+'СЕТ СН'!$F$16</f>
        <v>0</v>
      </c>
      <c r="I414" s="36">
        <f>SUMIFS(СВЦЭМ!$H$40:$H$783,СВЦЭМ!$A$40:$A$783,$A414,СВЦЭМ!$B$40:$B$783,I$401)+'СЕТ СН'!$F$16</f>
        <v>0</v>
      </c>
      <c r="J414" s="36">
        <f>SUMIFS(СВЦЭМ!$H$40:$H$783,СВЦЭМ!$A$40:$A$783,$A414,СВЦЭМ!$B$40:$B$783,J$401)+'СЕТ СН'!$F$16</f>
        <v>0</v>
      </c>
      <c r="K414" s="36">
        <f>SUMIFS(СВЦЭМ!$H$40:$H$783,СВЦЭМ!$A$40:$A$783,$A414,СВЦЭМ!$B$40:$B$783,K$401)+'СЕТ СН'!$F$16</f>
        <v>0</v>
      </c>
      <c r="L414" s="36">
        <f>SUMIFS(СВЦЭМ!$H$40:$H$783,СВЦЭМ!$A$40:$A$783,$A414,СВЦЭМ!$B$40:$B$783,L$401)+'СЕТ СН'!$F$16</f>
        <v>0</v>
      </c>
      <c r="M414" s="36">
        <f>SUMIFS(СВЦЭМ!$H$40:$H$783,СВЦЭМ!$A$40:$A$783,$A414,СВЦЭМ!$B$40:$B$783,M$401)+'СЕТ СН'!$F$16</f>
        <v>0</v>
      </c>
      <c r="N414" s="36">
        <f>SUMIFS(СВЦЭМ!$H$40:$H$783,СВЦЭМ!$A$40:$A$783,$A414,СВЦЭМ!$B$40:$B$783,N$401)+'СЕТ СН'!$F$16</f>
        <v>0</v>
      </c>
      <c r="O414" s="36">
        <f>SUMIFS(СВЦЭМ!$H$40:$H$783,СВЦЭМ!$A$40:$A$783,$A414,СВЦЭМ!$B$40:$B$783,O$401)+'СЕТ СН'!$F$16</f>
        <v>0</v>
      </c>
      <c r="P414" s="36">
        <f>SUMIFS(СВЦЭМ!$H$40:$H$783,СВЦЭМ!$A$40:$A$783,$A414,СВЦЭМ!$B$40:$B$783,P$401)+'СЕТ СН'!$F$16</f>
        <v>0</v>
      </c>
      <c r="Q414" s="36">
        <f>SUMIFS(СВЦЭМ!$H$40:$H$783,СВЦЭМ!$A$40:$A$783,$A414,СВЦЭМ!$B$40:$B$783,Q$401)+'СЕТ СН'!$F$16</f>
        <v>0</v>
      </c>
      <c r="R414" s="36">
        <f>SUMIFS(СВЦЭМ!$H$40:$H$783,СВЦЭМ!$A$40:$A$783,$A414,СВЦЭМ!$B$40:$B$783,R$401)+'СЕТ СН'!$F$16</f>
        <v>0</v>
      </c>
      <c r="S414" s="36">
        <f>SUMIFS(СВЦЭМ!$H$40:$H$783,СВЦЭМ!$A$40:$A$783,$A414,СВЦЭМ!$B$40:$B$783,S$401)+'СЕТ СН'!$F$16</f>
        <v>0</v>
      </c>
      <c r="T414" s="36">
        <f>SUMIFS(СВЦЭМ!$H$40:$H$783,СВЦЭМ!$A$40:$A$783,$A414,СВЦЭМ!$B$40:$B$783,T$401)+'СЕТ СН'!$F$16</f>
        <v>0</v>
      </c>
      <c r="U414" s="36">
        <f>SUMIFS(СВЦЭМ!$H$40:$H$783,СВЦЭМ!$A$40:$A$783,$A414,СВЦЭМ!$B$40:$B$783,U$401)+'СЕТ СН'!$F$16</f>
        <v>0</v>
      </c>
      <c r="V414" s="36">
        <f>SUMIFS(СВЦЭМ!$H$40:$H$783,СВЦЭМ!$A$40:$A$783,$A414,СВЦЭМ!$B$40:$B$783,V$401)+'СЕТ СН'!$F$16</f>
        <v>0</v>
      </c>
      <c r="W414" s="36">
        <f>SUMIFS(СВЦЭМ!$H$40:$H$783,СВЦЭМ!$A$40:$A$783,$A414,СВЦЭМ!$B$40:$B$783,W$401)+'СЕТ СН'!$F$16</f>
        <v>0</v>
      </c>
      <c r="X414" s="36">
        <f>SUMIFS(СВЦЭМ!$H$40:$H$783,СВЦЭМ!$A$40:$A$783,$A414,СВЦЭМ!$B$40:$B$783,X$401)+'СЕТ СН'!$F$16</f>
        <v>0</v>
      </c>
      <c r="Y414" s="36">
        <f>SUMIFS(СВЦЭМ!$H$40:$H$783,СВЦЭМ!$A$40:$A$783,$A414,СВЦЭМ!$B$40:$B$783,Y$401)+'СЕТ СН'!$F$16</f>
        <v>0</v>
      </c>
    </row>
    <row r="415" spans="1:27" ht="15.75" hidden="1" x14ac:dyDescent="0.2">
      <c r="A415" s="35">
        <f t="shared" si="11"/>
        <v>45091</v>
      </c>
      <c r="B415" s="36">
        <f>SUMIFS(СВЦЭМ!$H$40:$H$783,СВЦЭМ!$A$40:$A$783,$A415,СВЦЭМ!$B$40:$B$783,B$401)+'СЕТ СН'!$F$16</f>
        <v>0</v>
      </c>
      <c r="C415" s="36">
        <f>SUMIFS(СВЦЭМ!$H$40:$H$783,СВЦЭМ!$A$40:$A$783,$A415,СВЦЭМ!$B$40:$B$783,C$401)+'СЕТ СН'!$F$16</f>
        <v>0</v>
      </c>
      <c r="D415" s="36">
        <f>SUMIFS(СВЦЭМ!$H$40:$H$783,СВЦЭМ!$A$40:$A$783,$A415,СВЦЭМ!$B$40:$B$783,D$401)+'СЕТ СН'!$F$16</f>
        <v>0</v>
      </c>
      <c r="E415" s="36">
        <f>SUMIFS(СВЦЭМ!$H$40:$H$783,СВЦЭМ!$A$40:$A$783,$A415,СВЦЭМ!$B$40:$B$783,E$401)+'СЕТ СН'!$F$16</f>
        <v>0</v>
      </c>
      <c r="F415" s="36">
        <f>SUMIFS(СВЦЭМ!$H$40:$H$783,СВЦЭМ!$A$40:$A$783,$A415,СВЦЭМ!$B$40:$B$783,F$401)+'СЕТ СН'!$F$16</f>
        <v>0</v>
      </c>
      <c r="G415" s="36">
        <f>SUMIFS(СВЦЭМ!$H$40:$H$783,СВЦЭМ!$A$40:$A$783,$A415,СВЦЭМ!$B$40:$B$783,G$401)+'СЕТ СН'!$F$16</f>
        <v>0</v>
      </c>
      <c r="H415" s="36">
        <f>SUMIFS(СВЦЭМ!$H$40:$H$783,СВЦЭМ!$A$40:$A$783,$A415,СВЦЭМ!$B$40:$B$783,H$401)+'СЕТ СН'!$F$16</f>
        <v>0</v>
      </c>
      <c r="I415" s="36">
        <f>SUMIFS(СВЦЭМ!$H$40:$H$783,СВЦЭМ!$A$40:$A$783,$A415,СВЦЭМ!$B$40:$B$783,I$401)+'СЕТ СН'!$F$16</f>
        <v>0</v>
      </c>
      <c r="J415" s="36">
        <f>SUMIFS(СВЦЭМ!$H$40:$H$783,СВЦЭМ!$A$40:$A$783,$A415,СВЦЭМ!$B$40:$B$783,J$401)+'СЕТ СН'!$F$16</f>
        <v>0</v>
      </c>
      <c r="K415" s="36">
        <f>SUMIFS(СВЦЭМ!$H$40:$H$783,СВЦЭМ!$A$40:$A$783,$A415,СВЦЭМ!$B$40:$B$783,K$401)+'СЕТ СН'!$F$16</f>
        <v>0</v>
      </c>
      <c r="L415" s="36">
        <f>SUMIFS(СВЦЭМ!$H$40:$H$783,СВЦЭМ!$A$40:$A$783,$A415,СВЦЭМ!$B$40:$B$783,L$401)+'СЕТ СН'!$F$16</f>
        <v>0</v>
      </c>
      <c r="M415" s="36">
        <f>SUMIFS(СВЦЭМ!$H$40:$H$783,СВЦЭМ!$A$40:$A$783,$A415,СВЦЭМ!$B$40:$B$783,M$401)+'СЕТ СН'!$F$16</f>
        <v>0</v>
      </c>
      <c r="N415" s="36">
        <f>SUMIFS(СВЦЭМ!$H$40:$H$783,СВЦЭМ!$A$40:$A$783,$A415,СВЦЭМ!$B$40:$B$783,N$401)+'СЕТ СН'!$F$16</f>
        <v>0</v>
      </c>
      <c r="O415" s="36">
        <f>SUMIFS(СВЦЭМ!$H$40:$H$783,СВЦЭМ!$A$40:$A$783,$A415,СВЦЭМ!$B$40:$B$783,O$401)+'СЕТ СН'!$F$16</f>
        <v>0</v>
      </c>
      <c r="P415" s="36">
        <f>SUMIFS(СВЦЭМ!$H$40:$H$783,СВЦЭМ!$A$40:$A$783,$A415,СВЦЭМ!$B$40:$B$783,P$401)+'СЕТ СН'!$F$16</f>
        <v>0</v>
      </c>
      <c r="Q415" s="36">
        <f>SUMIFS(СВЦЭМ!$H$40:$H$783,СВЦЭМ!$A$40:$A$783,$A415,СВЦЭМ!$B$40:$B$783,Q$401)+'СЕТ СН'!$F$16</f>
        <v>0</v>
      </c>
      <c r="R415" s="36">
        <f>SUMIFS(СВЦЭМ!$H$40:$H$783,СВЦЭМ!$A$40:$A$783,$A415,СВЦЭМ!$B$40:$B$783,R$401)+'СЕТ СН'!$F$16</f>
        <v>0</v>
      </c>
      <c r="S415" s="36">
        <f>SUMIFS(СВЦЭМ!$H$40:$H$783,СВЦЭМ!$A$40:$A$783,$A415,СВЦЭМ!$B$40:$B$783,S$401)+'СЕТ СН'!$F$16</f>
        <v>0</v>
      </c>
      <c r="T415" s="36">
        <f>SUMIFS(СВЦЭМ!$H$40:$H$783,СВЦЭМ!$A$40:$A$783,$A415,СВЦЭМ!$B$40:$B$783,T$401)+'СЕТ СН'!$F$16</f>
        <v>0</v>
      </c>
      <c r="U415" s="36">
        <f>SUMIFS(СВЦЭМ!$H$40:$H$783,СВЦЭМ!$A$40:$A$783,$A415,СВЦЭМ!$B$40:$B$783,U$401)+'СЕТ СН'!$F$16</f>
        <v>0</v>
      </c>
      <c r="V415" s="36">
        <f>SUMIFS(СВЦЭМ!$H$40:$H$783,СВЦЭМ!$A$40:$A$783,$A415,СВЦЭМ!$B$40:$B$783,V$401)+'СЕТ СН'!$F$16</f>
        <v>0</v>
      </c>
      <c r="W415" s="36">
        <f>SUMIFS(СВЦЭМ!$H$40:$H$783,СВЦЭМ!$A$40:$A$783,$A415,СВЦЭМ!$B$40:$B$783,W$401)+'СЕТ СН'!$F$16</f>
        <v>0</v>
      </c>
      <c r="X415" s="36">
        <f>SUMIFS(СВЦЭМ!$H$40:$H$783,СВЦЭМ!$A$40:$A$783,$A415,СВЦЭМ!$B$40:$B$783,X$401)+'СЕТ СН'!$F$16</f>
        <v>0</v>
      </c>
      <c r="Y415" s="36">
        <f>SUMIFS(СВЦЭМ!$H$40:$H$783,СВЦЭМ!$A$40:$A$783,$A415,СВЦЭМ!$B$40:$B$783,Y$401)+'СЕТ СН'!$F$16</f>
        <v>0</v>
      </c>
    </row>
    <row r="416" spans="1:27" ht="15.75" hidden="1" x14ac:dyDescent="0.2">
      <c r="A416" s="35">
        <f t="shared" si="11"/>
        <v>45092</v>
      </c>
      <c r="B416" s="36">
        <f>SUMIFS(СВЦЭМ!$H$40:$H$783,СВЦЭМ!$A$40:$A$783,$A416,СВЦЭМ!$B$40:$B$783,B$401)+'СЕТ СН'!$F$16</f>
        <v>0</v>
      </c>
      <c r="C416" s="36">
        <f>SUMIFS(СВЦЭМ!$H$40:$H$783,СВЦЭМ!$A$40:$A$783,$A416,СВЦЭМ!$B$40:$B$783,C$401)+'СЕТ СН'!$F$16</f>
        <v>0</v>
      </c>
      <c r="D416" s="36">
        <f>SUMIFS(СВЦЭМ!$H$40:$H$783,СВЦЭМ!$A$40:$A$783,$A416,СВЦЭМ!$B$40:$B$783,D$401)+'СЕТ СН'!$F$16</f>
        <v>0</v>
      </c>
      <c r="E416" s="36">
        <f>SUMIFS(СВЦЭМ!$H$40:$H$783,СВЦЭМ!$A$40:$A$783,$A416,СВЦЭМ!$B$40:$B$783,E$401)+'СЕТ СН'!$F$16</f>
        <v>0</v>
      </c>
      <c r="F416" s="36">
        <f>SUMIFS(СВЦЭМ!$H$40:$H$783,СВЦЭМ!$A$40:$A$783,$A416,СВЦЭМ!$B$40:$B$783,F$401)+'СЕТ СН'!$F$16</f>
        <v>0</v>
      </c>
      <c r="G416" s="36">
        <f>SUMIFS(СВЦЭМ!$H$40:$H$783,СВЦЭМ!$A$40:$A$783,$A416,СВЦЭМ!$B$40:$B$783,G$401)+'СЕТ СН'!$F$16</f>
        <v>0</v>
      </c>
      <c r="H416" s="36">
        <f>SUMIFS(СВЦЭМ!$H$40:$H$783,СВЦЭМ!$A$40:$A$783,$A416,СВЦЭМ!$B$40:$B$783,H$401)+'СЕТ СН'!$F$16</f>
        <v>0</v>
      </c>
      <c r="I416" s="36">
        <f>SUMIFS(СВЦЭМ!$H$40:$H$783,СВЦЭМ!$A$40:$A$783,$A416,СВЦЭМ!$B$40:$B$783,I$401)+'СЕТ СН'!$F$16</f>
        <v>0</v>
      </c>
      <c r="J416" s="36">
        <f>SUMIFS(СВЦЭМ!$H$40:$H$783,СВЦЭМ!$A$40:$A$783,$A416,СВЦЭМ!$B$40:$B$783,J$401)+'СЕТ СН'!$F$16</f>
        <v>0</v>
      </c>
      <c r="K416" s="36">
        <f>SUMIFS(СВЦЭМ!$H$40:$H$783,СВЦЭМ!$A$40:$A$783,$A416,СВЦЭМ!$B$40:$B$783,K$401)+'СЕТ СН'!$F$16</f>
        <v>0</v>
      </c>
      <c r="L416" s="36">
        <f>SUMIFS(СВЦЭМ!$H$40:$H$783,СВЦЭМ!$A$40:$A$783,$A416,СВЦЭМ!$B$40:$B$783,L$401)+'СЕТ СН'!$F$16</f>
        <v>0</v>
      </c>
      <c r="M416" s="36">
        <f>SUMIFS(СВЦЭМ!$H$40:$H$783,СВЦЭМ!$A$40:$A$783,$A416,СВЦЭМ!$B$40:$B$783,M$401)+'СЕТ СН'!$F$16</f>
        <v>0</v>
      </c>
      <c r="N416" s="36">
        <f>SUMIFS(СВЦЭМ!$H$40:$H$783,СВЦЭМ!$A$40:$A$783,$A416,СВЦЭМ!$B$40:$B$783,N$401)+'СЕТ СН'!$F$16</f>
        <v>0</v>
      </c>
      <c r="O416" s="36">
        <f>SUMIFS(СВЦЭМ!$H$40:$H$783,СВЦЭМ!$A$40:$A$783,$A416,СВЦЭМ!$B$40:$B$783,O$401)+'СЕТ СН'!$F$16</f>
        <v>0</v>
      </c>
      <c r="P416" s="36">
        <f>SUMIFS(СВЦЭМ!$H$40:$H$783,СВЦЭМ!$A$40:$A$783,$A416,СВЦЭМ!$B$40:$B$783,P$401)+'СЕТ СН'!$F$16</f>
        <v>0</v>
      </c>
      <c r="Q416" s="36">
        <f>SUMIFS(СВЦЭМ!$H$40:$H$783,СВЦЭМ!$A$40:$A$783,$A416,СВЦЭМ!$B$40:$B$783,Q$401)+'СЕТ СН'!$F$16</f>
        <v>0</v>
      </c>
      <c r="R416" s="36">
        <f>SUMIFS(СВЦЭМ!$H$40:$H$783,СВЦЭМ!$A$40:$A$783,$A416,СВЦЭМ!$B$40:$B$783,R$401)+'СЕТ СН'!$F$16</f>
        <v>0</v>
      </c>
      <c r="S416" s="36">
        <f>SUMIFS(СВЦЭМ!$H$40:$H$783,СВЦЭМ!$A$40:$A$783,$A416,СВЦЭМ!$B$40:$B$783,S$401)+'СЕТ СН'!$F$16</f>
        <v>0</v>
      </c>
      <c r="T416" s="36">
        <f>SUMIFS(СВЦЭМ!$H$40:$H$783,СВЦЭМ!$A$40:$A$783,$A416,СВЦЭМ!$B$40:$B$783,T$401)+'СЕТ СН'!$F$16</f>
        <v>0</v>
      </c>
      <c r="U416" s="36">
        <f>SUMIFS(СВЦЭМ!$H$40:$H$783,СВЦЭМ!$A$40:$A$783,$A416,СВЦЭМ!$B$40:$B$783,U$401)+'СЕТ СН'!$F$16</f>
        <v>0</v>
      </c>
      <c r="V416" s="36">
        <f>SUMIFS(СВЦЭМ!$H$40:$H$783,СВЦЭМ!$A$40:$A$783,$A416,СВЦЭМ!$B$40:$B$783,V$401)+'СЕТ СН'!$F$16</f>
        <v>0</v>
      </c>
      <c r="W416" s="36">
        <f>SUMIFS(СВЦЭМ!$H$40:$H$783,СВЦЭМ!$A$40:$A$783,$A416,СВЦЭМ!$B$40:$B$783,W$401)+'СЕТ СН'!$F$16</f>
        <v>0</v>
      </c>
      <c r="X416" s="36">
        <f>SUMIFS(СВЦЭМ!$H$40:$H$783,СВЦЭМ!$A$40:$A$783,$A416,СВЦЭМ!$B$40:$B$783,X$401)+'СЕТ СН'!$F$16</f>
        <v>0</v>
      </c>
      <c r="Y416" s="36">
        <f>SUMIFS(СВЦЭМ!$H$40:$H$783,СВЦЭМ!$A$40:$A$783,$A416,СВЦЭМ!$B$40:$B$783,Y$401)+'СЕТ СН'!$F$16</f>
        <v>0</v>
      </c>
    </row>
    <row r="417" spans="1:25" ht="15.75" hidden="1" x14ac:dyDescent="0.2">
      <c r="A417" s="35">
        <f t="shared" si="11"/>
        <v>45093</v>
      </c>
      <c r="B417" s="36">
        <f>SUMIFS(СВЦЭМ!$H$40:$H$783,СВЦЭМ!$A$40:$A$783,$A417,СВЦЭМ!$B$40:$B$783,B$401)+'СЕТ СН'!$F$16</f>
        <v>0</v>
      </c>
      <c r="C417" s="36">
        <f>SUMIFS(СВЦЭМ!$H$40:$H$783,СВЦЭМ!$A$40:$A$783,$A417,СВЦЭМ!$B$40:$B$783,C$401)+'СЕТ СН'!$F$16</f>
        <v>0</v>
      </c>
      <c r="D417" s="36">
        <f>SUMIFS(СВЦЭМ!$H$40:$H$783,СВЦЭМ!$A$40:$A$783,$A417,СВЦЭМ!$B$40:$B$783,D$401)+'СЕТ СН'!$F$16</f>
        <v>0</v>
      </c>
      <c r="E417" s="36">
        <f>SUMIFS(СВЦЭМ!$H$40:$H$783,СВЦЭМ!$A$40:$A$783,$A417,СВЦЭМ!$B$40:$B$783,E$401)+'СЕТ СН'!$F$16</f>
        <v>0</v>
      </c>
      <c r="F417" s="36">
        <f>SUMIFS(СВЦЭМ!$H$40:$H$783,СВЦЭМ!$A$40:$A$783,$A417,СВЦЭМ!$B$40:$B$783,F$401)+'СЕТ СН'!$F$16</f>
        <v>0</v>
      </c>
      <c r="G417" s="36">
        <f>SUMIFS(СВЦЭМ!$H$40:$H$783,СВЦЭМ!$A$40:$A$783,$A417,СВЦЭМ!$B$40:$B$783,G$401)+'СЕТ СН'!$F$16</f>
        <v>0</v>
      </c>
      <c r="H417" s="36">
        <f>SUMIFS(СВЦЭМ!$H$40:$H$783,СВЦЭМ!$A$40:$A$783,$A417,СВЦЭМ!$B$40:$B$783,H$401)+'СЕТ СН'!$F$16</f>
        <v>0</v>
      </c>
      <c r="I417" s="36">
        <f>SUMIFS(СВЦЭМ!$H$40:$H$783,СВЦЭМ!$A$40:$A$783,$A417,СВЦЭМ!$B$40:$B$783,I$401)+'СЕТ СН'!$F$16</f>
        <v>0</v>
      </c>
      <c r="J417" s="36">
        <f>SUMIFS(СВЦЭМ!$H$40:$H$783,СВЦЭМ!$A$40:$A$783,$A417,СВЦЭМ!$B$40:$B$783,J$401)+'СЕТ СН'!$F$16</f>
        <v>0</v>
      </c>
      <c r="K417" s="36">
        <f>SUMIFS(СВЦЭМ!$H$40:$H$783,СВЦЭМ!$A$40:$A$783,$A417,СВЦЭМ!$B$40:$B$783,K$401)+'СЕТ СН'!$F$16</f>
        <v>0</v>
      </c>
      <c r="L417" s="36">
        <f>SUMIFS(СВЦЭМ!$H$40:$H$783,СВЦЭМ!$A$40:$A$783,$A417,СВЦЭМ!$B$40:$B$783,L$401)+'СЕТ СН'!$F$16</f>
        <v>0</v>
      </c>
      <c r="M417" s="36">
        <f>SUMIFS(СВЦЭМ!$H$40:$H$783,СВЦЭМ!$A$40:$A$783,$A417,СВЦЭМ!$B$40:$B$783,M$401)+'СЕТ СН'!$F$16</f>
        <v>0</v>
      </c>
      <c r="N417" s="36">
        <f>SUMIFS(СВЦЭМ!$H$40:$H$783,СВЦЭМ!$A$40:$A$783,$A417,СВЦЭМ!$B$40:$B$783,N$401)+'СЕТ СН'!$F$16</f>
        <v>0</v>
      </c>
      <c r="O417" s="36">
        <f>SUMIFS(СВЦЭМ!$H$40:$H$783,СВЦЭМ!$A$40:$A$783,$A417,СВЦЭМ!$B$40:$B$783,O$401)+'СЕТ СН'!$F$16</f>
        <v>0</v>
      </c>
      <c r="P417" s="36">
        <f>SUMIFS(СВЦЭМ!$H$40:$H$783,СВЦЭМ!$A$40:$A$783,$A417,СВЦЭМ!$B$40:$B$783,P$401)+'СЕТ СН'!$F$16</f>
        <v>0</v>
      </c>
      <c r="Q417" s="36">
        <f>SUMIFS(СВЦЭМ!$H$40:$H$783,СВЦЭМ!$A$40:$A$783,$A417,СВЦЭМ!$B$40:$B$783,Q$401)+'СЕТ СН'!$F$16</f>
        <v>0</v>
      </c>
      <c r="R417" s="36">
        <f>SUMIFS(СВЦЭМ!$H$40:$H$783,СВЦЭМ!$A$40:$A$783,$A417,СВЦЭМ!$B$40:$B$783,R$401)+'СЕТ СН'!$F$16</f>
        <v>0</v>
      </c>
      <c r="S417" s="36">
        <f>SUMIFS(СВЦЭМ!$H$40:$H$783,СВЦЭМ!$A$40:$A$783,$A417,СВЦЭМ!$B$40:$B$783,S$401)+'СЕТ СН'!$F$16</f>
        <v>0</v>
      </c>
      <c r="T417" s="36">
        <f>SUMIFS(СВЦЭМ!$H$40:$H$783,СВЦЭМ!$A$40:$A$783,$A417,СВЦЭМ!$B$40:$B$783,T$401)+'СЕТ СН'!$F$16</f>
        <v>0</v>
      </c>
      <c r="U417" s="36">
        <f>SUMIFS(СВЦЭМ!$H$40:$H$783,СВЦЭМ!$A$40:$A$783,$A417,СВЦЭМ!$B$40:$B$783,U$401)+'СЕТ СН'!$F$16</f>
        <v>0</v>
      </c>
      <c r="V417" s="36">
        <f>SUMIFS(СВЦЭМ!$H$40:$H$783,СВЦЭМ!$A$40:$A$783,$A417,СВЦЭМ!$B$40:$B$783,V$401)+'СЕТ СН'!$F$16</f>
        <v>0</v>
      </c>
      <c r="W417" s="36">
        <f>SUMIFS(СВЦЭМ!$H$40:$H$783,СВЦЭМ!$A$40:$A$783,$A417,СВЦЭМ!$B$40:$B$783,W$401)+'СЕТ СН'!$F$16</f>
        <v>0</v>
      </c>
      <c r="X417" s="36">
        <f>SUMIFS(СВЦЭМ!$H$40:$H$783,СВЦЭМ!$A$40:$A$783,$A417,СВЦЭМ!$B$40:$B$783,X$401)+'СЕТ СН'!$F$16</f>
        <v>0</v>
      </c>
      <c r="Y417" s="36">
        <f>SUMIFS(СВЦЭМ!$H$40:$H$783,СВЦЭМ!$A$40:$A$783,$A417,СВЦЭМ!$B$40:$B$783,Y$401)+'СЕТ СН'!$F$16</f>
        <v>0</v>
      </c>
    </row>
    <row r="418" spans="1:25" ht="15.75" hidden="1" x14ac:dyDescent="0.2">
      <c r="A418" s="35">
        <f t="shared" si="11"/>
        <v>45094</v>
      </c>
      <c r="B418" s="36">
        <f>SUMIFS(СВЦЭМ!$H$40:$H$783,СВЦЭМ!$A$40:$A$783,$A418,СВЦЭМ!$B$40:$B$783,B$401)+'СЕТ СН'!$F$16</f>
        <v>0</v>
      </c>
      <c r="C418" s="36">
        <f>SUMIFS(СВЦЭМ!$H$40:$H$783,СВЦЭМ!$A$40:$A$783,$A418,СВЦЭМ!$B$40:$B$783,C$401)+'СЕТ СН'!$F$16</f>
        <v>0</v>
      </c>
      <c r="D418" s="36">
        <f>SUMIFS(СВЦЭМ!$H$40:$H$783,СВЦЭМ!$A$40:$A$783,$A418,СВЦЭМ!$B$40:$B$783,D$401)+'СЕТ СН'!$F$16</f>
        <v>0</v>
      </c>
      <c r="E418" s="36">
        <f>SUMIFS(СВЦЭМ!$H$40:$H$783,СВЦЭМ!$A$40:$A$783,$A418,СВЦЭМ!$B$40:$B$783,E$401)+'СЕТ СН'!$F$16</f>
        <v>0</v>
      </c>
      <c r="F418" s="36">
        <f>SUMIFS(СВЦЭМ!$H$40:$H$783,СВЦЭМ!$A$40:$A$783,$A418,СВЦЭМ!$B$40:$B$783,F$401)+'СЕТ СН'!$F$16</f>
        <v>0</v>
      </c>
      <c r="G418" s="36">
        <f>SUMIFS(СВЦЭМ!$H$40:$H$783,СВЦЭМ!$A$40:$A$783,$A418,СВЦЭМ!$B$40:$B$783,G$401)+'СЕТ СН'!$F$16</f>
        <v>0</v>
      </c>
      <c r="H418" s="36">
        <f>SUMIFS(СВЦЭМ!$H$40:$H$783,СВЦЭМ!$A$40:$A$783,$A418,СВЦЭМ!$B$40:$B$783,H$401)+'СЕТ СН'!$F$16</f>
        <v>0</v>
      </c>
      <c r="I418" s="36">
        <f>SUMIFS(СВЦЭМ!$H$40:$H$783,СВЦЭМ!$A$40:$A$783,$A418,СВЦЭМ!$B$40:$B$783,I$401)+'СЕТ СН'!$F$16</f>
        <v>0</v>
      </c>
      <c r="J418" s="36">
        <f>SUMIFS(СВЦЭМ!$H$40:$H$783,СВЦЭМ!$A$40:$A$783,$A418,СВЦЭМ!$B$40:$B$783,J$401)+'СЕТ СН'!$F$16</f>
        <v>0</v>
      </c>
      <c r="K418" s="36">
        <f>SUMIFS(СВЦЭМ!$H$40:$H$783,СВЦЭМ!$A$40:$A$783,$A418,СВЦЭМ!$B$40:$B$783,K$401)+'СЕТ СН'!$F$16</f>
        <v>0</v>
      </c>
      <c r="L418" s="36">
        <f>SUMIFS(СВЦЭМ!$H$40:$H$783,СВЦЭМ!$A$40:$A$783,$A418,СВЦЭМ!$B$40:$B$783,L$401)+'СЕТ СН'!$F$16</f>
        <v>0</v>
      </c>
      <c r="M418" s="36">
        <f>SUMIFS(СВЦЭМ!$H$40:$H$783,СВЦЭМ!$A$40:$A$783,$A418,СВЦЭМ!$B$40:$B$783,M$401)+'СЕТ СН'!$F$16</f>
        <v>0</v>
      </c>
      <c r="N418" s="36">
        <f>SUMIFS(СВЦЭМ!$H$40:$H$783,СВЦЭМ!$A$40:$A$783,$A418,СВЦЭМ!$B$40:$B$783,N$401)+'СЕТ СН'!$F$16</f>
        <v>0</v>
      </c>
      <c r="O418" s="36">
        <f>SUMIFS(СВЦЭМ!$H$40:$H$783,СВЦЭМ!$A$40:$A$783,$A418,СВЦЭМ!$B$40:$B$783,O$401)+'СЕТ СН'!$F$16</f>
        <v>0</v>
      </c>
      <c r="P418" s="36">
        <f>SUMIFS(СВЦЭМ!$H$40:$H$783,СВЦЭМ!$A$40:$A$783,$A418,СВЦЭМ!$B$40:$B$783,P$401)+'СЕТ СН'!$F$16</f>
        <v>0</v>
      </c>
      <c r="Q418" s="36">
        <f>SUMIFS(СВЦЭМ!$H$40:$H$783,СВЦЭМ!$A$40:$A$783,$A418,СВЦЭМ!$B$40:$B$783,Q$401)+'СЕТ СН'!$F$16</f>
        <v>0</v>
      </c>
      <c r="R418" s="36">
        <f>SUMIFS(СВЦЭМ!$H$40:$H$783,СВЦЭМ!$A$40:$A$783,$A418,СВЦЭМ!$B$40:$B$783,R$401)+'СЕТ СН'!$F$16</f>
        <v>0</v>
      </c>
      <c r="S418" s="36">
        <f>SUMIFS(СВЦЭМ!$H$40:$H$783,СВЦЭМ!$A$40:$A$783,$A418,СВЦЭМ!$B$40:$B$783,S$401)+'СЕТ СН'!$F$16</f>
        <v>0</v>
      </c>
      <c r="T418" s="36">
        <f>SUMIFS(СВЦЭМ!$H$40:$H$783,СВЦЭМ!$A$40:$A$783,$A418,СВЦЭМ!$B$40:$B$783,T$401)+'СЕТ СН'!$F$16</f>
        <v>0</v>
      </c>
      <c r="U418" s="36">
        <f>SUMIFS(СВЦЭМ!$H$40:$H$783,СВЦЭМ!$A$40:$A$783,$A418,СВЦЭМ!$B$40:$B$783,U$401)+'СЕТ СН'!$F$16</f>
        <v>0</v>
      </c>
      <c r="V418" s="36">
        <f>SUMIFS(СВЦЭМ!$H$40:$H$783,СВЦЭМ!$A$40:$A$783,$A418,СВЦЭМ!$B$40:$B$783,V$401)+'СЕТ СН'!$F$16</f>
        <v>0</v>
      </c>
      <c r="W418" s="36">
        <f>SUMIFS(СВЦЭМ!$H$40:$H$783,СВЦЭМ!$A$40:$A$783,$A418,СВЦЭМ!$B$40:$B$783,W$401)+'СЕТ СН'!$F$16</f>
        <v>0</v>
      </c>
      <c r="X418" s="36">
        <f>SUMIFS(СВЦЭМ!$H$40:$H$783,СВЦЭМ!$A$40:$A$783,$A418,СВЦЭМ!$B$40:$B$783,X$401)+'СЕТ СН'!$F$16</f>
        <v>0</v>
      </c>
      <c r="Y418" s="36">
        <f>SUMIFS(СВЦЭМ!$H$40:$H$783,СВЦЭМ!$A$40:$A$783,$A418,СВЦЭМ!$B$40:$B$783,Y$401)+'СЕТ СН'!$F$16</f>
        <v>0</v>
      </c>
    </row>
    <row r="419" spans="1:25" ht="15.75" hidden="1" x14ac:dyDescent="0.2">
      <c r="A419" s="35">
        <f t="shared" si="11"/>
        <v>45095</v>
      </c>
      <c r="B419" s="36">
        <f>SUMIFS(СВЦЭМ!$H$40:$H$783,СВЦЭМ!$A$40:$A$783,$A419,СВЦЭМ!$B$40:$B$783,B$401)+'СЕТ СН'!$F$16</f>
        <v>0</v>
      </c>
      <c r="C419" s="36">
        <f>SUMIFS(СВЦЭМ!$H$40:$H$783,СВЦЭМ!$A$40:$A$783,$A419,СВЦЭМ!$B$40:$B$783,C$401)+'СЕТ СН'!$F$16</f>
        <v>0</v>
      </c>
      <c r="D419" s="36">
        <f>SUMIFS(СВЦЭМ!$H$40:$H$783,СВЦЭМ!$A$40:$A$783,$A419,СВЦЭМ!$B$40:$B$783,D$401)+'СЕТ СН'!$F$16</f>
        <v>0</v>
      </c>
      <c r="E419" s="36">
        <f>SUMIFS(СВЦЭМ!$H$40:$H$783,СВЦЭМ!$A$40:$A$783,$A419,СВЦЭМ!$B$40:$B$783,E$401)+'СЕТ СН'!$F$16</f>
        <v>0</v>
      </c>
      <c r="F419" s="36">
        <f>SUMIFS(СВЦЭМ!$H$40:$H$783,СВЦЭМ!$A$40:$A$783,$A419,СВЦЭМ!$B$40:$B$783,F$401)+'СЕТ СН'!$F$16</f>
        <v>0</v>
      </c>
      <c r="G419" s="36">
        <f>SUMIFS(СВЦЭМ!$H$40:$H$783,СВЦЭМ!$A$40:$A$783,$A419,СВЦЭМ!$B$40:$B$783,G$401)+'СЕТ СН'!$F$16</f>
        <v>0</v>
      </c>
      <c r="H419" s="36">
        <f>SUMIFS(СВЦЭМ!$H$40:$H$783,СВЦЭМ!$A$40:$A$783,$A419,СВЦЭМ!$B$40:$B$783,H$401)+'СЕТ СН'!$F$16</f>
        <v>0</v>
      </c>
      <c r="I419" s="36">
        <f>SUMIFS(СВЦЭМ!$H$40:$H$783,СВЦЭМ!$A$40:$A$783,$A419,СВЦЭМ!$B$40:$B$783,I$401)+'СЕТ СН'!$F$16</f>
        <v>0</v>
      </c>
      <c r="J419" s="36">
        <f>SUMIFS(СВЦЭМ!$H$40:$H$783,СВЦЭМ!$A$40:$A$783,$A419,СВЦЭМ!$B$40:$B$783,J$401)+'СЕТ СН'!$F$16</f>
        <v>0</v>
      </c>
      <c r="K419" s="36">
        <f>SUMIFS(СВЦЭМ!$H$40:$H$783,СВЦЭМ!$A$40:$A$783,$A419,СВЦЭМ!$B$40:$B$783,K$401)+'СЕТ СН'!$F$16</f>
        <v>0</v>
      </c>
      <c r="L419" s="36">
        <f>SUMIFS(СВЦЭМ!$H$40:$H$783,СВЦЭМ!$A$40:$A$783,$A419,СВЦЭМ!$B$40:$B$783,L$401)+'СЕТ СН'!$F$16</f>
        <v>0</v>
      </c>
      <c r="M419" s="36">
        <f>SUMIFS(СВЦЭМ!$H$40:$H$783,СВЦЭМ!$A$40:$A$783,$A419,СВЦЭМ!$B$40:$B$783,M$401)+'СЕТ СН'!$F$16</f>
        <v>0</v>
      </c>
      <c r="N419" s="36">
        <f>SUMIFS(СВЦЭМ!$H$40:$H$783,СВЦЭМ!$A$40:$A$783,$A419,СВЦЭМ!$B$40:$B$783,N$401)+'СЕТ СН'!$F$16</f>
        <v>0</v>
      </c>
      <c r="O419" s="36">
        <f>SUMIFS(СВЦЭМ!$H$40:$H$783,СВЦЭМ!$A$40:$A$783,$A419,СВЦЭМ!$B$40:$B$783,O$401)+'СЕТ СН'!$F$16</f>
        <v>0</v>
      </c>
      <c r="P419" s="36">
        <f>SUMIFS(СВЦЭМ!$H$40:$H$783,СВЦЭМ!$A$40:$A$783,$A419,СВЦЭМ!$B$40:$B$783,P$401)+'СЕТ СН'!$F$16</f>
        <v>0</v>
      </c>
      <c r="Q419" s="36">
        <f>SUMIFS(СВЦЭМ!$H$40:$H$783,СВЦЭМ!$A$40:$A$783,$A419,СВЦЭМ!$B$40:$B$783,Q$401)+'СЕТ СН'!$F$16</f>
        <v>0</v>
      </c>
      <c r="R419" s="36">
        <f>SUMIFS(СВЦЭМ!$H$40:$H$783,СВЦЭМ!$A$40:$A$783,$A419,СВЦЭМ!$B$40:$B$783,R$401)+'СЕТ СН'!$F$16</f>
        <v>0</v>
      </c>
      <c r="S419" s="36">
        <f>SUMIFS(СВЦЭМ!$H$40:$H$783,СВЦЭМ!$A$40:$A$783,$A419,СВЦЭМ!$B$40:$B$783,S$401)+'СЕТ СН'!$F$16</f>
        <v>0</v>
      </c>
      <c r="T419" s="36">
        <f>SUMIFS(СВЦЭМ!$H$40:$H$783,СВЦЭМ!$A$40:$A$783,$A419,СВЦЭМ!$B$40:$B$783,T$401)+'СЕТ СН'!$F$16</f>
        <v>0</v>
      </c>
      <c r="U419" s="36">
        <f>SUMIFS(СВЦЭМ!$H$40:$H$783,СВЦЭМ!$A$40:$A$783,$A419,СВЦЭМ!$B$40:$B$783,U$401)+'СЕТ СН'!$F$16</f>
        <v>0</v>
      </c>
      <c r="V419" s="36">
        <f>SUMIFS(СВЦЭМ!$H$40:$H$783,СВЦЭМ!$A$40:$A$783,$A419,СВЦЭМ!$B$40:$B$783,V$401)+'СЕТ СН'!$F$16</f>
        <v>0</v>
      </c>
      <c r="W419" s="36">
        <f>SUMIFS(СВЦЭМ!$H$40:$H$783,СВЦЭМ!$A$40:$A$783,$A419,СВЦЭМ!$B$40:$B$783,W$401)+'СЕТ СН'!$F$16</f>
        <v>0</v>
      </c>
      <c r="X419" s="36">
        <f>SUMIFS(СВЦЭМ!$H$40:$H$783,СВЦЭМ!$A$40:$A$783,$A419,СВЦЭМ!$B$40:$B$783,X$401)+'СЕТ СН'!$F$16</f>
        <v>0</v>
      </c>
      <c r="Y419" s="36">
        <f>SUMIFS(СВЦЭМ!$H$40:$H$783,СВЦЭМ!$A$40:$A$783,$A419,СВЦЭМ!$B$40:$B$783,Y$401)+'СЕТ СН'!$F$16</f>
        <v>0</v>
      </c>
    </row>
    <row r="420" spans="1:25" ht="15.75" hidden="1" x14ac:dyDescent="0.2">
      <c r="A420" s="35">
        <f t="shared" si="11"/>
        <v>45096</v>
      </c>
      <c r="B420" s="36">
        <f>SUMIFS(СВЦЭМ!$H$40:$H$783,СВЦЭМ!$A$40:$A$783,$A420,СВЦЭМ!$B$40:$B$783,B$401)+'СЕТ СН'!$F$16</f>
        <v>0</v>
      </c>
      <c r="C420" s="36">
        <f>SUMIFS(СВЦЭМ!$H$40:$H$783,СВЦЭМ!$A$40:$A$783,$A420,СВЦЭМ!$B$40:$B$783,C$401)+'СЕТ СН'!$F$16</f>
        <v>0</v>
      </c>
      <c r="D420" s="36">
        <f>SUMIFS(СВЦЭМ!$H$40:$H$783,СВЦЭМ!$A$40:$A$783,$A420,СВЦЭМ!$B$40:$B$783,D$401)+'СЕТ СН'!$F$16</f>
        <v>0</v>
      </c>
      <c r="E420" s="36">
        <f>SUMIFS(СВЦЭМ!$H$40:$H$783,СВЦЭМ!$A$40:$A$783,$A420,СВЦЭМ!$B$40:$B$783,E$401)+'СЕТ СН'!$F$16</f>
        <v>0</v>
      </c>
      <c r="F420" s="36">
        <f>SUMIFS(СВЦЭМ!$H$40:$H$783,СВЦЭМ!$A$40:$A$783,$A420,СВЦЭМ!$B$40:$B$783,F$401)+'СЕТ СН'!$F$16</f>
        <v>0</v>
      </c>
      <c r="G420" s="36">
        <f>SUMIFS(СВЦЭМ!$H$40:$H$783,СВЦЭМ!$A$40:$A$783,$A420,СВЦЭМ!$B$40:$B$783,G$401)+'СЕТ СН'!$F$16</f>
        <v>0</v>
      </c>
      <c r="H420" s="36">
        <f>SUMIFS(СВЦЭМ!$H$40:$H$783,СВЦЭМ!$A$40:$A$783,$A420,СВЦЭМ!$B$40:$B$783,H$401)+'СЕТ СН'!$F$16</f>
        <v>0</v>
      </c>
      <c r="I420" s="36">
        <f>SUMIFS(СВЦЭМ!$H$40:$H$783,СВЦЭМ!$A$40:$A$783,$A420,СВЦЭМ!$B$40:$B$783,I$401)+'СЕТ СН'!$F$16</f>
        <v>0</v>
      </c>
      <c r="J420" s="36">
        <f>SUMIFS(СВЦЭМ!$H$40:$H$783,СВЦЭМ!$A$40:$A$783,$A420,СВЦЭМ!$B$40:$B$783,J$401)+'СЕТ СН'!$F$16</f>
        <v>0</v>
      </c>
      <c r="K420" s="36">
        <f>SUMIFS(СВЦЭМ!$H$40:$H$783,СВЦЭМ!$A$40:$A$783,$A420,СВЦЭМ!$B$40:$B$783,K$401)+'СЕТ СН'!$F$16</f>
        <v>0</v>
      </c>
      <c r="L420" s="36">
        <f>SUMIFS(СВЦЭМ!$H$40:$H$783,СВЦЭМ!$A$40:$A$783,$A420,СВЦЭМ!$B$40:$B$783,L$401)+'СЕТ СН'!$F$16</f>
        <v>0</v>
      </c>
      <c r="M420" s="36">
        <f>SUMIFS(СВЦЭМ!$H$40:$H$783,СВЦЭМ!$A$40:$A$783,$A420,СВЦЭМ!$B$40:$B$783,M$401)+'СЕТ СН'!$F$16</f>
        <v>0</v>
      </c>
      <c r="N420" s="36">
        <f>SUMIFS(СВЦЭМ!$H$40:$H$783,СВЦЭМ!$A$40:$A$783,$A420,СВЦЭМ!$B$40:$B$783,N$401)+'СЕТ СН'!$F$16</f>
        <v>0</v>
      </c>
      <c r="O420" s="36">
        <f>SUMIFS(СВЦЭМ!$H$40:$H$783,СВЦЭМ!$A$40:$A$783,$A420,СВЦЭМ!$B$40:$B$783,O$401)+'СЕТ СН'!$F$16</f>
        <v>0</v>
      </c>
      <c r="P420" s="36">
        <f>SUMIFS(СВЦЭМ!$H$40:$H$783,СВЦЭМ!$A$40:$A$783,$A420,СВЦЭМ!$B$40:$B$783,P$401)+'СЕТ СН'!$F$16</f>
        <v>0</v>
      </c>
      <c r="Q420" s="36">
        <f>SUMIFS(СВЦЭМ!$H$40:$H$783,СВЦЭМ!$A$40:$A$783,$A420,СВЦЭМ!$B$40:$B$783,Q$401)+'СЕТ СН'!$F$16</f>
        <v>0</v>
      </c>
      <c r="R420" s="36">
        <f>SUMIFS(СВЦЭМ!$H$40:$H$783,СВЦЭМ!$A$40:$A$783,$A420,СВЦЭМ!$B$40:$B$783,R$401)+'СЕТ СН'!$F$16</f>
        <v>0</v>
      </c>
      <c r="S420" s="36">
        <f>SUMIFS(СВЦЭМ!$H$40:$H$783,СВЦЭМ!$A$40:$A$783,$A420,СВЦЭМ!$B$40:$B$783,S$401)+'СЕТ СН'!$F$16</f>
        <v>0</v>
      </c>
      <c r="T420" s="36">
        <f>SUMIFS(СВЦЭМ!$H$40:$H$783,СВЦЭМ!$A$40:$A$783,$A420,СВЦЭМ!$B$40:$B$783,T$401)+'СЕТ СН'!$F$16</f>
        <v>0</v>
      </c>
      <c r="U420" s="36">
        <f>SUMIFS(СВЦЭМ!$H$40:$H$783,СВЦЭМ!$A$40:$A$783,$A420,СВЦЭМ!$B$40:$B$783,U$401)+'СЕТ СН'!$F$16</f>
        <v>0</v>
      </c>
      <c r="V420" s="36">
        <f>SUMIFS(СВЦЭМ!$H$40:$H$783,СВЦЭМ!$A$40:$A$783,$A420,СВЦЭМ!$B$40:$B$783,V$401)+'СЕТ СН'!$F$16</f>
        <v>0</v>
      </c>
      <c r="W420" s="36">
        <f>SUMIFS(СВЦЭМ!$H$40:$H$783,СВЦЭМ!$A$40:$A$783,$A420,СВЦЭМ!$B$40:$B$783,W$401)+'СЕТ СН'!$F$16</f>
        <v>0</v>
      </c>
      <c r="X420" s="36">
        <f>SUMIFS(СВЦЭМ!$H$40:$H$783,СВЦЭМ!$A$40:$A$783,$A420,СВЦЭМ!$B$40:$B$783,X$401)+'СЕТ СН'!$F$16</f>
        <v>0</v>
      </c>
      <c r="Y420" s="36">
        <f>SUMIFS(СВЦЭМ!$H$40:$H$783,СВЦЭМ!$A$40:$A$783,$A420,СВЦЭМ!$B$40:$B$783,Y$401)+'СЕТ СН'!$F$16</f>
        <v>0</v>
      </c>
    </row>
    <row r="421" spans="1:25" ht="15.75" hidden="1" x14ac:dyDescent="0.2">
      <c r="A421" s="35">
        <f t="shared" si="11"/>
        <v>45097</v>
      </c>
      <c r="B421" s="36">
        <f>SUMIFS(СВЦЭМ!$H$40:$H$783,СВЦЭМ!$A$40:$A$783,$A421,СВЦЭМ!$B$40:$B$783,B$401)+'СЕТ СН'!$F$16</f>
        <v>0</v>
      </c>
      <c r="C421" s="36">
        <f>SUMIFS(СВЦЭМ!$H$40:$H$783,СВЦЭМ!$A$40:$A$783,$A421,СВЦЭМ!$B$40:$B$783,C$401)+'СЕТ СН'!$F$16</f>
        <v>0</v>
      </c>
      <c r="D421" s="36">
        <f>SUMIFS(СВЦЭМ!$H$40:$H$783,СВЦЭМ!$A$40:$A$783,$A421,СВЦЭМ!$B$40:$B$783,D$401)+'СЕТ СН'!$F$16</f>
        <v>0</v>
      </c>
      <c r="E421" s="36">
        <f>SUMIFS(СВЦЭМ!$H$40:$H$783,СВЦЭМ!$A$40:$A$783,$A421,СВЦЭМ!$B$40:$B$783,E$401)+'СЕТ СН'!$F$16</f>
        <v>0</v>
      </c>
      <c r="F421" s="36">
        <f>SUMIFS(СВЦЭМ!$H$40:$H$783,СВЦЭМ!$A$40:$A$783,$A421,СВЦЭМ!$B$40:$B$783,F$401)+'СЕТ СН'!$F$16</f>
        <v>0</v>
      </c>
      <c r="G421" s="36">
        <f>SUMIFS(СВЦЭМ!$H$40:$H$783,СВЦЭМ!$A$40:$A$783,$A421,СВЦЭМ!$B$40:$B$783,G$401)+'СЕТ СН'!$F$16</f>
        <v>0</v>
      </c>
      <c r="H421" s="36">
        <f>SUMIFS(СВЦЭМ!$H$40:$H$783,СВЦЭМ!$A$40:$A$783,$A421,СВЦЭМ!$B$40:$B$783,H$401)+'СЕТ СН'!$F$16</f>
        <v>0</v>
      </c>
      <c r="I421" s="36">
        <f>SUMIFS(СВЦЭМ!$H$40:$H$783,СВЦЭМ!$A$40:$A$783,$A421,СВЦЭМ!$B$40:$B$783,I$401)+'СЕТ СН'!$F$16</f>
        <v>0</v>
      </c>
      <c r="J421" s="36">
        <f>SUMIFS(СВЦЭМ!$H$40:$H$783,СВЦЭМ!$A$40:$A$783,$A421,СВЦЭМ!$B$40:$B$783,J$401)+'СЕТ СН'!$F$16</f>
        <v>0</v>
      </c>
      <c r="K421" s="36">
        <f>SUMIFS(СВЦЭМ!$H$40:$H$783,СВЦЭМ!$A$40:$A$783,$A421,СВЦЭМ!$B$40:$B$783,K$401)+'СЕТ СН'!$F$16</f>
        <v>0</v>
      </c>
      <c r="L421" s="36">
        <f>SUMIFS(СВЦЭМ!$H$40:$H$783,СВЦЭМ!$A$40:$A$783,$A421,СВЦЭМ!$B$40:$B$783,L$401)+'СЕТ СН'!$F$16</f>
        <v>0</v>
      </c>
      <c r="M421" s="36">
        <f>SUMIFS(СВЦЭМ!$H$40:$H$783,СВЦЭМ!$A$40:$A$783,$A421,СВЦЭМ!$B$40:$B$783,M$401)+'СЕТ СН'!$F$16</f>
        <v>0</v>
      </c>
      <c r="N421" s="36">
        <f>SUMIFS(СВЦЭМ!$H$40:$H$783,СВЦЭМ!$A$40:$A$783,$A421,СВЦЭМ!$B$40:$B$783,N$401)+'СЕТ СН'!$F$16</f>
        <v>0</v>
      </c>
      <c r="O421" s="36">
        <f>SUMIFS(СВЦЭМ!$H$40:$H$783,СВЦЭМ!$A$40:$A$783,$A421,СВЦЭМ!$B$40:$B$783,O$401)+'СЕТ СН'!$F$16</f>
        <v>0</v>
      </c>
      <c r="P421" s="36">
        <f>SUMIFS(СВЦЭМ!$H$40:$H$783,СВЦЭМ!$A$40:$A$783,$A421,СВЦЭМ!$B$40:$B$783,P$401)+'СЕТ СН'!$F$16</f>
        <v>0</v>
      </c>
      <c r="Q421" s="36">
        <f>SUMIFS(СВЦЭМ!$H$40:$H$783,СВЦЭМ!$A$40:$A$783,$A421,СВЦЭМ!$B$40:$B$783,Q$401)+'СЕТ СН'!$F$16</f>
        <v>0</v>
      </c>
      <c r="R421" s="36">
        <f>SUMIFS(СВЦЭМ!$H$40:$H$783,СВЦЭМ!$A$40:$A$783,$A421,СВЦЭМ!$B$40:$B$783,R$401)+'СЕТ СН'!$F$16</f>
        <v>0</v>
      </c>
      <c r="S421" s="36">
        <f>SUMIFS(СВЦЭМ!$H$40:$H$783,СВЦЭМ!$A$40:$A$783,$A421,СВЦЭМ!$B$40:$B$783,S$401)+'СЕТ СН'!$F$16</f>
        <v>0</v>
      </c>
      <c r="T421" s="36">
        <f>SUMIFS(СВЦЭМ!$H$40:$H$783,СВЦЭМ!$A$40:$A$783,$A421,СВЦЭМ!$B$40:$B$783,T$401)+'СЕТ СН'!$F$16</f>
        <v>0</v>
      </c>
      <c r="U421" s="36">
        <f>SUMIFS(СВЦЭМ!$H$40:$H$783,СВЦЭМ!$A$40:$A$783,$A421,СВЦЭМ!$B$40:$B$783,U$401)+'СЕТ СН'!$F$16</f>
        <v>0</v>
      </c>
      <c r="V421" s="36">
        <f>SUMIFS(СВЦЭМ!$H$40:$H$783,СВЦЭМ!$A$40:$A$783,$A421,СВЦЭМ!$B$40:$B$783,V$401)+'СЕТ СН'!$F$16</f>
        <v>0</v>
      </c>
      <c r="W421" s="36">
        <f>SUMIFS(СВЦЭМ!$H$40:$H$783,СВЦЭМ!$A$40:$A$783,$A421,СВЦЭМ!$B$40:$B$783,W$401)+'СЕТ СН'!$F$16</f>
        <v>0</v>
      </c>
      <c r="X421" s="36">
        <f>SUMIFS(СВЦЭМ!$H$40:$H$783,СВЦЭМ!$A$40:$A$783,$A421,СВЦЭМ!$B$40:$B$783,X$401)+'СЕТ СН'!$F$16</f>
        <v>0</v>
      </c>
      <c r="Y421" s="36">
        <f>SUMIFS(СВЦЭМ!$H$40:$H$783,СВЦЭМ!$A$40:$A$783,$A421,СВЦЭМ!$B$40:$B$783,Y$401)+'СЕТ СН'!$F$16</f>
        <v>0</v>
      </c>
    </row>
    <row r="422" spans="1:25" ht="15.75" hidden="1" x14ac:dyDescent="0.2">
      <c r="A422" s="35">
        <f t="shared" si="11"/>
        <v>45098</v>
      </c>
      <c r="B422" s="36">
        <f>SUMIFS(СВЦЭМ!$H$40:$H$783,СВЦЭМ!$A$40:$A$783,$A422,СВЦЭМ!$B$40:$B$783,B$401)+'СЕТ СН'!$F$16</f>
        <v>0</v>
      </c>
      <c r="C422" s="36">
        <f>SUMIFS(СВЦЭМ!$H$40:$H$783,СВЦЭМ!$A$40:$A$783,$A422,СВЦЭМ!$B$40:$B$783,C$401)+'СЕТ СН'!$F$16</f>
        <v>0</v>
      </c>
      <c r="D422" s="36">
        <f>SUMIFS(СВЦЭМ!$H$40:$H$783,СВЦЭМ!$A$40:$A$783,$A422,СВЦЭМ!$B$40:$B$783,D$401)+'СЕТ СН'!$F$16</f>
        <v>0</v>
      </c>
      <c r="E422" s="36">
        <f>SUMIFS(СВЦЭМ!$H$40:$H$783,СВЦЭМ!$A$40:$A$783,$A422,СВЦЭМ!$B$40:$B$783,E$401)+'СЕТ СН'!$F$16</f>
        <v>0</v>
      </c>
      <c r="F422" s="36">
        <f>SUMIFS(СВЦЭМ!$H$40:$H$783,СВЦЭМ!$A$40:$A$783,$A422,СВЦЭМ!$B$40:$B$783,F$401)+'СЕТ СН'!$F$16</f>
        <v>0</v>
      </c>
      <c r="G422" s="36">
        <f>SUMIFS(СВЦЭМ!$H$40:$H$783,СВЦЭМ!$A$40:$A$783,$A422,СВЦЭМ!$B$40:$B$783,G$401)+'СЕТ СН'!$F$16</f>
        <v>0</v>
      </c>
      <c r="H422" s="36">
        <f>SUMIFS(СВЦЭМ!$H$40:$H$783,СВЦЭМ!$A$40:$A$783,$A422,СВЦЭМ!$B$40:$B$783,H$401)+'СЕТ СН'!$F$16</f>
        <v>0</v>
      </c>
      <c r="I422" s="36">
        <f>SUMIFS(СВЦЭМ!$H$40:$H$783,СВЦЭМ!$A$40:$A$783,$A422,СВЦЭМ!$B$40:$B$783,I$401)+'СЕТ СН'!$F$16</f>
        <v>0</v>
      </c>
      <c r="J422" s="36">
        <f>SUMIFS(СВЦЭМ!$H$40:$H$783,СВЦЭМ!$A$40:$A$783,$A422,СВЦЭМ!$B$40:$B$783,J$401)+'СЕТ СН'!$F$16</f>
        <v>0</v>
      </c>
      <c r="K422" s="36">
        <f>SUMIFS(СВЦЭМ!$H$40:$H$783,СВЦЭМ!$A$40:$A$783,$A422,СВЦЭМ!$B$40:$B$783,K$401)+'СЕТ СН'!$F$16</f>
        <v>0</v>
      </c>
      <c r="L422" s="36">
        <f>SUMIFS(СВЦЭМ!$H$40:$H$783,СВЦЭМ!$A$40:$A$783,$A422,СВЦЭМ!$B$40:$B$783,L$401)+'СЕТ СН'!$F$16</f>
        <v>0</v>
      </c>
      <c r="M422" s="36">
        <f>SUMIFS(СВЦЭМ!$H$40:$H$783,СВЦЭМ!$A$40:$A$783,$A422,СВЦЭМ!$B$40:$B$783,M$401)+'СЕТ СН'!$F$16</f>
        <v>0</v>
      </c>
      <c r="N422" s="36">
        <f>SUMIFS(СВЦЭМ!$H$40:$H$783,СВЦЭМ!$A$40:$A$783,$A422,СВЦЭМ!$B$40:$B$783,N$401)+'СЕТ СН'!$F$16</f>
        <v>0</v>
      </c>
      <c r="O422" s="36">
        <f>SUMIFS(СВЦЭМ!$H$40:$H$783,СВЦЭМ!$A$40:$A$783,$A422,СВЦЭМ!$B$40:$B$783,O$401)+'СЕТ СН'!$F$16</f>
        <v>0</v>
      </c>
      <c r="P422" s="36">
        <f>SUMIFS(СВЦЭМ!$H$40:$H$783,СВЦЭМ!$A$40:$A$783,$A422,СВЦЭМ!$B$40:$B$783,P$401)+'СЕТ СН'!$F$16</f>
        <v>0</v>
      </c>
      <c r="Q422" s="36">
        <f>SUMIFS(СВЦЭМ!$H$40:$H$783,СВЦЭМ!$A$40:$A$783,$A422,СВЦЭМ!$B$40:$B$783,Q$401)+'СЕТ СН'!$F$16</f>
        <v>0</v>
      </c>
      <c r="R422" s="36">
        <f>SUMIFS(СВЦЭМ!$H$40:$H$783,СВЦЭМ!$A$40:$A$783,$A422,СВЦЭМ!$B$40:$B$783,R$401)+'СЕТ СН'!$F$16</f>
        <v>0</v>
      </c>
      <c r="S422" s="36">
        <f>SUMIFS(СВЦЭМ!$H$40:$H$783,СВЦЭМ!$A$40:$A$783,$A422,СВЦЭМ!$B$40:$B$783,S$401)+'СЕТ СН'!$F$16</f>
        <v>0</v>
      </c>
      <c r="T422" s="36">
        <f>SUMIFS(СВЦЭМ!$H$40:$H$783,СВЦЭМ!$A$40:$A$783,$A422,СВЦЭМ!$B$40:$B$783,T$401)+'СЕТ СН'!$F$16</f>
        <v>0</v>
      </c>
      <c r="U422" s="36">
        <f>SUMIFS(СВЦЭМ!$H$40:$H$783,СВЦЭМ!$A$40:$A$783,$A422,СВЦЭМ!$B$40:$B$783,U$401)+'СЕТ СН'!$F$16</f>
        <v>0</v>
      </c>
      <c r="V422" s="36">
        <f>SUMIFS(СВЦЭМ!$H$40:$H$783,СВЦЭМ!$A$40:$A$783,$A422,СВЦЭМ!$B$40:$B$783,V$401)+'СЕТ СН'!$F$16</f>
        <v>0</v>
      </c>
      <c r="W422" s="36">
        <f>SUMIFS(СВЦЭМ!$H$40:$H$783,СВЦЭМ!$A$40:$A$783,$A422,СВЦЭМ!$B$40:$B$783,W$401)+'СЕТ СН'!$F$16</f>
        <v>0</v>
      </c>
      <c r="X422" s="36">
        <f>SUMIFS(СВЦЭМ!$H$40:$H$783,СВЦЭМ!$A$40:$A$783,$A422,СВЦЭМ!$B$40:$B$783,X$401)+'СЕТ СН'!$F$16</f>
        <v>0</v>
      </c>
      <c r="Y422" s="36">
        <f>SUMIFS(СВЦЭМ!$H$40:$H$783,СВЦЭМ!$A$40:$A$783,$A422,СВЦЭМ!$B$40:$B$783,Y$401)+'СЕТ СН'!$F$16</f>
        <v>0</v>
      </c>
    </row>
    <row r="423" spans="1:25" ht="15.75" hidden="1" x14ac:dyDescent="0.2">
      <c r="A423" s="35">
        <f t="shared" si="11"/>
        <v>45099</v>
      </c>
      <c r="B423" s="36">
        <f>SUMIFS(СВЦЭМ!$H$40:$H$783,СВЦЭМ!$A$40:$A$783,$A423,СВЦЭМ!$B$40:$B$783,B$401)+'СЕТ СН'!$F$16</f>
        <v>0</v>
      </c>
      <c r="C423" s="36">
        <f>SUMIFS(СВЦЭМ!$H$40:$H$783,СВЦЭМ!$A$40:$A$783,$A423,СВЦЭМ!$B$40:$B$783,C$401)+'СЕТ СН'!$F$16</f>
        <v>0</v>
      </c>
      <c r="D423" s="36">
        <f>SUMIFS(СВЦЭМ!$H$40:$H$783,СВЦЭМ!$A$40:$A$783,$A423,СВЦЭМ!$B$40:$B$783,D$401)+'СЕТ СН'!$F$16</f>
        <v>0</v>
      </c>
      <c r="E423" s="36">
        <f>SUMIFS(СВЦЭМ!$H$40:$H$783,СВЦЭМ!$A$40:$A$783,$A423,СВЦЭМ!$B$40:$B$783,E$401)+'СЕТ СН'!$F$16</f>
        <v>0</v>
      </c>
      <c r="F423" s="36">
        <f>SUMIFS(СВЦЭМ!$H$40:$H$783,СВЦЭМ!$A$40:$A$783,$A423,СВЦЭМ!$B$40:$B$783,F$401)+'СЕТ СН'!$F$16</f>
        <v>0</v>
      </c>
      <c r="G423" s="36">
        <f>SUMIFS(СВЦЭМ!$H$40:$H$783,СВЦЭМ!$A$40:$A$783,$A423,СВЦЭМ!$B$40:$B$783,G$401)+'СЕТ СН'!$F$16</f>
        <v>0</v>
      </c>
      <c r="H423" s="36">
        <f>SUMIFS(СВЦЭМ!$H$40:$H$783,СВЦЭМ!$A$40:$A$783,$A423,СВЦЭМ!$B$40:$B$783,H$401)+'СЕТ СН'!$F$16</f>
        <v>0</v>
      </c>
      <c r="I423" s="36">
        <f>SUMIFS(СВЦЭМ!$H$40:$H$783,СВЦЭМ!$A$40:$A$783,$A423,СВЦЭМ!$B$40:$B$783,I$401)+'СЕТ СН'!$F$16</f>
        <v>0</v>
      </c>
      <c r="J423" s="36">
        <f>SUMIFS(СВЦЭМ!$H$40:$H$783,СВЦЭМ!$A$40:$A$783,$A423,СВЦЭМ!$B$40:$B$783,J$401)+'СЕТ СН'!$F$16</f>
        <v>0</v>
      </c>
      <c r="K423" s="36">
        <f>SUMIFS(СВЦЭМ!$H$40:$H$783,СВЦЭМ!$A$40:$A$783,$A423,СВЦЭМ!$B$40:$B$783,K$401)+'СЕТ СН'!$F$16</f>
        <v>0</v>
      </c>
      <c r="L423" s="36">
        <f>SUMIFS(СВЦЭМ!$H$40:$H$783,СВЦЭМ!$A$40:$A$783,$A423,СВЦЭМ!$B$40:$B$783,L$401)+'СЕТ СН'!$F$16</f>
        <v>0</v>
      </c>
      <c r="M423" s="36">
        <f>SUMIFS(СВЦЭМ!$H$40:$H$783,СВЦЭМ!$A$40:$A$783,$A423,СВЦЭМ!$B$40:$B$783,M$401)+'СЕТ СН'!$F$16</f>
        <v>0</v>
      </c>
      <c r="N423" s="36">
        <f>SUMIFS(СВЦЭМ!$H$40:$H$783,СВЦЭМ!$A$40:$A$783,$A423,СВЦЭМ!$B$40:$B$783,N$401)+'СЕТ СН'!$F$16</f>
        <v>0</v>
      </c>
      <c r="O423" s="36">
        <f>SUMIFS(СВЦЭМ!$H$40:$H$783,СВЦЭМ!$A$40:$A$783,$A423,СВЦЭМ!$B$40:$B$783,O$401)+'СЕТ СН'!$F$16</f>
        <v>0</v>
      </c>
      <c r="P423" s="36">
        <f>SUMIFS(СВЦЭМ!$H$40:$H$783,СВЦЭМ!$A$40:$A$783,$A423,СВЦЭМ!$B$40:$B$783,P$401)+'СЕТ СН'!$F$16</f>
        <v>0</v>
      </c>
      <c r="Q423" s="36">
        <f>SUMIFS(СВЦЭМ!$H$40:$H$783,СВЦЭМ!$A$40:$A$783,$A423,СВЦЭМ!$B$40:$B$783,Q$401)+'СЕТ СН'!$F$16</f>
        <v>0</v>
      </c>
      <c r="R423" s="36">
        <f>SUMIFS(СВЦЭМ!$H$40:$H$783,СВЦЭМ!$A$40:$A$783,$A423,СВЦЭМ!$B$40:$B$783,R$401)+'СЕТ СН'!$F$16</f>
        <v>0</v>
      </c>
      <c r="S423" s="36">
        <f>SUMIFS(СВЦЭМ!$H$40:$H$783,СВЦЭМ!$A$40:$A$783,$A423,СВЦЭМ!$B$40:$B$783,S$401)+'СЕТ СН'!$F$16</f>
        <v>0</v>
      </c>
      <c r="T423" s="36">
        <f>SUMIFS(СВЦЭМ!$H$40:$H$783,СВЦЭМ!$A$40:$A$783,$A423,СВЦЭМ!$B$40:$B$783,T$401)+'СЕТ СН'!$F$16</f>
        <v>0</v>
      </c>
      <c r="U423" s="36">
        <f>SUMIFS(СВЦЭМ!$H$40:$H$783,СВЦЭМ!$A$40:$A$783,$A423,СВЦЭМ!$B$40:$B$783,U$401)+'СЕТ СН'!$F$16</f>
        <v>0</v>
      </c>
      <c r="V423" s="36">
        <f>SUMIFS(СВЦЭМ!$H$40:$H$783,СВЦЭМ!$A$40:$A$783,$A423,СВЦЭМ!$B$40:$B$783,V$401)+'СЕТ СН'!$F$16</f>
        <v>0</v>
      </c>
      <c r="W423" s="36">
        <f>SUMIFS(СВЦЭМ!$H$40:$H$783,СВЦЭМ!$A$40:$A$783,$A423,СВЦЭМ!$B$40:$B$783,W$401)+'СЕТ СН'!$F$16</f>
        <v>0</v>
      </c>
      <c r="X423" s="36">
        <f>SUMIFS(СВЦЭМ!$H$40:$H$783,СВЦЭМ!$A$40:$A$783,$A423,СВЦЭМ!$B$40:$B$783,X$401)+'СЕТ СН'!$F$16</f>
        <v>0</v>
      </c>
      <c r="Y423" s="36">
        <f>SUMIFS(СВЦЭМ!$H$40:$H$783,СВЦЭМ!$A$40:$A$783,$A423,СВЦЭМ!$B$40:$B$783,Y$401)+'СЕТ СН'!$F$16</f>
        <v>0</v>
      </c>
    </row>
    <row r="424" spans="1:25" ht="15.75" hidden="1" x14ac:dyDescent="0.2">
      <c r="A424" s="35">
        <f t="shared" si="11"/>
        <v>45100</v>
      </c>
      <c r="B424" s="36">
        <f>SUMIFS(СВЦЭМ!$H$40:$H$783,СВЦЭМ!$A$40:$A$783,$A424,СВЦЭМ!$B$40:$B$783,B$401)+'СЕТ СН'!$F$16</f>
        <v>0</v>
      </c>
      <c r="C424" s="36">
        <f>SUMIFS(СВЦЭМ!$H$40:$H$783,СВЦЭМ!$A$40:$A$783,$A424,СВЦЭМ!$B$40:$B$783,C$401)+'СЕТ СН'!$F$16</f>
        <v>0</v>
      </c>
      <c r="D424" s="36">
        <f>SUMIFS(СВЦЭМ!$H$40:$H$783,СВЦЭМ!$A$40:$A$783,$A424,СВЦЭМ!$B$40:$B$783,D$401)+'СЕТ СН'!$F$16</f>
        <v>0</v>
      </c>
      <c r="E424" s="36">
        <f>SUMIFS(СВЦЭМ!$H$40:$H$783,СВЦЭМ!$A$40:$A$783,$A424,СВЦЭМ!$B$40:$B$783,E$401)+'СЕТ СН'!$F$16</f>
        <v>0</v>
      </c>
      <c r="F424" s="36">
        <f>SUMIFS(СВЦЭМ!$H$40:$H$783,СВЦЭМ!$A$40:$A$783,$A424,СВЦЭМ!$B$40:$B$783,F$401)+'СЕТ СН'!$F$16</f>
        <v>0</v>
      </c>
      <c r="G424" s="36">
        <f>SUMIFS(СВЦЭМ!$H$40:$H$783,СВЦЭМ!$A$40:$A$783,$A424,СВЦЭМ!$B$40:$B$783,G$401)+'СЕТ СН'!$F$16</f>
        <v>0</v>
      </c>
      <c r="H424" s="36">
        <f>SUMIFS(СВЦЭМ!$H$40:$H$783,СВЦЭМ!$A$40:$A$783,$A424,СВЦЭМ!$B$40:$B$783,H$401)+'СЕТ СН'!$F$16</f>
        <v>0</v>
      </c>
      <c r="I424" s="36">
        <f>SUMIFS(СВЦЭМ!$H$40:$H$783,СВЦЭМ!$A$40:$A$783,$A424,СВЦЭМ!$B$40:$B$783,I$401)+'СЕТ СН'!$F$16</f>
        <v>0</v>
      </c>
      <c r="J424" s="36">
        <f>SUMIFS(СВЦЭМ!$H$40:$H$783,СВЦЭМ!$A$40:$A$783,$A424,СВЦЭМ!$B$40:$B$783,J$401)+'СЕТ СН'!$F$16</f>
        <v>0</v>
      </c>
      <c r="K424" s="36">
        <f>SUMIFS(СВЦЭМ!$H$40:$H$783,СВЦЭМ!$A$40:$A$783,$A424,СВЦЭМ!$B$40:$B$783,K$401)+'СЕТ СН'!$F$16</f>
        <v>0</v>
      </c>
      <c r="L424" s="36">
        <f>SUMIFS(СВЦЭМ!$H$40:$H$783,СВЦЭМ!$A$40:$A$783,$A424,СВЦЭМ!$B$40:$B$783,L$401)+'СЕТ СН'!$F$16</f>
        <v>0</v>
      </c>
      <c r="M424" s="36">
        <f>SUMIFS(СВЦЭМ!$H$40:$H$783,СВЦЭМ!$A$40:$A$783,$A424,СВЦЭМ!$B$40:$B$783,M$401)+'СЕТ СН'!$F$16</f>
        <v>0</v>
      </c>
      <c r="N424" s="36">
        <f>SUMIFS(СВЦЭМ!$H$40:$H$783,СВЦЭМ!$A$40:$A$783,$A424,СВЦЭМ!$B$40:$B$783,N$401)+'СЕТ СН'!$F$16</f>
        <v>0</v>
      </c>
      <c r="O424" s="36">
        <f>SUMIFS(СВЦЭМ!$H$40:$H$783,СВЦЭМ!$A$40:$A$783,$A424,СВЦЭМ!$B$40:$B$783,O$401)+'СЕТ СН'!$F$16</f>
        <v>0</v>
      </c>
      <c r="P424" s="36">
        <f>SUMIFS(СВЦЭМ!$H$40:$H$783,СВЦЭМ!$A$40:$A$783,$A424,СВЦЭМ!$B$40:$B$783,P$401)+'СЕТ СН'!$F$16</f>
        <v>0</v>
      </c>
      <c r="Q424" s="36">
        <f>SUMIFS(СВЦЭМ!$H$40:$H$783,СВЦЭМ!$A$40:$A$783,$A424,СВЦЭМ!$B$40:$B$783,Q$401)+'СЕТ СН'!$F$16</f>
        <v>0</v>
      </c>
      <c r="R424" s="36">
        <f>SUMIFS(СВЦЭМ!$H$40:$H$783,СВЦЭМ!$A$40:$A$783,$A424,СВЦЭМ!$B$40:$B$783,R$401)+'СЕТ СН'!$F$16</f>
        <v>0</v>
      </c>
      <c r="S424" s="36">
        <f>SUMIFS(СВЦЭМ!$H$40:$H$783,СВЦЭМ!$A$40:$A$783,$A424,СВЦЭМ!$B$40:$B$783,S$401)+'СЕТ СН'!$F$16</f>
        <v>0</v>
      </c>
      <c r="T424" s="36">
        <f>SUMIFS(СВЦЭМ!$H$40:$H$783,СВЦЭМ!$A$40:$A$783,$A424,СВЦЭМ!$B$40:$B$783,T$401)+'СЕТ СН'!$F$16</f>
        <v>0</v>
      </c>
      <c r="U424" s="36">
        <f>SUMIFS(СВЦЭМ!$H$40:$H$783,СВЦЭМ!$A$40:$A$783,$A424,СВЦЭМ!$B$40:$B$783,U$401)+'СЕТ СН'!$F$16</f>
        <v>0</v>
      </c>
      <c r="V424" s="36">
        <f>SUMIFS(СВЦЭМ!$H$40:$H$783,СВЦЭМ!$A$40:$A$783,$A424,СВЦЭМ!$B$40:$B$783,V$401)+'СЕТ СН'!$F$16</f>
        <v>0</v>
      </c>
      <c r="W424" s="36">
        <f>SUMIFS(СВЦЭМ!$H$40:$H$783,СВЦЭМ!$A$40:$A$783,$A424,СВЦЭМ!$B$40:$B$783,W$401)+'СЕТ СН'!$F$16</f>
        <v>0</v>
      </c>
      <c r="X424" s="36">
        <f>SUMIFS(СВЦЭМ!$H$40:$H$783,СВЦЭМ!$A$40:$A$783,$A424,СВЦЭМ!$B$40:$B$783,X$401)+'СЕТ СН'!$F$16</f>
        <v>0</v>
      </c>
      <c r="Y424" s="36">
        <f>SUMIFS(СВЦЭМ!$H$40:$H$783,СВЦЭМ!$A$40:$A$783,$A424,СВЦЭМ!$B$40:$B$783,Y$401)+'СЕТ СН'!$F$16</f>
        <v>0</v>
      </c>
    </row>
    <row r="425" spans="1:25" ht="15.75" hidden="1" x14ac:dyDescent="0.2">
      <c r="A425" s="35">
        <f t="shared" si="11"/>
        <v>45101</v>
      </c>
      <c r="B425" s="36">
        <f>SUMIFS(СВЦЭМ!$H$40:$H$783,СВЦЭМ!$A$40:$A$783,$A425,СВЦЭМ!$B$40:$B$783,B$401)+'СЕТ СН'!$F$16</f>
        <v>0</v>
      </c>
      <c r="C425" s="36">
        <f>SUMIFS(СВЦЭМ!$H$40:$H$783,СВЦЭМ!$A$40:$A$783,$A425,СВЦЭМ!$B$40:$B$783,C$401)+'СЕТ СН'!$F$16</f>
        <v>0</v>
      </c>
      <c r="D425" s="36">
        <f>SUMIFS(СВЦЭМ!$H$40:$H$783,СВЦЭМ!$A$40:$A$783,$A425,СВЦЭМ!$B$40:$B$783,D$401)+'СЕТ СН'!$F$16</f>
        <v>0</v>
      </c>
      <c r="E425" s="36">
        <f>SUMIFS(СВЦЭМ!$H$40:$H$783,СВЦЭМ!$A$40:$A$783,$A425,СВЦЭМ!$B$40:$B$783,E$401)+'СЕТ СН'!$F$16</f>
        <v>0</v>
      </c>
      <c r="F425" s="36">
        <f>SUMIFS(СВЦЭМ!$H$40:$H$783,СВЦЭМ!$A$40:$A$783,$A425,СВЦЭМ!$B$40:$B$783,F$401)+'СЕТ СН'!$F$16</f>
        <v>0</v>
      </c>
      <c r="G425" s="36">
        <f>SUMIFS(СВЦЭМ!$H$40:$H$783,СВЦЭМ!$A$40:$A$783,$A425,СВЦЭМ!$B$40:$B$783,G$401)+'СЕТ СН'!$F$16</f>
        <v>0</v>
      </c>
      <c r="H425" s="36">
        <f>SUMIFS(СВЦЭМ!$H$40:$H$783,СВЦЭМ!$A$40:$A$783,$A425,СВЦЭМ!$B$40:$B$783,H$401)+'СЕТ СН'!$F$16</f>
        <v>0</v>
      </c>
      <c r="I425" s="36">
        <f>SUMIFS(СВЦЭМ!$H$40:$H$783,СВЦЭМ!$A$40:$A$783,$A425,СВЦЭМ!$B$40:$B$783,I$401)+'СЕТ СН'!$F$16</f>
        <v>0</v>
      </c>
      <c r="J425" s="36">
        <f>SUMIFS(СВЦЭМ!$H$40:$H$783,СВЦЭМ!$A$40:$A$783,$A425,СВЦЭМ!$B$40:$B$783,J$401)+'СЕТ СН'!$F$16</f>
        <v>0</v>
      </c>
      <c r="K425" s="36">
        <f>SUMIFS(СВЦЭМ!$H$40:$H$783,СВЦЭМ!$A$40:$A$783,$A425,СВЦЭМ!$B$40:$B$783,K$401)+'СЕТ СН'!$F$16</f>
        <v>0</v>
      </c>
      <c r="L425" s="36">
        <f>SUMIFS(СВЦЭМ!$H$40:$H$783,СВЦЭМ!$A$40:$A$783,$A425,СВЦЭМ!$B$40:$B$783,L$401)+'СЕТ СН'!$F$16</f>
        <v>0</v>
      </c>
      <c r="M425" s="36">
        <f>SUMIFS(СВЦЭМ!$H$40:$H$783,СВЦЭМ!$A$40:$A$783,$A425,СВЦЭМ!$B$40:$B$783,M$401)+'СЕТ СН'!$F$16</f>
        <v>0</v>
      </c>
      <c r="N425" s="36">
        <f>SUMIFS(СВЦЭМ!$H$40:$H$783,СВЦЭМ!$A$40:$A$783,$A425,СВЦЭМ!$B$40:$B$783,N$401)+'СЕТ СН'!$F$16</f>
        <v>0</v>
      </c>
      <c r="O425" s="36">
        <f>SUMIFS(СВЦЭМ!$H$40:$H$783,СВЦЭМ!$A$40:$A$783,$A425,СВЦЭМ!$B$40:$B$783,O$401)+'СЕТ СН'!$F$16</f>
        <v>0</v>
      </c>
      <c r="P425" s="36">
        <f>SUMIFS(СВЦЭМ!$H$40:$H$783,СВЦЭМ!$A$40:$A$783,$A425,СВЦЭМ!$B$40:$B$783,P$401)+'СЕТ СН'!$F$16</f>
        <v>0</v>
      </c>
      <c r="Q425" s="36">
        <f>SUMIFS(СВЦЭМ!$H$40:$H$783,СВЦЭМ!$A$40:$A$783,$A425,СВЦЭМ!$B$40:$B$783,Q$401)+'СЕТ СН'!$F$16</f>
        <v>0</v>
      </c>
      <c r="R425" s="36">
        <f>SUMIFS(СВЦЭМ!$H$40:$H$783,СВЦЭМ!$A$40:$A$783,$A425,СВЦЭМ!$B$40:$B$783,R$401)+'СЕТ СН'!$F$16</f>
        <v>0</v>
      </c>
      <c r="S425" s="36">
        <f>SUMIFS(СВЦЭМ!$H$40:$H$783,СВЦЭМ!$A$40:$A$783,$A425,СВЦЭМ!$B$40:$B$783,S$401)+'СЕТ СН'!$F$16</f>
        <v>0</v>
      </c>
      <c r="T425" s="36">
        <f>SUMIFS(СВЦЭМ!$H$40:$H$783,СВЦЭМ!$A$40:$A$783,$A425,СВЦЭМ!$B$40:$B$783,T$401)+'СЕТ СН'!$F$16</f>
        <v>0</v>
      </c>
      <c r="U425" s="36">
        <f>SUMIFS(СВЦЭМ!$H$40:$H$783,СВЦЭМ!$A$40:$A$783,$A425,СВЦЭМ!$B$40:$B$783,U$401)+'СЕТ СН'!$F$16</f>
        <v>0</v>
      </c>
      <c r="V425" s="36">
        <f>SUMIFS(СВЦЭМ!$H$40:$H$783,СВЦЭМ!$A$40:$A$783,$A425,СВЦЭМ!$B$40:$B$783,V$401)+'СЕТ СН'!$F$16</f>
        <v>0</v>
      </c>
      <c r="W425" s="36">
        <f>SUMIFS(СВЦЭМ!$H$40:$H$783,СВЦЭМ!$A$40:$A$783,$A425,СВЦЭМ!$B$40:$B$783,W$401)+'СЕТ СН'!$F$16</f>
        <v>0</v>
      </c>
      <c r="X425" s="36">
        <f>SUMIFS(СВЦЭМ!$H$40:$H$783,СВЦЭМ!$A$40:$A$783,$A425,СВЦЭМ!$B$40:$B$783,X$401)+'СЕТ СН'!$F$16</f>
        <v>0</v>
      </c>
      <c r="Y425" s="36">
        <f>SUMIFS(СВЦЭМ!$H$40:$H$783,СВЦЭМ!$A$40:$A$783,$A425,СВЦЭМ!$B$40:$B$783,Y$401)+'СЕТ СН'!$F$16</f>
        <v>0</v>
      </c>
    </row>
    <row r="426" spans="1:25" ht="15.75" hidden="1" x14ac:dyDescent="0.2">
      <c r="A426" s="35">
        <f t="shared" si="11"/>
        <v>45102</v>
      </c>
      <c r="B426" s="36">
        <f>SUMIFS(СВЦЭМ!$H$40:$H$783,СВЦЭМ!$A$40:$A$783,$A426,СВЦЭМ!$B$40:$B$783,B$401)+'СЕТ СН'!$F$16</f>
        <v>0</v>
      </c>
      <c r="C426" s="36">
        <f>SUMIFS(СВЦЭМ!$H$40:$H$783,СВЦЭМ!$A$40:$A$783,$A426,СВЦЭМ!$B$40:$B$783,C$401)+'СЕТ СН'!$F$16</f>
        <v>0</v>
      </c>
      <c r="D426" s="36">
        <f>SUMIFS(СВЦЭМ!$H$40:$H$783,СВЦЭМ!$A$40:$A$783,$A426,СВЦЭМ!$B$40:$B$783,D$401)+'СЕТ СН'!$F$16</f>
        <v>0</v>
      </c>
      <c r="E426" s="36">
        <f>SUMIFS(СВЦЭМ!$H$40:$H$783,СВЦЭМ!$A$40:$A$783,$A426,СВЦЭМ!$B$40:$B$783,E$401)+'СЕТ СН'!$F$16</f>
        <v>0</v>
      </c>
      <c r="F426" s="36">
        <f>SUMIFS(СВЦЭМ!$H$40:$H$783,СВЦЭМ!$A$40:$A$783,$A426,СВЦЭМ!$B$40:$B$783,F$401)+'СЕТ СН'!$F$16</f>
        <v>0</v>
      </c>
      <c r="G426" s="36">
        <f>SUMIFS(СВЦЭМ!$H$40:$H$783,СВЦЭМ!$A$40:$A$783,$A426,СВЦЭМ!$B$40:$B$783,G$401)+'СЕТ СН'!$F$16</f>
        <v>0</v>
      </c>
      <c r="H426" s="36">
        <f>SUMIFS(СВЦЭМ!$H$40:$H$783,СВЦЭМ!$A$40:$A$783,$A426,СВЦЭМ!$B$40:$B$783,H$401)+'СЕТ СН'!$F$16</f>
        <v>0</v>
      </c>
      <c r="I426" s="36">
        <f>SUMIFS(СВЦЭМ!$H$40:$H$783,СВЦЭМ!$A$40:$A$783,$A426,СВЦЭМ!$B$40:$B$783,I$401)+'СЕТ СН'!$F$16</f>
        <v>0</v>
      </c>
      <c r="J426" s="36">
        <f>SUMIFS(СВЦЭМ!$H$40:$H$783,СВЦЭМ!$A$40:$A$783,$A426,СВЦЭМ!$B$40:$B$783,J$401)+'СЕТ СН'!$F$16</f>
        <v>0</v>
      </c>
      <c r="K426" s="36">
        <f>SUMIFS(СВЦЭМ!$H$40:$H$783,СВЦЭМ!$A$40:$A$783,$A426,СВЦЭМ!$B$40:$B$783,K$401)+'СЕТ СН'!$F$16</f>
        <v>0</v>
      </c>
      <c r="L426" s="36">
        <f>SUMIFS(СВЦЭМ!$H$40:$H$783,СВЦЭМ!$A$40:$A$783,$A426,СВЦЭМ!$B$40:$B$783,L$401)+'СЕТ СН'!$F$16</f>
        <v>0</v>
      </c>
      <c r="M426" s="36">
        <f>SUMIFS(СВЦЭМ!$H$40:$H$783,СВЦЭМ!$A$40:$A$783,$A426,СВЦЭМ!$B$40:$B$783,M$401)+'СЕТ СН'!$F$16</f>
        <v>0</v>
      </c>
      <c r="N426" s="36">
        <f>SUMIFS(СВЦЭМ!$H$40:$H$783,СВЦЭМ!$A$40:$A$783,$A426,СВЦЭМ!$B$40:$B$783,N$401)+'СЕТ СН'!$F$16</f>
        <v>0</v>
      </c>
      <c r="O426" s="36">
        <f>SUMIFS(СВЦЭМ!$H$40:$H$783,СВЦЭМ!$A$40:$A$783,$A426,СВЦЭМ!$B$40:$B$783,O$401)+'СЕТ СН'!$F$16</f>
        <v>0</v>
      </c>
      <c r="P426" s="36">
        <f>SUMIFS(СВЦЭМ!$H$40:$H$783,СВЦЭМ!$A$40:$A$783,$A426,СВЦЭМ!$B$40:$B$783,P$401)+'СЕТ СН'!$F$16</f>
        <v>0</v>
      </c>
      <c r="Q426" s="36">
        <f>SUMIFS(СВЦЭМ!$H$40:$H$783,СВЦЭМ!$A$40:$A$783,$A426,СВЦЭМ!$B$40:$B$783,Q$401)+'СЕТ СН'!$F$16</f>
        <v>0</v>
      </c>
      <c r="R426" s="36">
        <f>SUMIFS(СВЦЭМ!$H$40:$H$783,СВЦЭМ!$A$40:$A$783,$A426,СВЦЭМ!$B$40:$B$783,R$401)+'СЕТ СН'!$F$16</f>
        <v>0</v>
      </c>
      <c r="S426" s="36">
        <f>SUMIFS(СВЦЭМ!$H$40:$H$783,СВЦЭМ!$A$40:$A$783,$A426,СВЦЭМ!$B$40:$B$783,S$401)+'СЕТ СН'!$F$16</f>
        <v>0</v>
      </c>
      <c r="T426" s="36">
        <f>SUMIFS(СВЦЭМ!$H$40:$H$783,СВЦЭМ!$A$40:$A$783,$A426,СВЦЭМ!$B$40:$B$783,T$401)+'СЕТ СН'!$F$16</f>
        <v>0</v>
      </c>
      <c r="U426" s="36">
        <f>SUMIFS(СВЦЭМ!$H$40:$H$783,СВЦЭМ!$A$40:$A$783,$A426,СВЦЭМ!$B$40:$B$783,U$401)+'СЕТ СН'!$F$16</f>
        <v>0</v>
      </c>
      <c r="V426" s="36">
        <f>SUMIFS(СВЦЭМ!$H$40:$H$783,СВЦЭМ!$A$40:$A$783,$A426,СВЦЭМ!$B$40:$B$783,V$401)+'СЕТ СН'!$F$16</f>
        <v>0</v>
      </c>
      <c r="W426" s="36">
        <f>SUMIFS(СВЦЭМ!$H$40:$H$783,СВЦЭМ!$A$40:$A$783,$A426,СВЦЭМ!$B$40:$B$783,W$401)+'СЕТ СН'!$F$16</f>
        <v>0</v>
      </c>
      <c r="X426" s="36">
        <f>SUMIFS(СВЦЭМ!$H$40:$H$783,СВЦЭМ!$A$40:$A$783,$A426,СВЦЭМ!$B$40:$B$783,X$401)+'СЕТ СН'!$F$16</f>
        <v>0</v>
      </c>
      <c r="Y426" s="36">
        <f>SUMIFS(СВЦЭМ!$H$40:$H$783,СВЦЭМ!$A$40:$A$783,$A426,СВЦЭМ!$B$40:$B$783,Y$401)+'СЕТ СН'!$F$16</f>
        <v>0</v>
      </c>
    </row>
    <row r="427" spans="1:25" ht="15.75" hidden="1" x14ac:dyDescent="0.2">
      <c r="A427" s="35">
        <f t="shared" si="11"/>
        <v>45103</v>
      </c>
      <c r="B427" s="36">
        <f>SUMIFS(СВЦЭМ!$H$40:$H$783,СВЦЭМ!$A$40:$A$783,$A427,СВЦЭМ!$B$40:$B$783,B$401)+'СЕТ СН'!$F$16</f>
        <v>0</v>
      </c>
      <c r="C427" s="36">
        <f>SUMIFS(СВЦЭМ!$H$40:$H$783,СВЦЭМ!$A$40:$A$783,$A427,СВЦЭМ!$B$40:$B$783,C$401)+'СЕТ СН'!$F$16</f>
        <v>0</v>
      </c>
      <c r="D427" s="36">
        <f>SUMIFS(СВЦЭМ!$H$40:$H$783,СВЦЭМ!$A$40:$A$783,$A427,СВЦЭМ!$B$40:$B$783,D$401)+'СЕТ СН'!$F$16</f>
        <v>0</v>
      </c>
      <c r="E427" s="36">
        <f>SUMIFS(СВЦЭМ!$H$40:$H$783,СВЦЭМ!$A$40:$A$783,$A427,СВЦЭМ!$B$40:$B$783,E$401)+'СЕТ СН'!$F$16</f>
        <v>0</v>
      </c>
      <c r="F427" s="36">
        <f>SUMIFS(СВЦЭМ!$H$40:$H$783,СВЦЭМ!$A$40:$A$783,$A427,СВЦЭМ!$B$40:$B$783,F$401)+'СЕТ СН'!$F$16</f>
        <v>0</v>
      </c>
      <c r="G427" s="36">
        <f>SUMIFS(СВЦЭМ!$H$40:$H$783,СВЦЭМ!$A$40:$A$783,$A427,СВЦЭМ!$B$40:$B$783,G$401)+'СЕТ СН'!$F$16</f>
        <v>0</v>
      </c>
      <c r="H427" s="36">
        <f>SUMIFS(СВЦЭМ!$H$40:$H$783,СВЦЭМ!$A$40:$A$783,$A427,СВЦЭМ!$B$40:$B$783,H$401)+'СЕТ СН'!$F$16</f>
        <v>0</v>
      </c>
      <c r="I427" s="36">
        <f>SUMIFS(СВЦЭМ!$H$40:$H$783,СВЦЭМ!$A$40:$A$783,$A427,СВЦЭМ!$B$40:$B$783,I$401)+'СЕТ СН'!$F$16</f>
        <v>0</v>
      </c>
      <c r="J427" s="36">
        <f>SUMIFS(СВЦЭМ!$H$40:$H$783,СВЦЭМ!$A$40:$A$783,$A427,СВЦЭМ!$B$40:$B$783,J$401)+'СЕТ СН'!$F$16</f>
        <v>0</v>
      </c>
      <c r="K427" s="36">
        <f>SUMIFS(СВЦЭМ!$H$40:$H$783,СВЦЭМ!$A$40:$A$783,$A427,СВЦЭМ!$B$40:$B$783,K$401)+'СЕТ СН'!$F$16</f>
        <v>0</v>
      </c>
      <c r="L427" s="36">
        <f>SUMIFS(СВЦЭМ!$H$40:$H$783,СВЦЭМ!$A$40:$A$783,$A427,СВЦЭМ!$B$40:$B$783,L$401)+'СЕТ СН'!$F$16</f>
        <v>0</v>
      </c>
      <c r="M427" s="36">
        <f>SUMIFS(СВЦЭМ!$H$40:$H$783,СВЦЭМ!$A$40:$A$783,$A427,СВЦЭМ!$B$40:$B$783,M$401)+'СЕТ СН'!$F$16</f>
        <v>0</v>
      </c>
      <c r="N427" s="36">
        <f>SUMIFS(СВЦЭМ!$H$40:$H$783,СВЦЭМ!$A$40:$A$783,$A427,СВЦЭМ!$B$40:$B$783,N$401)+'СЕТ СН'!$F$16</f>
        <v>0</v>
      </c>
      <c r="O427" s="36">
        <f>SUMIFS(СВЦЭМ!$H$40:$H$783,СВЦЭМ!$A$40:$A$783,$A427,СВЦЭМ!$B$40:$B$783,O$401)+'СЕТ СН'!$F$16</f>
        <v>0</v>
      </c>
      <c r="P427" s="36">
        <f>SUMIFS(СВЦЭМ!$H$40:$H$783,СВЦЭМ!$A$40:$A$783,$A427,СВЦЭМ!$B$40:$B$783,P$401)+'СЕТ СН'!$F$16</f>
        <v>0</v>
      </c>
      <c r="Q427" s="36">
        <f>SUMIFS(СВЦЭМ!$H$40:$H$783,СВЦЭМ!$A$40:$A$783,$A427,СВЦЭМ!$B$40:$B$783,Q$401)+'СЕТ СН'!$F$16</f>
        <v>0</v>
      </c>
      <c r="R427" s="36">
        <f>SUMIFS(СВЦЭМ!$H$40:$H$783,СВЦЭМ!$A$40:$A$783,$A427,СВЦЭМ!$B$40:$B$783,R$401)+'СЕТ СН'!$F$16</f>
        <v>0</v>
      </c>
      <c r="S427" s="36">
        <f>SUMIFS(СВЦЭМ!$H$40:$H$783,СВЦЭМ!$A$40:$A$783,$A427,СВЦЭМ!$B$40:$B$783,S$401)+'СЕТ СН'!$F$16</f>
        <v>0</v>
      </c>
      <c r="T427" s="36">
        <f>SUMIFS(СВЦЭМ!$H$40:$H$783,СВЦЭМ!$A$40:$A$783,$A427,СВЦЭМ!$B$40:$B$783,T$401)+'СЕТ СН'!$F$16</f>
        <v>0</v>
      </c>
      <c r="U427" s="36">
        <f>SUMIFS(СВЦЭМ!$H$40:$H$783,СВЦЭМ!$A$40:$A$783,$A427,СВЦЭМ!$B$40:$B$783,U$401)+'СЕТ СН'!$F$16</f>
        <v>0</v>
      </c>
      <c r="V427" s="36">
        <f>SUMIFS(СВЦЭМ!$H$40:$H$783,СВЦЭМ!$A$40:$A$783,$A427,СВЦЭМ!$B$40:$B$783,V$401)+'СЕТ СН'!$F$16</f>
        <v>0</v>
      </c>
      <c r="W427" s="36">
        <f>SUMIFS(СВЦЭМ!$H$40:$H$783,СВЦЭМ!$A$40:$A$783,$A427,СВЦЭМ!$B$40:$B$783,W$401)+'СЕТ СН'!$F$16</f>
        <v>0</v>
      </c>
      <c r="X427" s="36">
        <f>SUMIFS(СВЦЭМ!$H$40:$H$783,СВЦЭМ!$A$40:$A$783,$A427,СВЦЭМ!$B$40:$B$783,X$401)+'СЕТ СН'!$F$16</f>
        <v>0</v>
      </c>
      <c r="Y427" s="36">
        <f>SUMIFS(СВЦЭМ!$H$40:$H$783,СВЦЭМ!$A$40:$A$783,$A427,СВЦЭМ!$B$40:$B$783,Y$401)+'СЕТ СН'!$F$16</f>
        <v>0</v>
      </c>
    </row>
    <row r="428" spans="1:25" ht="15.75" hidden="1" x14ac:dyDescent="0.2">
      <c r="A428" s="35">
        <f t="shared" si="11"/>
        <v>45104</v>
      </c>
      <c r="B428" s="36">
        <f>SUMIFS(СВЦЭМ!$H$40:$H$783,СВЦЭМ!$A$40:$A$783,$A428,СВЦЭМ!$B$40:$B$783,B$401)+'СЕТ СН'!$F$16</f>
        <v>0</v>
      </c>
      <c r="C428" s="36">
        <f>SUMIFS(СВЦЭМ!$H$40:$H$783,СВЦЭМ!$A$40:$A$783,$A428,СВЦЭМ!$B$40:$B$783,C$401)+'СЕТ СН'!$F$16</f>
        <v>0</v>
      </c>
      <c r="D428" s="36">
        <f>SUMIFS(СВЦЭМ!$H$40:$H$783,СВЦЭМ!$A$40:$A$783,$A428,СВЦЭМ!$B$40:$B$783,D$401)+'СЕТ СН'!$F$16</f>
        <v>0</v>
      </c>
      <c r="E428" s="36">
        <f>SUMIFS(СВЦЭМ!$H$40:$H$783,СВЦЭМ!$A$40:$A$783,$A428,СВЦЭМ!$B$40:$B$783,E$401)+'СЕТ СН'!$F$16</f>
        <v>0</v>
      </c>
      <c r="F428" s="36">
        <f>SUMIFS(СВЦЭМ!$H$40:$H$783,СВЦЭМ!$A$40:$A$783,$A428,СВЦЭМ!$B$40:$B$783,F$401)+'СЕТ СН'!$F$16</f>
        <v>0</v>
      </c>
      <c r="G428" s="36">
        <f>SUMIFS(СВЦЭМ!$H$40:$H$783,СВЦЭМ!$A$40:$A$783,$A428,СВЦЭМ!$B$40:$B$783,G$401)+'СЕТ СН'!$F$16</f>
        <v>0</v>
      </c>
      <c r="H428" s="36">
        <f>SUMIFS(СВЦЭМ!$H$40:$H$783,СВЦЭМ!$A$40:$A$783,$A428,СВЦЭМ!$B$40:$B$783,H$401)+'СЕТ СН'!$F$16</f>
        <v>0</v>
      </c>
      <c r="I428" s="36">
        <f>SUMIFS(СВЦЭМ!$H$40:$H$783,СВЦЭМ!$A$40:$A$783,$A428,СВЦЭМ!$B$40:$B$783,I$401)+'СЕТ СН'!$F$16</f>
        <v>0</v>
      </c>
      <c r="J428" s="36">
        <f>SUMIFS(СВЦЭМ!$H$40:$H$783,СВЦЭМ!$A$40:$A$783,$A428,СВЦЭМ!$B$40:$B$783,J$401)+'СЕТ СН'!$F$16</f>
        <v>0</v>
      </c>
      <c r="K428" s="36">
        <f>SUMIFS(СВЦЭМ!$H$40:$H$783,СВЦЭМ!$A$40:$A$783,$A428,СВЦЭМ!$B$40:$B$783,K$401)+'СЕТ СН'!$F$16</f>
        <v>0</v>
      </c>
      <c r="L428" s="36">
        <f>SUMIFS(СВЦЭМ!$H$40:$H$783,СВЦЭМ!$A$40:$A$783,$A428,СВЦЭМ!$B$40:$B$783,L$401)+'СЕТ СН'!$F$16</f>
        <v>0</v>
      </c>
      <c r="M428" s="36">
        <f>SUMIFS(СВЦЭМ!$H$40:$H$783,СВЦЭМ!$A$40:$A$783,$A428,СВЦЭМ!$B$40:$B$783,M$401)+'СЕТ СН'!$F$16</f>
        <v>0</v>
      </c>
      <c r="N428" s="36">
        <f>SUMIFS(СВЦЭМ!$H$40:$H$783,СВЦЭМ!$A$40:$A$783,$A428,СВЦЭМ!$B$40:$B$783,N$401)+'СЕТ СН'!$F$16</f>
        <v>0</v>
      </c>
      <c r="O428" s="36">
        <f>SUMIFS(СВЦЭМ!$H$40:$H$783,СВЦЭМ!$A$40:$A$783,$A428,СВЦЭМ!$B$40:$B$783,O$401)+'СЕТ СН'!$F$16</f>
        <v>0</v>
      </c>
      <c r="P428" s="36">
        <f>SUMIFS(СВЦЭМ!$H$40:$H$783,СВЦЭМ!$A$40:$A$783,$A428,СВЦЭМ!$B$40:$B$783,P$401)+'СЕТ СН'!$F$16</f>
        <v>0</v>
      </c>
      <c r="Q428" s="36">
        <f>SUMIFS(СВЦЭМ!$H$40:$H$783,СВЦЭМ!$A$40:$A$783,$A428,СВЦЭМ!$B$40:$B$783,Q$401)+'СЕТ СН'!$F$16</f>
        <v>0</v>
      </c>
      <c r="R428" s="36">
        <f>SUMIFS(СВЦЭМ!$H$40:$H$783,СВЦЭМ!$A$40:$A$783,$A428,СВЦЭМ!$B$40:$B$783,R$401)+'СЕТ СН'!$F$16</f>
        <v>0</v>
      </c>
      <c r="S428" s="36">
        <f>SUMIFS(СВЦЭМ!$H$40:$H$783,СВЦЭМ!$A$40:$A$783,$A428,СВЦЭМ!$B$40:$B$783,S$401)+'СЕТ СН'!$F$16</f>
        <v>0</v>
      </c>
      <c r="T428" s="36">
        <f>SUMIFS(СВЦЭМ!$H$40:$H$783,СВЦЭМ!$A$40:$A$783,$A428,СВЦЭМ!$B$40:$B$783,T$401)+'СЕТ СН'!$F$16</f>
        <v>0</v>
      </c>
      <c r="U428" s="36">
        <f>SUMIFS(СВЦЭМ!$H$40:$H$783,СВЦЭМ!$A$40:$A$783,$A428,СВЦЭМ!$B$40:$B$783,U$401)+'СЕТ СН'!$F$16</f>
        <v>0</v>
      </c>
      <c r="V428" s="36">
        <f>SUMIFS(СВЦЭМ!$H$40:$H$783,СВЦЭМ!$A$40:$A$783,$A428,СВЦЭМ!$B$40:$B$783,V$401)+'СЕТ СН'!$F$16</f>
        <v>0</v>
      </c>
      <c r="W428" s="36">
        <f>SUMIFS(СВЦЭМ!$H$40:$H$783,СВЦЭМ!$A$40:$A$783,$A428,СВЦЭМ!$B$40:$B$783,W$401)+'СЕТ СН'!$F$16</f>
        <v>0</v>
      </c>
      <c r="X428" s="36">
        <f>SUMIFS(СВЦЭМ!$H$40:$H$783,СВЦЭМ!$A$40:$A$783,$A428,СВЦЭМ!$B$40:$B$783,X$401)+'СЕТ СН'!$F$16</f>
        <v>0</v>
      </c>
      <c r="Y428" s="36">
        <f>SUMIFS(СВЦЭМ!$H$40:$H$783,СВЦЭМ!$A$40:$A$783,$A428,СВЦЭМ!$B$40:$B$783,Y$401)+'СЕТ СН'!$F$16</f>
        <v>0</v>
      </c>
    </row>
    <row r="429" spans="1:25" ht="15.75" hidden="1" x14ac:dyDescent="0.2">
      <c r="A429" s="35">
        <f t="shared" si="11"/>
        <v>45105</v>
      </c>
      <c r="B429" s="36">
        <f>SUMIFS(СВЦЭМ!$H$40:$H$783,СВЦЭМ!$A$40:$A$783,$A429,СВЦЭМ!$B$40:$B$783,B$401)+'СЕТ СН'!$F$16</f>
        <v>0</v>
      </c>
      <c r="C429" s="36">
        <f>SUMIFS(СВЦЭМ!$H$40:$H$783,СВЦЭМ!$A$40:$A$783,$A429,СВЦЭМ!$B$40:$B$783,C$401)+'СЕТ СН'!$F$16</f>
        <v>0</v>
      </c>
      <c r="D429" s="36">
        <f>SUMIFS(СВЦЭМ!$H$40:$H$783,СВЦЭМ!$A$40:$A$783,$A429,СВЦЭМ!$B$40:$B$783,D$401)+'СЕТ СН'!$F$16</f>
        <v>0</v>
      </c>
      <c r="E429" s="36">
        <f>SUMIFS(СВЦЭМ!$H$40:$H$783,СВЦЭМ!$A$40:$A$783,$A429,СВЦЭМ!$B$40:$B$783,E$401)+'СЕТ СН'!$F$16</f>
        <v>0</v>
      </c>
      <c r="F429" s="36">
        <f>SUMIFS(СВЦЭМ!$H$40:$H$783,СВЦЭМ!$A$40:$A$783,$A429,СВЦЭМ!$B$40:$B$783,F$401)+'СЕТ СН'!$F$16</f>
        <v>0</v>
      </c>
      <c r="G429" s="36">
        <f>SUMIFS(СВЦЭМ!$H$40:$H$783,СВЦЭМ!$A$40:$A$783,$A429,СВЦЭМ!$B$40:$B$783,G$401)+'СЕТ СН'!$F$16</f>
        <v>0</v>
      </c>
      <c r="H429" s="36">
        <f>SUMIFS(СВЦЭМ!$H$40:$H$783,СВЦЭМ!$A$40:$A$783,$A429,СВЦЭМ!$B$40:$B$783,H$401)+'СЕТ СН'!$F$16</f>
        <v>0</v>
      </c>
      <c r="I429" s="36">
        <f>SUMIFS(СВЦЭМ!$H$40:$H$783,СВЦЭМ!$A$40:$A$783,$A429,СВЦЭМ!$B$40:$B$783,I$401)+'СЕТ СН'!$F$16</f>
        <v>0</v>
      </c>
      <c r="J429" s="36">
        <f>SUMIFS(СВЦЭМ!$H$40:$H$783,СВЦЭМ!$A$40:$A$783,$A429,СВЦЭМ!$B$40:$B$783,J$401)+'СЕТ СН'!$F$16</f>
        <v>0</v>
      </c>
      <c r="K429" s="36">
        <f>SUMIFS(СВЦЭМ!$H$40:$H$783,СВЦЭМ!$A$40:$A$783,$A429,СВЦЭМ!$B$40:$B$783,K$401)+'СЕТ СН'!$F$16</f>
        <v>0</v>
      </c>
      <c r="L429" s="36">
        <f>SUMIFS(СВЦЭМ!$H$40:$H$783,СВЦЭМ!$A$40:$A$783,$A429,СВЦЭМ!$B$40:$B$783,L$401)+'СЕТ СН'!$F$16</f>
        <v>0</v>
      </c>
      <c r="M429" s="36">
        <f>SUMIFS(СВЦЭМ!$H$40:$H$783,СВЦЭМ!$A$40:$A$783,$A429,СВЦЭМ!$B$40:$B$783,M$401)+'СЕТ СН'!$F$16</f>
        <v>0</v>
      </c>
      <c r="N429" s="36">
        <f>SUMIFS(СВЦЭМ!$H$40:$H$783,СВЦЭМ!$A$40:$A$783,$A429,СВЦЭМ!$B$40:$B$783,N$401)+'СЕТ СН'!$F$16</f>
        <v>0</v>
      </c>
      <c r="O429" s="36">
        <f>SUMIFS(СВЦЭМ!$H$40:$H$783,СВЦЭМ!$A$40:$A$783,$A429,СВЦЭМ!$B$40:$B$783,O$401)+'СЕТ СН'!$F$16</f>
        <v>0</v>
      </c>
      <c r="P429" s="36">
        <f>SUMIFS(СВЦЭМ!$H$40:$H$783,СВЦЭМ!$A$40:$A$783,$A429,СВЦЭМ!$B$40:$B$783,P$401)+'СЕТ СН'!$F$16</f>
        <v>0</v>
      </c>
      <c r="Q429" s="36">
        <f>SUMIFS(СВЦЭМ!$H$40:$H$783,СВЦЭМ!$A$40:$A$783,$A429,СВЦЭМ!$B$40:$B$783,Q$401)+'СЕТ СН'!$F$16</f>
        <v>0</v>
      </c>
      <c r="R429" s="36">
        <f>SUMIFS(СВЦЭМ!$H$40:$H$783,СВЦЭМ!$A$40:$A$783,$A429,СВЦЭМ!$B$40:$B$783,R$401)+'СЕТ СН'!$F$16</f>
        <v>0</v>
      </c>
      <c r="S429" s="36">
        <f>SUMIFS(СВЦЭМ!$H$40:$H$783,СВЦЭМ!$A$40:$A$783,$A429,СВЦЭМ!$B$40:$B$783,S$401)+'СЕТ СН'!$F$16</f>
        <v>0</v>
      </c>
      <c r="T429" s="36">
        <f>SUMIFS(СВЦЭМ!$H$40:$H$783,СВЦЭМ!$A$40:$A$783,$A429,СВЦЭМ!$B$40:$B$783,T$401)+'СЕТ СН'!$F$16</f>
        <v>0</v>
      </c>
      <c r="U429" s="36">
        <f>SUMIFS(СВЦЭМ!$H$40:$H$783,СВЦЭМ!$A$40:$A$783,$A429,СВЦЭМ!$B$40:$B$783,U$401)+'СЕТ СН'!$F$16</f>
        <v>0</v>
      </c>
      <c r="V429" s="36">
        <f>SUMIFS(СВЦЭМ!$H$40:$H$783,СВЦЭМ!$A$40:$A$783,$A429,СВЦЭМ!$B$40:$B$783,V$401)+'СЕТ СН'!$F$16</f>
        <v>0</v>
      </c>
      <c r="W429" s="36">
        <f>SUMIFS(СВЦЭМ!$H$40:$H$783,СВЦЭМ!$A$40:$A$783,$A429,СВЦЭМ!$B$40:$B$783,W$401)+'СЕТ СН'!$F$16</f>
        <v>0</v>
      </c>
      <c r="X429" s="36">
        <f>SUMIFS(СВЦЭМ!$H$40:$H$783,СВЦЭМ!$A$40:$A$783,$A429,СВЦЭМ!$B$40:$B$783,X$401)+'СЕТ СН'!$F$16</f>
        <v>0</v>
      </c>
      <c r="Y429" s="36">
        <f>SUMIFS(СВЦЭМ!$H$40:$H$783,СВЦЭМ!$A$40:$A$783,$A429,СВЦЭМ!$B$40:$B$783,Y$401)+'СЕТ СН'!$F$16</f>
        <v>0</v>
      </c>
    </row>
    <row r="430" spans="1:25" ht="15.75" hidden="1" x14ac:dyDescent="0.2">
      <c r="A430" s="35">
        <f t="shared" si="11"/>
        <v>45106</v>
      </c>
      <c r="B430" s="36">
        <f>SUMIFS(СВЦЭМ!$H$40:$H$783,СВЦЭМ!$A$40:$A$783,$A430,СВЦЭМ!$B$40:$B$783,B$401)+'СЕТ СН'!$F$16</f>
        <v>0</v>
      </c>
      <c r="C430" s="36">
        <f>SUMIFS(СВЦЭМ!$H$40:$H$783,СВЦЭМ!$A$40:$A$783,$A430,СВЦЭМ!$B$40:$B$783,C$401)+'СЕТ СН'!$F$16</f>
        <v>0</v>
      </c>
      <c r="D430" s="36">
        <f>SUMIFS(СВЦЭМ!$H$40:$H$783,СВЦЭМ!$A$40:$A$783,$A430,СВЦЭМ!$B$40:$B$783,D$401)+'СЕТ СН'!$F$16</f>
        <v>0</v>
      </c>
      <c r="E430" s="36">
        <f>SUMIFS(СВЦЭМ!$H$40:$H$783,СВЦЭМ!$A$40:$A$783,$A430,СВЦЭМ!$B$40:$B$783,E$401)+'СЕТ СН'!$F$16</f>
        <v>0</v>
      </c>
      <c r="F430" s="36">
        <f>SUMIFS(СВЦЭМ!$H$40:$H$783,СВЦЭМ!$A$40:$A$783,$A430,СВЦЭМ!$B$40:$B$783,F$401)+'СЕТ СН'!$F$16</f>
        <v>0</v>
      </c>
      <c r="G430" s="36">
        <f>SUMIFS(СВЦЭМ!$H$40:$H$783,СВЦЭМ!$A$40:$A$783,$A430,СВЦЭМ!$B$40:$B$783,G$401)+'СЕТ СН'!$F$16</f>
        <v>0</v>
      </c>
      <c r="H430" s="36">
        <f>SUMIFS(СВЦЭМ!$H$40:$H$783,СВЦЭМ!$A$40:$A$783,$A430,СВЦЭМ!$B$40:$B$783,H$401)+'СЕТ СН'!$F$16</f>
        <v>0</v>
      </c>
      <c r="I430" s="36">
        <f>SUMIFS(СВЦЭМ!$H$40:$H$783,СВЦЭМ!$A$40:$A$783,$A430,СВЦЭМ!$B$40:$B$783,I$401)+'СЕТ СН'!$F$16</f>
        <v>0</v>
      </c>
      <c r="J430" s="36">
        <f>SUMIFS(СВЦЭМ!$H$40:$H$783,СВЦЭМ!$A$40:$A$783,$A430,СВЦЭМ!$B$40:$B$783,J$401)+'СЕТ СН'!$F$16</f>
        <v>0</v>
      </c>
      <c r="K430" s="36">
        <f>SUMIFS(СВЦЭМ!$H$40:$H$783,СВЦЭМ!$A$40:$A$783,$A430,СВЦЭМ!$B$40:$B$783,K$401)+'СЕТ СН'!$F$16</f>
        <v>0</v>
      </c>
      <c r="L430" s="36">
        <f>SUMIFS(СВЦЭМ!$H$40:$H$783,СВЦЭМ!$A$40:$A$783,$A430,СВЦЭМ!$B$40:$B$783,L$401)+'СЕТ СН'!$F$16</f>
        <v>0</v>
      </c>
      <c r="M430" s="36">
        <f>SUMIFS(СВЦЭМ!$H$40:$H$783,СВЦЭМ!$A$40:$A$783,$A430,СВЦЭМ!$B$40:$B$783,M$401)+'СЕТ СН'!$F$16</f>
        <v>0</v>
      </c>
      <c r="N430" s="36">
        <f>SUMIFS(СВЦЭМ!$H$40:$H$783,СВЦЭМ!$A$40:$A$783,$A430,СВЦЭМ!$B$40:$B$783,N$401)+'СЕТ СН'!$F$16</f>
        <v>0</v>
      </c>
      <c r="O430" s="36">
        <f>SUMIFS(СВЦЭМ!$H$40:$H$783,СВЦЭМ!$A$40:$A$783,$A430,СВЦЭМ!$B$40:$B$783,O$401)+'СЕТ СН'!$F$16</f>
        <v>0</v>
      </c>
      <c r="P430" s="36">
        <f>SUMIFS(СВЦЭМ!$H$40:$H$783,СВЦЭМ!$A$40:$A$783,$A430,СВЦЭМ!$B$40:$B$783,P$401)+'СЕТ СН'!$F$16</f>
        <v>0</v>
      </c>
      <c r="Q430" s="36">
        <f>SUMIFS(СВЦЭМ!$H$40:$H$783,СВЦЭМ!$A$40:$A$783,$A430,СВЦЭМ!$B$40:$B$783,Q$401)+'СЕТ СН'!$F$16</f>
        <v>0</v>
      </c>
      <c r="R430" s="36">
        <f>SUMIFS(СВЦЭМ!$H$40:$H$783,СВЦЭМ!$A$40:$A$783,$A430,СВЦЭМ!$B$40:$B$783,R$401)+'СЕТ СН'!$F$16</f>
        <v>0</v>
      </c>
      <c r="S430" s="36">
        <f>SUMIFS(СВЦЭМ!$H$40:$H$783,СВЦЭМ!$A$40:$A$783,$A430,СВЦЭМ!$B$40:$B$783,S$401)+'СЕТ СН'!$F$16</f>
        <v>0</v>
      </c>
      <c r="T430" s="36">
        <f>SUMIFS(СВЦЭМ!$H$40:$H$783,СВЦЭМ!$A$40:$A$783,$A430,СВЦЭМ!$B$40:$B$783,T$401)+'СЕТ СН'!$F$16</f>
        <v>0</v>
      </c>
      <c r="U430" s="36">
        <f>SUMIFS(СВЦЭМ!$H$40:$H$783,СВЦЭМ!$A$40:$A$783,$A430,СВЦЭМ!$B$40:$B$783,U$401)+'СЕТ СН'!$F$16</f>
        <v>0</v>
      </c>
      <c r="V430" s="36">
        <f>SUMIFS(СВЦЭМ!$H$40:$H$783,СВЦЭМ!$A$40:$A$783,$A430,СВЦЭМ!$B$40:$B$783,V$401)+'СЕТ СН'!$F$16</f>
        <v>0</v>
      </c>
      <c r="W430" s="36">
        <f>SUMIFS(СВЦЭМ!$H$40:$H$783,СВЦЭМ!$A$40:$A$783,$A430,СВЦЭМ!$B$40:$B$783,W$401)+'СЕТ СН'!$F$16</f>
        <v>0</v>
      </c>
      <c r="X430" s="36">
        <f>SUMIFS(СВЦЭМ!$H$40:$H$783,СВЦЭМ!$A$40:$A$783,$A430,СВЦЭМ!$B$40:$B$783,X$401)+'СЕТ СН'!$F$16</f>
        <v>0</v>
      </c>
      <c r="Y430" s="36">
        <f>SUMIFS(СВЦЭМ!$H$40:$H$783,СВЦЭМ!$A$40:$A$783,$A430,СВЦЭМ!$B$40:$B$783,Y$401)+'СЕТ СН'!$F$16</f>
        <v>0</v>
      </c>
    </row>
    <row r="431" spans="1:25" ht="15.75" hidden="1" x14ac:dyDescent="0.2">
      <c r="A431" s="35">
        <f t="shared" si="11"/>
        <v>45107</v>
      </c>
      <c r="B431" s="36">
        <f>SUMIFS(СВЦЭМ!$H$40:$H$783,СВЦЭМ!$A$40:$A$783,$A431,СВЦЭМ!$B$40:$B$783,B$401)+'СЕТ СН'!$F$16</f>
        <v>0</v>
      </c>
      <c r="C431" s="36">
        <f>SUMIFS(СВЦЭМ!$H$40:$H$783,СВЦЭМ!$A$40:$A$783,$A431,СВЦЭМ!$B$40:$B$783,C$401)+'СЕТ СН'!$F$16</f>
        <v>0</v>
      </c>
      <c r="D431" s="36">
        <f>SUMIFS(СВЦЭМ!$H$40:$H$783,СВЦЭМ!$A$40:$A$783,$A431,СВЦЭМ!$B$40:$B$783,D$401)+'СЕТ СН'!$F$16</f>
        <v>0</v>
      </c>
      <c r="E431" s="36">
        <f>SUMIFS(СВЦЭМ!$H$40:$H$783,СВЦЭМ!$A$40:$A$783,$A431,СВЦЭМ!$B$40:$B$783,E$401)+'СЕТ СН'!$F$16</f>
        <v>0</v>
      </c>
      <c r="F431" s="36">
        <f>SUMIFS(СВЦЭМ!$H$40:$H$783,СВЦЭМ!$A$40:$A$783,$A431,СВЦЭМ!$B$40:$B$783,F$401)+'СЕТ СН'!$F$16</f>
        <v>0</v>
      </c>
      <c r="G431" s="36">
        <f>SUMIFS(СВЦЭМ!$H$40:$H$783,СВЦЭМ!$A$40:$A$783,$A431,СВЦЭМ!$B$40:$B$783,G$401)+'СЕТ СН'!$F$16</f>
        <v>0</v>
      </c>
      <c r="H431" s="36">
        <f>SUMIFS(СВЦЭМ!$H$40:$H$783,СВЦЭМ!$A$40:$A$783,$A431,СВЦЭМ!$B$40:$B$783,H$401)+'СЕТ СН'!$F$16</f>
        <v>0</v>
      </c>
      <c r="I431" s="36">
        <f>SUMIFS(СВЦЭМ!$H$40:$H$783,СВЦЭМ!$A$40:$A$783,$A431,СВЦЭМ!$B$40:$B$783,I$401)+'СЕТ СН'!$F$16</f>
        <v>0</v>
      </c>
      <c r="J431" s="36">
        <f>SUMIFS(СВЦЭМ!$H$40:$H$783,СВЦЭМ!$A$40:$A$783,$A431,СВЦЭМ!$B$40:$B$783,J$401)+'СЕТ СН'!$F$16</f>
        <v>0</v>
      </c>
      <c r="K431" s="36">
        <f>SUMIFS(СВЦЭМ!$H$40:$H$783,СВЦЭМ!$A$40:$A$783,$A431,СВЦЭМ!$B$40:$B$783,K$401)+'СЕТ СН'!$F$16</f>
        <v>0</v>
      </c>
      <c r="L431" s="36">
        <f>SUMIFS(СВЦЭМ!$H$40:$H$783,СВЦЭМ!$A$40:$A$783,$A431,СВЦЭМ!$B$40:$B$783,L$401)+'СЕТ СН'!$F$16</f>
        <v>0</v>
      </c>
      <c r="M431" s="36">
        <f>SUMIFS(СВЦЭМ!$H$40:$H$783,СВЦЭМ!$A$40:$A$783,$A431,СВЦЭМ!$B$40:$B$783,M$401)+'СЕТ СН'!$F$16</f>
        <v>0</v>
      </c>
      <c r="N431" s="36">
        <f>SUMIFS(СВЦЭМ!$H$40:$H$783,СВЦЭМ!$A$40:$A$783,$A431,СВЦЭМ!$B$40:$B$783,N$401)+'СЕТ СН'!$F$16</f>
        <v>0</v>
      </c>
      <c r="O431" s="36">
        <f>SUMIFS(СВЦЭМ!$H$40:$H$783,СВЦЭМ!$A$40:$A$783,$A431,СВЦЭМ!$B$40:$B$783,O$401)+'СЕТ СН'!$F$16</f>
        <v>0</v>
      </c>
      <c r="P431" s="36">
        <f>SUMIFS(СВЦЭМ!$H$40:$H$783,СВЦЭМ!$A$40:$A$783,$A431,СВЦЭМ!$B$40:$B$783,P$401)+'СЕТ СН'!$F$16</f>
        <v>0</v>
      </c>
      <c r="Q431" s="36">
        <f>SUMIFS(СВЦЭМ!$H$40:$H$783,СВЦЭМ!$A$40:$A$783,$A431,СВЦЭМ!$B$40:$B$783,Q$401)+'СЕТ СН'!$F$16</f>
        <v>0</v>
      </c>
      <c r="R431" s="36">
        <f>SUMIFS(СВЦЭМ!$H$40:$H$783,СВЦЭМ!$A$40:$A$783,$A431,СВЦЭМ!$B$40:$B$783,R$401)+'СЕТ СН'!$F$16</f>
        <v>0</v>
      </c>
      <c r="S431" s="36">
        <f>SUMIFS(СВЦЭМ!$H$40:$H$783,СВЦЭМ!$A$40:$A$783,$A431,СВЦЭМ!$B$40:$B$783,S$401)+'СЕТ СН'!$F$16</f>
        <v>0</v>
      </c>
      <c r="T431" s="36">
        <f>SUMIFS(СВЦЭМ!$H$40:$H$783,СВЦЭМ!$A$40:$A$783,$A431,СВЦЭМ!$B$40:$B$783,T$401)+'СЕТ СН'!$F$16</f>
        <v>0</v>
      </c>
      <c r="U431" s="36">
        <f>SUMIFS(СВЦЭМ!$H$40:$H$783,СВЦЭМ!$A$40:$A$783,$A431,СВЦЭМ!$B$40:$B$783,U$401)+'СЕТ СН'!$F$16</f>
        <v>0</v>
      </c>
      <c r="V431" s="36">
        <f>SUMIFS(СВЦЭМ!$H$40:$H$783,СВЦЭМ!$A$40:$A$783,$A431,СВЦЭМ!$B$40:$B$783,V$401)+'СЕТ СН'!$F$16</f>
        <v>0</v>
      </c>
      <c r="W431" s="36">
        <f>SUMIFS(СВЦЭМ!$H$40:$H$783,СВЦЭМ!$A$40:$A$783,$A431,СВЦЭМ!$B$40:$B$783,W$401)+'СЕТ СН'!$F$16</f>
        <v>0</v>
      </c>
      <c r="X431" s="36">
        <f>SUMIFS(СВЦЭМ!$H$40:$H$783,СВЦЭМ!$A$40:$A$783,$A431,СВЦЭМ!$B$40:$B$783,X$401)+'СЕТ СН'!$F$16</f>
        <v>0</v>
      </c>
      <c r="Y431" s="36">
        <f>SUMIFS(СВЦЭМ!$H$40:$H$783,СВЦЭМ!$A$40:$A$783,$A431,СВЦЭМ!$B$40:$B$783,Y$401)+'СЕТ СН'!$F$16</f>
        <v>0</v>
      </c>
    </row>
    <row r="432" spans="1:25" ht="15.75" hidden="1" x14ac:dyDescent="0.2">
      <c r="A432" s="35">
        <f t="shared" si="11"/>
        <v>45108</v>
      </c>
      <c r="B432" s="36">
        <f>SUMIFS(СВЦЭМ!$H$40:$H$783,СВЦЭМ!$A$40:$A$783,$A432,СВЦЭМ!$B$40:$B$783,B$401)+'СЕТ СН'!$F$16</f>
        <v>0</v>
      </c>
      <c r="C432" s="36">
        <f>SUMIFS(СВЦЭМ!$H$40:$H$783,СВЦЭМ!$A$40:$A$783,$A432,СВЦЭМ!$B$40:$B$783,C$401)+'СЕТ СН'!$F$16</f>
        <v>0</v>
      </c>
      <c r="D432" s="36">
        <f>SUMIFS(СВЦЭМ!$H$40:$H$783,СВЦЭМ!$A$40:$A$783,$A432,СВЦЭМ!$B$40:$B$783,D$401)+'СЕТ СН'!$F$16</f>
        <v>0</v>
      </c>
      <c r="E432" s="36">
        <f>SUMIFS(СВЦЭМ!$H$40:$H$783,СВЦЭМ!$A$40:$A$783,$A432,СВЦЭМ!$B$40:$B$783,E$401)+'СЕТ СН'!$F$16</f>
        <v>0</v>
      </c>
      <c r="F432" s="36">
        <f>SUMIFS(СВЦЭМ!$H$40:$H$783,СВЦЭМ!$A$40:$A$783,$A432,СВЦЭМ!$B$40:$B$783,F$401)+'СЕТ СН'!$F$16</f>
        <v>0</v>
      </c>
      <c r="G432" s="36">
        <f>SUMIFS(СВЦЭМ!$H$40:$H$783,СВЦЭМ!$A$40:$A$783,$A432,СВЦЭМ!$B$40:$B$783,G$401)+'СЕТ СН'!$F$16</f>
        <v>0</v>
      </c>
      <c r="H432" s="36">
        <f>SUMIFS(СВЦЭМ!$H$40:$H$783,СВЦЭМ!$A$40:$A$783,$A432,СВЦЭМ!$B$40:$B$783,H$401)+'СЕТ СН'!$F$16</f>
        <v>0</v>
      </c>
      <c r="I432" s="36">
        <f>SUMIFS(СВЦЭМ!$H$40:$H$783,СВЦЭМ!$A$40:$A$783,$A432,СВЦЭМ!$B$40:$B$783,I$401)+'СЕТ СН'!$F$16</f>
        <v>0</v>
      </c>
      <c r="J432" s="36">
        <f>SUMIFS(СВЦЭМ!$H$40:$H$783,СВЦЭМ!$A$40:$A$783,$A432,СВЦЭМ!$B$40:$B$783,J$401)+'СЕТ СН'!$F$16</f>
        <v>0</v>
      </c>
      <c r="K432" s="36">
        <f>SUMIFS(СВЦЭМ!$H$40:$H$783,СВЦЭМ!$A$40:$A$783,$A432,СВЦЭМ!$B$40:$B$783,K$401)+'СЕТ СН'!$F$16</f>
        <v>0</v>
      </c>
      <c r="L432" s="36">
        <f>SUMIFS(СВЦЭМ!$H$40:$H$783,СВЦЭМ!$A$40:$A$783,$A432,СВЦЭМ!$B$40:$B$783,L$401)+'СЕТ СН'!$F$16</f>
        <v>0</v>
      </c>
      <c r="M432" s="36">
        <f>SUMIFS(СВЦЭМ!$H$40:$H$783,СВЦЭМ!$A$40:$A$783,$A432,СВЦЭМ!$B$40:$B$783,M$401)+'СЕТ СН'!$F$16</f>
        <v>0</v>
      </c>
      <c r="N432" s="36">
        <f>SUMIFS(СВЦЭМ!$H$40:$H$783,СВЦЭМ!$A$40:$A$783,$A432,СВЦЭМ!$B$40:$B$783,N$401)+'СЕТ СН'!$F$16</f>
        <v>0</v>
      </c>
      <c r="O432" s="36">
        <f>SUMIFS(СВЦЭМ!$H$40:$H$783,СВЦЭМ!$A$40:$A$783,$A432,СВЦЭМ!$B$40:$B$783,O$401)+'СЕТ СН'!$F$16</f>
        <v>0</v>
      </c>
      <c r="P432" s="36">
        <f>SUMIFS(СВЦЭМ!$H$40:$H$783,СВЦЭМ!$A$40:$A$783,$A432,СВЦЭМ!$B$40:$B$783,P$401)+'СЕТ СН'!$F$16</f>
        <v>0</v>
      </c>
      <c r="Q432" s="36">
        <f>SUMIFS(СВЦЭМ!$H$40:$H$783,СВЦЭМ!$A$40:$A$783,$A432,СВЦЭМ!$B$40:$B$783,Q$401)+'СЕТ СН'!$F$16</f>
        <v>0</v>
      </c>
      <c r="R432" s="36">
        <f>SUMIFS(СВЦЭМ!$H$40:$H$783,СВЦЭМ!$A$40:$A$783,$A432,СВЦЭМ!$B$40:$B$783,R$401)+'СЕТ СН'!$F$16</f>
        <v>0</v>
      </c>
      <c r="S432" s="36">
        <f>SUMIFS(СВЦЭМ!$H$40:$H$783,СВЦЭМ!$A$40:$A$783,$A432,СВЦЭМ!$B$40:$B$783,S$401)+'СЕТ СН'!$F$16</f>
        <v>0</v>
      </c>
      <c r="T432" s="36">
        <f>SUMIFS(СВЦЭМ!$H$40:$H$783,СВЦЭМ!$A$40:$A$783,$A432,СВЦЭМ!$B$40:$B$783,T$401)+'СЕТ СН'!$F$16</f>
        <v>0</v>
      </c>
      <c r="U432" s="36">
        <f>SUMIFS(СВЦЭМ!$H$40:$H$783,СВЦЭМ!$A$40:$A$783,$A432,СВЦЭМ!$B$40:$B$783,U$401)+'СЕТ СН'!$F$16</f>
        <v>0</v>
      </c>
      <c r="V432" s="36">
        <f>SUMIFS(СВЦЭМ!$H$40:$H$783,СВЦЭМ!$A$40:$A$783,$A432,СВЦЭМ!$B$40:$B$783,V$401)+'СЕТ СН'!$F$16</f>
        <v>0</v>
      </c>
      <c r="W432" s="36">
        <f>SUMIFS(СВЦЭМ!$H$40:$H$783,СВЦЭМ!$A$40:$A$783,$A432,СВЦЭМ!$B$40:$B$783,W$401)+'СЕТ СН'!$F$16</f>
        <v>0</v>
      </c>
      <c r="X432" s="36">
        <f>SUMIFS(СВЦЭМ!$H$40:$H$783,СВЦЭМ!$A$40:$A$783,$A432,СВЦЭМ!$B$40:$B$783,X$401)+'СЕТ СН'!$F$16</f>
        <v>0</v>
      </c>
      <c r="Y432" s="36">
        <f>SUMIFS(СВЦЭМ!$H$40:$H$783,СВЦЭМ!$A$40:$A$783,$A432,СВЦЭМ!$B$40:$B$783,Y$401)+'СЕТ СН'!$F$16</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7" t="s">
        <v>122</v>
      </c>
      <c r="B435" s="157"/>
      <c r="C435" s="157"/>
      <c r="D435" s="157"/>
      <c r="E435" s="157"/>
      <c r="F435" s="157"/>
      <c r="G435" s="157"/>
      <c r="H435" s="157"/>
      <c r="I435" s="157"/>
      <c r="J435" s="157"/>
      <c r="K435" s="157"/>
      <c r="L435" s="158">
        <f>СВЦЭМ!$D$18+'СЕТ СН'!$F$17</f>
        <v>0</v>
      </c>
      <c r="M435" s="159"/>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6" t="s">
        <v>74</v>
      </c>
      <c r="B437" s="126"/>
      <c r="C437" s="126"/>
      <c r="D437" s="126"/>
      <c r="E437" s="126"/>
      <c r="F437" s="126"/>
      <c r="G437" s="126"/>
      <c r="H437" s="126"/>
      <c r="I437" s="126"/>
      <c r="J437" s="126"/>
      <c r="K437" s="126"/>
      <c r="L437" s="126"/>
      <c r="M437" s="126"/>
      <c r="N437" s="127" t="s">
        <v>29</v>
      </c>
      <c r="O437" s="127"/>
      <c r="P437" s="127"/>
      <c r="Q437" s="127"/>
      <c r="R437" s="127"/>
      <c r="S437" s="127"/>
      <c r="T437" s="127"/>
      <c r="U437" s="127"/>
      <c r="V437" s="47"/>
      <c r="W437" s="47"/>
      <c r="X437" s="47"/>
      <c r="Y437" s="47"/>
    </row>
    <row r="438" spans="1:26" ht="15.75" x14ac:dyDescent="0.25">
      <c r="A438" s="126"/>
      <c r="B438" s="126"/>
      <c r="C438" s="126"/>
      <c r="D438" s="126"/>
      <c r="E438" s="126"/>
      <c r="F438" s="126"/>
      <c r="G438" s="126"/>
      <c r="H438" s="126"/>
      <c r="I438" s="126"/>
      <c r="J438" s="126"/>
      <c r="K438" s="126"/>
      <c r="L438" s="126"/>
      <c r="M438" s="126"/>
      <c r="N438" s="128" t="s">
        <v>0</v>
      </c>
      <c r="O438" s="128"/>
      <c r="P438" s="128" t="s">
        <v>1</v>
      </c>
      <c r="Q438" s="128"/>
      <c r="R438" s="128" t="s">
        <v>2</v>
      </c>
      <c r="S438" s="128"/>
      <c r="T438" s="128" t="s">
        <v>3</v>
      </c>
      <c r="U438" s="128"/>
    </row>
    <row r="439" spans="1:26" ht="15.75" x14ac:dyDescent="0.25">
      <c r="A439" s="126"/>
      <c r="B439" s="126"/>
      <c r="C439" s="126"/>
      <c r="D439" s="126"/>
      <c r="E439" s="126"/>
      <c r="F439" s="126"/>
      <c r="G439" s="126"/>
      <c r="H439" s="126"/>
      <c r="I439" s="126"/>
      <c r="J439" s="126"/>
      <c r="K439" s="126"/>
      <c r="L439" s="126"/>
      <c r="M439" s="126"/>
      <c r="N439" s="129">
        <f>СВЦЭМ!$D$12+'СЕТ СН'!$F$13-'СЕТ СН'!$F$25</f>
        <v>623545.01569773734</v>
      </c>
      <c r="O439" s="130"/>
      <c r="P439" s="129">
        <f>СВЦЭМ!$D$12+'СЕТ СН'!$F$13-'СЕТ СН'!$G$25</f>
        <v>623545.01569773734</v>
      </c>
      <c r="Q439" s="130"/>
      <c r="R439" s="129">
        <f>СВЦЭМ!$D$12+'СЕТ СН'!$F$13-'СЕТ СН'!$H$25</f>
        <v>623545.01569773734</v>
      </c>
      <c r="S439" s="130"/>
      <c r="T439" s="129">
        <f>СВЦЭМ!$D$12+'СЕТ СН'!$F$13-'СЕТ СН'!$I$25</f>
        <v>623545.01569773734</v>
      </c>
      <c r="U439" s="130"/>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A437:M439"/>
    <mergeCell ref="N437:U437"/>
    <mergeCell ref="N438:O438"/>
    <mergeCell ref="P438:Q438"/>
    <mergeCell ref="R438:S438"/>
    <mergeCell ref="T438:U438"/>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1:Y1"/>
    <mergeCell ref="A3:Y3"/>
    <mergeCell ref="A4:Y4"/>
    <mergeCell ref="A9:A11"/>
    <mergeCell ref="B9:Y10"/>
    <mergeCell ref="B45:Y46"/>
    <mergeCell ref="A364:A366"/>
    <mergeCell ref="B364:Y365"/>
    <mergeCell ref="A399:A401"/>
    <mergeCell ref="B399:Y400"/>
    <mergeCell ref="A45:A47"/>
    <mergeCell ref="B81:Y82"/>
    <mergeCell ref="B117:Y118"/>
    <mergeCell ref="A81:A83"/>
    <mergeCell ref="A117:A119"/>
    <mergeCell ref="A153:A155"/>
    <mergeCell ref="B153:Y154"/>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74"/>
  <sheetViews>
    <sheetView topLeftCell="A248" zoomScale="70" zoomScaleNormal="70" zoomScaleSheetLayoutView="80" workbookViewId="0">
      <selection activeCell="R488" sqref="R488"/>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5" ht="45.75" customHeight="1" x14ac:dyDescent="0.2">
      <c r="A1" s="14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июне 2023 г.</v>
      </c>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5"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5" ht="15.75" customHeight="1" x14ac:dyDescent="0.2">
      <c r="A3" s="143" t="s">
        <v>42</v>
      </c>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1:25" ht="32.25" customHeight="1" x14ac:dyDescent="0.2">
      <c r="A4" s="143" t="s">
        <v>81</v>
      </c>
      <c r="B4" s="143"/>
      <c r="C4" s="143"/>
      <c r="D4" s="143"/>
      <c r="E4" s="143"/>
      <c r="F4" s="143"/>
      <c r="G4" s="143"/>
      <c r="H4" s="143"/>
      <c r="I4" s="143"/>
      <c r="J4" s="143"/>
      <c r="K4" s="143"/>
      <c r="L4" s="143"/>
      <c r="M4" s="143"/>
      <c r="N4" s="143"/>
      <c r="O4" s="143"/>
      <c r="P4" s="143"/>
      <c r="Q4" s="143"/>
      <c r="R4" s="143"/>
      <c r="S4" s="143"/>
      <c r="T4" s="143"/>
      <c r="U4" s="143"/>
      <c r="V4" s="143"/>
      <c r="W4" s="143"/>
      <c r="X4" s="143"/>
      <c r="Y4" s="143"/>
    </row>
    <row r="5" spans="1:25"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5"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5"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5"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5" ht="12.75" x14ac:dyDescent="0.2">
      <c r="A9" s="137" t="s">
        <v>7</v>
      </c>
      <c r="B9" s="131" t="s">
        <v>134</v>
      </c>
      <c r="C9" s="132"/>
      <c r="D9" s="132"/>
      <c r="E9" s="132"/>
      <c r="F9" s="132"/>
      <c r="G9" s="132"/>
      <c r="H9" s="132"/>
      <c r="I9" s="132"/>
      <c r="J9" s="132"/>
      <c r="K9" s="132"/>
      <c r="L9" s="132"/>
      <c r="M9" s="132"/>
      <c r="N9" s="132"/>
      <c r="O9" s="132"/>
      <c r="P9" s="132"/>
      <c r="Q9" s="132"/>
      <c r="R9" s="132"/>
      <c r="S9" s="132"/>
      <c r="T9" s="132"/>
      <c r="U9" s="132"/>
      <c r="V9" s="132"/>
      <c r="W9" s="132"/>
      <c r="X9" s="132"/>
      <c r="Y9" s="133"/>
    </row>
    <row r="10" spans="1:25" ht="12.75" x14ac:dyDescent="0.2">
      <c r="A10" s="138"/>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5" ht="15.75" x14ac:dyDescent="0.2">
      <c r="A11" s="13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5" ht="15.75" x14ac:dyDescent="0.2">
      <c r="A12" s="35" t="str">
        <f>СВЦЭМ!$A$40</f>
        <v>01.06.2023</v>
      </c>
      <c r="B12" s="36">
        <f>SUMIFS(СВЦЭМ!$D$39:$D$782,СВЦЭМ!$A$39:$A$782,$A12,СВЦЭМ!$B$39:$B$782,B$11)+'СЕТ СН'!$F$14+СВЦЭМ!$D$10+'СЕТ СН'!$F$8*'СЕТ СН'!$F$9-'СЕТ СН'!$F$26</f>
        <v>1937.0663170400001</v>
      </c>
      <c r="C12" s="36">
        <f>SUMIFS(СВЦЭМ!$D$39:$D$782,СВЦЭМ!$A$39:$A$782,$A12,СВЦЭМ!$B$39:$B$782,C$11)+'СЕТ СН'!$F$14+СВЦЭМ!$D$10+'СЕТ СН'!$F$8*'СЕТ СН'!$F$9-'СЕТ СН'!$F$26</f>
        <v>2016.8014806400001</v>
      </c>
      <c r="D12" s="36">
        <f>SUMIFS(СВЦЭМ!$D$39:$D$782,СВЦЭМ!$A$39:$A$782,$A12,СВЦЭМ!$B$39:$B$782,D$11)+'СЕТ СН'!$F$14+СВЦЭМ!$D$10+'СЕТ СН'!$F$8*'СЕТ СН'!$F$9-'СЕТ СН'!$F$26</f>
        <v>2061.9675867800001</v>
      </c>
      <c r="E12" s="36">
        <f>SUMIFS(СВЦЭМ!$D$39:$D$782,СВЦЭМ!$A$39:$A$782,$A12,СВЦЭМ!$B$39:$B$782,E$11)+'СЕТ СН'!$F$14+СВЦЭМ!$D$10+'СЕТ СН'!$F$8*'СЕТ СН'!$F$9-'СЕТ СН'!$F$26</f>
        <v>2097.0965471999998</v>
      </c>
      <c r="F12" s="36">
        <f>SUMIFS(СВЦЭМ!$D$39:$D$782,СВЦЭМ!$A$39:$A$782,$A12,СВЦЭМ!$B$39:$B$782,F$11)+'СЕТ СН'!$F$14+СВЦЭМ!$D$10+'СЕТ СН'!$F$8*'СЕТ СН'!$F$9-'СЕТ СН'!$F$26</f>
        <v>2096.2125533100002</v>
      </c>
      <c r="G12" s="36">
        <f>SUMIFS(СВЦЭМ!$D$39:$D$782,СВЦЭМ!$A$39:$A$782,$A12,СВЦЭМ!$B$39:$B$782,G$11)+'СЕТ СН'!$F$14+СВЦЭМ!$D$10+'СЕТ СН'!$F$8*'СЕТ СН'!$F$9-'СЕТ СН'!$F$26</f>
        <v>2084.3721625600001</v>
      </c>
      <c r="H12" s="36">
        <f>SUMIFS(СВЦЭМ!$D$39:$D$782,СВЦЭМ!$A$39:$A$782,$A12,СВЦЭМ!$B$39:$B$782,H$11)+'СЕТ СН'!$F$14+СВЦЭМ!$D$10+'СЕТ СН'!$F$8*'СЕТ СН'!$F$9-'СЕТ СН'!$F$26</f>
        <v>1952.3514901400001</v>
      </c>
      <c r="I12" s="36">
        <f>SUMIFS(СВЦЭМ!$D$39:$D$782,СВЦЭМ!$A$39:$A$782,$A12,СВЦЭМ!$B$39:$B$782,I$11)+'СЕТ СН'!$F$14+СВЦЭМ!$D$10+'СЕТ СН'!$F$8*'СЕТ СН'!$F$9-'СЕТ СН'!$F$26</f>
        <v>1874.0555155200002</v>
      </c>
      <c r="J12" s="36">
        <f>SUMIFS(СВЦЭМ!$D$39:$D$782,СВЦЭМ!$A$39:$A$782,$A12,СВЦЭМ!$B$39:$B$782,J$11)+'СЕТ СН'!$F$14+СВЦЭМ!$D$10+'СЕТ СН'!$F$8*'СЕТ СН'!$F$9-'СЕТ СН'!$F$26</f>
        <v>1819.7627168400002</v>
      </c>
      <c r="K12" s="36">
        <f>SUMIFS(СВЦЭМ!$D$39:$D$782,СВЦЭМ!$A$39:$A$782,$A12,СВЦЭМ!$B$39:$B$782,K$11)+'СЕТ СН'!$F$14+СВЦЭМ!$D$10+'СЕТ СН'!$F$8*'СЕТ СН'!$F$9-'СЕТ СН'!$F$26</f>
        <v>1825.9866091200001</v>
      </c>
      <c r="L12" s="36">
        <f>SUMIFS(СВЦЭМ!$D$39:$D$782,СВЦЭМ!$A$39:$A$782,$A12,СВЦЭМ!$B$39:$B$782,L$11)+'СЕТ СН'!$F$14+СВЦЭМ!$D$10+'СЕТ СН'!$F$8*'СЕТ СН'!$F$9-'СЕТ СН'!$F$26</f>
        <v>1823.03367415</v>
      </c>
      <c r="M12" s="36">
        <f>SUMIFS(СВЦЭМ!$D$39:$D$782,СВЦЭМ!$A$39:$A$782,$A12,СВЦЭМ!$B$39:$B$782,M$11)+'СЕТ СН'!$F$14+СВЦЭМ!$D$10+'СЕТ СН'!$F$8*'СЕТ СН'!$F$9-'СЕТ СН'!$F$26</f>
        <v>1847.1228458700002</v>
      </c>
      <c r="N12" s="36">
        <f>SUMIFS(СВЦЭМ!$D$39:$D$782,СВЦЭМ!$A$39:$A$782,$A12,СВЦЭМ!$B$39:$B$782,N$11)+'СЕТ СН'!$F$14+СВЦЭМ!$D$10+'СЕТ СН'!$F$8*'СЕТ СН'!$F$9-'СЕТ СН'!$F$26</f>
        <v>1866.9765057200002</v>
      </c>
      <c r="O12" s="36">
        <f>SUMIFS(СВЦЭМ!$D$39:$D$782,СВЦЭМ!$A$39:$A$782,$A12,СВЦЭМ!$B$39:$B$782,O$11)+'СЕТ СН'!$F$14+СВЦЭМ!$D$10+'СЕТ СН'!$F$8*'СЕТ СН'!$F$9-'СЕТ СН'!$F$26</f>
        <v>1865.1477469200001</v>
      </c>
      <c r="P12" s="36">
        <f>SUMIFS(СВЦЭМ!$D$39:$D$782,СВЦЭМ!$A$39:$A$782,$A12,СВЦЭМ!$B$39:$B$782,P$11)+'СЕТ СН'!$F$14+СВЦЭМ!$D$10+'СЕТ СН'!$F$8*'СЕТ СН'!$F$9-'СЕТ СН'!$F$26</f>
        <v>1882.37404657</v>
      </c>
      <c r="Q12" s="36">
        <f>SUMIFS(СВЦЭМ!$D$39:$D$782,СВЦЭМ!$A$39:$A$782,$A12,СВЦЭМ!$B$39:$B$782,Q$11)+'СЕТ СН'!$F$14+СВЦЭМ!$D$10+'СЕТ СН'!$F$8*'СЕТ СН'!$F$9-'СЕТ СН'!$F$26</f>
        <v>1891.3458960200001</v>
      </c>
      <c r="R12" s="36">
        <f>SUMIFS(СВЦЭМ!$D$39:$D$782,СВЦЭМ!$A$39:$A$782,$A12,СВЦЭМ!$B$39:$B$782,R$11)+'СЕТ СН'!$F$14+СВЦЭМ!$D$10+'СЕТ СН'!$F$8*'СЕТ СН'!$F$9-'СЕТ СН'!$F$26</f>
        <v>1878.3018289500001</v>
      </c>
      <c r="S12" s="36">
        <f>SUMIFS(СВЦЭМ!$D$39:$D$782,СВЦЭМ!$A$39:$A$782,$A12,СВЦЭМ!$B$39:$B$782,S$11)+'СЕТ СН'!$F$14+СВЦЭМ!$D$10+'СЕТ СН'!$F$8*'СЕТ СН'!$F$9-'СЕТ СН'!$F$26</f>
        <v>1857.5116796500001</v>
      </c>
      <c r="T12" s="36">
        <f>SUMIFS(СВЦЭМ!$D$39:$D$782,СВЦЭМ!$A$39:$A$782,$A12,СВЦЭМ!$B$39:$B$782,T$11)+'СЕТ СН'!$F$14+СВЦЭМ!$D$10+'СЕТ СН'!$F$8*'СЕТ СН'!$F$9-'СЕТ СН'!$F$26</f>
        <v>1840.4710403800002</v>
      </c>
      <c r="U12" s="36">
        <f>SUMIFS(СВЦЭМ!$D$39:$D$782,СВЦЭМ!$A$39:$A$782,$A12,СВЦЭМ!$B$39:$B$782,U$11)+'СЕТ СН'!$F$14+СВЦЭМ!$D$10+'СЕТ СН'!$F$8*'СЕТ СН'!$F$9-'СЕТ СН'!$F$26</f>
        <v>1828.1558075500002</v>
      </c>
      <c r="V12" s="36">
        <f>SUMIFS(СВЦЭМ!$D$39:$D$782,СВЦЭМ!$A$39:$A$782,$A12,СВЦЭМ!$B$39:$B$782,V$11)+'СЕТ СН'!$F$14+СВЦЭМ!$D$10+'СЕТ СН'!$F$8*'СЕТ СН'!$F$9-'СЕТ СН'!$F$26</f>
        <v>1839.98963058</v>
      </c>
      <c r="W12" s="36">
        <f>SUMIFS(СВЦЭМ!$D$39:$D$782,СВЦЭМ!$A$39:$A$782,$A12,СВЦЭМ!$B$39:$B$782,W$11)+'СЕТ СН'!$F$14+СВЦЭМ!$D$10+'СЕТ СН'!$F$8*'СЕТ СН'!$F$9-'СЕТ СН'!$F$26</f>
        <v>1786.0768676100001</v>
      </c>
      <c r="X12" s="36">
        <f>SUMIFS(СВЦЭМ!$D$39:$D$782,СВЦЭМ!$A$39:$A$782,$A12,СВЦЭМ!$B$39:$B$782,X$11)+'СЕТ СН'!$F$14+СВЦЭМ!$D$10+'СЕТ СН'!$F$8*'СЕТ СН'!$F$9-'СЕТ СН'!$F$26</f>
        <v>1835.3171731900002</v>
      </c>
      <c r="Y12" s="36">
        <f>SUMIFS(СВЦЭМ!$D$39:$D$782,СВЦЭМ!$A$39:$A$782,$A12,СВЦЭМ!$B$39:$B$782,Y$11)+'СЕТ СН'!$F$14+СВЦЭМ!$D$10+'СЕТ СН'!$F$8*'СЕТ СН'!$F$9-'СЕТ СН'!$F$26</f>
        <v>1873.1601878200001</v>
      </c>
    </row>
    <row r="13" spans="1:25" ht="15.75" x14ac:dyDescent="0.2">
      <c r="A13" s="35">
        <f>A12+1</f>
        <v>45079</v>
      </c>
      <c r="B13" s="36">
        <f>SUMIFS(СВЦЭМ!$D$39:$D$782,СВЦЭМ!$A$39:$A$782,$A13,СВЦЭМ!$B$39:$B$782,B$11)+'СЕТ СН'!$F$14+СВЦЭМ!$D$10+'СЕТ СН'!$F$8*'СЕТ СН'!$F$9-'СЕТ СН'!$F$26</f>
        <v>1965.6788599800002</v>
      </c>
      <c r="C13" s="36">
        <f>SUMIFS(СВЦЭМ!$D$39:$D$782,СВЦЭМ!$A$39:$A$782,$A13,СВЦЭМ!$B$39:$B$782,C$11)+'СЕТ СН'!$F$14+СВЦЭМ!$D$10+'СЕТ СН'!$F$8*'СЕТ СН'!$F$9-'СЕТ СН'!$F$26</f>
        <v>1994.5488159900001</v>
      </c>
      <c r="D13" s="36">
        <f>SUMIFS(СВЦЭМ!$D$39:$D$782,СВЦЭМ!$A$39:$A$782,$A13,СВЦЭМ!$B$39:$B$782,D$11)+'СЕТ СН'!$F$14+СВЦЭМ!$D$10+'СЕТ СН'!$F$8*'СЕТ СН'!$F$9-'СЕТ СН'!$F$26</f>
        <v>2038.9276417000001</v>
      </c>
      <c r="E13" s="36">
        <f>SUMIFS(СВЦЭМ!$D$39:$D$782,СВЦЭМ!$A$39:$A$782,$A13,СВЦЭМ!$B$39:$B$782,E$11)+'СЕТ СН'!$F$14+СВЦЭМ!$D$10+'СЕТ СН'!$F$8*'СЕТ СН'!$F$9-'СЕТ СН'!$F$26</f>
        <v>2045.47224467</v>
      </c>
      <c r="F13" s="36">
        <f>SUMIFS(СВЦЭМ!$D$39:$D$782,СВЦЭМ!$A$39:$A$782,$A13,СВЦЭМ!$B$39:$B$782,F$11)+'СЕТ СН'!$F$14+СВЦЭМ!$D$10+'СЕТ СН'!$F$8*'СЕТ СН'!$F$9-'СЕТ СН'!$F$26</f>
        <v>2028.4806313000001</v>
      </c>
      <c r="G13" s="36">
        <f>SUMIFS(СВЦЭМ!$D$39:$D$782,СВЦЭМ!$A$39:$A$782,$A13,СВЦЭМ!$B$39:$B$782,G$11)+'СЕТ СН'!$F$14+СВЦЭМ!$D$10+'СЕТ СН'!$F$8*'СЕТ СН'!$F$9-'СЕТ СН'!$F$26</f>
        <v>2004.4724678300001</v>
      </c>
      <c r="H13" s="36">
        <f>SUMIFS(СВЦЭМ!$D$39:$D$782,СВЦЭМ!$A$39:$A$782,$A13,СВЦЭМ!$B$39:$B$782,H$11)+'СЕТ СН'!$F$14+СВЦЭМ!$D$10+'СЕТ СН'!$F$8*'СЕТ СН'!$F$9-'СЕТ СН'!$F$26</f>
        <v>1844.9821077900001</v>
      </c>
      <c r="I13" s="36">
        <f>SUMIFS(СВЦЭМ!$D$39:$D$782,СВЦЭМ!$A$39:$A$782,$A13,СВЦЭМ!$B$39:$B$782,I$11)+'СЕТ СН'!$F$14+СВЦЭМ!$D$10+'СЕТ СН'!$F$8*'СЕТ СН'!$F$9-'СЕТ СН'!$F$26</f>
        <v>1883.7006707800001</v>
      </c>
      <c r="J13" s="36">
        <f>SUMIFS(СВЦЭМ!$D$39:$D$782,СВЦЭМ!$A$39:$A$782,$A13,СВЦЭМ!$B$39:$B$782,J$11)+'СЕТ СН'!$F$14+СВЦЭМ!$D$10+'СЕТ СН'!$F$8*'СЕТ СН'!$F$9-'СЕТ СН'!$F$26</f>
        <v>1861.03881443</v>
      </c>
      <c r="K13" s="36">
        <f>SUMIFS(СВЦЭМ!$D$39:$D$782,СВЦЭМ!$A$39:$A$782,$A13,СВЦЭМ!$B$39:$B$782,K$11)+'СЕТ СН'!$F$14+СВЦЭМ!$D$10+'СЕТ СН'!$F$8*'СЕТ СН'!$F$9-'СЕТ СН'!$F$26</f>
        <v>1826.7719993300002</v>
      </c>
      <c r="L13" s="36">
        <f>SUMIFS(СВЦЭМ!$D$39:$D$782,СВЦЭМ!$A$39:$A$782,$A13,СВЦЭМ!$B$39:$B$782,L$11)+'СЕТ СН'!$F$14+СВЦЭМ!$D$10+'СЕТ СН'!$F$8*'СЕТ СН'!$F$9-'СЕТ СН'!$F$26</f>
        <v>1817.2888501100001</v>
      </c>
      <c r="M13" s="36">
        <f>SUMIFS(СВЦЭМ!$D$39:$D$782,СВЦЭМ!$A$39:$A$782,$A13,СВЦЭМ!$B$39:$B$782,M$11)+'СЕТ СН'!$F$14+СВЦЭМ!$D$10+'СЕТ СН'!$F$8*'СЕТ СН'!$F$9-'СЕТ СН'!$F$26</f>
        <v>1838.3791508000002</v>
      </c>
      <c r="N13" s="36">
        <f>SUMIFS(СВЦЭМ!$D$39:$D$782,СВЦЭМ!$A$39:$A$782,$A13,СВЦЭМ!$B$39:$B$782,N$11)+'СЕТ СН'!$F$14+СВЦЭМ!$D$10+'СЕТ СН'!$F$8*'СЕТ СН'!$F$9-'СЕТ СН'!$F$26</f>
        <v>1875.7209076900001</v>
      </c>
      <c r="O13" s="36">
        <f>SUMIFS(СВЦЭМ!$D$39:$D$782,СВЦЭМ!$A$39:$A$782,$A13,СВЦЭМ!$B$39:$B$782,O$11)+'СЕТ СН'!$F$14+СВЦЭМ!$D$10+'СЕТ СН'!$F$8*'СЕТ СН'!$F$9-'СЕТ СН'!$F$26</f>
        <v>1872.9650249600002</v>
      </c>
      <c r="P13" s="36">
        <f>SUMIFS(СВЦЭМ!$D$39:$D$782,СВЦЭМ!$A$39:$A$782,$A13,СВЦЭМ!$B$39:$B$782,P$11)+'СЕТ СН'!$F$14+СВЦЭМ!$D$10+'СЕТ СН'!$F$8*'СЕТ СН'!$F$9-'СЕТ СН'!$F$26</f>
        <v>1876.16236714</v>
      </c>
      <c r="Q13" s="36">
        <f>SUMIFS(СВЦЭМ!$D$39:$D$782,СВЦЭМ!$A$39:$A$782,$A13,СВЦЭМ!$B$39:$B$782,Q$11)+'СЕТ СН'!$F$14+СВЦЭМ!$D$10+'СЕТ СН'!$F$8*'СЕТ СН'!$F$9-'СЕТ СН'!$F$26</f>
        <v>1889.8705725000002</v>
      </c>
      <c r="R13" s="36">
        <f>SUMIFS(СВЦЭМ!$D$39:$D$782,СВЦЭМ!$A$39:$A$782,$A13,СВЦЭМ!$B$39:$B$782,R$11)+'СЕТ СН'!$F$14+СВЦЭМ!$D$10+'СЕТ СН'!$F$8*'СЕТ СН'!$F$9-'СЕТ СН'!$F$26</f>
        <v>1875.0442171100001</v>
      </c>
      <c r="S13" s="36">
        <f>SUMIFS(СВЦЭМ!$D$39:$D$782,СВЦЭМ!$A$39:$A$782,$A13,СВЦЭМ!$B$39:$B$782,S$11)+'СЕТ СН'!$F$14+СВЦЭМ!$D$10+'СЕТ СН'!$F$8*'СЕТ СН'!$F$9-'СЕТ СН'!$F$26</f>
        <v>1863.3693647</v>
      </c>
      <c r="T13" s="36">
        <f>SUMIFS(СВЦЭМ!$D$39:$D$782,СВЦЭМ!$A$39:$A$782,$A13,СВЦЭМ!$B$39:$B$782,T$11)+'СЕТ СН'!$F$14+СВЦЭМ!$D$10+'СЕТ СН'!$F$8*'СЕТ СН'!$F$9-'СЕТ СН'!$F$26</f>
        <v>1847.21085369</v>
      </c>
      <c r="U13" s="36">
        <f>SUMIFS(СВЦЭМ!$D$39:$D$782,СВЦЭМ!$A$39:$A$782,$A13,СВЦЭМ!$B$39:$B$782,U$11)+'СЕТ СН'!$F$14+СВЦЭМ!$D$10+'СЕТ СН'!$F$8*'СЕТ СН'!$F$9-'СЕТ СН'!$F$26</f>
        <v>1793.6373143000001</v>
      </c>
      <c r="V13" s="36">
        <f>SUMIFS(СВЦЭМ!$D$39:$D$782,СВЦЭМ!$A$39:$A$782,$A13,СВЦЭМ!$B$39:$B$782,V$11)+'СЕТ СН'!$F$14+СВЦЭМ!$D$10+'СЕТ СН'!$F$8*'СЕТ СН'!$F$9-'СЕТ СН'!$F$26</f>
        <v>1765.0013704500002</v>
      </c>
      <c r="W13" s="36">
        <f>SUMIFS(СВЦЭМ!$D$39:$D$782,СВЦЭМ!$A$39:$A$782,$A13,СВЦЭМ!$B$39:$B$782,W$11)+'СЕТ СН'!$F$14+СВЦЭМ!$D$10+'СЕТ СН'!$F$8*'СЕТ СН'!$F$9-'СЕТ СН'!$F$26</f>
        <v>1774.7434026000001</v>
      </c>
      <c r="X13" s="36">
        <f>SUMIFS(СВЦЭМ!$D$39:$D$782,СВЦЭМ!$A$39:$A$782,$A13,СВЦЭМ!$B$39:$B$782,X$11)+'СЕТ СН'!$F$14+СВЦЭМ!$D$10+'СЕТ СН'!$F$8*'СЕТ СН'!$F$9-'СЕТ СН'!$F$26</f>
        <v>1815.9451507700001</v>
      </c>
      <c r="Y13" s="36">
        <f>SUMIFS(СВЦЭМ!$D$39:$D$782,СВЦЭМ!$A$39:$A$782,$A13,СВЦЭМ!$B$39:$B$782,Y$11)+'СЕТ СН'!$F$14+СВЦЭМ!$D$10+'СЕТ СН'!$F$8*'СЕТ СН'!$F$9-'СЕТ СН'!$F$26</f>
        <v>1858.8147748700001</v>
      </c>
    </row>
    <row r="14" spans="1:25" ht="15.75" x14ac:dyDescent="0.2">
      <c r="A14" s="35">
        <f t="shared" ref="A14:A41" si="0">A13+1</f>
        <v>45080</v>
      </c>
      <c r="B14" s="36">
        <f>SUMIFS(СВЦЭМ!$D$39:$D$782,СВЦЭМ!$A$39:$A$782,$A14,СВЦЭМ!$B$39:$B$782,B$11)+'СЕТ СН'!$F$14+СВЦЭМ!$D$10+'СЕТ СН'!$F$8*'СЕТ СН'!$F$9-'СЕТ СН'!$F$26</f>
        <v>1894.50704827</v>
      </c>
      <c r="C14" s="36">
        <f>SUMIFS(СВЦЭМ!$D$39:$D$782,СВЦЭМ!$A$39:$A$782,$A14,СВЦЭМ!$B$39:$B$782,C$11)+'СЕТ СН'!$F$14+СВЦЭМ!$D$10+'СЕТ СН'!$F$8*'СЕТ СН'!$F$9-'СЕТ СН'!$F$26</f>
        <v>1939.4917531000001</v>
      </c>
      <c r="D14" s="36">
        <f>SUMIFS(СВЦЭМ!$D$39:$D$782,СВЦЭМ!$A$39:$A$782,$A14,СВЦЭМ!$B$39:$B$782,D$11)+'СЕТ СН'!$F$14+СВЦЭМ!$D$10+'СЕТ СН'!$F$8*'СЕТ СН'!$F$9-'СЕТ СН'!$F$26</f>
        <v>2040.8655418300002</v>
      </c>
      <c r="E14" s="36">
        <f>SUMIFS(СВЦЭМ!$D$39:$D$782,СВЦЭМ!$A$39:$A$782,$A14,СВЦЭМ!$B$39:$B$782,E$11)+'СЕТ СН'!$F$14+СВЦЭМ!$D$10+'СЕТ СН'!$F$8*'СЕТ СН'!$F$9-'СЕТ СН'!$F$26</f>
        <v>2109.6315847300002</v>
      </c>
      <c r="F14" s="36">
        <f>SUMIFS(СВЦЭМ!$D$39:$D$782,СВЦЭМ!$A$39:$A$782,$A14,СВЦЭМ!$B$39:$B$782,F$11)+'СЕТ СН'!$F$14+СВЦЭМ!$D$10+'СЕТ СН'!$F$8*'СЕТ СН'!$F$9-'СЕТ СН'!$F$26</f>
        <v>2063.72543305</v>
      </c>
      <c r="G14" s="36">
        <f>SUMIFS(СВЦЭМ!$D$39:$D$782,СВЦЭМ!$A$39:$A$782,$A14,СВЦЭМ!$B$39:$B$782,G$11)+'СЕТ СН'!$F$14+СВЦЭМ!$D$10+'СЕТ СН'!$F$8*'СЕТ СН'!$F$9-'СЕТ СН'!$F$26</f>
        <v>2071.94979715</v>
      </c>
      <c r="H14" s="36">
        <f>SUMIFS(СВЦЭМ!$D$39:$D$782,СВЦЭМ!$A$39:$A$782,$A14,СВЦЭМ!$B$39:$B$782,H$11)+'СЕТ СН'!$F$14+СВЦЭМ!$D$10+'СЕТ СН'!$F$8*'СЕТ СН'!$F$9-'СЕТ СН'!$F$26</f>
        <v>1984.3882436200001</v>
      </c>
      <c r="I14" s="36">
        <f>SUMIFS(СВЦЭМ!$D$39:$D$782,СВЦЭМ!$A$39:$A$782,$A14,СВЦЭМ!$B$39:$B$782,I$11)+'СЕТ СН'!$F$14+СВЦЭМ!$D$10+'СЕТ СН'!$F$8*'СЕТ СН'!$F$9-'СЕТ СН'!$F$26</f>
        <v>1877.4703758300002</v>
      </c>
      <c r="J14" s="36">
        <f>SUMIFS(СВЦЭМ!$D$39:$D$782,СВЦЭМ!$A$39:$A$782,$A14,СВЦЭМ!$B$39:$B$782,J$11)+'СЕТ СН'!$F$14+СВЦЭМ!$D$10+'СЕТ СН'!$F$8*'СЕТ СН'!$F$9-'СЕТ СН'!$F$26</f>
        <v>1776.8537172400002</v>
      </c>
      <c r="K14" s="36">
        <f>SUMIFS(СВЦЭМ!$D$39:$D$782,СВЦЭМ!$A$39:$A$782,$A14,СВЦЭМ!$B$39:$B$782,K$11)+'СЕТ СН'!$F$14+СВЦЭМ!$D$10+'СЕТ СН'!$F$8*'СЕТ СН'!$F$9-'СЕТ СН'!$F$26</f>
        <v>1720.8166235000001</v>
      </c>
      <c r="L14" s="36">
        <f>SUMIFS(СВЦЭМ!$D$39:$D$782,СВЦЭМ!$A$39:$A$782,$A14,СВЦЭМ!$B$39:$B$782,L$11)+'СЕТ СН'!$F$14+СВЦЭМ!$D$10+'СЕТ СН'!$F$8*'СЕТ СН'!$F$9-'СЕТ СН'!$F$26</f>
        <v>1711.08326046</v>
      </c>
      <c r="M14" s="36">
        <f>SUMIFS(СВЦЭМ!$D$39:$D$782,СВЦЭМ!$A$39:$A$782,$A14,СВЦЭМ!$B$39:$B$782,M$11)+'СЕТ СН'!$F$14+СВЦЭМ!$D$10+'СЕТ СН'!$F$8*'СЕТ СН'!$F$9-'СЕТ СН'!$F$26</f>
        <v>1722.49333103</v>
      </c>
      <c r="N14" s="36">
        <f>SUMIFS(СВЦЭМ!$D$39:$D$782,СВЦЭМ!$A$39:$A$782,$A14,СВЦЭМ!$B$39:$B$782,N$11)+'СЕТ СН'!$F$14+СВЦЭМ!$D$10+'СЕТ СН'!$F$8*'СЕТ СН'!$F$9-'СЕТ СН'!$F$26</f>
        <v>1741.2610733000001</v>
      </c>
      <c r="O14" s="36">
        <f>SUMIFS(СВЦЭМ!$D$39:$D$782,СВЦЭМ!$A$39:$A$782,$A14,СВЦЭМ!$B$39:$B$782,O$11)+'СЕТ СН'!$F$14+СВЦЭМ!$D$10+'СЕТ СН'!$F$8*'СЕТ СН'!$F$9-'СЕТ СН'!$F$26</f>
        <v>1745.5891555400001</v>
      </c>
      <c r="P14" s="36">
        <f>SUMIFS(СВЦЭМ!$D$39:$D$782,СВЦЭМ!$A$39:$A$782,$A14,СВЦЭМ!$B$39:$B$782,P$11)+'СЕТ СН'!$F$14+СВЦЭМ!$D$10+'СЕТ СН'!$F$8*'СЕТ СН'!$F$9-'СЕТ СН'!$F$26</f>
        <v>1759.92066077</v>
      </c>
      <c r="Q14" s="36">
        <f>SUMIFS(СВЦЭМ!$D$39:$D$782,СВЦЭМ!$A$39:$A$782,$A14,СВЦЭМ!$B$39:$B$782,Q$11)+'СЕТ СН'!$F$14+СВЦЭМ!$D$10+'СЕТ СН'!$F$8*'СЕТ СН'!$F$9-'СЕТ СН'!$F$26</f>
        <v>1787.94594983</v>
      </c>
      <c r="R14" s="36">
        <f>SUMIFS(СВЦЭМ!$D$39:$D$782,СВЦЭМ!$A$39:$A$782,$A14,СВЦЭМ!$B$39:$B$782,R$11)+'СЕТ СН'!$F$14+СВЦЭМ!$D$10+'СЕТ СН'!$F$8*'СЕТ СН'!$F$9-'СЕТ СН'!$F$26</f>
        <v>1779.7278708600002</v>
      </c>
      <c r="S14" s="36">
        <f>SUMIFS(СВЦЭМ!$D$39:$D$782,СВЦЭМ!$A$39:$A$782,$A14,СВЦЭМ!$B$39:$B$782,S$11)+'СЕТ СН'!$F$14+СВЦЭМ!$D$10+'СЕТ СН'!$F$8*'СЕТ СН'!$F$9-'СЕТ СН'!$F$26</f>
        <v>1763.0755578200001</v>
      </c>
      <c r="T14" s="36">
        <f>SUMIFS(СВЦЭМ!$D$39:$D$782,СВЦЭМ!$A$39:$A$782,$A14,СВЦЭМ!$B$39:$B$782,T$11)+'СЕТ СН'!$F$14+СВЦЭМ!$D$10+'СЕТ СН'!$F$8*'СЕТ СН'!$F$9-'СЕТ СН'!$F$26</f>
        <v>1751.1291846800002</v>
      </c>
      <c r="U14" s="36">
        <f>SUMIFS(СВЦЭМ!$D$39:$D$782,СВЦЭМ!$A$39:$A$782,$A14,СВЦЭМ!$B$39:$B$782,U$11)+'СЕТ СН'!$F$14+СВЦЭМ!$D$10+'СЕТ СН'!$F$8*'СЕТ СН'!$F$9-'СЕТ СН'!$F$26</f>
        <v>1739.68993458</v>
      </c>
      <c r="V14" s="36">
        <f>SUMIFS(СВЦЭМ!$D$39:$D$782,СВЦЭМ!$A$39:$A$782,$A14,СВЦЭМ!$B$39:$B$782,V$11)+'СЕТ СН'!$F$14+СВЦЭМ!$D$10+'СЕТ СН'!$F$8*'СЕТ СН'!$F$9-'СЕТ СН'!$F$26</f>
        <v>1725.3142733500001</v>
      </c>
      <c r="W14" s="36">
        <f>SUMIFS(СВЦЭМ!$D$39:$D$782,СВЦЭМ!$A$39:$A$782,$A14,СВЦЭМ!$B$39:$B$782,W$11)+'СЕТ СН'!$F$14+СВЦЭМ!$D$10+'СЕТ СН'!$F$8*'СЕТ СН'!$F$9-'СЕТ СН'!$F$26</f>
        <v>1697.5469378300002</v>
      </c>
      <c r="X14" s="36">
        <f>SUMIFS(СВЦЭМ!$D$39:$D$782,СВЦЭМ!$A$39:$A$782,$A14,СВЦЭМ!$B$39:$B$782,X$11)+'СЕТ СН'!$F$14+СВЦЭМ!$D$10+'СЕТ СН'!$F$8*'СЕТ СН'!$F$9-'СЕТ СН'!$F$26</f>
        <v>1732.3841015</v>
      </c>
      <c r="Y14" s="36">
        <f>SUMIFS(СВЦЭМ!$D$39:$D$782,СВЦЭМ!$A$39:$A$782,$A14,СВЦЭМ!$B$39:$B$782,Y$11)+'СЕТ СН'!$F$14+СВЦЭМ!$D$10+'СЕТ СН'!$F$8*'СЕТ СН'!$F$9-'СЕТ СН'!$F$26</f>
        <v>1814.6483227600002</v>
      </c>
    </row>
    <row r="15" spans="1:25" ht="15.75" x14ac:dyDescent="0.2">
      <c r="A15" s="35">
        <f t="shared" si="0"/>
        <v>45081</v>
      </c>
      <c r="B15" s="36">
        <f>SUMIFS(СВЦЭМ!$D$39:$D$782,СВЦЭМ!$A$39:$A$782,$A15,СВЦЭМ!$B$39:$B$782,B$11)+'СЕТ СН'!$F$14+СВЦЭМ!$D$10+'СЕТ СН'!$F$8*'СЕТ СН'!$F$9-'СЕТ СН'!$F$26</f>
        <v>1917.7798249300001</v>
      </c>
      <c r="C15" s="36">
        <f>SUMIFS(СВЦЭМ!$D$39:$D$782,СВЦЭМ!$A$39:$A$782,$A15,СВЦЭМ!$B$39:$B$782,C$11)+'СЕТ СН'!$F$14+СВЦЭМ!$D$10+'СЕТ СН'!$F$8*'СЕТ СН'!$F$9-'СЕТ СН'!$F$26</f>
        <v>1994.9082625100002</v>
      </c>
      <c r="D15" s="36">
        <f>SUMIFS(СВЦЭМ!$D$39:$D$782,СВЦЭМ!$A$39:$A$782,$A15,СВЦЭМ!$B$39:$B$782,D$11)+'СЕТ СН'!$F$14+СВЦЭМ!$D$10+'СЕТ СН'!$F$8*'СЕТ СН'!$F$9-'СЕТ СН'!$F$26</f>
        <v>2083.1167639300002</v>
      </c>
      <c r="E15" s="36">
        <f>SUMIFS(СВЦЭМ!$D$39:$D$782,СВЦЭМ!$A$39:$A$782,$A15,СВЦЭМ!$B$39:$B$782,E$11)+'СЕТ СН'!$F$14+СВЦЭМ!$D$10+'СЕТ СН'!$F$8*'СЕТ СН'!$F$9-'СЕТ СН'!$F$26</f>
        <v>2106.6037211500002</v>
      </c>
      <c r="F15" s="36">
        <f>SUMIFS(СВЦЭМ!$D$39:$D$782,СВЦЭМ!$A$39:$A$782,$A15,СВЦЭМ!$B$39:$B$782,F$11)+'СЕТ СН'!$F$14+СВЦЭМ!$D$10+'СЕТ СН'!$F$8*'СЕТ СН'!$F$9-'СЕТ СН'!$F$26</f>
        <v>2120.9728543000001</v>
      </c>
      <c r="G15" s="36">
        <f>SUMIFS(СВЦЭМ!$D$39:$D$782,СВЦЭМ!$A$39:$A$782,$A15,СВЦЭМ!$B$39:$B$782,G$11)+'СЕТ СН'!$F$14+СВЦЭМ!$D$10+'СЕТ СН'!$F$8*'СЕТ СН'!$F$9-'СЕТ СН'!$F$26</f>
        <v>2098.5594145300001</v>
      </c>
      <c r="H15" s="36">
        <f>SUMIFS(СВЦЭМ!$D$39:$D$782,СВЦЭМ!$A$39:$A$782,$A15,СВЦЭМ!$B$39:$B$782,H$11)+'СЕТ СН'!$F$14+СВЦЭМ!$D$10+'СЕТ СН'!$F$8*'СЕТ СН'!$F$9-'СЕТ СН'!$F$26</f>
        <v>1985.6216688200002</v>
      </c>
      <c r="I15" s="36">
        <f>SUMIFS(СВЦЭМ!$D$39:$D$782,СВЦЭМ!$A$39:$A$782,$A15,СВЦЭМ!$B$39:$B$782,I$11)+'СЕТ СН'!$F$14+СВЦЭМ!$D$10+'СЕТ СН'!$F$8*'СЕТ СН'!$F$9-'СЕТ СН'!$F$26</f>
        <v>1892.5806468000001</v>
      </c>
      <c r="J15" s="36">
        <f>SUMIFS(СВЦЭМ!$D$39:$D$782,СВЦЭМ!$A$39:$A$782,$A15,СВЦЭМ!$B$39:$B$782,J$11)+'СЕТ СН'!$F$14+СВЦЭМ!$D$10+'СЕТ СН'!$F$8*'СЕТ СН'!$F$9-'СЕТ СН'!$F$26</f>
        <v>1787.1778742600002</v>
      </c>
      <c r="K15" s="36">
        <f>SUMIFS(СВЦЭМ!$D$39:$D$782,СВЦЭМ!$A$39:$A$782,$A15,СВЦЭМ!$B$39:$B$782,K$11)+'СЕТ СН'!$F$14+СВЦЭМ!$D$10+'СЕТ СН'!$F$8*'СЕТ СН'!$F$9-'СЕТ СН'!$F$26</f>
        <v>1749.4472750000002</v>
      </c>
      <c r="L15" s="36">
        <f>SUMIFS(СВЦЭМ!$D$39:$D$782,СВЦЭМ!$A$39:$A$782,$A15,СВЦЭМ!$B$39:$B$782,L$11)+'СЕТ СН'!$F$14+СВЦЭМ!$D$10+'СЕТ СН'!$F$8*'СЕТ СН'!$F$9-'СЕТ СН'!$F$26</f>
        <v>1731.2616992100002</v>
      </c>
      <c r="M15" s="36">
        <f>SUMIFS(СВЦЭМ!$D$39:$D$782,СВЦЭМ!$A$39:$A$782,$A15,СВЦЭМ!$B$39:$B$782,M$11)+'СЕТ СН'!$F$14+СВЦЭМ!$D$10+'СЕТ СН'!$F$8*'СЕТ СН'!$F$9-'СЕТ СН'!$F$26</f>
        <v>1742.9266040500002</v>
      </c>
      <c r="N15" s="36">
        <f>SUMIFS(СВЦЭМ!$D$39:$D$782,СВЦЭМ!$A$39:$A$782,$A15,СВЦЭМ!$B$39:$B$782,N$11)+'СЕТ СН'!$F$14+СВЦЭМ!$D$10+'СЕТ СН'!$F$8*'СЕТ СН'!$F$9-'СЕТ СН'!$F$26</f>
        <v>1786.66577996</v>
      </c>
      <c r="O15" s="36">
        <f>SUMIFS(СВЦЭМ!$D$39:$D$782,СВЦЭМ!$A$39:$A$782,$A15,СВЦЭМ!$B$39:$B$782,O$11)+'СЕТ СН'!$F$14+СВЦЭМ!$D$10+'СЕТ СН'!$F$8*'СЕТ СН'!$F$9-'СЕТ СН'!$F$26</f>
        <v>1795.5404394200002</v>
      </c>
      <c r="P15" s="36">
        <f>SUMIFS(СВЦЭМ!$D$39:$D$782,СВЦЭМ!$A$39:$A$782,$A15,СВЦЭМ!$B$39:$B$782,P$11)+'СЕТ СН'!$F$14+СВЦЭМ!$D$10+'СЕТ СН'!$F$8*'СЕТ СН'!$F$9-'СЕТ СН'!$F$26</f>
        <v>1795.8263602300001</v>
      </c>
      <c r="Q15" s="36">
        <f>SUMIFS(СВЦЭМ!$D$39:$D$782,СВЦЭМ!$A$39:$A$782,$A15,СВЦЭМ!$B$39:$B$782,Q$11)+'СЕТ СН'!$F$14+СВЦЭМ!$D$10+'СЕТ СН'!$F$8*'СЕТ СН'!$F$9-'СЕТ СН'!$F$26</f>
        <v>1816.09985155</v>
      </c>
      <c r="R15" s="36">
        <f>SUMIFS(СВЦЭМ!$D$39:$D$782,СВЦЭМ!$A$39:$A$782,$A15,СВЦЭМ!$B$39:$B$782,R$11)+'СЕТ СН'!$F$14+СВЦЭМ!$D$10+'СЕТ СН'!$F$8*'СЕТ СН'!$F$9-'СЕТ СН'!$F$26</f>
        <v>1807.99247603</v>
      </c>
      <c r="S15" s="36">
        <f>SUMIFS(СВЦЭМ!$D$39:$D$782,СВЦЭМ!$A$39:$A$782,$A15,СВЦЭМ!$B$39:$B$782,S$11)+'СЕТ СН'!$F$14+СВЦЭМ!$D$10+'СЕТ СН'!$F$8*'СЕТ СН'!$F$9-'СЕТ СН'!$F$26</f>
        <v>1788.26698807</v>
      </c>
      <c r="T15" s="36">
        <f>SUMIFS(СВЦЭМ!$D$39:$D$782,СВЦЭМ!$A$39:$A$782,$A15,СВЦЭМ!$B$39:$B$782,T$11)+'СЕТ СН'!$F$14+СВЦЭМ!$D$10+'СЕТ СН'!$F$8*'СЕТ СН'!$F$9-'СЕТ СН'!$F$26</f>
        <v>1781.0340395500002</v>
      </c>
      <c r="U15" s="36">
        <f>SUMIFS(СВЦЭМ!$D$39:$D$782,СВЦЭМ!$A$39:$A$782,$A15,СВЦЭМ!$B$39:$B$782,U$11)+'СЕТ СН'!$F$14+СВЦЭМ!$D$10+'СЕТ СН'!$F$8*'СЕТ СН'!$F$9-'СЕТ СН'!$F$26</f>
        <v>1715.3867394000001</v>
      </c>
      <c r="V15" s="36">
        <f>SUMIFS(СВЦЭМ!$D$39:$D$782,СВЦЭМ!$A$39:$A$782,$A15,СВЦЭМ!$B$39:$B$782,V$11)+'СЕТ СН'!$F$14+СВЦЭМ!$D$10+'СЕТ СН'!$F$8*'СЕТ СН'!$F$9-'СЕТ СН'!$F$26</f>
        <v>1676.2674069100001</v>
      </c>
      <c r="W15" s="36">
        <f>SUMIFS(СВЦЭМ!$D$39:$D$782,СВЦЭМ!$A$39:$A$782,$A15,СВЦЭМ!$B$39:$B$782,W$11)+'СЕТ СН'!$F$14+СВЦЭМ!$D$10+'СЕТ СН'!$F$8*'СЕТ СН'!$F$9-'СЕТ СН'!$F$26</f>
        <v>1688.9697915100001</v>
      </c>
      <c r="X15" s="36">
        <f>SUMIFS(СВЦЭМ!$D$39:$D$782,СВЦЭМ!$A$39:$A$782,$A15,СВЦЭМ!$B$39:$B$782,X$11)+'СЕТ СН'!$F$14+СВЦЭМ!$D$10+'СЕТ СН'!$F$8*'СЕТ СН'!$F$9-'СЕТ СН'!$F$26</f>
        <v>1759.45094337</v>
      </c>
      <c r="Y15" s="36">
        <f>SUMIFS(СВЦЭМ!$D$39:$D$782,СВЦЭМ!$A$39:$A$782,$A15,СВЦЭМ!$B$39:$B$782,Y$11)+'СЕТ СН'!$F$14+СВЦЭМ!$D$10+'СЕТ СН'!$F$8*'СЕТ СН'!$F$9-'СЕТ СН'!$F$26</f>
        <v>1833.5479559600001</v>
      </c>
    </row>
    <row r="16" spans="1:25" ht="15.75" x14ac:dyDescent="0.2">
      <c r="A16" s="35">
        <f t="shared" si="0"/>
        <v>45082</v>
      </c>
      <c r="B16" s="36">
        <f>SUMIFS(СВЦЭМ!$D$39:$D$782,СВЦЭМ!$A$39:$A$782,$A16,СВЦЭМ!$B$39:$B$782,B$11)+'СЕТ СН'!$F$14+СВЦЭМ!$D$10+'СЕТ СН'!$F$8*'СЕТ СН'!$F$9-'СЕТ СН'!$F$26</f>
        <v>1889.80568945</v>
      </c>
      <c r="C16" s="36">
        <f>SUMIFS(СВЦЭМ!$D$39:$D$782,СВЦЭМ!$A$39:$A$782,$A16,СВЦЭМ!$B$39:$B$782,C$11)+'СЕТ СН'!$F$14+СВЦЭМ!$D$10+'СЕТ СН'!$F$8*'СЕТ СН'!$F$9-'СЕТ СН'!$F$26</f>
        <v>1928.0650608000001</v>
      </c>
      <c r="D16" s="36">
        <f>SUMIFS(СВЦЭМ!$D$39:$D$782,СВЦЭМ!$A$39:$A$782,$A16,СВЦЭМ!$B$39:$B$782,D$11)+'СЕТ СН'!$F$14+СВЦЭМ!$D$10+'СЕТ СН'!$F$8*'СЕТ СН'!$F$9-'СЕТ СН'!$F$26</f>
        <v>1977.3037692700002</v>
      </c>
      <c r="E16" s="36">
        <f>SUMIFS(СВЦЭМ!$D$39:$D$782,СВЦЭМ!$A$39:$A$782,$A16,СВЦЭМ!$B$39:$B$782,E$11)+'СЕТ СН'!$F$14+СВЦЭМ!$D$10+'СЕТ СН'!$F$8*'СЕТ СН'!$F$9-'СЕТ СН'!$F$26</f>
        <v>1960.15280054</v>
      </c>
      <c r="F16" s="36">
        <f>SUMIFS(СВЦЭМ!$D$39:$D$782,СВЦЭМ!$A$39:$A$782,$A16,СВЦЭМ!$B$39:$B$782,F$11)+'СЕТ СН'!$F$14+СВЦЭМ!$D$10+'СЕТ СН'!$F$8*'СЕТ СН'!$F$9-'СЕТ СН'!$F$26</f>
        <v>1951.7545518300001</v>
      </c>
      <c r="G16" s="36">
        <f>SUMIFS(СВЦЭМ!$D$39:$D$782,СВЦЭМ!$A$39:$A$782,$A16,СВЦЭМ!$B$39:$B$782,G$11)+'СЕТ СН'!$F$14+СВЦЭМ!$D$10+'СЕТ СН'!$F$8*'СЕТ СН'!$F$9-'СЕТ СН'!$F$26</f>
        <v>1943.6441235000002</v>
      </c>
      <c r="H16" s="36">
        <f>SUMIFS(СВЦЭМ!$D$39:$D$782,СВЦЭМ!$A$39:$A$782,$A16,СВЦЭМ!$B$39:$B$782,H$11)+'СЕТ СН'!$F$14+СВЦЭМ!$D$10+'СЕТ СН'!$F$8*'СЕТ СН'!$F$9-'СЕТ СН'!$F$26</f>
        <v>1909.4871074</v>
      </c>
      <c r="I16" s="36">
        <f>SUMIFS(СВЦЭМ!$D$39:$D$782,СВЦЭМ!$A$39:$A$782,$A16,СВЦЭМ!$B$39:$B$782,I$11)+'СЕТ СН'!$F$14+СВЦЭМ!$D$10+'СЕТ СН'!$F$8*'СЕТ СН'!$F$9-'СЕТ СН'!$F$26</f>
        <v>1849.0508015200001</v>
      </c>
      <c r="J16" s="36">
        <f>SUMIFS(СВЦЭМ!$D$39:$D$782,СВЦЭМ!$A$39:$A$782,$A16,СВЦЭМ!$B$39:$B$782,J$11)+'СЕТ СН'!$F$14+СВЦЭМ!$D$10+'СЕТ СН'!$F$8*'СЕТ СН'!$F$9-'СЕТ СН'!$F$26</f>
        <v>1881.5826368100002</v>
      </c>
      <c r="K16" s="36">
        <f>SUMIFS(СВЦЭМ!$D$39:$D$782,СВЦЭМ!$A$39:$A$782,$A16,СВЦЭМ!$B$39:$B$782,K$11)+'СЕТ СН'!$F$14+СВЦЭМ!$D$10+'СЕТ СН'!$F$8*'СЕТ СН'!$F$9-'СЕТ СН'!$F$26</f>
        <v>1774.48670715</v>
      </c>
      <c r="L16" s="36">
        <f>SUMIFS(СВЦЭМ!$D$39:$D$782,СВЦЭМ!$A$39:$A$782,$A16,СВЦЭМ!$B$39:$B$782,L$11)+'СЕТ СН'!$F$14+СВЦЭМ!$D$10+'СЕТ СН'!$F$8*'СЕТ СН'!$F$9-'СЕТ СН'!$F$26</f>
        <v>1758.9797208900002</v>
      </c>
      <c r="M16" s="36">
        <f>SUMIFS(СВЦЭМ!$D$39:$D$782,СВЦЭМ!$A$39:$A$782,$A16,СВЦЭМ!$B$39:$B$782,M$11)+'СЕТ СН'!$F$14+СВЦЭМ!$D$10+'СЕТ СН'!$F$8*'СЕТ СН'!$F$9-'СЕТ СН'!$F$26</f>
        <v>1772.6280664100002</v>
      </c>
      <c r="N16" s="36">
        <f>SUMIFS(СВЦЭМ!$D$39:$D$782,СВЦЭМ!$A$39:$A$782,$A16,СВЦЭМ!$B$39:$B$782,N$11)+'СЕТ СН'!$F$14+СВЦЭМ!$D$10+'СЕТ СН'!$F$8*'СЕТ СН'!$F$9-'СЕТ СН'!$F$26</f>
        <v>1817.3683907700001</v>
      </c>
      <c r="O16" s="36">
        <f>SUMIFS(СВЦЭМ!$D$39:$D$782,СВЦЭМ!$A$39:$A$782,$A16,СВЦЭМ!$B$39:$B$782,O$11)+'СЕТ СН'!$F$14+СВЦЭМ!$D$10+'СЕТ СН'!$F$8*'СЕТ СН'!$F$9-'СЕТ СН'!$F$26</f>
        <v>1824.50606917</v>
      </c>
      <c r="P16" s="36">
        <f>SUMIFS(СВЦЭМ!$D$39:$D$782,СВЦЭМ!$A$39:$A$782,$A16,СВЦЭМ!$B$39:$B$782,P$11)+'СЕТ СН'!$F$14+СВЦЭМ!$D$10+'СЕТ СН'!$F$8*'СЕТ СН'!$F$9-'СЕТ СН'!$F$26</f>
        <v>1840.4256878400001</v>
      </c>
      <c r="Q16" s="36">
        <f>SUMIFS(СВЦЭМ!$D$39:$D$782,СВЦЭМ!$A$39:$A$782,$A16,СВЦЭМ!$B$39:$B$782,Q$11)+'СЕТ СН'!$F$14+СВЦЭМ!$D$10+'СЕТ СН'!$F$8*'СЕТ СН'!$F$9-'СЕТ СН'!$F$26</f>
        <v>1854.0079015400001</v>
      </c>
      <c r="R16" s="36">
        <f>SUMIFS(СВЦЭМ!$D$39:$D$782,СВЦЭМ!$A$39:$A$782,$A16,СВЦЭМ!$B$39:$B$782,R$11)+'СЕТ СН'!$F$14+СВЦЭМ!$D$10+'СЕТ СН'!$F$8*'СЕТ СН'!$F$9-'СЕТ СН'!$F$26</f>
        <v>1876.2007544700002</v>
      </c>
      <c r="S16" s="36">
        <f>SUMIFS(СВЦЭМ!$D$39:$D$782,СВЦЭМ!$A$39:$A$782,$A16,СВЦЭМ!$B$39:$B$782,S$11)+'СЕТ СН'!$F$14+СВЦЭМ!$D$10+'СЕТ СН'!$F$8*'СЕТ СН'!$F$9-'СЕТ СН'!$F$26</f>
        <v>1872.2513266600001</v>
      </c>
      <c r="T16" s="36">
        <f>SUMIFS(СВЦЭМ!$D$39:$D$782,СВЦЭМ!$A$39:$A$782,$A16,СВЦЭМ!$B$39:$B$782,T$11)+'СЕТ СН'!$F$14+СВЦЭМ!$D$10+'СЕТ СН'!$F$8*'СЕТ СН'!$F$9-'СЕТ СН'!$F$26</f>
        <v>1845.21577589</v>
      </c>
      <c r="U16" s="36">
        <f>SUMIFS(СВЦЭМ!$D$39:$D$782,СВЦЭМ!$A$39:$A$782,$A16,СВЦЭМ!$B$39:$B$782,U$11)+'СЕТ СН'!$F$14+СВЦЭМ!$D$10+'СЕТ СН'!$F$8*'СЕТ СН'!$F$9-'СЕТ СН'!$F$26</f>
        <v>1809.6852492</v>
      </c>
      <c r="V16" s="36">
        <f>SUMIFS(СВЦЭМ!$D$39:$D$782,СВЦЭМ!$A$39:$A$782,$A16,СВЦЭМ!$B$39:$B$782,V$11)+'СЕТ СН'!$F$14+СВЦЭМ!$D$10+'СЕТ СН'!$F$8*'СЕТ СН'!$F$9-'СЕТ СН'!$F$26</f>
        <v>1741.3455111600001</v>
      </c>
      <c r="W16" s="36">
        <f>SUMIFS(СВЦЭМ!$D$39:$D$782,СВЦЭМ!$A$39:$A$782,$A16,СВЦЭМ!$B$39:$B$782,W$11)+'СЕТ СН'!$F$14+СВЦЭМ!$D$10+'СЕТ СН'!$F$8*'СЕТ СН'!$F$9-'СЕТ СН'!$F$26</f>
        <v>1818.5424318500002</v>
      </c>
      <c r="X16" s="36">
        <f>SUMIFS(СВЦЭМ!$D$39:$D$782,СВЦЭМ!$A$39:$A$782,$A16,СВЦЭМ!$B$39:$B$782,X$11)+'СЕТ СН'!$F$14+СВЦЭМ!$D$10+'СЕТ СН'!$F$8*'СЕТ СН'!$F$9-'СЕТ СН'!$F$26</f>
        <v>1871.2871875400001</v>
      </c>
      <c r="Y16" s="36">
        <f>SUMIFS(СВЦЭМ!$D$39:$D$782,СВЦЭМ!$A$39:$A$782,$A16,СВЦЭМ!$B$39:$B$782,Y$11)+'СЕТ СН'!$F$14+СВЦЭМ!$D$10+'СЕТ СН'!$F$8*'СЕТ СН'!$F$9-'СЕТ СН'!$F$26</f>
        <v>1949.9050493500001</v>
      </c>
    </row>
    <row r="17" spans="1:25" ht="15.75" x14ac:dyDescent="0.2">
      <c r="A17" s="35">
        <f t="shared" si="0"/>
        <v>45083</v>
      </c>
      <c r="B17" s="36">
        <f>SUMIFS(СВЦЭМ!$D$39:$D$782,СВЦЭМ!$A$39:$A$782,$A17,СВЦЭМ!$B$39:$B$782,B$11)+'СЕТ СН'!$F$14+СВЦЭМ!$D$10+'СЕТ СН'!$F$8*'СЕТ СН'!$F$9-'СЕТ СН'!$F$26</f>
        <v>1932.7085949900002</v>
      </c>
      <c r="C17" s="36">
        <f>SUMIFS(СВЦЭМ!$D$39:$D$782,СВЦЭМ!$A$39:$A$782,$A17,СВЦЭМ!$B$39:$B$782,C$11)+'СЕТ СН'!$F$14+СВЦЭМ!$D$10+'СЕТ СН'!$F$8*'СЕТ СН'!$F$9-'СЕТ СН'!$F$26</f>
        <v>2027.1915681200001</v>
      </c>
      <c r="D17" s="36">
        <f>SUMIFS(СВЦЭМ!$D$39:$D$782,СВЦЭМ!$A$39:$A$782,$A17,СВЦЭМ!$B$39:$B$782,D$11)+'СЕТ СН'!$F$14+СВЦЭМ!$D$10+'СЕТ СН'!$F$8*'СЕТ СН'!$F$9-'СЕТ СН'!$F$26</f>
        <v>2137.2887392900002</v>
      </c>
      <c r="E17" s="36">
        <f>SUMIFS(СВЦЭМ!$D$39:$D$782,СВЦЭМ!$A$39:$A$782,$A17,СВЦЭМ!$B$39:$B$782,E$11)+'СЕТ СН'!$F$14+СВЦЭМ!$D$10+'СЕТ СН'!$F$8*'СЕТ СН'!$F$9-'СЕТ СН'!$F$26</f>
        <v>2133.4267277200001</v>
      </c>
      <c r="F17" s="36">
        <f>SUMIFS(СВЦЭМ!$D$39:$D$782,СВЦЭМ!$A$39:$A$782,$A17,СВЦЭМ!$B$39:$B$782,F$11)+'СЕТ СН'!$F$14+СВЦЭМ!$D$10+'СЕТ СН'!$F$8*'СЕТ СН'!$F$9-'СЕТ СН'!$F$26</f>
        <v>2127.7031192200002</v>
      </c>
      <c r="G17" s="36">
        <f>SUMIFS(СВЦЭМ!$D$39:$D$782,СВЦЭМ!$A$39:$A$782,$A17,СВЦЭМ!$B$39:$B$782,G$11)+'СЕТ СН'!$F$14+СВЦЭМ!$D$10+'СЕТ СН'!$F$8*'СЕТ СН'!$F$9-'СЕТ СН'!$F$26</f>
        <v>2036.9163583000002</v>
      </c>
      <c r="H17" s="36">
        <f>SUMIFS(СВЦЭМ!$D$39:$D$782,СВЦЭМ!$A$39:$A$782,$A17,СВЦЭМ!$B$39:$B$782,H$11)+'СЕТ СН'!$F$14+СВЦЭМ!$D$10+'СЕТ СН'!$F$8*'СЕТ СН'!$F$9-'СЕТ СН'!$F$26</f>
        <v>1891.3634731000002</v>
      </c>
      <c r="I17" s="36">
        <f>SUMIFS(СВЦЭМ!$D$39:$D$782,СВЦЭМ!$A$39:$A$782,$A17,СВЦЭМ!$B$39:$B$782,I$11)+'СЕТ СН'!$F$14+СВЦЭМ!$D$10+'СЕТ СН'!$F$8*'СЕТ СН'!$F$9-'СЕТ СН'!$F$26</f>
        <v>1825.1815887300002</v>
      </c>
      <c r="J17" s="36">
        <f>SUMIFS(СВЦЭМ!$D$39:$D$782,СВЦЭМ!$A$39:$A$782,$A17,СВЦЭМ!$B$39:$B$782,J$11)+'СЕТ СН'!$F$14+СВЦЭМ!$D$10+'СЕТ СН'!$F$8*'СЕТ СН'!$F$9-'СЕТ СН'!$F$26</f>
        <v>1742.8424124300002</v>
      </c>
      <c r="K17" s="36">
        <f>SUMIFS(СВЦЭМ!$D$39:$D$782,СВЦЭМ!$A$39:$A$782,$A17,СВЦЭМ!$B$39:$B$782,K$11)+'СЕТ СН'!$F$14+СВЦЭМ!$D$10+'СЕТ СН'!$F$8*'СЕТ СН'!$F$9-'СЕТ СН'!$F$26</f>
        <v>1694.6363879</v>
      </c>
      <c r="L17" s="36">
        <f>SUMIFS(СВЦЭМ!$D$39:$D$782,СВЦЭМ!$A$39:$A$782,$A17,СВЦЭМ!$B$39:$B$782,L$11)+'СЕТ СН'!$F$14+СВЦЭМ!$D$10+'СЕТ СН'!$F$8*'СЕТ СН'!$F$9-'СЕТ СН'!$F$26</f>
        <v>1701.1000892200002</v>
      </c>
      <c r="M17" s="36">
        <f>SUMIFS(СВЦЭМ!$D$39:$D$782,СВЦЭМ!$A$39:$A$782,$A17,СВЦЭМ!$B$39:$B$782,M$11)+'СЕТ СН'!$F$14+СВЦЭМ!$D$10+'СЕТ СН'!$F$8*'СЕТ СН'!$F$9-'СЕТ СН'!$F$26</f>
        <v>1698.6673460100001</v>
      </c>
      <c r="N17" s="36">
        <f>SUMIFS(СВЦЭМ!$D$39:$D$782,СВЦЭМ!$A$39:$A$782,$A17,СВЦЭМ!$B$39:$B$782,N$11)+'СЕТ СН'!$F$14+СВЦЭМ!$D$10+'СЕТ СН'!$F$8*'СЕТ СН'!$F$9-'СЕТ СН'!$F$26</f>
        <v>1728.5099440500001</v>
      </c>
      <c r="O17" s="36">
        <f>SUMIFS(СВЦЭМ!$D$39:$D$782,СВЦЭМ!$A$39:$A$782,$A17,СВЦЭМ!$B$39:$B$782,O$11)+'СЕТ СН'!$F$14+СВЦЭМ!$D$10+'СЕТ СН'!$F$8*'СЕТ СН'!$F$9-'СЕТ СН'!$F$26</f>
        <v>1726.9831545300001</v>
      </c>
      <c r="P17" s="36">
        <f>SUMIFS(СВЦЭМ!$D$39:$D$782,СВЦЭМ!$A$39:$A$782,$A17,СВЦЭМ!$B$39:$B$782,P$11)+'СЕТ СН'!$F$14+СВЦЭМ!$D$10+'СЕТ СН'!$F$8*'СЕТ СН'!$F$9-'СЕТ СН'!$F$26</f>
        <v>1744.9035541500002</v>
      </c>
      <c r="Q17" s="36">
        <f>SUMIFS(СВЦЭМ!$D$39:$D$782,СВЦЭМ!$A$39:$A$782,$A17,СВЦЭМ!$B$39:$B$782,Q$11)+'СЕТ СН'!$F$14+СВЦЭМ!$D$10+'СЕТ СН'!$F$8*'СЕТ СН'!$F$9-'СЕТ СН'!$F$26</f>
        <v>1760.3616311600001</v>
      </c>
      <c r="R17" s="36">
        <f>SUMIFS(СВЦЭМ!$D$39:$D$782,СВЦЭМ!$A$39:$A$782,$A17,СВЦЭМ!$B$39:$B$782,R$11)+'СЕТ СН'!$F$14+СВЦЭМ!$D$10+'СЕТ СН'!$F$8*'СЕТ СН'!$F$9-'СЕТ СН'!$F$26</f>
        <v>1754.51914551</v>
      </c>
      <c r="S17" s="36">
        <f>SUMIFS(СВЦЭМ!$D$39:$D$782,СВЦЭМ!$A$39:$A$782,$A17,СВЦЭМ!$B$39:$B$782,S$11)+'СЕТ СН'!$F$14+СВЦЭМ!$D$10+'СЕТ СН'!$F$8*'СЕТ СН'!$F$9-'СЕТ СН'!$F$26</f>
        <v>1735.0757683400002</v>
      </c>
      <c r="T17" s="36">
        <f>SUMIFS(СВЦЭМ!$D$39:$D$782,СВЦЭМ!$A$39:$A$782,$A17,СВЦЭМ!$B$39:$B$782,T$11)+'СЕТ СН'!$F$14+СВЦЭМ!$D$10+'СЕТ СН'!$F$8*'СЕТ СН'!$F$9-'СЕТ СН'!$F$26</f>
        <v>1761.3969009500001</v>
      </c>
      <c r="U17" s="36">
        <f>SUMIFS(СВЦЭМ!$D$39:$D$782,СВЦЭМ!$A$39:$A$782,$A17,СВЦЭМ!$B$39:$B$782,U$11)+'СЕТ СН'!$F$14+СВЦЭМ!$D$10+'СЕТ СН'!$F$8*'СЕТ СН'!$F$9-'СЕТ СН'!$F$26</f>
        <v>1710.4145911500002</v>
      </c>
      <c r="V17" s="36">
        <f>SUMIFS(СВЦЭМ!$D$39:$D$782,СВЦЭМ!$A$39:$A$782,$A17,СВЦЭМ!$B$39:$B$782,V$11)+'СЕТ СН'!$F$14+СВЦЭМ!$D$10+'СЕТ СН'!$F$8*'СЕТ СН'!$F$9-'СЕТ СН'!$F$26</f>
        <v>1689.9366343000002</v>
      </c>
      <c r="W17" s="36">
        <f>SUMIFS(СВЦЭМ!$D$39:$D$782,СВЦЭМ!$A$39:$A$782,$A17,СВЦЭМ!$B$39:$B$782,W$11)+'СЕТ СН'!$F$14+СВЦЭМ!$D$10+'СЕТ СН'!$F$8*'СЕТ СН'!$F$9-'СЕТ СН'!$F$26</f>
        <v>1705.7976351900002</v>
      </c>
      <c r="X17" s="36">
        <f>SUMIFS(СВЦЭМ!$D$39:$D$782,СВЦЭМ!$A$39:$A$782,$A17,СВЦЭМ!$B$39:$B$782,X$11)+'СЕТ СН'!$F$14+СВЦЭМ!$D$10+'СЕТ СН'!$F$8*'СЕТ СН'!$F$9-'СЕТ СН'!$F$26</f>
        <v>1735.2047990800002</v>
      </c>
      <c r="Y17" s="36">
        <f>SUMIFS(СВЦЭМ!$D$39:$D$782,СВЦЭМ!$A$39:$A$782,$A17,СВЦЭМ!$B$39:$B$782,Y$11)+'СЕТ СН'!$F$14+СВЦЭМ!$D$10+'СЕТ СН'!$F$8*'СЕТ СН'!$F$9-'СЕТ СН'!$F$26</f>
        <v>1819.8304164200001</v>
      </c>
    </row>
    <row r="18" spans="1:25" ht="15.75" x14ac:dyDescent="0.2">
      <c r="A18" s="35">
        <f t="shared" si="0"/>
        <v>45084</v>
      </c>
      <c r="B18" s="36">
        <f>SUMIFS(СВЦЭМ!$D$39:$D$782,СВЦЭМ!$A$39:$A$782,$A18,СВЦЭМ!$B$39:$B$782,B$11)+'СЕТ СН'!$F$14+СВЦЭМ!$D$10+'СЕТ СН'!$F$8*'СЕТ СН'!$F$9-'СЕТ СН'!$F$26</f>
        <v>1968.5521119500002</v>
      </c>
      <c r="C18" s="36">
        <f>SUMIFS(СВЦЭМ!$D$39:$D$782,СВЦЭМ!$A$39:$A$782,$A18,СВЦЭМ!$B$39:$B$782,C$11)+'СЕТ СН'!$F$14+СВЦЭМ!$D$10+'СЕТ СН'!$F$8*'СЕТ СН'!$F$9-'СЕТ СН'!$F$26</f>
        <v>1900.7559220100002</v>
      </c>
      <c r="D18" s="36">
        <f>SUMIFS(СВЦЭМ!$D$39:$D$782,СВЦЭМ!$A$39:$A$782,$A18,СВЦЭМ!$B$39:$B$782,D$11)+'СЕТ СН'!$F$14+СВЦЭМ!$D$10+'СЕТ СН'!$F$8*'СЕТ СН'!$F$9-'СЕТ СН'!$F$26</f>
        <v>2091.4374769000001</v>
      </c>
      <c r="E18" s="36">
        <f>SUMIFS(СВЦЭМ!$D$39:$D$782,СВЦЭМ!$A$39:$A$782,$A18,СВЦЭМ!$B$39:$B$782,E$11)+'СЕТ СН'!$F$14+СВЦЭМ!$D$10+'СЕТ СН'!$F$8*'СЕТ СН'!$F$9-'СЕТ СН'!$F$26</f>
        <v>2109.0132508199999</v>
      </c>
      <c r="F18" s="36">
        <f>SUMIFS(СВЦЭМ!$D$39:$D$782,СВЦЭМ!$A$39:$A$782,$A18,СВЦЭМ!$B$39:$B$782,F$11)+'СЕТ СН'!$F$14+СВЦЭМ!$D$10+'СЕТ СН'!$F$8*'СЕТ СН'!$F$9-'СЕТ СН'!$F$26</f>
        <v>2098.64525998</v>
      </c>
      <c r="G18" s="36">
        <f>SUMIFS(СВЦЭМ!$D$39:$D$782,СВЦЭМ!$A$39:$A$782,$A18,СВЦЭМ!$B$39:$B$782,G$11)+'СЕТ СН'!$F$14+СВЦЭМ!$D$10+'СЕТ СН'!$F$8*'СЕТ СН'!$F$9-'СЕТ СН'!$F$26</f>
        <v>2027.4490817100002</v>
      </c>
      <c r="H18" s="36">
        <f>SUMIFS(СВЦЭМ!$D$39:$D$782,СВЦЭМ!$A$39:$A$782,$A18,СВЦЭМ!$B$39:$B$782,H$11)+'СЕТ СН'!$F$14+СВЦЭМ!$D$10+'СЕТ СН'!$F$8*'СЕТ СН'!$F$9-'СЕТ СН'!$F$26</f>
        <v>1899.39466371</v>
      </c>
      <c r="I18" s="36">
        <f>SUMIFS(СВЦЭМ!$D$39:$D$782,СВЦЭМ!$A$39:$A$782,$A18,СВЦЭМ!$B$39:$B$782,I$11)+'СЕТ СН'!$F$14+СВЦЭМ!$D$10+'СЕТ СН'!$F$8*'СЕТ СН'!$F$9-'СЕТ СН'!$F$26</f>
        <v>1869.8581856800001</v>
      </c>
      <c r="J18" s="36">
        <f>SUMIFS(СВЦЭМ!$D$39:$D$782,СВЦЭМ!$A$39:$A$782,$A18,СВЦЭМ!$B$39:$B$782,J$11)+'СЕТ СН'!$F$14+СВЦЭМ!$D$10+'СЕТ СН'!$F$8*'СЕТ СН'!$F$9-'СЕТ СН'!$F$26</f>
        <v>1771.7348000900001</v>
      </c>
      <c r="K18" s="36">
        <f>SUMIFS(СВЦЭМ!$D$39:$D$782,СВЦЭМ!$A$39:$A$782,$A18,СВЦЭМ!$B$39:$B$782,K$11)+'СЕТ СН'!$F$14+СВЦЭМ!$D$10+'СЕТ СН'!$F$8*'СЕТ СН'!$F$9-'СЕТ СН'!$F$26</f>
        <v>1779.9196882200001</v>
      </c>
      <c r="L18" s="36">
        <f>SUMIFS(СВЦЭМ!$D$39:$D$782,СВЦЭМ!$A$39:$A$782,$A18,СВЦЭМ!$B$39:$B$782,L$11)+'СЕТ СН'!$F$14+СВЦЭМ!$D$10+'СЕТ СН'!$F$8*'СЕТ СН'!$F$9-'СЕТ СН'!$F$26</f>
        <v>1795.37928689</v>
      </c>
      <c r="M18" s="36">
        <f>SUMIFS(СВЦЭМ!$D$39:$D$782,СВЦЭМ!$A$39:$A$782,$A18,СВЦЭМ!$B$39:$B$782,M$11)+'СЕТ СН'!$F$14+СВЦЭМ!$D$10+'СЕТ СН'!$F$8*'СЕТ СН'!$F$9-'СЕТ СН'!$F$26</f>
        <v>1803.7969065300001</v>
      </c>
      <c r="N18" s="36">
        <f>SUMIFS(СВЦЭМ!$D$39:$D$782,СВЦЭМ!$A$39:$A$782,$A18,СВЦЭМ!$B$39:$B$782,N$11)+'СЕТ СН'!$F$14+СВЦЭМ!$D$10+'СЕТ СН'!$F$8*'СЕТ СН'!$F$9-'СЕТ СН'!$F$26</f>
        <v>1825.1719271400002</v>
      </c>
      <c r="O18" s="36">
        <f>SUMIFS(СВЦЭМ!$D$39:$D$782,СВЦЭМ!$A$39:$A$782,$A18,СВЦЭМ!$B$39:$B$782,O$11)+'СЕТ СН'!$F$14+СВЦЭМ!$D$10+'СЕТ СН'!$F$8*'СЕТ СН'!$F$9-'СЕТ СН'!$F$26</f>
        <v>1849.0377482800002</v>
      </c>
      <c r="P18" s="36">
        <f>SUMIFS(СВЦЭМ!$D$39:$D$782,СВЦЭМ!$A$39:$A$782,$A18,СВЦЭМ!$B$39:$B$782,P$11)+'СЕТ СН'!$F$14+СВЦЭМ!$D$10+'СЕТ СН'!$F$8*'СЕТ СН'!$F$9-'СЕТ СН'!$F$26</f>
        <v>1869.1500897800001</v>
      </c>
      <c r="Q18" s="36">
        <f>SUMIFS(СВЦЭМ!$D$39:$D$782,СВЦЭМ!$A$39:$A$782,$A18,СВЦЭМ!$B$39:$B$782,Q$11)+'СЕТ СН'!$F$14+СВЦЭМ!$D$10+'СЕТ СН'!$F$8*'СЕТ СН'!$F$9-'СЕТ СН'!$F$26</f>
        <v>1874.7056412600002</v>
      </c>
      <c r="R18" s="36">
        <f>SUMIFS(СВЦЭМ!$D$39:$D$782,СВЦЭМ!$A$39:$A$782,$A18,СВЦЭМ!$B$39:$B$782,R$11)+'СЕТ СН'!$F$14+СВЦЭМ!$D$10+'СЕТ СН'!$F$8*'СЕТ СН'!$F$9-'СЕТ СН'!$F$26</f>
        <v>1848.6842386800001</v>
      </c>
      <c r="S18" s="36">
        <f>SUMIFS(СВЦЭМ!$D$39:$D$782,СВЦЭМ!$A$39:$A$782,$A18,СВЦЭМ!$B$39:$B$782,S$11)+'СЕТ СН'!$F$14+СВЦЭМ!$D$10+'СЕТ СН'!$F$8*'СЕТ СН'!$F$9-'СЕТ СН'!$F$26</f>
        <v>1823.5000441000002</v>
      </c>
      <c r="T18" s="36">
        <f>SUMIFS(СВЦЭМ!$D$39:$D$782,СВЦЭМ!$A$39:$A$782,$A18,СВЦЭМ!$B$39:$B$782,T$11)+'СЕТ СН'!$F$14+СВЦЭМ!$D$10+'СЕТ СН'!$F$8*'СЕТ СН'!$F$9-'СЕТ СН'!$F$26</f>
        <v>1805.7740571000002</v>
      </c>
      <c r="U18" s="36">
        <f>SUMIFS(СВЦЭМ!$D$39:$D$782,СВЦЭМ!$A$39:$A$782,$A18,СВЦЭМ!$B$39:$B$782,U$11)+'СЕТ СН'!$F$14+СВЦЭМ!$D$10+'СЕТ СН'!$F$8*'СЕТ СН'!$F$9-'СЕТ СН'!$F$26</f>
        <v>1724.8410764100001</v>
      </c>
      <c r="V18" s="36">
        <f>SUMIFS(СВЦЭМ!$D$39:$D$782,СВЦЭМ!$A$39:$A$782,$A18,СВЦЭМ!$B$39:$B$782,V$11)+'СЕТ СН'!$F$14+СВЦЭМ!$D$10+'СЕТ СН'!$F$8*'СЕТ СН'!$F$9-'СЕТ СН'!$F$26</f>
        <v>1750.35316377</v>
      </c>
      <c r="W18" s="36">
        <f>SUMIFS(СВЦЭМ!$D$39:$D$782,СВЦЭМ!$A$39:$A$782,$A18,СВЦЭМ!$B$39:$B$782,W$11)+'СЕТ СН'!$F$14+СВЦЭМ!$D$10+'СЕТ СН'!$F$8*'СЕТ СН'!$F$9-'СЕТ СН'!$F$26</f>
        <v>1781.5086229800002</v>
      </c>
      <c r="X18" s="36">
        <f>SUMIFS(СВЦЭМ!$D$39:$D$782,СВЦЭМ!$A$39:$A$782,$A18,СВЦЭМ!$B$39:$B$782,X$11)+'СЕТ СН'!$F$14+СВЦЭМ!$D$10+'СЕТ СН'!$F$8*'СЕТ СН'!$F$9-'СЕТ СН'!$F$26</f>
        <v>1846.02179561</v>
      </c>
      <c r="Y18" s="36">
        <f>SUMIFS(СВЦЭМ!$D$39:$D$782,СВЦЭМ!$A$39:$A$782,$A18,СВЦЭМ!$B$39:$B$782,Y$11)+'СЕТ СН'!$F$14+СВЦЭМ!$D$10+'СЕТ СН'!$F$8*'СЕТ СН'!$F$9-'СЕТ СН'!$F$26</f>
        <v>1888.35047577</v>
      </c>
    </row>
    <row r="19" spans="1:25" ht="15.75" x14ac:dyDescent="0.2">
      <c r="A19" s="35">
        <f t="shared" si="0"/>
        <v>45085</v>
      </c>
      <c r="B19" s="36">
        <f>SUMIFS(СВЦЭМ!$D$39:$D$782,СВЦЭМ!$A$39:$A$782,$A19,СВЦЭМ!$B$39:$B$782,B$11)+'СЕТ СН'!$F$14+СВЦЭМ!$D$10+'СЕТ СН'!$F$8*'СЕТ СН'!$F$9-'СЕТ СН'!$F$26</f>
        <v>2024.6339702300002</v>
      </c>
      <c r="C19" s="36">
        <f>SUMIFS(СВЦЭМ!$D$39:$D$782,СВЦЭМ!$A$39:$A$782,$A19,СВЦЭМ!$B$39:$B$782,C$11)+'СЕТ СН'!$F$14+СВЦЭМ!$D$10+'СЕТ СН'!$F$8*'СЕТ СН'!$F$9-'СЕТ СН'!$F$26</f>
        <v>2065.4570786499999</v>
      </c>
      <c r="D19" s="36">
        <f>SUMIFS(СВЦЭМ!$D$39:$D$782,СВЦЭМ!$A$39:$A$782,$A19,СВЦЭМ!$B$39:$B$782,D$11)+'СЕТ СН'!$F$14+СВЦЭМ!$D$10+'СЕТ СН'!$F$8*'СЕТ СН'!$F$9-'СЕТ СН'!$F$26</f>
        <v>2077.58092313</v>
      </c>
      <c r="E19" s="36">
        <f>SUMIFS(СВЦЭМ!$D$39:$D$782,СВЦЭМ!$A$39:$A$782,$A19,СВЦЭМ!$B$39:$B$782,E$11)+'СЕТ СН'!$F$14+СВЦЭМ!$D$10+'СЕТ СН'!$F$8*'СЕТ СН'!$F$9-'СЕТ СН'!$F$26</f>
        <v>2078.3366627800001</v>
      </c>
      <c r="F19" s="36">
        <f>SUMIFS(СВЦЭМ!$D$39:$D$782,СВЦЭМ!$A$39:$A$782,$A19,СВЦЭМ!$B$39:$B$782,F$11)+'СЕТ СН'!$F$14+СВЦЭМ!$D$10+'СЕТ СН'!$F$8*'СЕТ СН'!$F$9-'СЕТ СН'!$F$26</f>
        <v>2061.07704788</v>
      </c>
      <c r="G19" s="36">
        <f>SUMIFS(СВЦЭМ!$D$39:$D$782,СВЦЭМ!$A$39:$A$782,$A19,СВЦЭМ!$B$39:$B$782,G$11)+'СЕТ СН'!$F$14+СВЦЭМ!$D$10+'СЕТ СН'!$F$8*'СЕТ СН'!$F$9-'СЕТ СН'!$F$26</f>
        <v>2020.9668774000002</v>
      </c>
      <c r="H19" s="36">
        <f>SUMIFS(СВЦЭМ!$D$39:$D$782,СВЦЭМ!$A$39:$A$782,$A19,СВЦЭМ!$B$39:$B$782,H$11)+'СЕТ СН'!$F$14+СВЦЭМ!$D$10+'СЕТ СН'!$F$8*'СЕТ СН'!$F$9-'СЕТ СН'!$F$26</f>
        <v>1887.4072598400001</v>
      </c>
      <c r="I19" s="36">
        <f>SUMIFS(СВЦЭМ!$D$39:$D$782,СВЦЭМ!$A$39:$A$782,$A19,СВЦЭМ!$B$39:$B$782,I$11)+'СЕТ СН'!$F$14+СВЦЭМ!$D$10+'СЕТ СН'!$F$8*'СЕТ СН'!$F$9-'СЕТ СН'!$F$26</f>
        <v>1843.5633900900002</v>
      </c>
      <c r="J19" s="36">
        <f>SUMIFS(СВЦЭМ!$D$39:$D$782,СВЦЭМ!$A$39:$A$782,$A19,СВЦЭМ!$B$39:$B$782,J$11)+'СЕТ СН'!$F$14+СВЦЭМ!$D$10+'СЕТ СН'!$F$8*'СЕТ СН'!$F$9-'СЕТ СН'!$F$26</f>
        <v>1806.9467945600002</v>
      </c>
      <c r="K19" s="36">
        <f>SUMIFS(СВЦЭМ!$D$39:$D$782,СВЦЭМ!$A$39:$A$782,$A19,СВЦЭМ!$B$39:$B$782,K$11)+'СЕТ СН'!$F$14+СВЦЭМ!$D$10+'СЕТ СН'!$F$8*'СЕТ СН'!$F$9-'СЕТ СН'!$F$26</f>
        <v>1779.9271722300002</v>
      </c>
      <c r="L19" s="36">
        <f>SUMIFS(СВЦЭМ!$D$39:$D$782,СВЦЭМ!$A$39:$A$782,$A19,СВЦЭМ!$B$39:$B$782,L$11)+'СЕТ СН'!$F$14+СВЦЭМ!$D$10+'СЕТ СН'!$F$8*'СЕТ СН'!$F$9-'СЕТ СН'!$F$26</f>
        <v>1781.1433383200001</v>
      </c>
      <c r="M19" s="36">
        <f>SUMIFS(СВЦЭМ!$D$39:$D$782,СВЦЭМ!$A$39:$A$782,$A19,СВЦЭМ!$B$39:$B$782,M$11)+'СЕТ СН'!$F$14+СВЦЭМ!$D$10+'СЕТ СН'!$F$8*'СЕТ СН'!$F$9-'СЕТ СН'!$F$26</f>
        <v>1802.8860601200001</v>
      </c>
      <c r="N19" s="36">
        <f>SUMIFS(СВЦЭМ!$D$39:$D$782,СВЦЭМ!$A$39:$A$782,$A19,СВЦЭМ!$B$39:$B$782,N$11)+'СЕТ СН'!$F$14+СВЦЭМ!$D$10+'СЕТ СН'!$F$8*'СЕТ СН'!$F$9-'СЕТ СН'!$F$26</f>
        <v>1843.7929681800001</v>
      </c>
      <c r="O19" s="36">
        <f>SUMIFS(СВЦЭМ!$D$39:$D$782,СВЦЭМ!$A$39:$A$782,$A19,СВЦЭМ!$B$39:$B$782,O$11)+'СЕТ СН'!$F$14+СВЦЭМ!$D$10+'СЕТ СН'!$F$8*'СЕТ СН'!$F$9-'СЕТ СН'!$F$26</f>
        <v>1847.2703494900002</v>
      </c>
      <c r="P19" s="36">
        <f>SUMIFS(СВЦЭМ!$D$39:$D$782,СВЦЭМ!$A$39:$A$782,$A19,СВЦЭМ!$B$39:$B$782,P$11)+'СЕТ СН'!$F$14+СВЦЭМ!$D$10+'СЕТ СН'!$F$8*'СЕТ СН'!$F$9-'СЕТ СН'!$F$26</f>
        <v>1855.1550071000001</v>
      </c>
      <c r="Q19" s="36">
        <f>SUMIFS(СВЦЭМ!$D$39:$D$782,СВЦЭМ!$A$39:$A$782,$A19,СВЦЭМ!$B$39:$B$782,Q$11)+'СЕТ СН'!$F$14+СВЦЭМ!$D$10+'СЕТ СН'!$F$8*'СЕТ СН'!$F$9-'СЕТ СН'!$F$26</f>
        <v>1869.3121291700002</v>
      </c>
      <c r="R19" s="36">
        <f>SUMIFS(СВЦЭМ!$D$39:$D$782,СВЦЭМ!$A$39:$A$782,$A19,СВЦЭМ!$B$39:$B$782,R$11)+'СЕТ СН'!$F$14+СВЦЭМ!$D$10+'СЕТ СН'!$F$8*'СЕТ СН'!$F$9-'СЕТ СН'!$F$26</f>
        <v>1848.27055382</v>
      </c>
      <c r="S19" s="36">
        <f>SUMIFS(СВЦЭМ!$D$39:$D$782,СВЦЭМ!$A$39:$A$782,$A19,СВЦЭМ!$B$39:$B$782,S$11)+'СЕТ СН'!$F$14+СВЦЭМ!$D$10+'СЕТ СН'!$F$8*'СЕТ СН'!$F$9-'СЕТ СН'!$F$26</f>
        <v>1823.3010212800002</v>
      </c>
      <c r="T19" s="36">
        <f>SUMIFS(СВЦЭМ!$D$39:$D$782,СВЦЭМ!$A$39:$A$782,$A19,СВЦЭМ!$B$39:$B$782,T$11)+'СЕТ СН'!$F$14+СВЦЭМ!$D$10+'СЕТ СН'!$F$8*'СЕТ СН'!$F$9-'СЕТ СН'!$F$26</f>
        <v>1807.4642381400001</v>
      </c>
      <c r="U19" s="36">
        <f>SUMIFS(СВЦЭМ!$D$39:$D$782,СВЦЭМ!$A$39:$A$782,$A19,СВЦЭМ!$B$39:$B$782,U$11)+'СЕТ СН'!$F$14+СВЦЭМ!$D$10+'СЕТ СН'!$F$8*'СЕТ СН'!$F$9-'СЕТ СН'!$F$26</f>
        <v>1776.94305912</v>
      </c>
      <c r="V19" s="36">
        <f>SUMIFS(СВЦЭМ!$D$39:$D$782,СВЦЭМ!$A$39:$A$782,$A19,СВЦЭМ!$B$39:$B$782,V$11)+'СЕТ СН'!$F$14+СВЦЭМ!$D$10+'СЕТ СН'!$F$8*'СЕТ СН'!$F$9-'СЕТ СН'!$F$26</f>
        <v>1715.4200000400001</v>
      </c>
      <c r="W19" s="36">
        <f>SUMIFS(СВЦЭМ!$D$39:$D$782,СВЦЭМ!$A$39:$A$782,$A19,СВЦЭМ!$B$39:$B$782,W$11)+'СЕТ СН'!$F$14+СВЦЭМ!$D$10+'СЕТ СН'!$F$8*'СЕТ СН'!$F$9-'СЕТ СН'!$F$26</f>
        <v>1761.74699865</v>
      </c>
      <c r="X19" s="36">
        <f>SUMIFS(СВЦЭМ!$D$39:$D$782,СВЦЭМ!$A$39:$A$782,$A19,СВЦЭМ!$B$39:$B$782,X$11)+'СЕТ СН'!$F$14+СВЦЭМ!$D$10+'СЕТ СН'!$F$8*'СЕТ СН'!$F$9-'СЕТ СН'!$F$26</f>
        <v>1815.8314648500002</v>
      </c>
      <c r="Y19" s="36">
        <f>SUMIFS(СВЦЭМ!$D$39:$D$782,СВЦЭМ!$A$39:$A$782,$A19,СВЦЭМ!$B$39:$B$782,Y$11)+'СЕТ СН'!$F$14+СВЦЭМ!$D$10+'СЕТ СН'!$F$8*'СЕТ СН'!$F$9-'СЕТ СН'!$F$26</f>
        <v>1940.9132447200002</v>
      </c>
    </row>
    <row r="20" spans="1:25" ht="15.75" x14ac:dyDescent="0.2">
      <c r="A20" s="35">
        <f t="shared" si="0"/>
        <v>45086</v>
      </c>
      <c r="B20" s="36">
        <f>SUMIFS(СВЦЭМ!$D$39:$D$782,СВЦЭМ!$A$39:$A$782,$A20,СВЦЭМ!$B$39:$B$782,B$11)+'СЕТ СН'!$F$14+СВЦЭМ!$D$10+'СЕТ СН'!$F$8*'СЕТ СН'!$F$9-'СЕТ СН'!$F$26</f>
        <v>1892.5085476800002</v>
      </c>
      <c r="C20" s="36">
        <f>SUMIFS(СВЦЭМ!$D$39:$D$782,СВЦЭМ!$A$39:$A$782,$A20,СВЦЭМ!$B$39:$B$782,C$11)+'СЕТ СН'!$F$14+СВЦЭМ!$D$10+'СЕТ СН'!$F$8*'СЕТ СН'!$F$9-'СЕТ СН'!$F$26</f>
        <v>1792.00774415</v>
      </c>
      <c r="D20" s="36">
        <f>SUMIFS(СВЦЭМ!$D$39:$D$782,СВЦЭМ!$A$39:$A$782,$A20,СВЦЭМ!$B$39:$B$782,D$11)+'СЕТ СН'!$F$14+СВЦЭМ!$D$10+'СЕТ СН'!$F$8*'СЕТ СН'!$F$9-'СЕТ СН'!$F$26</f>
        <v>1853.1568227800001</v>
      </c>
      <c r="E20" s="36">
        <f>SUMIFS(СВЦЭМ!$D$39:$D$782,СВЦЭМ!$A$39:$A$782,$A20,СВЦЭМ!$B$39:$B$782,E$11)+'СЕТ СН'!$F$14+СВЦЭМ!$D$10+'СЕТ СН'!$F$8*'СЕТ СН'!$F$9-'СЕТ СН'!$F$26</f>
        <v>2005.2096451000002</v>
      </c>
      <c r="F20" s="36">
        <f>SUMIFS(СВЦЭМ!$D$39:$D$782,СВЦЭМ!$A$39:$A$782,$A20,СВЦЭМ!$B$39:$B$782,F$11)+'СЕТ СН'!$F$14+СВЦЭМ!$D$10+'СЕТ СН'!$F$8*'СЕТ СН'!$F$9-'СЕТ СН'!$F$26</f>
        <v>1976.46455255</v>
      </c>
      <c r="G20" s="36">
        <f>SUMIFS(СВЦЭМ!$D$39:$D$782,СВЦЭМ!$A$39:$A$782,$A20,СВЦЭМ!$B$39:$B$782,G$11)+'СЕТ СН'!$F$14+СВЦЭМ!$D$10+'СЕТ СН'!$F$8*'СЕТ СН'!$F$9-'СЕТ СН'!$F$26</f>
        <v>1909.9385599900002</v>
      </c>
      <c r="H20" s="36">
        <f>SUMIFS(СВЦЭМ!$D$39:$D$782,СВЦЭМ!$A$39:$A$782,$A20,СВЦЭМ!$B$39:$B$782,H$11)+'СЕТ СН'!$F$14+СВЦЭМ!$D$10+'СЕТ СН'!$F$8*'СЕТ СН'!$F$9-'СЕТ СН'!$F$26</f>
        <v>1762.1134784200001</v>
      </c>
      <c r="I20" s="36">
        <f>SUMIFS(СВЦЭМ!$D$39:$D$782,СВЦЭМ!$A$39:$A$782,$A20,СВЦЭМ!$B$39:$B$782,I$11)+'СЕТ СН'!$F$14+СВЦЭМ!$D$10+'СЕТ СН'!$F$8*'СЕТ СН'!$F$9-'СЕТ СН'!$F$26</f>
        <v>1693.9546564300001</v>
      </c>
      <c r="J20" s="36">
        <f>SUMIFS(СВЦЭМ!$D$39:$D$782,СВЦЭМ!$A$39:$A$782,$A20,СВЦЭМ!$B$39:$B$782,J$11)+'СЕТ СН'!$F$14+СВЦЭМ!$D$10+'СЕТ СН'!$F$8*'СЕТ СН'!$F$9-'СЕТ СН'!$F$26</f>
        <v>1616.3590677200002</v>
      </c>
      <c r="K20" s="36">
        <f>SUMIFS(СВЦЭМ!$D$39:$D$782,СВЦЭМ!$A$39:$A$782,$A20,СВЦЭМ!$B$39:$B$782,K$11)+'СЕТ СН'!$F$14+СВЦЭМ!$D$10+'СЕТ СН'!$F$8*'СЕТ СН'!$F$9-'СЕТ СН'!$F$26</f>
        <v>1577.3735599800002</v>
      </c>
      <c r="L20" s="36">
        <f>SUMIFS(СВЦЭМ!$D$39:$D$782,СВЦЭМ!$A$39:$A$782,$A20,СВЦЭМ!$B$39:$B$782,L$11)+'СЕТ СН'!$F$14+СВЦЭМ!$D$10+'СЕТ СН'!$F$8*'СЕТ СН'!$F$9-'СЕТ СН'!$F$26</f>
        <v>1556.92484861</v>
      </c>
      <c r="M20" s="36">
        <f>SUMIFS(СВЦЭМ!$D$39:$D$782,СВЦЭМ!$A$39:$A$782,$A20,СВЦЭМ!$B$39:$B$782,M$11)+'СЕТ СН'!$F$14+СВЦЭМ!$D$10+'СЕТ СН'!$F$8*'СЕТ СН'!$F$9-'СЕТ СН'!$F$26</f>
        <v>1595.3346374</v>
      </c>
      <c r="N20" s="36">
        <f>SUMIFS(СВЦЭМ!$D$39:$D$782,СВЦЭМ!$A$39:$A$782,$A20,СВЦЭМ!$B$39:$B$782,N$11)+'СЕТ СН'!$F$14+СВЦЭМ!$D$10+'СЕТ СН'!$F$8*'СЕТ СН'!$F$9-'СЕТ СН'!$F$26</f>
        <v>1626.4900838900001</v>
      </c>
      <c r="O20" s="36">
        <f>SUMIFS(СВЦЭМ!$D$39:$D$782,СВЦЭМ!$A$39:$A$782,$A20,СВЦЭМ!$B$39:$B$782,O$11)+'СЕТ СН'!$F$14+СВЦЭМ!$D$10+'СЕТ СН'!$F$8*'СЕТ СН'!$F$9-'СЕТ СН'!$F$26</f>
        <v>1621.70629826</v>
      </c>
      <c r="P20" s="36">
        <f>SUMIFS(СВЦЭМ!$D$39:$D$782,СВЦЭМ!$A$39:$A$782,$A20,СВЦЭМ!$B$39:$B$782,P$11)+'СЕТ СН'!$F$14+СВЦЭМ!$D$10+'СЕТ СН'!$F$8*'СЕТ СН'!$F$9-'СЕТ СН'!$F$26</f>
        <v>1629.7000658600002</v>
      </c>
      <c r="Q20" s="36">
        <f>SUMIFS(СВЦЭМ!$D$39:$D$782,СВЦЭМ!$A$39:$A$782,$A20,СВЦЭМ!$B$39:$B$782,Q$11)+'СЕТ СН'!$F$14+СВЦЭМ!$D$10+'СЕТ СН'!$F$8*'СЕТ СН'!$F$9-'СЕТ СН'!$F$26</f>
        <v>1634.4311705700002</v>
      </c>
      <c r="R20" s="36">
        <f>SUMIFS(СВЦЭМ!$D$39:$D$782,СВЦЭМ!$A$39:$A$782,$A20,СВЦЭМ!$B$39:$B$782,R$11)+'СЕТ СН'!$F$14+СВЦЭМ!$D$10+'СЕТ СН'!$F$8*'СЕТ СН'!$F$9-'СЕТ СН'!$F$26</f>
        <v>1630.5571825900001</v>
      </c>
      <c r="S20" s="36">
        <f>SUMIFS(СВЦЭМ!$D$39:$D$782,СВЦЭМ!$A$39:$A$782,$A20,СВЦЭМ!$B$39:$B$782,S$11)+'СЕТ СН'!$F$14+СВЦЭМ!$D$10+'СЕТ СН'!$F$8*'СЕТ СН'!$F$9-'СЕТ СН'!$F$26</f>
        <v>1630.4481688300002</v>
      </c>
      <c r="T20" s="36">
        <f>SUMIFS(СВЦЭМ!$D$39:$D$782,СВЦЭМ!$A$39:$A$782,$A20,СВЦЭМ!$B$39:$B$782,T$11)+'СЕТ СН'!$F$14+СВЦЭМ!$D$10+'СЕТ СН'!$F$8*'СЕТ СН'!$F$9-'СЕТ СН'!$F$26</f>
        <v>1617.3784131800001</v>
      </c>
      <c r="U20" s="36">
        <f>SUMIFS(СВЦЭМ!$D$39:$D$782,СВЦЭМ!$A$39:$A$782,$A20,СВЦЭМ!$B$39:$B$782,U$11)+'СЕТ СН'!$F$14+СВЦЭМ!$D$10+'СЕТ СН'!$F$8*'СЕТ СН'!$F$9-'СЕТ СН'!$F$26</f>
        <v>1602.5862262800001</v>
      </c>
      <c r="V20" s="36">
        <f>SUMIFS(СВЦЭМ!$D$39:$D$782,СВЦЭМ!$A$39:$A$782,$A20,СВЦЭМ!$B$39:$B$782,V$11)+'СЕТ СН'!$F$14+СВЦЭМ!$D$10+'СЕТ СН'!$F$8*'СЕТ СН'!$F$9-'СЕТ СН'!$F$26</f>
        <v>1574.7101465300002</v>
      </c>
      <c r="W20" s="36">
        <f>SUMIFS(СВЦЭМ!$D$39:$D$782,СВЦЭМ!$A$39:$A$782,$A20,СВЦЭМ!$B$39:$B$782,W$11)+'СЕТ СН'!$F$14+СВЦЭМ!$D$10+'СЕТ СН'!$F$8*'СЕТ СН'!$F$9-'СЕТ СН'!$F$26</f>
        <v>1612.9391678100001</v>
      </c>
      <c r="X20" s="36">
        <f>SUMIFS(СВЦЭМ!$D$39:$D$782,СВЦЭМ!$A$39:$A$782,$A20,СВЦЭМ!$B$39:$B$782,X$11)+'СЕТ СН'!$F$14+СВЦЭМ!$D$10+'СЕТ СН'!$F$8*'СЕТ СН'!$F$9-'СЕТ СН'!$F$26</f>
        <v>1622.8937478400001</v>
      </c>
      <c r="Y20" s="36">
        <f>SUMIFS(СВЦЭМ!$D$39:$D$782,СВЦЭМ!$A$39:$A$782,$A20,СВЦЭМ!$B$39:$B$782,Y$11)+'СЕТ СН'!$F$14+СВЦЭМ!$D$10+'СЕТ СН'!$F$8*'СЕТ СН'!$F$9-'СЕТ СН'!$F$26</f>
        <v>1790.8194069000001</v>
      </c>
    </row>
    <row r="21" spans="1:25" ht="15.75" x14ac:dyDescent="0.2">
      <c r="A21" s="35">
        <f t="shared" si="0"/>
        <v>45087</v>
      </c>
      <c r="B21" s="36">
        <f>SUMIFS(СВЦЭМ!$D$39:$D$782,СВЦЭМ!$A$39:$A$782,$A21,СВЦЭМ!$B$39:$B$782,B$11)+'СЕТ СН'!$F$14+СВЦЭМ!$D$10+'СЕТ СН'!$F$8*'СЕТ СН'!$F$9-'СЕТ СН'!$F$26</f>
        <v>1802.4733952300001</v>
      </c>
      <c r="C21" s="36">
        <f>SUMIFS(СВЦЭМ!$D$39:$D$782,СВЦЭМ!$A$39:$A$782,$A21,СВЦЭМ!$B$39:$B$782,C$11)+'СЕТ СН'!$F$14+СВЦЭМ!$D$10+'СЕТ СН'!$F$8*'СЕТ СН'!$F$9-'СЕТ СН'!$F$26</f>
        <v>1837.0803225500001</v>
      </c>
      <c r="D21" s="36">
        <f>SUMIFS(СВЦЭМ!$D$39:$D$782,СВЦЭМ!$A$39:$A$782,$A21,СВЦЭМ!$B$39:$B$782,D$11)+'СЕТ СН'!$F$14+СВЦЭМ!$D$10+'СЕТ СН'!$F$8*'СЕТ СН'!$F$9-'СЕТ СН'!$F$26</f>
        <v>1893.4416135400002</v>
      </c>
      <c r="E21" s="36">
        <f>SUMIFS(СВЦЭМ!$D$39:$D$782,СВЦЭМ!$A$39:$A$782,$A21,СВЦЭМ!$B$39:$B$782,E$11)+'СЕТ СН'!$F$14+СВЦЭМ!$D$10+'СЕТ СН'!$F$8*'СЕТ СН'!$F$9-'СЕТ СН'!$F$26</f>
        <v>1922.3352704900001</v>
      </c>
      <c r="F21" s="36">
        <f>SUMIFS(СВЦЭМ!$D$39:$D$782,СВЦЭМ!$A$39:$A$782,$A21,СВЦЭМ!$B$39:$B$782,F$11)+'СЕТ СН'!$F$14+СВЦЭМ!$D$10+'СЕТ СН'!$F$8*'СЕТ СН'!$F$9-'СЕТ СН'!$F$26</f>
        <v>1947.6309690100002</v>
      </c>
      <c r="G21" s="36">
        <f>SUMIFS(СВЦЭМ!$D$39:$D$782,СВЦЭМ!$A$39:$A$782,$A21,СВЦЭМ!$B$39:$B$782,G$11)+'СЕТ СН'!$F$14+СВЦЭМ!$D$10+'СЕТ СН'!$F$8*'СЕТ СН'!$F$9-'СЕТ СН'!$F$26</f>
        <v>1947.7615527300002</v>
      </c>
      <c r="H21" s="36">
        <f>SUMIFS(СВЦЭМ!$D$39:$D$782,СВЦЭМ!$A$39:$A$782,$A21,СВЦЭМ!$B$39:$B$782,H$11)+'СЕТ СН'!$F$14+СВЦЭМ!$D$10+'СЕТ СН'!$F$8*'СЕТ СН'!$F$9-'СЕТ СН'!$F$26</f>
        <v>1846.8012191900002</v>
      </c>
      <c r="I21" s="36">
        <f>SUMIFS(СВЦЭМ!$D$39:$D$782,СВЦЭМ!$A$39:$A$782,$A21,СВЦЭМ!$B$39:$B$782,I$11)+'СЕТ СН'!$F$14+СВЦЭМ!$D$10+'СЕТ СН'!$F$8*'СЕТ СН'!$F$9-'СЕТ СН'!$F$26</f>
        <v>1839.3575604500002</v>
      </c>
      <c r="J21" s="36">
        <f>SUMIFS(СВЦЭМ!$D$39:$D$782,СВЦЭМ!$A$39:$A$782,$A21,СВЦЭМ!$B$39:$B$782,J$11)+'СЕТ СН'!$F$14+СВЦЭМ!$D$10+'СЕТ СН'!$F$8*'СЕТ СН'!$F$9-'СЕТ СН'!$F$26</f>
        <v>1749.4992666400001</v>
      </c>
      <c r="K21" s="36">
        <f>SUMIFS(СВЦЭМ!$D$39:$D$782,СВЦЭМ!$A$39:$A$782,$A21,СВЦЭМ!$B$39:$B$782,K$11)+'СЕТ СН'!$F$14+СВЦЭМ!$D$10+'СЕТ СН'!$F$8*'СЕТ СН'!$F$9-'СЕТ СН'!$F$26</f>
        <v>1667.1812664800002</v>
      </c>
      <c r="L21" s="36">
        <f>SUMIFS(СВЦЭМ!$D$39:$D$782,СВЦЭМ!$A$39:$A$782,$A21,СВЦЭМ!$B$39:$B$782,L$11)+'СЕТ СН'!$F$14+СВЦЭМ!$D$10+'СЕТ СН'!$F$8*'СЕТ СН'!$F$9-'СЕТ СН'!$F$26</f>
        <v>1633.1272925000001</v>
      </c>
      <c r="M21" s="36">
        <f>SUMIFS(СВЦЭМ!$D$39:$D$782,СВЦЭМ!$A$39:$A$782,$A21,СВЦЭМ!$B$39:$B$782,M$11)+'СЕТ СН'!$F$14+СВЦЭМ!$D$10+'СЕТ СН'!$F$8*'СЕТ СН'!$F$9-'СЕТ СН'!$F$26</f>
        <v>1619.96616784</v>
      </c>
      <c r="N21" s="36">
        <f>SUMIFS(СВЦЭМ!$D$39:$D$782,СВЦЭМ!$A$39:$A$782,$A21,СВЦЭМ!$B$39:$B$782,N$11)+'СЕТ СН'!$F$14+СВЦЭМ!$D$10+'СЕТ СН'!$F$8*'СЕТ СН'!$F$9-'СЕТ СН'!$F$26</f>
        <v>1631.8858560000001</v>
      </c>
      <c r="O21" s="36">
        <f>SUMIFS(СВЦЭМ!$D$39:$D$782,СВЦЭМ!$A$39:$A$782,$A21,СВЦЭМ!$B$39:$B$782,O$11)+'СЕТ СН'!$F$14+СВЦЭМ!$D$10+'СЕТ СН'!$F$8*'СЕТ СН'!$F$9-'СЕТ СН'!$F$26</f>
        <v>1643.7854158500002</v>
      </c>
      <c r="P21" s="36">
        <f>SUMIFS(СВЦЭМ!$D$39:$D$782,СВЦЭМ!$A$39:$A$782,$A21,СВЦЭМ!$B$39:$B$782,P$11)+'СЕТ СН'!$F$14+СВЦЭМ!$D$10+'СЕТ СН'!$F$8*'СЕТ СН'!$F$9-'СЕТ СН'!$F$26</f>
        <v>1649.7685729700002</v>
      </c>
      <c r="Q21" s="36">
        <f>SUMIFS(СВЦЭМ!$D$39:$D$782,СВЦЭМ!$A$39:$A$782,$A21,СВЦЭМ!$B$39:$B$782,Q$11)+'СЕТ СН'!$F$14+СВЦЭМ!$D$10+'СЕТ СН'!$F$8*'СЕТ СН'!$F$9-'СЕТ СН'!$F$26</f>
        <v>1671.8782251</v>
      </c>
      <c r="R21" s="36">
        <f>SUMIFS(СВЦЭМ!$D$39:$D$782,СВЦЭМ!$A$39:$A$782,$A21,СВЦЭМ!$B$39:$B$782,R$11)+'СЕТ СН'!$F$14+СВЦЭМ!$D$10+'СЕТ СН'!$F$8*'СЕТ СН'!$F$9-'СЕТ СН'!$F$26</f>
        <v>1665.21245503</v>
      </c>
      <c r="S21" s="36">
        <f>SUMIFS(СВЦЭМ!$D$39:$D$782,СВЦЭМ!$A$39:$A$782,$A21,СВЦЭМ!$B$39:$B$782,S$11)+'СЕТ СН'!$F$14+СВЦЭМ!$D$10+'СЕТ СН'!$F$8*'СЕТ СН'!$F$9-'СЕТ СН'!$F$26</f>
        <v>1643.8267811200001</v>
      </c>
      <c r="T21" s="36">
        <f>SUMIFS(СВЦЭМ!$D$39:$D$782,СВЦЭМ!$A$39:$A$782,$A21,СВЦЭМ!$B$39:$B$782,T$11)+'СЕТ СН'!$F$14+СВЦЭМ!$D$10+'СЕТ СН'!$F$8*'СЕТ СН'!$F$9-'СЕТ СН'!$F$26</f>
        <v>1633.3424034700001</v>
      </c>
      <c r="U21" s="36">
        <f>SUMIFS(СВЦЭМ!$D$39:$D$782,СВЦЭМ!$A$39:$A$782,$A21,СВЦЭМ!$B$39:$B$782,U$11)+'СЕТ СН'!$F$14+СВЦЭМ!$D$10+'СЕТ СН'!$F$8*'СЕТ СН'!$F$9-'СЕТ СН'!$F$26</f>
        <v>1632.3195669300001</v>
      </c>
      <c r="V21" s="36">
        <f>SUMIFS(СВЦЭМ!$D$39:$D$782,СВЦЭМ!$A$39:$A$782,$A21,СВЦЭМ!$B$39:$B$782,V$11)+'СЕТ СН'!$F$14+СВЦЭМ!$D$10+'СЕТ СН'!$F$8*'СЕТ СН'!$F$9-'СЕТ СН'!$F$26</f>
        <v>1617.86004155</v>
      </c>
      <c r="W21" s="36">
        <f>SUMIFS(СВЦЭМ!$D$39:$D$782,СВЦЭМ!$A$39:$A$782,$A21,СВЦЭМ!$B$39:$B$782,W$11)+'СЕТ СН'!$F$14+СВЦЭМ!$D$10+'СЕТ СН'!$F$8*'СЕТ СН'!$F$9-'СЕТ СН'!$F$26</f>
        <v>1588.0060787700002</v>
      </c>
      <c r="X21" s="36">
        <f>SUMIFS(СВЦЭМ!$D$39:$D$782,СВЦЭМ!$A$39:$A$782,$A21,СВЦЭМ!$B$39:$B$782,X$11)+'СЕТ СН'!$F$14+СВЦЭМ!$D$10+'СЕТ СН'!$F$8*'СЕТ СН'!$F$9-'СЕТ СН'!$F$26</f>
        <v>1614.6449375500001</v>
      </c>
      <c r="Y21" s="36">
        <f>SUMIFS(СВЦЭМ!$D$39:$D$782,СВЦЭМ!$A$39:$A$782,$A21,СВЦЭМ!$B$39:$B$782,Y$11)+'СЕТ СН'!$F$14+СВЦЭМ!$D$10+'СЕТ СН'!$F$8*'СЕТ СН'!$F$9-'СЕТ СН'!$F$26</f>
        <v>1696.6301418200001</v>
      </c>
    </row>
    <row r="22" spans="1:25" ht="15.75" x14ac:dyDescent="0.2">
      <c r="A22" s="35">
        <f t="shared" si="0"/>
        <v>45088</v>
      </c>
      <c r="B22" s="36">
        <f>SUMIFS(СВЦЭМ!$D$39:$D$782,СВЦЭМ!$A$39:$A$782,$A22,СВЦЭМ!$B$39:$B$782,B$11)+'СЕТ СН'!$F$14+СВЦЭМ!$D$10+'СЕТ СН'!$F$8*'СЕТ СН'!$F$9-'СЕТ СН'!$F$26</f>
        <v>1768.7358763300001</v>
      </c>
      <c r="C22" s="36">
        <f>SUMIFS(СВЦЭМ!$D$39:$D$782,СВЦЭМ!$A$39:$A$782,$A22,СВЦЭМ!$B$39:$B$782,C$11)+'СЕТ СН'!$F$14+СВЦЭМ!$D$10+'СЕТ СН'!$F$8*'СЕТ СН'!$F$9-'СЕТ СН'!$F$26</f>
        <v>1813.8067410200001</v>
      </c>
      <c r="D22" s="36">
        <f>SUMIFS(СВЦЭМ!$D$39:$D$782,СВЦЭМ!$A$39:$A$782,$A22,СВЦЭМ!$B$39:$B$782,D$11)+'СЕТ СН'!$F$14+СВЦЭМ!$D$10+'СЕТ СН'!$F$8*'СЕТ СН'!$F$9-'СЕТ СН'!$F$26</f>
        <v>1884.7644663900001</v>
      </c>
      <c r="E22" s="36">
        <f>SUMIFS(СВЦЭМ!$D$39:$D$782,СВЦЭМ!$A$39:$A$782,$A22,СВЦЭМ!$B$39:$B$782,E$11)+'СЕТ СН'!$F$14+СВЦЭМ!$D$10+'СЕТ СН'!$F$8*'СЕТ СН'!$F$9-'СЕТ СН'!$F$26</f>
        <v>1891.4680937500002</v>
      </c>
      <c r="F22" s="36">
        <f>SUMIFS(СВЦЭМ!$D$39:$D$782,СВЦЭМ!$A$39:$A$782,$A22,СВЦЭМ!$B$39:$B$782,F$11)+'СЕТ СН'!$F$14+СВЦЭМ!$D$10+'СЕТ СН'!$F$8*'СЕТ СН'!$F$9-'СЕТ СН'!$F$26</f>
        <v>1892.9132760300001</v>
      </c>
      <c r="G22" s="36">
        <f>SUMIFS(СВЦЭМ!$D$39:$D$782,СВЦЭМ!$A$39:$A$782,$A22,СВЦЭМ!$B$39:$B$782,G$11)+'СЕТ СН'!$F$14+СВЦЭМ!$D$10+'СЕТ СН'!$F$8*'СЕТ СН'!$F$9-'СЕТ СН'!$F$26</f>
        <v>1887.9304220500001</v>
      </c>
      <c r="H22" s="36">
        <f>SUMIFS(СВЦЭМ!$D$39:$D$782,СВЦЭМ!$A$39:$A$782,$A22,СВЦЭМ!$B$39:$B$782,H$11)+'СЕТ СН'!$F$14+СВЦЭМ!$D$10+'СЕТ СН'!$F$8*'СЕТ СН'!$F$9-'СЕТ СН'!$F$26</f>
        <v>1800.5049419900001</v>
      </c>
      <c r="I22" s="36">
        <f>SUMIFS(СВЦЭМ!$D$39:$D$782,СВЦЭМ!$A$39:$A$782,$A22,СВЦЭМ!$B$39:$B$782,I$11)+'СЕТ СН'!$F$14+СВЦЭМ!$D$10+'СЕТ СН'!$F$8*'СЕТ СН'!$F$9-'СЕТ СН'!$F$26</f>
        <v>1742.92221322</v>
      </c>
      <c r="J22" s="36">
        <f>SUMIFS(СВЦЭМ!$D$39:$D$782,СВЦЭМ!$A$39:$A$782,$A22,СВЦЭМ!$B$39:$B$782,J$11)+'СЕТ СН'!$F$14+СВЦЭМ!$D$10+'СЕТ СН'!$F$8*'СЕТ СН'!$F$9-'СЕТ СН'!$F$26</f>
        <v>1683.9222157200002</v>
      </c>
      <c r="K22" s="36">
        <f>SUMIFS(СВЦЭМ!$D$39:$D$782,СВЦЭМ!$A$39:$A$782,$A22,СВЦЭМ!$B$39:$B$782,K$11)+'СЕТ СН'!$F$14+СВЦЭМ!$D$10+'СЕТ СН'!$F$8*'СЕТ СН'!$F$9-'СЕТ СН'!$F$26</f>
        <v>1595.24150697</v>
      </c>
      <c r="L22" s="36">
        <f>SUMIFS(СВЦЭМ!$D$39:$D$782,СВЦЭМ!$A$39:$A$782,$A22,СВЦЭМ!$B$39:$B$782,L$11)+'СЕТ СН'!$F$14+СВЦЭМ!$D$10+'СЕТ СН'!$F$8*'СЕТ СН'!$F$9-'СЕТ СН'!$F$26</f>
        <v>1602.2780621100001</v>
      </c>
      <c r="M22" s="36">
        <f>SUMIFS(СВЦЭМ!$D$39:$D$782,СВЦЭМ!$A$39:$A$782,$A22,СВЦЭМ!$B$39:$B$782,M$11)+'СЕТ СН'!$F$14+СВЦЭМ!$D$10+'СЕТ СН'!$F$8*'СЕТ СН'!$F$9-'СЕТ СН'!$F$26</f>
        <v>1605.6321930400002</v>
      </c>
      <c r="N22" s="36">
        <f>SUMIFS(СВЦЭМ!$D$39:$D$782,СВЦЭМ!$A$39:$A$782,$A22,СВЦЭМ!$B$39:$B$782,N$11)+'СЕТ СН'!$F$14+СВЦЭМ!$D$10+'СЕТ СН'!$F$8*'СЕТ СН'!$F$9-'СЕТ СН'!$F$26</f>
        <v>1614.96346167</v>
      </c>
      <c r="O22" s="36">
        <f>SUMIFS(СВЦЭМ!$D$39:$D$782,СВЦЭМ!$A$39:$A$782,$A22,СВЦЭМ!$B$39:$B$782,O$11)+'СЕТ СН'!$F$14+СВЦЭМ!$D$10+'СЕТ СН'!$F$8*'СЕТ СН'!$F$9-'СЕТ СН'!$F$26</f>
        <v>1620.65673487</v>
      </c>
      <c r="P22" s="36">
        <f>SUMIFS(СВЦЭМ!$D$39:$D$782,СВЦЭМ!$A$39:$A$782,$A22,СВЦЭМ!$B$39:$B$782,P$11)+'СЕТ СН'!$F$14+СВЦЭМ!$D$10+'СЕТ СН'!$F$8*'СЕТ СН'!$F$9-'СЕТ СН'!$F$26</f>
        <v>1628.3749165600002</v>
      </c>
      <c r="Q22" s="36">
        <f>SUMIFS(СВЦЭМ!$D$39:$D$782,СВЦЭМ!$A$39:$A$782,$A22,СВЦЭМ!$B$39:$B$782,Q$11)+'СЕТ СН'!$F$14+СВЦЭМ!$D$10+'СЕТ СН'!$F$8*'СЕТ СН'!$F$9-'СЕТ СН'!$F$26</f>
        <v>1631.6939685500001</v>
      </c>
      <c r="R22" s="36">
        <f>SUMIFS(СВЦЭМ!$D$39:$D$782,СВЦЭМ!$A$39:$A$782,$A22,СВЦЭМ!$B$39:$B$782,R$11)+'СЕТ СН'!$F$14+СВЦЭМ!$D$10+'СЕТ СН'!$F$8*'СЕТ СН'!$F$9-'СЕТ СН'!$F$26</f>
        <v>1624.3073337800001</v>
      </c>
      <c r="S22" s="36">
        <f>SUMIFS(СВЦЭМ!$D$39:$D$782,СВЦЭМ!$A$39:$A$782,$A22,СВЦЭМ!$B$39:$B$782,S$11)+'СЕТ СН'!$F$14+СВЦЭМ!$D$10+'СЕТ СН'!$F$8*'СЕТ СН'!$F$9-'СЕТ СН'!$F$26</f>
        <v>1612.7072758300001</v>
      </c>
      <c r="T22" s="36">
        <f>SUMIFS(СВЦЭМ!$D$39:$D$782,СВЦЭМ!$A$39:$A$782,$A22,СВЦЭМ!$B$39:$B$782,T$11)+'СЕТ СН'!$F$14+СВЦЭМ!$D$10+'СЕТ СН'!$F$8*'СЕТ СН'!$F$9-'СЕТ СН'!$F$26</f>
        <v>1613.6503916000001</v>
      </c>
      <c r="U22" s="36">
        <f>SUMIFS(СВЦЭМ!$D$39:$D$782,СВЦЭМ!$A$39:$A$782,$A22,СВЦЭМ!$B$39:$B$782,U$11)+'СЕТ СН'!$F$14+СВЦЭМ!$D$10+'СЕТ СН'!$F$8*'СЕТ СН'!$F$9-'СЕТ СН'!$F$26</f>
        <v>1607.59012723</v>
      </c>
      <c r="V22" s="36">
        <f>SUMIFS(СВЦЭМ!$D$39:$D$782,СВЦЭМ!$A$39:$A$782,$A22,СВЦЭМ!$B$39:$B$782,V$11)+'СЕТ СН'!$F$14+СВЦЭМ!$D$10+'СЕТ СН'!$F$8*'СЕТ СН'!$F$9-'СЕТ СН'!$F$26</f>
        <v>1602.14039101</v>
      </c>
      <c r="W22" s="36">
        <f>SUMIFS(СВЦЭМ!$D$39:$D$782,СВЦЭМ!$A$39:$A$782,$A22,СВЦЭМ!$B$39:$B$782,W$11)+'СЕТ СН'!$F$14+СВЦЭМ!$D$10+'СЕТ СН'!$F$8*'СЕТ СН'!$F$9-'СЕТ СН'!$F$26</f>
        <v>1588.1053854400002</v>
      </c>
      <c r="X22" s="36">
        <f>SUMIFS(СВЦЭМ!$D$39:$D$782,СВЦЭМ!$A$39:$A$782,$A22,СВЦЭМ!$B$39:$B$782,X$11)+'СЕТ СН'!$F$14+СВЦЭМ!$D$10+'СЕТ СН'!$F$8*'СЕТ СН'!$F$9-'СЕТ СН'!$F$26</f>
        <v>1605.92364367</v>
      </c>
      <c r="Y22" s="36">
        <f>SUMIFS(СВЦЭМ!$D$39:$D$782,СВЦЭМ!$A$39:$A$782,$A22,СВЦЭМ!$B$39:$B$782,Y$11)+'СЕТ СН'!$F$14+СВЦЭМ!$D$10+'СЕТ СН'!$F$8*'СЕТ СН'!$F$9-'СЕТ СН'!$F$26</f>
        <v>1684.0379164600001</v>
      </c>
    </row>
    <row r="23" spans="1:25" ht="15.75" x14ac:dyDescent="0.2">
      <c r="A23" s="35">
        <f t="shared" si="0"/>
        <v>45089</v>
      </c>
      <c r="B23" s="36">
        <f>SUMIFS(СВЦЭМ!$D$39:$D$782,СВЦЭМ!$A$39:$A$782,$A23,СВЦЭМ!$B$39:$B$782,B$11)+'СЕТ СН'!$F$14+СВЦЭМ!$D$10+'СЕТ СН'!$F$8*'СЕТ СН'!$F$9-'СЕТ СН'!$F$26</f>
        <v>1923.19268661</v>
      </c>
      <c r="C23" s="36">
        <f>SUMIFS(СВЦЭМ!$D$39:$D$782,СВЦЭМ!$A$39:$A$782,$A23,СВЦЭМ!$B$39:$B$782,C$11)+'СЕТ СН'!$F$14+СВЦЭМ!$D$10+'СЕТ СН'!$F$8*'СЕТ СН'!$F$9-'СЕТ СН'!$F$26</f>
        <v>1958.6570240200001</v>
      </c>
      <c r="D23" s="36">
        <f>SUMIFS(СВЦЭМ!$D$39:$D$782,СВЦЭМ!$A$39:$A$782,$A23,СВЦЭМ!$B$39:$B$782,D$11)+'СЕТ СН'!$F$14+СВЦЭМ!$D$10+'СЕТ СН'!$F$8*'СЕТ СН'!$F$9-'СЕТ СН'!$F$26</f>
        <v>2027.1571134600001</v>
      </c>
      <c r="E23" s="36">
        <f>SUMIFS(СВЦЭМ!$D$39:$D$782,СВЦЭМ!$A$39:$A$782,$A23,СВЦЭМ!$B$39:$B$782,E$11)+'СЕТ СН'!$F$14+СВЦЭМ!$D$10+'СЕТ СН'!$F$8*'СЕТ СН'!$F$9-'СЕТ СН'!$F$26</f>
        <v>2013.0466287000002</v>
      </c>
      <c r="F23" s="36">
        <f>SUMIFS(СВЦЭМ!$D$39:$D$782,СВЦЭМ!$A$39:$A$782,$A23,СВЦЭМ!$B$39:$B$782,F$11)+'СЕТ СН'!$F$14+СВЦЭМ!$D$10+'СЕТ СН'!$F$8*'СЕТ СН'!$F$9-'СЕТ СН'!$F$26</f>
        <v>2009.0934625900002</v>
      </c>
      <c r="G23" s="36">
        <f>SUMIFS(СВЦЭМ!$D$39:$D$782,СВЦЭМ!$A$39:$A$782,$A23,СВЦЭМ!$B$39:$B$782,G$11)+'СЕТ СН'!$F$14+СВЦЭМ!$D$10+'СЕТ СН'!$F$8*'СЕТ СН'!$F$9-'СЕТ СН'!$F$26</f>
        <v>2000.7569477500001</v>
      </c>
      <c r="H23" s="36">
        <f>SUMIFS(СВЦЭМ!$D$39:$D$782,СВЦЭМ!$A$39:$A$782,$A23,СВЦЭМ!$B$39:$B$782,H$11)+'СЕТ СН'!$F$14+СВЦЭМ!$D$10+'СЕТ СН'!$F$8*'СЕТ СН'!$F$9-'СЕТ СН'!$F$26</f>
        <v>1883.3417768600002</v>
      </c>
      <c r="I23" s="36">
        <f>SUMIFS(СВЦЭМ!$D$39:$D$782,СВЦЭМ!$A$39:$A$782,$A23,СВЦЭМ!$B$39:$B$782,I$11)+'СЕТ СН'!$F$14+СВЦЭМ!$D$10+'СЕТ СН'!$F$8*'СЕТ СН'!$F$9-'СЕТ СН'!$F$26</f>
        <v>1816.9064145900002</v>
      </c>
      <c r="J23" s="36">
        <f>SUMIFS(СВЦЭМ!$D$39:$D$782,СВЦЭМ!$A$39:$A$782,$A23,СВЦЭМ!$B$39:$B$782,J$11)+'СЕТ СН'!$F$14+СВЦЭМ!$D$10+'СЕТ СН'!$F$8*'СЕТ СН'!$F$9-'СЕТ СН'!$F$26</f>
        <v>1692.9917609600002</v>
      </c>
      <c r="K23" s="36">
        <f>SUMIFS(СВЦЭМ!$D$39:$D$782,СВЦЭМ!$A$39:$A$782,$A23,СВЦЭМ!$B$39:$B$782,K$11)+'СЕТ СН'!$F$14+СВЦЭМ!$D$10+'СЕТ СН'!$F$8*'СЕТ СН'!$F$9-'СЕТ СН'!$F$26</f>
        <v>1669.3770359600001</v>
      </c>
      <c r="L23" s="36">
        <f>SUMIFS(СВЦЭМ!$D$39:$D$782,СВЦЭМ!$A$39:$A$782,$A23,СВЦЭМ!$B$39:$B$782,L$11)+'СЕТ СН'!$F$14+СВЦЭМ!$D$10+'СЕТ СН'!$F$8*'СЕТ СН'!$F$9-'СЕТ СН'!$F$26</f>
        <v>1653.2670284100002</v>
      </c>
      <c r="M23" s="36">
        <f>SUMIFS(СВЦЭМ!$D$39:$D$782,СВЦЭМ!$A$39:$A$782,$A23,СВЦЭМ!$B$39:$B$782,M$11)+'СЕТ СН'!$F$14+СВЦЭМ!$D$10+'СЕТ СН'!$F$8*'СЕТ СН'!$F$9-'СЕТ СН'!$F$26</f>
        <v>1693.1148254500001</v>
      </c>
      <c r="N23" s="36">
        <f>SUMIFS(СВЦЭМ!$D$39:$D$782,СВЦЭМ!$A$39:$A$782,$A23,СВЦЭМ!$B$39:$B$782,N$11)+'СЕТ СН'!$F$14+СВЦЭМ!$D$10+'СЕТ СН'!$F$8*'СЕТ СН'!$F$9-'СЕТ СН'!$F$26</f>
        <v>1726.7403160400002</v>
      </c>
      <c r="O23" s="36">
        <f>SUMIFS(СВЦЭМ!$D$39:$D$782,СВЦЭМ!$A$39:$A$782,$A23,СВЦЭМ!$B$39:$B$782,O$11)+'СЕТ СН'!$F$14+СВЦЭМ!$D$10+'СЕТ СН'!$F$8*'СЕТ СН'!$F$9-'СЕТ СН'!$F$26</f>
        <v>1757.7606828400001</v>
      </c>
      <c r="P23" s="36">
        <f>SUMIFS(СВЦЭМ!$D$39:$D$782,СВЦЭМ!$A$39:$A$782,$A23,СВЦЭМ!$B$39:$B$782,P$11)+'СЕТ СН'!$F$14+СВЦЭМ!$D$10+'СЕТ СН'!$F$8*'СЕТ СН'!$F$9-'СЕТ СН'!$F$26</f>
        <v>1774.03210534</v>
      </c>
      <c r="Q23" s="36">
        <f>SUMIFS(СВЦЭМ!$D$39:$D$782,СВЦЭМ!$A$39:$A$782,$A23,СВЦЭМ!$B$39:$B$782,Q$11)+'СЕТ СН'!$F$14+СВЦЭМ!$D$10+'СЕТ СН'!$F$8*'СЕТ СН'!$F$9-'СЕТ СН'!$F$26</f>
        <v>1793.1508890700002</v>
      </c>
      <c r="R23" s="36">
        <f>SUMIFS(СВЦЭМ!$D$39:$D$782,СВЦЭМ!$A$39:$A$782,$A23,СВЦЭМ!$B$39:$B$782,R$11)+'СЕТ СН'!$F$14+СВЦЭМ!$D$10+'СЕТ СН'!$F$8*'СЕТ СН'!$F$9-'СЕТ СН'!$F$26</f>
        <v>1756.9868424200001</v>
      </c>
      <c r="S23" s="36">
        <f>SUMIFS(СВЦЭМ!$D$39:$D$782,СВЦЭМ!$A$39:$A$782,$A23,СВЦЭМ!$B$39:$B$782,S$11)+'СЕТ СН'!$F$14+СВЦЭМ!$D$10+'СЕТ СН'!$F$8*'СЕТ СН'!$F$9-'СЕТ СН'!$F$26</f>
        <v>1735.9383546500001</v>
      </c>
      <c r="T23" s="36">
        <f>SUMIFS(СВЦЭМ!$D$39:$D$782,СВЦЭМ!$A$39:$A$782,$A23,СВЦЭМ!$B$39:$B$782,T$11)+'СЕТ СН'!$F$14+СВЦЭМ!$D$10+'СЕТ СН'!$F$8*'СЕТ СН'!$F$9-'СЕТ СН'!$F$26</f>
        <v>1745.7711687600001</v>
      </c>
      <c r="U23" s="36">
        <f>SUMIFS(СВЦЭМ!$D$39:$D$782,СВЦЭМ!$A$39:$A$782,$A23,СВЦЭМ!$B$39:$B$782,U$11)+'СЕТ СН'!$F$14+СВЦЭМ!$D$10+'СЕТ СН'!$F$8*'СЕТ СН'!$F$9-'СЕТ СН'!$F$26</f>
        <v>1671.7733097500002</v>
      </c>
      <c r="V23" s="36">
        <f>SUMIFS(СВЦЭМ!$D$39:$D$782,СВЦЭМ!$A$39:$A$782,$A23,СВЦЭМ!$B$39:$B$782,V$11)+'СЕТ СН'!$F$14+СВЦЭМ!$D$10+'СЕТ СН'!$F$8*'СЕТ СН'!$F$9-'СЕТ СН'!$F$26</f>
        <v>1632.6219930200002</v>
      </c>
      <c r="W23" s="36">
        <f>SUMIFS(СВЦЭМ!$D$39:$D$782,СВЦЭМ!$A$39:$A$782,$A23,СВЦЭМ!$B$39:$B$782,W$11)+'СЕТ СН'!$F$14+СВЦЭМ!$D$10+'СЕТ СН'!$F$8*'СЕТ СН'!$F$9-'СЕТ СН'!$F$26</f>
        <v>1641.1317648900001</v>
      </c>
      <c r="X23" s="36">
        <f>SUMIFS(СВЦЭМ!$D$39:$D$782,СВЦЭМ!$A$39:$A$782,$A23,СВЦЭМ!$B$39:$B$782,X$11)+'СЕТ СН'!$F$14+СВЦЭМ!$D$10+'СЕТ СН'!$F$8*'СЕТ СН'!$F$9-'СЕТ СН'!$F$26</f>
        <v>1711.0909632800001</v>
      </c>
      <c r="Y23" s="36">
        <f>SUMIFS(СВЦЭМ!$D$39:$D$782,СВЦЭМ!$A$39:$A$782,$A23,СВЦЭМ!$B$39:$B$782,Y$11)+'СЕТ СН'!$F$14+СВЦЭМ!$D$10+'СЕТ СН'!$F$8*'СЕТ СН'!$F$9-'СЕТ СН'!$F$26</f>
        <v>1778.25049489</v>
      </c>
    </row>
    <row r="24" spans="1:25" ht="15.75" x14ac:dyDescent="0.2">
      <c r="A24" s="35">
        <f t="shared" si="0"/>
        <v>45090</v>
      </c>
      <c r="B24" s="36">
        <f>SUMIFS(СВЦЭМ!$D$39:$D$782,СВЦЭМ!$A$39:$A$782,$A24,СВЦЭМ!$B$39:$B$782,B$11)+'СЕТ СН'!$F$14+СВЦЭМ!$D$10+'СЕТ СН'!$F$8*'СЕТ СН'!$F$9-'СЕТ СН'!$F$26</f>
        <v>1841.0392590000001</v>
      </c>
      <c r="C24" s="36">
        <f>SUMIFS(СВЦЭМ!$D$39:$D$782,СВЦЭМ!$A$39:$A$782,$A24,СВЦЭМ!$B$39:$B$782,C$11)+'СЕТ СН'!$F$14+СВЦЭМ!$D$10+'СЕТ СН'!$F$8*'СЕТ СН'!$F$9-'СЕТ СН'!$F$26</f>
        <v>1872.33775087</v>
      </c>
      <c r="D24" s="36">
        <f>SUMIFS(СВЦЭМ!$D$39:$D$782,СВЦЭМ!$A$39:$A$782,$A24,СВЦЭМ!$B$39:$B$782,D$11)+'СЕТ СН'!$F$14+СВЦЭМ!$D$10+'СЕТ СН'!$F$8*'СЕТ СН'!$F$9-'СЕТ СН'!$F$26</f>
        <v>1946.0399583800001</v>
      </c>
      <c r="E24" s="36">
        <f>SUMIFS(СВЦЭМ!$D$39:$D$782,СВЦЭМ!$A$39:$A$782,$A24,СВЦЭМ!$B$39:$B$782,E$11)+'СЕТ СН'!$F$14+СВЦЭМ!$D$10+'СЕТ СН'!$F$8*'СЕТ СН'!$F$9-'СЕТ СН'!$F$26</f>
        <v>1934.4569883300001</v>
      </c>
      <c r="F24" s="36">
        <f>SUMIFS(СВЦЭМ!$D$39:$D$782,СВЦЭМ!$A$39:$A$782,$A24,СВЦЭМ!$B$39:$B$782,F$11)+'СЕТ СН'!$F$14+СВЦЭМ!$D$10+'СЕТ СН'!$F$8*'СЕТ СН'!$F$9-'СЕТ СН'!$F$26</f>
        <v>1927.75849167</v>
      </c>
      <c r="G24" s="36">
        <f>SUMIFS(СВЦЭМ!$D$39:$D$782,СВЦЭМ!$A$39:$A$782,$A24,СВЦЭМ!$B$39:$B$782,G$11)+'СЕТ СН'!$F$14+СВЦЭМ!$D$10+'СЕТ СН'!$F$8*'СЕТ СН'!$F$9-'СЕТ СН'!$F$26</f>
        <v>1991.8729824100001</v>
      </c>
      <c r="H24" s="36">
        <f>SUMIFS(СВЦЭМ!$D$39:$D$782,СВЦЭМ!$A$39:$A$782,$A24,СВЦЭМ!$B$39:$B$782,H$11)+'СЕТ СН'!$F$14+СВЦЭМ!$D$10+'СЕТ СН'!$F$8*'СЕТ СН'!$F$9-'СЕТ СН'!$F$26</f>
        <v>1902.4583161400001</v>
      </c>
      <c r="I24" s="36">
        <f>SUMIFS(СВЦЭМ!$D$39:$D$782,СВЦЭМ!$A$39:$A$782,$A24,СВЦЭМ!$B$39:$B$782,I$11)+'СЕТ СН'!$F$14+СВЦЭМ!$D$10+'СЕТ СН'!$F$8*'СЕТ СН'!$F$9-'СЕТ СН'!$F$26</f>
        <v>1868.5765455100002</v>
      </c>
      <c r="J24" s="36">
        <f>SUMIFS(СВЦЭМ!$D$39:$D$782,СВЦЭМ!$A$39:$A$782,$A24,СВЦЭМ!$B$39:$B$782,J$11)+'СЕТ СН'!$F$14+СВЦЭМ!$D$10+'СЕТ СН'!$F$8*'СЕТ СН'!$F$9-'СЕТ СН'!$F$26</f>
        <v>1800.02473108</v>
      </c>
      <c r="K24" s="36">
        <f>SUMIFS(СВЦЭМ!$D$39:$D$782,СВЦЭМ!$A$39:$A$782,$A24,СВЦЭМ!$B$39:$B$782,K$11)+'СЕТ СН'!$F$14+СВЦЭМ!$D$10+'СЕТ СН'!$F$8*'СЕТ СН'!$F$9-'СЕТ СН'!$F$26</f>
        <v>1726.1132800900002</v>
      </c>
      <c r="L24" s="36">
        <f>SUMIFS(СВЦЭМ!$D$39:$D$782,СВЦЭМ!$A$39:$A$782,$A24,СВЦЭМ!$B$39:$B$782,L$11)+'СЕТ СН'!$F$14+СВЦЭМ!$D$10+'СЕТ СН'!$F$8*'СЕТ СН'!$F$9-'СЕТ СН'!$F$26</f>
        <v>1742.4136498700002</v>
      </c>
      <c r="M24" s="36">
        <f>SUMIFS(СВЦЭМ!$D$39:$D$782,СВЦЭМ!$A$39:$A$782,$A24,СВЦЭМ!$B$39:$B$782,M$11)+'СЕТ СН'!$F$14+СВЦЭМ!$D$10+'СЕТ СН'!$F$8*'СЕТ СН'!$F$9-'СЕТ СН'!$F$26</f>
        <v>1781.7958684500002</v>
      </c>
      <c r="N24" s="36">
        <f>SUMIFS(СВЦЭМ!$D$39:$D$782,СВЦЭМ!$A$39:$A$782,$A24,СВЦЭМ!$B$39:$B$782,N$11)+'СЕТ СН'!$F$14+СВЦЭМ!$D$10+'СЕТ СН'!$F$8*'СЕТ СН'!$F$9-'СЕТ СН'!$F$26</f>
        <v>1843.8547717400002</v>
      </c>
      <c r="O24" s="36">
        <f>SUMIFS(СВЦЭМ!$D$39:$D$782,СВЦЭМ!$A$39:$A$782,$A24,СВЦЭМ!$B$39:$B$782,O$11)+'СЕТ СН'!$F$14+СВЦЭМ!$D$10+'СЕТ СН'!$F$8*'СЕТ СН'!$F$9-'СЕТ СН'!$F$26</f>
        <v>1860.5744023502002</v>
      </c>
      <c r="P24" s="36">
        <f>SUMIFS(СВЦЭМ!$D$39:$D$782,СВЦЭМ!$A$39:$A$782,$A24,СВЦЭМ!$B$39:$B$782,P$11)+'СЕТ СН'!$F$14+СВЦЭМ!$D$10+'СЕТ СН'!$F$8*'СЕТ СН'!$F$9-'СЕТ СН'!$F$26</f>
        <v>1792.3653469923499</v>
      </c>
      <c r="Q24" s="36">
        <f>SUMIFS(СВЦЭМ!$D$39:$D$782,СВЦЭМ!$A$39:$A$782,$A24,СВЦЭМ!$B$39:$B$782,Q$11)+'СЕТ СН'!$F$14+СВЦЭМ!$D$10+'СЕТ СН'!$F$8*'СЕТ СН'!$F$9-'СЕТ СН'!$F$26</f>
        <v>1718.8234532573001</v>
      </c>
      <c r="R24" s="36">
        <f>SUMIFS(СВЦЭМ!$D$39:$D$782,СВЦЭМ!$A$39:$A$782,$A24,СВЦЭМ!$B$39:$B$782,R$11)+'СЕТ СН'!$F$14+СВЦЭМ!$D$10+'СЕТ СН'!$F$8*'СЕТ СН'!$F$9-'СЕТ СН'!$F$26</f>
        <v>1735.0423211884001</v>
      </c>
      <c r="S24" s="36">
        <f>SUMIFS(СВЦЭМ!$D$39:$D$782,СВЦЭМ!$A$39:$A$782,$A24,СВЦЭМ!$B$39:$B$782,S$11)+'СЕТ СН'!$F$14+СВЦЭМ!$D$10+'СЕТ СН'!$F$8*'СЕТ СН'!$F$9-'СЕТ СН'!$F$26</f>
        <v>1774.2276286755002</v>
      </c>
      <c r="T24" s="36">
        <f>SUMIFS(СВЦЭМ!$D$39:$D$782,СВЦЭМ!$A$39:$A$782,$A24,СВЦЭМ!$B$39:$B$782,T$11)+'СЕТ СН'!$F$14+СВЦЭМ!$D$10+'СЕТ СН'!$F$8*'СЕТ СН'!$F$9-'СЕТ СН'!$F$26</f>
        <v>1835.9762374490501</v>
      </c>
      <c r="U24" s="36">
        <f>SUMIFS(СВЦЭМ!$D$39:$D$782,СВЦЭМ!$A$39:$A$782,$A24,СВЦЭМ!$B$39:$B$782,U$11)+'СЕТ СН'!$F$14+СВЦЭМ!$D$10+'СЕТ СН'!$F$8*'СЕТ СН'!$F$9-'СЕТ СН'!$F$26</f>
        <v>1798.0204218000001</v>
      </c>
      <c r="V24" s="36">
        <f>SUMIFS(СВЦЭМ!$D$39:$D$782,СВЦЭМ!$A$39:$A$782,$A24,СВЦЭМ!$B$39:$B$782,V$11)+'СЕТ СН'!$F$14+СВЦЭМ!$D$10+'СЕТ СН'!$F$8*'СЕТ СН'!$F$9-'СЕТ СН'!$F$26</f>
        <v>1781.1138979700002</v>
      </c>
      <c r="W24" s="36">
        <f>SUMIFS(СВЦЭМ!$D$39:$D$782,СВЦЭМ!$A$39:$A$782,$A24,СВЦЭМ!$B$39:$B$782,W$11)+'СЕТ СН'!$F$14+СВЦЭМ!$D$10+'СЕТ СН'!$F$8*'СЕТ СН'!$F$9-'СЕТ СН'!$F$26</f>
        <v>1765.2751370400001</v>
      </c>
      <c r="X24" s="36">
        <f>SUMIFS(СВЦЭМ!$D$39:$D$782,СВЦЭМ!$A$39:$A$782,$A24,СВЦЭМ!$B$39:$B$782,X$11)+'СЕТ СН'!$F$14+СВЦЭМ!$D$10+'СЕТ СН'!$F$8*'СЕТ СН'!$F$9-'СЕТ СН'!$F$26</f>
        <v>1813.2574715800001</v>
      </c>
      <c r="Y24" s="36">
        <f>SUMIFS(СВЦЭМ!$D$39:$D$782,СВЦЭМ!$A$39:$A$782,$A24,СВЦЭМ!$B$39:$B$782,Y$11)+'СЕТ СН'!$F$14+СВЦЭМ!$D$10+'СЕТ СН'!$F$8*'СЕТ СН'!$F$9-'СЕТ СН'!$F$26</f>
        <v>1909.91789842</v>
      </c>
    </row>
    <row r="25" spans="1:25" ht="15.75" x14ac:dyDescent="0.2">
      <c r="A25" s="35">
        <f t="shared" si="0"/>
        <v>45091</v>
      </c>
      <c r="B25" s="36">
        <f>SUMIFS(СВЦЭМ!$D$39:$D$782,СВЦЭМ!$A$39:$A$782,$A25,СВЦЭМ!$B$39:$B$782,B$11)+'СЕТ СН'!$F$14+СВЦЭМ!$D$10+'СЕТ СН'!$F$8*'СЕТ СН'!$F$9-'СЕТ СН'!$F$26</f>
        <v>1958.0410037700001</v>
      </c>
      <c r="C25" s="36">
        <f>SUMIFS(СВЦЭМ!$D$39:$D$782,СВЦЭМ!$A$39:$A$782,$A25,СВЦЭМ!$B$39:$B$782,C$11)+'СЕТ СН'!$F$14+СВЦЭМ!$D$10+'СЕТ СН'!$F$8*'СЕТ СН'!$F$9-'СЕТ СН'!$F$26</f>
        <v>2041.1722329400002</v>
      </c>
      <c r="D25" s="36">
        <f>SUMIFS(СВЦЭМ!$D$39:$D$782,СВЦЭМ!$A$39:$A$782,$A25,СВЦЭМ!$B$39:$B$782,D$11)+'СЕТ СН'!$F$14+СВЦЭМ!$D$10+'СЕТ СН'!$F$8*'СЕТ СН'!$F$9-'СЕТ СН'!$F$26</f>
        <v>2146.0675218599999</v>
      </c>
      <c r="E25" s="36">
        <f>SUMIFS(СВЦЭМ!$D$39:$D$782,СВЦЭМ!$A$39:$A$782,$A25,СВЦЭМ!$B$39:$B$782,E$11)+'СЕТ СН'!$F$14+СВЦЭМ!$D$10+'СЕТ СН'!$F$8*'СЕТ СН'!$F$9-'СЕТ СН'!$F$26</f>
        <v>2156.0256160200001</v>
      </c>
      <c r="F25" s="36">
        <f>SUMIFS(СВЦЭМ!$D$39:$D$782,СВЦЭМ!$A$39:$A$782,$A25,СВЦЭМ!$B$39:$B$782,F$11)+'СЕТ СН'!$F$14+СВЦЭМ!$D$10+'СЕТ СН'!$F$8*'СЕТ СН'!$F$9-'СЕТ СН'!$F$26</f>
        <v>2162.0024859700002</v>
      </c>
      <c r="G25" s="36">
        <f>SUMIFS(СВЦЭМ!$D$39:$D$782,СВЦЭМ!$A$39:$A$782,$A25,СВЦЭМ!$B$39:$B$782,G$11)+'СЕТ СН'!$F$14+СВЦЭМ!$D$10+'СЕТ СН'!$F$8*'СЕТ СН'!$F$9-'СЕТ СН'!$F$26</f>
        <v>2148.39849757</v>
      </c>
      <c r="H25" s="36">
        <f>SUMIFS(СВЦЭМ!$D$39:$D$782,СВЦЭМ!$A$39:$A$782,$A25,СВЦЭМ!$B$39:$B$782,H$11)+'СЕТ СН'!$F$14+СВЦЭМ!$D$10+'СЕТ СН'!$F$8*'СЕТ СН'!$F$9-'СЕТ СН'!$F$26</f>
        <v>2024.3165976600001</v>
      </c>
      <c r="I25" s="36">
        <f>SUMIFS(СВЦЭМ!$D$39:$D$782,СВЦЭМ!$A$39:$A$782,$A25,СВЦЭМ!$B$39:$B$782,I$11)+'СЕТ СН'!$F$14+СВЦЭМ!$D$10+'СЕТ СН'!$F$8*'СЕТ СН'!$F$9-'СЕТ СН'!$F$26</f>
        <v>1923.5011425600001</v>
      </c>
      <c r="J25" s="36">
        <f>SUMIFS(СВЦЭМ!$D$39:$D$782,СВЦЭМ!$A$39:$A$782,$A25,СВЦЭМ!$B$39:$B$782,J$11)+'СЕТ СН'!$F$14+СВЦЭМ!$D$10+'СЕТ СН'!$F$8*'СЕТ СН'!$F$9-'СЕТ СН'!$F$26</f>
        <v>1840.47596219</v>
      </c>
      <c r="K25" s="36">
        <f>SUMIFS(СВЦЭМ!$D$39:$D$782,СВЦЭМ!$A$39:$A$782,$A25,СВЦЭМ!$B$39:$B$782,K$11)+'СЕТ СН'!$F$14+СВЦЭМ!$D$10+'СЕТ СН'!$F$8*'СЕТ СН'!$F$9-'СЕТ СН'!$F$26</f>
        <v>1825.2999142100002</v>
      </c>
      <c r="L25" s="36">
        <f>SUMIFS(СВЦЭМ!$D$39:$D$782,СВЦЭМ!$A$39:$A$782,$A25,СВЦЭМ!$B$39:$B$782,L$11)+'СЕТ СН'!$F$14+СВЦЭМ!$D$10+'СЕТ СН'!$F$8*'СЕТ СН'!$F$9-'СЕТ СН'!$F$26</f>
        <v>1816.9691869400001</v>
      </c>
      <c r="M25" s="36">
        <f>SUMIFS(СВЦЭМ!$D$39:$D$782,СВЦЭМ!$A$39:$A$782,$A25,СВЦЭМ!$B$39:$B$782,M$11)+'СЕТ СН'!$F$14+СВЦЭМ!$D$10+'СЕТ СН'!$F$8*'СЕТ СН'!$F$9-'СЕТ СН'!$F$26</f>
        <v>1854.9011204400001</v>
      </c>
      <c r="N25" s="36">
        <f>SUMIFS(СВЦЭМ!$D$39:$D$782,СВЦЭМ!$A$39:$A$782,$A25,СВЦЭМ!$B$39:$B$782,N$11)+'СЕТ СН'!$F$14+СВЦЭМ!$D$10+'СЕТ СН'!$F$8*'СЕТ СН'!$F$9-'СЕТ СН'!$F$26</f>
        <v>1867.8140475100001</v>
      </c>
      <c r="O25" s="36">
        <f>SUMIFS(СВЦЭМ!$D$39:$D$782,СВЦЭМ!$A$39:$A$782,$A25,СВЦЭМ!$B$39:$B$782,O$11)+'СЕТ СН'!$F$14+СВЦЭМ!$D$10+'СЕТ СН'!$F$8*'СЕТ СН'!$F$9-'СЕТ СН'!$F$26</f>
        <v>1915.22437641495</v>
      </c>
      <c r="P25" s="36">
        <f>SUMIFS(СВЦЭМ!$D$39:$D$782,СВЦЭМ!$A$39:$A$782,$A25,СВЦЭМ!$B$39:$B$782,P$11)+'СЕТ СН'!$F$14+СВЦЭМ!$D$10+'СЕТ СН'!$F$8*'СЕТ СН'!$F$9-'СЕТ СН'!$F$26</f>
        <v>1832.6143219467999</v>
      </c>
      <c r="Q25" s="36">
        <f>SUMIFS(СВЦЭМ!$D$39:$D$782,СВЦЭМ!$A$39:$A$782,$A25,СВЦЭМ!$B$39:$B$782,Q$11)+'СЕТ СН'!$F$14+СВЦЭМ!$D$10+'СЕТ СН'!$F$8*'СЕТ СН'!$F$9-'СЕТ СН'!$F$26</f>
        <v>1817.5141542067001</v>
      </c>
      <c r="R25" s="36">
        <f>SUMIFS(СВЦЭМ!$D$39:$D$782,СВЦЭМ!$A$39:$A$782,$A25,СВЦЭМ!$B$39:$B$782,R$11)+'СЕТ СН'!$F$14+СВЦЭМ!$D$10+'СЕТ СН'!$F$8*'СЕТ СН'!$F$9-'СЕТ СН'!$F$26</f>
        <v>1809.22508057305</v>
      </c>
      <c r="S25" s="36">
        <f>SUMIFS(СВЦЭМ!$D$39:$D$782,СВЦЭМ!$A$39:$A$782,$A25,СВЦЭМ!$B$39:$B$782,S$11)+'СЕТ СН'!$F$14+СВЦЭМ!$D$10+'СЕТ СН'!$F$8*'СЕТ СН'!$F$9-'СЕТ СН'!$F$26</f>
        <v>1846.9673544055502</v>
      </c>
      <c r="T25" s="36">
        <f>SUMIFS(СВЦЭМ!$D$39:$D$782,СВЦЭМ!$A$39:$A$782,$A25,СВЦЭМ!$B$39:$B$782,T$11)+'СЕТ СН'!$F$14+СВЦЭМ!$D$10+'СЕТ СН'!$F$8*'СЕТ СН'!$F$9-'СЕТ СН'!$F$26</f>
        <v>1859.8157168402001</v>
      </c>
      <c r="U25" s="36">
        <f>SUMIFS(СВЦЭМ!$D$39:$D$782,СВЦЭМ!$A$39:$A$782,$A25,СВЦЭМ!$B$39:$B$782,U$11)+'СЕТ СН'!$F$14+СВЦЭМ!$D$10+'СЕТ СН'!$F$8*'СЕТ СН'!$F$9-'СЕТ СН'!$F$26</f>
        <v>1859.7946841900002</v>
      </c>
      <c r="V25" s="36">
        <f>SUMIFS(СВЦЭМ!$D$39:$D$782,СВЦЭМ!$A$39:$A$782,$A25,СВЦЭМ!$B$39:$B$782,V$11)+'СЕТ СН'!$F$14+СВЦЭМ!$D$10+'СЕТ СН'!$F$8*'СЕТ СН'!$F$9-'СЕТ СН'!$F$26</f>
        <v>1855.3998969100001</v>
      </c>
      <c r="W25" s="36">
        <f>SUMIFS(СВЦЭМ!$D$39:$D$782,СВЦЭМ!$A$39:$A$782,$A25,СВЦЭМ!$B$39:$B$782,W$11)+'СЕТ СН'!$F$14+СВЦЭМ!$D$10+'СЕТ СН'!$F$8*'СЕТ СН'!$F$9-'СЕТ СН'!$F$26</f>
        <v>1814.88181037</v>
      </c>
      <c r="X25" s="36">
        <f>SUMIFS(СВЦЭМ!$D$39:$D$782,СВЦЭМ!$A$39:$A$782,$A25,СВЦЭМ!$B$39:$B$782,X$11)+'СЕТ СН'!$F$14+СВЦЭМ!$D$10+'СЕТ СН'!$F$8*'СЕТ СН'!$F$9-'СЕТ СН'!$F$26</f>
        <v>1829.3633477000001</v>
      </c>
      <c r="Y25" s="36">
        <f>SUMIFS(СВЦЭМ!$D$39:$D$782,СВЦЭМ!$A$39:$A$782,$A25,СВЦЭМ!$B$39:$B$782,Y$11)+'СЕТ СН'!$F$14+СВЦЭМ!$D$10+'СЕТ СН'!$F$8*'СЕТ СН'!$F$9-'СЕТ СН'!$F$26</f>
        <v>1883.7756445300001</v>
      </c>
    </row>
    <row r="26" spans="1:25" ht="15.75" x14ac:dyDescent="0.2">
      <c r="A26" s="35">
        <f t="shared" si="0"/>
        <v>45092</v>
      </c>
      <c r="B26" s="36">
        <f>SUMIFS(СВЦЭМ!$D$39:$D$782,СВЦЭМ!$A$39:$A$782,$A26,СВЦЭМ!$B$39:$B$782,B$11)+'СЕТ СН'!$F$14+СВЦЭМ!$D$10+'СЕТ СН'!$F$8*'СЕТ СН'!$F$9-'СЕТ СН'!$F$26</f>
        <v>1763.7896231200002</v>
      </c>
      <c r="C26" s="36">
        <f>SUMIFS(СВЦЭМ!$D$39:$D$782,СВЦЭМ!$A$39:$A$782,$A26,СВЦЭМ!$B$39:$B$782,C$11)+'СЕТ СН'!$F$14+СВЦЭМ!$D$10+'СЕТ СН'!$F$8*'СЕТ СН'!$F$9-'СЕТ СН'!$F$26</f>
        <v>1833.65275109</v>
      </c>
      <c r="D26" s="36">
        <f>SUMIFS(СВЦЭМ!$D$39:$D$782,СВЦЭМ!$A$39:$A$782,$A26,СВЦЭМ!$B$39:$B$782,D$11)+'СЕТ СН'!$F$14+СВЦЭМ!$D$10+'СЕТ СН'!$F$8*'СЕТ СН'!$F$9-'СЕТ СН'!$F$26</f>
        <v>1905.4898126000001</v>
      </c>
      <c r="E26" s="36">
        <f>SUMIFS(СВЦЭМ!$D$39:$D$782,СВЦЭМ!$A$39:$A$782,$A26,СВЦЭМ!$B$39:$B$782,E$11)+'СЕТ СН'!$F$14+СВЦЭМ!$D$10+'СЕТ СН'!$F$8*'СЕТ СН'!$F$9-'СЕТ СН'!$F$26</f>
        <v>1912.43636225</v>
      </c>
      <c r="F26" s="36">
        <f>SUMIFS(СВЦЭМ!$D$39:$D$782,СВЦЭМ!$A$39:$A$782,$A26,СВЦЭМ!$B$39:$B$782,F$11)+'СЕТ СН'!$F$14+СВЦЭМ!$D$10+'СЕТ СН'!$F$8*'СЕТ СН'!$F$9-'СЕТ СН'!$F$26</f>
        <v>1886.6747669900001</v>
      </c>
      <c r="G26" s="36">
        <f>SUMIFS(СВЦЭМ!$D$39:$D$782,СВЦЭМ!$A$39:$A$782,$A26,СВЦЭМ!$B$39:$B$782,G$11)+'СЕТ СН'!$F$14+СВЦЭМ!$D$10+'СЕТ СН'!$F$8*'СЕТ СН'!$F$9-'СЕТ СН'!$F$26</f>
        <v>1890.2364042300001</v>
      </c>
      <c r="H26" s="36">
        <f>SUMIFS(СВЦЭМ!$D$39:$D$782,СВЦЭМ!$A$39:$A$782,$A26,СВЦЭМ!$B$39:$B$782,H$11)+'СЕТ СН'!$F$14+СВЦЭМ!$D$10+'СЕТ СН'!$F$8*'СЕТ СН'!$F$9-'СЕТ СН'!$F$26</f>
        <v>1766.4766070200001</v>
      </c>
      <c r="I26" s="36">
        <f>SUMIFS(СВЦЭМ!$D$39:$D$782,СВЦЭМ!$A$39:$A$782,$A26,СВЦЭМ!$B$39:$B$782,I$11)+'СЕТ СН'!$F$14+СВЦЭМ!$D$10+'СЕТ СН'!$F$8*'СЕТ СН'!$F$9-'СЕТ СН'!$F$26</f>
        <v>1648.4636158600001</v>
      </c>
      <c r="J26" s="36">
        <f>SUMIFS(СВЦЭМ!$D$39:$D$782,СВЦЭМ!$A$39:$A$782,$A26,СВЦЭМ!$B$39:$B$782,J$11)+'СЕТ СН'!$F$14+СВЦЭМ!$D$10+'СЕТ СН'!$F$8*'СЕТ СН'!$F$9-'СЕТ СН'!$F$26</f>
        <v>1614.4826011300001</v>
      </c>
      <c r="K26" s="36">
        <f>SUMIFS(СВЦЭМ!$D$39:$D$782,СВЦЭМ!$A$39:$A$782,$A26,СВЦЭМ!$B$39:$B$782,K$11)+'СЕТ СН'!$F$14+СВЦЭМ!$D$10+'СЕТ СН'!$F$8*'СЕТ СН'!$F$9-'СЕТ СН'!$F$26</f>
        <v>1603.0642265800002</v>
      </c>
      <c r="L26" s="36">
        <f>SUMIFS(СВЦЭМ!$D$39:$D$782,СВЦЭМ!$A$39:$A$782,$A26,СВЦЭМ!$B$39:$B$782,L$11)+'СЕТ СН'!$F$14+СВЦЭМ!$D$10+'СЕТ СН'!$F$8*'СЕТ СН'!$F$9-'СЕТ СН'!$F$26</f>
        <v>1577.5871938800001</v>
      </c>
      <c r="M26" s="36">
        <f>SUMIFS(СВЦЭМ!$D$39:$D$782,СВЦЭМ!$A$39:$A$782,$A26,СВЦЭМ!$B$39:$B$782,M$11)+'СЕТ СН'!$F$14+СВЦЭМ!$D$10+'СЕТ СН'!$F$8*'СЕТ СН'!$F$9-'СЕТ СН'!$F$26</f>
        <v>1589.2422421000001</v>
      </c>
      <c r="N26" s="36">
        <f>SUMIFS(СВЦЭМ!$D$39:$D$782,СВЦЭМ!$A$39:$A$782,$A26,СВЦЭМ!$B$39:$B$782,N$11)+'СЕТ СН'!$F$14+СВЦЭМ!$D$10+'СЕТ СН'!$F$8*'СЕТ СН'!$F$9-'СЕТ СН'!$F$26</f>
        <v>1616.9668021000002</v>
      </c>
      <c r="O26" s="36">
        <f>SUMIFS(СВЦЭМ!$D$39:$D$782,СВЦЭМ!$A$39:$A$782,$A26,СВЦЭМ!$B$39:$B$782,O$11)+'СЕТ СН'!$F$14+СВЦЭМ!$D$10+'СЕТ СН'!$F$8*'СЕТ СН'!$F$9-'СЕТ СН'!$F$26</f>
        <v>1624.17653292</v>
      </c>
      <c r="P26" s="36">
        <f>SUMIFS(СВЦЭМ!$D$39:$D$782,СВЦЭМ!$A$39:$A$782,$A26,СВЦЭМ!$B$39:$B$782,P$11)+'СЕТ СН'!$F$14+СВЦЭМ!$D$10+'СЕТ СН'!$F$8*'СЕТ СН'!$F$9-'СЕТ СН'!$F$26</f>
        <v>1640.0024300800001</v>
      </c>
      <c r="Q26" s="36">
        <f>SUMIFS(СВЦЭМ!$D$39:$D$782,СВЦЭМ!$A$39:$A$782,$A26,СВЦЭМ!$B$39:$B$782,Q$11)+'СЕТ СН'!$F$14+СВЦЭМ!$D$10+'СЕТ СН'!$F$8*'СЕТ СН'!$F$9-'СЕТ СН'!$F$26</f>
        <v>1641.6197920900001</v>
      </c>
      <c r="R26" s="36">
        <f>SUMIFS(СВЦЭМ!$D$39:$D$782,СВЦЭМ!$A$39:$A$782,$A26,СВЦЭМ!$B$39:$B$782,R$11)+'СЕТ СН'!$F$14+СВЦЭМ!$D$10+'СЕТ СН'!$F$8*'СЕТ СН'!$F$9-'СЕТ СН'!$F$26</f>
        <v>1598.2986602000001</v>
      </c>
      <c r="S26" s="36">
        <f>SUMIFS(СВЦЭМ!$D$39:$D$782,СВЦЭМ!$A$39:$A$782,$A26,СВЦЭМ!$B$39:$B$782,S$11)+'СЕТ СН'!$F$14+СВЦЭМ!$D$10+'СЕТ СН'!$F$8*'СЕТ СН'!$F$9-'СЕТ СН'!$F$26</f>
        <v>1608.1406122200001</v>
      </c>
      <c r="T26" s="36">
        <f>SUMIFS(СВЦЭМ!$D$39:$D$782,СВЦЭМ!$A$39:$A$782,$A26,СВЦЭМ!$B$39:$B$782,T$11)+'СЕТ СН'!$F$14+СВЦЭМ!$D$10+'СЕТ СН'!$F$8*'СЕТ СН'!$F$9-'СЕТ СН'!$F$26</f>
        <v>1606.7519678400001</v>
      </c>
      <c r="U26" s="36">
        <f>SUMIFS(СВЦЭМ!$D$39:$D$782,СВЦЭМ!$A$39:$A$782,$A26,СВЦЭМ!$B$39:$B$782,U$11)+'СЕТ СН'!$F$14+СВЦЭМ!$D$10+'СЕТ СН'!$F$8*'СЕТ СН'!$F$9-'СЕТ СН'!$F$26</f>
        <v>1605.2094261300001</v>
      </c>
      <c r="V26" s="36">
        <f>SUMIFS(СВЦЭМ!$D$39:$D$782,СВЦЭМ!$A$39:$A$782,$A26,СВЦЭМ!$B$39:$B$782,V$11)+'СЕТ СН'!$F$14+СВЦЭМ!$D$10+'СЕТ СН'!$F$8*'СЕТ СН'!$F$9-'СЕТ СН'!$F$26</f>
        <v>1629.4805664800001</v>
      </c>
      <c r="W26" s="36">
        <f>SUMIFS(СВЦЭМ!$D$39:$D$782,СВЦЭМ!$A$39:$A$782,$A26,СВЦЭМ!$B$39:$B$782,W$11)+'СЕТ СН'!$F$14+СВЦЭМ!$D$10+'СЕТ СН'!$F$8*'СЕТ СН'!$F$9-'СЕТ СН'!$F$26</f>
        <v>1605.9916069600001</v>
      </c>
      <c r="X26" s="36">
        <f>SUMIFS(СВЦЭМ!$D$39:$D$782,СВЦЭМ!$A$39:$A$782,$A26,СВЦЭМ!$B$39:$B$782,X$11)+'СЕТ СН'!$F$14+СВЦЭМ!$D$10+'СЕТ СН'!$F$8*'СЕТ СН'!$F$9-'СЕТ СН'!$F$26</f>
        <v>1629.1183689000002</v>
      </c>
      <c r="Y26" s="36">
        <f>SUMIFS(СВЦЭМ!$D$39:$D$782,СВЦЭМ!$A$39:$A$782,$A26,СВЦЭМ!$B$39:$B$782,Y$11)+'СЕТ СН'!$F$14+СВЦЭМ!$D$10+'СЕТ СН'!$F$8*'СЕТ СН'!$F$9-'СЕТ СН'!$F$26</f>
        <v>1713.02607592</v>
      </c>
    </row>
    <row r="27" spans="1:25" ht="15.75" x14ac:dyDescent="0.2">
      <c r="A27" s="35">
        <f t="shared" si="0"/>
        <v>45093</v>
      </c>
      <c r="B27" s="36">
        <f>SUMIFS(СВЦЭМ!$D$39:$D$782,СВЦЭМ!$A$39:$A$782,$A27,СВЦЭМ!$B$39:$B$782,B$11)+'СЕТ СН'!$F$14+СВЦЭМ!$D$10+'СЕТ СН'!$F$8*'СЕТ СН'!$F$9-'СЕТ СН'!$F$26</f>
        <v>1843.8511723800002</v>
      </c>
      <c r="C27" s="36">
        <f>SUMIFS(СВЦЭМ!$D$39:$D$782,СВЦЭМ!$A$39:$A$782,$A27,СВЦЭМ!$B$39:$B$782,C$11)+'СЕТ СН'!$F$14+СВЦЭМ!$D$10+'СЕТ СН'!$F$8*'СЕТ СН'!$F$9-'СЕТ СН'!$F$26</f>
        <v>1897.7585206800002</v>
      </c>
      <c r="D27" s="36">
        <f>SUMIFS(СВЦЭМ!$D$39:$D$782,СВЦЭМ!$A$39:$A$782,$A27,СВЦЭМ!$B$39:$B$782,D$11)+'СЕТ СН'!$F$14+СВЦЭМ!$D$10+'СЕТ СН'!$F$8*'СЕТ СН'!$F$9-'СЕТ СН'!$F$26</f>
        <v>1987.8015548200001</v>
      </c>
      <c r="E27" s="36">
        <f>SUMIFS(СВЦЭМ!$D$39:$D$782,СВЦЭМ!$A$39:$A$782,$A27,СВЦЭМ!$B$39:$B$782,E$11)+'СЕТ СН'!$F$14+СВЦЭМ!$D$10+'СЕТ СН'!$F$8*'СЕТ СН'!$F$9-'СЕТ СН'!$F$26</f>
        <v>2002.2819685900001</v>
      </c>
      <c r="F27" s="36">
        <f>SUMIFS(СВЦЭМ!$D$39:$D$782,СВЦЭМ!$A$39:$A$782,$A27,СВЦЭМ!$B$39:$B$782,F$11)+'СЕТ СН'!$F$14+СВЦЭМ!$D$10+'СЕТ СН'!$F$8*'СЕТ СН'!$F$9-'СЕТ СН'!$F$26</f>
        <v>2005.9951025500002</v>
      </c>
      <c r="G27" s="36">
        <f>SUMIFS(СВЦЭМ!$D$39:$D$782,СВЦЭМ!$A$39:$A$782,$A27,СВЦЭМ!$B$39:$B$782,G$11)+'СЕТ СН'!$F$14+СВЦЭМ!$D$10+'СЕТ СН'!$F$8*'СЕТ СН'!$F$9-'СЕТ СН'!$F$26</f>
        <v>1966.53229437</v>
      </c>
      <c r="H27" s="36">
        <f>SUMIFS(СВЦЭМ!$D$39:$D$782,СВЦЭМ!$A$39:$A$782,$A27,СВЦЭМ!$B$39:$B$782,H$11)+'СЕТ СН'!$F$14+СВЦЭМ!$D$10+'СЕТ СН'!$F$8*'СЕТ СН'!$F$9-'СЕТ СН'!$F$26</f>
        <v>1845.2719913100002</v>
      </c>
      <c r="I27" s="36">
        <f>SUMIFS(СВЦЭМ!$D$39:$D$782,СВЦЭМ!$A$39:$A$782,$A27,СВЦЭМ!$B$39:$B$782,I$11)+'СЕТ СН'!$F$14+СВЦЭМ!$D$10+'СЕТ СН'!$F$8*'СЕТ СН'!$F$9-'СЕТ СН'!$F$26</f>
        <v>1787.7510134400002</v>
      </c>
      <c r="J27" s="36">
        <f>SUMIFS(СВЦЭМ!$D$39:$D$782,СВЦЭМ!$A$39:$A$782,$A27,СВЦЭМ!$B$39:$B$782,J$11)+'СЕТ СН'!$F$14+СВЦЭМ!$D$10+'СЕТ СН'!$F$8*'СЕТ СН'!$F$9-'СЕТ СН'!$F$26</f>
        <v>1702.6926775300001</v>
      </c>
      <c r="K27" s="36">
        <f>SUMIFS(СВЦЭМ!$D$39:$D$782,СВЦЭМ!$A$39:$A$782,$A27,СВЦЭМ!$B$39:$B$782,K$11)+'СЕТ СН'!$F$14+СВЦЭМ!$D$10+'СЕТ СН'!$F$8*'СЕТ СН'!$F$9-'СЕТ СН'!$F$26</f>
        <v>1717.9238113200001</v>
      </c>
      <c r="L27" s="36">
        <f>SUMIFS(СВЦЭМ!$D$39:$D$782,СВЦЭМ!$A$39:$A$782,$A27,СВЦЭМ!$B$39:$B$782,L$11)+'СЕТ СН'!$F$14+СВЦЭМ!$D$10+'СЕТ СН'!$F$8*'СЕТ СН'!$F$9-'СЕТ СН'!$F$26</f>
        <v>1721.24995904</v>
      </c>
      <c r="M27" s="36">
        <f>SUMIFS(СВЦЭМ!$D$39:$D$782,СВЦЭМ!$A$39:$A$782,$A27,СВЦЭМ!$B$39:$B$782,M$11)+'СЕТ СН'!$F$14+СВЦЭМ!$D$10+'СЕТ СН'!$F$8*'СЕТ СН'!$F$9-'СЕТ СН'!$F$26</f>
        <v>1749.3360005200002</v>
      </c>
      <c r="N27" s="36">
        <f>SUMIFS(СВЦЭМ!$D$39:$D$782,СВЦЭМ!$A$39:$A$782,$A27,СВЦЭМ!$B$39:$B$782,N$11)+'СЕТ СН'!$F$14+СВЦЭМ!$D$10+'СЕТ СН'!$F$8*'СЕТ СН'!$F$9-'СЕТ СН'!$F$26</f>
        <v>1793.36518004</v>
      </c>
      <c r="O27" s="36">
        <f>SUMIFS(СВЦЭМ!$D$39:$D$782,СВЦЭМ!$A$39:$A$782,$A27,СВЦЭМ!$B$39:$B$782,O$11)+'СЕТ СН'!$F$14+СВЦЭМ!$D$10+'СЕТ СН'!$F$8*'СЕТ СН'!$F$9-'СЕТ СН'!$F$26</f>
        <v>1792.7920826200002</v>
      </c>
      <c r="P27" s="36">
        <f>SUMIFS(СВЦЭМ!$D$39:$D$782,СВЦЭМ!$A$39:$A$782,$A27,СВЦЭМ!$B$39:$B$782,P$11)+'СЕТ СН'!$F$14+СВЦЭМ!$D$10+'СЕТ СН'!$F$8*'СЕТ СН'!$F$9-'СЕТ СН'!$F$26</f>
        <v>1798.75334606</v>
      </c>
      <c r="Q27" s="36">
        <f>SUMIFS(СВЦЭМ!$D$39:$D$782,СВЦЭМ!$A$39:$A$782,$A27,СВЦЭМ!$B$39:$B$782,Q$11)+'СЕТ СН'!$F$14+СВЦЭМ!$D$10+'СЕТ СН'!$F$8*'СЕТ СН'!$F$9-'СЕТ СН'!$F$26</f>
        <v>1779.0917832300001</v>
      </c>
      <c r="R27" s="36">
        <f>SUMIFS(СВЦЭМ!$D$39:$D$782,СВЦЭМ!$A$39:$A$782,$A27,СВЦЭМ!$B$39:$B$782,R$11)+'СЕТ СН'!$F$14+СВЦЭМ!$D$10+'СЕТ СН'!$F$8*'СЕТ СН'!$F$9-'СЕТ СН'!$F$26</f>
        <v>1765.9595140200001</v>
      </c>
      <c r="S27" s="36">
        <f>SUMIFS(СВЦЭМ!$D$39:$D$782,СВЦЭМ!$A$39:$A$782,$A27,СВЦЭМ!$B$39:$B$782,S$11)+'СЕТ СН'!$F$14+СВЦЭМ!$D$10+'СЕТ СН'!$F$8*'СЕТ СН'!$F$9-'СЕТ СН'!$F$26</f>
        <v>1743.7688638100001</v>
      </c>
      <c r="T27" s="36">
        <f>SUMIFS(СВЦЭМ!$D$39:$D$782,СВЦЭМ!$A$39:$A$782,$A27,СВЦЭМ!$B$39:$B$782,T$11)+'СЕТ СН'!$F$14+СВЦЭМ!$D$10+'СЕТ СН'!$F$8*'СЕТ СН'!$F$9-'СЕТ СН'!$F$26</f>
        <v>1733.37473877</v>
      </c>
      <c r="U27" s="36">
        <f>SUMIFS(СВЦЭМ!$D$39:$D$782,СВЦЭМ!$A$39:$A$782,$A27,СВЦЭМ!$B$39:$B$782,U$11)+'СЕТ СН'!$F$14+СВЦЭМ!$D$10+'СЕТ СН'!$F$8*'СЕТ СН'!$F$9-'СЕТ СН'!$F$26</f>
        <v>1735.0226349300001</v>
      </c>
      <c r="V27" s="36">
        <f>SUMIFS(СВЦЭМ!$D$39:$D$782,СВЦЭМ!$A$39:$A$782,$A27,СВЦЭМ!$B$39:$B$782,V$11)+'СЕТ СН'!$F$14+СВЦЭМ!$D$10+'СЕТ СН'!$F$8*'СЕТ СН'!$F$9-'СЕТ СН'!$F$26</f>
        <v>1724.6954978700001</v>
      </c>
      <c r="W27" s="36">
        <f>SUMIFS(СВЦЭМ!$D$39:$D$782,СВЦЭМ!$A$39:$A$782,$A27,СВЦЭМ!$B$39:$B$782,W$11)+'СЕТ СН'!$F$14+СВЦЭМ!$D$10+'СЕТ СН'!$F$8*'СЕТ СН'!$F$9-'СЕТ СН'!$F$26</f>
        <v>1689.3376638900002</v>
      </c>
      <c r="X27" s="36">
        <f>SUMIFS(СВЦЭМ!$D$39:$D$782,СВЦЭМ!$A$39:$A$782,$A27,СВЦЭМ!$B$39:$B$782,X$11)+'СЕТ СН'!$F$14+СВЦЭМ!$D$10+'СЕТ СН'!$F$8*'СЕТ СН'!$F$9-'СЕТ СН'!$F$26</f>
        <v>1740.5170146700002</v>
      </c>
      <c r="Y27" s="36">
        <f>SUMIFS(СВЦЭМ!$D$39:$D$782,СВЦЭМ!$A$39:$A$782,$A27,СВЦЭМ!$B$39:$B$782,Y$11)+'СЕТ СН'!$F$14+СВЦЭМ!$D$10+'СЕТ СН'!$F$8*'СЕТ СН'!$F$9-'СЕТ СН'!$F$26</f>
        <v>1883.51394329</v>
      </c>
    </row>
    <row r="28" spans="1:25" ht="15.75" x14ac:dyDescent="0.2">
      <c r="A28" s="35">
        <f t="shared" si="0"/>
        <v>45094</v>
      </c>
      <c r="B28" s="36">
        <f>SUMIFS(СВЦЭМ!$D$39:$D$782,СВЦЭМ!$A$39:$A$782,$A28,СВЦЭМ!$B$39:$B$782,B$11)+'СЕТ СН'!$F$14+СВЦЭМ!$D$10+'СЕТ СН'!$F$8*'СЕТ СН'!$F$9-'СЕТ СН'!$F$26</f>
        <v>1741.8519622400001</v>
      </c>
      <c r="C28" s="36">
        <f>SUMIFS(СВЦЭМ!$D$39:$D$782,СВЦЭМ!$A$39:$A$782,$A28,СВЦЭМ!$B$39:$B$782,C$11)+'СЕТ СН'!$F$14+СВЦЭМ!$D$10+'СЕТ СН'!$F$8*'СЕТ СН'!$F$9-'СЕТ СН'!$F$26</f>
        <v>1817.8790661400001</v>
      </c>
      <c r="D28" s="36">
        <f>SUMIFS(СВЦЭМ!$D$39:$D$782,СВЦЭМ!$A$39:$A$782,$A28,СВЦЭМ!$B$39:$B$782,D$11)+'СЕТ СН'!$F$14+СВЦЭМ!$D$10+'СЕТ СН'!$F$8*'СЕТ СН'!$F$9-'СЕТ СН'!$F$26</f>
        <v>1854.4940826900001</v>
      </c>
      <c r="E28" s="36">
        <f>SUMIFS(СВЦЭМ!$D$39:$D$782,СВЦЭМ!$A$39:$A$782,$A28,СВЦЭМ!$B$39:$B$782,E$11)+'СЕТ СН'!$F$14+СВЦЭМ!$D$10+'СЕТ СН'!$F$8*'СЕТ СН'!$F$9-'СЕТ СН'!$F$26</f>
        <v>1852.9596617200002</v>
      </c>
      <c r="F28" s="36">
        <f>SUMIFS(СВЦЭМ!$D$39:$D$782,СВЦЭМ!$A$39:$A$782,$A28,СВЦЭМ!$B$39:$B$782,F$11)+'СЕТ СН'!$F$14+СВЦЭМ!$D$10+'СЕТ СН'!$F$8*'СЕТ СН'!$F$9-'СЕТ СН'!$F$26</f>
        <v>1846.2506883100002</v>
      </c>
      <c r="G28" s="36">
        <f>SUMIFS(СВЦЭМ!$D$39:$D$782,СВЦЭМ!$A$39:$A$782,$A28,СВЦЭМ!$B$39:$B$782,G$11)+'СЕТ СН'!$F$14+СВЦЭМ!$D$10+'СЕТ СН'!$F$8*'СЕТ СН'!$F$9-'СЕТ СН'!$F$26</f>
        <v>1878.18868135</v>
      </c>
      <c r="H28" s="36">
        <f>SUMIFS(СВЦЭМ!$D$39:$D$782,СВЦЭМ!$A$39:$A$782,$A28,СВЦЭМ!$B$39:$B$782,H$11)+'СЕТ СН'!$F$14+СВЦЭМ!$D$10+'СЕТ СН'!$F$8*'СЕТ СН'!$F$9-'СЕТ СН'!$F$26</f>
        <v>1814.8388480000001</v>
      </c>
      <c r="I28" s="36">
        <f>SUMIFS(СВЦЭМ!$D$39:$D$782,СВЦЭМ!$A$39:$A$782,$A28,СВЦЭМ!$B$39:$B$782,I$11)+'СЕТ СН'!$F$14+СВЦЭМ!$D$10+'СЕТ СН'!$F$8*'СЕТ СН'!$F$9-'СЕТ СН'!$F$26</f>
        <v>1736.3848534800002</v>
      </c>
      <c r="J28" s="36">
        <f>SUMIFS(СВЦЭМ!$D$39:$D$782,СВЦЭМ!$A$39:$A$782,$A28,СВЦЭМ!$B$39:$B$782,J$11)+'СЕТ СН'!$F$14+СВЦЭМ!$D$10+'СЕТ СН'!$F$8*'СЕТ СН'!$F$9-'СЕТ СН'!$F$26</f>
        <v>1627.1191903400002</v>
      </c>
      <c r="K28" s="36">
        <f>SUMIFS(СВЦЭМ!$D$39:$D$782,СВЦЭМ!$A$39:$A$782,$A28,СВЦЭМ!$B$39:$B$782,K$11)+'СЕТ СН'!$F$14+СВЦЭМ!$D$10+'СЕТ СН'!$F$8*'СЕТ СН'!$F$9-'СЕТ СН'!$F$26</f>
        <v>1573.5057646500002</v>
      </c>
      <c r="L28" s="36">
        <f>SUMIFS(СВЦЭМ!$D$39:$D$782,СВЦЭМ!$A$39:$A$782,$A28,СВЦЭМ!$B$39:$B$782,L$11)+'СЕТ СН'!$F$14+СВЦЭМ!$D$10+'СЕТ СН'!$F$8*'СЕТ СН'!$F$9-'СЕТ СН'!$F$26</f>
        <v>1551.4585928900001</v>
      </c>
      <c r="M28" s="36">
        <f>SUMIFS(СВЦЭМ!$D$39:$D$782,СВЦЭМ!$A$39:$A$782,$A28,СВЦЭМ!$B$39:$B$782,M$11)+'СЕТ СН'!$F$14+СВЦЭМ!$D$10+'СЕТ СН'!$F$8*'СЕТ СН'!$F$9-'СЕТ СН'!$F$26</f>
        <v>1559.7731035500001</v>
      </c>
      <c r="N28" s="36">
        <f>SUMIFS(СВЦЭМ!$D$39:$D$782,СВЦЭМ!$A$39:$A$782,$A28,СВЦЭМ!$B$39:$B$782,N$11)+'СЕТ СН'!$F$14+СВЦЭМ!$D$10+'СЕТ СН'!$F$8*'СЕТ СН'!$F$9-'СЕТ СН'!$F$26</f>
        <v>1594.17258259</v>
      </c>
      <c r="O28" s="36">
        <f>SUMIFS(СВЦЭМ!$D$39:$D$782,СВЦЭМ!$A$39:$A$782,$A28,СВЦЭМ!$B$39:$B$782,O$11)+'СЕТ СН'!$F$14+СВЦЭМ!$D$10+'СЕТ СН'!$F$8*'СЕТ СН'!$F$9-'СЕТ СН'!$F$26</f>
        <v>1593.0761330600001</v>
      </c>
      <c r="P28" s="36">
        <f>SUMIFS(СВЦЭМ!$D$39:$D$782,СВЦЭМ!$A$39:$A$782,$A28,СВЦЭМ!$B$39:$B$782,P$11)+'СЕТ СН'!$F$14+СВЦЭМ!$D$10+'СЕТ СН'!$F$8*'СЕТ СН'!$F$9-'СЕТ СН'!$F$26</f>
        <v>1612.3323222400002</v>
      </c>
      <c r="Q28" s="36">
        <f>SUMIFS(СВЦЭМ!$D$39:$D$782,СВЦЭМ!$A$39:$A$782,$A28,СВЦЭМ!$B$39:$B$782,Q$11)+'СЕТ СН'!$F$14+СВЦЭМ!$D$10+'СЕТ СН'!$F$8*'СЕТ СН'!$F$9-'СЕТ СН'!$F$26</f>
        <v>1629.4096824200001</v>
      </c>
      <c r="R28" s="36">
        <f>SUMIFS(СВЦЭМ!$D$39:$D$782,СВЦЭМ!$A$39:$A$782,$A28,СВЦЭМ!$B$39:$B$782,R$11)+'СЕТ СН'!$F$14+СВЦЭМ!$D$10+'СЕТ СН'!$F$8*'СЕТ СН'!$F$9-'СЕТ СН'!$F$26</f>
        <v>1617.9713500700002</v>
      </c>
      <c r="S28" s="36">
        <f>SUMIFS(СВЦЭМ!$D$39:$D$782,СВЦЭМ!$A$39:$A$782,$A28,СВЦЭМ!$B$39:$B$782,S$11)+'СЕТ СН'!$F$14+СВЦЭМ!$D$10+'СЕТ СН'!$F$8*'СЕТ СН'!$F$9-'СЕТ СН'!$F$26</f>
        <v>1599.9240428400001</v>
      </c>
      <c r="T28" s="36">
        <f>SUMIFS(СВЦЭМ!$D$39:$D$782,СВЦЭМ!$A$39:$A$782,$A28,СВЦЭМ!$B$39:$B$782,T$11)+'СЕТ СН'!$F$14+СВЦЭМ!$D$10+'СЕТ СН'!$F$8*'СЕТ СН'!$F$9-'СЕТ СН'!$F$26</f>
        <v>1582.79002287</v>
      </c>
      <c r="U28" s="36">
        <f>SUMIFS(СВЦЭМ!$D$39:$D$782,СВЦЭМ!$A$39:$A$782,$A28,СВЦЭМ!$B$39:$B$782,U$11)+'СЕТ СН'!$F$14+СВЦЭМ!$D$10+'СЕТ СН'!$F$8*'СЕТ СН'!$F$9-'СЕТ СН'!$F$26</f>
        <v>1579.9909832100002</v>
      </c>
      <c r="V28" s="36">
        <f>SUMIFS(СВЦЭМ!$D$39:$D$782,СВЦЭМ!$A$39:$A$782,$A28,СВЦЭМ!$B$39:$B$782,V$11)+'СЕТ СН'!$F$14+СВЦЭМ!$D$10+'СЕТ СН'!$F$8*'СЕТ СН'!$F$9-'СЕТ СН'!$F$26</f>
        <v>1568.0403754400002</v>
      </c>
      <c r="W28" s="36">
        <f>SUMIFS(СВЦЭМ!$D$39:$D$782,СВЦЭМ!$A$39:$A$782,$A28,СВЦЭМ!$B$39:$B$782,W$11)+'СЕТ СН'!$F$14+СВЦЭМ!$D$10+'СЕТ СН'!$F$8*'СЕТ СН'!$F$9-'СЕТ СН'!$F$26</f>
        <v>1540.1289354600001</v>
      </c>
      <c r="X28" s="36">
        <f>SUMIFS(СВЦЭМ!$D$39:$D$782,СВЦЭМ!$A$39:$A$782,$A28,СВЦЭМ!$B$39:$B$782,X$11)+'СЕТ СН'!$F$14+СВЦЭМ!$D$10+'СЕТ СН'!$F$8*'СЕТ СН'!$F$9-'СЕТ СН'!$F$26</f>
        <v>1594.6917418200001</v>
      </c>
      <c r="Y28" s="36">
        <f>SUMIFS(СВЦЭМ!$D$39:$D$782,СВЦЭМ!$A$39:$A$782,$A28,СВЦЭМ!$B$39:$B$782,Y$11)+'СЕТ СН'!$F$14+СВЦЭМ!$D$10+'СЕТ СН'!$F$8*'СЕТ СН'!$F$9-'СЕТ СН'!$F$26</f>
        <v>1666.3486218500002</v>
      </c>
    </row>
    <row r="29" spans="1:25" ht="15.75" x14ac:dyDescent="0.2">
      <c r="A29" s="35">
        <f t="shared" si="0"/>
        <v>45095</v>
      </c>
      <c r="B29" s="36">
        <f>SUMIFS(СВЦЭМ!$D$39:$D$782,СВЦЭМ!$A$39:$A$782,$A29,СВЦЭМ!$B$39:$B$782,B$11)+'СЕТ СН'!$F$14+СВЦЭМ!$D$10+'СЕТ СН'!$F$8*'СЕТ СН'!$F$9-'СЕТ СН'!$F$26</f>
        <v>1860.7830543100001</v>
      </c>
      <c r="C29" s="36">
        <f>SUMIFS(СВЦЭМ!$D$39:$D$782,СВЦЭМ!$A$39:$A$782,$A29,СВЦЭМ!$B$39:$B$782,C$11)+'СЕТ СН'!$F$14+СВЦЭМ!$D$10+'СЕТ СН'!$F$8*'СЕТ СН'!$F$9-'СЕТ СН'!$F$26</f>
        <v>1959.7737526300002</v>
      </c>
      <c r="D29" s="36">
        <f>SUMIFS(СВЦЭМ!$D$39:$D$782,СВЦЭМ!$A$39:$A$782,$A29,СВЦЭМ!$B$39:$B$782,D$11)+'СЕТ СН'!$F$14+СВЦЭМ!$D$10+'СЕТ СН'!$F$8*'СЕТ СН'!$F$9-'СЕТ СН'!$F$26</f>
        <v>1990.9013106500001</v>
      </c>
      <c r="E29" s="36">
        <f>SUMIFS(СВЦЭМ!$D$39:$D$782,СВЦЭМ!$A$39:$A$782,$A29,СВЦЭМ!$B$39:$B$782,E$11)+'СЕТ СН'!$F$14+СВЦЭМ!$D$10+'СЕТ СН'!$F$8*'СЕТ СН'!$F$9-'СЕТ СН'!$F$26</f>
        <v>2017.44733281</v>
      </c>
      <c r="F29" s="36">
        <f>SUMIFS(СВЦЭМ!$D$39:$D$782,СВЦЭМ!$A$39:$A$782,$A29,СВЦЭМ!$B$39:$B$782,F$11)+'СЕТ СН'!$F$14+СВЦЭМ!$D$10+'СЕТ СН'!$F$8*'СЕТ СН'!$F$9-'СЕТ СН'!$F$26</f>
        <v>2040.38479611</v>
      </c>
      <c r="G29" s="36">
        <f>SUMIFS(СВЦЭМ!$D$39:$D$782,СВЦЭМ!$A$39:$A$782,$A29,СВЦЭМ!$B$39:$B$782,G$11)+'СЕТ СН'!$F$14+СВЦЭМ!$D$10+'СЕТ СН'!$F$8*'СЕТ СН'!$F$9-'СЕТ СН'!$F$26</f>
        <v>2037.8228991000001</v>
      </c>
      <c r="H29" s="36">
        <f>SUMIFS(СВЦЭМ!$D$39:$D$782,СВЦЭМ!$A$39:$A$782,$A29,СВЦЭМ!$B$39:$B$782,H$11)+'СЕТ СН'!$F$14+СВЦЭМ!$D$10+'СЕТ СН'!$F$8*'СЕТ СН'!$F$9-'СЕТ СН'!$F$26</f>
        <v>1996.8717691700001</v>
      </c>
      <c r="I29" s="36">
        <f>SUMIFS(СВЦЭМ!$D$39:$D$782,СВЦЭМ!$A$39:$A$782,$A29,СВЦЭМ!$B$39:$B$782,I$11)+'СЕТ СН'!$F$14+СВЦЭМ!$D$10+'СЕТ СН'!$F$8*'СЕТ СН'!$F$9-'СЕТ СН'!$F$26</f>
        <v>1963.9510599100001</v>
      </c>
      <c r="J29" s="36">
        <f>SUMIFS(СВЦЭМ!$D$39:$D$782,СВЦЭМ!$A$39:$A$782,$A29,СВЦЭМ!$B$39:$B$782,J$11)+'СЕТ СН'!$F$14+СВЦЭМ!$D$10+'СЕТ СН'!$F$8*'СЕТ СН'!$F$9-'СЕТ СН'!$F$26</f>
        <v>1896.8293010000002</v>
      </c>
      <c r="K29" s="36">
        <f>SUMIFS(СВЦЭМ!$D$39:$D$782,СВЦЭМ!$A$39:$A$782,$A29,СВЦЭМ!$B$39:$B$782,K$11)+'СЕТ СН'!$F$14+СВЦЭМ!$D$10+'СЕТ СН'!$F$8*'СЕТ СН'!$F$9-'СЕТ СН'!$F$26</f>
        <v>1845.4880830500001</v>
      </c>
      <c r="L29" s="36">
        <f>SUMIFS(СВЦЭМ!$D$39:$D$782,СВЦЭМ!$A$39:$A$782,$A29,СВЦЭМ!$B$39:$B$782,L$11)+'СЕТ СН'!$F$14+СВЦЭМ!$D$10+'СЕТ СН'!$F$8*'СЕТ СН'!$F$9-'СЕТ СН'!$F$26</f>
        <v>1845.2592765600002</v>
      </c>
      <c r="M29" s="36">
        <f>SUMIFS(СВЦЭМ!$D$39:$D$782,СВЦЭМ!$A$39:$A$782,$A29,СВЦЭМ!$B$39:$B$782,M$11)+'СЕТ СН'!$F$14+СВЦЭМ!$D$10+'СЕТ СН'!$F$8*'СЕТ СН'!$F$9-'СЕТ СН'!$F$26</f>
        <v>1875.23331882</v>
      </c>
      <c r="N29" s="36">
        <f>SUMIFS(СВЦЭМ!$D$39:$D$782,СВЦЭМ!$A$39:$A$782,$A29,СВЦЭМ!$B$39:$B$782,N$11)+'СЕТ СН'!$F$14+СВЦЭМ!$D$10+'СЕТ СН'!$F$8*'СЕТ СН'!$F$9-'СЕТ СН'!$F$26</f>
        <v>1886.5851989</v>
      </c>
      <c r="O29" s="36">
        <f>SUMIFS(СВЦЭМ!$D$39:$D$782,СВЦЭМ!$A$39:$A$782,$A29,СВЦЭМ!$B$39:$B$782,O$11)+'СЕТ СН'!$F$14+СВЦЭМ!$D$10+'СЕТ СН'!$F$8*'СЕТ СН'!$F$9-'СЕТ СН'!$F$26</f>
        <v>1895.43644109</v>
      </c>
      <c r="P29" s="36">
        <f>SUMIFS(СВЦЭМ!$D$39:$D$782,СВЦЭМ!$A$39:$A$782,$A29,СВЦЭМ!$B$39:$B$782,P$11)+'СЕТ СН'!$F$14+СВЦЭМ!$D$10+'СЕТ СН'!$F$8*'СЕТ СН'!$F$9-'СЕТ СН'!$F$26</f>
        <v>1913.96708203</v>
      </c>
      <c r="Q29" s="36">
        <f>SUMIFS(СВЦЭМ!$D$39:$D$782,СВЦЭМ!$A$39:$A$782,$A29,СВЦЭМ!$B$39:$B$782,Q$11)+'СЕТ СН'!$F$14+СВЦЭМ!$D$10+'СЕТ СН'!$F$8*'СЕТ СН'!$F$9-'СЕТ СН'!$F$26</f>
        <v>1915.9349073800001</v>
      </c>
      <c r="R29" s="36">
        <f>SUMIFS(СВЦЭМ!$D$39:$D$782,СВЦЭМ!$A$39:$A$782,$A29,СВЦЭМ!$B$39:$B$782,R$11)+'СЕТ СН'!$F$14+СВЦЭМ!$D$10+'СЕТ СН'!$F$8*'СЕТ СН'!$F$9-'СЕТ СН'!$F$26</f>
        <v>1900.7374686700002</v>
      </c>
      <c r="S29" s="36">
        <f>SUMIFS(СВЦЭМ!$D$39:$D$782,СВЦЭМ!$A$39:$A$782,$A29,СВЦЭМ!$B$39:$B$782,S$11)+'СЕТ СН'!$F$14+СВЦЭМ!$D$10+'СЕТ СН'!$F$8*'СЕТ СН'!$F$9-'СЕТ СН'!$F$26</f>
        <v>1880.7225424800001</v>
      </c>
      <c r="T29" s="36">
        <f>SUMIFS(СВЦЭМ!$D$39:$D$782,СВЦЭМ!$A$39:$A$782,$A29,СВЦЭМ!$B$39:$B$782,T$11)+'СЕТ СН'!$F$14+СВЦЭМ!$D$10+'СЕТ СН'!$F$8*'СЕТ СН'!$F$9-'СЕТ СН'!$F$26</f>
        <v>1845.7532954200001</v>
      </c>
      <c r="U29" s="36">
        <f>SUMIFS(СВЦЭМ!$D$39:$D$782,СВЦЭМ!$A$39:$A$782,$A29,СВЦЭМ!$B$39:$B$782,U$11)+'СЕТ СН'!$F$14+СВЦЭМ!$D$10+'СЕТ СН'!$F$8*'СЕТ СН'!$F$9-'СЕТ СН'!$F$26</f>
        <v>1824.5283194900001</v>
      </c>
      <c r="V29" s="36">
        <f>SUMIFS(СВЦЭМ!$D$39:$D$782,СВЦЭМ!$A$39:$A$782,$A29,СВЦЭМ!$B$39:$B$782,V$11)+'СЕТ СН'!$F$14+СВЦЭМ!$D$10+'СЕТ СН'!$F$8*'СЕТ СН'!$F$9-'СЕТ СН'!$F$26</f>
        <v>1793.8981760400002</v>
      </c>
      <c r="W29" s="36">
        <f>SUMIFS(СВЦЭМ!$D$39:$D$782,СВЦЭМ!$A$39:$A$782,$A29,СВЦЭМ!$B$39:$B$782,W$11)+'СЕТ СН'!$F$14+СВЦЭМ!$D$10+'СЕТ СН'!$F$8*'СЕТ СН'!$F$9-'СЕТ СН'!$F$26</f>
        <v>1804.15282903</v>
      </c>
      <c r="X29" s="36">
        <f>SUMIFS(СВЦЭМ!$D$39:$D$782,СВЦЭМ!$A$39:$A$782,$A29,СВЦЭМ!$B$39:$B$782,X$11)+'СЕТ СН'!$F$14+СВЦЭМ!$D$10+'СЕТ СН'!$F$8*'СЕТ СН'!$F$9-'СЕТ СН'!$F$26</f>
        <v>1826.95557564</v>
      </c>
      <c r="Y29" s="36">
        <f>SUMIFS(СВЦЭМ!$D$39:$D$782,СВЦЭМ!$A$39:$A$782,$A29,СВЦЭМ!$B$39:$B$782,Y$11)+'СЕТ СН'!$F$14+СВЦЭМ!$D$10+'СЕТ СН'!$F$8*'СЕТ СН'!$F$9-'СЕТ СН'!$F$26</f>
        <v>1907.8163158500001</v>
      </c>
    </row>
    <row r="30" spans="1:25" ht="15.75" x14ac:dyDescent="0.2">
      <c r="A30" s="35">
        <f t="shared" si="0"/>
        <v>45096</v>
      </c>
      <c r="B30" s="36">
        <f>SUMIFS(СВЦЭМ!$D$39:$D$782,СВЦЭМ!$A$39:$A$782,$A30,СВЦЭМ!$B$39:$B$782,B$11)+'СЕТ СН'!$F$14+СВЦЭМ!$D$10+'СЕТ СН'!$F$8*'СЕТ СН'!$F$9-'СЕТ СН'!$F$26</f>
        <v>1803.9760843200002</v>
      </c>
      <c r="C30" s="36">
        <f>SUMIFS(СВЦЭМ!$D$39:$D$782,СВЦЭМ!$A$39:$A$782,$A30,СВЦЭМ!$B$39:$B$782,C$11)+'СЕТ СН'!$F$14+СВЦЭМ!$D$10+'СЕТ СН'!$F$8*'СЕТ СН'!$F$9-'СЕТ СН'!$F$26</f>
        <v>1889.4165175500002</v>
      </c>
      <c r="D30" s="36">
        <f>SUMIFS(СВЦЭМ!$D$39:$D$782,СВЦЭМ!$A$39:$A$782,$A30,СВЦЭМ!$B$39:$B$782,D$11)+'СЕТ СН'!$F$14+СВЦЭМ!$D$10+'СЕТ СН'!$F$8*'СЕТ СН'!$F$9-'СЕТ СН'!$F$26</f>
        <v>1973.6841844800001</v>
      </c>
      <c r="E30" s="36">
        <f>SUMIFS(СВЦЭМ!$D$39:$D$782,СВЦЭМ!$A$39:$A$782,$A30,СВЦЭМ!$B$39:$B$782,E$11)+'СЕТ СН'!$F$14+СВЦЭМ!$D$10+'СЕТ СН'!$F$8*'СЕТ СН'!$F$9-'СЕТ СН'!$F$26</f>
        <v>1943.1800851600001</v>
      </c>
      <c r="F30" s="36">
        <f>SUMIFS(СВЦЭМ!$D$39:$D$782,СВЦЭМ!$A$39:$A$782,$A30,СВЦЭМ!$B$39:$B$782,F$11)+'СЕТ СН'!$F$14+СВЦЭМ!$D$10+'СЕТ СН'!$F$8*'СЕТ СН'!$F$9-'СЕТ СН'!$F$26</f>
        <v>1982.2786673000001</v>
      </c>
      <c r="G30" s="36">
        <f>SUMIFS(СВЦЭМ!$D$39:$D$782,СВЦЭМ!$A$39:$A$782,$A30,СВЦЭМ!$B$39:$B$782,G$11)+'СЕТ СН'!$F$14+СВЦЭМ!$D$10+'СЕТ СН'!$F$8*'СЕТ СН'!$F$9-'СЕТ СН'!$F$26</f>
        <v>1992.7679230200001</v>
      </c>
      <c r="H30" s="36">
        <f>SUMIFS(СВЦЭМ!$D$39:$D$782,СВЦЭМ!$A$39:$A$782,$A30,СВЦЭМ!$B$39:$B$782,H$11)+'СЕТ СН'!$F$14+СВЦЭМ!$D$10+'СЕТ СН'!$F$8*'СЕТ СН'!$F$9-'СЕТ СН'!$F$26</f>
        <v>1966.6836381500002</v>
      </c>
      <c r="I30" s="36">
        <f>SUMIFS(СВЦЭМ!$D$39:$D$782,СВЦЭМ!$A$39:$A$782,$A30,СВЦЭМ!$B$39:$B$782,I$11)+'СЕТ СН'!$F$14+СВЦЭМ!$D$10+'СЕТ СН'!$F$8*'СЕТ СН'!$F$9-'СЕТ СН'!$F$26</f>
        <v>1802.9837846700002</v>
      </c>
      <c r="J30" s="36">
        <f>SUMIFS(СВЦЭМ!$D$39:$D$782,СВЦЭМ!$A$39:$A$782,$A30,СВЦЭМ!$B$39:$B$782,J$11)+'СЕТ СН'!$F$14+СВЦЭМ!$D$10+'СЕТ СН'!$F$8*'СЕТ СН'!$F$9-'СЕТ СН'!$F$26</f>
        <v>1708.6306253100001</v>
      </c>
      <c r="K30" s="36">
        <f>SUMIFS(СВЦЭМ!$D$39:$D$782,СВЦЭМ!$A$39:$A$782,$A30,СВЦЭМ!$B$39:$B$782,K$11)+'СЕТ СН'!$F$14+СВЦЭМ!$D$10+'СЕТ СН'!$F$8*'СЕТ СН'!$F$9-'СЕТ СН'!$F$26</f>
        <v>1676.2290378600001</v>
      </c>
      <c r="L30" s="36">
        <f>SUMIFS(СВЦЭМ!$D$39:$D$782,СВЦЭМ!$A$39:$A$782,$A30,СВЦЭМ!$B$39:$B$782,L$11)+'СЕТ СН'!$F$14+СВЦЭМ!$D$10+'СЕТ СН'!$F$8*'СЕТ СН'!$F$9-'СЕТ СН'!$F$26</f>
        <v>1663.7131989000002</v>
      </c>
      <c r="M30" s="36">
        <f>SUMIFS(СВЦЭМ!$D$39:$D$782,СВЦЭМ!$A$39:$A$782,$A30,СВЦЭМ!$B$39:$B$782,M$11)+'СЕТ СН'!$F$14+СВЦЭМ!$D$10+'СЕТ СН'!$F$8*'СЕТ СН'!$F$9-'СЕТ СН'!$F$26</f>
        <v>1673.4046600700001</v>
      </c>
      <c r="N30" s="36">
        <f>SUMIFS(СВЦЭМ!$D$39:$D$782,СВЦЭМ!$A$39:$A$782,$A30,СВЦЭМ!$B$39:$B$782,N$11)+'СЕТ СН'!$F$14+СВЦЭМ!$D$10+'СЕТ СН'!$F$8*'СЕТ СН'!$F$9-'СЕТ СН'!$F$26</f>
        <v>1689.5391550900001</v>
      </c>
      <c r="O30" s="36">
        <f>SUMIFS(СВЦЭМ!$D$39:$D$782,СВЦЭМ!$A$39:$A$782,$A30,СВЦЭМ!$B$39:$B$782,O$11)+'СЕТ СН'!$F$14+СВЦЭМ!$D$10+'СЕТ СН'!$F$8*'СЕТ СН'!$F$9-'СЕТ СН'!$F$26</f>
        <v>1713.2617552600002</v>
      </c>
      <c r="P30" s="36">
        <f>SUMIFS(СВЦЭМ!$D$39:$D$782,СВЦЭМ!$A$39:$A$782,$A30,СВЦЭМ!$B$39:$B$782,P$11)+'СЕТ СН'!$F$14+СВЦЭМ!$D$10+'СЕТ СН'!$F$8*'СЕТ СН'!$F$9-'СЕТ СН'!$F$26</f>
        <v>1708.2938380500002</v>
      </c>
      <c r="Q30" s="36">
        <f>SUMIFS(СВЦЭМ!$D$39:$D$782,СВЦЭМ!$A$39:$A$782,$A30,СВЦЭМ!$B$39:$B$782,Q$11)+'СЕТ СН'!$F$14+СВЦЭМ!$D$10+'СЕТ СН'!$F$8*'СЕТ СН'!$F$9-'СЕТ СН'!$F$26</f>
        <v>1709.8529648400001</v>
      </c>
      <c r="R30" s="36">
        <f>SUMIFS(СВЦЭМ!$D$39:$D$782,СВЦЭМ!$A$39:$A$782,$A30,СВЦЭМ!$B$39:$B$782,R$11)+'СЕТ СН'!$F$14+СВЦЭМ!$D$10+'СЕТ СН'!$F$8*'СЕТ СН'!$F$9-'СЕТ СН'!$F$26</f>
        <v>1694.6944530300002</v>
      </c>
      <c r="S30" s="36">
        <f>SUMIFS(СВЦЭМ!$D$39:$D$782,СВЦЭМ!$A$39:$A$782,$A30,СВЦЭМ!$B$39:$B$782,S$11)+'СЕТ СН'!$F$14+СВЦЭМ!$D$10+'СЕТ СН'!$F$8*'СЕТ СН'!$F$9-'СЕТ СН'!$F$26</f>
        <v>1677.9890537400001</v>
      </c>
      <c r="T30" s="36">
        <f>SUMIFS(СВЦЭМ!$D$39:$D$782,СВЦЭМ!$A$39:$A$782,$A30,СВЦЭМ!$B$39:$B$782,T$11)+'СЕТ СН'!$F$14+СВЦЭМ!$D$10+'СЕТ СН'!$F$8*'СЕТ СН'!$F$9-'СЕТ СН'!$F$26</f>
        <v>1665.7956784500002</v>
      </c>
      <c r="U30" s="36">
        <f>SUMIFS(СВЦЭМ!$D$39:$D$782,СВЦЭМ!$A$39:$A$782,$A30,СВЦЭМ!$B$39:$B$782,U$11)+'СЕТ СН'!$F$14+СВЦЭМ!$D$10+'СЕТ СН'!$F$8*'СЕТ СН'!$F$9-'СЕТ СН'!$F$26</f>
        <v>1677.6435241500001</v>
      </c>
      <c r="V30" s="36">
        <f>SUMIFS(СВЦЭМ!$D$39:$D$782,СВЦЭМ!$A$39:$A$782,$A30,СВЦЭМ!$B$39:$B$782,V$11)+'СЕТ СН'!$F$14+СВЦЭМ!$D$10+'СЕТ СН'!$F$8*'СЕТ СН'!$F$9-'СЕТ СН'!$F$26</f>
        <v>1676.3794746200001</v>
      </c>
      <c r="W30" s="36">
        <f>SUMIFS(СВЦЭМ!$D$39:$D$782,СВЦЭМ!$A$39:$A$782,$A30,СВЦЭМ!$B$39:$B$782,W$11)+'СЕТ СН'!$F$14+СВЦЭМ!$D$10+'СЕТ СН'!$F$8*'СЕТ СН'!$F$9-'СЕТ СН'!$F$26</f>
        <v>1636.2528801800001</v>
      </c>
      <c r="X30" s="36">
        <f>SUMIFS(СВЦЭМ!$D$39:$D$782,СВЦЭМ!$A$39:$A$782,$A30,СВЦЭМ!$B$39:$B$782,X$11)+'СЕТ СН'!$F$14+СВЦЭМ!$D$10+'СЕТ СН'!$F$8*'СЕТ СН'!$F$9-'СЕТ СН'!$F$26</f>
        <v>1673.23350381</v>
      </c>
      <c r="Y30" s="36">
        <f>SUMIFS(СВЦЭМ!$D$39:$D$782,СВЦЭМ!$A$39:$A$782,$A30,СВЦЭМ!$B$39:$B$782,Y$11)+'СЕТ СН'!$F$14+СВЦЭМ!$D$10+'СЕТ СН'!$F$8*'СЕТ СН'!$F$9-'СЕТ СН'!$F$26</f>
        <v>1735.3435237600002</v>
      </c>
    </row>
    <row r="31" spans="1:25" ht="15.75" x14ac:dyDescent="0.2">
      <c r="A31" s="35">
        <f t="shared" si="0"/>
        <v>45097</v>
      </c>
      <c r="B31" s="36">
        <f>SUMIFS(СВЦЭМ!$D$39:$D$782,СВЦЭМ!$A$39:$A$782,$A31,СВЦЭМ!$B$39:$B$782,B$11)+'СЕТ СН'!$F$14+СВЦЭМ!$D$10+'СЕТ СН'!$F$8*'СЕТ СН'!$F$9-'СЕТ СН'!$F$26</f>
        <v>1845.3301068800001</v>
      </c>
      <c r="C31" s="36">
        <f>SUMIFS(СВЦЭМ!$D$39:$D$782,СВЦЭМ!$A$39:$A$782,$A31,СВЦЭМ!$B$39:$B$782,C$11)+'СЕТ СН'!$F$14+СВЦЭМ!$D$10+'СЕТ СН'!$F$8*'СЕТ СН'!$F$9-'СЕТ СН'!$F$26</f>
        <v>1882.6964312300001</v>
      </c>
      <c r="D31" s="36">
        <f>SUMIFS(СВЦЭМ!$D$39:$D$782,СВЦЭМ!$A$39:$A$782,$A31,СВЦЭМ!$B$39:$B$782,D$11)+'СЕТ СН'!$F$14+СВЦЭМ!$D$10+'СЕТ СН'!$F$8*'СЕТ СН'!$F$9-'СЕТ СН'!$F$26</f>
        <v>1960.3047492400001</v>
      </c>
      <c r="E31" s="36">
        <f>SUMIFS(СВЦЭМ!$D$39:$D$782,СВЦЭМ!$A$39:$A$782,$A31,СВЦЭМ!$B$39:$B$782,E$11)+'СЕТ СН'!$F$14+СВЦЭМ!$D$10+'СЕТ СН'!$F$8*'СЕТ СН'!$F$9-'СЕТ СН'!$F$26</f>
        <v>1971.8791043700001</v>
      </c>
      <c r="F31" s="36">
        <f>SUMIFS(СВЦЭМ!$D$39:$D$782,СВЦЭМ!$A$39:$A$782,$A31,СВЦЭМ!$B$39:$B$782,F$11)+'СЕТ СН'!$F$14+СВЦЭМ!$D$10+'СЕТ СН'!$F$8*'СЕТ СН'!$F$9-'СЕТ СН'!$F$26</f>
        <v>1976.3808169800002</v>
      </c>
      <c r="G31" s="36">
        <f>SUMIFS(СВЦЭМ!$D$39:$D$782,СВЦЭМ!$A$39:$A$782,$A31,СВЦЭМ!$B$39:$B$782,G$11)+'СЕТ СН'!$F$14+СВЦЭМ!$D$10+'СЕТ СН'!$F$8*'СЕТ СН'!$F$9-'СЕТ СН'!$F$26</f>
        <v>1954.34440126</v>
      </c>
      <c r="H31" s="36">
        <f>SUMIFS(СВЦЭМ!$D$39:$D$782,СВЦЭМ!$A$39:$A$782,$A31,СВЦЭМ!$B$39:$B$782,H$11)+'СЕТ СН'!$F$14+СВЦЭМ!$D$10+'СЕТ СН'!$F$8*'СЕТ СН'!$F$9-'СЕТ СН'!$F$26</f>
        <v>1866.4464407100002</v>
      </c>
      <c r="I31" s="36">
        <f>SUMIFS(СВЦЭМ!$D$39:$D$782,СВЦЭМ!$A$39:$A$782,$A31,СВЦЭМ!$B$39:$B$782,I$11)+'СЕТ СН'!$F$14+СВЦЭМ!$D$10+'СЕТ СН'!$F$8*'СЕТ СН'!$F$9-'СЕТ СН'!$F$26</f>
        <v>1830.9123114600002</v>
      </c>
      <c r="J31" s="36">
        <f>SUMIFS(СВЦЭМ!$D$39:$D$782,СВЦЭМ!$A$39:$A$782,$A31,СВЦЭМ!$B$39:$B$782,J$11)+'СЕТ СН'!$F$14+СВЦЭМ!$D$10+'СЕТ СН'!$F$8*'СЕТ СН'!$F$9-'СЕТ СН'!$F$26</f>
        <v>1770.5450802300002</v>
      </c>
      <c r="K31" s="36">
        <f>SUMIFS(СВЦЭМ!$D$39:$D$782,СВЦЭМ!$A$39:$A$782,$A31,СВЦЭМ!$B$39:$B$782,K$11)+'СЕТ СН'!$F$14+СВЦЭМ!$D$10+'СЕТ СН'!$F$8*'СЕТ СН'!$F$9-'СЕТ СН'!$F$26</f>
        <v>1691.50913313</v>
      </c>
      <c r="L31" s="36">
        <f>SUMIFS(СВЦЭМ!$D$39:$D$782,СВЦЭМ!$A$39:$A$782,$A31,СВЦЭМ!$B$39:$B$782,L$11)+'СЕТ СН'!$F$14+СВЦЭМ!$D$10+'СЕТ СН'!$F$8*'СЕТ СН'!$F$9-'СЕТ СН'!$F$26</f>
        <v>1675.11062573</v>
      </c>
      <c r="M31" s="36">
        <f>SUMIFS(СВЦЭМ!$D$39:$D$782,СВЦЭМ!$A$39:$A$782,$A31,СВЦЭМ!$B$39:$B$782,M$11)+'СЕТ СН'!$F$14+СВЦЭМ!$D$10+'СЕТ СН'!$F$8*'СЕТ СН'!$F$9-'СЕТ СН'!$F$26</f>
        <v>1703.1428973500001</v>
      </c>
      <c r="N31" s="36">
        <f>SUMIFS(СВЦЭМ!$D$39:$D$782,СВЦЭМ!$A$39:$A$782,$A31,СВЦЭМ!$B$39:$B$782,N$11)+'СЕТ СН'!$F$14+СВЦЭМ!$D$10+'СЕТ СН'!$F$8*'СЕТ СН'!$F$9-'СЕТ СН'!$F$26</f>
        <v>1737.4947558900001</v>
      </c>
      <c r="O31" s="36">
        <f>SUMIFS(СВЦЭМ!$D$39:$D$782,СВЦЭМ!$A$39:$A$782,$A31,СВЦЭМ!$B$39:$B$782,O$11)+'СЕТ СН'!$F$14+СВЦЭМ!$D$10+'СЕТ СН'!$F$8*'СЕТ СН'!$F$9-'СЕТ СН'!$F$26</f>
        <v>1754.2354352100001</v>
      </c>
      <c r="P31" s="36">
        <f>SUMIFS(СВЦЭМ!$D$39:$D$782,СВЦЭМ!$A$39:$A$782,$A31,СВЦЭМ!$B$39:$B$782,P$11)+'СЕТ СН'!$F$14+СВЦЭМ!$D$10+'СЕТ СН'!$F$8*'СЕТ СН'!$F$9-'СЕТ СН'!$F$26</f>
        <v>1767.7833698700001</v>
      </c>
      <c r="Q31" s="36">
        <f>SUMIFS(СВЦЭМ!$D$39:$D$782,СВЦЭМ!$A$39:$A$782,$A31,СВЦЭМ!$B$39:$B$782,Q$11)+'СЕТ СН'!$F$14+СВЦЭМ!$D$10+'СЕТ СН'!$F$8*'СЕТ СН'!$F$9-'СЕТ СН'!$F$26</f>
        <v>1777.99339035</v>
      </c>
      <c r="R31" s="36">
        <f>SUMIFS(СВЦЭМ!$D$39:$D$782,СВЦЭМ!$A$39:$A$782,$A31,СВЦЭМ!$B$39:$B$782,R$11)+'СЕТ СН'!$F$14+СВЦЭМ!$D$10+'СЕТ СН'!$F$8*'СЕТ СН'!$F$9-'СЕТ СН'!$F$26</f>
        <v>1751.7283734300001</v>
      </c>
      <c r="S31" s="36">
        <f>SUMIFS(СВЦЭМ!$D$39:$D$782,СВЦЭМ!$A$39:$A$782,$A31,СВЦЭМ!$B$39:$B$782,S$11)+'СЕТ СН'!$F$14+СВЦЭМ!$D$10+'СЕТ СН'!$F$8*'СЕТ СН'!$F$9-'СЕТ СН'!$F$26</f>
        <v>1748.1539264300002</v>
      </c>
      <c r="T31" s="36">
        <f>SUMIFS(СВЦЭМ!$D$39:$D$782,СВЦЭМ!$A$39:$A$782,$A31,СВЦЭМ!$B$39:$B$782,T$11)+'СЕТ СН'!$F$14+СВЦЭМ!$D$10+'СЕТ СН'!$F$8*'СЕТ СН'!$F$9-'СЕТ СН'!$F$26</f>
        <v>1739.7168704600001</v>
      </c>
      <c r="U31" s="36">
        <f>SUMIFS(СВЦЭМ!$D$39:$D$782,СВЦЭМ!$A$39:$A$782,$A31,СВЦЭМ!$B$39:$B$782,U$11)+'СЕТ СН'!$F$14+СВЦЭМ!$D$10+'СЕТ СН'!$F$8*'СЕТ СН'!$F$9-'СЕТ СН'!$F$26</f>
        <v>1737.3599818800001</v>
      </c>
      <c r="V31" s="36">
        <f>SUMIFS(СВЦЭМ!$D$39:$D$782,СВЦЭМ!$A$39:$A$782,$A31,СВЦЭМ!$B$39:$B$782,V$11)+'СЕТ СН'!$F$14+СВЦЭМ!$D$10+'СЕТ СН'!$F$8*'СЕТ СН'!$F$9-'СЕТ СН'!$F$26</f>
        <v>1747.5291450500001</v>
      </c>
      <c r="W31" s="36">
        <f>SUMIFS(СВЦЭМ!$D$39:$D$782,СВЦЭМ!$A$39:$A$782,$A31,СВЦЭМ!$B$39:$B$782,W$11)+'СЕТ СН'!$F$14+СВЦЭМ!$D$10+'СЕТ СН'!$F$8*'СЕТ СН'!$F$9-'СЕТ СН'!$F$26</f>
        <v>1701.0263359700002</v>
      </c>
      <c r="X31" s="36">
        <f>SUMIFS(СВЦЭМ!$D$39:$D$782,СВЦЭМ!$A$39:$A$782,$A31,СВЦЭМ!$B$39:$B$782,X$11)+'СЕТ СН'!$F$14+СВЦЭМ!$D$10+'СЕТ СН'!$F$8*'СЕТ СН'!$F$9-'СЕТ СН'!$F$26</f>
        <v>1749.3582648600002</v>
      </c>
      <c r="Y31" s="36">
        <f>SUMIFS(СВЦЭМ!$D$39:$D$782,СВЦЭМ!$A$39:$A$782,$A31,СВЦЭМ!$B$39:$B$782,Y$11)+'СЕТ СН'!$F$14+СВЦЭМ!$D$10+'СЕТ СН'!$F$8*'СЕТ СН'!$F$9-'СЕТ СН'!$F$26</f>
        <v>1841.9816811100002</v>
      </c>
    </row>
    <row r="32" spans="1:25" ht="15.75" x14ac:dyDescent="0.2">
      <c r="A32" s="35">
        <f t="shared" si="0"/>
        <v>45098</v>
      </c>
      <c r="B32" s="36">
        <f>SUMIFS(СВЦЭМ!$D$39:$D$782,СВЦЭМ!$A$39:$A$782,$A32,СВЦЭМ!$B$39:$B$782,B$11)+'СЕТ СН'!$F$14+СВЦЭМ!$D$10+'СЕТ СН'!$F$8*'СЕТ СН'!$F$9-'СЕТ СН'!$F$26</f>
        <v>1863.3203613400001</v>
      </c>
      <c r="C32" s="36">
        <f>SUMIFS(СВЦЭМ!$D$39:$D$782,СВЦЭМ!$A$39:$A$782,$A32,СВЦЭМ!$B$39:$B$782,C$11)+'СЕТ СН'!$F$14+СВЦЭМ!$D$10+'СЕТ СН'!$F$8*'СЕТ СН'!$F$9-'СЕТ СН'!$F$26</f>
        <v>1975.9729773900001</v>
      </c>
      <c r="D32" s="36">
        <f>SUMIFS(СВЦЭМ!$D$39:$D$782,СВЦЭМ!$A$39:$A$782,$A32,СВЦЭМ!$B$39:$B$782,D$11)+'СЕТ СН'!$F$14+СВЦЭМ!$D$10+'СЕТ СН'!$F$8*'СЕТ СН'!$F$9-'СЕТ СН'!$F$26</f>
        <v>2074.7637097299998</v>
      </c>
      <c r="E32" s="36">
        <f>SUMIFS(СВЦЭМ!$D$39:$D$782,СВЦЭМ!$A$39:$A$782,$A32,СВЦЭМ!$B$39:$B$782,E$11)+'СЕТ СН'!$F$14+СВЦЭМ!$D$10+'СЕТ СН'!$F$8*'СЕТ СН'!$F$9-'СЕТ СН'!$F$26</f>
        <v>2094.79098982</v>
      </c>
      <c r="F32" s="36">
        <f>SUMIFS(СВЦЭМ!$D$39:$D$782,СВЦЭМ!$A$39:$A$782,$A32,СВЦЭМ!$B$39:$B$782,F$11)+'СЕТ СН'!$F$14+СВЦЭМ!$D$10+'СЕТ СН'!$F$8*'СЕТ СН'!$F$9-'СЕТ СН'!$F$26</f>
        <v>2083.0252924800002</v>
      </c>
      <c r="G32" s="36">
        <f>SUMIFS(СВЦЭМ!$D$39:$D$782,СВЦЭМ!$A$39:$A$782,$A32,СВЦЭМ!$B$39:$B$782,G$11)+'СЕТ СН'!$F$14+СВЦЭМ!$D$10+'СЕТ СН'!$F$8*'СЕТ СН'!$F$9-'СЕТ СН'!$F$26</f>
        <v>2043.4589384800001</v>
      </c>
      <c r="H32" s="36">
        <f>SUMIFS(СВЦЭМ!$D$39:$D$782,СВЦЭМ!$A$39:$A$782,$A32,СВЦЭМ!$B$39:$B$782,H$11)+'СЕТ СН'!$F$14+СВЦЭМ!$D$10+'СЕТ СН'!$F$8*'СЕТ СН'!$F$9-'СЕТ СН'!$F$26</f>
        <v>1897.88526692</v>
      </c>
      <c r="I32" s="36">
        <f>SUMIFS(СВЦЭМ!$D$39:$D$782,СВЦЭМ!$A$39:$A$782,$A32,СВЦЭМ!$B$39:$B$782,I$11)+'СЕТ СН'!$F$14+СВЦЭМ!$D$10+'СЕТ СН'!$F$8*'СЕТ СН'!$F$9-'СЕТ СН'!$F$26</f>
        <v>1832.8074545200002</v>
      </c>
      <c r="J32" s="36">
        <f>SUMIFS(СВЦЭМ!$D$39:$D$782,СВЦЭМ!$A$39:$A$782,$A32,СВЦЭМ!$B$39:$B$782,J$11)+'СЕТ СН'!$F$14+СВЦЭМ!$D$10+'СЕТ СН'!$F$8*'СЕТ СН'!$F$9-'СЕТ СН'!$F$26</f>
        <v>1745.2492219300002</v>
      </c>
      <c r="K32" s="36">
        <f>SUMIFS(СВЦЭМ!$D$39:$D$782,СВЦЭМ!$A$39:$A$782,$A32,СВЦЭМ!$B$39:$B$782,K$11)+'СЕТ СН'!$F$14+СВЦЭМ!$D$10+'СЕТ СН'!$F$8*'СЕТ СН'!$F$9-'СЕТ СН'!$F$26</f>
        <v>1736.6979638100001</v>
      </c>
      <c r="L32" s="36">
        <f>SUMIFS(СВЦЭМ!$D$39:$D$782,СВЦЭМ!$A$39:$A$782,$A32,СВЦЭМ!$B$39:$B$782,L$11)+'СЕТ СН'!$F$14+СВЦЭМ!$D$10+'СЕТ СН'!$F$8*'СЕТ СН'!$F$9-'СЕТ СН'!$F$26</f>
        <v>1767.5006418500002</v>
      </c>
      <c r="M32" s="36">
        <f>SUMIFS(СВЦЭМ!$D$39:$D$782,СВЦЭМ!$A$39:$A$782,$A32,СВЦЭМ!$B$39:$B$782,M$11)+'СЕТ СН'!$F$14+СВЦЭМ!$D$10+'СЕТ СН'!$F$8*'СЕТ СН'!$F$9-'СЕТ СН'!$F$26</f>
        <v>1788.6286919500001</v>
      </c>
      <c r="N32" s="36">
        <f>SUMIFS(СВЦЭМ!$D$39:$D$782,СВЦЭМ!$A$39:$A$782,$A32,СВЦЭМ!$B$39:$B$782,N$11)+'СЕТ СН'!$F$14+СВЦЭМ!$D$10+'СЕТ СН'!$F$8*'СЕТ СН'!$F$9-'СЕТ СН'!$F$26</f>
        <v>1841.0899980800002</v>
      </c>
      <c r="O32" s="36">
        <f>SUMIFS(СВЦЭМ!$D$39:$D$782,СВЦЭМ!$A$39:$A$782,$A32,СВЦЭМ!$B$39:$B$782,O$11)+'СЕТ СН'!$F$14+СВЦЭМ!$D$10+'СЕТ СН'!$F$8*'СЕТ СН'!$F$9-'СЕТ СН'!$F$26</f>
        <v>1802.9972594200001</v>
      </c>
      <c r="P32" s="36">
        <f>SUMIFS(СВЦЭМ!$D$39:$D$782,СВЦЭМ!$A$39:$A$782,$A32,СВЦЭМ!$B$39:$B$782,P$11)+'СЕТ СН'!$F$14+СВЦЭМ!$D$10+'СЕТ СН'!$F$8*'СЕТ СН'!$F$9-'СЕТ СН'!$F$26</f>
        <v>1820.2800117900001</v>
      </c>
      <c r="Q32" s="36">
        <f>SUMIFS(СВЦЭМ!$D$39:$D$782,СВЦЭМ!$A$39:$A$782,$A32,СВЦЭМ!$B$39:$B$782,Q$11)+'СЕТ СН'!$F$14+СВЦЭМ!$D$10+'СЕТ СН'!$F$8*'СЕТ СН'!$F$9-'СЕТ СН'!$F$26</f>
        <v>1821.28705732</v>
      </c>
      <c r="R32" s="36">
        <f>SUMIFS(СВЦЭМ!$D$39:$D$782,СВЦЭМ!$A$39:$A$782,$A32,СВЦЭМ!$B$39:$B$782,R$11)+'СЕТ СН'!$F$14+СВЦЭМ!$D$10+'СЕТ СН'!$F$8*'СЕТ СН'!$F$9-'СЕТ СН'!$F$26</f>
        <v>1811.0715070000001</v>
      </c>
      <c r="S32" s="36">
        <f>SUMIFS(СВЦЭМ!$D$39:$D$782,СВЦЭМ!$A$39:$A$782,$A32,СВЦЭМ!$B$39:$B$782,S$11)+'СЕТ СН'!$F$14+СВЦЭМ!$D$10+'СЕТ СН'!$F$8*'СЕТ СН'!$F$9-'СЕТ СН'!$F$26</f>
        <v>1789.8879821500002</v>
      </c>
      <c r="T32" s="36">
        <f>SUMIFS(СВЦЭМ!$D$39:$D$782,СВЦЭМ!$A$39:$A$782,$A32,СВЦЭМ!$B$39:$B$782,T$11)+'СЕТ СН'!$F$14+СВЦЭМ!$D$10+'СЕТ СН'!$F$8*'СЕТ СН'!$F$9-'СЕТ СН'!$F$26</f>
        <v>1800.7845635600002</v>
      </c>
      <c r="U32" s="36">
        <f>SUMIFS(СВЦЭМ!$D$39:$D$782,СВЦЭМ!$A$39:$A$782,$A32,СВЦЭМ!$B$39:$B$782,U$11)+'СЕТ СН'!$F$14+СВЦЭМ!$D$10+'СЕТ СН'!$F$8*'СЕТ СН'!$F$9-'СЕТ СН'!$F$26</f>
        <v>1790.6269842700001</v>
      </c>
      <c r="V32" s="36">
        <f>SUMIFS(СВЦЭМ!$D$39:$D$782,СВЦЭМ!$A$39:$A$782,$A32,СВЦЭМ!$B$39:$B$782,V$11)+'СЕТ СН'!$F$14+СВЦЭМ!$D$10+'СЕТ СН'!$F$8*'СЕТ СН'!$F$9-'СЕТ СН'!$F$26</f>
        <v>1772.3532181200001</v>
      </c>
      <c r="W32" s="36">
        <f>SUMIFS(СВЦЭМ!$D$39:$D$782,СВЦЭМ!$A$39:$A$782,$A32,СВЦЭМ!$B$39:$B$782,W$11)+'СЕТ СН'!$F$14+СВЦЭМ!$D$10+'СЕТ СН'!$F$8*'СЕТ СН'!$F$9-'СЕТ СН'!$F$26</f>
        <v>1789.80037984</v>
      </c>
      <c r="X32" s="36">
        <f>SUMIFS(СВЦЭМ!$D$39:$D$782,СВЦЭМ!$A$39:$A$782,$A32,СВЦЭМ!$B$39:$B$782,X$11)+'СЕТ СН'!$F$14+СВЦЭМ!$D$10+'СЕТ СН'!$F$8*'СЕТ СН'!$F$9-'СЕТ СН'!$F$26</f>
        <v>1840.3273246900001</v>
      </c>
      <c r="Y32" s="36">
        <f>SUMIFS(СВЦЭМ!$D$39:$D$782,СВЦЭМ!$A$39:$A$782,$A32,СВЦЭМ!$B$39:$B$782,Y$11)+'СЕТ СН'!$F$14+СВЦЭМ!$D$10+'СЕТ СН'!$F$8*'СЕТ СН'!$F$9-'СЕТ СН'!$F$26</f>
        <v>1950.62943885</v>
      </c>
    </row>
    <row r="33" spans="1:27" ht="15.75" x14ac:dyDescent="0.2">
      <c r="A33" s="35">
        <f t="shared" si="0"/>
        <v>45099</v>
      </c>
      <c r="B33" s="36">
        <f>SUMIFS(СВЦЭМ!$D$39:$D$782,СВЦЭМ!$A$39:$A$782,$A33,СВЦЭМ!$B$39:$B$782,B$11)+'СЕТ СН'!$F$14+СВЦЭМ!$D$10+'СЕТ СН'!$F$8*'СЕТ СН'!$F$9-'СЕТ СН'!$F$26</f>
        <v>1966.3828342400002</v>
      </c>
      <c r="C33" s="36">
        <f>SUMIFS(СВЦЭМ!$D$39:$D$782,СВЦЭМ!$A$39:$A$782,$A33,СВЦЭМ!$B$39:$B$782,C$11)+'СЕТ СН'!$F$14+СВЦЭМ!$D$10+'СЕТ СН'!$F$8*'СЕТ СН'!$F$9-'СЕТ СН'!$F$26</f>
        <v>2040.45478776</v>
      </c>
      <c r="D33" s="36">
        <f>SUMIFS(СВЦЭМ!$D$39:$D$782,СВЦЭМ!$A$39:$A$782,$A33,СВЦЭМ!$B$39:$B$782,D$11)+'СЕТ СН'!$F$14+СВЦЭМ!$D$10+'СЕТ СН'!$F$8*'СЕТ СН'!$F$9-'СЕТ СН'!$F$26</f>
        <v>2065.37537449</v>
      </c>
      <c r="E33" s="36">
        <f>SUMIFS(СВЦЭМ!$D$39:$D$782,СВЦЭМ!$A$39:$A$782,$A33,СВЦЭМ!$B$39:$B$782,E$11)+'СЕТ СН'!$F$14+СВЦЭМ!$D$10+'СЕТ СН'!$F$8*'СЕТ СН'!$F$9-'СЕТ СН'!$F$26</f>
        <v>2042.21391281</v>
      </c>
      <c r="F33" s="36">
        <f>SUMIFS(СВЦЭМ!$D$39:$D$782,СВЦЭМ!$A$39:$A$782,$A33,СВЦЭМ!$B$39:$B$782,F$11)+'СЕТ СН'!$F$14+СВЦЭМ!$D$10+'СЕТ СН'!$F$8*'СЕТ СН'!$F$9-'СЕТ СН'!$F$26</f>
        <v>2042.2169591500001</v>
      </c>
      <c r="G33" s="36">
        <f>SUMIFS(СВЦЭМ!$D$39:$D$782,СВЦЭМ!$A$39:$A$782,$A33,СВЦЭМ!$B$39:$B$782,G$11)+'СЕТ СН'!$F$14+СВЦЭМ!$D$10+'СЕТ СН'!$F$8*'СЕТ СН'!$F$9-'СЕТ СН'!$F$26</f>
        <v>2050.3933402900002</v>
      </c>
      <c r="H33" s="36">
        <f>SUMIFS(СВЦЭМ!$D$39:$D$782,СВЦЭМ!$A$39:$A$782,$A33,СВЦЭМ!$B$39:$B$782,H$11)+'СЕТ СН'!$F$14+СВЦЭМ!$D$10+'СЕТ СН'!$F$8*'СЕТ СН'!$F$9-'СЕТ СН'!$F$26</f>
        <v>1874.5387950400002</v>
      </c>
      <c r="I33" s="36">
        <f>SUMIFS(СВЦЭМ!$D$39:$D$782,СВЦЭМ!$A$39:$A$782,$A33,СВЦЭМ!$B$39:$B$782,I$11)+'СЕТ СН'!$F$14+СВЦЭМ!$D$10+'СЕТ СН'!$F$8*'СЕТ СН'!$F$9-'СЕТ СН'!$F$26</f>
        <v>1845.9383180900002</v>
      </c>
      <c r="J33" s="36">
        <f>SUMIFS(СВЦЭМ!$D$39:$D$782,СВЦЭМ!$A$39:$A$782,$A33,СВЦЭМ!$B$39:$B$782,J$11)+'СЕТ СН'!$F$14+СВЦЭМ!$D$10+'СЕТ СН'!$F$8*'СЕТ СН'!$F$9-'СЕТ СН'!$F$26</f>
        <v>1766.0905010000001</v>
      </c>
      <c r="K33" s="36">
        <f>SUMIFS(СВЦЭМ!$D$39:$D$782,СВЦЭМ!$A$39:$A$782,$A33,СВЦЭМ!$B$39:$B$782,K$11)+'СЕТ СН'!$F$14+СВЦЭМ!$D$10+'СЕТ СН'!$F$8*'СЕТ СН'!$F$9-'СЕТ СН'!$F$26</f>
        <v>1745.9604164700002</v>
      </c>
      <c r="L33" s="36">
        <f>SUMIFS(СВЦЭМ!$D$39:$D$782,СВЦЭМ!$A$39:$A$782,$A33,СВЦЭМ!$B$39:$B$782,L$11)+'СЕТ СН'!$F$14+СВЦЭМ!$D$10+'СЕТ СН'!$F$8*'СЕТ СН'!$F$9-'СЕТ СН'!$F$26</f>
        <v>1747.2950328500001</v>
      </c>
      <c r="M33" s="36">
        <f>SUMIFS(СВЦЭМ!$D$39:$D$782,СВЦЭМ!$A$39:$A$782,$A33,СВЦЭМ!$B$39:$B$782,M$11)+'СЕТ СН'!$F$14+СВЦЭМ!$D$10+'СЕТ СН'!$F$8*'СЕТ СН'!$F$9-'СЕТ СН'!$F$26</f>
        <v>1784.1860390700001</v>
      </c>
      <c r="N33" s="36">
        <f>SUMIFS(СВЦЭМ!$D$39:$D$782,СВЦЭМ!$A$39:$A$782,$A33,СВЦЭМ!$B$39:$B$782,N$11)+'СЕТ СН'!$F$14+СВЦЭМ!$D$10+'СЕТ СН'!$F$8*'СЕТ СН'!$F$9-'СЕТ СН'!$F$26</f>
        <v>1830.4164052100002</v>
      </c>
      <c r="O33" s="36">
        <f>SUMIFS(СВЦЭМ!$D$39:$D$782,СВЦЭМ!$A$39:$A$782,$A33,СВЦЭМ!$B$39:$B$782,O$11)+'СЕТ СН'!$F$14+СВЦЭМ!$D$10+'СЕТ СН'!$F$8*'СЕТ СН'!$F$9-'СЕТ СН'!$F$26</f>
        <v>1835.1819763300002</v>
      </c>
      <c r="P33" s="36">
        <f>SUMIFS(СВЦЭМ!$D$39:$D$782,СВЦЭМ!$A$39:$A$782,$A33,СВЦЭМ!$B$39:$B$782,P$11)+'СЕТ СН'!$F$14+СВЦЭМ!$D$10+'СЕТ СН'!$F$8*'СЕТ СН'!$F$9-'СЕТ СН'!$F$26</f>
        <v>1832.2504459000002</v>
      </c>
      <c r="Q33" s="36">
        <f>SUMIFS(СВЦЭМ!$D$39:$D$782,СВЦЭМ!$A$39:$A$782,$A33,СВЦЭМ!$B$39:$B$782,Q$11)+'СЕТ СН'!$F$14+СВЦЭМ!$D$10+'СЕТ СН'!$F$8*'СЕТ СН'!$F$9-'СЕТ СН'!$F$26</f>
        <v>1830.7270132900001</v>
      </c>
      <c r="R33" s="36">
        <f>SUMIFS(СВЦЭМ!$D$39:$D$782,СВЦЭМ!$A$39:$A$782,$A33,СВЦЭМ!$B$39:$B$782,R$11)+'СЕТ СН'!$F$14+СВЦЭМ!$D$10+'СЕТ СН'!$F$8*'СЕТ СН'!$F$9-'СЕТ СН'!$F$26</f>
        <v>1816.41869535</v>
      </c>
      <c r="S33" s="36">
        <f>SUMIFS(СВЦЭМ!$D$39:$D$782,СВЦЭМ!$A$39:$A$782,$A33,СВЦЭМ!$B$39:$B$782,S$11)+'СЕТ СН'!$F$14+СВЦЭМ!$D$10+'СЕТ СН'!$F$8*'СЕТ СН'!$F$9-'СЕТ СН'!$F$26</f>
        <v>1793.2017253900001</v>
      </c>
      <c r="T33" s="36">
        <f>SUMIFS(СВЦЭМ!$D$39:$D$782,СВЦЭМ!$A$39:$A$782,$A33,СВЦЭМ!$B$39:$B$782,T$11)+'СЕТ СН'!$F$14+СВЦЭМ!$D$10+'СЕТ СН'!$F$8*'СЕТ СН'!$F$9-'СЕТ СН'!$F$26</f>
        <v>1814.1202954100002</v>
      </c>
      <c r="U33" s="36">
        <f>SUMIFS(СВЦЭМ!$D$39:$D$782,СВЦЭМ!$A$39:$A$782,$A33,СВЦЭМ!$B$39:$B$782,U$11)+'СЕТ СН'!$F$14+СВЦЭМ!$D$10+'СЕТ СН'!$F$8*'СЕТ СН'!$F$9-'СЕТ СН'!$F$26</f>
        <v>1786.2557373500001</v>
      </c>
      <c r="V33" s="36">
        <f>SUMIFS(СВЦЭМ!$D$39:$D$782,СВЦЭМ!$A$39:$A$782,$A33,СВЦЭМ!$B$39:$B$782,V$11)+'СЕТ СН'!$F$14+СВЦЭМ!$D$10+'СЕТ СН'!$F$8*'СЕТ СН'!$F$9-'СЕТ СН'!$F$26</f>
        <v>1744.30056216</v>
      </c>
      <c r="W33" s="36">
        <f>SUMIFS(СВЦЭМ!$D$39:$D$782,СВЦЭМ!$A$39:$A$782,$A33,СВЦЭМ!$B$39:$B$782,W$11)+'СЕТ СН'!$F$14+СВЦЭМ!$D$10+'СЕТ СН'!$F$8*'СЕТ СН'!$F$9-'СЕТ СН'!$F$26</f>
        <v>1779.7151864000002</v>
      </c>
      <c r="X33" s="36">
        <f>SUMIFS(СВЦЭМ!$D$39:$D$782,СВЦЭМ!$A$39:$A$782,$A33,СВЦЭМ!$B$39:$B$782,X$11)+'СЕТ СН'!$F$14+СВЦЭМ!$D$10+'СЕТ СН'!$F$8*'СЕТ СН'!$F$9-'СЕТ СН'!$F$26</f>
        <v>1841.2184797900002</v>
      </c>
      <c r="Y33" s="36">
        <f>SUMIFS(СВЦЭМ!$D$39:$D$782,СВЦЭМ!$A$39:$A$782,$A33,СВЦЭМ!$B$39:$B$782,Y$11)+'СЕТ СН'!$F$14+СВЦЭМ!$D$10+'СЕТ СН'!$F$8*'СЕТ СН'!$F$9-'СЕТ СН'!$F$26</f>
        <v>1928.2480597200001</v>
      </c>
    </row>
    <row r="34" spans="1:27" ht="15.75" x14ac:dyDescent="0.2">
      <c r="A34" s="35">
        <f t="shared" si="0"/>
        <v>45100</v>
      </c>
      <c r="B34" s="36">
        <f>SUMIFS(СВЦЭМ!$D$39:$D$782,СВЦЭМ!$A$39:$A$782,$A34,СВЦЭМ!$B$39:$B$782,B$11)+'СЕТ СН'!$F$14+СВЦЭМ!$D$10+'СЕТ СН'!$F$8*'СЕТ СН'!$F$9-'СЕТ СН'!$F$26</f>
        <v>1944.8435988200001</v>
      </c>
      <c r="C34" s="36">
        <f>SUMIFS(СВЦЭМ!$D$39:$D$782,СВЦЭМ!$A$39:$A$782,$A34,СВЦЭМ!$B$39:$B$782,C$11)+'СЕТ СН'!$F$14+СВЦЭМ!$D$10+'СЕТ СН'!$F$8*'СЕТ СН'!$F$9-'СЕТ СН'!$F$26</f>
        <v>2067.8515488200001</v>
      </c>
      <c r="D34" s="36">
        <f>SUMIFS(СВЦЭМ!$D$39:$D$782,СВЦЭМ!$A$39:$A$782,$A34,СВЦЭМ!$B$39:$B$782,D$11)+'СЕТ СН'!$F$14+СВЦЭМ!$D$10+'СЕТ СН'!$F$8*'СЕТ СН'!$F$9-'СЕТ СН'!$F$26</f>
        <v>2132.7038656300001</v>
      </c>
      <c r="E34" s="36">
        <f>SUMIFS(СВЦЭМ!$D$39:$D$782,СВЦЭМ!$A$39:$A$782,$A34,СВЦЭМ!$B$39:$B$782,E$11)+'СЕТ СН'!$F$14+СВЦЭМ!$D$10+'СЕТ СН'!$F$8*'СЕТ СН'!$F$9-'СЕТ СН'!$F$26</f>
        <v>2108.82019674</v>
      </c>
      <c r="F34" s="36">
        <f>SUMIFS(СВЦЭМ!$D$39:$D$782,СВЦЭМ!$A$39:$A$782,$A34,СВЦЭМ!$B$39:$B$782,F$11)+'СЕТ СН'!$F$14+СВЦЭМ!$D$10+'СЕТ СН'!$F$8*'СЕТ СН'!$F$9-'СЕТ СН'!$F$26</f>
        <v>2096.99789581</v>
      </c>
      <c r="G34" s="36">
        <f>SUMIFS(СВЦЭМ!$D$39:$D$782,СВЦЭМ!$A$39:$A$782,$A34,СВЦЭМ!$B$39:$B$782,G$11)+'СЕТ СН'!$F$14+СВЦЭМ!$D$10+'СЕТ СН'!$F$8*'СЕТ СН'!$F$9-'СЕТ СН'!$F$26</f>
        <v>2008.0839146800001</v>
      </c>
      <c r="H34" s="36">
        <f>SUMIFS(СВЦЭМ!$D$39:$D$782,СВЦЭМ!$A$39:$A$782,$A34,СВЦЭМ!$B$39:$B$782,H$11)+'СЕТ СН'!$F$14+СВЦЭМ!$D$10+'СЕТ СН'!$F$8*'СЕТ СН'!$F$9-'СЕТ СН'!$F$26</f>
        <v>1883.3333843300002</v>
      </c>
      <c r="I34" s="36">
        <f>SUMIFS(СВЦЭМ!$D$39:$D$782,СВЦЭМ!$A$39:$A$782,$A34,СВЦЭМ!$B$39:$B$782,I$11)+'СЕТ СН'!$F$14+СВЦЭМ!$D$10+'СЕТ СН'!$F$8*'СЕТ СН'!$F$9-'СЕТ СН'!$F$26</f>
        <v>1754.71984352</v>
      </c>
      <c r="J34" s="36">
        <f>SUMIFS(СВЦЭМ!$D$39:$D$782,СВЦЭМ!$A$39:$A$782,$A34,СВЦЭМ!$B$39:$B$782,J$11)+'СЕТ СН'!$F$14+СВЦЭМ!$D$10+'СЕТ СН'!$F$8*'СЕТ СН'!$F$9-'СЕТ СН'!$F$26</f>
        <v>1692.9445418100001</v>
      </c>
      <c r="K34" s="36">
        <f>SUMIFS(СВЦЭМ!$D$39:$D$782,СВЦЭМ!$A$39:$A$782,$A34,СВЦЭМ!$B$39:$B$782,K$11)+'СЕТ СН'!$F$14+СВЦЭМ!$D$10+'СЕТ СН'!$F$8*'СЕТ СН'!$F$9-'СЕТ СН'!$F$26</f>
        <v>1632.00631391</v>
      </c>
      <c r="L34" s="36">
        <f>SUMIFS(СВЦЭМ!$D$39:$D$782,СВЦЭМ!$A$39:$A$782,$A34,СВЦЭМ!$B$39:$B$782,L$11)+'СЕТ СН'!$F$14+СВЦЭМ!$D$10+'СЕТ СН'!$F$8*'СЕТ СН'!$F$9-'СЕТ СН'!$F$26</f>
        <v>1584.8084816100002</v>
      </c>
      <c r="M34" s="36">
        <f>SUMIFS(СВЦЭМ!$D$39:$D$782,СВЦЭМ!$A$39:$A$782,$A34,СВЦЭМ!$B$39:$B$782,M$11)+'СЕТ СН'!$F$14+СВЦЭМ!$D$10+'СЕТ СН'!$F$8*'СЕТ СН'!$F$9-'СЕТ СН'!$F$26</f>
        <v>1601.9406329800001</v>
      </c>
      <c r="N34" s="36">
        <f>SUMIFS(СВЦЭМ!$D$39:$D$782,СВЦЭМ!$A$39:$A$782,$A34,СВЦЭМ!$B$39:$B$782,N$11)+'СЕТ СН'!$F$14+СВЦЭМ!$D$10+'СЕТ СН'!$F$8*'СЕТ СН'!$F$9-'СЕТ СН'!$F$26</f>
        <v>1636.8736448900002</v>
      </c>
      <c r="O34" s="36">
        <f>SUMIFS(СВЦЭМ!$D$39:$D$782,СВЦЭМ!$A$39:$A$782,$A34,СВЦЭМ!$B$39:$B$782,O$11)+'СЕТ СН'!$F$14+СВЦЭМ!$D$10+'СЕТ СН'!$F$8*'СЕТ СН'!$F$9-'СЕТ СН'!$F$26</f>
        <v>1668.6697232800002</v>
      </c>
      <c r="P34" s="36">
        <f>SUMIFS(СВЦЭМ!$D$39:$D$782,СВЦЭМ!$A$39:$A$782,$A34,СВЦЭМ!$B$39:$B$782,P$11)+'СЕТ СН'!$F$14+СВЦЭМ!$D$10+'СЕТ СН'!$F$8*'СЕТ СН'!$F$9-'СЕТ СН'!$F$26</f>
        <v>1681.7105686000002</v>
      </c>
      <c r="Q34" s="36">
        <f>SUMIFS(СВЦЭМ!$D$39:$D$782,СВЦЭМ!$A$39:$A$782,$A34,СВЦЭМ!$B$39:$B$782,Q$11)+'СЕТ СН'!$F$14+СВЦЭМ!$D$10+'СЕТ СН'!$F$8*'СЕТ СН'!$F$9-'СЕТ СН'!$F$26</f>
        <v>1691.1800860800001</v>
      </c>
      <c r="R34" s="36">
        <f>SUMIFS(СВЦЭМ!$D$39:$D$782,СВЦЭМ!$A$39:$A$782,$A34,СВЦЭМ!$B$39:$B$782,R$11)+'СЕТ СН'!$F$14+СВЦЭМ!$D$10+'СЕТ СН'!$F$8*'СЕТ СН'!$F$9-'СЕТ СН'!$F$26</f>
        <v>1665.93885763</v>
      </c>
      <c r="S34" s="36">
        <f>SUMIFS(СВЦЭМ!$D$39:$D$782,СВЦЭМ!$A$39:$A$782,$A34,СВЦЭМ!$B$39:$B$782,S$11)+'СЕТ СН'!$F$14+СВЦЭМ!$D$10+'СЕТ СН'!$F$8*'СЕТ СН'!$F$9-'СЕТ СН'!$F$26</f>
        <v>1652.8930580800002</v>
      </c>
      <c r="T34" s="36">
        <f>SUMIFS(СВЦЭМ!$D$39:$D$782,СВЦЭМ!$A$39:$A$782,$A34,СВЦЭМ!$B$39:$B$782,T$11)+'СЕТ СН'!$F$14+СВЦЭМ!$D$10+'СЕТ СН'!$F$8*'СЕТ СН'!$F$9-'СЕТ СН'!$F$26</f>
        <v>1651.4015569600001</v>
      </c>
      <c r="U34" s="36">
        <f>SUMIFS(СВЦЭМ!$D$39:$D$782,СВЦЭМ!$A$39:$A$782,$A34,СВЦЭМ!$B$39:$B$782,U$11)+'СЕТ СН'!$F$14+СВЦЭМ!$D$10+'СЕТ СН'!$F$8*'СЕТ СН'!$F$9-'СЕТ СН'!$F$26</f>
        <v>1661.09141234</v>
      </c>
      <c r="V34" s="36">
        <f>SUMIFS(СВЦЭМ!$D$39:$D$782,СВЦЭМ!$A$39:$A$782,$A34,СВЦЭМ!$B$39:$B$782,V$11)+'СЕТ СН'!$F$14+СВЦЭМ!$D$10+'СЕТ СН'!$F$8*'СЕТ СН'!$F$9-'СЕТ СН'!$F$26</f>
        <v>1664.5570719000002</v>
      </c>
      <c r="W34" s="36">
        <f>SUMIFS(СВЦЭМ!$D$39:$D$782,СВЦЭМ!$A$39:$A$782,$A34,СВЦЭМ!$B$39:$B$782,W$11)+'СЕТ СН'!$F$14+СВЦЭМ!$D$10+'СЕТ СН'!$F$8*'СЕТ СН'!$F$9-'СЕТ СН'!$F$26</f>
        <v>1645.1552301900001</v>
      </c>
      <c r="X34" s="36">
        <f>SUMIFS(СВЦЭМ!$D$39:$D$782,СВЦЭМ!$A$39:$A$782,$A34,СВЦЭМ!$B$39:$B$782,X$11)+'СЕТ СН'!$F$14+СВЦЭМ!$D$10+'СЕТ СН'!$F$8*'СЕТ СН'!$F$9-'СЕТ СН'!$F$26</f>
        <v>1674.9984302300002</v>
      </c>
      <c r="Y34" s="36">
        <f>SUMIFS(СВЦЭМ!$D$39:$D$782,СВЦЭМ!$A$39:$A$782,$A34,СВЦЭМ!$B$39:$B$782,Y$11)+'СЕТ СН'!$F$14+СВЦЭМ!$D$10+'СЕТ СН'!$F$8*'СЕТ СН'!$F$9-'СЕТ СН'!$F$26</f>
        <v>1826.6994242400001</v>
      </c>
    </row>
    <row r="35" spans="1:27" ht="15.75" x14ac:dyDescent="0.2">
      <c r="A35" s="35">
        <f t="shared" si="0"/>
        <v>45101</v>
      </c>
      <c r="B35" s="36">
        <f>SUMIFS(СВЦЭМ!$D$39:$D$782,СВЦЭМ!$A$39:$A$782,$A35,СВЦЭМ!$B$39:$B$782,B$11)+'СЕТ СН'!$F$14+СВЦЭМ!$D$10+'СЕТ СН'!$F$8*'СЕТ СН'!$F$9-'СЕТ СН'!$F$26</f>
        <v>1802.1397815300002</v>
      </c>
      <c r="C35" s="36">
        <f>SUMIFS(СВЦЭМ!$D$39:$D$782,СВЦЭМ!$A$39:$A$782,$A35,СВЦЭМ!$B$39:$B$782,C$11)+'СЕТ СН'!$F$14+СВЦЭМ!$D$10+'СЕТ СН'!$F$8*'СЕТ СН'!$F$9-'СЕТ СН'!$F$26</f>
        <v>1887.7204092100001</v>
      </c>
      <c r="D35" s="36">
        <f>SUMIFS(СВЦЭМ!$D$39:$D$782,СВЦЭМ!$A$39:$A$782,$A35,СВЦЭМ!$B$39:$B$782,D$11)+'СЕТ СН'!$F$14+СВЦЭМ!$D$10+'СЕТ СН'!$F$8*'СЕТ СН'!$F$9-'СЕТ СН'!$F$26</f>
        <v>1970.2876072500001</v>
      </c>
      <c r="E35" s="36">
        <f>SUMIFS(СВЦЭМ!$D$39:$D$782,СВЦЭМ!$A$39:$A$782,$A35,СВЦЭМ!$B$39:$B$782,E$11)+'СЕТ СН'!$F$14+СВЦЭМ!$D$10+'СЕТ СН'!$F$8*'СЕТ СН'!$F$9-'СЕТ СН'!$F$26</f>
        <v>1968.1111230000001</v>
      </c>
      <c r="F35" s="36">
        <f>SUMIFS(СВЦЭМ!$D$39:$D$782,СВЦЭМ!$A$39:$A$782,$A35,СВЦЭМ!$B$39:$B$782,F$11)+'СЕТ СН'!$F$14+СВЦЭМ!$D$10+'СЕТ СН'!$F$8*'СЕТ СН'!$F$9-'СЕТ СН'!$F$26</f>
        <v>1965.52362139</v>
      </c>
      <c r="G35" s="36">
        <f>SUMIFS(СВЦЭМ!$D$39:$D$782,СВЦЭМ!$A$39:$A$782,$A35,СВЦЭМ!$B$39:$B$782,G$11)+'СЕТ СН'!$F$14+СВЦЭМ!$D$10+'СЕТ СН'!$F$8*'СЕТ СН'!$F$9-'СЕТ СН'!$F$26</f>
        <v>1968.17013537</v>
      </c>
      <c r="H35" s="36">
        <f>SUMIFS(СВЦЭМ!$D$39:$D$782,СВЦЭМ!$A$39:$A$782,$A35,СВЦЭМ!$B$39:$B$782,H$11)+'СЕТ СН'!$F$14+СВЦЭМ!$D$10+'СЕТ СН'!$F$8*'СЕТ СН'!$F$9-'СЕТ СН'!$F$26</f>
        <v>1923.9710467300001</v>
      </c>
      <c r="I35" s="36">
        <f>SUMIFS(СВЦЭМ!$D$39:$D$782,СВЦЭМ!$A$39:$A$782,$A35,СВЦЭМ!$B$39:$B$782,I$11)+'СЕТ СН'!$F$14+СВЦЭМ!$D$10+'СЕТ СН'!$F$8*'СЕТ СН'!$F$9-'СЕТ СН'!$F$26</f>
        <v>1870.6237836400001</v>
      </c>
      <c r="J35" s="36">
        <f>SUMIFS(СВЦЭМ!$D$39:$D$782,СВЦЭМ!$A$39:$A$782,$A35,СВЦЭМ!$B$39:$B$782,J$11)+'СЕТ СН'!$F$14+СВЦЭМ!$D$10+'СЕТ СН'!$F$8*'СЕТ СН'!$F$9-'СЕТ СН'!$F$26</f>
        <v>1766.5359709700001</v>
      </c>
      <c r="K35" s="36">
        <f>SUMIFS(СВЦЭМ!$D$39:$D$782,СВЦЭМ!$A$39:$A$782,$A35,СВЦЭМ!$B$39:$B$782,K$11)+'СЕТ СН'!$F$14+СВЦЭМ!$D$10+'СЕТ СН'!$F$8*'СЕТ СН'!$F$9-'СЕТ СН'!$F$26</f>
        <v>1688.0592719400001</v>
      </c>
      <c r="L35" s="36">
        <f>SUMIFS(СВЦЭМ!$D$39:$D$782,СВЦЭМ!$A$39:$A$782,$A35,СВЦЭМ!$B$39:$B$782,L$11)+'СЕТ СН'!$F$14+СВЦЭМ!$D$10+'СЕТ СН'!$F$8*'СЕТ СН'!$F$9-'СЕТ СН'!$F$26</f>
        <v>1677.8202704800001</v>
      </c>
      <c r="M35" s="36">
        <f>SUMIFS(СВЦЭМ!$D$39:$D$782,СВЦЭМ!$A$39:$A$782,$A35,СВЦЭМ!$B$39:$B$782,M$11)+'СЕТ СН'!$F$14+СВЦЭМ!$D$10+'СЕТ СН'!$F$8*'СЕТ СН'!$F$9-'СЕТ СН'!$F$26</f>
        <v>1703.32243309</v>
      </c>
      <c r="N35" s="36">
        <f>SUMIFS(СВЦЭМ!$D$39:$D$782,СВЦЭМ!$A$39:$A$782,$A35,СВЦЭМ!$B$39:$B$782,N$11)+'СЕТ СН'!$F$14+СВЦЭМ!$D$10+'СЕТ СН'!$F$8*'СЕТ СН'!$F$9-'СЕТ СН'!$F$26</f>
        <v>1765.2258327300001</v>
      </c>
      <c r="O35" s="36">
        <f>SUMIFS(СВЦЭМ!$D$39:$D$782,СВЦЭМ!$A$39:$A$782,$A35,СВЦЭМ!$B$39:$B$782,O$11)+'СЕТ СН'!$F$14+СВЦЭМ!$D$10+'СЕТ СН'!$F$8*'СЕТ СН'!$F$9-'СЕТ СН'!$F$26</f>
        <v>1806.4988438600001</v>
      </c>
      <c r="P35" s="36">
        <f>SUMIFS(СВЦЭМ!$D$39:$D$782,СВЦЭМ!$A$39:$A$782,$A35,СВЦЭМ!$B$39:$B$782,P$11)+'СЕТ СН'!$F$14+СВЦЭМ!$D$10+'СЕТ СН'!$F$8*'СЕТ СН'!$F$9-'СЕТ СН'!$F$26</f>
        <v>1811.7942944500001</v>
      </c>
      <c r="Q35" s="36">
        <f>SUMIFS(СВЦЭМ!$D$39:$D$782,СВЦЭМ!$A$39:$A$782,$A35,СВЦЭМ!$B$39:$B$782,Q$11)+'СЕТ СН'!$F$14+СВЦЭМ!$D$10+'СЕТ СН'!$F$8*'СЕТ СН'!$F$9-'СЕТ СН'!$F$26</f>
        <v>1824.0907019600002</v>
      </c>
      <c r="R35" s="36">
        <f>SUMIFS(СВЦЭМ!$D$39:$D$782,СВЦЭМ!$A$39:$A$782,$A35,СВЦЭМ!$B$39:$B$782,R$11)+'СЕТ СН'!$F$14+СВЦЭМ!$D$10+'СЕТ СН'!$F$8*'СЕТ СН'!$F$9-'СЕТ СН'!$F$26</f>
        <v>1799.9885101500001</v>
      </c>
      <c r="S35" s="36">
        <f>SUMIFS(СВЦЭМ!$D$39:$D$782,СВЦЭМ!$A$39:$A$782,$A35,СВЦЭМ!$B$39:$B$782,S$11)+'СЕТ СН'!$F$14+СВЦЭМ!$D$10+'СЕТ СН'!$F$8*'СЕТ СН'!$F$9-'СЕТ СН'!$F$26</f>
        <v>1784.1898301200001</v>
      </c>
      <c r="T35" s="36">
        <f>SUMIFS(СВЦЭМ!$D$39:$D$782,СВЦЭМ!$A$39:$A$782,$A35,СВЦЭМ!$B$39:$B$782,T$11)+'СЕТ СН'!$F$14+СВЦЭМ!$D$10+'СЕТ СН'!$F$8*'СЕТ СН'!$F$9-'СЕТ СН'!$F$26</f>
        <v>1806.98031717</v>
      </c>
      <c r="U35" s="36">
        <f>SUMIFS(СВЦЭМ!$D$39:$D$782,СВЦЭМ!$A$39:$A$782,$A35,СВЦЭМ!$B$39:$B$782,U$11)+'СЕТ СН'!$F$14+СВЦЭМ!$D$10+'СЕТ СН'!$F$8*'СЕТ СН'!$F$9-'СЕТ СН'!$F$26</f>
        <v>1822.3746784300001</v>
      </c>
      <c r="V35" s="36">
        <f>SUMIFS(СВЦЭМ!$D$39:$D$782,СВЦЭМ!$A$39:$A$782,$A35,СВЦЭМ!$B$39:$B$782,V$11)+'СЕТ СН'!$F$14+СВЦЭМ!$D$10+'СЕТ СН'!$F$8*'СЕТ СН'!$F$9-'СЕТ СН'!$F$26</f>
        <v>1822.2819612200001</v>
      </c>
      <c r="W35" s="36">
        <f>SUMIFS(СВЦЭМ!$D$39:$D$782,СВЦЭМ!$A$39:$A$782,$A35,СВЦЭМ!$B$39:$B$782,W$11)+'СЕТ СН'!$F$14+СВЦЭМ!$D$10+'СЕТ СН'!$F$8*'СЕТ СН'!$F$9-'СЕТ СН'!$F$26</f>
        <v>1788.3194245900002</v>
      </c>
      <c r="X35" s="36">
        <f>SUMIFS(СВЦЭМ!$D$39:$D$782,СВЦЭМ!$A$39:$A$782,$A35,СВЦЭМ!$B$39:$B$782,X$11)+'СЕТ СН'!$F$14+СВЦЭМ!$D$10+'СЕТ СН'!$F$8*'СЕТ СН'!$F$9-'СЕТ СН'!$F$26</f>
        <v>1820.4373676700002</v>
      </c>
      <c r="Y35" s="36">
        <f>SUMIFS(СВЦЭМ!$D$39:$D$782,СВЦЭМ!$A$39:$A$782,$A35,СВЦЭМ!$B$39:$B$782,Y$11)+'СЕТ СН'!$F$14+СВЦЭМ!$D$10+'СЕТ СН'!$F$8*'СЕТ СН'!$F$9-'СЕТ СН'!$F$26</f>
        <v>1901.38255486</v>
      </c>
    </row>
    <row r="36" spans="1:27" ht="15.75" x14ac:dyDescent="0.2">
      <c r="A36" s="35">
        <f t="shared" si="0"/>
        <v>45102</v>
      </c>
      <c r="B36" s="36">
        <f>SUMIFS(СВЦЭМ!$D$39:$D$782,СВЦЭМ!$A$39:$A$782,$A36,СВЦЭМ!$B$39:$B$782,B$11)+'СЕТ СН'!$F$14+СВЦЭМ!$D$10+'СЕТ СН'!$F$8*'СЕТ СН'!$F$9-'СЕТ СН'!$F$26</f>
        <v>1901.97927142</v>
      </c>
      <c r="C36" s="36">
        <f>SUMIFS(СВЦЭМ!$D$39:$D$782,СВЦЭМ!$A$39:$A$782,$A36,СВЦЭМ!$B$39:$B$782,C$11)+'СЕТ СН'!$F$14+СВЦЭМ!$D$10+'СЕТ СН'!$F$8*'СЕТ СН'!$F$9-'СЕТ СН'!$F$26</f>
        <v>1975.44983643</v>
      </c>
      <c r="D36" s="36">
        <f>SUMIFS(СВЦЭМ!$D$39:$D$782,СВЦЭМ!$A$39:$A$782,$A36,СВЦЭМ!$B$39:$B$782,D$11)+'СЕТ СН'!$F$14+СВЦЭМ!$D$10+'СЕТ СН'!$F$8*'СЕТ СН'!$F$9-'СЕТ СН'!$F$26</f>
        <v>2015.7396390200001</v>
      </c>
      <c r="E36" s="36">
        <f>SUMIFS(СВЦЭМ!$D$39:$D$782,СВЦЭМ!$A$39:$A$782,$A36,СВЦЭМ!$B$39:$B$782,E$11)+'СЕТ СН'!$F$14+СВЦЭМ!$D$10+'СЕТ СН'!$F$8*'СЕТ СН'!$F$9-'СЕТ СН'!$F$26</f>
        <v>2089.05383213</v>
      </c>
      <c r="F36" s="36">
        <f>SUMIFS(СВЦЭМ!$D$39:$D$782,СВЦЭМ!$A$39:$A$782,$A36,СВЦЭМ!$B$39:$B$782,F$11)+'СЕТ СН'!$F$14+СВЦЭМ!$D$10+'СЕТ СН'!$F$8*'СЕТ СН'!$F$9-'СЕТ СН'!$F$26</f>
        <v>2091.1133896000001</v>
      </c>
      <c r="G36" s="36">
        <f>SUMIFS(СВЦЭМ!$D$39:$D$782,СВЦЭМ!$A$39:$A$782,$A36,СВЦЭМ!$B$39:$B$782,G$11)+'СЕТ СН'!$F$14+СВЦЭМ!$D$10+'СЕТ СН'!$F$8*'СЕТ СН'!$F$9-'СЕТ СН'!$F$26</f>
        <v>1983.5478785700002</v>
      </c>
      <c r="H36" s="36">
        <f>SUMIFS(СВЦЭМ!$D$39:$D$782,СВЦЭМ!$A$39:$A$782,$A36,СВЦЭМ!$B$39:$B$782,H$11)+'СЕТ СН'!$F$14+СВЦЭМ!$D$10+'СЕТ СН'!$F$8*'СЕТ СН'!$F$9-'СЕТ СН'!$F$26</f>
        <v>1921.9757561800002</v>
      </c>
      <c r="I36" s="36">
        <f>SUMIFS(СВЦЭМ!$D$39:$D$782,СВЦЭМ!$A$39:$A$782,$A36,СВЦЭМ!$B$39:$B$782,I$11)+'СЕТ СН'!$F$14+СВЦЭМ!$D$10+'СЕТ СН'!$F$8*'СЕТ СН'!$F$9-'СЕТ СН'!$F$26</f>
        <v>1893.9306270700001</v>
      </c>
      <c r="J36" s="36">
        <f>SUMIFS(СВЦЭМ!$D$39:$D$782,СВЦЭМ!$A$39:$A$782,$A36,СВЦЭМ!$B$39:$B$782,J$11)+'СЕТ СН'!$F$14+СВЦЭМ!$D$10+'СЕТ СН'!$F$8*'СЕТ СН'!$F$9-'СЕТ СН'!$F$26</f>
        <v>1864.8119605200002</v>
      </c>
      <c r="K36" s="36">
        <f>SUMIFS(СВЦЭМ!$D$39:$D$782,СВЦЭМ!$A$39:$A$782,$A36,СВЦЭМ!$B$39:$B$782,K$11)+'СЕТ СН'!$F$14+СВЦЭМ!$D$10+'СЕТ СН'!$F$8*'СЕТ СН'!$F$9-'СЕТ СН'!$F$26</f>
        <v>1779.4000969400001</v>
      </c>
      <c r="L36" s="36">
        <f>SUMIFS(СВЦЭМ!$D$39:$D$782,СВЦЭМ!$A$39:$A$782,$A36,СВЦЭМ!$B$39:$B$782,L$11)+'СЕТ СН'!$F$14+СВЦЭМ!$D$10+'СЕТ СН'!$F$8*'СЕТ СН'!$F$9-'СЕТ СН'!$F$26</f>
        <v>1693.16622637</v>
      </c>
      <c r="M36" s="36">
        <f>SUMIFS(СВЦЭМ!$D$39:$D$782,СВЦЭМ!$A$39:$A$782,$A36,СВЦЭМ!$B$39:$B$782,M$11)+'СЕТ СН'!$F$14+СВЦЭМ!$D$10+'СЕТ СН'!$F$8*'СЕТ СН'!$F$9-'СЕТ СН'!$F$26</f>
        <v>1717.3633785100001</v>
      </c>
      <c r="N36" s="36">
        <f>SUMIFS(СВЦЭМ!$D$39:$D$782,СВЦЭМ!$A$39:$A$782,$A36,СВЦЭМ!$B$39:$B$782,N$11)+'СЕТ СН'!$F$14+СВЦЭМ!$D$10+'СЕТ СН'!$F$8*'СЕТ СН'!$F$9-'СЕТ СН'!$F$26</f>
        <v>1724.4669431900002</v>
      </c>
      <c r="O36" s="36">
        <f>SUMIFS(СВЦЭМ!$D$39:$D$782,СВЦЭМ!$A$39:$A$782,$A36,СВЦЭМ!$B$39:$B$782,O$11)+'СЕТ СН'!$F$14+СВЦЭМ!$D$10+'СЕТ СН'!$F$8*'СЕТ СН'!$F$9-'СЕТ СН'!$F$26</f>
        <v>1737.26559148</v>
      </c>
      <c r="P36" s="36">
        <f>SUMIFS(СВЦЭМ!$D$39:$D$782,СВЦЭМ!$A$39:$A$782,$A36,СВЦЭМ!$B$39:$B$782,P$11)+'СЕТ СН'!$F$14+СВЦЭМ!$D$10+'СЕТ СН'!$F$8*'СЕТ СН'!$F$9-'СЕТ СН'!$F$26</f>
        <v>1746.29126109</v>
      </c>
      <c r="Q36" s="36">
        <f>SUMIFS(СВЦЭМ!$D$39:$D$782,СВЦЭМ!$A$39:$A$782,$A36,СВЦЭМ!$B$39:$B$782,Q$11)+'СЕТ СН'!$F$14+СВЦЭМ!$D$10+'СЕТ СН'!$F$8*'СЕТ СН'!$F$9-'СЕТ СН'!$F$26</f>
        <v>1754.44412005</v>
      </c>
      <c r="R36" s="36">
        <f>SUMIFS(СВЦЭМ!$D$39:$D$782,СВЦЭМ!$A$39:$A$782,$A36,СВЦЭМ!$B$39:$B$782,R$11)+'СЕТ СН'!$F$14+СВЦЭМ!$D$10+'СЕТ СН'!$F$8*'СЕТ СН'!$F$9-'СЕТ СН'!$F$26</f>
        <v>1738.6745422800002</v>
      </c>
      <c r="S36" s="36">
        <f>SUMIFS(СВЦЭМ!$D$39:$D$782,СВЦЭМ!$A$39:$A$782,$A36,СВЦЭМ!$B$39:$B$782,S$11)+'СЕТ СН'!$F$14+СВЦЭМ!$D$10+'СЕТ СН'!$F$8*'СЕТ СН'!$F$9-'СЕТ СН'!$F$26</f>
        <v>1733.3830882300001</v>
      </c>
      <c r="T36" s="36">
        <f>SUMIFS(СВЦЭМ!$D$39:$D$782,СВЦЭМ!$A$39:$A$782,$A36,СВЦЭМ!$B$39:$B$782,T$11)+'СЕТ СН'!$F$14+СВЦЭМ!$D$10+'СЕТ СН'!$F$8*'СЕТ СН'!$F$9-'СЕТ СН'!$F$26</f>
        <v>1725.79543874</v>
      </c>
      <c r="U36" s="36">
        <f>SUMIFS(СВЦЭМ!$D$39:$D$782,СВЦЭМ!$A$39:$A$782,$A36,СВЦЭМ!$B$39:$B$782,U$11)+'СЕТ СН'!$F$14+СВЦЭМ!$D$10+'СЕТ СН'!$F$8*'СЕТ СН'!$F$9-'СЕТ СН'!$F$26</f>
        <v>1730.4840917500001</v>
      </c>
      <c r="V36" s="36">
        <f>SUMIFS(СВЦЭМ!$D$39:$D$782,СВЦЭМ!$A$39:$A$782,$A36,СВЦЭМ!$B$39:$B$782,V$11)+'СЕТ СН'!$F$14+СВЦЭМ!$D$10+'СЕТ СН'!$F$8*'СЕТ СН'!$F$9-'СЕТ СН'!$F$26</f>
        <v>1744.5467264000001</v>
      </c>
      <c r="W36" s="36">
        <f>SUMIFS(СВЦЭМ!$D$39:$D$782,СВЦЭМ!$A$39:$A$782,$A36,СВЦЭМ!$B$39:$B$782,W$11)+'СЕТ СН'!$F$14+СВЦЭМ!$D$10+'СЕТ СН'!$F$8*'СЕТ СН'!$F$9-'СЕТ СН'!$F$26</f>
        <v>1710.8415151000002</v>
      </c>
      <c r="X36" s="36">
        <f>SUMIFS(СВЦЭМ!$D$39:$D$782,СВЦЭМ!$A$39:$A$782,$A36,СВЦЭМ!$B$39:$B$782,X$11)+'СЕТ СН'!$F$14+СВЦЭМ!$D$10+'СЕТ СН'!$F$8*'СЕТ СН'!$F$9-'СЕТ СН'!$F$26</f>
        <v>1740.0761118800001</v>
      </c>
      <c r="Y36" s="36">
        <f>SUMIFS(СВЦЭМ!$D$39:$D$782,СВЦЭМ!$A$39:$A$782,$A36,СВЦЭМ!$B$39:$B$782,Y$11)+'СЕТ СН'!$F$14+СВЦЭМ!$D$10+'СЕТ СН'!$F$8*'СЕТ СН'!$F$9-'СЕТ СН'!$F$26</f>
        <v>1892.1341670400002</v>
      </c>
    </row>
    <row r="37" spans="1:27" ht="15.75" x14ac:dyDescent="0.2">
      <c r="A37" s="35">
        <f t="shared" si="0"/>
        <v>45103</v>
      </c>
      <c r="B37" s="36">
        <f>SUMIFS(СВЦЭМ!$D$39:$D$782,СВЦЭМ!$A$39:$A$782,$A37,СВЦЭМ!$B$39:$B$782,B$11)+'СЕТ СН'!$F$14+СВЦЭМ!$D$10+'СЕТ СН'!$F$8*'СЕТ СН'!$F$9-'СЕТ СН'!$F$26</f>
        <v>2008.4040650000002</v>
      </c>
      <c r="C37" s="36">
        <f>SUMIFS(СВЦЭМ!$D$39:$D$782,СВЦЭМ!$A$39:$A$782,$A37,СВЦЭМ!$B$39:$B$782,C$11)+'СЕТ СН'!$F$14+СВЦЭМ!$D$10+'СЕТ СН'!$F$8*'СЕТ СН'!$F$9-'СЕТ СН'!$F$26</f>
        <v>2086.5087988800001</v>
      </c>
      <c r="D37" s="36">
        <f>SUMIFS(СВЦЭМ!$D$39:$D$782,СВЦЭМ!$A$39:$A$782,$A37,СВЦЭМ!$B$39:$B$782,D$11)+'СЕТ СН'!$F$14+СВЦЭМ!$D$10+'СЕТ СН'!$F$8*'СЕТ СН'!$F$9-'СЕТ СН'!$F$26</f>
        <v>2124.0951984500002</v>
      </c>
      <c r="E37" s="36">
        <f>SUMIFS(СВЦЭМ!$D$39:$D$782,СВЦЭМ!$A$39:$A$782,$A37,СВЦЭМ!$B$39:$B$782,E$11)+'СЕТ СН'!$F$14+СВЦЭМ!$D$10+'СЕТ СН'!$F$8*'СЕТ СН'!$F$9-'СЕТ СН'!$F$26</f>
        <v>2104.7684694599998</v>
      </c>
      <c r="F37" s="36">
        <f>SUMIFS(СВЦЭМ!$D$39:$D$782,СВЦЭМ!$A$39:$A$782,$A37,СВЦЭМ!$B$39:$B$782,F$11)+'СЕТ СН'!$F$14+СВЦЭМ!$D$10+'СЕТ СН'!$F$8*'СЕТ СН'!$F$9-'СЕТ СН'!$F$26</f>
        <v>2098.89564617</v>
      </c>
      <c r="G37" s="36">
        <f>SUMIFS(СВЦЭМ!$D$39:$D$782,СВЦЭМ!$A$39:$A$782,$A37,СВЦЭМ!$B$39:$B$782,G$11)+'СЕТ СН'!$F$14+СВЦЭМ!$D$10+'СЕТ СН'!$F$8*'СЕТ СН'!$F$9-'СЕТ СН'!$F$26</f>
        <v>2103.85573995</v>
      </c>
      <c r="H37" s="36">
        <f>SUMIFS(СВЦЭМ!$D$39:$D$782,СВЦЭМ!$A$39:$A$782,$A37,СВЦЭМ!$B$39:$B$782,H$11)+'СЕТ СН'!$F$14+СВЦЭМ!$D$10+'СЕТ СН'!$F$8*'СЕТ СН'!$F$9-'СЕТ СН'!$F$26</f>
        <v>1981.6544023000001</v>
      </c>
      <c r="I37" s="36">
        <f>SUMIFS(СВЦЭМ!$D$39:$D$782,СВЦЭМ!$A$39:$A$782,$A37,СВЦЭМ!$B$39:$B$782,I$11)+'СЕТ СН'!$F$14+СВЦЭМ!$D$10+'СЕТ СН'!$F$8*'СЕТ СН'!$F$9-'СЕТ СН'!$F$26</f>
        <v>1781.1689543800001</v>
      </c>
      <c r="J37" s="36">
        <f>SUMIFS(СВЦЭМ!$D$39:$D$782,СВЦЭМ!$A$39:$A$782,$A37,СВЦЭМ!$B$39:$B$782,J$11)+'СЕТ СН'!$F$14+СВЦЭМ!$D$10+'СЕТ СН'!$F$8*'СЕТ СН'!$F$9-'СЕТ СН'!$F$26</f>
        <v>1690.13008027</v>
      </c>
      <c r="K37" s="36">
        <f>SUMIFS(СВЦЭМ!$D$39:$D$782,СВЦЭМ!$A$39:$A$782,$A37,СВЦЭМ!$B$39:$B$782,K$11)+'СЕТ СН'!$F$14+СВЦЭМ!$D$10+'СЕТ СН'!$F$8*'СЕТ СН'!$F$9-'СЕТ СН'!$F$26</f>
        <v>1646.719145</v>
      </c>
      <c r="L37" s="36">
        <f>SUMIFS(СВЦЭМ!$D$39:$D$782,СВЦЭМ!$A$39:$A$782,$A37,СВЦЭМ!$B$39:$B$782,L$11)+'СЕТ СН'!$F$14+СВЦЭМ!$D$10+'СЕТ СН'!$F$8*'СЕТ СН'!$F$9-'СЕТ СН'!$F$26</f>
        <v>1623.61703891</v>
      </c>
      <c r="M37" s="36">
        <f>SUMIFS(СВЦЭМ!$D$39:$D$782,СВЦЭМ!$A$39:$A$782,$A37,СВЦЭМ!$B$39:$B$782,M$11)+'СЕТ СН'!$F$14+СВЦЭМ!$D$10+'СЕТ СН'!$F$8*'СЕТ СН'!$F$9-'СЕТ СН'!$F$26</f>
        <v>1640.87675672</v>
      </c>
      <c r="N37" s="36">
        <f>SUMIFS(СВЦЭМ!$D$39:$D$782,СВЦЭМ!$A$39:$A$782,$A37,СВЦЭМ!$B$39:$B$782,N$11)+'СЕТ СН'!$F$14+СВЦЭМ!$D$10+'СЕТ СН'!$F$8*'СЕТ СН'!$F$9-'СЕТ СН'!$F$26</f>
        <v>1670.7285130900002</v>
      </c>
      <c r="O37" s="36">
        <f>SUMIFS(СВЦЭМ!$D$39:$D$782,СВЦЭМ!$A$39:$A$782,$A37,СВЦЭМ!$B$39:$B$782,O$11)+'СЕТ СН'!$F$14+СВЦЭМ!$D$10+'СЕТ СН'!$F$8*'СЕТ СН'!$F$9-'СЕТ СН'!$F$26</f>
        <v>1666.53237229</v>
      </c>
      <c r="P37" s="36">
        <f>SUMIFS(СВЦЭМ!$D$39:$D$782,СВЦЭМ!$A$39:$A$782,$A37,СВЦЭМ!$B$39:$B$782,P$11)+'СЕТ СН'!$F$14+СВЦЭМ!$D$10+'СЕТ СН'!$F$8*'СЕТ СН'!$F$9-'СЕТ СН'!$F$26</f>
        <v>1675.40167937</v>
      </c>
      <c r="Q37" s="36">
        <f>SUMIFS(СВЦЭМ!$D$39:$D$782,СВЦЭМ!$A$39:$A$782,$A37,СВЦЭМ!$B$39:$B$782,Q$11)+'СЕТ СН'!$F$14+СВЦЭМ!$D$10+'СЕТ СН'!$F$8*'СЕТ СН'!$F$9-'СЕТ СН'!$F$26</f>
        <v>1686.4196829700002</v>
      </c>
      <c r="R37" s="36">
        <f>SUMIFS(СВЦЭМ!$D$39:$D$782,СВЦЭМ!$A$39:$A$782,$A37,СВЦЭМ!$B$39:$B$782,R$11)+'СЕТ СН'!$F$14+СВЦЭМ!$D$10+'СЕТ СН'!$F$8*'СЕТ СН'!$F$9-'СЕТ СН'!$F$26</f>
        <v>1669.2272712900001</v>
      </c>
      <c r="S37" s="36">
        <f>SUMIFS(СВЦЭМ!$D$39:$D$782,СВЦЭМ!$A$39:$A$782,$A37,СВЦЭМ!$B$39:$B$782,S$11)+'СЕТ СН'!$F$14+СВЦЭМ!$D$10+'СЕТ СН'!$F$8*'СЕТ СН'!$F$9-'СЕТ СН'!$F$26</f>
        <v>1661.8092149500001</v>
      </c>
      <c r="T37" s="36">
        <f>SUMIFS(СВЦЭМ!$D$39:$D$782,СВЦЭМ!$A$39:$A$782,$A37,СВЦЭМ!$B$39:$B$782,T$11)+'СЕТ СН'!$F$14+СВЦЭМ!$D$10+'СЕТ СН'!$F$8*'СЕТ СН'!$F$9-'СЕТ СН'!$F$26</f>
        <v>1658.0466763200002</v>
      </c>
      <c r="U37" s="36">
        <f>SUMIFS(СВЦЭМ!$D$39:$D$782,СВЦЭМ!$A$39:$A$782,$A37,СВЦЭМ!$B$39:$B$782,U$11)+'СЕТ СН'!$F$14+СВЦЭМ!$D$10+'СЕТ СН'!$F$8*'СЕТ СН'!$F$9-'СЕТ СН'!$F$26</f>
        <v>1637.8820374100001</v>
      </c>
      <c r="V37" s="36">
        <f>SUMIFS(СВЦЭМ!$D$39:$D$782,СВЦЭМ!$A$39:$A$782,$A37,СВЦЭМ!$B$39:$B$782,V$11)+'СЕТ СН'!$F$14+СВЦЭМ!$D$10+'СЕТ СН'!$F$8*'СЕТ СН'!$F$9-'СЕТ СН'!$F$26</f>
        <v>1652.0965420500002</v>
      </c>
      <c r="W37" s="36">
        <f>SUMIFS(СВЦЭМ!$D$39:$D$782,СВЦЭМ!$A$39:$A$782,$A37,СВЦЭМ!$B$39:$B$782,W$11)+'СЕТ СН'!$F$14+СВЦЭМ!$D$10+'СЕТ СН'!$F$8*'СЕТ СН'!$F$9-'СЕТ СН'!$F$26</f>
        <v>1621.7087423900002</v>
      </c>
      <c r="X37" s="36">
        <f>SUMIFS(СВЦЭМ!$D$39:$D$782,СВЦЭМ!$A$39:$A$782,$A37,СВЦЭМ!$B$39:$B$782,X$11)+'СЕТ СН'!$F$14+СВЦЭМ!$D$10+'СЕТ СН'!$F$8*'СЕТ СН'!$F$9-'СЕТ СН'!$F$26</f>
        <v>1676.4306613400001</v>
      </c>
      <c r="Y37" s="36">
        <f>SUMIFS(СВЦЭМ!$D$39:$D$782,СВЦЭМ!$A$39:$A$782,$A37,СВЦЭМ!$B$39:$B$782,Y$11)+'СЕТ СН'!$F$14+СВЦЭМ!$D$10+'СЕТ СН'!$F$8*'СЕТ СН'!$F$9-'СЕТ СН'!$F$26</f>
        <v>1755.2928300900001</v>
      </c>
    </row>
    <row r="38" spans="1:27" ht="15.75" x14ac:dyDescent="0.2">
      <c r="A38" s="35">
        <f t="shared" si="0"/>
        <v>45104</v>
      </c>
      <c r="B38" s="36">
        <f>SUMIFS(СВЦЭМ!$D$39:$D$782,СВЦЭМ!$A$39:$A$782,$A38,СВЦЭМ!$B$39:$B$782,B$11)+'СЕТ СН'!$F$14+СВЦЭМ!$D$10+'СЕТ СН'!$F$8*'СЕТ СН'!$F$9-'СЕТ СН'!$F$26</f>
        <v>1818.7206548800002</v>
      </c>
      <c r="C38" s="36">
        <f>SUMIFS(СВЦЭМ!$D$39:$D$782,СВЦЭМ!$A$39:$A$782,$A38,СВЦЭМ!$B$39:$B$782,C$11)+'СЕТ СН'!$F$14+СВЦЭМ!$D$10+'СЕТ СН'!$F$8*'СЕТ СН'!$F$9-'СЕТ СН'!$F$26</f>
        <v>1870.83343188</v>
      </c>
      <c r="D38" s="36">
        <f>SUMIFS(СВЦЭМ!$D$39:$D$782,СВЦЭМ!$A$39:$A$782,$A38,СВЦЭМ!$B$39:$B$782,D$11)+'СЕТ СН'!$F$14+СВЦЭМ!$D$10+'СЕТ СН'!$F$8*'СЕТ СН'!$F$9-'СЕТ СН'!$F$26</f>
        <v>1954.5874948500002</v>
      </c>
      <c r="E38" s="36">
        <f>SUMIFS(СВЦЭМ!$D$39:$D$782,СВЦЭМ!$A$39:$A$782,$A38,СВЦЭМ!$B$39:$B$782,E$11)+'СЕТ СН'!$F$14+СВЦЭМ!$D$10+'СЕТ СН'!$F$8*'СЕТ СН'!$F$9-'СЕТ СН'!$F$26</f>
        <v>1930.6916589300001</v>
      </c>
      <c r="F38" s="36">
        <f>SUMIFS(СВЦЭМ!$D$39:$D$782,СВЦЭМ!$A$39:$A$782,$A38,СВЦЭМ!$B$39:$B$782,F$11)+'СЕТ СН'!$F$14+СВЦЭМ!$D$10+'СЕТ СН'!$F$8*'СЕТ СН'!$F$9-'СЕТ СН'!$F$26</f>
        <v>1931.2050098100001</v>
      </c>
      <c r="G38" s="36">
        <f>SUMIFS(СВЦЭМ!$D$39:$D$782,СВЦЭМ!$A$39:$A$782,$A38,СВЦЭМ!$B$39:$B$782,G$11)+'СЕТ СН'!$F$14+СВЦЭМ!$D$10+'СЕТ СН'!$F$8*'СЕТ СН'!$F$9-'СЕТ СН'!$F$26</f>
        <v>1928.3132438800001</v>
      </c>
      <c r="H38" s="36">
        <f>SUMIFS(СВЦЭМ!$D$39:$D$782,СВЦЭМ!$A$39:$A$782,$A38,СВЦЭМ!$B$39:$B$782,H$11)+'СЕТ СН'!$F$14+СВЦЭМ!$D$10+'СЕТ СН'!$F$8*'СЕТ СН'!$F$9-'СЕТ СН'!$F$26</f>
        <v>1850.9618422100002</v>
      </c>
      <c r="I38" s="36">
        <f>SUMIFS(СВЦЭМ!$D$39:$D$782,СВЦЭМ!$A$39:$A$782,$A38,СВЦЭМ!$B$39:$B$782,I$11)+'СЕТ СН'!$F$14+СВЦЭМ!$D$10+'СЕТ СН'!$F$8*'СЕТ СН'!$F$9-'СЕТ СН'!$F$26</f>
        <v>1724.3227980500001</v>
      </c>
      <c r="J38" s="36">
        <f>SUMIFS(СВЦЭМ!$D$39:$D$782,СВЦЭМ!$A$39:$A$782,$A38,СВЦЭМ!$B$39:$B$782,J$11)+'СЕТ СН'!$F$14+СВЦЭМ!$D$10+'СЕТ СН'!$F$8*'СЕТ СН'!$F$9-'СЕТ СН'!$F$26</f>
        <v>1640.6281023900001</v>
      </c>
      <c r="K38" s="36">
        <f>SUMIFS(СВЦЭМ!$D$39:$D$782,СВЦЭМ!$A$39:$A$782,$A38,СВЦЭМ!$B$39:$B$782,K$11)+'СЕТ СН'!$F$14+СВЦЭМ!$D$10+'СЕТ СН'!$F$8*'СЕТ СН'!$F$9-'СЕТ СН'!$F$26</f>
        <v>1582.0599592400001</v>
      </c>
      <c r="L38" s="36">
        <f>SUMIFS(СВЦЭМ!$D$39:$D$782,СВЦЭМ!$A$39:$A$782,$A38,СВЦЭМ!$B$39:$B$782,L$11)+'СЕТ СН'!$F$14+СВЦЭМ!$D$10+'СЕТ СН'!$F$8*'СЕТ СН'!$F$9-'СЕТ СН'!$F$26</f>
        <v>1561.8496324600001</v>
      </c>
      <c r="M38" s="36">
        <f>SUMIFS(СВЦЭМ!$D$39:$D$782,СВЦЭМ!$A$39:$A$782,$A38,СВЦЭМ!$B$39:$B$782,M$11)+'СЕТ СН'!$F$14+СВЦЭМ!$D$10+'СЕТ СН'!$F$8*'СЕТ СН'!$F$9-'СЕТ СН'!$F$26</f>
        <v>1558.6681399600002</v>
      </c>
      <c r="N38" s="36">
        <f>SUMIFS(СВЦЭМ!$D$39:$D$782,СВЦЭМ!$A$39:$A$782,$A38,СВЦЭМ!$B$39:$B$782,N$11)+'СЕТ СН'!$F$14+СВЦЭМ!$D$10+'СЕТ СН'!$F$8*'СЕТ СН'!$F$9-'СЕТ СН'!$F$26</f>
        <v>1579.43369295</v>
      </c>
      <c r="O38" s="36">
        <f>SUMIFS(СВЦЭМ!$D$39:$D$782,СВЦЭМ!$A$39:$A$782,$A38,СВЦЭМ!$B$39:$B$782,O$11)+'СЕТ СН'!$F$14+СВЦЭМ!$D$10+'СЕТ СН'!$F$8*'СЕТ СН'!$F$9-'СЕТ СН'!$F$26</f>
        <v>1574.7891258500001</v>
      </c>
      <c r="P38" s="36">
        <f>SUMIFS(СВЦЭМ!$D$39:$D$782,СВЦЭМ!$A$39:$A$782,$A38,СВЦЭМ!$B$39:$B$782,P$11)+'СЕТ СН'!$F$14+СВЦЭМ!$D$10+'СЕТ СН'!$F$8*'СЕТ СН'!$F$9-'СЕТ СН'!$F$26</f>
        <v>1575.7639942800001</v>
      </c>
      <c r="Q38" s="36">
        <f>SUMIFS(СВЦЭМ!$D$39:$D$782,СВЦЭМ!$A$39:$A$782,$A38,СВЦЭМ!$B$39:$B$782,Q$11)+'СЕТ СН'!$F$14+СВЦЭМ!$D$10+'СЕТ СН'!$F$8*'СЕТ СН'!$F$9-'СЕТ СН'!$F$26</f>
        <v>1572.4997150800002</v>
      </c>
      <c r="R38" s="36">
        <f>SUMIFS(СВЦЭМ!$D$39:$D$782,СВЦЭМ!$A$39:$A$782,$A38,СВЦЭМ!$B$39:$B$782,R$11)+'СЕТ СН'!$F$14+СВЦЭМ!$D$10+'СЕТ СН'!$F$8*'СЕТ СН'!$F$9-'СЕТ СН'!$F$26</f>
        <v>1559.5848139900002</v>
      </c>
      <c r="S38" s="36">
        <f>SUMIFS(СВЦЭМ!$D$39:$D$782,СВЦЭМ!$A$39:$A$782,$A38,СВЦЭМ!$B$39:$B$782,S$11)+'СЕТ СН'!$F$14+СВЦЭМ!$D$10+'СЕТ СН'!$F$8*'СЕТ СН'!$F$9-'СЕТ СН'!$F$26</f>
        <v>1555.5860071000002</v>
      </c>
      <c r="T38" s="36">
        <f>SUMIFS(СВЦЭМ!$D$39:$D$782,СВЦЭМ!$A$39:$A$782,$A38,СВЦЭМ!$B$39:$B$782,T$11)+'СЕТ СН'!$F$14+СВЦЭМ!$D$10+'СЕТ СН'!$F$8*'СЕТ СН'!$F$9-'СЕТ СН'!$F$26</f>
        <v>1551.2891801400001</v>
      </c>
      <c r="U38" s="36">
        <f>SUMIFS(СВЦЭМ!$D$39:$D$782,СВЦЭМ!$A$39:$A$782,$A38,СВЦЭМ!$B$39:$B$782,U$11)+'СЕТ СН'!$F$14+СВЦЭМ!$D$10+'СЕТ СН'!$F$8*'СЕТ СН'!$F$9-'СЕТ СН'!$F$26</f>
        <v>1554.1866840600001</v>
      </c>
      <c r="V38" s="36">
        <f>SUMIFS(СВЦЭМ!$D$39:$D$782,СВЦЭМ!$A$39:$A$782,$A38,СВЦЭМ!$B$39:$B$782,V$11)+'СЕТ СН'!$F$14+СВЦЭМ!$D$10+'СЕТ СН'!$F$8*'СЕТ СН'!$F$9-'СЕТ СН'!$F$26</f>
        <v>1563.0205503300001</v>
      </c>
      <c r="W38" s="36">
        <f>SUMIFS(СВЦЭМ!$D$39:$D$782,СВЦЭМ!$A$39:$A$782,$A38,СВЦЭМ!$B$39:$B$782,W$11)+'СЕТ СН'!$F$14+СВЦЭМ!$D$10+'СЕТ СН'!$F$8*'СЕТ СН'!$F$9-'СЕТ СН'!$F$26</f>
        <v>1520.5793655900002</v>
      </c>
      <c r="X38" s="36">
        <f>SUMIFS(СВЦЭМ!$D$39:$D$782,СВЦЭМ!$A$39:$A$782,$A38,СВЦЭМ!$B$39:$B$782,X$11)+'СЕТ СН'!$F$14+СВЦЭМ!$D$10+'СЕТ СН'!$F$8*'СЕТ СН'!$F$9-'СЕТ СН'!$F$26</f>
        <v>1560.8411154100002</v>
      </c>
      <c r="Y38" s="36">
        <f>SUMIFS(СВЦЭМ!$D$39:$D$782,СВЦЭМ!$A$39:$A$782,$A38,СВЦЭМ!$B$39:$B$782,Y$11)+'СЕТ СН'!$F$14+СВЦЭМ!$D$10+'СЕТ СН'!$F$8*'СЕТ СН'!$F$9-'СЕТ СН'!$F$26</f>
        <v>1653.8831173200001</v>
      </c>
    </row>
    <row r="39" spans="1:27" ht="15.75" x14ac:dyDescent="0.2">
      <c r="A39" s="35">
        <f t="shared" si="0"/>
        <v>45105</v>
      </c>
      <c r="B39" s="36">
        <f>SUMIFS(СВЦЭМ!$D$39:$D$782,СВЦЭМ!$A$39:$A$782,$A39,СВЦЭМ!$B$39:$B$782,B$11)+'СЕТ СН'!$F$14+СВЦЭМ!$D$10+'СЕТ СН'!$F$8*'СЕТ СН'!$F$9-'СЕТ СН'!$F$26</f>
        <v>1739.7379526900002</v>
      </c>
      <c r="C39" s="36">
        <f>SUMIFS(СВЦЭМ!$D$39:$D$782,СВЦЭМ!$A$39:$A$782,$A39,СВЦЭМ!$B$39:$B$782,C$11)+'СЕТ СН'!$F$14+СВЦЭМ!$D$10+'СЕТ СН'!$F$8*'СЕТ СН'!$F$9-'СЕТ СН'!$F$26</f>
        <v>1825.3985235100001</v>
      </c>
      <c r="D39" s="36">
        <f>SUMIFS(СВЦЭМ!$D$39:$D$782,СВЦЭМ!$A$39:$A$782,$A39,СВЦЭМ!$B$39:$B$782,D$11)+'СЕТ СН'!$F$14+СВЦЭМ!$D$10+'СЕТ СН'!$F$8*'СЕТ СН'!$F$9-'СЕТ СН'!$F$26</f>
        <v>1907.3239552500002</v>
      </c>
      <c r="E39" s="36">
        <f>SUMIFS(СВЦЭМ!$D$39:$D$782,СВЦЭМ!$A$39:$A$782,$A39,СВЦЭМ!$B$39:$B$782,E$11)+'СЕТ СН'!$F$14+СВЦЭМ!$D$10+'СЕТ СН'!$F$8*'СЕТ СН'!$F$9-'СЕТ СН'!$F$26</f>
        <v>1927.91731716</v>
      </c>
      <c r="F39" s="36">
        <f>SUMIFS(СВЦЭМ!$D$39:$D$782,СВЦЭМ!$A$39:$A$782,$A39,СВЦЭМ!$B$39:$B$782,F$11)+'СЕТ СН'!$F$14+СВЦЭМ!$D$10+'СЕТ СН'!$F$8*'СЕТ СН'!$F$9-'СЕТ СН'!$F$26</f>
        <v>1927.9662496200001</v>
      </c>
      <c r="G39" s="36">
        <f>SUMIFS(СВЦЭМ!$D$39:$D$782,СВЦЭМ!$A$39:$A$782,$A39,СВЦЭМ!$B$39:$B$782,G$11)+'СЕТ СН'!$F$14+СВЦЭМ!$D$10+'СЕТ СН'!$F$8*'СЕТ СН'!$F$9-'СЕТ СН'!$F$26</f>
        <v>1901.5553326100001</v>
      </c>
      <c r="H39" s="36">
        <f>SUMIFS(СВЦЭМ!$D$39:$D$782,СВЦЭМ!$A$39:$A$782,$A39,СВЦЭМ!$B$39:$B$782,H$11)+'СЕТ СН'!$F$14+СВЦЭМ!$D$10+'СЕТ СН'!$F$8*'СЕТ СН'!$F$9-'СЕТ СН'!$F$26</f>
        <v>1793.2573822600002</v>
      </c>
      <c r="I39" s="36">
        <f>SUMIFS(СВЦЭМ!$D$39:$D$782,СВЦЭМ!$A$39:$A$782,$A39,СВЦЭМ!$B$39:$B$782,I$11)+'СЕТ СН'!$F$14+СВЦЭМ!$D$10+'СЕТ СН'!$F$8*'СЕТ СН'!$F$9-'СЕТ СН'!$F$26</f>
        <v>1656.95414843</v>
      </c>
      <c r="J39" s="36">
        <f>SUMIFS(СВЦЭМ!$D$39:$D$782,СВЦЭМ!$A$39:$A$782,$A39,СВЦЭМ!$B$39:$B$782,J$11)+'СЕТ СН'!$F$14+СВЦЭМ!$D$10+'СЕТ СН'!$F$8*'СЕТ СН'!$F$9-'СЕТ СН'!$F$26</f>
        <v>1585.1297984300002</v>
      </c>
      <c r="K39" s="36">
        <f>SUMIFS(СВЦЭМ!$D$39:$D$782,СВЦЭМ!$A$39:$A$782,$A39,СВЦЭМ!$B$39:$B$782,K$11)+'СЕТ СН'!$F$14+СВЦЭМ!$D$10+'СЕТ СН'!$F$8*'СЕТ СН'!$F$9-'СЕТ СН'!$F$26</f>
        <v>1526.8730097300001</v>
      </c>
      <c r="L39" s="36">
        <f>SUMIFS(СВЦЭМ!$D$39:$D$782,СВЦЭМ!$A$39:$A$782,$A39,СВЦЭМ!$B$39:$B$782,L$11)+'СЕТ СН'!$F$14+СВЦЭМ!$D$10+'СЕТ СН'!$F$8*'СЕТ СН'!$F$9-'СЕТ СН'!$F$26</f>
        <v>1534.1451677700002</v>
      </c>
      <c r="M39" s="36">
        <f>SUMIFS(СВЦЭМ!$D$39:$D$782,СВЦЭМ!$A$39:$A$782,$A39,СВЦЭМ!$B$39:$B$782,M$11)+'СЕТ СН'!$F$14+СВЦЭМ!$D$10+'СЕТ СН'!$F$8*'СЕТ СН'!$F$9-'СЕТ СН'!$F$26</f>
        <v>1555.3717271</v>
      </c>
      <c r="N39" s="36">
        <f>SUMIFS(СВЦЭМ!$D$39:$D$782,СВЦЭМ!$A$39:$A$782,$A39,СВЦЭМ!$B$39:$B$782,N$11)+'СЕТ СН'!$F$14+СВЦЭМ!$D$10+'СЕТ СН'!$F$8*'СЕТ СН'!$F$9-'СЕТ СН'!$F$26</f>
        <v>1602.30517424</v>
      </c>
      <c r="O39" s="36">
        <f>SUMIFS(СВЦЭМ!$D$39:$D$782,СВЦЭМ!$A$39:$A$782,$A39,СВЦЭМ!$B$39:$B$782,O$11)+'СЕТ СН'!$F$14+СВЦЭМ!$D$10+'СЕТ СН'!$F$8*'СЕТ СН'!$F$9-'СЕТ СН'!$F$26</f>
        <v>1598.9890220200002</v>
      </c>
      <c r="P39" s="36">
        <f>SUMIFS(СВЦЭМ!$D$39:$D$782,СВЦЭМ!$A$39:$A$782,$A39,СВЦЭМ!$B$39:$B$782,P$11)+'СЕТ СН'!$F$14+СВЦЭМ!$D$10+'СЕТ СН'!$F$8*'СЕТ СН'!$F$9-'СЕТ СН'!$F$26</f>
        <v>1581.0891846700001</v>
      </c>
      <c r="Q39" s="36">
        <f>SUMIFS(СВЦЭМ!$D$39:$D$782,СВЦЭМ!$A$39:$A$782,$A39,СВЦЭМ!$B$39:$B$782,Q$11)+'СЕТ СН'!$F$14+СВЦЭМ!$D$10+'СЕТ СН'!$F$8*'СЕТ СН'!$F$9-'СЕТ СН'!$F$26</f>
        <v>1587.11762064</v>
      </c>
      <c r="R39" s="36">
        <f>SUMIFS(СВЦЭМ!$D$39:$D$782,СВЦЭМ!$A$39:$A$782,$A39,СВЦЭМ!$B$39:$B$782,R$11)+'СЕТ СН'!$F$14+СВЦЭМ!$D$10+'СЕТ СН'!$F$8*'СЕТ СН'!$F$9-'СЕТ СН'!$F$26</f>
        <v>1556.6613994400002</v>
      </c>
      <c r="S39" s="36">
        <f>SUMIFS(СВЦЭМ!$D$39:$D$782,СВЦЭМ!$A$39:$A$782,$A39,СВЦЭМ!$B$39:$B$782,S$11)+'СЕТ СН'!$F$14+СВЦЭМ!$D$10+'СЕТ СН'!$F$8*'СЕТ СН'!$F$9-'СЕТ СН'!$F$26</f>
        <v>1551.7011456500002</v>
      </c>
      <c r="T39" s="36">
        <f>SUMIFS(СВЦЭМ!$D$39:$D$782,СВЦЭМ!$A$39:$A$782,$A39,СВЦЭМ!$B$39:$B$782,T$11)+'СЕТ СН'!$F$14+СВЦЭМ!$D$10+'СЕТ СН'!$F$8*'СЕТ СН'!$F$9-'СЕТ СН'!$F$26</f>
        <v>1553.0039448300001</v>
      </c>
      <c r="U39" s="36">
        <f>SUMIFS(СВЦЭМ!$D$39:$D$782,СВЦЭМ!$A$39:$A$782,$A39,СВЦЭМ!$B$39:$B$782,U$11)+'СЕТ СН'!$F$14+СВЦЭМ!$D$10+'СЕТ СН'!$F$8*'СЕТ СН'!$F$9-'СЕТ СН'!$F$26</f>
        <v>1588.15407987</v>
      </c>
      <c r="V39" s="36">
        <f>SUMIFS(СВЦЭМ!$D$39:$D$782,СВЦЭМ!$A$39:$A$782,$A39,СВЦЭМ!$B$39:$B$782,V$11)+'СЕТ СН'!$F$14+СВЦЭМ!$D$10+'СЕТ СН'!$F$8*'СЕТ СН'!$F$9-'СЕТ СН'!$F$26</f>
        <v>1586.63580488</v>
      </c>
      <c r="W39" s="36">
        <f>SUMIFS(СВЦЭМ!$D$39:$D$782,СВЦЭМ!$A$39:$A$782,$A39,СВЦЭМ!$B$39:$B$782,W$11)+'СЕТ СН'!$F$14+СВЦЭМ!$D$10+'СЕТ СН'!$F$8*'СЕТ СН'!$F$9-'СЕТ СН'!$F$26</f>
        <v>1567.7818242400001</v>
      </c>
      <c r="X39" s="36">
        <f>SUMIFS(СВЦЭМ!$D$39:$D$782,СВЦЭМ!$A$39:$A$782,$A39,СВЦЭМ!$B$39:$B$782,X$11)+'СЕТ СН'!$F$14+СВЦЭМ!$D$10+'СЕТ СН'!$F$8*'СЕТ СН'!$F$9-'СЕТ СН'!$F$26</f>
        <v>1592.4573029500002</v>
      </c>
      <c r="Y39" s="36">
        <f>SUMIFS(СВЦЭМ!$D$39:$D$782,СВЦЭМ!$A$39:$A$782,$A39,СВЦЭМ!$B$39:$B$782,Y$11)+'СЕТ СН'!$F$14+СВЦЭМ!$D$10+'СЕТ СН'!$F$8*'СЕТ СН'!$F$9-'СЕТ СН'!$F$26</f>
        <v>1703.70777062</v>
      </c>
    </row>
    <row r="40" spans="1:27" ht="15.75" x14ac:dyDescent="0.2">
      <c r="A40" s="35">
        <f t="shared" si="0"/>
        <v>45106</v>
      </c>
      <c r="B40" s="36">
        <f>SUMIFS(СВЦЭМ!$D$39:$D$782,СВЦЭМ!$A$39:$A$782,$A40,СВЦЭМ!$B$39:$B$782,B$11)+'СЕТ СН'!$F$14+СВЦЭМ!$D$10+'СЕТ СН'!$F$8*'СЕТ СН'!$F$9-'СЕТ СН'!$F$26</f>
        <v>1833.22047165</v>
      </c>
      <c r="C40" s="36">
        <f>SUMIFS(СВЦЭМ!$D$39:$D$782,СВЦЭМ!$A$39:$A$782,$A40,СВЦЭМ!$B$39:$B$782,C$11)+'СЕТ СН'!$F$14+СВЦЭМ!$D$10+'СЕТ СН'!$F$8*'СЕТ СН'!$F$9-'СЕТ СН'!$F$26</f>
        <v>1891.10596549</v>
      </c>
      <c r="D40" s="36">
        <f>SUMIFS(СВЦЭМ!$D$39:$D$782,СВЦЭМ!$A$39:$A$782,$A40,СВЦЭМ!$B$39:$B$782,D$11)+'СЕТ СН'!$F$14+СВЦЭМ!$D$10+'СЕТ СН'!$F$8*'СЕТ СН'!$F$9-'СЕТ СН'!$F$26</f>
        <v>1940.5069351300001</v>
      </c>
      <c r="E40" s="36">
        <f>SUMIFS(СВЦЭМ!$D$39:$D$782,СВЦЭМ!$A$39:$A$782,$A40,СВЦЭМ!$B$39:$B$782,E$11)+'СЕТ СН'!$F$14+СВЦЭМ!$D$10+'СЕТ СН'!$F$8*'СЕТ СН'!$F$9-'СЕТ СН'!$F$26</f>
        <v>1947.0925292600002</v>
      </c>
      <c r="F40" s="36">
        <f>SUMIFS(СВЦЭМ!$D$39:$D$782,СВЦЭМ!$A$39:$A$782,$A40,СВЦЭМ!$B$39:$B$782,F$11)+'СЕТ СН'!$F$14+СВЦЭМ!$D$10+'СЕТ СН'!$F$8*'СЕТ СН'!$F$9-'СЕТ СН'!$F$26</f>
        <v>1931.6068984200001</v>
      </c>
      <c r="G40" s="36">
        <f>SUMIFS(СВЦЭМ!$D$39:$D$782,СВЦЭМ!$A$39:$A$782,$A40,СВЦЭМ!$B$39:$B$782,G$11)+'СЕТ СН'!$F$14+СВЦЭМ!$D$10+'СЕТ СН'!$F$8*'СЕТ СН'!$F$9-'СЕТ СН'!$F$26</f>
        <v>1934.9767016300002</v>
      </c>
      <c r="H40" s="36">
        <f>SUMIFS(СВЦЭМ!$D$39:$D$782,СВЦЭМ!$A$39:$A$782,$A40,СВЦЭМ!$B$39:$B$782,H$11)+'СЕТ СН'!$F$14+СВЦЭМ!$D$10+'СЕТ СН'!$F$8*'СЕТ СН'!$F$9-'СЕТ СН'!$F$26</f>
        <v>1880.3790534500001</v>
      </c>
      <c r="I40" s="36">
        <f>SUMIFS(СВЦЭМ!$D$39:$D$782,СВЦЭМ!$A$39:$A$782,$A40,СВЦЭМ!$B$39:$B$782,I$11)+'СЕТ СН'!$F$14+СВЦЭМ!$D$10+'СЕТ СН'!$F$8*'СЕТ СН'!$F$9-'СЕТ СН'!$F$26</f>
        <v>1780.5418949300001</v>
      </c>
      <c r="J40" s="36">
        <f>SUMIFS(СВЦЭМ!$D$39:$D$782,СВЦЭМ!$A$39:$A$782,$A40,СВЦЭМ!$B$39:$B$782,J$11)+'СЕТ СН'!$F$14+СВЦЭМ!$D$10+'СЕТ СН'!$F$8*'СЕТ СН'!$F$9-'СЕТ СН'!$F$26</f>
        <v>1682.61304298</v>
      </c>
      <c r="K40" s="36">
        <f>SUMIFS(СВЦЭМ!$D$39:$D$782,СВЦЭМ!$A$39:$A$782,$A40,СВЦЭМ!$B$39:$B$782,K$11)+'СЕТ СН'!$F$14+СВЦЭМ!$D$10+'СЕТ СН'!$F$8*'СЕТ СН'!$F$9-'СЕТ СН'!$F$26</f>
        <v>1629.9062575300002</v>
      </c>
      <c r="L40" s="36">
        <f>SUMIFS(СВЦЭМ!$D$39:$D$782,СВЦЭМ!$A$39:$A$782,$A40,СВЦЭМ!$B$39:$B$782,L$11)+'СЕТ СН'!$F$14+СВЦЭМ!$D$10+'СЕТ СН'!$F$8*'СЕТ СН'!$F$9-'СЕТ СН'!$F$26</f>
        <v>1616.4230269500001</v>
      </c>
      <c r="M40" s="36">
        <f>SUMIFS(СВЦЭМ!$D$39:$D$782,СВЦЭМ!$A$39:$A$782,$A40,СВЦЭМ!$B$39:$B$782,M$11)+'СЕТ СН'!$F$14+СВЦЭМ!$D$10+'СЕТ СН'!$F$8*'СЕТ СН'!$F$9-'СЕТ СН'!$F$26</f>
        <v>1606.3892574200001</v>
      </c>
      <c r="N40" s="36">
        <f>SUMIFS(СВЦЭМ!$D$39:$D$782,СВЦЭМ!$A$39:$A$782,$A40,СВЦЭМ!$B$39:$B$782,N$11)+'СЕТ СН'!$F$14+СВЦЭМ!$D$10+'СЕТ СН'!$F$8*'СЕТ СН'!$F$9-'СЕТ СН'!$F$26</f>
        <v>1627.89998375</v>
      </c>
      <c r="O40" s="36">
        <f>SUMIFS(СВЦЭМ!$D$39:$D$782,СВЦЭМ!$A$39:$A$782,$A40,СВЦЭМ!$B$39:$B$782,O$11)+'СЕТ СН'!$F$14+СВЦЭМ!$D$10+'СЕТ СН'!$F$8*'СЕТ СН'!$F$9-'СЕТ СН'!$F$26</f>
        <v>1628.6452881600001</v>
      </c>
      <c r="P40" s="36">
        <f>SUMIFS(СВЦЭМ!$D$39:$D$782,СВЦЭМ!$A$39:$A$782,$A40,СВЦЭМ!$B$39:$B$782,P$11)+'СЕТ СН'!$F$14+СВЦЭМ!$D$10+'СЕТ СН'!$F$8*'СЕТ СН'!$F$9-'СЕТ СН'!$F$26</f>
        <v>1635.9864865300001</v>
      </c>
      <c r="Q40" s="36">
        <f>SUMIFS(СВЦЭМ!$D$39:$D$782,СВЦЭМ!$A$39:$A$782,$A40,СВЦЭМ!$B$39:$B$782,Q$11)+'СЕТ СН'!$F$14+СВЦЭМ!$D$10+'СЕТ СН'!$F$8*'СЕТ СН'!$F$9-'СЕТ СН'!$F$26</f>
        <v>1636.00863858</v>
      </c>
      <c r="R40" s="36">
        <f>SUMIFS(СВЦЭМ!$D$39:$D$782,СВЦЭМ!$A$39:$A$782,$A40,СВЦЭМ!$B$39:$B$782,R$11)+'СЕТ СН'!$F$14+СВЦЭМ!$D$10+'СЕТ СН'!$F$8*'СЕТ СН'!$F$9-'СЕТ СН'!$F$26</f>
        <v>1623.5354246900001</v>
      </c>
      <c r="S40" s="36">
        <f>SUMIFS(СВЦЭМ!$D$39:$D$782,СВЦЭМ!$A$39:$A$782,$A40,СВЦЭМ!$B$39:$B$782,S$11)+'СЕТ СН'!$F$14+СВЦЭМ!$D$10+'СЕТ СН'!$F$8*'СЕТ СН'!$F$9-'СЕТ СН'!$F$26</f>
        <v>1610.4702476800001</v>
      </c>
      <c r="T40" s="36">
        <f>SUMIFS(СВЦЭМ!$D$39:$D$782,СВЦЭМ!$A$39:$A$782,$A40,СВЦЭМ!$B$39:$B$782,T$11)+'СЕТ СН'!$F$14+СВЦЭМ!$D$10+'СЕТ СН'!$F$8*'СЕТ СН'!$F$9-'СЕТ СН'!$F$26</f>
        <v>1619.5221007100001</v>
      </c>
      <c r="U40" s="36">
        <f>SUMIFS(СВЦЭМ!$D$39:$D$782,СВЦЭМ!$A$39:$A$782,$A40,СВЦЭМ!$B$39:$B$782,U$11)+'СЕТ СН'!$F$14+СВЦЭМ!$D$10+'СЕТ СН'!$F$8*'СЕТ СН'!$F$9-'СЕТ СН'!$F$26</f>
        <v>1628.1842231100002</v>
      </c>
      <c r="V40" s="36">
        <f>SUMIFS(СВЦЭМ!$D$39:$D$782,СВЦЭМ!$A$39:$A$782,$A40,СВЦЭМ!$B$39:$B$782,V$11)+'СЕТ СН'!$F$14+СВЦЭМ!$D$10+'СЕТ СН'!$F$8*'СЕТ СН'!$F$9-'СЕТ СН'!$F$26</f>
        <v>1640.4312230500002</v>
      </c>
      <c r="W40" s="36">
        <f>SUMIFS(СВЦЭМ!$D$39:$D$782,СВЦЭМ!$A$39:$A$782,$A40,СВЦЭМ!$B$39:$B$782,W$11)+'СЕТ СН'!$F$14+СВЦЭМ!$D$10+'СЕТ СН'!$F$8*'СЕТ СН'!$F$9-'СЕТ СН'!$F$26</f>
        <v>1631.8211712100001</v>
      </c>
      <c r="X40" s="36">
        <f>SUMIFS(СВЦЭМ!$D$39:$D$782,СВЦЭМ!$A$39:$A$782,$A40,СВЦЭМ!$B$39:$B$782,X$11)+'СЕТ СН'!$F$14+СВЦЭМ!$D$10+'СЕТ СН'!$F$8*'СЕТ СН'!$F$9-'СЕТ СН'!$F$26</f>
        <v>1652.4289742300002</v>
      </c>
      <c r="Y40" s="36">
        <f>SUMIFS(СВЦЭМ!$D$39:$D$782,СВЦЭМ!$A$39:$A$782,$A40,СВЦЭМ!$B$39:$B$782,Y$11)+'СЕТ СН'!$F$14+СВЦЭМ!$D$10+'СЕТ СН'!$F$8*'СЕТ СН'!$F$9-'СЕТ СН'!$F$26</f>
        <v>1778.6609137900002</v>
      </c>
    </row>
    <row r="41" spans="1:27" ht="15.75" x14ac:dyDescent="0.2">
      <c r="A41" s="35">
        <f t="shared" si="0"/>
        <v>45107</v>
      </c>
      <c r="B41" s="36">
        <f>SUMIFS(СВЦЭМ!$D$39:$D$782,СВЦЭМ!$A$39:$A$782,$A41,СВЦЭМ!$B$39:$B$782,B$11)+'СЕТ СН'!$F$14+СВЦЭМ!$D$10+'СЕТ СН'!$F$8*'СЕТ СН'!$F$9-'СЕТ СН'!$F$26</f>
        <v>1823.2016509700002</v>
      </c>
      <c r="C41" s="36">
        <f>SUMIFS(СВЦЭМ!$D$39:$D$782,СВЦЭМ!$A$39:$A$782,$A41,СВЦЭМ!$B$39:$B$782,C$11)+'СЕТ СН'!$F$14+СВЦЭМ!$D$10+'СЕТ СН'!$F$8*'СЕТ СН'!$F$9-'СЕТ СН'!$F$26</f>
        <v>1874.2682219300002</v>
      </c>
      <c r="D41" s="36">
        <f>SUMIFS(СВЦЭМ!$D$39:$D$782,СВЦЭМ!$A$39:$A$782,$A41,СВЦЭМ!$B$39:$B$782,D$11)+'СЕТ СН'!$F$14+СВЦЭМ!$D$10+'СЕТ СН'!$F$8*'СЕТ СН'!$F$9-'СЕТ СН'!$F$26</f>
        <v>1958.2377905400001</v>
      </c>
      <c r="E41" s="36">
        <f>SUMIFS(СВЦЭМ!$D$39:$D$782,СВЦЭМ!$A$39:$A$782,$A41,СВЦЭМ!$B$39:$B$782,E$11)+'СЕТ СН'!$F$14+СВЦЭМ!$D$10+'СЕТ СН'!$F$8*'СЕТ СН'!$F$9-'СЕТ СН'!$F$26</f>
        <v>1984.22118458</v>
      </c>
      <c r="F41" s="36">
        <f>SUMIFS(СВЦЭМ!$D$39:$D$782,СВЦЭМ!$A$39:$A$782,$A41,СВЦЭМ!$B$39:$B$782,F$11)+'СЕТ СН'!$F$14+СВЦЭМ!$D$10+'СЕТ СН'!$F$8*'СЕТ СН'!$F$9-'СЕТ СН'!$F$26</f>
        <v>2021.7770075600001</v>
      </c>
      <c r="G41" s="36">
        <f>SUMIFS(СВЦЭМ!$D$39:$D$782,СВЦЭМ!$A$39:$A$782,$A41,СВЦЭМ!$B$39:$B$782,G$11)+'СЕТ СН'!$F$14+СВЦЭМ!$D$10+'СЕТ СН'!$F$8*'СЕТ СН'!$F$9-'СЕТ СН'!$F$26</f>
        <v>2052.0627603100002</v>
      </c>
      <c r="H41" s="36">
        <f>SUMIFS(СВЦЭМ!$D$39:$D$782,СВЦЭМ!$A$39:$A$782,$A41,СВЦЭМ!$B$39:$B$782,H$11)+'СЕТ СН'!$F$14+СВЦЭМ!$D$10+'СЕТ СН'!$F$8*'СЕТ СН'!$F$9-'СЕТ СН'!$F$26</f>
        <v>1953.62428161</v>
      </c>
      <c r="I41" s="36">
        <f>SUMIFS(СВЦЭМ!$D$39:$D$782,СВЦЭМ!$A$39:$A$782,$A41,СВЦЭМ!$B$39:$B$782,I$11)+'СЕТ СН'!$F$14+СВЦЭМ!$D$10+'СЕТ СН'!$F$8*'СЕТ СН'!$F$9-'СЕТ СН'!$F$26</f>
        <v>1841.29437596</v>
      </c>
      <c r="J41" s="36">
        <f>SUMIFS(СВЦЭМ!$D$39:$D$782,СВЦЭМ!$A$39:$A$782,$A41,СВЦЭМ!$B$39:$B$782,J$11)+'СЕТ СН'!$F$14+СВЦЭМ!$D$10+'СЕТ СН'!$F$8*'СЕТ СН'!$F$9-'СЕТ СН'!$F$26</f>
        <v>1759.3478407500002</v>
      </c>
      <c r="K41" s="36">
        <f>SUMIFS(СВЦЭМ!$D$39:$D$782,СВЦЭМ!$A$39:$A$782,$A41,СВЦЭМ!$B$39:$B$782,K$11)+'СЕТ СН'!$F$14+СВЦЭМ!$D$10+'СЕТ СН'!$F$8*'СЕТ СН'!$F$9-'СЕТ СН'!$F$26</f>
        <v>1687.0118866</v>
      </c>
      <c r="L41" s="36">
        <f>SUMIFS(СВЦЭМ!$D$39:$D$782,СВЦЭМ!$A$39:$A$782,$A41,СВЦЭМ!$B$39:$B$782,L$11)+'СЕТ СН'!$F$14+СВЦЭМ!$D$10+'СЕТ СН'!$F$8*'СЕТ СН'!$F$9-'СЕТ СН'!$F$26</f>
        <v>1654.1057530600001</v>
      </c>
      <c r="M41" s="36">
        <f>SUMIFS(СВЦЭМ!$D$39:$D$782,СВЦЭМ!$A$39:$A$782,$A41,СВЦЭМ!$B$39:$B$782,M$11)+'СЕТ СН'!$F$14+СВЦЭМ!$D$10+'СЕТ СН'!$F$8*'СЕТ СН'!$F$9-'СЕТ СН'!$F$26</f>
        <v>1622.3368459400001</v>
      </c>
      <c r="N41" s="36">
        <f>SUMIFS(СВЦЭМ!$D$39:$D$782,СВЦЭМ!$A$39:$A$782,$A41,СВЦЭМ!$B$39:$B$782,N$11)+'СЕТ СН'!$F$14+СВЦЭМ!$D$10+'СЕТ СН'!$F$8*'СЕТ СН'!$F$9-'СЕТ СН'!$F$26</f>
        <v>1666.3920841400002</v>
      </c>
      <c r="O41" s="36">
        <f>SUMIFS(СВЦЭМ!$D$39:$D$782,СВЦЭМ!$A$39:$A$782,$A41,СВЦЭМ!$B$39:$B$782,O$11)+'СЕТ СН'!$F$14+СВЦЭМ!$D$10+'СЕТ СН'!$F$8*'СЕТ СН'!$F$9-'СЕТ СН'!$F$26</f>
        <v>1652.0798320900001</v>
      </c>
      <c r="P41" s="36">
        <f>SUMIFS(СВЦЭМ!$D$39:$D$782,СВЦЭМ!$A$39:$A$782,$A41,СВЦЭМ!$B$39:$B$782,P$11)+'СЕТ СН'!$F$14+СВЦЭМ!$D$10+'СЕТ СН'!$F$8*'СЕТ СН'!$F$9-'СЕТ СН'!$F$26</f>
        <v>1659.1816067000002</v>
      </c>
      <c r="Q41" s="36">
        <f>SUMIFS(СВЦЭМ!$D$39:$D$782,СВЦЭМ!$A$39:$A$782,$A41,СВЦЭМ!$B$39:$B$782,Q$11)+'СЕТ СН'!$F$14+СВЦЭМ!$D$10+'СЕТ СН'!$F$8*'СЕТ СН'!$F$9-'СЕТ СН'!$F$26</f>
        <v>1664.9214906200002</v>
      </c>
      <c r="R41" s="36">
        <f>SUMIFS(СВЦЭМ!$D$39:$D$782,СВЦЭМ!$A$39:$A$782,$A41,СВЦЭМ!$B$39:$B$782,R$11)+'СЕТ СН'!$F$14+СВЦЭМ!$D$10+'СЕТ СН'!$F$8*'СЕТ СН'!$F$9-'СЕТ СН'!$F$26</f>
        <v>1654.3419594900001</v>
      </c>
      <c r="S41" s="36">
        <f>SUMIFS(СВЦЭМ!$D$39:$D$782,СВЦЭМ!$A$39:$A$782,$A41,СВЦЭМ!$B$39:$B$782,S$11)+'СЕТ СН'!$F$14+СВЦЭМ!$D$10+'СЕТ СН'!$F$8*'СЕТ СН'!$F$9-'СЕТ СН'!$F$26</f>
        <v>1641.2926976200001</v>
      </c>
      <c r="T41" s="36">
        <f>SUMIFS(СВЦЭМ!$D$39:$D$782,СВЦЭМ!$A$39:$A$782,$A41,СВЦЭМ!$B$39:$B$782,T$11)+'СЕТ СН'!$F$14+СВЦЭМ!$D$10+'СЕТ СН'!$F$8*'СЕТ СН'!$F$9-'СЕТ СН'!$F$26</f>
        <v>1639.34583926</v>
      </c>
      <c r="U41" s="36">
        <f>SUMIFS(СВЦЭМ!$D$39:$D$782,СВЦЭМ!$A$39:$A$782,$A41,СВЦЭМ!$B$39:$B$782,U$11)+'СЕТ СН'!$F$14+СВЦЭМ!$D$10+'СЕТ СН'!$F$8*'СЕТ СН'!$F$9-'СЕТ СН'!$F$26</f>
        <v>1647.3708230900002</v>
      </c>
      <c r="V41" s="36">
        <f>SUMIFS(СВЦЭМ!$D$39:$D$782,СВЦЭМ!$A$39:$A$782,$A41,СВЦЭМ!$B$39:$B$782,V$11)+'СЕТ СН'!$F$14+СВЦЭМ!$D$10+'СЕТ СН'!$F$8*'СЕТ СН'!$F$9-'СЕТ СН'!$F$26</f>
        <v>1672.5812803600002</v>
      </c>
      <c r="W41" s="36">
        <f>SUMIFS(СВЦЭМ!$D$39:$D$782,СВЦЭМ!$A$39:$A$782,$A41,СВЦЭМ!$B$39:$B$782,W$11)+'СЕТ СН'!$F$14+СВЦЭМ!$D$10+'СЕТ СН'!$F$8*'СЕТ СН'!$F$9-'СЕТ СН'!$F$26</f>
        <v>1640.3916931200001</v>
      </c>
      <c r="X41" s="36">
        <f>SUMIFS(СВЦЭМ!$D$39:$D$782,СВЦЭМ!$A$39:$A$782,$A41,СВЦЭМ!$B$39:$B$782,X$11)+'СЕТ СН'!$F$14+СВЦЭМ!$D$10+'СЕТ СН'!$F$8*'СЕТ СН'!$F$9-'СЕТ СН'!$F$26</f>
        <v>1683.3810845800001</v>
      </c>
      <c r="Y41" s="36">
        <f>SUMIFS(СВЦЭМ!$D$39:$D$782,СВЦЭМ!$A$39:$A$782,$A41,СВЦЭМ!$B$39:$B$782,Y$11)+'СЕТ СН'!$F$14+СВЦЭМ!$D$10+'СЕТ СН'!$F$8*'СЕТ СН'!$F$9-'СЕТ СН'!$F$26</f>
        <v>1769.2327561400002</v>
      </c>
    </row>
    <row r="42" spans="1:27"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7" ht="15.75" x14ac:dyDescent="0.25">
      <c r="A43" s="32"/>
      <c r="B43" s="44"/>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5">
      <c r="A44" s="32"/>
      <c r="B44" s="44"/>
      <c r="C44" s="32"/>
      <c r="D44" s="32"/>
      <c r="E44" s="32"/>
      <c r="F44" s="32"/>
      <c r="G44" s="32"/>
      <c r="H44" s="32"/>
      <c r="I44" s="32"/>
      <c r="J44" s="32"/>
      <c r="K44" s="32"/>
      <c r="L44" s="32"/>
      <c r="M44" s="32"/>
      <c r="N44" s="32"/>
      <c r="O44" s="32"/>
      <c r="P44" s="32"/>
      <c r="Q44" s="32"/>
      <c r="R44" s="32"/>
      <c r="S44" s="32"/>
      <c r="T44" s="32"/>
      <c r="U44" s="32"/>
      <c r="V44" s="32"/>
      <c r="W44" s="32"/>
      <c r="X44" s="32"/>
      <c r="Y44" s="32"/>
    </row>
    <row r="45" spans="1:27" ht="12.75" customHeight="1" x14ac:dyDescent="0.2">
      <c r="A45" s="137" t="s">
        <v>7</v>
      </c>
      <c r="B45" s="131" t="s">
        <v>69</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7" ht="12.75" customHeight="1" x14ac:dyDescent="0.2">
      <c r="A46" s="138"/>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7" ht="12.75" customHeight="1" x14ac:dyDescent="0.2">
      <c r="A47" s="13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8.75" customHeight="1" x14ac:dyDescent="0.2">
      <c r="A48" s="35" t="str">
        <f>СВЦЭМ!$A$40</f>
        <v>01.06.2023</v>
      </c>
      <c r="B48" s="36">
        <f>SUMIFS(СВЦЭМ!$D$39:$D$782,СВЦЭМ!$A$39:$A$782,$A48,СВЦЭМ!$B$39:$B$782,B$47)+'СЕТ СН'!$F$14+СВЦЭМ!$D$10+'СЕТ СН'!$F$6-'СЕТ СН'!$F$26</f>
        <v>1907.2893670399999</v>
      </c>
      <c r="C48" s="36">
        <f>SUMIFS(СВЦЭМ!$D$39:$D$782,СВЦЭМ!$A$39:$A$782,$A48,СВЦЭМ!$B$39:$B$782,C$47)+'СЕТ СН'!$F$14+СВЦЭМ!$D$10+'СЕТ СН'!$F$6-'СЕТ СН'!$F$26</f>
        <v>1987.0245306400002</v>
      </c>
      <c r="D48" s="36">
        <f>SUMIFS(СВЦЭМ!$D$39:$D$782,СВЦЭМ!$A$39:$A$782,$A48,СВЦЭМ!$B$39:$B$782,D$47)+'СЕТ СН'!$F$14+СВЦЭМ!$D$10+'СЕТ СН'!$F$6-'СЕТ СН'!$F$26</f>
        <v>2032.1906367800002</v>
      </c>
      <c r="E48" s="36">
        <f>SUMIFS(СВЦЭМ!$D$39:$D$782,СВЦЭМ!$A$39:$A$782,$A48,СВЦЭМ!$B$39:$B$782,E$47)+'СЕТ СН'!$F$14+СВЦЭМ!$D$10+'СЕТ СН'!$F$6-'СЕТ СН'!$F$26</f>
        <v>2067.3195971999999</v>
      </c>
      <c r="F48" s="36">
        <f>SUMIFS(СВЦЭМ!$D$39:$D$782,СВЦЭМ!$A$39:$A$782,$A48,СВЦЭМ!$B$39:$B$782,F$47)+'СЕТ СН'!$F$14+СВЦЭМ!$D$10+'СЕТ СН'!$F$6-'СЕТ СН'!$F$26</f>
        <v>2066.4356033100003</v>
      </c>
      <c r="G48" s="36">
        <f>SUMIFS(СВЦЭМ!$D$39:$D$782,СВЦЭМ!$A$39:$A$782,$A48,СВЦЭМ!$B$39:$B$782,G$47)+'СЕТ СН'!$F$14+СВЦЭМ!$D$10+'СЕТ СН'!$F$6-'СЕТ СН'!$F$26</f>
        <v>2054.5952125600002</v>
      </c>
      <c r="H48" s="36">
        <f>SUMIFS(СВЦЭМ!$D$39:$D$782,СВЦЭМ!$A$39:$A$782,$A48,СВЦЭМ!$B$39:$B$782,H$47)+'СЕТ СН'!$F$14+СВЦЭМ!$D$10+'СЕТ СН'!$F$6-'СЕТ СН'!$F$26</f>
        <v>1922.57454014</v>
      </c>
      <c r="I48" s="36">
        <f>SUMIFS(СВЦЭМ!$D$39:$D$782,СВЦЭМ!$A$39:$A$782,$A48,СВЦЭМ!$B$39:$B$782,I$47)+'СЕТ СН'!$F$14+СВЦЭМ!$D$10+'СЕТ СН'!$F$6-'СЕТ СН'!$F$26</f>
        <v>1844.27856552</v>
      </c>
      <c r="J48" s="36">
        <f>SUMIFS(СВЦЭМ!$D$39:$D$782,СВЦЭМ!$A$39:$A$782,$A48,СВЦЭМ!$B$39:$B$782,J$47)+'СЕТ СН'!$F$14+СВЦЭМ!$D$10+'СЕТ СН'!$F$6-'СЕТ СН'!$F$26</f>
        <v>1789.98576684</v>
      </c>
      <c r="K48" s="36">
        <f>SUMIFS(СВЦЭМ!$D$39:$D$782,СВЦЭМ!$A$39:$A$782,$A48,СВЦЭМ!$B$39:$B$782,K$47)+'СЕТ СН'!$F$14+СВЦЭМ!$D$10+'СЕТ СН'!$F$6-'СЕТ СН'!$F$26</f>
        <v>1796.2096591200002</v>
      </c>
      <c r="L48" s="36">
        <f>SUMIFS(СВЦЭМ!$D$39:$D$782,СВЦЭМ!$A$39:$A$782,$A48,СВЦЭМ!$B$39:$B$782,L$47)+'СЕТ СН'!$F$14+СВЦЭМ!$D$10+'СЕТ СН'!$F$6-'СЕТ СН'!$F$26</f>
        <v>1793.2567241500001</v>
      </c>
      <c r="M48" s="36">
        <f>SUMIFS(СВЦЭМ!$D$39:$D$782,СВЦЭМ!$A$39:$A$782,$A48,СВЦЭМ!$B$39:$B$782,M$47)+'СЕТ СН'!$F$14+СВЦЭМ!$D$10+'СЕТ СН'!$F$6-'СЕТ СН'!$F$26</f>
        <v>1817.3458958700003</v>
      </c>
      <c r="N48" s="36">
        <f>SUMIFS(СВЦЭМ!$D$39:$D$782,СВЦЭМ!$A$39:$A$782,$A48,СВЦЭМ!$B$39:$B$782,N$47)+'СЕТ СН'!$F$14+СВЦЭМ!$D$10+'СЕТ СН'!$F$6-'СЕТ СН'!$F$26</f>
        <v>1837.1995557200003</v>
      </c>
      <c r="O48" s="36">
        <f>SUMIFS(СВЦЭМ!$D$39:$D$782,СВЦЭМ!$A$39:$A$782,$A48,СВЦЭМ!$B$39:$B$782,O$47)+'СЕТ СН'!$F$14+СВЦЭМ!$D$10+'СЕТ СН'!$F$6-'СЕТ СН'!$F$26</f>
        <v>1835.37079692</v>
      </c>
      <c r="P48" s="36">
        <f>SUMIFS(СВЦЭМ!$D$39:$D$782,СВЦЭМ!$A$39:$A$782,$A48,СВЦЭМ!$B$39:$B$782,P$47)+'СЕТ СН'!$F$14+СВЦЭМ!$D$10+'СЕТ СН'!$F$6-'СЕТ СН'!$F$26</f>
        <v>1852.5970965699998</v>
      </c>
      <c r="Q48" s="36">
        <f>SUMIFS(СВЦЭМ!$D$39:$D$782,СВЦЭМ!$A$39:$A$782,$A48,СВЦЭМ!$B$39:$B$782,Q$47)+'СЕТ СН'!$F$14+СВЦЭМ!$D$10+'СЕТ СН'!$F$6-'СЕТ СН'!$F$26</f>
        <v>1861.5689460200001</v>
      </c>
      <c r="R48" s="36">
        <f>SUMIFS(СВЦЭМ!$D$39:$D$782,СВЦЭМ!$A$39:$A$782,$A48,СВЦЭМ!$B$39:$B$782,R$47)+'СЕТ СН'!$F$14+СВЦЭМ!$D$10+'СЕТ СН'!$F$6-'СЕТ СН'!$F$26</f>
        <v>1848.5248789500001</v>
      </c>
      <c r="S48" s="36">
        <f>SUMIFS(СВЦЭМ!$D$39:$D$782,СВЦЭМ!$A$39:$A$782,$A48,СВЦЭМ!$B$39:$B$782,S$47)+'СЕТ СН'!$F$14+СВЦЭМ!$D$10+'СЕТ СН'!$F$6-'СЕТ СН'!$F$26</f>
        <v>1827.7347296500002</v>
      </c>
      <c r="T48" s="36">
        <f>SUMIFS(СВЦЭМ!$D$39:$D$782,СВЦЭМ!$A$39:$A$782,$A48,СВЦЭМ!$B$39:$B$782,T$47)+'СЕТ СН'!$F$14+СВЦЭМ!$D$10+'СЕТ СН'!$F$6-'СЕТ СН'!$F$26</f>
        <v>1810.69409038</v>
      </c>
      <c r="U48" s="36">
        <f>SUMIFS(СВЦЭМ!$D$39:$D$782,СВЦЭМ!$A$39:$A$782,$A48,СВЦЭМ!$B$39:$B$782,U$47)+'СЕТ СН'!$F$14+СВЦЭМ!$D$10+'СЕТ СН'!$F$6-'СЕТ СН'!$F$26</f>
        <v>1798.3788575500002</v>
      </c>
      <c r="V48" s="36">
        <f>SUMIFS(СВЦЭМ!$D$39:$D$782,СВЦЭМ!$A$39:$A$782,$A48,СВЦЭМ!$B$39:$B$782,V$47)+'СЕТ СН'!$F$14+СВЦЭМ!$D$10+'СЕТ СН'!$F$6-'СЕТ СН'!$F$26</f>
        <v>1810.2126805799999</v>
      </c>
      <c r="W48" s="36">
        <f>SUMIFS(СВЦЭМ!$D$39:$D$782,СВЦЭМ!$A$39:$A$782,$A48,СВЦЭМ!$B$39:$B$782,W$47)+'СЕТ СН'!$F$14+СВЦЭМ!$D$10+'СЕТ СН'!$F$6-'СЕТ СН'!$F$26</f>
        <v>1756.2999176100002</v>
      </c>
      <c r="X48" s="36">
        <f>SUMIFS(СВЦЭМ!$D$39:$D$782,СВЦЭМ!$A$39:$A$782,$A48,СВЦЭМ!$B$39:$B$782,X$47)+'СЕТ СН'!$F$14+СВЦЭМ!$D$10+'СЕТ СН'!$F$6-'СЕТ СН'!$F$26</f>
        <v>1805.5402231900002</v>
      </c>
      <c r="Y48" s="36">
        <f>SUMIFS(СВЦЭМ!$D$39:$D$782,СВЦЭМ!$A$39:$A$782,$A48,СВЦЭМ!$B$39:$B$782,Y$47)+'СЕТ СН'!$F$14+СВЦЭМ!$D$10+'СЕТ СН'!$F$6-'СЕТ СН'!$F$26</f>
        <v>1843.38323782</v>
      </c>
      <c r="AA48" s="45"/>
    </row>
    <row r="49" spans="1:25" ht="15.75" x14ac:dyDescent="0.2">
      <c r="A49" s="35">
        <f>A48+1</f>
        <v>45079</v>
      </c>
      <c r="B49" s="36">
        <f>SUMIFS(СВЦЭМ!$D$39:$D$782,СВЦЭМ!$A$39:$A$782,$A49,СВЦЭМ!$B$39:$B$782,B$47)+'СЕТ СН'!$F$14+СВЦЭМ!$D$10+'СЕТ СН'!$F$6-'СЕТ СН'!$F$26</f>
        <v>1935.9019099800003</v>
      </c>
      <c r="C49" s="36">
        <f>SUMIFS(СВЦЭМ!$D$39:$D$782,СВЦЭМ!$A$39:$A$782,$A49,СВЦЭМ!$B$39:$B$782,C$47)+'СЕТ СН'!$F$14+СВЦЭМ!$D$10+'СЕТ СН'!$F$6-'СЕТ СН'!$F$26</f>
        <v>1964.7718659900002</v>
      </c>
      <c r="D49" s="36">
        <f>SUMIFS(СВЦЭМ!$D$39:$D$782,СВЦЭМ!$A$39:$A$782,$A49,СВЦЭМ!$B$39:$B$782,D$47)+'СЕТ СН'!$F$14+СВЦЭМ!$D$10+'СЕТ СН'!$F$6-'СЕТ СН'!$F$26</f>
        <v>2009.1506917000002</v>
      </c>
      <c r="E49" s="36">
        <f>SUMIFS(СВЦЭМ!$D$39:$D$782,СВЦЭМ!$A$39:$A$782,$A49,СВЦЭМ!$B$39:$B$782,E$47)+'СЕТ СН'!$F$14+СВЦЭМ!$D$10+'СЕТ СН'!$F$6-'СЕТ СН'!$F$26</f>
        <v>2015.6952946699998</v>
      </c>
      <c r="F49" s="36">
        <f>SUMIFS(СВЦЭМ!$D$39:$D$782,СВЦЭМ!$A$39:$A$782,$A49,СВЦЭМ!$B$39:$B$782,F$47)+'СЕТ СН'!$F$14+СВЦЭМ!$D$10+'СЕТ СН'!$F$6-'СЕТ СН'!$F$26</f>
        <v>1998.7036813</v>
      </c>
      <c r="G49" s="36">
        <f>SUMIFS(СВЦЭМ!$D$39:$D$782,СВЦЭМ!$A$39:$A$782,$A49,СВЦЭМ!$B$39:$B$782,G$47)+'СЕТ СН'!$F$14+СВЦЭМ!$D$10+'СЕТ СН'!$F$6-'СЕТ СН'!$F$26</f>
        <v>1974.69551783</v>
      </c>
      <c r="H49" s="36">
        <f>SUMIFS(СВЦЭМ!$D$39:$D$782,СВЦЭМ!$A$39:$A$782,$A49,СВЦЭМ!$B$39:$B$782,H$47)+'СЕТ СН'!$F$14+СВЦЭМ!$D$10+'СЕТ СН'!$F$6-'СЕТ СН'!$F$26</f>
        <v>1815.2051577900002</v>
      </c>
      <c r="I49" s="36">
        <f>SUMIFS(СВЦЭМ!$D$39:$D$782,СВЦЭМ!$A$39:$A$782,$A49,СВЦЭМ!$B$39:$B$782,I$47)+'СЕТ СН'!$F$14+СВЦЭМ!$D$10+'СЕТ СН'!$F$6-'СЕТ СН'!$F$26</f>
        <v>1853.9237207800002</v>
      </c>
      <c r="J49" s="36">
        <f>SUMIFS(СВЦЭМ!$D$39:$D$782,СВЦЭМ!$A$39:$A$782,$A49,СВЦЭМ!$B$39:$B$782,J$47)+'СЕТ СН'!$F$14+СВЦЭМ!$D$10+'СЕТ СН'!$F$6-'СЕТ СН'!$F$26</f>
        <v>1831.2618644300001</v>
      </c>
      <c r="K49" s="36">
        <f>SUMIFS(СВЦЭМ!$D$39:$D$782,СВЦЭМ!$A$39:$A$782,$A49,СВЦЭМ!$B$39:$B$782,K$47)+'СЕТ СН'!$F$14+СВЦЭМ!$D$10+'СЕТ СН'!$F$6-'СЕТ СН'!$F$26</f>
        <v>1796.9950493300003</v>
      </c>
      <c r="L49" s="36">
        <f>SUMIFS(СВЦЭМ!$D$39:$D$782,СВЦЭМ!$A$39:$A$782,$A49,СВЦЭМ!$B$39:$B$782,L$47)+'СЕТ СН'!$F$14+СВЦЭМ!$D$10+'СЕТ СН'!$F$6-'СЕТ СН'!$F$26</f>
        <v>1787.5119001100002</v>
      </c>
      <c r="M49" s="36">
        <f>SUMIFS(СВЦЭМ!$D$39:$D$782,СВЦЭМ!$A$39:$A$782,$A49,СВЦЭМ!$B$39:$B$782,M$47)+'СЕТ СН'!$F$14+СВЦЭМ!$D$10+'СЕТ СН'!$F$6-'СЕТ СН'!$F$26</f>
        <v>1808.6022008</v>
      </c>
      <c r="N49" s="36">
        <f>SUMIFS(СВЦЭМ!$D$39:$D$782,СВЦЭМ!$A$39:$A$782,$A49,СВЦЭМ!$B$39:$B$782,N$47)+'СЕТ СН'!$F$14+СВЦЭМ!$D$10+'СЕТ СН'!$F$6-'СЕТ СН'!$F$26</f>
        <v>1845.9439576899999</v>
      </c>
      <c r="O49" s="36">
        <f>SUMIFS(СВЦЭМ!$D$39:$D$782,СВЦЭМ!$A$39:$A$782,$A49,СВЦЭМ!$B$39:$B$782,O$47)+'СЕТ СН'!$F$14+СВЦЭМ!$D$10+'СЕТ СН'!$F$6-'СЕТ СН'!$F$26</f>
        <v>1843.18807496</v>
      </c>
      <c r="P49" s="36">
        <f>SUMIFS(СВЦЭМ!$D$39:$D$782,СВЦЭМ!$A$39:$A$782,$A49,СВЦЭМ!$B$39:$B$782,P$47)+'СЕТ СН'!$F$14+СВЦЭМ!$D$10+'СЕТ СН'!$F$6-'СЕТ СН'!$F$26</f>
        <v>1846.3854171399998</v>
      </c>
      <c r="Q49" s="36">
        <f>SUMIFS(СВЦЭМ!$D$39:$D$782,СВЦЭМ!$A$39:$A$782,$A49,СВЦЭМ!$B$39:$B$782,Q$47)+'СЕТ СН'!$F$14+СВЦЭМ!$D$10+'СЕТ СН'!$F$6-'СЕТ СН'!$F$26</f>
        <v>1860.0936225</v>
      </c>
      <c r="R49" s="36">
        <f>SUMIFS(СВЦЭМ!$D$39:$D$782,СВЦЭМ!$A$39:$A$782,$A49,СВЦЭМ!$B$39:$B$782,R$47)+'СЕТ СН'!$F$14+СВЦЭМ!$D$10+'СЕТ СН'!$F$6-'СЕТ СН'!$F$26</f>
        <v>1845.2672671099999</v>
      </c>
      <c r="S49" s="36">
        <f>SUMIFS(СВЦЭМ!$D$39:$D$782,СВЦЭМ!$A$39:$A$782,$A49,СВЦЭМ!$B$39:$B$782,S$47)+'СЕТ СН'!$F$14+СВЦЭМ!$D$10+'СЕТ СН'!$F$6-'СЕТ СН'!$F$26</f>
        <v>1833.5924147000001</v>
      </c>
      <c r="T49" s="36">
        <f>SUMIFS(СВЦЭМ!$D$39:$D$782,СВЦЭМ!$A$39:$A$782,$A49,СВЦЭМ!$B$39:$B$782,T$47)+'СЕТ СН'!$F$14+СВЦЭМ!$D$10+'СЕТ СН'!$F$6-'СЕТ СН'!$F$26</f>
        <v>1817.4339036900001</v>
      </c>
      <c r="U49" s="36">
        <f>SUMIFS(СВЦЭМ!$D$39:$D$782,СВЦЭМ!$A$39:$A$782,$A49,СВЦЭМ!$B$39:$B$782,U$47)+'СЕТ СН'!$F$14+СВЦЭМ!$D$10+'СЕТ СН'!$F$6-'СЕТ СН'!$F$26</f>
        <v>1763.8603643000001</v>
      </c>
      <c r="V49" s="36">
        <f>SUMIFS(СВЦЭМ!$D$39:$D$782,СВЦЭМ!$A$39:$A$782,$A49,СВЦЭМ!$B$39:$B$782,V$47)+'СЕТ СН'!$F$14+СВЦЭМ!$D$10+'СЕТ СН'!$F$6-'СЕТ СН'!$F$26</f>
        <v>1735.2244204500003</v>
      </c>
      <c r="W49" s="36">
        <f>SUMIFS(СВЦЭМ!$D$39:$D$782,СВЦЭМ!$A$39:$A$782,$A49,СВЦЭМ!$B$39:$B$782,W$47)+'СЕТ СН'!$F$14+СВЦЭМ!$D$10+'СЕТ СН'!$F$6-'СЕТ СН'!$F$26</f>
        <v>1744.9664526000001</v>
      </c>
      <c r="X49" s="36">
        <f>SUMIFS(СВЦЭМ!$D$39:$D$782,СВЦЭМ!$A$39:$A$782,$A49,СВЦЭМ!$B$39:$B$782,X$47)+'СЕТ СН'!$F$14+СВЦЭМ!$D$10+'СЕТ СН'!$F$6-'СЕТ СН'!$F$26</f>
        <v>1786.1682007700001</v>
      </c>
      <c r="Y49" s="36">
        <f>SUMIFS(СВЦЭМ!$D$39:$D$782,СВЦЭМ!$A$39:$A$782,$A49,СВЦЭМ!$B$39:$B$782,Y$47)+'СЕТ СН'!$F$14+СВЦЭМ!$D$10+'СЕТ СН'!$F$6-'СЕТ СН'!$F$26</f>
        <v>1829.0378248699999</v>
      </c>
    </row>
    <row r="50" spans="1:25" ht="15.75" x14ac:dyDescent="0.2">
      <c r="A50" s="35">
        <f t="shared" ref="A50:A77" si="1">A49+1</f>
        <v>45080</v>
      </c>
      <c r="B50" s="36">
        <f>SUMIFS(СВЦЭМ!$D$39:$D$782,СВЦЭМ!$A$39:$A$782,$A50,СВЦЭМ!$B$39:$B$782,B$47)+'СЕТ СН'!$F$14+СВЦЭМ!$D$10+'СЕТ СН'!$F$6-'СЕТ СН'!$F$26</f>
        <v>1864.7300982699999</v>
      </c>
      <c r="C50" s="36">
        <f>SUMIFS(СВЦЭМ!$D$39:$D$782,СВЦЭМ!$A$39:$A$782,$A50,СВЦЭМ!$B$39:$B$782,C$47)+'СЕТ СН'!$F$14+СВЦЭМ!$D$10+'СЕТ СН'!$F$6-'СЕТ СН'!$F$26</f>
        <v>1909.7148031000002</v>
      </c>
      <c r="D50" s="36">
        <f>SUMIFS(СВЦЭМ!$D$39:$D$782,СВЦЭМ!$A$39:$A$782,$A50,СВЦЭМ!$B$39:$B$782,D$47)+'СЕТ СН'!$F$14+СВЦЭМ!$D$10+'СЕТ СН'!$F$6-'СЕТ СН'!$F$26</f>
        <v>2011.08859183</v>
      </c>
      <c r="E50" s="36">
        <f>SUMIFS(СВЦЭМ!$D$39:$D$782,СВЦЭМ!$A$39:$A$782,$A50,СВЦЭМ!$B$39:$B$782,E$47)+'СЕТ СН'!$F$14+СВЦЭМ!$D$10+'СЕТ СН'!$F$6-'СЕТ СН'!$F$26</f>
        <v>2079.8546347300003</v>
      </c>
      <c r="F50" s="36">
        <f>SUMIFS(СВЦЭМ!$D$39:$D$782,СВЦЭМ!$A$39:$A$782,$A50,СВЦЭМ!$B$39:$B$782,F$47)+'СЕТ СН'!$F$14+СВЦЭМ!$D$10+'СЕТ СН'!$F$6-'СЕТ СН'!$F$26</f>
        <v>2033.94848305</v>
      </c>
      <c r="G50" s="36">
        <f>SUMIFS(СВЦЭМ!$D$39:$D$782,СВЦЭМ!$A$39:$A$782,$A50,СВЦЭМ!$B$39:$B$782,G$47)+'СЕТ СН'!$F$14+СВЦЭМ!$D$10+'СЕТ СН'!$F$6-'СЕТ СН'!$F$26</f>
        <v>2042.1728471500001</v>
      </c>
      <c r="H50" s="36">
        <f>SUMIFS(СВЦЭМ!$D$39:$D$782,СВЦЭМ!$A$39:$A$782,$A50,СВЦЭМ!$B$39:$B$782,H$47)+'СЕТ СН'!$F$14+СВЦЭМ!$D$10+'СЕТ СН'!$F$6-'СЕТ СН'!$F$26</f>
        <v>1954.6112936200002</v>
      </c>
      <c r="I50" s="36">
        <f>SUMIFS(СВЦЭМ!$D$39:$D$782,СВЦЭМ!$A$39:$A$782,$A50,СВЦЭМ!$B$39:$B$782,I$47)+'СЕТ СН'!$F$14+СВЦЭМ!$D$10+'СЕТ СН'!$F$6-'СЕТ СН'!$F$26</f>
        <v>1847.6934258300003</v>
      </c>
      <c r="J50" s="36">
        <f>SUMIFS(СВЦЭМ!$D$39:$D$782,СВЦЭМ!$A$39:$A$782,$A50,СВЦЭМ!$B$39:$B$782,J$47)+'СЕТ СН'!$F$14+СВЦЭМ!$D$10+'СЕТ СН'!$F$6-'СЕТ СН'!$F$26</f>
        <v>1747.0767672400002</v>
      </c>
      <c r="K50" s="36">
        <f>SUMIFS(СВЦЭМ!$D$39:$D$782,СВЦЭМ!$A$39:$A$782,$A50,СВЦЭМ!$B$39:$B$782,K$47)+'СЕТ СН'!$F$14+СВЦЭМ!$D$10+'СЕТ СН'!$F$6-'СЕТ СН'!$F$26</f>
        <v>1691.0396734999999</v>
      </c>
      <c r="L50" s="36">
        <f>SUMIFS(СВЦЭМ!$D$39:$D$782,СВЦЭМ!$A$39:$A$782,$A50,СВЦЭМ!$B$39:$B$782,L$47)+'СЕТ СН'!$F$14+СВЦЭМ!$D$10+'СЕТ СН'!$F$6-'СЕТ СН'!$F$26</f>
        <v>1681.3063104600001</v>
      </c>
      <c r="M50" s="36">
        <f>SUMIFS(СВЦЭМ!$D$39:$D$782,СВЦЭМ!$A$39:$A$782,$A50,СВЦЭМ!$B$39:$B$782,M$47)+'СЕТ СН'!$F$14+СВЦЭМ!$D$10+'СЕТ СН'!$F$6-'СЕТ СН'!$F$26</f>
        <v>1692.7163810299999</v>
      </c>
      <c r="N50" s="36">
        <f>SUMIFS(СВЦЭМ!$D$39:$D$782,СВЦЭМ!$A$39:$A$782,$A50,СВЦЭМ!$B$39:$B$782,N$47)+'СЕТ СН'!$F$14+СВЦЭМ!$D$10+'СЕТ СН'!$F$6-'СЕТ СН'!$F$26</f>
        <v>1711.4841233000002</v>
      </c>
      <c r="O50" s="36">
        <f>SUMIFS(СВЦЭМ!$D$39:$D$782,СВЦЭМ!$A$39:$A$782,$A50,СВЦЭМ!$B$39:$B$782,O$47)+'СЕТ СН'!$F$14+СВЦЭМ!$D$10+'СЕТ СН'!$F$6-'СЕТ СН'!$F$26</f>
        <v>1715.8122055399999</v>
      </c>
      <c r="P50" s="36">
        <f>SUMIFS(СВЦЭМ!$D$39:$D$782,СВЦЭМ!$A$39:$A$782,$A50,СВЦЭМ!$B$39:$B$782,P$47)+'СЕТ СН'!$F$14+СВЦЭМ!$D$10+'СЕТ СН'!$F$6-'СЕТ СН'!$F$26</f>
        <v>1730.1437107699999</v>
      </c>
      <c r="Q50" s="36">
        <f>SUMIFS(СВЦЭМ!$D$39:$D$782,СВЦЭМ!$A$39:$A$782,$A50,СВЦЭМ!$B$39:$B$782,Q$47)+'СЕТ СН'!$F$14+СВЦЭМ!$D$10+'СЕТ СН'!$F$6-'СЕТ СН'!$F$26</f>
        <v>1758.1689998299998</v>
      </c>
      <c r="R50" s="36">
        <f>SUMIFS(СВЦЭМ!$D$39:$D$782,СВЦЭМ!$A$39:$A$782,$A50,СВЦЭМ!$B$39:$B$782,R$47)+'СЕТ СН'!$F$14+СВЦЭМ!$D$10+'СЕТ СН'!$F$6-'СЕТ СН'!$F$26</f>
        <v>1749.9509208600002</v>
      </c>
      <c r="S50" s="36">
        <f>SUMIFS(СВЦЭМ!$D$39:$D$782,СВЦЭМ!$A$39:$A$782,$A50,СВЦЭМ!$B$39:$B$782,S$47)+'СЕТ СН'!$F$14+СВЦЭМ!$D$10+'СЕТ СН'!$F$6-'СЕТ СН'!$F$26</f>
        <v>1733.2986078200001</v>
      </c>
      <c r="T50" s="36">
        <f>SUMIFS(СВЦЭМ!$D$39:$D$782,СВЦЭМ!$A$39:$A$782,$A50,СВЦЭМ!$B$39:$B$782,T$47)+'СЕТ СН'!$F$14+СВЦЭМ!$D$10+'СЕТ СН'!$F$6-'СЕТ СН'!$F$26</f>
        <v>1721.35223468</v>
      </c>
      <c r="U50" s="36">
        <f>SUMIFS(СВЦЭМ!$D$39:$D$782,СВЦЭМ!$A$39:$A$782,$A50,СВЦЭМ!$B$39:$B$782,U$47)+'СЕТ СН'!$F$14+СВЦЭМ!$D$10+'СЕТ СН'!$F$6-'СЕТ СН'!$F$26</f>
        <v>1709.9129845799998</v>
      </c>
      <c r="V50" s="36">
        <f>SUMIFS(СВЦЭМ!$D$39:$D$782,СВЦЭМ!$A$39:$A$782,$A50,СВЦЭМ!$B$39:$B$782,V$47)+'СЕТ СН'!$F$14+СВЦЭМ!$D$10+'СЕТ СН'!$F$6-'СЕТ СН'!$F$26</f>
        <v>1695.53732335</v>
      </c>
      <c r="W50" s="36">
        <f>SUMIFS(СВЦЭМ!$D$39:$D$782,СВЦЭМ!$A$39:$A$782,$A50,СВЦЭМ!$B$39:$B$782,W$47)+'СЕТ СН'!$F$14+СВЦЭМ!$D$10+'СЕТ СН'!$F$6-'СЕТ СН'!$F$26</f>
        <v>1667.76998783</v>
      </c>
      <c r="X50" s="36">
        <f>SUMIFS(СВЦЭМ!$D$39:$D$782,СВЦЭМ!$A$39:$A$782,$A50,СВЦЭМ!$B$39:$B$782,X$47)+'СЕТ СН'!$F$14+СВЦЭМ!$D$10+'СЕТ СН'!$F$6-'СЕТ СН'!$F$26</f>
        <v>1702.6071514999999</v>
      </c>
      <c r="Y50" s="36">
        <f>SUMIFS(СВЦЭМ!$D$39:$D$782,СВЦЭМ!$A$39:$A$782,$A50,СВЦЭМ!$B$39:$B$782,Y$47)+'СЕТ СН'!$F$14+СВЦЭМ!$D$10+'СЕТ СН'!$F$6-'СЕТ СН'!$F$26</f>
        <v>1784.8713727600002</v>
      </c>
    </row>
    <row r="51" spans="1:25" ht="15.75" x14ac:dyDescent="0.2">
      <c r="A51" s="35">
        <f t="shared" si="1"/>
        <v>45081</v>
      </c>
      <c r="B51" s="36">
        <f>SUMIFS(СВЦЭМ!$D$39:$D$782,СВЦЭМ!$A$39:$A$782,$A51,СВЦЭМ!$B$39:$B$782,B$47)+'СЕТ СН'!$F$14+СВЦЭМ!$D$10+'СЕТ СН'!$F$6-'СЕТ СН'!$F$26</f>
        <v>1888.00287493</v>
      </c>
      <c r="C51" s="36">
        <f>SUMIFS(СВЦЭМ!$D$39:$D$782,СВЦЭМ!$A$39:$A$782,$A51,СВЦЭМ!$B$39:$B$782,C$47)+'СЕТ СН'!$F$14+СВЦЭМ!$D$10+'СЕТ СН'!$F$6-'СЕТ СН'!$F$26</f>
        <v>1965.13131251</v>
      </c>
      <c r="D51" s="36">
        <f>SUMIFS(СВЦЭМ!$D$39:$D$782,СВЦЭМ!$A$39:$A$782,$A51,СВЦЭМ!$B$39:$B$782,D$47)+'СЕТ СН'!$F$14+СВЦЭМ!$D$10+'СЕТ СН'!$F$6-'СЕТ СН'!$F$26</f>
        <v>2053.3398139300002</v>
      </c>
      <c r="E51" s="36">
        <f>SUMIFS(СВЦЭМ!$D$39:$D$782,СВЦЭМ!$A$39:$A$782,$A51,СВЦЭМ!$B$39:$B$782,E$47)+'СЕТ СН'!$F$14+СВЦЭМ!$D$10+'СЕТ СН'!$F$6-'СЕТ СН'!$F$26</f>
        <v>2076.8267711500002</v>
      </c>
      <c r="F51" s="36">
        <f>SUMIFS(СВЦЭМ!$D$39:$D$782,СВЦЭМ!$A$39:$A$782,$A51,СВЦЭМ!$B$39:$B$782,F$47)+'СЕТ СН'!$F$14+СВЦЭМ!$D$10+'СЕТ СН'!$F$6-'СЕТ СН'!$F$26</f>
        <v>2091.1959043000002</v>
      </c>
      <c r="G51" s="36">
        <f>SUMIFS(СВЦЭМ!$D$39:$D$782,СВЦЭМ!$A$39:$A$782,$A51,СВЦЭМ!$B$39:$B$782,G$47)+'СЕТ СН'!$F$14+СВЦЭМ!$D$10+'СЕТ СН'!$F$6-'СЕТ СН'!$F$26</f>
        <v>2068.7824645300002</v>
      </c>
      <c r="H51" s="36">
        <f>SUMIFS(СВЦЭМ!$D$39:$D$782,СВЦЭМ!$A$39:$A$782,$A51,СВЦЭМ!$B$39:$B$782,H$47)+'СЕТ СН'!$F$14+СВЦЭМ!$D$10+'СЕТ СН'!$F$6-'СЕТ СН'!$F$26</f>
        <v>1955.8447188200003</v>
      </c>
      <c r="I51" s="36">
        <f>SUMIFS(СВЦЭМ!$D$39:$D$782,СВЦЭМ!$A$39:$A$782,$A51,СВЦЭМ!$B$39:$B$782,I$47)+'СЕТ СН'!$F$14+СВЦЭМ!$D$10+'СЕТ СН'!$F$6-'СЕТ СН'!$F$26</f>
        <v>1862.8036968000001</v>
      </c>
      <c r="J51" s="36">
        <f>SUMIFS(СВЦЭМ!$D$39:$D$782,СВЦЭМ!$A$39:$A$782,$A51,СВЦЭМ!$B$39:$B$782,J$47)+'СЕТ СН'!$F$14+СВЦЭМ!$D$10+'СЕТ СН'!$F$6-'СЕТ СН'!$F$26</f>
        <v>1757.40092426</v>
      </c>
      <c r="K51" s="36">
        <f>SUMIFS(СВЦЭМ!$D$39:$D$782,СВЦЭМ!$A$39:$A$782,$A51,СВЦЭМ!$B$39:$B$782,K$47)+'СЕТ СН'!$F$14+СВЦЭМ!$D$10+'СЕТ СН'!$F$6-'СЕТ СН'!$F$26</f>
        <v>1719.670325</v>
      </c>
      <c r="L51" s="36">
        <f>SUMIFS(СВЦЭМ!$D$39:$D$782,СВЦЭМ!$A$39:$A$782,$A51,СВЦЭМ!$B$39:$B$782,L$47)+'СЕТ СН'!$F$14+СВЦЭМ!$D$10+'СЕТ СН'!$F$6-'СЕТ СН'!$F$26</f>
        <v>1701.4847492100002</v>
      </c>
      <c r="M51" s="36">
        <f>SUMIFS(СВЦЭМ!$D$39:$D$782,СВЦЭМ!$A$39:$A$782,$A51,СВЦЭМ!$B$39:$B$782,M$47)+'СЕТ СН'!$F$14+СВЦЭМ!$D$10+'СЕТ СН'!$F$6-'СЕТ СН'!$F$26</f>
        <v>1713.1496540500002</v>
      </c>
      <c r="N51" s="36">
        <f>SUMIFS(СВЦЭМ!$D$39:$D$782,СВЦЭМ!$A$39:$A$782,$A51,СВЦЭМ!$B$39:$B$782,N$47)+'СЕТ СН'!$F$14+СВЦЭМ!$D$10+'СЕТ СН'!$F$6-'СЕТ СН'!$F$26</f>
        <v>1756.8888299599998</v>
      </c>
      <c r="O51" s="36">
        <f>SUMIFS(СВЦЭМ!$D$39:$D$782,СВЦЭМ!$A$39:$A$782,$A51,СВЦЭМ!$B$39:$B$782,O$47)+'СЕТ СН'!$F$14+СВЦЭМ!$D$10+'СЕТ СН'!$F$6-'СЕТ СН'!$F$26</f>
        <v>1765.76348942</v>
      </c>
      <c r="P51" s="36">
        <f>SUMIFS(СВЦЭМ!$D$39:$D$782,СВЦЭМ!$A$39:$A$782,$A51,СВЦЭМ!$B$39:$B$782,P$47)+'СЕТ СН'!$F$14+СВЦЭМ!$D$10+'СЕТ СН'!$F$6-'СЕТ СН'!$F$26</f>
        <v>1766.0494102299999</v>
      </c>
      <c r="Q51" s="36">
        <f>SUMIFS(СВЦЭМ!$D$39:$D$782,СВЦЭМ!$A$39:$A$782,$A51,СВЦЭМ!$B$39:$B$782,Q$47)+'СЕТ СН'!$F$14+СВЦЭМ!$D$10+'СЕТ СН'!$F$6-'СЕТ СН'!$F$26</f>
        <v>1786.3229015500001</v>
      </c>
      <c r="R51" s="36">
        <f>SUMIFS(СВЦЭМ!$D$39:$D$782,СВЦЭМ!$A$39:$A$782,$A51,СВЦЭМ!$B$39:$B$782,R$47)+'СЕТ СН'!$F$14+СВЦЭМ!$D$10+'СЕТ СН'!$F$6-'СЕТ СН'!$F$26</f>
        <v>1778.2155260300001</v>
      </c>
      <c r="S51" s="36">
        <f>SUMIFS(СВЦЭМ!$D$39:$D$782,СВЦЭМ!$A$39:$A$782,$A51,СВЦЭМ!$B$39:$B$782,S$47)+'СЕТ СН'!$F$14+СВЦЭМ!$D$10+'СЕТ СН'!$F$6-'СЕТ СН'!$F$26</f>
        <v>1758.4900380700001</v>
      </c>
      <c r="T51" s="36">
        <f>SUMIFS(СВЦЭМ!$D$39:$D$782,СВЦЭМ!$A$39:$A$782,$A51,СВЦЭМ!$B$39:$B$782,T$47)+'СЕТ СН'!$F$14+СВЦЭМ!$D$10+'СЕТ СН'!$F$6-'СЕТ СН'!$F$26</f>
        <v>1751.2570895500003</v>
      </c>
      <c r="U51" s="36">
        <f>SUMIFS(СВЦЭМ!$D$39:$D$782,СВЦЭМ!$A$39:$A$782,$A51,СВЦЭМ!$B$39:$B$782,U$47)+'СЕТ СН'!$F$14+СВЦЭМ!$D$10+'СЕТ СН'!$F$6-'СЕТ СН'!$F$26</f>
        <v>1685.6097894</v>
      </c>
      <c r="V51" s="36">
        <f>SUMIFS(СВЦЭМ!$D$39:$D$782,СВЦЭМ!$A$39:$A$782,$A51,СВЦЭМ!$B$39:$B$782,V$47)+'СЕТ СН'!$F$14+СВЦЭМ!$D$10+'СЕТ СН'!$F$6-'СЕТ СН'!$F$26</f>
        <v>1646.4904569099999</v>
      </c>
      <c r="W51" s="36">
        <f>SUMIFS(СВЦЭМ!$D$39:$D$782,СВЦЭМ!$A$39:$A$782,$A51,СВЦЭМ!$B$39:$B$782,W$47)+'СЕТ СН'!$F$14+СВЦЭМ!$D$10+'СЕТ СН'!$F$6-'СЕТ СН'!$F$26</f>
        <v>1659.1928415100001</v>
      </c>
      <c r="X51" s="36">
        <f>SUMIFS(СВЦЭМ!$D$39:$D$782,СВЦЭМ!$A$39:$A$782,$A51,СВЦЭМ!$B$39:$B$782,X$47)+'СЕТ СН'!$F$14+СВЦЭМ!$D$10+'СЕТ СН'!$F$6-'СЕТ СН'!$F$26</f>
        <v>1729.6739933700001</v>
      </c>
      <c r="Y51" s="36">
        <f>SUMIFS(СВЦЭМ!$D$39:$D$782,СВЦЭМ!$A$39:$A$782,$A51,СВЦЭМ!$B$39:$B$782,Y$47)+'СЕТ СН'!$F$14+СВЦЭМ!$D$10+'СЕТ СН'!$F$6-'СЕТ СН'!$F$26</f>
        <v>1803.7710059599999</v>
      </c>
    </row>
    <row r="52" spans="1:25" ht="15.75" x14ac:dyDescent="0.2">
      <c r="A52" s="35">
        <f t="shared" si="1"/>
        <v>45082</v>
      </c>
      <c r="B52" s="36">
        <f>SUMIFS(СВЦЭМ!$D$39:$D$782,СВЦЭМ!$A$39:$A$782,$A52,СВЦЭМ!$B$39:$B$782,B$47)+'СЕТ СН'!$F$14+СВЦЭМ!$D$10+'СЕТ СН'!$F$6-'СЕТ СН'!$F$26</f>
        <v>1860.0287394500001</v>
      </c>
      <c r="C52" s="36">
        <f>SUMIFS(СВЦЭМ!$D$39:$D$782,СВЦЭМ!$A$39:$A$782,$A52,СВЦЭМ!$B$39:$B$782,C$47)+'СЕТ СН'!$F$14+СВЦЭМ!$D$10+'СЕТ СН'!$F$6-'СЕТ СН'!$F$26</f>
        <v>1898.2881108000001</v>
      </c>
      <c r="D52" s="36">
        <f>SUMIFS(СВЦЭМ!$D$39:$D$782,СВЦЭМ!$A$39:$A$782,$A52,СВЦЭМ!$B$39:$B$782,D$47)+'СЕТ СН'!$F$14+СВЦЭМ!$D$10+'СЕТ СН'!$F$6-'СЕТ СН'!$F$26</f>
        <v>1947.52681927</v>
      </c>
      <c r="E52" s="36">
        <f>SUMIFS(СВЦЭМ!$D$39:$D$782,СВЦЭМ!$A$39:$A$782,$A52,СВЦЭМ!$B$39:$B$782,E$47)+'СЕТ СН'!$F$14+СВЦЭМ!$D$10+'СЕТ СН'!$F$6-'СЕТ СН'!$F$26</f>
        <v>1930.3758505400001</v>
      </c>
      <c r="F52" s="36">
        <f>SUMIFS(СВЦЭМ!$D$39:$D$782,СВЦЭМ!$A$39:$A$782,$A52,СВЦЭМ!$B$39:$B$782,F$47)+'СЕТ СН'!$F$14+СВЦЭМ!$D$10+'СЕТ СН'!$F$6-'СЕТ СН'!$F$26</f>
        <v>1921.9776018299999</v>
      </c>
      <c r="G52" s="36">
        <f>SUMIFS(СВЦЭМ!$D$39:$D$782,СВЦЭМ!$A$39:$A$782,$A52,СВЦЭМ!$B$39:$B$782,G$47)+'СЕТ СН'!$F$14+СВЦЭМ!$D$10+'СЕТ СН'!$F$6-'СЕТ СН'!$F$26</f>
        <v>1913.8671735000003</v>
      </c>
      <c r="H52" s="36">
        <f>SUMIFS(СВЦЭМ!$D$39:$D$782,СВЦЭМ!$A$39:$A$782,$A52,СВЦЭМ!$B$39:$B$782,H$47)+'СЕТ СН'!$F$14+СВЦЭМ!$D$10+'СЕТ СН'!$F$6-'СЕТ СН'!$F$26</f>
        <v>1879.7101573999998</v>
      </c>
      <c r="I52" s="36">
        <f>SUMIFS(СВЦЭМ!$D$39:$D$782,СВЦЭМ!$A$39:$A$782,$A52,СВЦЭМ!$B$39:$B$782,I$47)+'СЕТ СН'!$F$14+СВЦЭМ!$D$10+'СЕТ СН'!$F$6-'СЕТ СН'!$F$26</f>
        <v>1819.2738515199999</v>
      </c>
      <c r="J52" s="36">
        <f>SUMIFS(СВЦЭМ!$D$39:$D$782,СВЦЭМ!$A$39:$A$782,$A52,СВЦЭМ!$B$39:$B$782,J$47)+'СЕТ СН'!$F$14+СВЦЭМ!$D$10+'СЕТ СН'!$F$6-'СЕТ СН'!$F$26</f>
        <v>1851.8056868100002</v>
      </c>
      <c r="K52" s="36">
        <f>SUMIFS(СВЦЭМ!$D$39:$D$782,СВЦЭМ!$A$39:$A$782,$A52,СВЦЭМ!$B$39:$B$782,K$47)+'СЕТ СН'!$F$14+СВЦЭМ!$D$10+'СЕТ СН'!$F$6-'СЕТ СН'!$F$26</f>
        <v>1744.7097571499999</v>
      </c>
      <c r="L52" s="36">
        <f>SUMIFS(СВЦЭМ!$D$39:$D$782,СВЦЭМ!$A$39:$A$782,$A52,СВЦЭМ!$B$39:$B$782,L$47)+'СЕТ СН'!$F$14+СВЦЭМ!$D$10+'СЕТ СН'!$F$6-'СЕТ СН'!$F$26</f>
        <v>1729.20277089</v>
      </c>
      <c r="M52" s="36">
        <f>SUMIFS(СВЦЭМ!$D$39:$D$782,СВЦЭМ!$A$39:$A$782,$A52,СВЦЭМ!$B$39:$B$782,M$47)+'СЕТ СН'!$F$14+СВЦЭМ!$D$10+'СЕТ СН'!$F$6-'СЕТ СН'!$F$26</f>
        <v>1742.85111641</v>
      </c>
      <c r="N52" s="36">
        <f>SUMIFS(СВЦЭМ!$D$39:$D$782,СВЦЭМ!$A$39:$A$782,$A52,СВЦЭМ!$B$39:$B$782,N$47)+'СЕТ СН'!$F$14+СВЦЭМ!$D$10+'СЕТ СН'!$F$6-'СЕТ СН'!$F$26</f>
        <v>1787.5914407700002</v>
      </c>
      <c r="O52" s="36">
        <f>SUMIFS(СВЦЭМ!$D$39:$D$782,СВЦЭМ!$A$39:$A$782,$A52,СВЦЭМ!$B$39:$B$782,O$47)+'СЕТ СН'!$F$14+СВЦЭМ!$D$10+'СЕТ СН'!$F$6-'СЕТ СН'!$F$26</f>
        <v>1794.7291191700001</v>
      </c>
      <c r="P52" s="36">
        <f>SUMIFS(СВЦЭМ!$D$39:$D$782,СВЦЭМ!$A$39:$A$782,$A52,СВЦЭМ!$B$39:$B$782,P$47)+'СЕТ СН'!$F$14+СВЦЭМ!$D$10+'СЕТ СН'!$F$6-'СЕТ СН'!$F$26</f>
        <v>1810.6487378400002</v>
      </c>
      <c r="Q52" s="36">
        <f>SUMIFS(СВЦЭМ!$D$39:$D$782,СВЦЭМ!$A$39:$A$782,$A52,СВЦЭМ!$B$39:$B$782,Q$47)+'СЕТ СН'!$F$14+СВЦЭМ!$D$10+'СЕТ СН'!$F$6-'СЕТ СН'!$F$26</f>
        <v>1824.2309515400002</v>
      </c>
      <c r="R52" s="36">
        <f>SUMIFS(СВЦЭМ!$D$39:$D$782,СВЦЭМ!$A$39:$A$782,$A52,СВЦЭМ!$B$39:$B$782,R$47)+'СЕТ СН'!$F$14+СВЦЭМ!$D$10+'СЕТ СН'!$F$6-'СЕТ СН'!$F$26</f>
        <v>1846.4238044700001</v>
      </c>
      <c r="S52" s="36">
        <f>SUMIFS(СВЦЭМ!$D$39:$D$782,СВЦЭМ!$A$39:$A$782,$A52,СВЦЭМ!$B$39:$B$782,S$47)+'СЕТ СН'!$F$14+СВЦЭМ!$D$10+'СЕТ СН'!$F$6-'СЕТ СН'!$F$26</f>
        <v>1842.47437666</v>
      </c>
      <c r="T52" s="36">
        <f>SUMIFS(СВЦЭМ!$D$39:$D$782,СВЦЭМ!$A$39:$A$782,$A52,СВЦЭМ!$B$39:$B$782,T$47)+'СЕТ СН'!$F$14+СВЦЭМ!$D$10+'СЕТ СН'!$F$6-'СЕТ СН'!$F$26</f>
        <v>1815.4388258899999</v>
      </c>
      <c r="U52" s="36">
        <f>SUMIFS(СВЦЭМ!$D$39:$D$782,СВЦЭМ!$A$39:$A$782,$A52,СВЦЭМ!$B$39:$B$782,U$47)+'СЕТ СН'!$F$14+СВЦЭМ!$D$10+'СЕТ СН'!$F$6-'СЕТ СН'!$F$26</f>
        <v>1779.9082991999999</v>
      </c>
      <c r="V52" s="36">
        <f>SUMIFS(СВЦЭМ!$D$39:$D$782,СВЦЭМ!$A$39:$A$782,$A52,СВЦЭМ!$B$39:$B$782,V$47)+'СЕТ СН'!$F$14+СВЦЭМ!$D$10+'СЕТ СН'!$F$6-'СЕТ СН'!$F$26</f>
        <v>1711.5685611600002</v>
      </c>
      <c r="W52" s="36">
        <f>SUMIFS(СВЦЭМ!$D$39:$D$782,СВЦЭМ!$A$39:$A$782,$A52,СВЦЭМ!$B$39:$B$782,W$47)+'СЕТ СН'!$F$14+СВЦЭМ!$D$10+'СЕТ СН'!$F$6-'СЕТ СН'!$F$26</f>
        <v>1788.76548185</v>
      </c>
      <c r="X52" s="36">
        <f>SUMIFS(СВЦЭМ!$D$39:$D$782,СВЦЭМ!$A$39:$A$782,$A52,СВЦЭМ!$B$39:$B$782,X$47)+'СЕТ СН'!$F$14+СВЦЭМ!$D$10+'СЕТ СН'!$F$6-'СЕТ СН'!$F$26</f>
        <v>1841.5102375400002</v>
      </c>
      <c r="Y52" s="36">
        <f>SUMIFS(СВЦЭМ!$D$39:$D$782,СВЦЭМ!$A$39:$A$782,$A52,СВЦЭМ!$B$39:$B$782,Y$47)+'СЕТ СН'!$F$14+СВЦЭМ!$D$10+'СЕТ СН'!$F$6-'СЕТ СН'!$F$26</f>
        <v>1920.12809935</v>
      </c>
    </row>
    <row r="53" spans="1:25" ht="15.75" x14ac:dyDescent="0.2">
      <c r="A53" s="35">
        <f t="shared" si="1"/>
        <v>45083</v>
      </c>
      <c r="B53" s="36">
        <f>SUMIFS(СВЦЭМ!$D$39:$D$782,СВЦЭМ!$A$39:$A$782,$A53,СВЦЭМ!$B$39:$B$782,B$47)+'СЕТ СН'!$F$14+СВЦЭМ!$D$10+'СЕТ СН'!$F$6-'СЕТ СН'!$F$26</f>
        <v>1902.9316449900002</v>
      </c>
      <c r="C53" s="36">
        <f>SUMIFS(СВЦЭМ!$D$39:$D$782,СВЦЭМ!$A$39:$A$782,$A53,СВЦЭМ!$B$39:$B$782,C$47)+'СЕТ СН'!$F$14+СВЦЭМ!$D$10+'СЕТ СН'!$F$6-'СЕТ СН'!$F$26</f>
        <v>1997.4146181199999</v>
      </c>
      <c r="D53" s="36">
        <f>SUMIFS(СВЦЭМ!$D$39:$D$782,СВЦЭМ!$A$39:$A$782,$A53,СВЦЭМ!$B$39:$B$782,D$47)+'СЕТ СН'!$F$14+СВЦЭМ!$D$10+'СЕТ СН'!$F$6-'СЕТ СН'!$F$26</f>
        <v>2107.5117892900003</v>
      </c>
      <c r="E53" s="36">
        <f>SUMIFS(СВЦЭМ!$D$39:$D$782,СВЦЭМ!$A$39:$A$782,$A53,СВЦЭМ!$B$39:$B$782,E$47)+'СЕТ СН'!$F$14+СВЦЭМ!$D$10+'СЕТ СН'!$F$6-'СЕТ СН'!$F$26</f>
        <v>2103.6497777200002</v>
      </c>
      <c r="F53" s="36">
        <f>SUMIFS(СВЦЭМ!$D$39:$D$782,СВЦЭМ!$A$39:$A$782,$A53,СВЦЭМ!$B$39:$B$782,F$47)+'СЕТ СН'!$F$14+СВЦЭМ!$D$10+'СЕТ СН'!$F$6-'СЕТ СН'!$F$26</f>
        <v>2097.9261692200002</v>
      </c>
      <c r="G53" s="36">
        <f>SUMIFS(СВЦЭМ!$D$39:$D$782,СВЦЭМ!$A$39:$A$782,$A53,СВЦЭМ!$B$39:$B$782,G$47)+'СЕТ СН'!$F$14+СВЦЭМ!$D$10+'СЕТ СН'!$F$6-'СЕТ СН'!$F$26</f>
        <v>2007.1394083</v>
      </c>
      <c r="H53" s="36">
        <f>SUMIFS(СВЦЭМ!$D$39:$D$782,СВЦЭМ!$A$39:$A$782,$A53,СВЦЭМ!$B$39:$B$782,H$47)+'СЕТ СН'!$F$14+СВЦЭМ!$D$10+'СЕТ СН'!$F$6-'СЕТ СН'!$F$26</f>
        <v>1861.5865231000002</v>
      </c>
      <c r="I53" s="36">
        <f>SUMIFS(СВЦЭМ!$D$39:$D$782,СВЦЭМ!$A$39:$A$782,$A53,СВЦЭМ!$B$39:$B$782,I$47)+'СЕТ СН'!$F$14+СВЦЭМ!$D$10+'СЕТ СН'!$F$6-'СЕТ СН'!$F$26</f>
        <v>1795.40463873</v>
      </c>
      <c r="J53" s="36">
        <f>SUMIFS(СВЦЭМ!$D$39:$D$782,СВЦЭМ!$A$39:$A$782,$A53,СВЦЭМ!$B$39:$B$782,J$47)+'СЕТ СН'!$F$14+СВЦЭМ!$D$10+'СЕТ СН'!$F$6-'СЕТ СН'!$F$26</f>
        <v>1713.06546243</v>
      </c>
      <c r="K53" s="36">
        <f>SUMIFS(СВЦЭМ!$D$39:$D$782,СВЦЭМ!$A$39:$A$782,$A53,СВЦЭМ!$B$39:$B$782,K$47)+'СЕТ СН'!$F$14+СВЦЭМ!$D$10+'СЕТ СН'!$F$6-'СЕТ СН'!$F$26</f>
        <v>1664.8594379000001</v>
      </c>
      <c r="L53" s="36">
        <f>SUMIFS(СВЦЭМ!$D$39:$D$782,СВЦЭМ!$A$39:$A$782,$A53,СВЦЭМ!$B$39:$B$782,L$47)+'СЕТ СН'!$F$14+СВЦЭМ!$D$10+'СЕТ СН'!$F$6-'СЕТ СН'!$F$26</f>
        <v>1671.32313922</v>
      </c>
      <c r="M53" s="36">
        <f>SUMIFS(СВЦЭМ!$D$39:$D$782,СВЦЭМ!$A$39:$A$782,$A53,СВЦЭМ!$B$39:$B$782,M$47)+'СЕТ СН'!$F$14+СВЦЭМ!$D$10+'СЕТ СН'!$F$6-'СЕТ СН'!$F$26</f>
        <v>1668.8903960100001</v>
      </c>
      <c r="N53" s="36">
        <f>SUMIFS(СВЦЭМ!$D$39:$D$782,СВЦЭМ!$A$39:$A$782,$A53,СВЦЭМ!$B$39:$B$782,N$47)+'СЕТ СН'!$F$14+СВЦЭМ!$D$10+'СЕТ СН'!$F$6-'СЕТ СН'!$F$26</f>
        <v>1698.7329940499999</v>
      </c>
      <c r="O53" s="36">
        <f>SUMIFS(СВЦЭМ!$D$39:$D$782,СВЦЭМ!$A$39:$A$782,$A53,СВЦЭМ!$B$39:$B$782,O$47)+'СЕТ СН'!$F$14+СВЦЭМ!$D$10+'СЕТ СН'!$F$6-'СЕТ СН'!$F$26</f>
        <v>1697.2062045299999</v>
      </c>
      <c r="P53" s="36">
        <f>SUMIFS(СВЦЭМ!$D$39:$D$782,СВЦЭМ!$A$39:$A$782,$A53,СВЦЭМ!$B$39:$B$782,P$47)+'СЕТ СН'!$F$14+СВЦЭМ!$D$10+'СЕТ СН'!$F$6-'СЕТ СН'!$F$26</f>
        <v>1715.1266041500003</v>
      </c>
      <c r="Q53" s="36">
        <f>SUMIFS(СВЦЭМ!$D$39:$D$782,СВЦЭМ!$A$39:$A$782,$A53,СВЦЭМ!$B$39:$B$782,Q$47)+'СЕТ СН'!$F$14+СВЦЭМ!$D$10+'СЕТ СН'!$F$6-'СЕТ СН'!$F$26</f>
        <v>1730.5846811599999</v>
      </c>
      <c r="R53" s="36">
        <f>SUMIFS(СВЦЭМ!$D$39:$D$782,СВЦЭМ!$A$39:$A$782,$A53,СВЦЭМ!$B$39:$B$782,R$47)+'СЕТ СН'!$F$14+СВЦЭМ!$D$10+'СЕТ СН'!$F$6-'СЕТ СН'!$F$26</f>
        <v>1724.7421955099999</v>
      </c>
      <c r="S53" s="36">
        <f>SUMIFS(СВЦЭМ!$D$39:$D$782,СВЦЭМ!$A$39:$A$782,$A53,СВЦЭМ!$B$39:$B$782,S$47)+'СЕТ СН'!$F$14+СВЦЭМ!$D$10+'СЕТ СН'!$F$6-'СЕТ СН'!$F$26</f>
        <v>1705.2988183400003</v>
      </c>
      <c r="T53" s="36">
        <f>SUMIFS(СВЦЭМ!$D$39:$D$782,СВЦЭМ!$A$39:$A$782,$A53,СВЦЭМ!$B$39:$B$782,T$47)+'СЕТ СН'!$F$14+СВЦЭМ!$D$10+'СЕТ СН'!$F$6-'СЕТ СН'!$F$26</f>
        <v>1731.6199509500002</v>
      </c>
      <c r="U53" s="36">
        <f>SUMIFS(СВЦЭМ!$D$39:$D$782,СВЦЭМ!$A$39:$A$782,$A53,СВЦЭМ!$B$39:$B$782,U$47)+'СЕТ СН'!$F$14+СВЦЭМ!$D$10+'СЕТ СН'!$F$6-'СЕТ СН'!$F$26</f>
        <v>1680.63764115</v>
      </c>
      <c r="V53" s="36">
        <f>SUMIFS(СВЦЭМ!$D$39:$D$782,СВЦЭМ!$A$39:$A$782,$A53,СВЦЭМ!$B$39:$B$782,V$47)+'СЕТ СН'!$F$14+СВЦЭМ!$D$10+'СЕТ СН'!$F$6-'СЕТ СН'!$F$26</f>
        <v>1660.1596843000002</v>
      </c>
      <c r="W53" s="36">
        <f>SUMIFS(СВЦЭМ!$D$39:$D$782,СВЦЭМ!$A$39:$A$782,$A53,СВЦЭМ!$B$39:$B$782,W$47)+'СЕТ СН'!$F$14+СВЦЭМ!$D$10+'СЕТ СН'!$F$6-'СЕТ СН'!$F$26</f>
        <v>1676.0206851900002</v>
      </c>
      <c r="X53" s="36">
        <f>SUMIFS(СВЦЭМ!$D$39:$D$782,СВЦЭМ!$A$39:$A$782,$A53,СВЦЭМ!$B$39:$B$782,X$47)+'СЕТ СН'!$F$14+СВЦЭМ!$D$10+'СЕТ СН'!$F$6-'СЕТ СН'!$F$26</f>
        <v>1705.4278490800002</v>
      </c>
      <c r="Y53" s="36">
        <f>SUMIFS(СВЦЭМ!$D$39:$D$782,СВЦЭМ!$A$39:$A$782,$A53,СВЦЭМ!$B$39:$B$782,Y$47)+'СЕТ СН'!$F$14+СВЦЭМ!$D$10+'СЕТ СН'!$F$6-'СЕТ СН'!$F$26</f>
        <v>1790.0534664199999</v>
      </c>
    </row>
    <row r="54" spans="1:25" ht="15.75" x14ac:dyDescent="0.2">
      <c r="A54" s="35">
        <f t="shared" si="1"/>
        <v>45084</v>
      </c>
      <c r="B54" s="36">
        <f>SUMIFS(СВЦЭМ!$D$39:$D$782,СВЦЭМ!$A$39:$A$782,$A54,СВЦЭМ!$B$39:$B$782,B$47)+'СЕТ СН'!$F$14+СВЦЭМ!$D$10+'СЕТ СН'!$F$6-'СЕТ СН'!$F$26</f>
        <v>1938.77516195</v>
      </c>
      <c r="C54" s="36">
        <f>SUMIFS(СВЦЭМ!$D$39:$D$782,СВЦЭМ!$A$39:$A$782,$A54,СВЦЭМ!$B$39:$B$782,C$47)+'СЕТ СН'!$F$14+СВЦЭМ!$D$10+'СЕТ СН'!$F$6-'СЕТ СН'!$F$26</f>
        <v>1870.9789720100002</v>
      </c>
      <c r="D54" s="36">
        <f>SUMIFS(СВЦЭМ!$D$39:$D$782,СВЦЭМ!$A$39:$A$782,$A54,СВЦЭМ!$B$39:$B$782,D$47)+'СЕТ СН'!$F$14+СВЦЭМ!$D$10+'СЕТ СН'!$F$6-'СЕТ СН'!$F$26</f>
        <v>2061.6605269000001</v>
      </c>
      <c r="E54" s="36">
        <f>SUMIFS(СВЦЭМ!$D$39:$D$782,СВЦЭМ!$A$39:$A$782,$A54,СВЦЭМ!$B$39:$B$782,E$47)+'СЕТ СН'!$F$14+СВЦЭМ!$D$10+'СЕТ СН'!$F$6-'СЕТ СН'!$F$26</f>
        <v>2079.23630082</v>
      </c>
      <c r="F54" s="36">
        <f>SUMIFS(СВЦЭМ!$D$39:$D$782,СВЦЭМ!$A$39:$A$782,$A54,СВЦЭМ!$B$39:$B$782,F$47)+'СЕТ СН'!$F$14+СВЦЭМ!$D$10+'СЕТ СН'!$F$6-'СЕТ СН'!$F$26</f>
        <v>2068.86830998</v>
      </c>
      <c r="G54" s="36">
        <f>SUMIFS(СВЦЭМ!$D$39:$D$782,СВЦЭМ!$A$39:$A$782,$A54,СВЦЭМ!$B$39:$B$782,G$47)+'СЕТ СН'!$F$14+СВЦЭМ!$D$10+'СЕТ СН'!$F$6-'СЕТ СН'!$F$26</f>
        <v>1997.67213171</v>
      </c>
      <c r="H54" s="36">
        <f>SUMIFS(СВЦЭМ!$D$39:$D$782,СВЦЭМ!$A$39:$A$782,$A54,СВЦЭМ!$B$39:$B$782,H$47)+'СЕТ СН'!$F$14+СВЦЭМ!$D$10+'СЕТ СН'!$F$6-'СЕТ СН'!$F$26</f>
        <v>1869.6177137099999</v>
      </c>
      <c r="I54" s="36">
        <f>SUMIFS(СВЦЭМ!$D$39:$D$782,СВЦЭМ!$A$39:$A$782,$A54,СВЦЭМ!$B$39:$B$782,I$47)+'СЕТ СН'!$F$14+СВЦЭМ!$D$10+'СЕТ СН'!$F$6-'СЕТ СН'!$F$26</f>
        <v>1840.0812356800002</v>
      </c>
      <c r="J54" s="36">
        <f>SUMIFS(СВЦЭМ!$D$39:$D$782,СВЦЭМ!$A$39:$A$782,$A54,СВЦЭМ!$B$39:$B$782,J$47)+'СЕТ СН'!$F$14+СВЦЭМ!$D$10+'СЕТ СН'!$F$6-'СЕТ СН'!$F$26</f>
        <v>1741.9578500900002</v>
      </c>
      <c r="K54" s="36">
        <f>SUMIFS(СВЦЭМ!$D$39:$D$782,СВЦЭМ!$A$39:$A$782,$A54,СВЦЭМ!$B$39:$B$782,K$47)+'СЕТ СН'!$F$14+СВЦЭМ!$D$10+'СЕТ СН'!$F$6-'СЕТ СН'!$F$26</f>
        <v>1750.14273822</v>
      </c>
      <c r="L54" s="36">
        <f>SUMIFS(СВЦЭМ!$D$39:$D$782,СВЦЭМ!$A$39:$A$782,$A54,СВЦЭМ!$B$39:$B$782,L$47)+'СЕТ СН'!$F$14+СВЦЭМ!$D$10+'СЕТ СН'!$F$6-'СЕТ СН'!$F$26</f>
        <v>1765.6023368900001</v>
      </c>
      <c r="M54" s="36">
        <f>SUMIFS(СВЦЭМ!$D$39:$D$782,СВЦЭМ!$A$39:$A$782,$A54,СВЦЭМ!$B$39:$B$782,M$47)+'СЕТ СН'!$F$14+СВЦЭМ!$D$10+'СЕТ СН'!$F$6-'СЕТ СН'!$F$26</f>
        <v>1774.0199565299999</v>
      </c>
      <c r="N54" s="36">
        <f>SUMIFS(СВЦЭМ!$D$39:$D$782,СВЦЭМ!$A$39:$A$782,$A54,СВЦЭМ!$B$39:$B$782,N$47)+'СЕТ СН'!$F$14+СВЦЭМ!$D$10+'СЕТ СН'!$F$6-'СЕТ СН'!$F$26</f>
        <v>1795.3949771400003</v>
      </c>
      <c r="O54" s="36">
        <f>SUMIFS(СВЦЭМ!$D$39:$D$782,СВЦЭМ!$A$39:$A$782,$A54,СВЦЭМ!$B$39:$B$782,O$47)+'СЕТ СН'!$F$14+СВЦЭМ!$D$10+'СЕТ СН'!$F$6-'СЕТ СН'!$F$26</f>
        <v>1819.26079828</v>
      </c>
      <c r="P54" s="36">
        <f>SUMIFS(СВЦЭМ!$D$39:$D$782,СВЦЭМ!$A$39:$A$782,$A54,СВЦЭМ!$B$39:$B$782,P$47)+'СЕТ СН'!$F$14+СВЦЭМ!$D$10+'СЕТ СН'!$F$6-'СЕТ СН'!$F$26</f>
        <v>1839.3731397800002</v>
      </c>
      <c r="Q54" s="36">
        <f>SUMIFS(СВЦЭМ!$D$39:$D$782,СВЦЭМ!$A$39:$A$782,$A54,СВЦЭМ!$B$39:$B$782,Q$47)+'СЕТ СН'!$F$14+СВЦЭМ!$D$10+'СЕТ СН'!$F$6-'СЕТ СН'!$F$26</f>
        <v>1844.9286912600001</v>
      </c>
      <c r="R54" s="36">
        <f>SUMIFS(СВЦЭМ!$D$39:$D$782,СВЦЭМ!$A$39:$A$782,$A54,СВЦЭМ!$B$39:$B$782,R$47)+'СЕТ СН'!$F$14+СВЦЭМ!$D$10+'СЕТ СН'!$F$6-'СЕТ СН'!$F$26</f>
        <v>1818.90728868</v>
      </c>
      <c r="S54" s="36">
        <f>SUMIFS(СВЦЭМ!$D$39:$D$782,СВЦЭМ!$A$39:$A$782,$A54,СВЦЭМ!$B$39:$B$782,S$47)+'СЕТ СН'!$F$14+СВЦЭМ!$D$10+'СЕТ СН'!$F$6-'СЕТ СН'!$F$26</f>
        <v>1793.7230941000003</v>
      </c>
      <c r="T54" s="36">
        <f>SUMIFS(СВЦЭМ!$D$39:$D$782,СВЦЭМ!$A$39:$A$782,$A54,СВЦЭМ!$B$39:$B$782,T$47)+'СЕТ СН'!$F$14+СВЦЭМ!$D$10+'СЕТ СН'!$F$6-'СЕТ СН'!$F$26</f>
        <v>1775.9971071</v>
      </c>
      <c r="U54" s="36">
        <f>SUMIFS(СВЦЭМ!$D$39:$D$782,СВЦЭМ!$A$39:$A$782,$A54,СВЦЭМ!$B$39:$B$782,U$47)+'СЕТ СН'!$F$14+СВЦЭМ!$D$10+'СЕТ СН'!$F$6-'СЕТ СН'!$F$26</f>
        <v>1695.06412641</v>
      </c>
      <c r="V54" s="36">
        <f>SUMIFS(СВЦЭМ!$D$39:$D$782,СВЦЭМ!$A$39:$A$782,$A54,СВЦЭМ!$B$39:$B$782,V$47)+'СЕТ СН'!$F$14+СВЦЭМ!$D$10+'СЕТ СН'!$F$6-'СЕТ СН'!$F$26</f>
        <v>1720.5762137699999</v>
      </c>
      <c r="W54" s="36">
        <f>SUMIFS(СВЦЭМ!$D$39:$D$782,СВЦЭМ!$A$39:$A$782,$A54,СВЦЭМ!$B$39:$B$782,W$47)+'СЕТ СН'!$F$14+СВЦЭМ!$D$10+'СЕТ СН'!$F$6-'СЕТ СН'!$F$26</f>
        <v>1751.73167298</v>
      </c>
      <c r="X54" s="36">
        <f>SUMIFS(СВЦЭМ!$D$39:$D$782,СВЦЭМ!$A$39:$A$782,$A54,СВЦЭМ!$B$39:$B$782,X$47)+'СЕТ СН'!$F$14+СВЦЭМ!$D$10+'СЕТ СН'!$F$6-'СЕТ СН'!$F$26</f>
        <v>1816.2448456100001</v>
      </c>
      <c r="Y54" s="36">
        <f>SUMIFS(СВЦЭМ!$D$39:$D$782,СВЦЭМ!$A$39:$A$782,$A54,СВЦЭМ!$B$39:$B$782,Y$47)+'СЕТ СН'!$F$14+СВЦЭМ!$D$10+'СЕТ СН'!$F$6-'СЕТ СН'!$F$26</f>
        <v>1858.5735257699998</v>
      </c>
    </row>
    <row r="55" spans="1:25" ht="15.75" x14ac:dyDescent="0.2">
      <c r="A55" s="35">
        <f t="shared" si="1"/>
        <v>45085</v>
      </c>
      <c r="B55" s="36">
        <f>SUMIFS(СВЦЭМ!$D$39:$D$782,СВЦЭМ!$A$39:$A$782,$A55,СВЦЭМ!$B$39:$B$782,B$47)+'СЕТ СН'!$F$14+СВЦЭМ!$D$10+'СЕТ СН'!$F$6-'СЕТ СН'!$F$26</f>
        <v>1994.8570202300002</v>
      </c>
      <c r="C55" s="36">
        <f>SUMIFS(СВЦЭМ!$D$39:$D$782,СВЦЭМ!$A$39:$A$782,$A55,СВЦЭМ!$B$39:$B$782,C$47)+'СЕТ СН'!$F$14+СВЦЭМ!$D$10+'СЕТ СН'!$F$6-'СЕТ СН'!$F$26</f>
        <v>2035.6801286499999</v>
      </c>
      <c r="D55" s="36">
        <f>SUMIFS(СВЦЭМ!$D$39:$D$782,СВЦЭМ!$A$39:$A$782,$A55,СВЦЭМ!$B$39:$B$782,D$47)+'СЕТ СН'!$F$14+СВЦЭМ!$D$10+'СЕТ СН'!$F$6-'СЕТ СН'!$F$26</f>
        <v>2047.80397313</v>
      </c>
      <c r="E55" s="36">
        <f>SUMIFS(СВЦЭМ!$D$39:$D$782,СВЦЭМ!$A$39:$A$782,$A55,СВЦЭМ!$B$39:$B$782,E$47)+'СЕТ СН'!$F$14+СВЦЭМ!$D$10+'СЕТ СН'!$F$6-'СЕТ СН'!$F$26</f>
        <v>2048.5597127800002</v>
      </c>
      <c r="F55" s="36">
        <f>SUMIFS(СВЦЭМ!$D$39:$D$782,СВЦЭМ!$A$39:$A$782,$A55,СВЦЭМ!$B$39:$B$782,F$47)+'СЕТ СН'!$F$14+СВЦЭМ!$D$10+'СЕТ СН'!$F$6-'СЕТ СН'!$F$26</f>
        <v>2031.3000978800001</v>
      </c>
      <c r="G55" s="36">
        <f>SUMIFS(СВЦЭМ!$D$39:$D$782,СВЦЭМ!$A$39:$A$782,$A55,СВЦЭМ!$B$39:$B$782,G$47)+'СЕТ СН'!$F$14+СВЦЭМ!$D$10+'СЕТ СН'!$F$6-'СЕТ СН'!$F$26</f>
        <v>1991.1899274000002</v>
      </c>
      <c r="H55" s="36">
        <f>SUMIFS(СВЦЭМ!$D$39:$D$782,СВЦЭМ!$A$39:$A$782,$A55,СВЦЭМ!$B$39:$B$782,H$47)+'СЕТ СН'!$F$14+СВЦЭМ!$D$10+'СЕТ СН'!$F$6-'СЕТ СН'!$F$26</f>
        <v>1857.6303098399999</v>
      </c>
      <c r="I55" s="36">
        <f>SUMIFS(СВЦЭМ!$D$39:$D$782,СВЦЭМ!$A$39:$A$782,$A55,СВЦЭМ!$B$39:$B$782,I$47)+'СЕТ СН'!$F$14+СВЦЭМ!$D$10+'СЕТ СН'!$F$6-'СЕТ СН'!$F$26</f>
        <v>1813.7864400900003</v>
      </c>
      <c r="J55" s="36">
        <f>SUMIFS(СВЦЭМ!$D$39:$D$782,СВЦЭМ!$A$39:$A$782,$A55,СВЦЭМ!$B$39:$B$782,J$47)+'СЕТ СН'!$F$14+СВЦЭМ!$D$10+'СЕТ СН'!$F$6-'СЕТ СН'!$F$26</f>
        <v>1777.16984456</v>
      </c>
      <c r="K55" s="36">
        <f>SUMIFS(СВЦЭМ!$D$39:$D$782,СВЦЭМ!$A$39:$A$782,$A55,СВЦЭМ!$B$39:$B$782,K$47)+'СЕТ СН'!$F$14+СВЦЭМ!$D$10+'СЕТ СН'!$F$6-'СЕТ СН'!$F$26</f>
        <v>1750.1502222300001</v>
      </c>
      <c r="L55" s="36">
        <f>SUMIFS(СВЦЭМ!$D$39:$D$782,СВЦЭМ!$A$39:$A$782,$A55,СВЦЭМ!$B$39:$B$782,L$47)+'СЕТ СН'!$F$14+СВЦЭМ!$D$10+'СЕТ СН'!$F$6-'СЕТ СН'!$F$26</f>
        <v>1751.3663883200002</v>
      </c>
      <c r="M55" s="36">
        <f>SUMIFS(СВЦЭМ!$D$39:$D$782,СВЦЭМ!$A$39:$A$782,$A55,СВЦЭМ!$B$39:$B$782,M$47)+'СЕТ СН'!$F$14+СВЦЭМ!$D$10+'СЕТ СН'!$F$6-'СЕТ СН'!$F$26</f>
        <v>1773.10911012</v>
      </c>
      <c r="N55" s="36">
        <f>SUMIFS(СВЦЭМ!$D$39:$D$782,СВЦЭМ!$A$39:$A$782,$A55,СВЦЭМ!$B$39:$B$782,N$47)+'СЕТ СН'!$F$14+СВЦЭМ!$D$10+'СЕТ СН'!$F$6-'СЕТ СН'!$F$26</f>
        <v>1814.0160181800002</v>
      </c>
      <c r="O55" s="36">
        <f>SUMIFS(СВЦЭМ!$D$39:$D$782,СВЦЭМ!$A$39:$A$782,$A55,СВЦЭМ!$B$39:$B$782,O$47)+'СЕТ СН'!$F$14+СВЦЭМ!$D$10+'СЕТ СН'!$F$6-'СЕТ СН'!$F$26</f>
        <v>1817.4933994900002</v>
      </c>
      <c r="P55" s="36">
        <f>SUMIFS(СВЦЭМ!$D$39:$D$782,СВЦЭМ!$A$39:$A$782,$A55,СВЦЭМ!$B$39:$B$782,P$47)+'СЕТ СН'!$F$14+СВЦЭМ!$D$10+'СЕТ СН'!$F$6-'СЕТ СН'!$F$26</f>
        <v>1825.3780571000002</v>
      </c>
      <c r="Q55" s="36">
        <f>SUMIFS(СВЦЭМ!$D$39:$D$782,СВЦЭМ!$A$39:$A$782,$A55,СВЦЭМ!$B$39:$B$782,Q$47)+'СЕТ СН'!$F$14+СВЦЭМ!$D$10+'СЕТ СН'!$F$6-'СЕТ СН'!$F$26</f>
        <v>1839.53517917</v>
      </c>
      <c r="R55" s="36">
        <f>SUMIFS(СВЦЭМ!$D$39:$D$782,СВЦЭМ!$A$39:$A$782,$A55,СВЦЭМ!$B$39:$B$782,R$47)+'СЕТ СН'!$F$14+СВЦЭМ!$D$10+'СЕТ СН'!$F$6-'СЕТ СН'!$F$26</f>
        <v>1818.4936038199999</v>
      </c>
      <c r="S55" s="36">
        <f>SUMIFS(СВЦЭМ!$D$39:$D$782,СВЦЭМ!$A$39:$A$782,$A55,СВЦЭМ!$B$39:$B$782,S$47)+'СЕТ СН'!$F$14+СВЦЭМ!$D$10+'СЕТ СН'!$F$6-'СЕТ СН'!$F$26</f>
        <v>1793.52407128</v>
      </c>
      <c r="T55" s="36">
        <f>SUMIFS(СВЦЭМ!$D$39:$D$782,СВЦЭМ!$A$39:$A$782,$A55,СВЦЭМ!$B$39:$B$782,T$47)+'СЕТ СН'!$F$14+СВЦЭМ!$D$10+'СЕТ СН'!$F$6-'СЕТ СН'!$F$26</f>
        <v>1777.68728814</v>
      </c>
      <c r="U55" s="36">
        <f>SUMIFS(СВЦЭМ!$D$39:$D$782,СВЦЭМ!$A$39:$A$782,$A55,СВЦЭМ!$B$39:$B$782,U$47)+'СЕТ СН'!$F$14+СВЦЭМ!$D$10+'СЕТ СН'!$F$6-'СЕТ СН'!$F$26</f>
        <v>1747.1661091199999</v>
      </c>
      <c r="V55" s="36">
        <f>SUMIFS(СВЦЭМ!$D$39:$D$782,СВЦЭМ!$A$39:$A$782,$A55,СВЦЭМ!$B$39:$B$782,V$47)+'СЕТ СН'!$F$14+СВЦЭМ!$D$10+'СЕТ СН'!$F$6-'СЕТ СН'!$F$26</f>
        <v>1685.6430500400002</v>
      </c>
      <c r="W55" s="36">
        <f>SUMIFS(СВЦЭМ!$D$39:$D$782,СВЦЭМ!$A$39:$A$782,$A55,СВЦЭМ!$B$39:$B$782,W$47)+'СЕТ СН'!$F$14+СВЦЭМ!$D$10+'СЕТ СН'!$F$6-'СЕТ СН'!$F$26</f>
        <v>1731.9700486500001</v>
      </c>
      <c r="X55" s="36">
        <f>SUMIFS(СВЦЭМ!$D$39:$D$782,СВЦЭМ!$A$39:$A$782,$A55,СВЦЭМ!$B$39:$B$782,X$47)+'СЕТ СН'!$F$14+СВЦЭМ!$D$10+'СЕТ СН'!$F$6-'СЕТ СН'!$F$26</f>
        <v>1786.05451485</v>
      </c>
      <c r="Y55" s="36">
        <f>SUMIFS(СВЦЭМ!$D$39:$D$782,СВЦЭМ!$A$39:$A$782,$A55,СВЦЭМ!$B$39:$B$782,Y$47)+'СЕТ СН'!$F$14+СВЦЭМ!$D$10+'СЕТ СН'!$F$6-'СЕТ СН'!$F$26</f>
        <v>1911.13629472</v>
      </c>
    </row>
    <row r="56" spans="1:25" ht="15.75" x14ac:dyDescent="0.2">
      <c r="A56" s="35">
        <f t="shared" si="1"/>
        <v>45086</v>
      </c>
      <c r="B56" s="36">
        <f>SUMIFS(СВЦЭМ!$D$39:$D$782,СВЦЭМ!$A$39:$A$782,$A56,СВЦЭМ!$B$39:$B$782,B$47)+'СЕТ СН'!$F$14+СВЦЭМ!$D$10+'СЕТ СН'!$F$6-'СЕТ СН'!$F$26</f>
        <v>1862.73159768</v>
      </c>
      <c r="C56" s="36">
        <f>SUMIFS(СВЦЭМ!$D$39:$D$782,СВЦЭМ!$A$39:$A$782,$A56,СВЦЭМ!$B$39:$B$782,C$47)+'СЕТ СН'!$F$14+СВЦЭМ!$D$10+'СЕТ СН'!$F$6-'СЕТ СН'!$F$26</f>
        <v>1762.2307941499998</v>
      </c>
      <c r="D56" s="36">
        <f>SUMIFS(СВЦЭМ!$D$39:$D$782,СВЦЭМ!$A$39:$A$782,$A56,СВЦЭМ!$B$39:$B$782,D$47)+'СЕТ СН'!$F$14+СВЦЭМ!$D$10+'СЕТ СН'!$F$6-'СЕТ СН'!$F$26</f>
        <v>1823.3798727799999</v>
      </c>
      <c r="E56" s="36">
        <f>SUMIFS(СВЦЭМ!$D$39:$D$782,СВЦЭМ!$A$39:$A$782,$A56,СВЦЭМ!$B$39:$B$782,E$47)+'СЕТ СН'!$F$14+СВЦЭМ!$D$10+'СЕТ СН'!$F$6-'СЕТ СН'!$F$26</f>
        <v>1975.4326951000003</v>
      </c>
      <c r="F56" s="36">
        <f>SUMIFS(СВЦЭМ!$D$39:$D$782,СВЦЭМ!$A$39:$A$782,$A56,СВЦЭМ!$B$39:$B$782,F$47)+'СЕТ СН'!$F$14+СВЦЭМ!$D$10+'СЕТ СН'!$F$6-'СЕТ СН'!$F$26</f>
        <v>1946.6876025500001</v>
      </c>
      <c r="G56" s="36">
        <f>SUMIFS(СВЦЭМ!$D$39:$D$782,СВЦЭМ!$A$39:$A$782,$A56,СВЦЭМ!$B$39:$B$782,G$47)+'СЕТ СН'!$F$14+СВЦЭМ!$D$10+'СЕТ СН'!$F$6-'СЕТ СН'!$F$26</f>
        <v>1880.1616099900002</v>
      </c>
      <c r="H56" s="36">
        <f>SUMIFS(СВЦЭМ!$D$39:$D$782,СВЦЭМ!$A$39:$A$782,$A56,СВЦЭМ!$B$39:$B$782,H$47)+'СЕТ СН'!$F$14+СВЦЭМ!$D$10+'СЕТ СН'!$F$6-'СЕТ СН'!$F$26</f>
        <v>1732.3365284199999</v>
      </c>
      <c r="I56" s="36">
        <f>SUMIFS(СВЦЭМ!$D$39:$D$782,СВЦЭМ!$A$39:$A$782,$A56,СВЦЭМ!$B$39:$B$782,I$47)+'СЕТ СН'!$F$14+СВЦЭМ!$D$10+'СЕТ СН'!$F$6-'СЕТ СН'!$F$26</f>
        <v>1664.1777064299999</v>
      </c>
      <c r="J56" s="36">
        <f>SUMIFS(СВЦЭМ!$D$39:$D$782,СВЦЭМ!$A$39:$A$782,$A56,СВЦЭМ!$B$39:$B$782,J$47)+'СЕТ СН'!$F$14+СВЦЭМ!$D$10+'СЕТ СН'!$F$6-'СЕТ СН'!$F$26</f>
        <v>1586.58211772</v>
      </c>
      <c r="K56" s="36">
        <f>SUMIFS(СВЦЭМ!$D$39:$D$782,СВЦЭМ!$A$39:$A$782,$A56,СВЦЭМ!$B$39:$B$782,K$47)+'СЕТ СН'!$F$14+СВЦЭМ!$D$10+'СЕТ СН'!$F$6-'СЕТ СН'!$F$26</f>
        <v>1547.5966099800003</v>
      </c>
      <c r="L56" s="36">
        <f>SUMIFS(СВЦЭМ!$D$39:$D$782,СВЦЭМ!$A$39:$A$782,$A56,СВЦЭМ!$B$39:$B$782,L$47)+'СЕТ СН'!$F$14+СВЦЭМ!$D$10+'СЕТ СН'!$F$6-'СЕТ СН'!$F$26</f>
        <v>1527.1478986100001</v>
      </c>
      <c r="M56" s="36">
        <f>SUMIFS(СВЦЭМ!$D$39:$D$782,СВЦЭМ!$A$39:$A$782,$A56,СВЦЭМ!$B$39:$B$782,M$47)+'СЕТ СН'!$F$14+СВЦЭМ!$D$10+'СЕТ СН'!$F$6-'СЕТ СН'!$F$26</f>
        <v>1565.5576873999998</v>
      </c>
      <c r="N56" s="36">
        <f>SUMIFS(СВЦЭМ!$D$39:$D$782,СВЦЭМ!$A$39:$A$782,$A56,СВЦЭМ!$B$39:$B$782,N$47)+'СЕТ СН'!$F$14+СВЦЭМ!$D$10+'СЕТ СН'!$F$6-'СЕТ СН'!$F$26</f>
        <v>1596.7131338899999</v>
      </c>
      <c r="O56" s="36">
        <f>SUMIFS(СВЦЭМ!$D$39:$D$782,СВЦЭМ!$A$39:$A$782,$A56,СВЦЭМ!$B$39:$B$782,O$47)+'СЕТ СН'!$F$14+СВЦЭМ!$D$10+'СЕТ СН'!$F$6-'СЕТ СН'!$F$26</f>
        <v>1591.9293482600001</v>
      </c>
      <c r="P56" s="36">
        <f>SUMIFS(СВЦЭМ!$D$39:$D$782,СВЦЭМ!$A$39:$A$782,$A56,СВЦЭМ!$B$39:$B$782,P$47)+'СЕТ СН'!$F$14+СВЦЭМ!$D$10+'СЕТ СН'!$F$6-'СЕТ СН'!$F$26</f>
        <v>1599.9231158600001</v>
      </c>
      <c r="Q56" s="36">
        <f>SUMIFS(СВЦЭМ!$D$39:$D$782,СВЦЭМ!$A$39:$A$782,$A56,СВЦЭМ!$B$39:$B$782,Q$47)+'СЕТ СН'!$F$14+СВЦЭМ!$D$10+'СЕТ СН'!$F$6-'СЕТ СН'!$F$26</f>
        <v>1604.6542205700002</v>
      </c>
      <c r="R56" s="36">
        <f>SUMIFS(СВЦЭМ!$D$39:$D$782,СВЦЭМ!$A$39:$A$782,$A56,СВЦЭМ!$B$39:$B$782,R$47)+'СЕТ СН'!$F$14+СВЦЭМ!$D$10+'СЕТ СН'!$F$6-'СЕТ СН'!$F$26</f>
        <v>1600.7802325900002</v>
      </c>
      <c r="S56" s="36">
        <f>SUMIFS(СВЦЭМ!$D$39:$D$782,СВЦЭМ!$A$39:$A$782,$A56,СВЦЭМ!$B$39:$B$782,S$47)+'СЕТ СН'!$F$14+СВЦЭМ!$D$10+'СЕТ СН'!$F$6-'СЕТ СН'!$F$26</f>
        <v>1600.6712188300003</v>
      </c>
      <c r="T56" s="36">
        <f>SUMIFS(СВЦЭМ!$D$39:$D$782,СВЦЭМ!$A$39:$A$782,$A56,СВЦЭМ!$B$39:$B$782,T$47)+'СЕТ СН'!$F$14+СВЦЭМ!$D$10+'СЕТ СН'!$F$6-'СЕТ СН'!$F$26</f>
        <v>1587.6014631799999</v>
      </c>
      <c r="U56" s="36">
        <f>SUMIFS(СВЦЭМ!$D$39:$D$782,СВЦЭМ!$A$39:$A$782,$A56,СВЦЭМ!$B$39:$B$782,U$47)+'СЕТ СН'!$F$14+СВЦЭМ!$D$10+'СЕТ СН'!$F$6-'СЕТ СН'!$F$26</f>
        <v>1572.8092762800002</v>
      </c>
      <c r="V56" s="36">
        <f>SUMIFS(СВЦЭМ!$D$39:$D$782,СВЦЭМ!$A$39:$A$782,$A56,СВЦЭМ!$B$39:$B$782,V$47)+'СЕТ СН'!$F$14+СВЦЭМ!$D$10+'СЕТ СН'!$F$6-'СЕТ СН'!$F$26</f>
        <v>1544.9331965300003</v>
      </c>
      <c r="W56" s="36">
        <f>SUMIFS(СВЦЭМ!$D$39:$D$782,СВЦЭМ!$A$39:$A$782,$A56,СВЦЭМ!$B$39:$B$782,W$47)+'СЕТ СН'!$F$14+СВЦЭМ!$D$10+'СЕТ СН'!$F$6-'СЕТ СН'!$F$26</f>
        <v>1583.1622178100001</v>
      </c>
      <c r="X56" s="36">
        <f>SUMIFS(СВЦЭМ!$D$39:$D$782,СВЦЭМ!$A$39:$A$782,$A56,СВЦЭМ!$B$39:$B$782,X$47)+'СЕТ СН'!$F$14+СВЦЭМ!$D$10+'СЕТ СН'!$F$6-'СЕТ СН'!$F$26</f>
        <v>1593.1167978399999</v>
      </c>
      <c r="Y56" s="36">
        <f>SUMIFS(СВЦЭМ!$D$39:$D$782,СВЦЭМ!$A$39:$A$782,$A56,СВЦЭМ!$B$39:$B$782,Y$47)+'СЕТ СН'!$F$14+СВЦЭМ!$D$10+'СЕТ СН'!$F$6-'СЕТ СН'!$F$26</f>
        <v>1761.0424569000002</v>
      </c>
    </row>
    <row r="57" spans="1:25" ht="15.75" x14ac:dyDescent="0.2">
      <c r="A57" s="35">
        <f t="shared" si="1"/>
        <v>45087</v>
      </c>
      <c r="B57" s="36">
        <f>SUMIFS(СВЦЭМ!$D$39:$D$782,СВЦЭМ!$A$39:$A$782,$A57,СВЦЭМ!$B$39:$B$782,B$47)+'СЕТ СН'!$F$14+СВЦЭМ!$D$10+'СЕТ СН'!$F$6-'СЕТ СН'!$F$26</f>
        <v>1772.6964452299999</v>
      </c>
      <c r="C57" s="36">
        <f>SUMIFS(СВЦЭМ!$D$39:$D$782,СВЦЭМ!$A$39:$A$782,$A57,СВЦЭМ!$B$39:$B$782,C$47)+'СЕТ СН'!$F$14+СВЦЭМ!$D$10+'СЕТ СН'!$F$6-'СЕТ СН'!$F$26</f>
        <v>1807.3033725499999</v>
      </c>
      <c r="D57" s="36">
        <f>SUMIFS(СВЦЭМ!$D$39:$D$782,СВЦЭМ!$A$39:$A$782,$A57,СВЦЭМ!$B$39:$B$782,D$47)+'СЕТ СН'!$F$14+СВЦЭМ!$D$10+'СЕТ СН'!$F$6-'СЕТ СН'!$F$26</f>
        <v>1863.6646635400002</v>
      </c>
      <c r="E57" s="36">
        <f>SUMIFS(СВЦЭМ!$D$39:$D$782,СВЦЭМ!$A$39:$A$782,$A57,СВЦЭМ!$B$39:$B$782,E$47)+'СЕТ СН'!$F$14+СВЦЭМ!$D$10+'СЕТ СН'!$F$6-'СЕТ СН'!$F$26</f>
        <v>1892.5583204899999</v>
      </c>
      <c r="F57" s="36">
        <f>SUMIFS(СВЦЭМ!$D$39:$D$782,СВЦЭМ!$A$39:$A$782,$A57,СВЦЭМ!$B$39:$B$782,F$47)+'СЕТ СН'!$F$14+СВЦЭМ!$D$10+'СЕТ СН'!$F$6-'СЕТ СН'!$F$26</f>
        <v>1917.8540190100002</v>
      </c>
      <c r="G57" s="36">
        <f>SUMIFS(СВЦЭМ!$D$39:$D$782,СВЦЭМ!$A$39:$A$782,$A57,СВЦЭМ!$B$39:$B$782,G$47)+'СЕТ СН'!$F$14+СВЦЭМ!$D$10+'СЕТ СН'!$F$6-'СЕТ СН'!$F$26</f>
        <v>1917.98460273</v>
      </c>
      <c r="H57" s="36">
        <f>SUMIFS(СВЦЭМ!$D$39:$D$782,СВЦЭМ!$A$39:$A$782,$A57,СВЦЭМ!$B$39:$B$782,H$47)+'СЕТ СН'!$F$14+СВЦЭМ!$D$10+'СЕТ СН'!$F$6-'СЕТ СН'!$F$26</f>
        <v>1817.0242691900003</v>
      </c>
      <c r="I57" s="36">
        <f>SUMIFS(СВЦЭМ!$D$39:$D$782,СВЦЭМ!$A$39:$A$782,$A57,СВЦЭМ!$B$39:$B$782,I$47)+'СЕТ СН'!$F$14+СВЦЭМ!$D$10+'СЕТ СН'!$F$6-'СЕТ СН'!$F$26</f>
        <v>1809.5806104500002</v>
      </c>
      <c r="J57" s="36">
        <f>SUMIFS(СВЦЭМ!$D$39:$D$782,СВЦЭМ!$A$39:$A$782,$A57,СВЦЭМ!$B$39:$B$782,J$47)+'СЕТ СН'!$F$14+СВЦЭМ!$D$10+'СЕТ СН'!$F$6-'СЕТ СН'!$F$26</f>
        <v>1719.7223166399999</v>
      </c>
      <c r="K57" s="36">
        <f>SUMIFS(СВЦЭМ!$D$39:$D$782,СВЦЭМ!$A$39:$A$782,$A57,СВЦЭМ!$B$39:$B$782,K$47)+'СЕТ СН'!$F$14+СВЦЭМ!$D$10+'СЕТ СН'!$F$6-'СЕТ СН'!$F$26</f>
        <v>1637.40431648</v>
      </c>
      <c r="L57" s="36">
        <f>SUMIFS(СВЦЭМ!$D$39:$D$782,СВЦЭМ!$A$39:$A$782,$A57,СВЦЭМ!$B$39:$B$782,L$47)+'СЕТ СН'!$F$14+СВЦЭМ!$D$10+'СЕТ СН'!$F$6-'СЕТ СН'!$F$26</f>
        <v>1603.3503424999999</v>
      </c>
      <c r="M57" s="36">
        <f>SUMIFS(СВЦЭМ!$D$39:$D$782,СВЦЭМ!$A$39:$A$782,$A57,СВЦЭМ!$B$39:$B$782,M$47)+'СЕТ СН'!$F$14+СВЦЭМ!$D$10+'СЕТ СН'!$F$6-'СЕТ СН'!$F$26</f>
        <v>1590.1892178399999</v>
      </c>
      <c r="N57" s="36">
        <f>SUMIFS(СВЦЭМ!$D$39:$D$782,СВЦЭМ!$A$39:$A$782,$A57,СВЦЭМ!$B$39:$B$782,N$47)+'СЕТ СН'!$F$14+СВЦЭМ!$D$10+'СЕТ СН'!$F$6-'СЕТ СН'!$F$26</f>
        <v>1602.1089059999999</v>
      </c>
      <c r="O57" s="36">
        <f>SUMIFS(СВЦЭМ!$D$39:$D$782,СВЦЭМ!$A$39:$A$782,$A57,СВЦЭМ!$B$39:$B$782,O$47)+'СЕТ СН'!$F$14+СВЦЭМ!$D$10+'СЕТ СН'!$F$6-'СЕТ СН'!$F$26</f>
        <v>1614.00846585</v>
      </c>
      <c r="P57" s="36">
        <f>SUMIFS(СВЦЭМ!$D$39:$D$782,СВЦЭМ!$A$39:$A$782,$A57,СВЦЭМ!$B$39:$B$782,P$47)+'СЕТ СН'!$F$14+СВЦЭМ!$D$10+'СЕТ СН'!$F$6-'СЕТ СН'!$F$26</f>
        <v>1619.9916229700002</v>
      </c>
      <c r="Q57" s="36">
        <f>SUMIFS(СВЦЭМ!$D$39:$D$782,СВЦЭМ!$A$39:$A$782,$A57,СВЦЭМ!$B$39:$B$782,Q$47)+'СЕТ СН'!$F$14+СВЦЭМ!$D$10+'СЕТ СН'!$F$6-'СЕТ СН'!$F$26</f>
        <v>1642.1012750999998</v>
      </c>
      <c r="R57" s="36">
        <f>SUMIFS(СВЦЭМ!$D$39:$D$782,СВЦЭМ!$A$39:$A$782,$A57,СВЦЭМ!$B$39:$B$782,R$47)+'СЕТ СН'!$F$14+СВЦЭМ!$D$10+'СЕТ СН'!$F$6-'СЕТ СН'!$F$26</f>
        <v>1635.4355050300001</v>
      </c>
      <c r="S57" s="36">
        <f>SUMIFS(СВЦЭМ!$D$39:$D$782,СВЦЭМ!$A$39:$A$782,$A57,СВЦЭМ!$B$39:$B$782,S$47)+'СЕТ СН'!$F$14+СВЦЭМ!$D$10+'СЕТ СН'!$F$6-'СЕТ СН'!$F$26</f>
        <v>1614.0498311199999</v>
      </c>
      <c r="T57" s="36">
        <f>SUMIFS(СВЦЭМ!$D$39:$D$782,СВЦЭМ!$A$39:$A$782,$A57,СВЦЭМ!$B$39:$B$782,T$47)+'СЕТ СН'!$F$14+СВЦЭМ!$D$10+'СЕТ СН'!$F$6-'СЕТ СН'!$F$26</f>
        <v>1603.5654534700002</v>
      </c>
      <c r="U57" s="36">
        <f>SUMIFS(СВЦЭМ!$D$39:$D$782,СВЦЭМ!$A$39:$A$782,$A57,СВЦЭМ!$B$39:$B$782,U$47)+'СЕТ СН'!$F$14+СВЦЭМ!$D$10+'СЕТ СН'!$F$6-'СЕТ СН'!$F$26</f>
        <v>1602.5426169299999</v>
      </c>
      <c r="V57" s="36">
        <f>SUMIFS(СВЦЭМ!$D$39:$D$782,СВЦЭМ!$A$39:$A$782,$A57,СВЦЭМ!$B$39:$B$782,V$47)+'СЕТ СН'!$F$14+СВЦЭМ!$D$10+'СЕТ СН'!$F$6-'СЕТ СН'!$F$26</f>
        <v>1588.0830915500001</v>
      </c>
      <c r="W57" s="36">
        <f>SUMIFS(СВЦЭМ!$D$39:$D$782,СВЦЭМ!$A$39:$A$782,$A57,СВЦЭМ!$B$39:$B$782,W$47)+'СЕТ СН'!$F$14+СВЦЭМ!$D$10+'СЕТ СН'!$F$6-'СЕТ СН'!$F$26</f>
        <v>1558.22912877</v>
      </c>
      <c r="X57" s="36">
        <f>SUMIFS(СВЦЭМ!$D$39:$D$782,СВЦЭМ!$A$39:$A$782,$A57,СВЦЭМ!$B$39:$B$782,X$47)+'СЕТ СН'!$F$14+СВЦЭМ!$D$10+'СЕТ СН'!$F$6-'СЕТ СН'!$F$26</f>
        <v>1584.8679875500002</v>
      </c>
      <c r="Y57" s="36">
        <f>SUMIFS(СВЦЭМ!$D$39:$D$782,СВЦЭМ!$A$39:$A$782,$A57,СВЦЭМ!$B$39:$B$782,Y$47)+'СЕТ СН'!$F$14+СВЦЭМ!$D$10+'СЕТ СН'!$F$6-'СЕТ СН'!$F$26</f>
        <v>1666.8531918200001</v>
      </c>
    </row>
    <row r="58" spans="1:25" ht="15.75" x14ac:dyDescent="0.2">
      <c r="A58" s="35">
        <f t="shared" si="1"/>
        <v>45088</v>
      </c>
      <c r="B58" s="36">
        <f>SUMIFS(СВЦЭМ!$D$39:$D$782,СВЦЭМ!$A$39:$A$782,$A58,СВЦЭМ!$B$39:$B$782,B$47)+'СЕТ СН'!$F$14+СВЦЭМ!$D$10+'СЕТ СН'!$F$6-'СЕТ СН'!$F$26</f>
        <v>1738.9589263299999</v>
      </c>
      <c r="C58" s="36">
        <f>SUMIFS(СВЦЭМ!$D$39:$D$782,СВЦЭМ!$A$39:$A$782,$A58,СВЦЭМ!$B$39:$B$782,C$47)+'СЕТ СН'!$F$14+СВЦЭМ!$D$10+'СЕТ СН'!$F$6-'СЕТ СН'!$F$26</f>
        <v>1784.0297910200002</v>
      </c>
      <c r="D58" s="36">
        <f>SUMIFS(СВЦЭМ!$D$39:$D$782,СВЦЭМ!$A$39:$A$782,$A58,СВЦЭМ!$B$39:$B$782,D$47)+'СЕТ СН'!$F$14+СВЦЭМ!$D$10+'СЕТ СН'!$F$6-'СЕТ СН'!$F$26</f>
        <v>1854.9875163900001</v>
      </c>
      <c r="E58" s="36">
        <f>SUMIFS(СВЦЭМ!$D$39:$D$782,СВЦЭМ!$A$39:$A$782,$A58,СВЦЭМ!$B$39:$B$782,E$47)+'СЕТ СН'!$F$14+СВЦЭМ!$D$10+'СЕТ СН'!$F$6-'СЕТ СН'!$F$26</f>
        <v>1861.6911437500003</v>
      </c>
      <c r="F58" s="36">
        <f>SUMIFS(СВЦЭМ!$D$39:$D$782,СВЦЭМ!$A$39:$A$782,$A58,СВЦЭМ!$B$39:$B$782,F$47)+'СЕТ СН'!$F$14+СВЦЭМ!$D$10+'СЕТ СН'!$F$6-'СЕТ СН'!$F$26</f>
        <v>1863.13632603</v>
      </c>
      <c r="G58" s="36">
        <f>SUMIFS(СВЦЭМ!$D$39:$D$782,СВЦЭМ!$A$39:$A$782,$A58,СВЦЭМ!$B$39:$B$782,G$47)+'СЕТ СН'!$F$14+СВЦЭМ!$D$10+'СЕТ СН'!$F$6-'СЕТ СН'!$F$26</f>
        <v>1858.1534720499999</v>
      </c>
      <c r="H58" s="36">
        <f>SUMIFS(СВЦЭМ!$D$39:$D$782,СВЦЭМ!$A$39:$A$782,$A58,СВЦЭМ!$B$39:$B$782,H$47)+'СЕТ СН'!$F$14+СВЦЭМ!$D$10+'СЕТ СН'!$F$6-'СЕТ СН'!$F$26</f>
        <v>1770.7279919900002</v>
      </c>
      <c r="I58" s="36">
        <f>SUMIFS(СВЦЭМ!$D$39:$D$782,СВЦЭМ!$A$39:$A$782,$A58,СВЦЭМ!$B$39:$B$782,I$47)+'СЕТ СН'!$F$14+СВЦЭМ!$D$10+'СЕТ СН'!$F$6-'СЕТ СН'!$F$26</f>
        <v>1713.1452632199998</v>
      </c>
      <c r="J58" s="36">
        <f>SUMIFS(СВЦЭМ!$D$39:$D$782,СВЦЭМ!$A$39:$A$782,$A58,СВЦЭМ!$B$39:$B$782,J$47)+'СЕТ СН'!$F$14+СВЦЭМ!$D$10+'СЕТ СН'!$F$6-'СЕТ СН'!$F$26</f>
        <v>1654.1452657200002</v>
      </c>
      <c r="K58" s="36">
        <f>SUMIFS(СВЦЭМ!$D$39:$D$782,СВЦЭМ!$A$39:$A$782,$A58,СВЦЭМ!$B$39:$B$782,K$47)+'СЕТ СН'!$F$14+СВЦЭМ!$D$10+'СЕТ СН'!$F$6-'СЕТ СН'!$F$26</f>
        <v>1565.4645569700001</v>
      </c>
      <c r="L58" s="36">
        <f>SUMIFS(СВЦЭМ!$D$39:$D$782,СВЦЭМ!$A$39:$A$782,$A58,СВЦЭМ!$B$39:$B$782,L$47)+'СЕТ СН'!$F$14+СВЦЭМ!$D$10+'СЕТ СН'!$F$6-'СЕТ СН'!$F$26</f>
        <v>1572.5011121100001</v>
      </c>
      <c r="M58" s="36">
        <f>SUMIFS(СВЦЭМ!$D$39:$D$782,СВЦЭМ!$A$39:$A$782,$A58,СВЦЭМ!$B$39:$B$782,M$47)+'СЕТ СН'!$F$14+СВЦЭМ!$D$10+'СЕТ СН'!$F$6-'СЕТ СН'!$F$26</f>
        <v>1575.85524304</v>
      </c>
      <c r="N58" s="36">
        <f>SUMIFS(СВЦЭМ!$D$39:$D$782,СВЦЭМ!$A$39:$A$782,$A58,СВЦЭМ!$B$39:$B$782,N$47)+'СЕТ СН'!$F$14+СВЦЭМ!$D$10+'СЕТ СН'!$F$6-'СЕТ СН'!$F$26</f>
        <v>1585.1865116700001</v>
      </c>
      <c r="O58" s="36">
        <f>SUMIFS(СВЦЭМ!$D$39:$D$782,СВЦЭМ!$A$39:$A$782,$A58,СВЦЭМ!$B$39:$B$782,O$47)+'СЕТ СН'!$F$14+СВЦЭМ!$D$10+'СЕТ СН'!$F$6-'СЕТ СН'!$F$26</f>
        <v>1590.8797848700001</v>
      </c>
      <c r="P58" s="36">
        <f>SUMIFS(СВЦЭМ!$D$39:$D$782,СВЦЭМ!$A$39:$A$782,$A58,СВЦЭМ!$B$39:$B$782,P$47)+'СЕТ СН'!$F$14+СВЦЭМ!$D$10+'СЕТ СН'!$F$6-'СЕТ СН'!$F$26</f>
        <v>1598.5979665600003</v>
      </c>
      <c r="Q58" s="36">
        <f>SUMIFS(СВЦЭМ!$D$39:$D$782,СВЦЭМ!$A$39:$A$782,$A58,СВЦЭМ!$B$39:$B$782,Q$47)+'СЕТ СН'!$F$14+СВЦЭМ!$D$10+'СЕТ СН'!$F$6-'СЕТ СН'!$F$26</f>
        <v>1601.9170185500002</v>
      </c>
      <c r="R58" s="36">
        <f>SUMIFS(СВЦЭМ!$D$39:$D$782,СВЦЭМ!$A$39:$A$782,$A58,СВЦЭМ!$B$39:$B$782,R$47)+'СЕТ СН'!$F$14+СВЦЭМ!$D$10+'СЕТ СН'!$F$6-'СЕТ СН'!$F$26</f>
        <v>1594.5303837800002</v>
      </c>
      <c r="S58" s="36">
        <f>SUMIFS(СВЦЭМ!$D$39:$D$782,СВЦЭМ!$A$39:$A$782,$A58,СВЦЭМ!$B$39:$B$782,S$47)+'СЕТ СН'!$F$14+СВЦЭМ!$D$10+'СЕТ СН'!$F$6-'СЕТ СН'!$F$26</f>
        <v>1582.9303258300001</v>
      </c>
      <c r="T58" s="36">
        <f>SUMIFS(СВЦЭМ!$D$39:$D$782,СВЦЭМ!$A$39:$A$782,$A58,СВЦЭМ!$B$39:$B$782,T$47)+'СЕТ СН'!$F$14+СВЦЭМ!$D$10+'СЕТ СН'!$F$6-'СЕТ СН'!$F$26</f>
        <v>1583.8734416000002</v>
      </c>
      <c r="U58" s="36">
        <f>SUMIFS(СВЦЭМ!$D$39:$D$782,СВЦЭМ!$A$39:$A$782,$A58,СВЦЭМ!$B$39:$B$782,U$47)+'СЕТ СН'!$F$14+СВЦЭМ!$D$10+'СЕТ СН'!$F$6-'СЕТ СН'!$F$26</f>
        <v>1577.8131772299998</v>
      </c>
      <c r="V58" s="36">
        <f>SUMIFS(СВЦЭМ!$D$39:$D$782,СВЦЭМ!$A$39:$A$782,$A58,СВЦЭМ!$B$39:$B$782,V$47)+'СЕТ СН'!$F$14+СВЦЭМ!$D$10+'СЕТ СН'!$F$6-'СЕТ СН'!$F$26</f>
        <v>1572.3634410099999</v>
      </c>
      <c r="W58" s="36">
        <f>SUMIFS(СВЦЭМ!$D$39:$D$782,СВЦЭМ!$A$39:$A$782,$A58,СВЦЭМ!$B$39:$B$782,W$47)+'СЕТ СН'!$F$14+СВЦЭМ!$D$10+'СЕТ СН'!$F$6-'СЕТ СН'!$F$26</f>
        <v>1558.3284354400002</v>
      </c>
      <c r="X58" s="36">
        <f>SUMIFS(СВЦЭМ!$D$39:$D$782,СВЦЭМ!$A$39:$A$782,$A58,СВЦЭМ!$B$39:$B$782,X$47)+'СЕТ СН'!$F$14+СВЦЭМ!$D$10+'СЕТ СН'!$F$6-'СЕТ СН'!$F$26</f>
        <v>1576.1466936699999</v>
      </c>
      <c r="Y58" s="36">
        <f>SUMIFS(СВЦЭМ!$D$39:$D$782,СВЦЭМ!$A$39:$A$782,$A58,СВЦЭМ!$B$39:$B$782,Y$47)+'СЕТ СН'!$F$14+СВЦЭМ!$D$10+'СЕТ СН'!$F$6-'СЕТ СН'!$F$26</f>
        <v>1654.26096646</v>
      </c>
    </row>
    <row r="59" spans="1:25" ht="15.75" x14ac:dyDescent="0.2">
      <c r="A59" s="35">
        <f t="shared" si="1"/>
        <v>45089</v>
      </c>
      <c r="B59" s="36">
        <f>SUMIFS(СВЦЭМ!$D$39:$D$782,СВЦЭМ!$A$39:$A$782,$A59,СВЦЭМ!$B$39:$B$782,B$47)+'СЕТ СН'!$F$14+СВЦЭМ!$D$10+'СЕТ СН'!$F$6-'СЕТ СН'!$F$26</f>
        <v>1893.4157366099998</v>
      </c>
      <c r="C59" s="36">
        <f>SUMIFS(СВЦЭМ!$D$39:$D$782,СВЦЭМ!$A$39:$A$782,$A59,СВЦЭМ!$B$39:$B$782,C$47)+'СЕТ СН'!$F$14+СВЦЭМ!$D$10+'СЕТ СН'!$F$6-'СЕТ СН'!$F$26</f>
        <v>1928.8800740199999</v>
      </c>
      <c r="D59" s="36">
        <f>SUMIFS(СВЦЭМ!$D$39:$D$782,СВЦЭМ!$A$39:$A$782,$A59,СВЦЭМ!$B$39:$B$782,D$47)+'СЕТ СН'!$F$14+СВЦЭМ!$D$10+'СЕТ СН'!$F$6-'СЕТ СН'!$F$26</f>
        <v>1997.3801634599999</v>
      </c>
      <c r="E59" s="36">
        <f>SUMIFS(СВЦЭМ!$D$39:$D$782,СВЦЭМ!$A$39:$A$782,$A59,СВЦЭМ!$B$39:$B$782,E$47)+'СЕТ СН'!$F$14+СВЦЭМ!$D$10+'СЕТ СН'!$F$6-'СЕТ СН'!$F$26</f>
        <v>1983.2696787</v>
      </c>
      <c r="F59" s="36">
        <f>SUMIFS(СВЦЭМ!$D$39:$D$782,СВЦЭМ!$A$39:$A$782,$A59,СВЦЭМ!$B$39:$B$782,F$47)+'СЕТ СН'!$F$14+СВЦЭМ!$D$10+'СЕТ СН'!$F$6-'СЕТ СН'!$F$26</f>
        <v>1979.31651259</v>
      </c>
      <c r="G59" s="36">
        <f>SUMIFS(СВЦЭМ!$D$39:$D$782,СВЦЭМ!$A$39:$A$782,$A59,СВЦЭМ!$B$39:$B$782,G$47)+'СЕТ СН'!$F$14+СВЦЭМ!$D$10+'СЕТ СН'!$F$6-'СЕТ СН'!$F$26</f>
        <v>1970.9799977500002</v>
      </c>
      <c r="H59" s="36">
        <f>SUMIFS(СВЦЭМ!$D$39:$D$782,СВЦЭМ!$A$39:$A$782,$A59,СВЦЭМ!$B$39:$B$782,H$47)+'СЕТ СН'!$F$14+СВЦЭМ!$D$10+'СЕТ СН'!$F$6-'СЕТ СН'!$F$26</f>
        <v>1853.5648268600003</v>
      </c>
      <c r="I59" s="36">
        <f>SUMIFS(СВЦЭМ!$D$39:$D$782,СВЦЭМ!$A$39:$A$782,$A59,СВЦЭМ!$B$39:$B$782,I$47)+'СЕТ СН'!$F$14+СВЦЭМ!$D$10+'СЕТ СН'!$F$6-'СЕТ СН'!$F$26</f>
        <v>1787.1294645900002</v>
      </c>
      <c r="J59" s="36">
        <f>SUMIFS(СВЦЭМ!$D$39:$D$782,СВЦЭМ!$A$39:$A$782,$A59,СВЦЭМ!$B$39:$B$782,J$47)+'СЕТ СН'!$F$14+СВЦЭМ!$D$10+'СЕТ СН'!$F$6-'СЕТ СН'!$F$26</f>
        <v>1663.2148109600002</v>
      </c>
      <c r="K59" s="36">
        <f>SUMIFS(СВЦЭМ!$D$39:$D$782,СВЦЭМ!$A$39:$A$782,$A59,СВЦЭМ!$B$39:$B$782,K$47)+'СЕТ СН'!$F$14+СВЦЭМ!$D$10+'СЕТ СН'!$F$6-'СЕТ СН'!$F$26</f>
        <v>1639.6000859599999</v>
      </c>
      <c r="L59" s="36">
        <f>SUMIFS(СВЦЭМ!$D$39:$D$782,СВЦЭМ!$A$39:$A$782,$A59,СВЦЭМ!$B$39:$B$782,L$47)+'СЕТ СН'!$F$14+СВЦЭМ!$D$10+'СЕТ СН'!$F$6-'СЕТ СН'!$F$26</f>
        <v>1623.49007841</v>
      </c>
      <c r="M59" s="36">
        <f>SUMIFS(СВЦЭМ!$D$39:$D$782,СВЦЭМ!$A$39:$A$782,$A59,СВЦЭМ!$B$39:$B$782,M$47)+'СЕТ СН'!$F$14+СВЦЭМ!$D$10+'СЕТ СН'!$F$6-'СЕТ СН'!$F$26</f>
        <v>1663.33787545</v>
      </c>
      <c r="N59" s="36">
        <f>SUMIFS(СВЦЭМ!$D$39:$D$782,СВЦЭМ!$A$39:$A$782,$A59,СВЦЭМ!$B$39:$B$782,N$47)+'СЕТ СН'!$F$14+СВЦЭМ!$D$10+'СЕТ СН'!$F$6-'СЕТ СН'!$F$26</f>
        <v>1696.96336604</v>
      </c>
      <c r="O59" s="36">
        <f>SUMIFS(СВЦЭМ!$D$39:$D$782,СВЦЭМ!$A$39:$A$782,$A59,СВЦЭМ!$B$39:$B$782,O$47)+'СЕТ СН'!$F$14+СВЦЭМ!$D$10+'СЕТ СН'!$F$6-'СЕТ СН'!$F$26</f>
        <v>1727.9837328399999</v>
      </c>
      <c r="P59" s="36">
        <f>SUMIFS(СВЦЭМ!$D$39:$D$782,СВЦЭМ!$A$39:$A$782,$A59,СВЦЭМ!$B$39:$B$782,P$47)+'СЕТ СН'!$F$14+СВЦЭМ!$D$10+'СЕТ СН'!$F$6-'СЕТ СН'!$F$26</f>
        <v>1744.2551553399999</v>
      </c>
      <c r="Q59" s="36">
        <f>SUMIFS(СВЦЭМ!$D$39:$D$782,СВЦЭМ!$A$39:$A$782,$A59,СВЦЭМ!$B$39:$B$782,Q$47)+'СЕТ СН'!$F$14+СВЦЭМ!$D$10+'СЕТ СН'!$F$6-'СЕТ СН'!$F$26</f>
        <v>1763.3739390700002</v>
      </c>
      <c r="R59" s="36">
        <f>SUMIFS(СВЦЭМ!$D$39:$D$782,СВЦЭМ!$A$39:$A$782,$A59,СВЦЭМ!$B$39:$B$782,R$47)+'СЕТ СН'!$F$14+СВЦЭМ!$D$10+'СЕТ СН'!$F$6-'СЕТ СН'!$F$26</f>
        <v>1727.20989242</v>
      </c>
      <c r="S59" s="36">
        <f>SUMIFS(СВЦЭМ!$D$39:$D$782,СВЦЭМ!$A$39:$A$782,$A59,СВЦЭМ!$B$39:$B$782,S$47)+'СЕТ СН'!$F$14+СВЦЭМ!$D$10+'СЕТ СН'!$F$6-'СЕТ СН'!$F$26</f>
        <v>1706.1614046499999</v>
      </c>
      <c r="T59" s="36">
        <f>SUMIFS(СВЦЭМ!$D$39:$D$782,СВЦЭМ!$A$39:$A$782,$A59,СВЦЭМ!$B$39:$B$782,T$47)+'СЕТ СН'!$F$14+СВЦЭМ!$D$10+'СЕТ СН'!$F$6-'СЕТ СН'!$F$26</f>
        <v>1715.99421876</v>
      </c>
      <c r="U59" s="36">
        <f>SUMIFS(СВЦЭМ!$D$39:$D$782,СВЦЭМ!$A$39:$A$782,$A59,СВЦЭМ!$B$39:$B$782,U$47)+'СЕТ СН'!$F$14+СВЦЭМ!$D$10+'СЕТ СН'!$F$6-'СЕТ СН'!$F$26</f>
        <v>1641.99635975</v>
      </c>
      <c r="V59" s="36">
        <f>SUMIFS(СВЦЭМ!$D$39:$D$782,СВЦЭМ!$A$39:$A$782,$A59,СВЦЭМ!$B$39:$B$782,V$47)+'СЕТ СН'!$F$14+СВЦЭМ!$D$10+'СЕТ СН'!$F$6-'СЕТ СН'!$F$26</f>
        <v>1602.84504302</v>
      </c>
      <c r="W59" s="36">
        <f>SUMIFS(СВЦЭМ!$D$39:$D$782,СВЦЭМ!$A$39:$A$782,$A59,СВЦЭМ!$B$39:$B$782,W$47)+'СЕТ СН'!$F$14+СВЦЭМ!$D$10+'СЕТ СН'!$F$6-'СЕТ СН'!$F$26</f>
        <v>1611.3548148899999</v>
      </c>
      <c r="X59" s="36">
        <f>SUMIFS(СВЦЭМ!$D$39:$D$782,СВЦЭМ!$A$39:$A$782,$A59,СВЦЭМ!$B$39:$B$782,X$47)+'СЕТ СН'!$F$14+СВЦЭМ!$D$10+'СЕТ СН'!$F$6-'СЕТ СН'!$F$26</f>
        <v>1681.3140132799999</v>
      </c>
      <c r="Y59" s="36">
        <f>SUMIFS(СВЦЭМ!$D$39:$D$782,СВЦЭМ!$A$39:$A$782,$A59,СВЦЭМ!$B$39:$B$782,Y$47)+'СЕТ СН'!$F$14+СВЦЭМ!$D$10+'СЕТ СН'!$F$6-'СЕТ СН'!$F$26</f>
        <v>1748.4735448900001</v>
      </c>
    </row>
    <row r="60" spans="1:25" ht="15.75" x14ac:dyDescent="0.2">
      <c r="A60" s="35">
        <f t="shared" si="1"/>
        <v>45090</v>
      </c>
      <c r="B60" s="36">
        <f>SUMIFS(СВЦЭМ!$D$39:$D$782,СВЦЭМ!$A$39:$A$782,$A60,СВЦЭМ!$B$39:$B$782,B$47)+'СЕТ СН'!$F$14+СВЦЭМ!$D$10+'СЕТ СН'!$F$6-'СЕТ СН'!$F$26</f>
        <v>1811.2623090000002</v>
      </c>
      <c r="C60" s="36">
        <f>SUMIFS(СВЦЭМ!$D$39:$D$782,СВЦЭМ!$A$39:$A$782,$A60,СВЦЭМ!$B$39:$B$782,C$47)+'СЕТ СН'!$F$14+СВЦЭМ!$D$10+'СЕТ СН'!$F$6-'СЕТ СН'!$F$26</f>
        <v>1842.5608008700001</v>
      </c>
      <c r="D60" s="36">
        <f>SUMIFS(СВЦЭМ!$D$39:$D$782,СВЦЭМ!$A$39:$A$782,$A60,СВЦЭМ!$B$39:$B$782,D$47)+'СЕТ СН'!$F$14+СВЦЭМ!$D$10+'СЕТ СН'!$F$6-'СЕТ СН'!$F$26</f>
        <v>1916.26300838</v>
      </c>
      <c r="E60" s="36">
        <f>SUMIFS(СВЦЭМ!$D$39:$D$782,СВЦЭМ!$A$39:$A$782,$A60,СВЦЭМ!$B$39:$B$782,E$47)+'СЕТ СН'!$F$14+СВЦЭМ!$D$10+'СЕТ СН'!$F$6-'СЕТ СН'!$F$26</f>
        <v>1904.6800383300001</v>
      </c>
      <c r="F60" s="36">
        <f>SUMIFS(СВЦЭМ!$D$39:$D$782,СВЦЭМ!$A$39:$A$782,$A60,СВЦЭМ!$B$39:$B$782,F$47)+'СЕТ СН'!$F$14+СВЦЭМ!$D$10+'СЕТ СН'!$F$6-'СЕТ СН'!$F$26</f>
        <v>1897.9815416699998</v>
      </c>
      <c r="G60" s="36">
        <f>SUMIFS(СВЦЭМ!$D$39:$D$782,СВЦЭМ!$A$39:$A$782,$A60,СВЦЭМ!$B$39:$B$782,G$47)+'СЕТ СН'!$F$14+СВЦЭМ!$D$10+'СЕТ СН'!$F$6-'СЕТ СН'!$F$26</f>
        <v>1962.0960324100001</v>
      </c>
      <c r="H60" s="36">
        <f>SUMIFS(СВЦЭМ!$D$39:$D$782,СВЦЭМ!$A$39:$A$782,$A60,СВЦЭМ!$B$39:$B$782,H$47)+'СЕТ СН'!$F$14+СВЦЭМ!$D$10+'СЕТ СН'!$F$6-'СЕТ СН'!$F$26</f>
        <v>1872.6813661400001</v>
      </c>
      <c r="I60" s="36">
        <f>SUMIFS(СВЦЭМ!$D$39:$D$782,СВЦЭМ!$A$39:$A$782,$A60,СВЦЭМ!$B$39:$B$782,I$47)+'СЕТ СН'!$F$14+СВЦЭМ!$D$10+'СЕТ СН'!$F$6-'СЕТ СН'!$F$26</f>
        <v>1838.79959551</v>
      </c>
      <c r="J60" s="36">
        <f>SUMIFS(СВЦЭМ!$D$39:$D$782,СВЦЭМ!$A$39:$A$782,$A60,СВЦЭМ!$B$39:$B$782,J$47)+'СЕТ СН'!$F$14+СВЦЭМ!$D$10+'СЕТ СН'!$F$6-'СЕТ СН'!$F$26</f>
        <v>1770.2477810800001</v>
      </c>
      <c r="K60" s="36">
        <f>SUMIFS(СВЦЭМ!$D$39:$D$782,СВЦЭМ!$A$39:$A$782,$A60,СВЦЭМ!$B$39:$B$782,K$47)+'СЕТ СН'!$F$14+СВЦЭМ!$D$10+'СЕТ СН'!$F$6-'СЕТ СН'!$F$26</f>
        <v>1696.33633009</v>
      </c>
      <c r="L60" s="36">
        <f>SUMIFS(СВЦЭМ!$D$39:$D$782,СВЦЭМ!$A$39:$A$782,$A60,СВЦЭМ!$B$39:$B$782,L$47)+'СЕТ СН'!$F$14+СВЦЭМ!$D$10+'СЕТ СН'!$F$6-'СЕТ СН'!$F$26</f>
        <v>1712.63669987</v>
      </c>
      <c r="M60" s="36">
        <f>SUMIFS(СВЦЭМ!$D$39:$D$782,СВЦЭМ!$A$39:$A$782,$A60,СВЦЭМ!$B$39:$B$782,M$47)+'СЕТ СН'!$F$14+СВЦЭМ!$D$10+'СЕТ СН'!$F$6-'СЕТ СН'!$F$26</f>
        <v>1752.01891845</v>
      </c>
      <c r="N60" s="36">
        <f>SUMIFS(СВЦЭМ!$D$39:$D$782,СВЦЭМ!$A$39:$A$782,$A60,СВЦЭМ!$B$39:$B$782,N$47)+'СЕТ СН'!$F$14+СВЦЭМ!$D$10+'СЕТ СН'!$F$6-'СЕТ СН'!$F$26</f>
        <v>1814.0778217400002</v>
      </c>
      <c r="O60" s="36">
        <f>SUMIFS(СВЦЭМ!$D$39:$D$782,СВЦЭМ!$A$39:$A$782,$A60,СВЦЭМ!$B$39:$B$782,O$47)+'СЕТ СН'!$F$14+СВЦЭМ!$D$10+'СЕТ СН'!$F$6-'СЕТ СН'!$F$26</f>
        <v>1830.7974523502003</v>
      </c>
      <c r="P60" s="36">
        <f>SUMIFS(СВЦЭМ!$D$39:$D$782,СВЦЭМ!$A$39:$A$782,$A60,СВЦЭМ!$B$39:$B$782,P$47)+'СЕТ СН'!$F$14+СВЦЭМ!$D$10+'СЕТ СН'!$F$6-'СЕТ СН'!$F$26</f>
        <v>1762.5883969923498</v>
      </c>
      <c r="Q60" s="36">
        <f>SUMIFS(СВЦЭМ!$D$39:$D$782,СВЦЭМ!$A$39:$A$782,$A60,СВЦЭМ!$B$39:$B$782,Q$47)+'СЕТ СН'!$F$14+СВЦЭМ!$D$10+'СЕТ СН'!$F$6-'СЕТ СН'!$F$26</f>
        <v>1689.0465032573002</v>
      </c>
      <c r="R60" s="36">
        <f>SUMIFS(СВЦЭМ!$D$39:$D$782,СВЦЭМ!$A$39:$A$782,$A60,СВЦЭМ!$B$39:$B$782,R$47)+'СЕТ СН'!$F$14+СВЦЭМ!$D$10+'СЕТ СН'!$F$6-'СЕТ СН'!$F$26</f>
        <v>1705.2653711884</v>
      </c>
      <c r="S60" s="36">
        <f>SUMIFS(СВЦЭМ!$D$39:$D$782,СВЦЭМ!$A$39:$A$782,$A60,СВЦЭМ!$B$39:$B$782,S$47)+'СЕТ СН'!$F$14+СВЦЭМ!$D$10+'СЕТ СН'!$F$6-'СЕТ СН'!$F$26</f>
        <v>1744.4506786755001</v>
      </c>
      <c r="T60" s="36">
        <f>SUMIFS(СВЦЭМ!$D$39:$D$782,СВЦЭМ!$A$39:$A$782,$A60,СВЦЭМ!$B$39:$B$782,T$47)+'СЕТ СН'!$F$14+СВЦЭМ!$D$10+'СЕТ СН'!$F$6-'СЕТ СН'!$F$26</f>
        <v>1806.1992874490502</v>
      </c>
      <c r="U60" s="36">
        <f>SUMIFS(СВЦЭМ!$D$39:$D$782,СВЦЭМ!$A$39:$A$782,$A60,СВЦЭМ!$B$39:$B$782,U$47)+'СЕТ СН'!$F$14+СВЦЭМ!$D$10+'СЕТ СН'!$F$6-'СЕТ СН'!$F$26</f>
        <v>1768.2434718</v>
      </c>
      <c r="V60" s="36">
        <f>SUMIFS(СВЦЭМ!$D$39:$D$782,СВЦЭМ!$A$39:$A$782,$A60,СВЦЭМ!$B$39:$B$782,V$47)+'СЕТ СН'!$F$14+СВЦЭМ!$D$10+'СЕТ СН'!$F$6-'СЕТ СН'!$F$26</f>
        <v>1751.33694797</v>
      </c>
      <c r="W60" s="36">
        <f>SUMIFS(СВЦЭМ!$D$39:$D$782,СВЦЭМ!$A$39:$A$782,$A60,СВЦЭМ!$B$39:$B$782,W$47)+'СЕТ СН'!$F$14+СВЦЭМ!$D$10+'СЕТ СН'!$F$6-'СЕТ СН'!$F$26</f>
        <v>1735.4981870400002</v>
      </c>
      <c r="X60" s="36">
        <f>SUMIFS(СВЦЭМ!$D$39:$D$782,СВЦЭМ!$A$39:$A$782,$A60,СВЦЭМ!$B$39:$B$782,X$47)+'СЕТ СН'!$F$14+СВЦЭМ!$D$10+'СЕТ СН'!$F$6-'СЕТ СН'!$F$26</f>
        <v>1783.4805215800002</v>
      </c>
      <c r="Y60" s="36">
        <f>SUMIFS(СВЦЭМ!$D$39:$D$782,СВЦЭМ!$A$39:$A$782,$A60,СВЦЭМ!$B$39:$B$782,Y$47)+'СЕТ СН'!$F$14+СВЦЭМ!$D$10+'СЕТ СН'!$F$6-'СЕТ СН'!$F$26</f>
        <v>1880.1409484199999</v>
      </c>
    </row>
    <row r="61" spans="1:25" ht="15.75" x14ac:dyDescent="0.2">
      <c r="A61" s="35">
        <f t="shared" si="1"/>
        <v>45091</v>
      </c>
      <c r="B61" s="36">
        <f>SUMIFS(СВЦЭМ!$D$39:$D$782,СВЦЭМ!$A$39:$A$782,$A61,СВЦЭМ!$B$39:$B$782,B$47)+'СЕТ СН'!$F$14+СВЦЭМ!$D$10+'СЕТ СН'!$F$6-'СЕТ СН'!$F$26</f>
        <v>1928.2640537699999</v>
      </c>
      <c r="C61" s="36">
        <f>SUMIFS(СВЦЭМ!$D$39:$D$782,СВЦЭМ!$A$39:$A$782,$A61,СВЦЭМ!$B$39:$B$782,C$47)+'СЕТ СН'!$F$14+СВЦЭМ!$D$10+'СЕТ СН'!$F$6-'СЕТ СН'!$F$26</f>
        <v>2011.39528294</v>
      </c>
      <c r="D61" s="36">
        <f>SUMIFS(СВЦЭМ!$D$39:$D$782,СВЦЭМ!$A$39:$A$782,$A61,СВЦЭМ!$B$39:$B$782,D$47)+'СЕТ СН'!$F$14+СВЦЭМ!$D$10+'СЕТ СН'!$F$6-'СЕТ СН'!$F$26</f>
        <v>2116.29057186</v>
      </c>
      <c r="E61" s="36">
        <f>SUMIFS(СВЦЭМ!$D$39:$D$782,СВЦЭМ!$A$39:$A$782,$A61,СВЦЭМ!$B$39:$B$782,E$47)+'СЕТ СН'!$F$14+СВЦЭМ!$D$10+'СЕТ СН'!$F$6-'СЕТ СН'!$F$26</f>
        <v>2126.2486660200002</v>
      </c>
      <c r="F61" s="36">
        <f>SUMIFS(СВЦЭМ!$D$39:$D$782,СВЦЭМ!$A$39:$A$782,$A61,СВЦЭМ!$B$39:$B$782,F$47)+'СЕТ СН'!$F$14+СВЦЭМ!$D$10+'СЕТ СН'!$F$6-'СЕТ СН'!$F$26</f>
        <v>2132.2255359700002</v>
      </c>
      <c r="G61" s="36">
        <f>SUMIFS(СВЦЭМ!$D$39:$D$782,СВЦЭМ!$A$39:$A$782,$A61,СВЦЭМ!$B$39:$B$782,G$47)+'СЕТ СН'!$F$14+СВЦЭМ!$D$10+'СЕТ СН'!$F$6-'СЕТ СН'!$F$26</f>
        <v>2118.6215475700001</v>
      </c>
      <c r="H61" s="36">
        <f>SUMIFS(СВЦЭМ!$D$39:$D$782,СВЦЭМ!$A$39:$A$782,$A61,СВЦЭМ!$B$39:$B$782,H$47)+'СЕТ СН'!$F$14+СВЦЭМ!$D$10+'СЕТ СН'!$F$6-'СЕТ СН'!$F$26</f>
        <v>1994.5396476599999</v>
      </c>
      <c r="I61" s="36">
        <f>SUMIFS(СВЦЭМ!$D$39:$D$782,СВЦЭМ!$A$39:$A$782,$A61,СВЦЭМ!$B$39:$B$782,I$47)+'СЕТ СН'!$F$14+СВЦЭМ!$D$10+'СЕТ СН'!$F$6-'СЕТ СН'!$F$26</f>
        <v>1893.7241925600001</v>
      </c>
      <c r="J61" s="36">
        <f>SUMIFS(СВЦЭМ!$D$39:$D$782,СВЦЭМ!$A$39:$A$782,$A61,СВЦЭМ!$B$39:$B$782,J$47)+'СЕТ СН'!$F$14+СВЦЭМ!$D$10+'СЕТ СН'!$F$6-'СЕТ СН'!$F$26</f>
        <v>1810.6990121899998</v>
      </c>
      <c r="K61" s="36">
        <f>SUMIFS(СВЦЭМ!$D$39:$D$782,СВЦЭМ!$A$39:$A$782,$A61,СВЦЭМ!$B$39:$B$782,K$47)+'СЕТ СН'!$F$14+СВЦЭМ!$D$10+'СЕТ СН'!$F$6-'СЕТ СН'!$F$26</f>
        <v>1795.5229642100003</v>
      </c>
      <c r="L61" s="36">
        <f>SUMIFS(СВЦЭМ!$D$39:$D$782,СВЦЭМ!$A$39:$A$782,$A61,СВЦЭМ!$B$39:$B$782,L$47)+'СЕТ СН'!$F$14+СВЦЭМ!$D$10+'СЕТ СН'!$F$6-'СЕТ СН'!$F$26</f>
        <v>1787.1922369399999</v>
      </c>
      <c r="M61" s="36">
        <f>SUMIFS(СВЦЭМ!$D$39:$D$782,СВЦЭМ!$A$39:$A$782,$A61,СВЦЭМ!$B$39:$B$782,M$47)+'СЕТ СН'!$F$14+СВЦЭМ!$D$10+'СЕТ СН'!$F$6-'СЕТ СН'!$F$26</f>
        <v>1825.1241704399999</v>
      </c>
      <c r="N61" s="36">
        <f>SUMIFS(СВЦЭМ!$D$39:$D$782,СВЦЭМ!$A$39:$A$782,$A61,СВЦЭМ!$B$39:$B$782,N$47)+'СЕТ СН'!$F$14+СВЦЭМ!$D$10+'СЕТ СН'!$F$6-'СЕТ СН'!$F$26</f>
        <v>1838.03709751</v>
      </c>
      <c r="O61" s="36">
        <f>SUMIFS(СВЦЭМ!$D$39:$D$782,СВЦЭМ!$A$39:$A$782,$A61,СВЦЭМ!$B$39:$B$782,O$47)+'СЕТ СН'!$F$14+СВЦЭМ!$D$10+'СЕТ СН'!$F$6-'СЕТ СН'!$F$26</f>
        <v>1885.4474264149499</v>
      </c>
      <c r="P61" s="36">
        <f>SUMIFS(СВЦЭМ!$D$39:$D$782,СВЦЭМ!$A$39:$A$782,$A61,СВЦЭМ!$B$39:$B$782,P$47)+'СЕТ СН'!$F$14+СВЦЭМ!$D$10+'СЕТ СН'!$F$6-'СЕТ СН'!$F$26</f>
        <v>1802.8373719468</v>
      </c>
      <c r="Q61" s="36">
        <f>SUMIFS(СВЦЭМ!$D$39:$D$782,СВЦЭМ!$A$39:$A$782,$A61,СВЦЭМ!$B$39:$B$782,Q$47)+'СЕТ СН'!$F$14+СВЦЭМ!$D$10+'СЕТ СН'!$F$6-'СЕТ СН'!$F$26</f>
        <v>1787.7372042067</v>
      </c>
      <c r="R61" s="36">
        <f>SUMIFS(СВЦЭМ!$D$39:$D$782,СВЦЭМ!$A$39:$A$782,$A61,СВЦЭМ!$B$39:$B$782,R$47)+'СЕТ СН'!$F$14+СВЦЭМ!$D$10+'СЕТ СН'!$F$6-'СЕТ СН'!$F$26</f>
        <v>1779.4481305730501</v>
      </c>
      <c r="S61" s="36">
        <f>SUMIFS(СВЦЭМ!$D$39:$D$782,СВЦЭМ!$A$39:$A$782,$A61,СВЦЭМ!$B$39:$B$782,S$47)+'СЕТ СН'!$F$14+СВЦЭМ!$D$10+'СЕТ СН'!$F$6-'СЕТ СН'!$F$26</f>
        <v>1817.19040440555</v>
      </c>
      <c r="T61" s="36">
        <f>SUMIFS(СВЦЭМ!$D$39:$D$782,СВЦЭМ!$A$39:$A$782,$A61,СВЦЭМ!$B$39:$B$782,T$47)+'СЕТ СН'!$F$14+СВЦЭМ!$D$10+'СЕТ СН'!$F$6-'СЕТ СН'!$F$26</f>
        <v>1830.0387668402</v>
      </c>
      <c r="U61" s="36">
        <f>SUMIFS(СВЦЭМ!$D$39:$D$782,СВЦЭМ!$A$39:$A$782,$A61,СВЦЭМ!$B$39:$B$782,U$47)+'СЕТ СН'!$F$14+СВЦЭМ!$D$10+'СЕТ СН'!$F$6-'СЕТ СН'!$F$26</f>
        <v>1830.0177341900003</v>
      </c>
      <c r="V61" s="36">
        <f>SUMIFS(СВЦЭМ!$D$39:$D$782,СВЦЭМ!$A$39:$A$782,$A61,СВЦЭМ!$B$39:$B$782,V$47)+'СЕТ СН'!$F$14+СВЦЭМ!$D$10+'СЕТ СН'!$F$6-'СЕТ СН'!$F$26</f>
        <v>1825.6229469099999</v>
      </c>
      <c r="W61" s="36">
        <f>SUMIFS(СВЦЭМ!$D$39:$D$782,СВЦЭМ!$A$39:$A$782,$A61,СВЦЭМ!$B$39:$B$782,W$47)+'СЕТ СН'!$F$14+СВЦЭМ!$D$10+'СЕТ СН'!$F$6-'СЕТ СН'!$F$26</f>
        <v>1785.1048603700001</v>
      </c>
      <c r="X61" s="36">
        <f>SUMIFS(СВЦЭМ!$D$39:$D$782,СВЦЭМ!$A$39:$A$782,$A61,СВЦЭМ!$B$39:$B$782,X$47)+'СЕТ СН'!$F$14+СВЦЭМ!$D$10+'СЕТ СН'!$F$6-'СЕТ СН'!$F$26</f>
        <v>1799.5863976999999</v>
      </c>
      <c r="Y61" s="36">
        <f>SUMIFS(СВЦЭМ!$D$39:$D$782,СВЦЭМ!$A$39:$A$782,$A61,СВЦЭМ!$B$39:$B$782,Y$47)+'СЕТ СН'!$F$14+СВЦЭМ!$D$10+'СЕТ СН'!$F$6-'СЕТ СН'!$F$26</f>
        <v>1853.9986945300002</v>
      </c>
    </row>
    <row r="62" spans="1:25" ht="15.75" x14ac:dyDescent="0.2">
      <c r="A62" s="35">
        <f t="shared" si="1"/>
        <v>45092</v>
      </c>
      <c r="B62" s="36">
        <f>SUMIFS(СВЦЭМ!$D$39:$D$782,СВЦЭМ!$A$39:$A$782,$A62,СВЦЭМ!$B$39:$B$782,B$47)+'СЕТ СН'!$F$14+СВЦЭМ!$D$10+'СЕТ СН'!$F$6-'СЕТ СН'!$F$26</f>
        <v>1734.0126731200003</v>
      </c>
      <c r="C62" s="36">
        <f>SUMIFS(СВЦЭМ!$D$39:$D$782,СВЦЭМ!$A$39:$A$782,$A62,СВЦЭМ!$B$39:$B$782,C$47)+'СЕТ СН'!$F$14+СВЦЭМ!$D$10+'СЕТ СН'!$F$6-'СЕТ СН'!$F$26</f>
        <v>1803.8758010900001</v>
      </c>
      <c r="D62" s="36">
        <f>SUMIFS(СВЦЭМ!$D$39:$D$782,СВЦЭМ!$A$39:$A$782,$A62,СВЦЭМ!$B$39:$B$782,D$47)+'СЕТ СН'!$F$14+СВЦЭМ!$D$10+'СЕТ СН'!$F$6-'СЕТ СН'!$F$26</f>
        <v>1875.7128625999999</v>
      </c>
      <c r="E62" s="36">
        <f>SUMIFS(СВЦЭМ!$D$39:$D$782,СВЦЭМ!$A$39:$A$782,$A62,СВЦЭМ!$B$39:$B$782,E$47)+'СЕТ СН'!$F$14+СВЦЭМ!$D$10+'СЕТ СН'!$F$6-'СЕТ СН'!$F$26</f>
        <v>1882.6594122500001</v>
      </c>
      <c r="F62" s="36">
        <f>SUMIFS(СВЦЭМ!$D$39:$D$782,СВЦЭМ!$A$39:$A$782,$A62,СВЦЭМ!$B$39:$B$782,F$47)+'СЕТ СН'!$F$14+СВЦЭМ!$D$10+'СЕТ СН'!$F$6-'СЕТ СН'!$F$26</f>
        <v>1856.8978169900001</v>
      </c>
      <c r="G62" s="36">
        <f>SUMIFS(СВЦЭМ!$D$39:$D$782,СВЦЭМ!$A$39:$A$782,$A62,СВЦЭМ!$B$39:$B$782,G$47)+'СЕТ СН'!$F$14+СВЦЭМ!$D$10+'СЕТ СН'!$F$6-'СЕТ СН'!$F$26</f>
        <v>1860.4594542300001</v>
      </c>
      <c r="H62" s="36">
        <f>SUMIFS(СВЦЭМ!$D$39:$D$782,СВЦЭМ!$A$39:$A$782,$A62,СВЦЭМ!$B$39:$B$782,H$47)+'СЕТ СН'!$F$14+СВЦЭМ!$D$10+'СЕТ СН'!$F$6-'СЕТ СН'!$F$26</f>
        <v>1736.6996570199999</v>
      </c>
      <c r="I62" s="36">
        <f>SUMIFS(СВЦЭМ!$D$39:$D$782,СВЦЭМ!$A$39:$A$782,$A62,СВЦЭМ!$B$39:$B$782,I$47)+'СЕТ СН'!$F$14+СВЦЭМ!$D$10+'СЕТ СН'!$F$6-'СЕТ СН'!$F$26</f>
        <v>1618.6866658600002</v>
      </c>
      <c r="J62" s="36">
        <f>SUMIFS(СВЦЭМ!$D$39:$D$782,СВЦЭМ!$A$39:$A$782,$A62,СВЦЭМ!$B$39:$B$782,J$47)+'СЕТ СН'!$F$14+СВЦЭМ!$D$10+'СЕТ СН'!$F$6-'СЕТ СН'!$F$26</f>
        <v>1584.7056511300002</v>
      </c>
      <c r="K62" s="36">
        <f>SUMIFS(СВЦЭМ!$D$39:$D$782,СВЦЭМ!$A$39:$A$782,$A62,СВЦЭМ!$B$39:$B$782,K$47)+'СЕТ СН'!$F$14+СВЦЭМ!$D$10+'СЕТ СН'!$F$6-'СЕТ СН'!$F$26</f>
        <v>1573.2872765800003</v>
      </c>
      <c r="L62" s="36">
        <f>SUMIFS(СВЦЭМ!$D$39:$D$782,СВЦЭМ!$A$39:$A$782,$A62,СВЦЭМ!$B$39:$B$782,L$47)+'СЕТ СН'!$F$14+СВЦЭМ!$D$10+'СЕТ СН'!$F$6-'СЕТ СН'!$F$26</f>
        <v>1547.8102438800001</v>
      </c>
      <c r="M62" s="36">
        <f>SUMIFS(СВЦЭМ!$D$39:$D$782,СВЦЭМ!$A$39:$A$782,$A62,СВЦЭМ!$B$39:$B$782,M$47)+'СЕТ СН'!$F$14+СВЦЭМ!$D$10+'СЕТ СН'!$F$6-'СЕТ СН'!$F$26</f>
        <v>1559.4652921000002</v>
      </c>
      <c r="N62" s="36">
        <f>SUMIFS(СВЦЭМ!$D$39:$D$782,СВЦЭМ!$A$39:$A$782,$A62,СВЦЭМ!$B$39:$B$782,N$47)+'СЕТ СН'!$F$14+СВЦЭМ!$D$10+'СЕТ СН'!$F$6-'СЕТ СН'!$F$26</f>
        <v>1587.1898521000003</v>
      </c>
      <c r="O62" s="36">
        <f>SUMIFS(СВЦЭМ!$D$39:$D$782,СВЦЭМ!$A$39:$A$782,$A62,СВЦЭМ!$B$39:$B$782,O$47)+'СЕТ СН'!$F$14+СВЦЭМ!$D$10+'СЕТ СН'!$F$6-'СЕТ СН'!$F$26</f>
        <v>1594.3995829199998</v>
      </c>
      <c r="P62" s="36">
        <f>SUMIFS(СВЦЭМ!$D$39:$D$782,СВЦЭМ!$A$39:$A$782,$A62,СВЦЭМ!$B$39:$B$782,P$47)+'СЕТ СН'!$F$14+СВЦЭМ!$D$10+'СЕТ СН'!$F$6-'СЕТ СН'!$F$26</f>
        <v>1610.2254800800001</v>
      </c>
      <c r="Q62" s="36">
        <f>SUMIFS(СВЦЭМ!$D$39:$D$782,СВЦЭМ!$A$39:$A$782,$A62,СВЦЭМ!$B$39:$B$782,Q$47)+'СЕТ СН'!$F$14+СВЦЭМ!$D$10+'СЕТ СН'!$F$6-'СЕТ СН'!$F$26</f>
        <v>1611.84284209</v>
      </c>
      <c r="R62" s="36">
        <f>SUMIFS(СВЦЭМ!$D$39:$D$782,СВЦЭМ!$A$39:$A$782,$A62,СВЦЭМ!$B$39:$B$782,R$47)+'СЕТ СН'!$F$14+СВЦЭМ!$D$10+'СЕТ СН'!$F$6-'СЕТ СН'!$F$26</f>
        <v>1568.5217102000001</v>
      </c>
      <c r="S62" s="36">
        <f>SUMIFS(СВЦЭМ!$D$39:$D$782,СВЦЭМ!$A$39:$A$782,$A62,СВЦЭМ!$B$39:$B$782,S$47)+'СЕТ СН'!$F$14+СВЦЭМ!$D$10+'СЕТ СН'!$F$6-'СЕТ СН'!$F$26</f>
        <v>1578.3636622200002</v>
      </c>
      <c r="T62" s="36">
        <f>SUMIFS(СВЦЭМ!$D$39:$D$782,СВЦЭМ!$A$39:$A$782,$A62,СВЦЭМ!$B$39:$B$782,T$47)+'СЕТ СН'!$F$14+СВЦЭМ!$D$10+'СЕТ СН'!$F$6-'СЕТ СН'!$F$26</f>
        <v>1576.97501784</v>
      </c>
      <c r="U62" s="36">
        <f>SUMIFS(СВЦЭМ!$D$39:$D$782,СВЦЭМ!$A$39:$A$782,$A62,СВЦЭМ!$B$39:$B$782,U$47)+'СЕТ СН'!$F$14+СВЦЭМ!$D$10+'СЕТ СН'!$F$6-'СЕТ СН'!$F$26</f>
        <v>1575.4324761299999</v>
      </c>
      <c r="V62" s="36">
        <f>SUMIFS(СВЦЭМ!$D$39:$D$782,СВЦЭМ!$A$39:$A$782,$A62,СВЦЭМ!$B$39:$B$782,V$47)+'СЕТ СН'!$F$14+СВЦЭМ!$D$10+'СЕТ СН'!$F$6-'СЕТ СН'!$F$26</f>
        <v>1599.7036164800002</v>
      </c>
      <c r="W62" s="36">
        <f>SUMIFS(СВЦЭМ!$D$39:$D$782,СВЦЭМ!$A$39:$A$782,$A62,СВЦЭМ!$B$39:$B$782,W$47)+'СЕТ СН'!$F$14+СВЦЭМ!$D$10+'СЕТ СН'!$F$6-'СЕТ СН'!$F$26</f>
        <v>1576.21465696</v>
      </c>
      <c r="X62" s="36">
        <f>SUMIFS(СВЦЭМ!$D$39:$D$782,СВЦЭМ!$A$39:$A$782,$A62,СВЦЭМ!$B$39:$B$782,X$47)+'СЕТ СН'!$F$14+СВЦЭМ!$D$10+'СЕТ СН'!$F$6-'СЕТ СН'!$F$26</f>
        <v>1599.3414189</v>
      </c>
      <c r="Y62" s="36">
        <f>SUMIFS(СВЦЭМ!$D$39:$D$782,СВЦЭМ!$A$39:$A$782,$A62,СВЦЭМ!$B$39:$B$782,Y$47)+'СЕТ СН'!$F$14+СВЦЭМ!$D$10+'СЕТ СН'!$F$6-'СЕТ СН'!$F$26</f>
        <v>1683.2491259200001</v>
      </c>
    </row>
    <row r="63" spans="1:25" ht="15.75" x14ac:dyDescent="0.2">
      <c r="A63" s="35">
        <f t="shared" si="1"/>
        <v>45093</v>
      </c>
      <c r="B63" s="36">
        <f>SUMIFS(СВЦЭМ!$D$39:$D$782,СВЦЭМ!$A$39:$A$782,$A63,СВЦЭМ!$B$39:$B$782,B$47)+'СЕТ СН'!$F$14+СВЦЭМ!$D$10+'СЕТ СН'!$F$6-'СЕТ СН'!$F$26</f>
        <v>1814.0742223800003</v>
      </c>
      <c r="C63" s="36">
        <f>SUMIFS(СВЦЭМ!$D$39:$D$782,СВЦЭМ!$A$39:$A$782,$A63,СВЦЭМ!$B$39:$B$782,C$47)+'СЕТ СН'!$F$14+СВЦЭМ!$D$10+'СЕТ СН'!$F$6-'СЕТ СН'!$F$26</f>
        <v>1867.98157068</v>
      </c>
      <c r="D63" s="36">
        <f>SUMIFS(СВЦЭМ!$D$39:$D$782,СВЦЭМ!$A$39:$A$782,$A63,СВЦЭМ!$B$39:$B$782,D$47)+'СЕТ СН'!$F$14+СВЦЭМ!$D$10+'СЕТ СН'!$F$6-'СЕТ СН'!$F$26</f>
        <v>1958.0246048200001</v>
      </c>
      <c r="E63" s="36">
        <f>SUMIFS(СВЦЭМ!$D$39:$D$782,СВЦЭМ!$A$39:$A$782,$A63,СВЦЭМ!$B$39:$B$782,E$47)+'СЕТ СН'!$F$14+СВЦЭМ!$D$10+'СЕТ СН'!$F$6-'СЕТ СН'!$F$26</f>
        <v>1972.50501859</v>
      </c>
      <c r="F63" s="36">
        <f>SUMIFS(СВЦЭМ!$D$39:$D$782,СВЦЭМ!$A$39:$A$782,$A63,СВЦЭМ!$B$39:$B$782,F$47)+'СЕТ СН'!$F$14+СВЦЭМ!$D$10+'СЕТ СН'!$F$6-'СЕТ СН'!$F$26</f>
        <v>1976.21815255</v>
      </c>
      <c r="G63" s="36">
        <f>SUMIFS(СВЦЭМ!$D$39:$D$782,СВЦЭМ!$A$39:$A$782,$A63,СВЦЭМ!$B$39:$B$782,G$47)+'СЕТ СН'!$F$14+СВЦЭМ!$D$10+'СЕТ СН'!$F$6-'СЕТ СН'!$F$26</f>
        <v>1936.7553443699999</v>
      </c>
      <c r="H63" s="36">
        <f>SUMIFS(СВЦЭМ!$D$39:$D$782,СВЦЭМ!$A$39:$A$782,$A63,СВЦЭМ!$B$39:$B$782,H$47)+'СЕТ СН'!$F$14+СВЦЭМ!$D$10+'СЕТ СН'!$F$6-'СЕТ СН'!$F$26</f>
        <v>1815.49504131</v>
      </c>
      <c r="I63" s="36">
        <f>SUMIFS(СВЦЭМ!$D$39:$D$782,СВЦЭМ!$A$39:$A$782,$A63,СВЦЭМ!$B$39:$B$782,I$47)+'СЕТ СН'!$F$14+СВЦЭМ!$D$10+'СЕТ СН'!$F$6-'СЕТ СН'!$F$26</f>
        <v>1757.97406344</v>
      </c>
      <c r="J63" s="36">
        <f>SUMIFS(СВЦЭМ!$D$39:$D$782,СВЦЭМ!$A$39:$A$782,$A63,СВЦЭМ!$B$39:$B$782,J$47)+'СЕТ СН'!$F$14+СВЦЭМ!$D$10+'СЕТ СН'!$F$6-'СЕТ СН'!$F$26</f>
        <v>1672.9157275299999</v>
      </c>
      <c r="K63" s="36">
        <f>SUMIFS(СВЦЭМ!$D$39:$D$782,СВЦЭМ!$A$39:$A$782,$A63,СВЦЭМ!$B$39:$B$782,K$47)+'СЕТ СН'!$F$14+СВЦЭМ!$D$10+'СЕТ СН'!$F$6-'СЕТ СН'!$F$26</f>
        <v>1688.14686132</v>
      </c>
      <c r="L63" s="36">
        <f>SUMIFS(СВЦЭМ!$D$39:$D$782,СВЦЭМ!$A$39:$A$782,$A63,СВЦЭМ!$B$39:$B$782,L$47)+'СЕТ СН'!$F$14+СВЦЭМ!$D$10+'СЕТ СН'!$F$6-'СЕТ СН'!$F$26</f>
        <v>1691.4730090399999</v>
      </c>
      <c r="M63" s="36">
        <f>SUMIFS(СВЦЭМ!$D$39:$D$782,СВЦЭМ!$A$39:$A$782,$A63,СВЦЭМ!$B$39:$B$782,M$47)+'СЕТ СН'!$F$14+СВЦЭМ!$D$10+'СЕТ СН'!$F$6-'СЕТ СН'!$F$26</f>
        <v>1719.5590505200003</v>
      </c>
      <c r="N63" s="36">
        <f>SUMIFS(СВЦЭМ!$D$39:$D$782,СВЦЭМ!$A$39:$A$782,$A63,СВЦЭМ!$B$39:$B$782,N$47)+'СЕТ СН'!$F$14+СВЦЭМ!$D$10+'СЕТ СН'!$F$6-'СЕТ СН'!$F$26</f>
        <v>1763.5882300399999</v>
      </c>
      <c r="O63" s="36">
        <f>SUMIFS(СВЦЭМ!$D$39:$D$782,СВЦЭМ!$A$39:$A$782,$A63,СВЦЭМ!$B$39:$B$782,O$47)+'СЕТ СН'!$F$14+СВЦЭМ!$D$10+'СЕТ СН'!$F$6-'СЕТ СН'!$F$26</f>
        <v>1763.0151326200003</v>
      </c>
      <c r="P63" s="36">
        <f>SUMIFS(СВЦЭМ!$D$39:$D$782,СВЦЭМ!$A$39:$A$782,$A63,СВЦЭМ!$B$39:$B$782,P$47)+'СЕТ СН'!$F$14+СВЦЭМ!$D$10+'СЕТ СН'!$F$6-'СЕТ СН'!$F$26</f>
        <v>1768.9763960599998</v>
      </c>
      <c r="Q63" s="36">
        <f>SUMIFS(СВЦЭМ!$D$39:$D$782,СВЦЭМ!$A$39:$A$782,$A63,СВЦЭМ!$B$39:$B$782,Q$47)+'СЕТ СН'!$F$14+СВЦЭМ!$D$10+'СЕТ СН'!$F$6-'СЕТ СН'!$F$26</f>
        <v>1749.3148332300002</v>
      </c>
      <c r="R63" s="36">
        <f>SUMIFS(СВЦЭМ!$D$39:$D$782,СВЦЭМ!$A$39:$A$782,$A63,СВЦЭМ!$B$39:$B$782,R$47)+'СЕТ СН'!$F$14+СВЦЭМ!$D$10+'СЕТ СН'!$F$6-'СЕТ СН'!$F$26</f>
        <v>1736.18256402</v>
      </c>
      <c r="S63" s="36">
        <f>SUMIFS(СВЦЭМ!$D$39:$D$782,СВЦЭМ!$A$39:$A$782,$A63,СВЦЭМ!$B$39:$B$782,S$47)+'СЕТ СН'!$F$14+СВЦЭМ!$D$10+'СЕТ СН'!$F$6-'СЕТ СН'!$F$26</f>
        <v>1713.9919138099999</v>
      </c>
      <c r="T63" s="36">
        <f>SUMIFS(СВЦЭМ!$D$39:$D$782,СВЦЭМ!$A$39:$A$782,$A63,СВЦЭМ!$B$39:$B$782,T$47)+'СЕТ СН'!$F$14+СВЦЭМ!$D$10+'СЕТ СН'!$F$6-'СЕТ СН'!$F$26</f>
        <v>1703.5977887700001</v>
      </c>
      <c r="U63" s="36">
        <f>SUMIFS(СВЦЭМ!$D$39:$D$782,СВЦЭМ!$A$39:$A$782,$A63,СВЦЭМ!$B$39:$B$782,U$47)+'СЕТ СН'!$F$14+СВЦЭМ!$D$10+'СЕТ СН'!$F$6-'СЕТ СН'!$F$26</f>
        <v>1705.2456849300002</v>
      </c>
      <c r="V63" s="36">
        <f>SUMIFS(СВЦЭМ!$D$39:$D$782,СВЦЭМ!$A$39:$A$782,$A63,СВЦЭМ!$B$39:$B$782,V$47)+'СЕТ СН'!$F$14+СВЦЭМ!$D$10+'СЕТ СН'!$F$6-'СЕТ СН'!$F$26</f>
        <v>1694.9185478700001</v>
      </c>
      <c r="W63" s="36">
        <f>SUMIFS(СВЦЭМ!$D$39:$D$782,СВЦЭМ!$A$39:$A$782,$A63,СВЦЭМ!$B$39:$B$782,W$47)+'СЕТ СН'!$F$14+СВЦЭМ!$D$10+'СЕТ СН'!$F$6-'СЕТ СН'!$F$26</f>
        <v>1659.56071389</v>
      </c>
      <c r="X63" s="36">
        <f>SUMIFS(СВЦЭМ!$D$39:$D$782,СВЦЭМ!$A$39:$A$782,$A63,СВЦЭМ!$B$39:$B$782,X$47)+'СЕТ СН'!$F$14+СВЦЭМ!$D$10+'СЕТ СН'!$F$6-'СЕТ СН'!$F$26</f>
        <v>1710.7400646700003</v>
      </c>
      <c r="Y63" s="36">
        <f>SUMIFS(СВЦЭМ!$D$39:$D$782,СВЦЭМ!$A$39:$A$782,$A63,СВЦЭМ!$B$39:$B$782,Y$47)+'СЕТ СН'!$F$14+СВЦЭМ!$D$10+'СЕТ СН'!$F$6-'СЕТ СН'!$F$26</f>
        <v>1853.7369932900001</v>
      </c>
    </row>
    <row r="64" spans="1:25" ht="15.75" x14ac:dyDescent="0.2">
      <c r="A64" s="35">
        <f t="shared" si="1"/>
        <v>45094</v>
      </c>
      <c r="B64" s="36">
        <f>SUMIFS(СВЦЭМ!$D$39:$D$782,СВЦЭМ!$A$39:$A$782,$A64,СВЦЭМ!$B$39:$B$782,B$47)+'СЕТ СН'!$F$14+СВЦЭМ!$D$10+'СЕТ СН'!$F$6-'СЕТ СН'!$F$26</f>
        <v>1712.07501224</v>
      </c>
      <c r="C64" s="36">
        <f>SUMIFS(СВЦЭМ!$D$39:$D$782,СВЦЭМ!$A$39:$A$782,$A64,СВЦЭМ!$B$39:$B$782,C$47)+'СЕТ СН'!$F$14+СВЦЭМ!$D$10+'СЕТ СН'!$F$6-'СЕТ СН'!$F$26</f>
        <v>1788.1021161399999</v>
      </c>
      <c r="D64" s="36">
        <f>SUMIFS(СВЦЭМ!$D$39:$D$782,СВЦЭМ!$A$39:$A$782,$A64,СВЦЭМ!$B$39:$B$782,D$47)+'СЕТ СН'!$F$14+СВЦЭМ!$D$10+'СЕТ СН'!$F$6-'СЕТ СН'!$F$26</f>
        <v>1824.7171326900002</v>
      </c>
      <c r="E64" s="36">
        <f>SUMIFS(СВЦЭМ!$D$39:$D$782,СВЦЭМ!$A$39:$A$782,$A64,СВЦЭМ!$B$39:$B$782,E$47)+'СЕТ СН'!$F$14+СВЦЭМ!$D$10+'СЕТ СН'!$F$6-'СЕТ СН'!$F$26</f>
        <v>1823.18271172</v>
      </c>
      <c r="F64" s="36">
        <f>SUMIFS(СВЦЭМ!$D$39:$D$782,СВЦЭМ!$A$39:$A$782,$A64,СВЦЭМ!$B$39:$B$782,F$47)+'СЕТ СН'!$F$14+СВЦЭМ!$D$10+'СЕТ СН'!$F$6-'СЕТ СН'!$F$26</f>
        <v>1816.47373831</v>
      </c>
      <c r="G64" s="36">
        <f>SUMIFS(СВЦЭМ!$D$39:$D$782,СВЦЭМ!$A$39:$A$782,$A64,СВЦЭМ!$B$39:$B$782,G$47)+'СЕТ СН'!$F$14+СВЦЭМ!$D$10+'СЕТ СН'!$F$6-'СЕТ СН'!$F$26</f>
        <v>1848.4117313500001</v>
      </c>
      <c r="H64" s="36">
        <f>SUMIFS(СВЦЭМ!$D$39:$D$782,СВЦЭМ!$A$39:$A$782,$A64,СВЦЭМ!$B$39:$B$782,H$47)+'СЕТ СН'!$F$14+СВЦЭМ!$D$10+'СЕТ СН'!$F$6-'СЕТ СН'!$F$26</f>
        <v>1785.0618979999999</v>
      </c>
      <c r="I64" s="36">
        <f>SUMIFS(СВЦЭМ!$D$39:$D$782,СВЦЭМ!$A$39:$A$782,$A64,СВЦЭМ!$B$39:$B$782,I$47)+'СЕТ СН'!$F$14+СВЦЭМ!$D$10+'СЕТ СН'!$F$6-'СЕТ СН'!$F$26</f>
        <v>1706.60790348</v>
      </c>
      <c r="J64" s="36">
        <f>SUMIFS(СВЦЭМ!$D$39:$D$782,СВЦЭМ!$A$39:$A$782,$A64,СВЦЭМ!$B$39:$B$782,J$47)+'СЕТ СН'!$F$14+СВЦЭМ!$D$10+'СЕТ СН'!$F$6-'СЕТ СН'!$F$26</f>
        <v>1597.34224034</v>
      </c>
      <c r="K64" s="36">
        <f>SUMIFS(СВЦЭМ!$D$39:$D$782,СВЦЭМ!$A$39:$A$782,$A64,СВЦЭМ!$B$39:$B$782,K$47)+'СЕТ СН'!$F$14+СВЦЭМ!$D$10+'СЕТ СН'!$F$6-'СЕТ СН'!$F$26</f>
        <v>1543.72881465</v>
      </c>
      <c r="L64" s="36">
        <f>SUMIFS(СВЦЭМ!$D$39:$D$782,СВЦЭМ!$A$39:$A$782,$A64,СВЦЭМ!$B$39:$B$782,L$47)+'СЕТ СН'!$F$14+СВЦЭМ!$D$10+'СЕТ СН'!$F$6-'СЕТ СН'!$F$26</f>
        <v>1521.6816428900001</v>
      </c>
      <c r="M64" s="36">
        <f>SUMIFS(СВЦЭМ!$D$39:$D$782,СВЦЭМ!$A$39:$A$782,$A64,СВЦЭМ!$B$39:$B$782,M$47)+'СЕТ СН'!$F$14+СВЦЭМ!$D$10+'СЕТ СН'!$F$6-'СЕТ СН'!$F$26</f>
        <v>1529.9961535500001</v>
      </c>
      <c r="N64" s="36">
        <f>SUMIFS(СВЦЭМ!$D$39:$D$782,СВЦЭМ!$A$39:$A$782,$A64,СВЦЭМ!$B$39:$B$782,N$47)+'СЕТ СН'!$F$14+СВЦЭМ!$D$10+'СЕТ СН'!$F$6-'СЕТ СН'!$F$26</f>
        <v>1564.3956325899999</v>
      </c>
      <c r="O64" s="36">
        <f>SUMIFS(СВЦЭМ!$D$39:$D$782,СВЦЭМ!$A$39:$A$782,$A64,СВЦЭМ!$B$39:$B$782,O$47)+'СЕТ СН'!$F$14+СВЦЭМ!$D$10+'СЕТ СН'!$F$6-'СЕТ СН'!$F$26</f>
        <v>1563.2991830599999</v>
      </c>
      <c r="P64" s="36">
        <f>SUMIFS(СВЦЭМ!$D$39:$D$782,СВЦЭМ!$A$39:$A$782,$A64,СВЦЭМ!$B$39:$B$782,P$47)+'СЕТ СН'!$F$14+СВЦЭМ!$D$10+'СЕТ СН'!$F$6-'СЕТ СН'!$F$26</f>
        <v>1582.55537224</v>
      </c>
      <c r="Q64" s="36">
        <f>SUMIFS(СВЦЭМ!$D$39:$D$782,СВЦЭМ!$A$39:$A$782,$A64,СВЦЭМ!$B$39:$B$782,Q$47)+'СЕТ СН'!$F$14+СВЦЭМ!$D$10+'СЕТ СН'!$F$6-'СЕТ СН'!$F$26</f>
        <v>1599.6327324200001</v>
      </c>
      <c r="R64" s="36">
        <f>SUMIFS(СВЦЭМ!$D$39:$D$782,СВЦЭМ!$A$39:$A$782,$A64,СВЦЭМ!$B$39:$B$782,R$47)+'СЕТ СН'!$F$14+СВЦЭМ!$D$10+'СЕТ СН'!$F$6-'СЕТ СН'!$F$26</f>
        <v>1588.19440007</v>
      </c>
      <c r="S64" s="36">
        <f>SUMIFS(СВЦЭМ!$D$39:$D$782,СВЦЭМ!$A$39:$A$782,$A64,СВЦЭМ!$B$39:$B$782,S$47)+'СЕТ СН'!$F$14+СВЦЭМ!$D$10+'СЕТ СН'!$F$6-'СЕТ СН'!$F$26</f>
        <v>1570.1470928399999</v>
      </c>
      <c r="T64" s="36">
        <f>SUMIFS(СВЦЭМ!$D$39:$D$782,СВЦЭМ!$A$39:$A$782,$A64,СВЦЭМ!$B$39:$B$782,T$47)+'СЕТ СН'!$F$14+СВЦЭМ!$D$10+'СЕТ СН'!$F$6-'СЕТ СН'!$F$26</f>
        <v>1553.0130728700001</v>
      </c>
      <c r="U64" s="36">
        <f>SUMIFS(СВЦЭМ!$D$39:$D$782,СВЦЭМ!$A$39:$A$782,$A64,СВЦЭМ!$B$39:$B$782,U$47)+'СЕТ СН'!$F$14+СВЦЭМ!$D$10+'СЕТ СН'!$F$6-'СЕТ СН'!$F$26</f>
        <v>1550.2140332100003</v>
      </c>
      <c r="V64" s="36">
        <f>SUMIFS(СВЦЭМ!$D$39:$D$782,СВЦЭМ!$A$39:$A$782,$A64,СВЦЭМ!$B$39:$B$782,V$47)+'СЕТ СН'!$F$14+СВЦЭМ!$D$10+'СЕТ СН'!$F$6-'СЕТ СН'!$F$26</f>
        <v>1538.26342544</v>
      </c>
      <c r="W64" s="36">
        <f>SUMIFS(СВЦЭМ!$D$39:$D$782,СВЦЭМ!$A$39:$A$782,$A64,СВЦЭМ!$B$39:$B$782,W$47)+'СЕТ СН'!$F$14+СВЦЭМ!$D$10+'СЕТ СН'!$F$6-'СЕТ СН'!$F$26</f>
        <v>1510.3519854599999</v>
      </c>
      <c r="X64" s="36">
        <f>SUMIFS(СВЦЭМ!$D$39:$D$782,СВЦЭМ!$A$39:$A$782,$A64,СВЦЭМ!$B$39:$B$782,X$47)+'СЕТ СН'!$F$14+СВЦЭМ!$D$10+'СЕТ СН'!$F$6-'СЕТ СН'!$F$26</f>
        <v>1564.9147918200001</v>
      </c>
      <c r="Y64" s="36">
        <f>SUMIFS(СВЦЭМ!$D$39:$D$782,СВЦЭМ!$A$39:$A$782,$A64,СВЦЭМ!$B$39:$B$782,Y$47)+'СЕТ СН'!$F$14+СВЦЭМ!$D$10+'СЕТ СН'!$F$6-'СЕТ СН'!$F$26</f>
        <v>1636.5716718500003</v>
      </c>
    </row>
    <row r="65" spans="1:25" ht="15.75" x14ac:dyDescent="0.2">
      <c r="A65" s="35">
        <f t="shared" si="1"/>
        <v>45095</v>
      </c>
      <c r="B65" s="36">
        <f>SUMIFS(СВЦЭМ!$D$39:$D$782,СВЦЭМ!$A$39:$A$782,$A65,СВЦЭМ!$B$39:$B$782,B$47)+'СЕТ СН'!$F$14+СВЦЭМ!$D$10+'СЕТ СН'!$F$6-'СЕТ СН'!$F$26</f>
        <v>1831.00610431</v>
      </c>
      <c r="C65" s="36">
        <f>SUMIFS(СВЦЭМ!$D$39:$D$782,СВЦЭМ!$A$39:$A$782,$A65,СВЦЭМ!$B$39:$B$782,C$47)+'СЕТ СН'!$F$14+СВЦЭМ!$D$10+'СЕТ СН'!$F$6-'СЕТ СН'!$F$26</f>
        <v>1929.9968026300003</v>
      </c>
      <c r="D65" s="36">
        <f>SUMIFS(СВЦЭМ!$D$39:$D$782,СВЦЭМ!$A$39:$A$782,$A65,СВЦЭМ!$B$39:$B$782,D$47)+'СЕТ СН'!$F$14+СВЦЭМ!$D$10+'СЕТ СН'!$F$6-'СЕТ СН'!$F$26</f>
        <v>1961.1243606500002</v>
      </c>
      <c r="E65" s="36">
        <f>SUMIFS(СВЦЭМ!$D$39:$D$782,СВЦЭМ!$A$39:$A$782,$A65,СВЦЭМ!$B$39:$B$782,E$47)+'СЕТ СН'!$F$14+СВЦЭМ!$D$10+'СЕТ СН'!$F$6-'СЕТ СН'!$F$26</f>
        <v>1987.6703828099999</v>
      </c>
      <c r="F65" s="36">
        <f>SUMIFS(СВЦЭМ!$D$39:$D$782,СВЦЭМ!$A$39:$A$782,$A65,СВЦЭМ!$B$39:$B$782,F$47)+'СЕТ СН'!$F$14+СВЦЭМ!$D$10+'СЕТ СН'!$F$6-'СЕТ СН'!$F$26</f>
        <v>2010.6078461100001</v>
      </c>
      <c r="G65" s="36">
        <f>SUMIFS(СВЦЭМ!$D$39:$D$782,СВЦЭМ!$A$39:$A$782,$A65,СВЦЭМ!$B$39:$B$782,G$47)+'СЕТ СН'!$F$14+СВЦЭМ!$D$10+'СЕТ СН'!$F$6-'СЕТ СН'!$F$26</f>
        <v>2008.0459491000001</v>
      </c>
      <c r="H65" s="36">
        <f>SUMIFS(СВЦЭМ!$D$39:$D$782,СВЦЭМ!$A$39:$A$782,$A65,СВЦЭМ!$B$39:$B$782,H$47)+'СЕТ СН'!$F$14+СВЦЭМ!$D$10+'СЕТ СН'!$F$6-'СЕТ СН'!$F$26</f>
        <v>1967.0948191699999</v>
      </c>
      <c r="I65" s="36">
        <f>SUMIFS(СВЦЭМ!$D$39:$D$782,СВЦЭМ!$A$39:$A$782,$A65,СВЦЭМ!$B$39:$B$782,I$47)+'СЕТ СН'!$F$14+СВЦЭМ!$D$10+'СЕТ СН'!$F$6-'СЕТ СН'!$F$26</f>
        <v>1934.17410991</v>
      </c>
      <c r="J65" s="36">
        <f>SUMIFS(СВЦЭМ!$D$39:$D$782,СВЦЭМ!$A$39:$A$782,$A65,СВЦЭМ!$B$39:$B$782,J$47)+'СЕТ СН'!$F$14+СВЦЭМ!$D$10+'СЕТ СН'!$F$6-'СЕТ СН'!$F$26</f>
        <v>1867.0523510000003</v>
      </c>
      <c r="K65" s="36">
        <f>SUMIFS(СВЦЭМ!$D$39:$D$782,СВЦЭМ!$A$39:$A$782,$A65,СВЦЭМ!$B$39:$B$782,K$47)+'СЕТ СН'!$F$14+СВЦЭМ!$D$10+'СЕТ СН'!$F$6-'СЕТ СН'!$F$26</f>
        <v>1815.7111330500002</v>
      </c>
      <c r="L65" s="36">
        <f>SUMIFS(СВЦЭМ!$D$39:$D$782,СВЦЭМ!$A$39:$A$782,$A65,СВЦЭМ!$B$39:$B$782,L$47)+'СЕТ СН'!$F$14+СВЦЭМ!$D$10+'СЕТ СН'!$F$6-'СЕТ СН'!$F$26</f>
        <v>1815.4823265600003</v>
      </c>
      <c r="M65" s="36">
        <f>SUMIFS(СВЦЭМ!$D$39:$D$782,СВЦЭМ!$A$39:$A$782,$A65,СВЦЭМ!$B$39:$B$782,M$47)+'СЕТ СН'!$F$14+СВЦЭМ!$D$10+'СЕТ СН'!$F$6-'СЕТ СН'!$F$26</f>
        <v>1845.4563688200001</v>
      </c>
      <c r="N65" s="36">
        <f>SUMIFS(СВЦЭМ!$D$39:$D$782,СВЦЭМ!$A$39:$A$782,$A65,СВЦЭМ!$B$39:$B$782,N$47)+'СЕТ СН'!$F$14+СВЦЭМ!$D$10+'СЕТ СН'!$F$6-'СЕТ СН'!$F$26</f>
        <v>1856.8082488999999</v>
      </c>
      <c r="O65" s="36">
        <f>SUMIFS(СВЦЭМ!$D$39:$D$782,СВЦЭМ!$A$39:$A$782,$A65,СВЦЭМ!$B$39:$B$782,O$47)+'СЕТ СН'!$F$14+СВЦЭМ!$D$10+'СЕТ СН'!$F$6-'СЕТ СН'!$F$26</f>
        <v>1865.6594910899998</v>
      </c>
      <c r="P65" s="36">
        <f>SUMIFS(СВЦЭМ!$D$39:$D$782,СВЦЭМ!$A$39:$A$782,$A65,СВЦЭМ!$B$39:$B$782,P$47)+'СЕТ СН'!$F$14+СВЦЭМ!$D$10+'СЕТ СН'!$F$6-'СЕТ СН'!$F$26</f>
        <v>1884.1901320299999</v>
      </c>
      <c r="Q65" s="36">
        <f>SUMIFS(СВЦЭМ!$D$39:$D$782,СВЦЭМ!$A$39:$A$782,$A65,СВЦЭМ!$B$39:$B$782,Q$47)+'СЕТ СН'!$F$14+СВЦЭМ!$D$10+'СЕТ СН'!$F$6-'СЕТ СН'!$F$26</f>
        <v>1886.15795738</v>
      </c>
      <c r="R65" s="36">
        <f>SUMIFS(СВЦЭМ!$D$39:$D$782,СВЦЭМ!$A$39:$A$782,$A65,СВЦЭМ!$B$39:$B$782,R$47)+'СЕТ СН'!$F$14+СВЦЭМ!$D$10+'СЕТ СН'!$F$6-'СЕТ СН'!$F$26</f>
        <v>1870.9605186700001</v>
      </c>
      <c r="S65" s="36">
        <f>SUMIFS(СВЦЭМ!$D$39:$D$782,СВЦЭМ!$A$39:$A$782,$A65,СВЦЭМ!$B$39:$B$782,S$47)+'СЕТ СН'!$F$14+СВЦЭМ!$D$10+'СЕТ СН'!$F$6-'СЕТ СН'!$F$26</f>
        <v>1850.94559248</v>
      </c>
      <c r="T65" s="36">
        <f>SUMIFS(СВЦЭМ!$D$39:$D$782,СВЦЭМ!$A$39:$A$782,$A65,СВЦЭМ!$B$39:$B$782,T$47)+'СЕТ СН'!$F$14+СВЦЭМ!$D$10+'СЕТ СН'!$F$6-'СЕТ СН'!$F$26</f>
        <v>1815.9763454200001</v>
      </c>
      <c r="U65" s="36">
        <f>SUMIFS(СВЦЭМ!$D$39:$D$782,СВЦЭМ!$A$39:$A$782,$A65,СВЦЭМ!$B$39:$B$782,U$47)+'СЕТ СН'!$F$14+СВЦЭМ!$D$10+'СЕТ СН'!$F$6-'СЕТ СН'!$F$26</f>
        <v>1794.7513694899999</v>
      </c>
      <c r="V65" s="36">
        <f>SUMIFS(СВЦЭМ!$D$39:$D$782,СВЦЭМ!$A$39:$A$782,$A65,СВЦЭМ!$B$39:$B$782,V$47)+'СЕТ СН'!$F$14+СВЦЭМ!$D$10+'СЕТ СН'!$F$6-'СЕТ СН'!$F$26</f>
        <v>1764.1212260400002</v>
      </c>
      <c r="W65" s="36">
        <f>SUMIFS(СВЦЭМ!$D$39:$D$782,СВЦЭМ!$A$39:$A$782,$A65,СВЦЭМ!$B$39:$B$782,W$47)+'СЕТ СН'!$F$14+СВЦЭМ!$D$10+'СЕТ СН'!$F$6-'СЕТ СН'!$F$26</f>
        <v>1774.3758790299999</v>
      </c>
      <c r="X65" s="36">
        <f>SUMIFS(СВЦЭМ!$D$39:$D$782,СВЦЭМ!$A$39:$A$782,$A65,СВЦЭМ!$B$39:$B$782,X$47)+'СЕТ СН'!$F$14+СВЦЭМ!$D$10+'СЕТ СН'!$F$6-'СЕТ СН'!$F$26</f>
        <v>1797.1786256400001</v>
      </c>
      <c r="Y65" s="36">
        <f>SUMIFS(СВЦЭМ!$D$39:$D$782,СВЦЭМ!$A$39:$A$782,$A65,СВЦЭМ!$B$39:$B$782,Y$47)+'СЕТ СН'!$F$14+СВЦЭМ!$D$10+'СЕТ СН'!$F$6-'СЕТ СН'!$F$26</f>
        <v>1878.0393658500002</v>
      </c>
    </row>
    <row r="66" spans="1:25" ht="15.75" x14ac:dyDescent="0.2">
      <c r="A66" s="35">
        <f t="shared" si="1"/>
        <v>45096</v>
      </c>
      <c r="B66" s="36">
        <f>SUMIFS(СВЦЭМ!$D$39:$D$782,СВЦЭМ!$A$39:$A$782,$A66,СВЦЭМ!$B$39:$B$782,B$47)+'СЕТ СН'!$F$14+СВЦЭМ!$D$10+'СЕТ СН'!$F$6-'СЕТ СН'!$F$26</f>
        <v>1774.1991343200002</v>
      </c>
      <c r="C66" s="36">
        <f>SUMIFS(СВЦЭМ!$D$39:$D$782,СВЦЭМ!$A$39:$A$782,$A66,СВЦЭМ!$B$39:$B$782,C$47)+'СЕТ СН'!$F$14+СВЦЭМ!$D$10+'СЕТ СН'!$F$6-'СЕТ СН'!$F$26</f>
        <v>1859.6395675500003</v>
      </c>
      <c r="D66" s="36">
        <f>SUMIFS(СВЦЭМ!$D$39:$D$782,СВЦЭМ!$A$39:$A$782,$A66,СВЦЭМ!$B$39:$B$782,D$47)+'СЕТ СН'!$F$14+СВЦЭМ!$D$10+'СЕТ СН'!$F$6-'СЕТ СН'!$F$26</f>
        <v>1943.9072344800002</v>
      </c>
      <c r="E66" s="36">
        <f>SUMIFS(СВЦЭМ!$D$39:$D$782,СВЦЭМ!$A$39:$A$782,$A66,СВЦЭМ!$B$39:$B$782,E$47)+'СЕТ СН'!$F$14+СВЦЭМ!$D$10+'СЕТ СН'!$F$6-'СЕТ СН'!$F$26</f>
        <v>1913.4031351600001</v>
      </c>
      <c r="F66" s="36">
        <f>SUMIFS(СВЦЭМ!$D$39:$D$782,СВЦЭМ!$A$39:$A$782,$A66,СВЦЭМ!$B$39:$B$782,F$47)+'СЕТ СН'!$F$14+СВЦЭМ!$D$10+'СЕТ СН'!$F$6-'СЕТ СН'!$F$26</f>
        <v>1952.5017173000001</v>
      </c>
      <c r="G66" s="36">
        <f>SUMIFS(СВЦЭМ!$D$39:$D$782,СВЦЭМ!$A$39:$A$782,$A66,СВЦЭМ!$B$39:$B$782,G$47)+'СЕТ СН'!$F$14+СВЦЭМ!$D$10+'СЕТ СН'!$F$6-'СЕТ СН'!$F$26</f>
        <v>1962.9909730200002</v>
      </c>
      <c r="H66" s="36">
        <f>SUMIFS(СВЦЭМ!$D$39:$D$782,СВЦЭМ!$A$39:$A$782,$A66,СВЦЭМ!$B$39:$B$782,H$47)+'СЕТ СН'!$F$14+СВЦЭМ!$D$10+'СЕТ СН'!$F$6-'СЕТ СН'!$F$26</f>
        <v>1936.9066881500003</v>
      </c>
      <c r="I66" s="36">
        <f>SUMIFS(СВЦЭМ!$D$39:$D$782,СВЦЭМ!$A$39:$A$782,$A66,СВЦЭМ!$B$39:$B$782,I$47)+'СЕТ СН'!$F$14+СВЦЭМ!$D$10+'СЕТ СН'!$F$6-'СЕТ СН'!$F$26</f>
        <v>1773.2068346700003</v>
      </c>
      <c r="J66" s="36">
        <f>SUMIFS(СВЦЭМ!$D$39:$D$782,СВЦЭМ!$A$39:$A$782,$A66,СВЦЭМ!$B$39:$B$782,J$47)+'СЕТ СН'!$F$14+СВЦЭМ!$D$10+'СЕТ СН'!$F$6-'СЕТ СН'!$F$26</f>
        <v>1678.8536753100002</v>
      </c>
      <c r="K66" s="36">
        <f>SUMIFS(СВЦЭМ!$D$39:$D$782,СВЦЭМ!$A$39:$A$782,$A66,СВЦЭМ!$B$39:$B$782,K$47)+'СЕТ СН'!$F$14+СВЦЭМ!$D$10+'СЕТ СН'!$F$6-'СЕТ СН'!$F$26</f>
        <v>1646.4520878600001</v>
      </c>
      <c r="L66" s="36">
        <f>SUMIFS(СВЦЭМ!$D$39:$D$782,СВЦЭМ!$A$39:$A$782,$A66,СВЦЭМ!$B$39:$B$782,L$47)+'СЕТ СН'!$F$14+СВЦЭМ!$D$10+'СЕТ СН'!$F$6-'СЕТ СН'!$F$26</f>
        <v>1633.9362489</v>
      </c>
      <c r="M66" s="36">
        <f>SUMIFS(СВЦЭМ!$D$39:$D$782,СВЦЭМ!$A$39:$A$782,$A66,СВЦЭМ!$B$39:$B$782,M$47)+'СЕТ СН'!$F$14+СВЦЭМ!$D$10+'СЕТ СН'!$F$6-'СЕТ СН'!$F$26</f>
        <v>1643.6277100699999</v>
      </c>
      <c r="N66" s="36">
        <f>SUMIFS(СВЦЭМ!$D$39:$D$782,СВЦЭМ!$A$39:$A$782,$A66,СВЦЭМ!$B$39:$B$782,N$47)+'СЕТ СН'!$F$14+СВЦЭМ!$D$10+'СЕТ СН'!$F$6-'СЕТ СН'!$F$26</f>
        <v>1659.76220509</v>
      </c>
      <c r="O66" s="36">
        <f>SUMIFS(СВЦЭМ!$D$39:$D$782,СВЦЭМ!$A$39:$A$782,$A66,СВЦЭМ!$B$39:$B$782,O$47)+'СЕТ СН'!$F$14+СВЦЭМ!$D$10+'СЕТ СН'!$F$6-'СЕТ СН'!$F$26</f>
        <v>1683.48480526</v>
      </c>
      <c r="P66" s="36">
        <f>SUMIFS(СВЦЭМ!$D$39:$D$782,СВЦЭМ!$A$39:$A$782,$A66,СВЦЭМ!$B$39:$B$782,P$47)+'СЕТ СН'!$F$14+СВЦЭМ!$D$10+'СЕТ СН'!$F$6-'СЕТ СН'!$F$26</f>
        <v>1678.51688805</v>
      </c>
      <c r="Q66" s="36">
        <f>SUMIFS(СВЦЭМ!$D$39:$D$782,СВЦЭМ!$A$39:$A$782,$A66,СВЦЭМ!$B$39:$B$782,Q$47)+'СЕТ СН'!$F$14+СВЦЭМ!$D$10+'СЕТ СН'!$F$6-'СЕТ СН'!$F$26</f>
        <v>1680.07601484</v>
      </c>
      <c r="R66" s="36">
        <f>SUMIFS(СВЦЭМ!$D$39:$D$782,СВЦЭМ!$A$39:$A$782,$A66,СВЦЭМ!$B$39:$B$782,R$47)+'СЕТ СН'!$F$14+СВЦЭМ!$D$10+'СЕТ СН'!$F$6-'СЕТ СН'!$F$26</f>
        <v>1664.9175030300003</v>
      </c>
      <c r="S66" s="36">
        <f>SUMIFS(СВЦЭМ!$D$39:$D$782,СВЦЭМ!$A$39:$A$782,$A66,СВЦЭМ!$B$39:$B$782,S$47)+'СЕТ СН'!$F$14+СВЦЭМ!$D$10+'СЕТ СН'!$F$6-'СЕТ СН'!$F$26</f>
        <v>1648.2121037400002</v>
      </c>
      <c r="T66" s="36">
        <f>SUMIFS(СВЦЭМ!$D$39:$D$782,СВЦЭМ!$A$39:$A$782,$A66,СВЦЭМ!$B$39:$B$782,T$47)+'СЕТ СН'!$F$14+СВЦЭМ!$D$10+'СЕТ СН'!$F$6-'СЕТ СН'!$F$26</f>
        <v>1636.0187284500003</v>
      </c>
      <c r="U66" s="36">
        <f>SUMIFS(СВЦЭМ!$D$39:$D$782,СВЦЭМ!$A$39:$A$782,$A66,СВЦЭМ!$B$39:$B$782,U$47)+'СЕТ СН'!$F$14+СВЦЭМ!$D$10+'СЕТ СН'!$F$6-'СЕТ СН'!$F$26</f>
        <v>1647.8665741499999</v>
      </c>
      <c r="V66" s="36">
        <f>SUMIFS(СВЦЭМ!$D$39:$D$782,СВЦЭМ!$A$39:$A$782,$A66,СВЦЭМ!$B$39:$B$782,V$47)+'СЕТ СН'!$F$14+СВЦЭМ!$D$10+'СЕТ СН'!$F$6-'СЕТ СН'!$F$26</f>
        <v>1646.6025246200002</v>
      </c>
      <c r="W66" s="36">
        <f>SUMIFS(СВЦЭМ!$D$39:$D$782,СВЦЭМ!$A$39:$A$782,$A66,СВЦЭМ!$B$39:$B$782,W$47)+'СЕТ СН'!$F$14+СВЦЭМ!$D$10+'СЕТ СН'!$F$6-'СЕТ СН'!$F$26</f>
        <v>1606.47593018</v>
      </c>
      <c r="X66" s="36">
        <f>SUMIFS(СВЦЭМ!$D$39:$D$782,СВЦЭМ!$A$39:$A$782,$A66,СВЦЭМ!$B$39:$B$782,X$47)+'СЕТ СН'!$F$14+СВЦЭМ!$D$10+'СЕТ СН'!$F$6-'СЕТ СН'!$F$26</f>
        <v>1643.4565538100001</v>
      </c>
      <c r="Y66" s="36">
        <f>SUMIFS(СВЦЭМ!$D$39:$D$782,СВЦЭМ!$A$39:$A$782,$A66,СВЦЭМ!$B$39:$B$782,Y$47)+'СЕТ СН'!$F$14+СВЦЭМ!$D$10+'СЕТ СН'!$F$6-'СЕТ СН'!$F$26</f>
        <v>1705.5665737600002</v>
      </c>
    </row>
    <row r="67" spans="1:25" ht="15.75" x14ac:dyDescent="0.2">
      <c r="A67" s="35">
        <f t="shared" si="1"/>
        <v>45097</v>
      </c>
      <c r="B67" s="36">
        <f>SUMIFS(СВЦЭМ!$D$39:$D$782,СВЦЭМ!$A$39:$A$782,$A67,СВЦЭМ!$B$39:$B$782,B$47)+'СЕТ СН'!$F$14+СВЦЭМ!$D$10+'СЕТ СН'!$F$6-'СЕТ СН'!$F$26</f>
        <v>1815.5531568800002</v>
      </c>
      <c r="C67" s="36">
        <f>SUMIFS(СВЦЭМ!$D$39:$D$782,СВЦЭМ!$A$39:$A$782,$A67,СВЦЭМ!$B$39:$B$782,C$47)+'СЕТ СН'!$F$14+СВЦЭМ!$D$10+'СЕТ СН'!$F$6-'СЕТ СН'!$F$26</f>
        <v>1852.9194812300002</v>
      </c>
      <c r="D67" s="36">
        <f>SUMIFS(СВЦЭМ!$D$39:$D$782,СВЦЭМ!$A$39:$A$782,$A67,СВЦЭМ!$B$39:$B$782,D$47)+'СЕТ СН'!$F$14+СВЦЭМ!$D$10+'СЕТ СН'!$F$6-'СЕТ СН'!$F$26</f>
        <v>1930.5277992400001</v>
      </c>
      <c r="E67" s="36">
        <f>SUMIFS(СВЦЭМ!$D$39:$D$782,СВЦЭМ!$A$39:$A$782,$A67,СВЦЭМ!$B$39:$B$782,E$47)+'СЕТ СН'!$F$14+СВЦЭМ!$D$10+'СЕТ СН'!$F$6-'СЕТ СН'!$F$26</f>
        <v>1942.1021543699999</v>
      </c>
      <c r="F67" s="36">
        <f>SUMIFS(СВЦЭМ!$D$39:$D$782,СВЦЭМ!$A$39:$A$782,$A67,СВЦЭМ!$B$39:$B$782,F$47)+'СЕТ СН'!$F$14+СВЦЭМ!$D$10+'СЕТ СН'!$F$6-'СЕТ СН'!$F$26</f>
        <v>1946.60386698</v>
      </c>
      <c r="G67" s="36">
        <f>SUMIFS(СВЦЭМ!$D$39:$D$782,СВЦЭМ!$A$39:$A$782,$A67,СВЦЭМ!$B$39:$B$782,G$47)+'СЕТ СН'!$F$14+СВЦЭМ!$D$10+'СЕТ СН'!$F$6-'СЕТ СН'!$F$26</f>
        <v>1924.5674512599999</v>
      </c>
      <c r="H67" s="36">
        <f>SUMIFS(СВЦЭМ!$D$39:$D$782,СВЦЭМ!$A$39:$A$782,$A67,СВЦЭМ!$B$39:$B$782,H$47)+'СЕТ СН'!$F$14+СВЦЭМ!$D$10+'СЕТ СН'!$F$6-'СЕТ СН'!$F$26</f>
        <v>1836.66949071</v>
      </c>
      <c r="I67" s="36">
        <f>SUMIFS(СВЦЭМ!$D$39:$D$782,СВЦЭМ!$A$39:$A$782,$A67,СВЦЭМ!$B$39:$B$782,I$47)+'СЕТ СН'!$F$14+СВЦЭМ!$D$10+'СЕТ СН'!$F$6-'СЕТ СН'!$F$26</f>
        <v>1801.1353614600002</v>
      </c>
      <c r="J67" s="36">
        <f>SUMIFS(СВЦЭМ!$D$39:$D$782,СВЦЭМ!$A$39:$A$782,$A67,СВЦЭМ!$B$39:$B$782,J$47)+'СЕТ СН'!$F$14+СВЦЭМ!$D$10+'СЕТ СН'!$F$6-'СЕТ СН'!$F$26</f>
        <v>1740.7681302300002</v>
      </c>
      <c r="K67" s="36">
        <f>SUMIFS(СВЦЭМ!$D$39:$D$782,СВЦЭМ!$A$39:$A$782,$A67,СВЦЭМ!$B$39:$B$782,K$47)+'СЕТ СН'!$F$14+СВЦЭМ!$D$10+'СЕТ СН'!$F$6-'СЕТ СН'!$F$26</f>
        <v>1661.7321831300001</v>
      </c>
      <c r="L67" s="36">
        <f>SUMIFS(СВЦЭМ!$D$39:$D$782,СВЦЭМ!$A$39:$A$782,$A67,СВЦЭМ!$B$39:$B$782,L$47)+'СЕТ СН'!$F$14+СВЦЭМ!$D$10+'СЕТ СН'!$F$6-'СЕТ СН'!$F$26</f>
        <v>1645.3336757299999</v>
      </c>
      <c r="M67" s="36">
        <f>SUMIFS(СВЦЭМ!$D$39:$D$782,СВЦЭМ!$A$39:$A$782,$A67,СВЦЭМ!$B$39:$B$782,M$47)+'СЕТ СН'!$F$14+СВЦЭМ!$D$10+'СЕТ СН'!$F$6-'СЕТ СН'!$F$26</f>
        <v>1673.3659473500002</v>
      </c>
      <c r="N67" s="36">
        <f>SUMIFS(СВЦЭМ!$D$39:$D$782,СВЦЭМ!$A$39:$A$782,$A67,СВЦЭМ!$B$39:$B$782,N$47)+'СЕТ СН'!$F$14+СВЦЭМ!$D$10+'СЕТ СН'!$F$6-'СЕТ СН'!$F$26</f>
        <v>1707.7178058899999</v>
      </c>
      <c r="O67" s="36">
        <f>SUMIFS(СВЦЭМ!$D$39:$D$782,СВЦЭМ!$A$39:$A$782,$A67,СВЦЭМ!$B$39:$B$782,O$47)+'СЕТ СН'!$F$14+СВЦЭМ!$D$10+'СЕТ СН'!$F$6-'СЕТ СН'!$F$26</f>
        <v>1724.4584852100002</v>
      </c>
      <c r="P67" s="36">
        <f>SUMIFS(СВЦЭМ!$D$39:$D$782,СВЦЭМ!$A$39:$A$782,$A67,СВЦЭМ!$B$39:$B$782,P$47)+'СЕТ СН'!$F$14+СВЦЭМ!$D$10+'СЕТ СН'!$F$6-'СЕТ СН'!$F$26</f>
        <v>1738.0064198700002</v>
      </c>
      <c r="Q67" s="36">
        <f>SUMIFS(СВЦЭМ!$D$39:$D$782,СВЦЭМ!$A$39:$A$782,$A67,СВЦЭМ!$B$39:$B$782,Q$47)+'СЕТ СН'!$F$14+СВЦЭМ!$D$10+'СЕТ СН'!$F$6-'СЕТ СН'!$F$26</f>
        <v>1748.2164403500001</v>
      </c>
      <c r="R67" s="36">
        <f>SUMIFS(СВЦЭМ!$D$39:$D$782,СВЦЭМ!$A$39:$A$782,$A67,СВЦЭМ!$B$39:$B$782,R$47)+'СЕТ СН'!$F$14+СВЦЭМ!$D$10+'СЕТ СН'!$F$6-'СЕТ СН'!$F$26</f>
        <v>1721.95142343</v>
      </c>
      <c r="S67" s="36">
        <f>SUMIFS(СВЦЭМ!$D$39:$D$782,СВЦЭМ!$A$39:$A$782,$A67,СВЦЭМ!$B$39:$B$782,S$47)+'СЕТ СН'!$F$14+СВЦЭМ!$D$10+'СЕТ СН'!$F$6-'СЕТ СН'!$F$26</f>
        <v>1718.37697643</v>
      </c>
      <c r="T67" s="36">
        <f>SUMIFS(СВЦЭМ!$D$39:$D$782,СВЦЭМ!$A$39:$A$782,$A67,СВЦЭМ!$B$39:$B$782,T$47)+'СЕТ СН'!$F$14+СВЦЭМ!$D$10+'СЕТ СН'!$F$6-'СЕТ СН'!$F$26</f>
        <v>1709.9399204599999</v>
      </c>
      <c r="U67" s="36">
        <f>SUMIFS(СВЦЭМ!$D$39:$D$782,СВЦЭМ!$A$39:$A$782,$A67,СВЦЭМ!$B$39:$B$782,U$47)+'СЕТ СН'!$F$14+СВЦЭМ!$D$10+'СЕТ СН'!$F$6-'СЕТ СН'!$F$26</f>
        <v>1707.5830318799999</v>
      </c>
      <c r="V67" s="36">
        <f>SUMIFS(СВЦЭМ!$D$39:$D$782,СВЦЭМ!$A$39:$A$782,$A67,СВЦЭМ!$B$39:$B$782,V$47)+'СЕТ СН'!$F$14+СВЦЭМ!$D$10+'СЕТ СН'!$F$6-'СЕТ СН'!$F$26</f>
        <v>1717.75219505</v>
      </c>
      <c r="W67" s="36">
        <f>SUMIFS(СВЦЭМ!$D$39:$D$782,СВЦЭМ!$A$39:$A$782,$A67,СВЦЭМ!$B$39:$B$782,W$47)+'СЕТ СН'!$F$14+СВЦЭМ!$D$10+'СЕТ СН'!$F$6-'СЕТ СН'!$F$26</f>
        <v>1671.2493859700003</v>
      </c>
      <c r="X67" s="36">
        <f>SUMIFS(СВЦЭМ!$D$39:$D$782,СВЦЭМ!$A$39:$A$782,$A67,СВЦЭМ!$B$39:$B$782,X$47)+'СЕТ СН'!$F$14+СВЦЭМ!$D$10+'СЕТ СН'!$F$6-'СЕТ СН'!$F$26</f>
        <v>1719.58131486</v>
      </c>
      <c r="Y67" s="36">
        <f>SUMIFS(СВЦЭМ!$D$39:$D$782,СВЦЭМ!$A$39:$A$782,$A67,СВЦЭМ!$B$39:$B$782,Y$47)+'СЕТ СН'!$F$14+СВЦЭМ!$D$10+'СЕТ СН'!$F$6-'СЕТ СН'!$F$26</f>
        <v>1812.20473111</v>
      </c>
    </row>
    <row r="68" spans="1:25" ht="15.75" x14ac:dyDescent="0.2">
      <c r="A68" s="35">
        <f t="shared" si="1"/>
        <v>45098</v>
      </c>
      <c r="B68" s="36">
        <f>SUMIFS(СВЦЭМ!$D$39:$D$782,СВЦЭМ!$A$39:$A$782,$A68,СВЦЭМ!$B$39:$B$782,B$47)+'СЕТ СН'!$F$14+СВЦЭМ!$D$10+'СЕТ СН'!$F$6-'СЕТ СН'!$F$26</f>
        <v>1833.5434113400001</v>
      </c>
      <c r="C68" s="36">
        <f>SUMIFS(СВЦЭМ!$D$39:$D$782,СВЦЭМ!$A$39:$A$782,$A68,СВЦЭМ!$B$39:$B$782,C$47)+'СЕТ СН'!$F$14+СВЦЭМ!$D$10+'СЕТ СН'!$F$6-'СЕТ СН'!$F$26</f>
        <v>1946.1960273899999</v>
      </c>
      <c r="D68" s="36">
        <f>SUMIFS(СВЦЭМ!$D$39:$D$782,СВЦЭМ!$A$39:$A$782,$A68,СВЦЭМ!$B$39:$B$782,D$47)+'СЕТ СН'!$F$14+СВЦЭМ!$D$10+'СЕТ СН'!$F$6-'СЕТ СН'!$F$26</f>
        <v>2044.9867597299999</v>
      </c>
      <c r="E68" s="36">
        <f>SUMIFS(СВЦЭМ!$D$39:$D$782,СВЦЭМ!$A$39:$A$782,$A68,СВЦЭМ!$B$39:$B$782,E$47)+'СЕТ СН'!$F$14+СВЦЭМ!$D$10+'СЕТ СН'!$F$6-'СЕТ СН'!$F$26</f>
        <v>2065.0140398200001</v>
      </c>
      <c r="F68" s="36">
        <f>SUMIFS(СВЦЭМ!$D$39:$D$782,СВЦЭМ!$A$39:$A$782,$A68,СВЦЭМ!$B$39:$B$782,F$47)+'СЕТ СН'!$F$14+СВЦЭМ!$D$10+'СЕТ СН'!$F$6-'СЕТ СН'!$F$26</f>
        <v>2053.2483424800002</v>
      </c>
      <c r="G68" s="36">
        <f>SUMIFS(СВЦЭМ!$D$39:$D$782,СВЦЭМ!$A$39:$A$782,$A68,СВЦЭМ!$B$39:$B$782,G$47)+'СЕТ СН'!$F$14+СВЦЭМ!$D$10+'СЕТ СН'!$F$6-'СЕТ СН'!$F$26</f>
        <v>2013.6819884800002</v>
      </c>
      <c r="H68" s="36">
        <f>SUMIFS(СВЦЭМ!$D$39:$D$782,СВЦЭМ!$A$39:$A$782,$A68,СВЦЭМ!$B$39:$B$782,H$47)+'СЕТ СН'!$F$14+СВЦЭМ!$D$10+'СЕТ СН'!$F$6-'СЕТ СН'!$F$26</f>
        <v>1868.1083169200001</v>
      </c>
      <c r="I68" s="36">
        <f>SUMIFS(СВЦЭМ!$D$39:$D$782,СВЦЭМ!$A$39:$A$782,$A68,СВЦЭМ!$B$39:$B$782,I$47)+'СЕТ СН'!$F$14+СВЦЭМ!$D$10+'СЕТ СН'!$F$6-'СЕТ СН'!$F$26</f>
        <v>1803.0305045200002</v>
      </c>
      <c r="J68" s="36">
        <f>SUMIFS(СВЦЭМ!$D$39:$D$782,СВЦЭМ!$A$39:$A$782,$A68,СВЦЭМ!$B$39:$B$782,J$47)+'СЕТ СН'!$F$14+СВЦЭМ!$D$10+'СЕТ СН'!$F$6-'СЕТ СН'!$F$26</f>
        <v>1715.4722719300003</v>
      </c>
      <c r="K68" s="36">
        <f>SUMIFS(СВЦЭМ!$D$39:$D$782,СВЦЭМ!$A$39:$A$782,$A68,СВЦЭМ!$B$39:$B$782,K$47)+'СЕТ СН'!$F$14+СВЦЭМ!$D$10+'СЕТ СН'!$F$6-'СЕТ СН'!$F$26</f>
        <v>1706.9210138100002</v>
      </c>
      <c r="L68" s="36">
        <f>SUMIFS(СВЦЭМ!$D$39:$D$782,СВЦЭМ!$A$39:$A$782,$A68,СВЦЭМ!$B$39:$B$782,L$47)+'СЕТ СН'!$F$14+СВЦЭМ!$D$10+'СЕТ СН'!$F$6-'СЕТ СН'!$F$26</f>
        <v>1737.7236918500003</v>
      </c>
      <c r="M68" s="36">
        <f>SUMIFS(СВЦЭМ!$D$39:$D$782,СВЦЭМ!$A$39:$A$782,$A68,СВЦЭМ!$B$39:$B$782,M$47)+'СЕТ СН'!$F$14+СВЦЭМ!$D$10+'СЕТ СН'!$F$6-'СЕТ СН'!$F$26</f>
        <v>1758.8517419499999</v>
      </c>
      <c r="N68" s="36">
        <f>SUMIFS(СВЦЭМ!$D$39:$D$782,СВЦЭМ!$A$39:$A$782,$A68,СВЦЭМ!$B$39:$B$782,N$47)+'СЕТ СН'!$F$14+СВЦЭМ!$D$10+'СЕТ СН'!$F$6-'СЕТ СН'!$F$26</f>
        <v>1811.31304808</v>
      </c>
      <c r="O68" s="36">
        <f>SUMIFS(СВЦЭМ!$D$39:$D$782,СВЦЭМ!$A$39:$A$782,$A68,СВЦЭМ!$B$39:$B$782,O$47)+'СЕТ СН'!$F$14+СВЦЭМ!$D$10+'СЕТ СН'!$F$6-'СЕТ СН'!$F$26</f>
        <v>1773.2203094199999</v>
      </c>
      <c r="P68" s="36">
        <f>SUMIFS(СВЦЭМ!$D$39:$D$782,СВЦЭМ!$A$39:$A$782,$A68,СВЦЭМ!$B$39:$B$782,P$47)+'СЕТ СН'!$F$14+СВЦЭМ!$D$10+'СЕТ СН'!$F$6-'СЕТ СН'!$F$26</f>
        <v>1790.5030617900002</v>
      </c>
      <c r="Q68" s="36">
        <f>SUMIFS(СВЦЭМ!$D$39:$D$782,СВЦЭМ!$A$39:$A$782,$A68,СВЦЭМ!$B$39:$B$782,Q$47)+'СЕТ СН'!$F$14+СВЦЭМ!$D$10+'СЕТ СН'!$F$6-'СЕТ СН'!$F$26</f>
        <v>1791.5101073199999</v>
      </c>
      <c r="R68" s="36">
        <f>SUMIFS(СВЦЭМ!$D$39:$D$782,СВЦЭМ!$A$39:$A$782,$A68,СВЦЭМ!$B$39:$B$782,R$47)+'СЕТ СН'!$F$14+СВЦЭМ!$D$10+'СЕТ СН'!$F$6-'СЕТ СН'!$F$26</f>
        <v>1781.2945570000002</v>
      </c>
      <c r="S68" s="36">
        <f>SUMIFS(СВЦЭМ!$D$39:$D$782,СВЦЭМ!$A$39:$A$782,$A68,СВЦЭМ!$B$39:$B$782,S$47)+'СЕТ СН'!$F$14+СВЦЭМ!$D$10+'СЕТ СН'!$F$6-'СЕТ СН'!$F$26</f>
        <v>1760.11103215</v>
      </c>
      <c r="T68" s="36">
        <f>SUMIFS(СВЦЭМ!$D$39:$D$782,СВЦЭМ!$A$39:$A$782,$A68,СВЦЭМ!$B$39:$B$782,T$47)+'СЕТ СН'!$F$14+СВЦЭМ!$D$10+'СЕТ СН'!$F$6-'СЕТ СН'!$F$26</f>
        <v>1771.0076135600002</v>
      </c>
      <c r="U68" s="36">
        <f>SUMIFS(СВЦЭМ!$D$39:$D$782,СВЦЭМ!$A$39:$A$782,$A68,СВЦЭМ!$B$39:$B$782,U$47)+'СЕТ СН'!$F$14+СВЦЭМ!$D$10+'СЕТ СН'!$F$6-'СЕТ СН'!$F$26</f>
        <v>1760.8500342699999</v>
      </c>
      <c r="V68" s="36">
        <f>SUMIFS(СВЦЭМ!$D$39:$D$782,СВЦЭМ!$A$39:$A$782,$A68,СВЦЭМ!$B$39:$B$782,V$47)+'СЕТ СН'!$F$14+СВЦЭМ!$D$10+'СЕТ СН'!$F$6-'СЕТ СН'!$F$26</f>
        <v>1742.5762681199999</v>
      </c>
      <c r="W68" s="36">
        <f>SUMIFS(СВЦЭМ!$D$39:$D$782,СВЦЭМ!$A$39:$A$782,$A68,СВЦЭМ!$B$39:$B$782,W$47)+'СЕТ СН'!$F$14+СВЦЭМ!$D$10+'СЕТ СН'!$F$6-'СЕТ СН'!$F$26</f>
        <v>1760.0234298400001</v>
      </c>
      <c r="X68" s="36">
        <f>SUMIFS(СВЦЭМ!$D$39:$D$782,СВЦЭМ!$A$39:$A$782,$A68,СВЦЭМ!$B$39:$B$782,X$47)+'СЕТ СН'!$F$14+СВЦЭМ!$D$10+'СЕТ СН'!$F$6-'СЕТ СН'!$F$26</f>
        <v>1810.5503746899999</v>
      </c>
      <c r="Y68" s="36">
        <f>SUMIFS(СВЦЭМ!$D$39:$D$782,СВЦЭМ!$A$39:$A$782,$A68,СВЦЭМ!$B$39:$B$782,Y$47)+'СЕТ СН'!$F$14+СВЦЭМ!$D$10+'СЕТ СН'!$F$6-'СЕТ СН'!$F$26</f>
        <v>1920.8524888500001</v>
      </c>
    </row>
    <row r="69" spans="1:25" ht="15.75" x14ac:dyDescent="0.2">
      <c r="A69" s="35">
        <f t="shared" si="1"/>
        <v>45099</v>
      </c>
      <c r="B69" s="36">
        <f>SUMIFS(СВЦЭМ!$D$39:$D$782,СВЦЭМ!$A$39:$A$782,$A69,СВЦЭМ!$B$39:$B$782,B$47)+'СЕТ СН'!$F$14+СВЦЭМ!$D$10+'СЕТ СН'!$F$6-'СЕТ СН'!$F$26</f>
        <v>1936.6058842400003</v>
      </c>
      <c r="C69" s="36">
        <f>SUMIFS(СВЦЭМ!$D$39:$D$782,СВЦЭМ!$A$39:$A$782,$A69,СВЦЭМ!$B$39:$B$782,C$47)+'СЕТ СН'!$F$14+СВЦЭМ!$D$10+'СЕТ СН'!$F$6-'СЕТ СН'!$F$26</f>
        <v>2010.6778377599999</v>
      </c>
      <c r="D69" s="36">
        <f>SUMIFS(СВЦЭМ!$D$39:$D$782,СВЦЭМ!$A$39:$A$782,$A69,СВЦЭМ!$B$39:$B$782,D$47)+'СЕТ СН'!$F$14+СВЦЭМ!$D$10+'СЕТ СН'!$F$6-'СЕТ СН'!$F$26</f>
        <v>2035.5984244900001</v>
      </c>
      <c r="E69" s="36">
        <f>SUMIFS(СВЦЭМ!$D$39:$D$782,СВЦЭМ!$A$39:$A$782,$A69,СВЦЭМ!$B$39:$B$782,E$47)+'СЕТ СН'!$F$14+СВЦЭМ!$D$10+'СЕТ СН'!$F$6-'СЕТ СН'!$F$26</f>
        <v>2012.4369628099998</v>
      </c>
      <c r="F69" s="36">
        <f>SUMIFS(СВЦЭМ!$D$39:$D$782,СВЦЭМ!$A$39:$A$782,$A69,СВЦЭМ!$B$39:$B$782,F$47)+'СЕТ СН'!$F$14+СВЦЭМ!$D$10+'СЕТ СН'!$F$6-'СЕТ СН'!$F$26</f>
        <v>2012.4400091500002</v>
      </c>
      <c r="G69" s="36">
        <f>SUMIFS(СВЦЭМ!$D$39:$D$782,СВЦЭМ!$A$39:$A$782,$A69,СВЦЭМ!$B$39:$B$782,G$47)+'СЕТ СН'!$F$14+СВЦЭМ!$D$10+'СЕТ СН'!$F$6-'СЕТ СН'!$F$26</f>
        <v>2020.6163902900003</v>
      </c>
      <c r="H69" s="36">
        <f>SUMIFS(СВЦЭМ!$D$39:$D$782,СВЦЭМ!$A$39:$A$782,$A69,СВЦЭМ!$B$39:$B$782,H$47)+'СЕТ СН'!$F$14+СВЦЭМ!$D$10+'СЕТ СН'!$F$6-'СЕТ СН'!$F$26</f>
        <v>1844.76184504</v>
      </c>
      <c r="I69" s="36">
        <f>SUMIFS(СВЦЭМ!$D$39:$D$782,СВЦЭМ!$A$39:$A$782,$A69,СВЦЭМ!$B$39:$B$782,I$47)+'СЕТ СН'!$F$14+СВЦЭМ!$D$10+'СЕТ СН'!$F$6-'СЕТ СН'!$F$26</f>
        <v>1816.16136809</v>
      </c>
      <c r="J69" s="36">
        <f>SUMIFS(СВЦЭМ!$D$39:$D$782,СВЦЭМ!$A$39:$A$782,$A69,СВЦЭМ!$B$39:$B$782,J$47)+'СЕТ СН'!$F$14+СВЦЭМ!$D$10+'СЕТ СН'!$F$6-'СЕТ СН'!$F$26</f>
        <v>1736.3135510000002</v>
      </c>
      <c r="K69" s="36">
        <f>SUMIFS(СВЦЭМ!$D$39:$D$782,СВЦЭМ!$A$39:$A$782,$A69,СВЦЭМ!$B$39:$B$782,K$47)+'СЕТ СН'!$F$14+СВЦЭМ!$D$10+'СЕТ СН'!$F$6-'СЕТ СН'!$F$26</f>
        <v>1716.18346647</v>
      </c>
      <c r="L69" s="36">
        <f>SUMIFS(СВЦЭМ!$D$39:$D$782,СВЦЭМ!$A$39:$A$782,$A69,СВЦЭМ!$B$39:$B$782,L$47)+'СЕТ СН'!$F$14+СВЦЭМ!$D$10+'СЕТ СН'!$F$6-'СЕТ СН'!$F$26</f>
        <v>1717.5180828500002</v>
      </c>
      <c r="M69" s="36">
        <f>SUMIFS(СВЦЭМ!$D$39:$D$782,СВЦЭМ!$A$39:$A$782,$A69,СВЦЭМ!$B$39:$B$782,M$47)+'СЕТ СН'!$F$14+СВЦЭМ!$D$10+'СЕТ СН'!$F$6-'СЕТ СН'!$F$26</f>
        <v>1754.4090890699999</v>
      </c>
      <c r="N69" s="36">
        <f>SUMIFS(СВЦЭМ!$D$39:$D$782,СВЦЭМ!$A$39:$A$782,$A69,СВЦЭМ!$B$39:$B$782,N$47)+'СЕТ СН'!$F$14+СВЦЭМ!$D$10+'СЕТ СН'!$F$6-'СЕТ СН'!$F$26</f>
        <v>1800.6394552100001</v>
      </c>
      <c r="O69" s="36">
        <f>SUMIFS(СВЦЭМ!$D$39:$D$782,СВЦЭМ!$A$39:$A$782,$A69,СВЦЭМ!$B$39:$B$782,O$47)+'СЕТ СН'!$F$14+СВЦЭМ!$D$10+'СЕТ СН'!$F$6-'СЕТ СН'!$F$26</f>
        <v>1805.4050263300001</v>
      </c>
      <c r="P69" s="36">
        <f>SUMIFS(СВЦЭМ!$D$39:$D$782,СВЦЭМ!$A$39:$A$782,$A69,СВЦЭМ!$B$39:$B$782,P$47)+'СЕТ СН'!$F$14+СВЦЭМ!$D$10+'СЕТ СН'!$F$6-'СЕТ СН'!$F$26</f>
        <v>1802.4734959000002</v>
      </c>
      <c r="Q69" s="36">
        <f>SUMIFS(СВЦЭМ!$D$39:$D$782,СВЦЭМ!$A$39:$A$782,$A69,СВЦЭМ!$B$39:$B$782,Q$47)+'СЕТ СН'!$F$14+СВЦЭМ!$D$10+'СЕТ СН'!$F$6-'СЕТ СН'!$F$26</f>
        <v>1800.9500632899999</v>
      </c>
      <c r="R69" s="36">
        <f>SUMIFS(СВЦЭМ!$D$39:$D$782,СВЦЭМ!$A$39:$A$782,$A69,СВЦЭМ!$B$39:$B$782,R$47)+'СЕТ СН'!$F$14+СВЦЭМ!$D$10+'СЕТ СН'!$F$6-'СЕТ СН'!$F$26</f>
        <v>1786.6417453499998</v>
      </c>
      <c r="S69" s="36">
        <f>SUMIFS(СВЦЭМ!$D$39:$D$782,СВЦЭМ!$A$39:$A$782,$A69,СВЦЭМ!$B$39:$B$782,S$47)+'СЕТ СН'!$F$14+СВЦЭМ!$D$10+'СЕТ СН'!$F$6-'СЕТ СН'!$F$26</f>
        <v>1763.4247753899999</v>
      </c>
      <c r="T69" s="36">
        <f>SUMIFS(СВЦЭМ!$D$39:$D$782,СВЦЭМ!$A$39:$A$782,$A69,СВЦЭМ!$B$39:$B$782,T$47)+'СЕТ СН'!$F$14+СВЦЭМ!$D$10+'СЕТ СН'!$F$6-'СЕТ СН'!$F$26</f>
        <v>1784.34334541</v>
      </c>
      <c r="U69" s="36">
        <f>SUMIFS(СВЦЭМ!$D$39:$D$782,СВЦЭМ!$A$39:$A$782,$A69,СВЦЭМ!$B$39:$B$782,U$47)+'СЕТ СН'!$F$14+СВЦЭМ!$D$10+'СЕТ СН'!$F$6-'СЕТ СН'!$F$26</f>
        <v>1756.4787873499999</v>
      </c>
      <c r="V69" s="36">
        <f>SUMIFS(СВЦЭМ!$D$39:$D$782,СВЦЭМ!$A$39:$A$782,$A69,СВЦЭМ!$B$39:$B$782,V$47)+'СЕТ СН'!$F$14+СВЦЭМ!$D$10+'СЕТ СН'!$F$6-'СЕТ СН'!$F$26</f>
        <v>1714.5236121600001</v>
      </c>
      <c r="W69" s="36">
        <f>SUMIFS(СВЦЭМ!$D$39:$D$782,СВЦЭМ!$A$39:$A$782,$A69,СВЦЭМ!$B$39:$B$782,W$47)+'СЕТ СН'!$F$14+СВЦЭМ!$D$10+'СЕТ СН'!$F$6-'СЕТ СН'!$F$26</f>
        <v>1749.9382364000003</v>
      </c>
      <c r="X69" s="36">
        <f>SUMIFS(СВЦЭМ!$D$39:$D$782,СВЦЭМ!$A$39:$A$782,$A69,СВЦЭМ!$B$39:$B$782,X$47)+'СЕТ СН'!$F$14+СВЦЭМ!$D$10+'СЕТ СН'!$F$6-'СЕТ СН'!$F$26</f>
        <v>1811.44152979</v>
      </c>
      <c r="Y69" s="36">
        <f>SUMIFS(СВЦЭМ!$D$39:$D$782,СВЦЭМ!$A$39:$A$782,$A69,СВЦЭМ!$B$39:$B$782,Y$47)+'СЕТ СН'!$F$14+СВЦЭМ!$D$10+'СЕТ СН'!$F$6-'СЕТ СН'!$F$26</f>
        <v>1898.4711097200002</v>
      </c>
    </row>
    <row r="70" spans="1:25" ht="15.75" x14ac:dyDescent="0.2">
      <c r="A70" s="35">
        <f t="shared" si="1"/>
        <v>45100</v>
      </c>
      <c r="B70" s="36">
        <f>SUMIFS(СВЦЭМ!$D$39:$D$782,СВЦЭМ!$A$39:$A$782,$A70,СВЦЭМ!$B$39:$B$782,B$47)+'СЕТ СН'!$F$14+СВЦЭМ!$D$10+'СЕТ СН'!$F$6-'СЕТ СН'!$F$26</f>
        <v>1915.06664882</v>
      </c>
      <c r="C70" s="36">
        <f>SUMIFS(СВЦЭМ!$D$39:$D$782,СВЦЭМ!$A$39:$A$782,$A70,СВЦЭМ!$B$39:$B$782,C$47)+'СЕТ СН'!$F$14+СВЦЭМ!$D$10+'СЕТ СН'!$F$6-'СЕТ СН'!$F$26</f>
        <v>2038.0745988200001</v>
      </c>
      <c r="D70" s="36">
        <f>SUMIFS(СВЦЭМ!$D$39:$D$782,СВЦЭМ!$A$39:$A$782,$A70,СВЦЭМ!$B$39:$B$782,D$47)+'СЕТ СН'!$F$14+СВЦЭМ!$D$10+'СЕТ СН'!$F$6-'СЕТ СН'!$F$26</f>
        <v>2102.9269156300002</v>
      </c>
      <c r="E70" s="36">
        <f>SUMIFS(СВЦЭМ!$D$39:$D$782,СВЦЭМ!$A$39:$A$782,$A70,СВЦЭМ!$B$39:$B$782,E$47)+'СЕТ СН'!$F$14+СВЦЭМ!$D$10+'СЕТ СН'!$F$6-'СЕТ СН'!$F$26</f>
        <v>2079.0432467400001</v>
      </c>
      <c r="F70" s="36">
        <f>SUMIFS(СВЦЭМ!$D$39:$D$782,СВЦЭМ!$A$39:$A$782,$A70,СВЦЭМ!$B$39:$B$782,F$47)+'СЕТ СН'!$F$14+СВЦЭМ!$D$10+'СЕТ СН'!$F$6-'СЕТ СН'!$F$26</f>
        <v>2067.2209458100001</v>
      </c>
      <c r="G70" s="36">
        <f>SUMIFS(СВЦЭМ!$D$39:$D$782,СВЦЭМ!$A$39:$A$782,$A70,СВЦЭМ!$B$39:$B$782,G$47)+'СЕТ СН'!$F$14+СВЦЭМ!$D$10+'СЕТ СН'!$F$6-'СЕТ СН'!$F$26</f>
        <v>1978.30696468</v>
      </c>
      <c r="H70" s="36">
        <f>SUMIFS(СВЦЭМ!$D$39:$D$782,СВЦЭМ!$A$39:$A$782,$A70,СВЦЭМ!$B$39:$B$782,H$47)+'СЕТ СН'!$F$14+СВЦЭМ!$D$10+'СЕТ СН'!$F$6-'СЕТ СН'!$F$26</f>
        <v>1853.5564343300002</v>
      </c>
      <c r="I70" s="36">
        <f>SUMIFS(СВЦЭМ!$D$39:$D$782,СВЦЭМ!$A$39:$A$782,$A70,СВЦЭМ!$B$39:$B$782,I$47)+'СЕТ СН'!$F$14+СВЦЭМ!$D$10+'СЕТ СН'!$F$6-'СЕТ СН'!$F$26</f>
        <v>1724.9428935199999</v>
      </c>
      <c r="J70" s="36">
        <f>SUMIFS(СВЦЭМ!$D$39:$D$782,СВЦЭМ!$A$39:$A$782,$A70,СВЦЭМ!$B$39:$B$782,J$47)+'СЕТ СН'!$F$14+СВЦЭМ!$D$10+'СЕТ СН'!$F$6-'СЕТ СН'!$F$26</f>
        <v>1663.16759181</v>
      </c>
      <c r="K70" s="36">
        <f>SUMIFS(СВЦЭМ!$D$39:$D$782,СВЦЭМ!$A$39:$A$782,$A70,СВЦЭМ!$B$39:$B$782,K$47)+'СЕТ СН'!$F$14+СВЦЭМ!$D$10+'СЕТ СН'!$F$6-'СЕТ СН'!$F$26</f>
        <v>1602.2293639099998</v>
      </c>
      <c r="L70" s="36">
        <f>SUMIFS(СВЦЭМ!$D$39:$D$782,СВЦЭМ!$A$39:$A$782,$A70,СВЦЭМ!$B$39:$B$782,L$47)+'СЕТ СН'!$F$14+СВЦЭМ!$D$10+'СЕТ СН'!$F$6-'СЕТ СН'!$F$26</f>
        <v>1555.03153161</v>
      </c>
      <c r="M70" s="36">
        <f>SUMIFS(СВЦЭМ!$D$39:$D$782,СВЦЭМ!$A$39:$A$782,$A70,СВЦЭМ!$B$39:$B$782,M$47)+'СЕТ СН'!$F$14+СВЦЭМ!$D$10+'СЕТ СН'!$F$6-'СЕТ СН'!$F$26</f>
        <v>1572.16368298</v>
      </c>
      <c r="N70" s="36">
        <f>SUMIFS(СВЦЭМ!$D$39:$D$782,СВЦЭМ!$A$39:$A$782,$A70,СВЦЭМ!$B$39:$B$782,N$47)+'СЕТ СН'!$F$14+СВЦЭМ!$D$10+'СЕТ СН'!$F$6-'СЕТ СН'!$F$26</f>
        <v>1607.09669489</v>
      </c>
      <c r="O70" s="36">
        <f>SUMIFS(СВЦЭМ!$D$39:$D$782,СВЦЭМ!$A$39:$A$782,$A70,СВЦЭМ!$B$39:$B$782,O$47)+'СЕТ СН'!$F$14+СВЦЭМ!$D$10+'СЕТ СН'!$F$6-'СЕТ СН'!$F$26</f>
        <v>1638.8927732800003</v>
      </c>
      <c r="P70" s="36">
        <f>SUMIFS(СВЦЭМ!$D$39:$D$782,СВЦЭМ!$A$39:$A$782,$A70,СВЦЭМ!$B$39:$B$782,P$47)+'СЕТ СН'!$F$14+СВЦЭМ!$D$10+'СЕТ СН'!$F$6-'СЕТ СН'!$F$26</f>
        <v>1651.9336186</v>
      </c>
      <c r="Q70" s="36">
        <f>SUMIFS(СВЦЭМ!$D$39:$D$782,СВЦЭМ!$A$39:$A$782,$A70,СВЦЭМ!$B$39:$B$782,Q$47)+'СЕТ СН'!$F$14+СВЦЭМ!$D$10+'СЕТ СН'!$F$6-'СЕТ СН'!$F$26</f>
        <v>1661.40313608</v>
      </c>
      <c r="R70" s="36">
        <f>SUMIFS(СВЦЭМ!$D$39:$D$782,СВЦЭМ!$A$39:$A$782,$A70,СВЦЭМ!$B$39:$B$782,R$47)+'СЕТ СН'!$F$14+СВЦЭМ!$D$10+'СЕТ СН'!$F$6-'СЕТ СН'!$F$26</f>
        <v>1636.1619076299999</v>
      </c>
      <c r="S70" s="36">
        <f>SUMIFS(СВЦЭМ!$D$39:$D$782,СВЦЭМ!$A$39:$A$782,$A70,СВЦЭМ!$B$39:$B$782,S$47)+'СЕТ СН'!$F$14+СВЦЭМ!$D$10+'СЕТ СН'!$F$6-'СЕТ СН'!$F$26</f>
        <v>1623.1161080800002</v>
      </c>
      <c r="T70" s="36">
        <f>SUMIFS(СВЦЭМ!$D$39:$D$782,СВЦЭМ!$A$39:$A$782,$A70,СВЦЭМ!$B$39:$B$782,T$47)+'СЕТ СН'!$F$14+СВЦЭМ!$D$10+'СЕТ СН'!$F$6-'СЕТ СН'!$F$26</f>
        <v>1621.6246069600002</v>
      </c>
      <c r="U70" s="36">
        <f>SUMIFS(СВЦЭМ!$D$39:$D$782,СВЦЭМ!$A$39:$A$782,$A70,СВЦЭМ!$B$39:$B$782,U$47)+'СЕТ СН'!$F$14+СВЦЭМ!$D$10+'СЕТ СН'!$F$6-'СЕТ СН'!$F$26</f>
        <v>1631.3144623399999</v>
      </c>
      <c r="V70" s="36">
        <f>SUMIFS(СВЦЭМ!$D$39:$D$782,СВЦЭМ!$A$39:$A$782,$A70,СВЦЭМ!$B$39:$B$782,V$47)+'СЕТ СН'!$F$14+СВЦЭМ!$D$10+'СЕТ СН'!$F$6-'СЕТ СН'!$F$26</f>
        <v>1634.7801219000003</v>
      </c>
      <c r="W70" s="36">
        <f>SUMIFS(СВЦЭМ!$D$39:$D$782,СВЦЭМ!$A$39:$A$782,$A70,СВЦЭМ!$B$39:$B$782,W$47)+'СЕТ СН'!$F$14+СВЦЭМ!$D$10+'СЕТ СН'!$F$6-'СЕТ СН'!$F$26</f>
        <v>1615.3782801900002</v>
      </c>
      <c r="X70" s="36">
        <f>SUMIFS(СВЦЭМ!$D$39:$D$782,СВЦЭМ!$A$39:$A$782,$A70,СВЦЭМ!$B$39:$B$782,X$47)+'СЕТ СН'!$F$14+СВЦЭМ!$D$10+'СЕТ СН'!$F$6-'СЕТ СН'!$F$26</f>
        <v>1645.22148023</v>
      </c>
      <c r="Y70" s="36">
        <f>SUMIFS(СВЦЭМ!$D$39:$D$782,СВЦЭМ!$A$39:$A$782,$A70,СВЦЭМ!$B$39:$B$782,Y$47)+'СЕТ СН'!$F$14+СВЦЭМ!$D$10+'СЕТ СН'!$F$6-'СЕТ СН'!$F$26</f>
        <v>1796.9224742400002</v>
      </c>
    </row>
    <row r="71" spans="1:25" ht="15.75" x14ac:dyDescent="0.2">
      <c r="A71" s="35">
        <f t="shared" si="1"/>
        <v>45101</v>
      </c>
      <c r="B71" s="36">
        <f>SUMIFS(СВЦЭМ!$D$39:$D$782,СВЦЭМ!$A$39:$A$782,$A71,СВЦЭМ!$B$39:$B$782,B$47)+'СЕТ СН'!$F$14+СВЦЭМ!$D$10+'СЕТ СН'!$F$6-'СЕТ СН'!$F$26</f>
        <v>1772.3628315300002</v>
      </c>
      <c r="C71" s="36">
        <f>SUMIFS(СВЦЭМ!$D$39:$D$782,СВЦЭМ!$A$39:$A$782,$A71,СВЦЭМ!$B$39:$B$782,C$47)+'СЕТ СН'!$F$14+СВЦЭМ!$D$10+'СЕТ СН'!$F$6-'СЕТ СН'!$F$26</f>
        <v>1857.9434592100001</v>
      </c>
      <c r="D71" s="36">
        <f>SUMIFS(СВЦЭМ!$D$39:$D$782,СВЦЭМ!$A$39:$A$782,$A71,СВЦЭМ!$B$39:$B$782,D$47)+'СЕТ СН'!$F$14+СВЦЭМ!$D$10+'СЕТ СН'!$F$6-'СЕТ СН'!$F$26</f>
        <v>1940.5106572499999</v>
      </c>
      <c r="E71" s="36">
        <f>SUMIFS(СВЦЭМ!$D$39:$D$782,СВЦЭМ!$A$39:$A$782,$A71,СВЦЭМ!$B$39:$B$782,E$47)+'СЕТ СН'!$F$14+СВЦЭМ!$D$10+'СЕТ СН'!$F$6-'СЕТ СН'!$F$26</f>
        <v>1938.3341730000002</v>
      </c>
      <c r="F71" s="36">
        <f>SUMIFS(СВЦЭМ!$D$39:$D$782,СВЦЭМ!$A$39:$A$782,$A71,СВЦЭМ!$B$39:$B$782,F$47)+'СЕТ СН'!$F$14+СВЦЭМ!$D$10+'СЕТ СН'!$F$6-'СЕТ СН'!$F$26</f>
        <v>1935.7466713899998</v>
      </c>
      <c r="G71" s="36">
        <f>SUMIFS(СВЦЭМ!$D$39:$D$782,СВЦЭМ!$A$39:$A$782,$A71,СВЦЭМ!$B$39:$B$782,G$47)+'СЕТ СН'!$F$14+СВЦЭМ!$D$10+'СЕТ СН'!$F$6-'СЕТ СН'!$F$26</f>
        <v>1938.3931853700001</v>
      </c>
      <c r="H71" s="36">
        <f>SUMIFS(СВЦЭМ!$D$39:$D$782,СВЦЭМ!$A$39:$A$782,$A71,СВЦЭМ!$B$39:$B$782,H$47)+'СЕТ СН'!$F$14+СВЦЭМ!$D$10+'СЕТ СН'!$F$6-'СЕТ СН'!$F$26</f>
        <v>1894.1940967300002</v>
      </c>
      <c r="I71" s="36">
        <f>SUMIFS(СВЦЭМ!$D$39:$D$782,СВЦЭМ!$A$39:$A$782,$A71,СВЦЭМ!$B$39:$B$782,I$47)+'СЕТ СН'!$F$14+СВЦЭМ!$D$10+'СЕТ СН'!$F$6-'СЕТ СН'!$F$26</f>
        <v>1840.8468336400001</v>
      </c>
      <c r="J71" s="36">
        <f>SUMIFS(СВЦЭМ!$D$39:$D$782,СВЦЭМ!$A$39:$A$782,$A71,СВЦЭМ!$B$39:$B$782,J$47)+'СЕТ СН'!$F$14+СВЦЭМ!$D$10+'СЕТ СН'!$F$6-'СЕТ СН'!$F$26</f>
        <v>1736.7590209700002</v>
      </c>
      <c r="K71" s="36">
        <f>SUMIFS(СВЦЭМ!$D$39:$D$782,СВЦЭМ!$A$39:$A$782,$A71,СВЦЭМ!$B$39:$B$782,K$47)+'СЕТ СН'!$F$14+СВЦЭМ!$D$10+'СЕТ СН'!$F$6-'СЕТ СН'!$F$26</f>
        <v>1658.2823219400002</v>
      </c>
      <c r="L71" s="36">
        <f>SUMIFS(СВЦЭМ!$D$39:$D$782,СВЦЭМ!$A$39:$A$782,$A71,СВЦЭМ!$B$39:$B$782,L$47)+'СЕТ СН'!$F$14+СВЦЭМ!$D$10+'СЕТ СН'!$F$6-'СЕТ СН'!$F$26</f>
        <v>1648.0433204800001</v>
      </c>
      <c r="M71" s="36">
        <f>SUMIFS(СВЦЭМ!$D$39:$D$782,СВЦЭМ!$A$39:$A$782,$A71,СВЦЭМ!$B$39:$B$782,M$47)+'СЕТ СН'!$F$14+СВЦЭМ!$D$10+'СЕТ СН'!$F$6-'СЕТ СН'!$F$26</f>
        <v>1673.5454830899998</v>
      </c>
      <c r="N71" s="36">
        <f>SUMIFS(СВЦЭМ!$D$39:$D$782,СВЦЭМ!$A$39:$A$782,$A71,СВЦЭМ!$B$39:$B$782,N$47)+'СЕТ СН'!$F$14+СВЦЭМ!$D$10+'СЕТ СН'!$F$6-'СЕТ СН'!$F$26</f>
        <v>1735.4488827300002</v>
      </c>
      <c r="O71" s="36">
        <f>SUMIFS(СВЦЭМ!$D$39:$D$782,СВЦЭМ!$A$39:$A$782,$A71,СВЦЭМ!$B$39:$B$782,O$47)+'СЕТ СН'!$F$14+СВЦЭМ!$D$10+'СЕТ СН'!$F$6-'СЕТ СН'!$F$26</f>
        <v>1776.7218938599999</v>
      </c>
      <c r="P71" s="36">
        <f>SUMIFS(СВЦЭМ!$D$39:$D$782,СВЦЭМ!$A$39:$A$782,$A71,СВЦЭМ!$B$39:$B$782,P$47)+'СЕТ СН'!$F$14+СВЦЭМ!$D$10+'СЕТ СН'!$F$6-'СЕТ СН'!$F$26</f>
        <v>1782.0173444500001</v>
      </c>
      <c r="Q71" s="36">
        <f>SUMIFS(СВЦЭМ!$D$39:$D$782,СВЦЭМ!$A$39:$A$782,$A71,СВЦЭМ!$B$39:$B$782,Q$47)+'СЕТ СН'!$F$14+СВЦЭМ!$D$10+'СЕТ СН'!$F$6-'СЕТ СН'!$F$26</f>
        <v>1794.31375196</v>
      </c>
      <c r="R71" s="36">
        <f>SUMIFS(СВЦЭМ!$D$39:$D$782,СВЦЭМ!$A$39:$A$782,$A71,СВЦЭМ!$B$39:$B$782,R$47)+'СЕТ СН'!$F$14+СВЦЭМ!$D$10+'СЕТ СН'!$F$6-'СЕТ СН'!$F$26</f>
        <v>1770.21156015</v>
      </c>
      <c r="S71" s="36">
        <f>SUMIFS(СВЦЭМ!$D$39:$D$782,СВЦЭМ!$A$39:$A$782,$A71,СВЦЭМ!$B$39:$B$782,S$47)+'СЕТ СН'!$F$14+СВЦЭМ!$D$10+'СЕТ СН'!$F$6-'СЕТ СН'!$F$26</f>
        <v>1754.41288012</v>
      </c>
      <c r="T71" s="36">
        <f>SUMIFS(СВЦЭМ!$D$39:$D$782,СВЦЭМ!$A$39:$A$782,$A71,СВЦЭМ!$B$39:$B$782,T$47)+'СЕТ СН'!$F$14+СВЦЭМ!$D$10+'СЕТ СН'!$F$6-'СЕТ СН'!$F$26</f>
        <v>1777.2033671700001</v>
      </c>
      <c r="U71" s="36">
        <f>SUMIFS(СВЦЭМ!$D$39:$D$782,СВЦЭМ!$A$39:$A$782,$A71,СВЦЭМ!$B$39:$B$782,U$47)+'СЕТ СН'!$F$14+СВЦЭМ!$D$10+'СЕТ СН'!$F$6-'СЕТ СН'!$F$26</f>
        <v>1792.5977284300002</v>
      </c>
      <c r="V71" s="36">
        <f>SUMIFS(СВЦЭМ!$D$39:$D$782,СВЦЭМ!$A$39:$A$782,$A71,СВЦЭМ!$B$39:$B$782,V$47)+'СЕТ СН'!$F$14+СВЦЭМ!$D$10+'СЕТ СН'!$F$6-'СЕТ СН'!$F$26</f>
        <v>1792.5050112200001</v>
      </c>
      <c r="W71" s="36">
        <f>SUMIFS(СВЦЭМ!$D$39:$D$782,СВЦЭМ!$A$39:$A$782,$A71,СВЦЭМ!$B$39:$B$782,W$47)+'СЕТ СН'!$F$14+СВЦЭМ!$D$10+'СЕТ СН'!$F$6-'СЕТ СН'!$F$26</f>
        <v>1758.54247459</v>
      </c>
      <c r="X71" s="36">
        <f>SUMIFS(СВЦЭМ!$D$39:$D$782,СВЦЭМ!$A$39:$A$782,$A71,СВЦЭМ!$B$39:$B$782,X$47)+'СЕТ СН'!$F$14+СВЦЭМ!$D$10+'СЕТ СН'!$F$6-'СЕТ СН'!$F$26</f>
        <v>1790.6604176700002</v>
      </c>
      <c r="Y71" s="36">
        <f>SUMIFS(СВЦЭМ!$D$39:$D$782,СВЦЭМ!$A$39:$A$782,$A71,СВЦЭМ!$B$39:$B$782,Y$47)+'СЕТ СН'!$F$14+СВЦЭМ!$D$10+'СЕТ СН'!$F$6-'СЕТ СН'!$F$26</f>
        <v>1871.6056048599999</v>
      </c>
    </row>
    <row r="72" spans="1:25" ht="15.75" x14ac:dyDescent="0.2">
      <c r="A72" s="35">
        <f t="shared" si="1"/>
        <v>45102</v>
      </c>
      <c r="B72" s="36">
        <f>SUMIFS(СВЦЭМ!$D$39:$D$782,СВЦЭМ!$A$39:$A$782,$A72,СВЦЭМ!$B$39:$B$782,B$47)+'СЕТ СН'!$F$14+СВЦЭМ!$D$10+'СЕТ СН'!$F$6-'СЕТ СН'!$F$26</f>
        <v>1872.2023214199999</v>
      </c>
      <c r="C72" s="36">
        <f>SUMIFS(СВЦЭМ!$D$39:$D$782,СВЦЭМ!$A$39:$A$782,$A72,СВЦЭМ!$B$39:$B$782,C$47)+'СЕТ СН'!$F$14+СВЦЭМ!$D$10+'СЕТ СН'!$F$6-'СЕТ СН'!$F$26</f>
        <v>1945.6728864299998</v>
      </c>
      <c r="D72" s="36">
        <f>SUMIFS(СВЦЭМ!$D$39:$D$782,СВЦЭМ!$A$39:$A$782,$A72,СВЦЭМ!$B$39:$B$782,D$47)+'СЕТ СН'!$F$14+СВЦЭМ!$D$10+'СЕТ СН'!$F$6-'СЕТ СН'!$F$26</f>
        <v>1985.9626890200002</v>
      </c>
      <c r="E72" s="36">
        <f>SUMIFS(СВЦЭМ!$D$39:$D$782,СВЦЭМ!$A$39:$A$782,$A72,СВЦЭМ!$B$39:$B$782,E$47)+'СЕТ СН'!$F$14+СВЦЭМ!$D$10+'СЕТ СН'!$F$6-'СЕТ СН'!$F$26</f>
        <v>2059.2768821300001</v>
      </c>
      <c r="F72" s="36">
        <f>SUMIFS(СВЦЭМ!$D$39:$D$782,СВЦЭМ!$A$39:$A$782,$A72,СВЦЭМ!$B$39:$B$782,F$47)+'СЕТ СН'!$F$14+СВЦЭМ!$D$10+'СЕТ СН'!$F$6-'СЕТ СН'!$F$26</f>
        <v>2061.3364396000002</v>
      </c>
      <c r="G72" s="36">
        <f>SUMIFS(СВЦЭМ!$D$39:$D$782,СВЦЭМ!$A$39:$A$782,$A72,СВЦЭМ!$B$39:$B$782,G$47)+'СЕТ СН'!$F$14+СВЦЭМ!$D$10+'СЕТ СН'!$F$6-'СЕТ СН'!$F$26</f>
        <v>1953.7709285700003</v>
      </c>
      <c r="H72" s="36">
        <f>SUMIFS(СВЦЭМ!$D$39:$D$782,СВЦЭМ!$A$39:$A$782,$A72,СВЦЭМ!$B$39:$B$782,H$47)+'СЕТ СН'!$F$14+СВЦЭМ!$D$10+'СЕТ СН'!$F$6-'СЕТ СН'!$F$26</f>
        <v>1892.1988061800002</v>
      </c>
      <c r="I72" s="36">
        <f>SUMIFS(СВЦЭМ!$D$39:$D$782,СВЦЭМ!$A$39:$A$782,$A72,СВЦЭМ!$B$39:$B$782,I$47)+'СЕТ СН'!$F$14+СВЦЭМ!$D$10+'СЕТ СН'!$F$6-'СЕТ СН'!$F$26</f>
        <v>1864.15367707</v>
      </c>
      <c r="J72" s="36">
        <f>SUMIFS(СВЦЭМ!$D$39:$D$782,СВЦЭМ!$A$39:$A$782,$A72,СВЦЭМ!$B$39:$B$782,J$47)+'СЕТ СН'!$F$14+СВЦЭМ!$D$10+'СЕТ СН'!$F$6-'СЕТ СН'!$F$26</f>
        <v>1835.03501052</v>
      </c>
      <c r="K72" s="36">
        <f>SUMIFS(СВЦЭМ!$D$39:$D$782,СВЦЭМ!$A$39:$A$782,$A72,СВЦЭМ!$B$39:$B$782,K$47)+'СЕТ СН'!$F$14+СВЦЭМ!$D$10+'СЕТ СН'!$F$6-'СЕТ СН'!$F$26</f>
        <v>1749.62314694</v>
      </c>
      <c r="L72" s="36">
        <f>SUMIFS(СВЦЭМ!$D$39:$D$782,СВЦЭМ!$A$39:$A$782,$A72,СВЦЭМ!$B$39:$B$782,L$47)+'СЕТ СН'!$F$14+СВЦЭМ!$D$10+'СЕТ СН'!$F$6-'СЕТ СН'!$F$26</f>
        <v>1663.3892763700001</v>
      </c>
      <c r="M72" s="36">
        <f>SUMIFS(СВЦЭМ!$D$39:$D$782,СВЦЭМ!$A$39:$A$782,$A72,СВЦЭМ!$B$39:$B$782,M$47)+'СЕТ СН'!$F$14+СВЦЭМ!$D$10+'СЕТ СН'!$F$6-'СЕТ СН'!$F$26</f>
        <v>1687.5864285100001</v>
      </c>
      <c r="N72" s="36">
        <f>SUMIFS(СВЦЭМ!$D$39:$D$782,СВЦЭМ!$A$39:$A$782,$A72,СВЦЭМ!$B$39:$B$782,N$47)+'СЕТ СН'!$F$14+СВЦЭМ!$D$10+'СЕТ СН'!$F$6-'СЕТ СН'!$F$26</f>
        <v>1694.6899931900002</v>
      </c>
      <c r="O72" s="36">
        <f>SUMIFS(СВЦЭМ!$D$39:$D$782,СВЦЭМ!$A$39:$A$782,$A72,СВЦЭМ!$B$39:$B$782,O$47)+'СЕТ СН'!$F$14+СВЦЭМ!$D$10+'СЕТ СН'!$F$6-'СЕТ СН'!$F$26</f>
        <v>1707.4886414799998</v>
      </c>
      <c r="P72" s="36">
        <f>SUMIFS(СВЦЭМ!$D$39:$D$782,СВЦЭМ!$A$39:$A$782,$A72,СВЦЭМ!$B$39:$B$782,P$47)+'СЕТ СН'!$F$14+СВЦЭМ!$D$10+'СЕТ СН'!$F$6-'СЕТ СН'!$F$26</f>
        <v>1716.5143110899999</v>
      </c>
      <c r="Q72" s="36">
        <f>SUMIFS(СВЦЭМ!$D$39:$D$782,СВЦЭМ!$A$39:$A$782,$A72,СВЦЭМ!$B$39:$B$782,Q$47)+'СЕТ СН'!$F$14+СВЦЭМ!$D$10+'СЕТ СН'!$F$6-'СЕТ СН'!$F$26</f>
        <v>1724.6671700500001</v>
      </c>
      <c r="R72" s="36">
        <f>SUMIFS(СВЦЭМ!$D$39:$D$782,СВЦЭМ!$A$39:$A$782,$A72,СВЦЭМ!$B$39:$B$782,R$47)+'СЕТ СН'!$F$14+СВЦЭМ!$D$10+'СЕТ СН'!$F$6-'СЕТ СН'!$F$26</f>
        <v>1708.89759228</v>
      </c>
      <c r="S72" s="36">
        <f>SUMIFS(СВЦЭМ!$D$39:$D$782,СВЦЭМ!$A$39:$A$782,$A72,СВЦЭМ!$B$39:$B$782,S$47)+'СЕТ СН'!$F$14+СВЦЭМ!$D$10+'СЕТ СН'!$F$6-'СЕТ СН'!$F$26</f>
        <v>1703.6061382299999</v>
      </c>
      <c r="T72" s="36">
        <f>SUMIFS(СВЦЭМ!$D$39:$D$782,СВЦЭМ!$A$39:$A$782,$A72,СВЦЭМ!$B$39:$B$782,T$47)+'СЕТ СН'!$F$14+СВЦЭМ!$D$10+'СЕТ СН'!$F$6-'СЕТ СН'!$F$26</f>
        <v>1696.0184887400001</v>
      </c>
      <c r="U72" s="36">
        <f>SUMIFS(СВЦЭМ!$D$39:$D$782,СВЦЭМ!$A$39:$A$782,$A72,СВЦЭМ!$B$39:$B$782,U$47)+'СЕТ СН'!$F$14+СВЦЭМ!$D$10+'СЕТ СН'!$F$6-'СЕТ СН'!$F$26</f>
        <v>1700.7071417500001</v>
      </c>
      <c r="V72" s="36">
        <f>SUMIFS(СВЦЭМ!$D$39:$D$782,СВЦЭМ!$A$39:$A$782,$A72,СВЦЭМ!$B$39:$B$782,V$47)+'СЕТ СН'!$F$14+СВЦЭМ!$D$10+'СЕТ СН'!$F$6-'СЕТ СН'!$F$26</f>
        <v>1714.7697764</v>
      </c>
      <c r="W72" s="36">
        <f>SUMIFS(СВЦЭМ!$D$39:$D$782,СВЦЭМ!$A$39:$A$782,$A72,СВЦЭМ!$B$39:$B$782,W$47)+'СЕТ СН'!$F$14+СВЦЭМ!$D$10+'СЕТ СН'!$F$6-'СЕТ СН'!$F$26</f>
        <v>1681.0645651</v>
      </c>
      <c r="X72" s="36">
        <f>SUMIFS(СВЦЭМ!$D$39:$D$782,СВЦЭМ!$A$39:$A$782,$A72,СВЦЭМ!$B$39:$B$782,X$47)+'СЕТ СН'!$F$14+СВЦЭМ!$D$10+'СЕТ СН'!$F$6-'СЕТ СН'!$F$26</f>
        <v>1710.2991618800002</v>
      </c>
      <c r="Y72" s="36">
        <f>SUMIFS(СВЦЭМ!$D$39:$D$782,СВЦЭМ!$A$39:$A$782,$A72,СВЦЭМ!$B$39:$B$782,Y$47)+'СЕТ СН'!$F$14+СВЦЭМ!$D$10+'СЕТ СН'!$F$6-'СЕТ СН'!$F$26</f>
        <v>1862.3572170400003</v>
      </c>
    </row>
    <row r="73" spans="1:25" ht="15.75" x14ac:dyDescent="0.2">
      <c r="A73" s="35">
        <f t="shared" si="1"/>
        <v>45103</v>
      </c>
      <c r="B73" s="36">
        <f>SUMIFS(СВЦЭМ!$D$39:$D$782,СВЦЭМ!$A$39:$A$782,$A73,СВЦЭМ!$B$39:$B$782,B$47)+'СЕТ СН'!$F$14+СВЦЭМ!$D$10+'СЕТ СН'!$F$6-'СЕТ СН'!$F$26</f>
        <v>1978.6271150000002</v>
      </c>
      <c r="C73" s="36">
        <f>SUMIFS(СВЦЭМ!$D$39:$D$782,СВЦЭМ!$A$39:$A$782,$A73,СВЦЭМ!$B$39:$B$782,C$47)+'СЕТ СН'!$F$14+СВЦЭМ!$D$10+'СЕТ СН'!$F$6-'СЕТ СН'!$F$26</f>
        <v>2056.7318488800001</v>
      </c>
      <c r="D73" s="36">
        <f>SUMIFS(СВЦЭМ!$D$39:$D$782,СВЦЭМ!$A$39:$A$782,$A73,СВЦЭМ!$B$39:$B$782,D$47)+'СЕТ СН'!$F$14+СВЦЭМ!$D$10+'СЕТ СН'!$F$6-'СЕТ СН'!$F$26</f>
        <v>2094.3182484500003</v>
      </c>
      <c r="E73" s="36">
        <f>SUMIFS(СВЦЭМ!$D$39:$D$782,СВЦЭМ!$A$39:$A$782,$A73,СВЦЭМ!$B$39:$B$782,E$47)+'СЕТ СН'!$F$14+СВЦЭМ!$D$10+'СЕТ СН'!$F$6-'СЕТ СН'!$F$26</f>
        <v>2074.9915194599998</v>
      </c>
      <c r="F73" s="36">
        <f>SUMIFS(СВЦЭМ!$D$39:$D$782,СВЦЭМ!$A$39:$A$782,$A73,СВЦЭМ!$B$39:$B$782,F$47)+'СЕТ СН'!$F$14+СВЦЭМ!$D$10+'СЕТ СН'!$F$6-'СЕТ СН'!$F$26</f>
        <v>2069.11869617</v>
      </c>
      <c r="G73" s="36">
        <f>SUMIFS(СВЦЭМ!$D$39:$D$782,СВЦЭМ!$A$39:$A$782,$A73,СВЦЭМ!$B$39:$B$782,G$47)+'СЕТ СН'!$F$14+СВЦЭМ!$D$10+'СЕТ СН'!$F$6-'СЕТ СН'!$F$26</f>
        <v>2074.0787899500001</v>
      </c>
      <c r="H73" s="36">
        <f>SUMIFS(СВЦЭМ!$D$39:$D$782,СВЦЭМ!$A$39:$A$782,$A73,СВЦЭМ!$B$39:$B$782,H$47)+'СЕТ СН'!$F$14+СВЦЭМ!$D$10+'СЕТ СН'!$F$6-'СЕТ СН'!$F$26</f>
        <v>1951.8774523000002</v>
      </c>
      <c r="I73" s="36">
        <f>SUMIFS(СВЦЭМ!$D$39:$D$782,СВЦЭМ!$A$39:$A$782,$A73,СВЦЭМ!$B$39:$B$782,I$47)+'СЕТ СН'!$F$14+СВЦЭМ!$D$10+'СЕТ СН'!$F$6-'СЕТ СН'!$F$26</f>
        <v>1751.3920043799999</v>
      </c>
      <c r="J73" s="36">
        <f>SUMIFS(СВЦЭМ!$D$39:$D$782,СВЦЭМ!$A$39:$A$782,$A73,СВЦЭМ!$B$39:$B$782,J$47)+'СЕТ СН'!$F$14+СВЦЭМ!$D$10+'СЕТ СН'!$F$6-'СЕТ СН'!$F$26</f>
        <v>1660.3531302699998</v>
      </c>
      <c r="K73" s="36">
        <f>SUMIFS(СВЦЭМ!$D$39:$D$782,СВЦЭМ!$A$39:$A$782,$A73,СВЦЭМ!$B$39:$B$782,K$47)+'СЕТ СН'!$F$14+СВЦЭМ!$D$10+'СЕТ СН'!$F$6-'СЕТ СН'!$F$26</f>
        <v>1616.9421950000001</v>
      </c>
      <c r="L73" s="36">
        <f>SUMIFS(СВЦЭМ!$D$39:$D$782,СВЦЭМ!$A$39:$A$782,$A73,СВЦЭМ!$B$39:$B$782,L$47)+'СЕТ СН'!$F$14+СВЦЭМ!$D$10+'СЕТ СН'!$F$6-'СЕТ СН'!$F$26</f>
        <v>1593.8400889099998</v>
      </c>
      <c r="M73" s="36">
        <f>SUMIFS(СВЦЭМ!$D$39:$D$782,СВЦЭМ!$A$39:$A$782,$A73,СВЦЭМ!$B$39:$B$782,M$47)+'СЕТ СН'!$F$14+СВЦЭМ!$D$10+'СЕТ СН'!$F$6-'СЕТ СН'!$F$26</f>
        <v>1611.0998067199998</v>
      </c>
      <c r="N73" s="36">
        <f>SUMIFS(СВЦЭМ!$D$39:$D$782,СВЦЭМ!$A$39:$A$782,$A73,СВЦЭМ!$B$39:$B$782,N$47)+'СЕТ СН'!$F$14+СВЦЭМ!$D$10+'СЕТ СН'!$F$6-'СЕТ СН'!$F$26</f>
        <v>1640.95156309</v>
      </c>
      <c r="O73" s="36">
        <f>SUMIFS(СВЦЭМ!$D$39:$D$782,СВЦЭМ!$A$39:$A$782,$A73,СВЦЭМ!$B$39:$B$782,O$47)+'СЕТ СН'!$F$14+СВЦЭМ!$D$10+'СЕТ СН'!$F$6-'СЕТ СН'!$F$26</f>
        <v>1636.7554222899998</v>
      </c>
      <c r="P73" s="36">
        <f>SUMIFS(СВЦЭМ!$D$39:$D$782,СВЦЭМ!$A$39:$A$782,$A73,СВЦЭМ!$B$39:$B$782,P$47)+'СЕТ СН'!$F$14+СВЦЭМ!$D$10+'СЕТ СН'!$F$6-'СЕТ СН'!$F$26</f>
        <v>1645.6247293699998</v>
      </c>
      <c r="Q73" s="36">
        <f>SUMIFS(СВЦЭМ!$D$39:$D$782,СВЦЭМ!$A$39:$A$782,$A73,СВЦЭМ!$B$39:$B$782,Q$47)+'СЕТ СН'!$F$14+СВЦЭМ!$D$10+'СЕТ СН'!$F$6-'СЕТ СН'!$F$26</f>
        <v>1656.64273297</v>
      </c>
      <c r="R73" s="36">
        <f>SUMIFS(СВЦЭМ!$D$39:$D$782,СВЦЭМ!$A$39:$A$782,$A73,СВЦЭМ!$B$39:$B$782,R$47)+'СЕТ СН'!$F$14+СВЦЭМ!$D$10+'СЕТ СН'!$F$6-'СЕТ СН'!$F$26</f>
        <v>1639.4503212899999</v>
      </c>
      <c r="S73" s="36">
        <f>SUMIFS(СВЦЭМ!$D$39:$D$782,СВЦЭМ!$A$39:$A$782,$A73,СВЦЭМ!$B$39:$B$782,S$47)+'СЕТ СН'!$F$14+СВЦЭМ!$D$10+'СЕТ СН'!$F$6-'СЕТ СН'!$F$26</f>
        <v>1632.0322649499999</v>
      </c>
      <c r="T73" s="36">
        <f>SUMIFS(СВЦЭМ!$D$39:$D$782,СВЦЭМ!$A$39:$A$782,$A73,СВЦЭМ!$B$39:$B$782,T$47)+'СЕТ СН'!$F$14+СВЦЭМ!$D$10+'СЕТ СН'!$F$6-'СЕТ СН'!$F$26</f>
        <v>1628.2697263200002</v>
      </c>
      <c r="U73" s="36">
        <f>SUMIFS(СВЦЭМ!$D$39:$D$782,СВЦЭМ!$A$39:$A$782,$A73,СВЦЭМ!$B$39:$B$782,U$47)+'СЕТ СН'!$F$14+СВЦЭМ!$D$10+'СЕТ СН'!$F$6-'СЕТ СН'!$F$26</f>
        <v>1608.1050874100001</v>
      </c>
      <c r="V73" s="36">
        <f>SUMIFS(СВЦЭМ!$D$39:$D$782,СВЦЭМ!$A$39:$A$782,$A73,СВЦЭМ!$B$39:$B$782,V$47)+'СЕТ СН'!$F$14+СВЦЭМ!$D$10+'СЕТ СН'!$F$6-'СЕТ СН'!$F$26</f>
        <v>1622.3195920500002</v>
      </c>
      <c r="W73" s="36">
        <f>SUMIFS(СВЦЭМ!$D$39:$D$782,СВЦЭМ!$A$39:$A$782,$A73,СВЦЭМ!$B$39:$B$782,W$47)+'СЕТ СН'!$F$14+СВЦЭМ!$D$10+'СЕТ СН'!$F$6-'СЕТ СН'!$F$26</f>
        <v>1591.9317923900003</v>
      </c>
      <c r="X73" s="36">
        <f>SUMIFS(СВЦЭМ!$D$39:$D$782,СВЦЭМ!$A$39:$A$782,$A73,СВЦЭМ!$B$39:$B$782,X$47)+'СЕТ СН'!$F$14+СВЦЭМ!$D$10+'СЕТ СН'!$F$6-'СЕТ СН'!$F$26</f>
        <v>1646.65371134</v>
      </c>
      <c r="Y73" s="36">
        <f>SUMIFS(СВЦЭМ!$D$39:$D$782,СВЦЭМ!$A$39:$A$782,$A73,СВЦЭМ!$B$39:$B$782,Y$47)+'СЕТ СН'!$F$14+СВЦЭМ!$D$10+'СЕТ СН'!$F$6-'СЕТ СН'!$F$26</f>
        <v>1725.5158800899999</v>
      </c>
    </row>
    <row r="74" spans="1:25" ht="15.75" x14ac:dyDescent="0.2">
      <c r="A74" s="35">
        <f t="shared" si="1"/>
        <v>45104</v>
      </c>
      <c r="B74" s="36">
        <f>SUMIFS(СВЦЭМ!$D$39:$D$782,СВЦЭМ!$A$39:$A$782,$A74,СВЦЭМ!$B$39:$B$782,B$47)+'СЕТ СН'!$F$14+СВЦЭМ!$D$10+'СЕТ СН'!$F$6-'СЕТ СН'!$F$26</f>
        <v>1788.94370488</v>
      </c>
      <c r="C74" s="36">
        <f>SUMIFS(СВЦЭМ!$D$39:$D$782,СВЦЭМ!$A$39:$A$782,$A74,СВЦЭМ!$B$39:$B$782,C$47)+'СЕТ СН'!$F$14+СВЦЭМ!$D$10+'СЕТ СН'!$F$6-'СЕТ СН'!$F$26</f>
        <v>1841.0564818799999</v>
      </c>
      <c r="D74" s="36">
        <f>SUMIFS(СВЦЭМ!$D$39:$D$782,СВЦЭМ!$A$39:$A$782,$A74,СВЦЭМ!$B$39:$B$782,D$47)+'СЕТ СН'!$F$14+СВЦЭМ!$D$10+'СЕТ СН'!$F$6-'СЕТ СН'!$F$26</f>
        <v>1924.81054485</v>
      </c>
      <c r="E74" s="36">
        <f>SUMIFS(СВЦЭМ!$D$39:$D$782,СВЦЭМ!$A$39:$A$782,$A74,СВЦЭМ!$B$39:$B$782,E$47)+'СЕТ СН'!$F$14+СВЦЭМ!$D$10+'СЕТ СН'!$F$6-'СЕТ СН'!$F$26</f>
        <v>1900.91470893</v>
      </c>
      <c r="F74" s="36">
        <f>SUMIFS(СВЦЭМ!$D$39:$D$782,СВЦЭМ!$A$39:$A$782,$A74,СВЦЭМ!$B$39:$B$782,F$47)+'СЕТ СН'!$F$14+СВЦЭМ!$D$10+'СЕТ СН'!$F$6-'СЕТ СН'!$F$26</f>
        <v>1901.4280598099999</v>
      </c>
      <c r="G74" s="36">
        <f>SUMIFS(СВЦЭМ!$D$39:$D$782,СВЦЭМ!$A$39:$A$782,$A74,СВЦЭМ!$B$39:$B$782,G$47)+'СЕТ СН'!$F$14+СВЦЭМ!$D$10+'СЕТ СН'!$F$6-'СЕТ СН'!$F$26</f>
        <v>1898.5362938799999</v>
      </c>
      <c r="H74" s="36">
        <f>SUMIFS(СВЦЭМ!$D$39:$D$782,СВЦЭМ!$A$39:$A$782,$A74,СВЦЭМ!$B$39:$B$782,H$47)+'СЕТ СН'!$F$14+СВЦЭМ!$D$10+'СЕТ СН'!$F$6-'СЕТ СН'!$F$26</f>
        <v>1821.1848922100003</v>
      </c>
      <c r="I74" s="36">
        <f>SUMIFS(СВЦЭМ!$D$39:$D$782,СВЦЭМ!$A$39:$A$782,$A74,СВЦЭМ!$B$39:$B$782,I$47)+'СЕТ СН'!$F$14+СВЦЭМ!$D$10+'СЕТ СН'!$F$6-'СЕТ СН'!$F$26</f>
        <v>1694.5458480500001</v>
      </c>
      <c r="J74" s="36">
        <f>SUMIFS(СВЦЭМ!$D$39:$D$782,СВЦЭМ!$A$39:$A$782,$A74,СВЦЭМ!$B$39:$B$782,J$47)+'СЕТ СН'!$F$14+СВЦЭМ!$D$10+'СЕТ СН'!$F$6-'СЕТ СН'!$F$26</f>
        <v>1610.8511523900002</v>
      </c>
      <c r="K74" s="36">
        <f>SUMIFS(СВЦЭМ!$D$39:$D$782,СВЦЭМ!$A$39:$A$782,$A74,СВЦЭМ!$B$39:$B$782,K$47)+'СЕТ СН'!$F$14+СВЦЭМ!$D$10+'СЕТ СН'!$F$6-'СЕТ СН'!$F$26</f>
        <v>1552.28300924</v>
      </c>
      <c r="L74" s="36">
        <f>SUMIFS(СВЦЭМ!$D$39:$D$782,СВЦЭМ!$A$39:$A$782,$A74,СВЦЭМ!$B$39:$B$782,L$47)+'СЕТ СН'!$F$14+СВЦЭМ!$D$10+'СЕТ СН'!$F$6-'СЕТ СН'!$F$26</f>
        <v>1532.0726824600001</v>
      </c>
      <c r="M74" s="36">
        <f>SUMIFS(СВЦЭМ!$D$39:$D$782,СВЦЭМ!$A$39:$A$782,$A74,СВЦЭМ!$B$39:$B$782,M$47)+'СЕТ СН'!$F$14+СВЦЭМ!$D$10+'СЕТ СН'!$F$6-'СЕТ СН'!$F$26</f>
        <v>1528.8911899600002</v>
      </c>
      <c r="N74" s="36">
        <f>SUMIFS(СВЦЭМ!$D$39:$D$782,СВЦЭМ!$A$39:$A$782,$A74,СВЦЭМ!$B$39:$B$782,N$47)+'СЕТ СН'!$F$14+СВЦЭМ!$D$10+'СЕТ СН'!$F$6-'СЕТ СН'!$F$26</f>
        <v>1549.6567429500001</v>
      </c>
      <c r="O74" s="36">
        <f>SUMIFS(СВЦЭМ!$D$39:$D$782,СВЦЭМ!$A$39:$A$782,$A74,СВЦЭМ!$B$39:$B$782,O$47)+'СЕТ СН'!$F$14+СВЦЭМ!$D$10+'СЕТ СН'!$F$6-'СЕТ СН'!$F$26</f>
        <v>1545.0121758499999</v>
      </c>
      <c r="P74" s="36">
        <f>SUMIFS(СВЦЭМ!$D$39:$D$782,СВЦЭМ!$A$39:$A$782,$A74,СВЦЭМ!$B$39:$B$782,P$47)+'СЕТ СН'!$F$14+СВЦЭМ!$D$10+'СЕТ СН'!$F$6-'СЕТ СН'!$F$26</f>
        <v>1545.9870442800002</v>
      </c>
      <c r="Q74" s="36">
        <f>SUMIFS(СВЦЭМ!$D$39:$D$782,СВЦЭМ!$A$39:$A$782,$A74,СВЦЭМ!$B$39:$B$782,Q$47)+'СЕТ СН'!$F$14+СВЦЭМ!$D$10+'СЕТ СН'!$F$6-'СЕТ СН'!$F$26</f>
        <v>1542.72276508</v>
      </c>
      <c r="R74" s="36">
        <f>SUMIFS(СВЦЭМ!$D$39:$D$782,СВЦЭМ!$A$39:$A$782,$A74,СВЦЭМ!$B$39:$B$782,R$47)+'СЕТ СН'!$F$14+СВЦЭМ!$D$10+'СЕТ СН'!$F$6-'СЕТ СН'!$F$26</f>
        <v>1529.80786399</v>
      </c>
      <c r="S74" s="36">
        <f>SUMIFS(СВЦЭМ!$D$39:$D$782,СВЦЭМ!$A$39:$A$782,$A74,СВЦЭМ!$B$39:$B$782,S$47)+'СЕТ СН'!$F$14+СВЦЭМ!$D$10+'СЕТ СН'!$F$6-'СЕТ СН'!$F$26</f>
        <v>1525.8090571000002</v>
      </c>
      <c r="T74" s="36">
        <f>SUMIFS(СВЦЭМ!$D$39:$D$782,СВЦЭМ!$A$39:$A$782,$A74,СВЦЭМ!$B$39:$B$782,T$47)+'СЕТ СН'!$F$14+СВЦЭМ!$D$10+'СЕТ СН'!$F$6-'СЕТ СН'!$F$26</f>
        <v>1521.5122301400002</v>
      </c>
      <c r="U74" s="36">
        <f>SUMIFS(СВЦЭМ!$D$39:$D$782,СВЦЭМ!$A$39:$A$782,$A74,СВЦЭМ!$B$39:$B$782,U$47)+'СЕТ СН'!$F$14+СВЦЭМ!$D$10+'СЕТ СН'!$F$6-'СЕТ СН'!$F$26</f>
        <v>1524.4097340600001</v>
      </c>
      <c r="V74" s="36">
        <f>SUMIFS(СВЦЭМ!$D$39:$D$782,СВЦЭМ!$A$39:$A$782,$A74,СВЦЭМ!$B$39:$B$782,V$47)+'СЕТ СН'!$F$14+СВЦЭМ!$D$10+'СЕТ СН'!$F$6-'СЕТ СН'!$F$26</f>
        <v>1533.2436003299999</v>
      </c>
      <c r="W74" s="36">
        <f>SUMIFS(СВЦЭМ!$D$39:$D$782,СВЦЭМ!$A$39:$A$782,$A74,СВЦЭМ!$B$39:$B$782,W$47)+'СЕТ СН'!$F$14+СВЦЭМ!$D$10+'СЕТ СН'!$F$6-'СЕТ СН'!$F$26</f>
        <v>1490.8024155900002</v>
      </c>
      <c r="X74" s="36">
        <f>SUMIFS(СВЦЭМ!$D$39:$D$782,СВЦЭМ!$A$39:$A$782,$A74,СВЦЭМ!$B$39:$B$782,X$47)+'СЕТ СН'!$F$14+СВЦЭМ!$D$10+'СЕТ СН'!$F$6-'СЕТ СН'!$F$26</f>
        <v>1531.06416541</v>
      </c>
      <c r="Y74" s="36">
        <f>SUMIFS(СВЦЭМ!$D$39:$D$782,СВЦЭМ!$A$39:$A$782,$A74,СВЦЭМ!$B$39:$B$782,Y$47)+'СЕТ СН'!$F$14+СВЦЭМ!$D$10+'СЕТ СН'!$F$6-'СЕТ СН'!$F$26</f>
        <v>1624.1061673200002</v>
      </c>
    </row>
    <row r="75" spans="1:25" ht="15.75" x14ac:dyDescent="0.2">
      <c r="A75" s="35">
        <f t="shared" si="1"/>
        <v>45105</v>
      </c>
      <c r="B75" s="36">
        <f>SUMIFS(СВЦЭМ!$D$39:$D$782,СВЦЭМ!$A$39:$A$782,$A75,СВЦЭМ!$B$39:$B$782,B$47)+'СЕТ СН'!$F$14+СВЦЭМ!$D$10+'СЕТ СН'!$F$6-'СЕТ СН'!$F$26</f>
        <v>1709.96100269</v>
      </c>
      <c r="C75" s="36">
        <f>SUMIFS(СВЦЭМ!$D$39:$D$782,СВЦЭМ!$A$39:$A$782,$A75,СВЦЭМ!$B$39:$B$782,C$47)+'СЕТ СН'!$F$14+СВЦЭМ!$D$10+'СЕТ СН'!$F$6-'СЕТ СН'!$F$26</f>
        <v>1795.62157351</v>
      </c>
      <c r="D75" s="36">
        <f>SUMIFS(СВЦЭМ!$D$39:$D$782,СВЦЭМ!$A$39:$A$782,$A75,СВЦЭМ!$B$39:$B$782,D$47)+'СЕТ СН'!$F$14+СВЦЭМ!$D$10+'СЕТ СН'!$F$6-'СЕТ СН'!$F$26</f>
        <v>1877.54700525</v>
      </c>
      <c r="E75" s="36">
        <f>SUMIFS(СВЦЭМ!$D$39:$D$782,СВЦЭМ!$A$39:$A$782,$A75,СВЦЭМ!$B$39:$B$782,E$47)+'СЕТ СН'!$F$14+СВЦЭМ!$D$10+'СЕТ СН'!$F$6-'СЕТ СН'!$F$26</f>
        <v>1898.1403671600001</v>
      </c>
      <c r="F75" s="36">
        <f>SUMIFS(СВЦЭМ!$D$39:$D$782,СВЦЭМ!$A$39:$A$782,$A75,СВЦЭМ!$B$39:$B$782,F$47)+'СЕТ СН'!$F$14+СВЦЭМ!$D$10+'СЕТ СН'!$F$6-'СЕТ СН'!$F$26</f>
        <v>1898.1892996199999</v>
      </c>
      <c r="G75" s="36">
        <f>SUMIFS(СВЦЭМ!$D$39:$D$782,СВЦЭМ!$A$39:$A$782,$A75,СВЦЭМ!$B$39:$B$782,G$47)+'СЕТ СН'!$F$14+СВЦЭМ!$D$10+'СЕТ СН'!$F$6-'СЕТ СН'!$F$26</f>
        <v>1871.7783826099999</v>
      </c>
      <c r="H75" s="36">
        <f>SUMIFS(СВЦЭМ!$D$39:$D$782,СВЦЭМ!$A$39:$A$782,$A75,СВЦЭМ!$B$39:$B$782,H$47)+'СЕТ СН'!$F$14+СВЦЭМ!$D$10+'СЕТ СН'!$F$6-'СЕТ СН'!$F$26</f>
        <v>1763.4804322600003</v>
      </c>
      <c r="I75" s="36">
        <f>SUMIFS(СВЦЭМ!$D$39:$D$782,СВЦЭМ!$A$39:$A$782,$A75,СВЦЭМ!$B$39:$B$782,I$47)+'СЕТ СН'!$F$14+СВЦЭМ!$D$10+'СЕТ СН'!$F$6-'СЕТ СН'!$F$26</f>
        <v>1627.1771984299999</v>
      </c>
      <c r="J75" s="36">
        <f>SUMIFS(СВЦЭМ!$D$39:$D$782,СВЦЭМ!$A$39:$A$782,$A75,СВЦЭМ!$B$39:$B$782,J$47)+'СЕТ СН'!$F$14+СВЦЭМ!$D$10+'СЕТ СН'!$F$6-'СЕТ СН'!$F$26</f>
        <v>1555.35284843</v>
      </c>
      <c r="K75" s="36">
        <f>SUMIFS(СВЦЭМ!$D$39:$D$782,СВЦЭМ!$A$39:$A$782,$A75,СВЦЭМ!$B$39:$B$782,K$47)+'СЕТ СН'!$F$14+СВЦЭМ!$D$10+'СЕТ СН'!$F$6-'СЕТ СН'!$F$26</f>
        <v>1497.09605973</v>
      </c>
      <c r="L75" s="36">
        <f>SUMIFS(СВЦЭМ!$D$39:$D$782,СВЦЭМ!$A$39:$A$782,$A75,СВЦЭМ!$B$39:$B$782,L$47)+'СЕТ СН'!$F$14+СВЦЭМ!$D$10+'СЕТ СН'!$F$6-'СЕТ СН'!$F$26</f>
        <v>1504.3682177700002</v>
      </c>
      <c r="M75" s="36">
        <f>SUMIFS(СВЦЭМ!$D$39:$D$782,СВЦЭМ!$A$39:$A$782,$A75,СВЦЭМ!$B$39:$B$782,M$47)+'СЕТ СН'!$F$14+СВЦЭМ!$D$10+'СЕТ СН'!$F$6-'СЕТ СН'!$F$26</f>
        <v>1525.5947771000001</v>
      </c>
      <c r="N75" s="36">
        <f>SUMIFS(СВЦЭМ!$D$39:$D$782,СВЦЭМ!$A$39:$A$782,$A75,СВЦЭМ!$B$39:$B$782,N$47)+'СЕТ СН'!$F$14+СВЦЭМ!$D$10+'СЕТ СН'!$F$6-'СЕТ СН'!$F$26</f>
        <v>1572.5282242399999</v>
      </c>
      <c r="O75" s="36">
        <f>SUMIFS(СВЦЭМ!$D$39:$D$782,СВЦЭМ!$A$39:$A$782,$A75,СВЦЭМ!$B$39:$B$782,O$47)+'СЕТ СН'!$F$14+СВЦЭМ!$D$10+'СЕТ СН'!$F$6-'СЕТ СН'!$F$26</f>
        <v>1569.2120720200001</v>
      </c>
      <c r="P75" s="36">
        <f>SUMIFS(СВЦЭМ!$D$39:$D$782,СВЦЭМ!$A$39:$A$782,$A75,СВЦЭМ!$B$39:$B$782,P$47)+'СЕТ СН'!$F$14+СВЦЭМ!$D$10+'СЕТ СН'!$F$6-'СЕТ СН'!$F$26</f>
        <v>1551.3122346700002</v>
      </c>
      <c r="Q75" s="36">
        <f>SUMIFS(СВЦЭМ!$D$39:$D$782,СВЦЭМ!$A$39:$A$782,$A75,СВЦЭМ!$B$39:$B$782,Q$47)+'СЕТ СН'!$F$14+СВЦЭМ!$D$10+'СЕТ СН'!$F$6-'СЕТ СН'!$F$26</f>
        <v>1557.3406706400001</v>
      </c>
      <c r="R75" s="36">
        <f>SUMIFS(СВЦЭМ!$D$39:$D$782,СВЦЭМ!$A$39:$A$782,$A75,СВЦЭМ!$B$39:$B$782,R$47)+'СЕТ СН'!$F$14+СВЦЭМ!$D$10+'СЕТ СН'!$F$6-'СЕТ СН'!$F$26</f>
        <v>1526.88444944</v>
      </c>
      <c r="S75" s="36">
        <f>SUMIFS(СВЦЭМ!$D$39:$D$782,СВЦЭМ!$A$39:$A$782,$A75,СВЦЭМ!$B$39:$B$782,S$47)+'СЕТ СН'!$F$14+СВЦЭМ!$D$10+'СЕТ СН'!$F$6-'СЕТ СН'!$F$26</f>
        <v>1521.92419565</v>
      </c>
      <c r="T75" s="36">
        <f>SUMIFS(СВЦЭМ!$D$39:$D$782,СВЦЭМ!$A$39:$A$782,$A75,СВЦЭМ!$B$39:$B$782,T$47)+'СЕТ СН'!$F$14+СВЦЭМ!$D$10+'СЕТ СН'!$F$6-'СЕТ СН'!$F$26</f>
        <v>1523.22699483</v>
      </c>
      <c r="U75" s="36">
        <f>SUMIFS(СВЦЭМ!$D$39:$D$782,СВЦЭМ!$A$39:$A$782,$A75,СВЦЭМ!$B$39:$B$782,U$47)+'СЕТ СН'!$F$14+СВЦЭМ!$D$10+'СЕТ СН'!$F$6-'СЕТ СН'!$F$26</f>
        <v>1558.3771298699999</v>
      </c>
      <c r="V75" s="36">
        <f>SUMIFS(СВЦЭМ!$D$39:$D$782,СВЦЭМ!$A$39:$A$782,$A75,СВЦЭМ!$B$39:$B$782,V$47)+'СЕТ СН'!$F$14+СВЦЭМ!$D$10+'СЕТ СН'!$F$6-'СЕТ СН'!$F$26</f>
        <v>1556.8588548799999</v>
      </c>
      <c r="W75" s="36">
        <f>SUMIFS(СВЦЭМ!$D$39:$D$782,СВЦЭМ!$A$39:$A$782,$A75,СВЦЭМ!$B$39:$B$782,W$47)+'СЕТ СН'!$F$14+СВЦЭМ!$D$10+'СЕТ СН'!$F$6-'СЕТ СН'!$F$26</f>
        <v>1538.0048742399999</v>
      </c>
      <c r="X75" s="36">
        <f>SUMIFS(СВЦЭМ!$D$39:$D$782,СВЦЭМ!$A$39:$A$782,$A75,СВЦЭМ!$B$39:$B$782,X$47)+'СЕТ СН'!$F$14+СВЦЭМ!$D$10+'СЕТ СН'!$F$6-'СЕТ СН'!$F$26</f>
        <v>1562.6803529500003</v>
      </c>
      <c r="Y75" s="36">
        <f>SUMIFS(СВЦЭМ!$D$39:$D$782,СВЦЭМ!$A$39:$A$782,$A75,СВЦЭМ!$B$39:$B$782,Y$47)+'СЕТ СН'!$F$14+СВЦЭМ!$D$10+'СЕТ СН'!$F$6-'СЕТ СН'!$F$26</f>
        <v>1673.9308206199998</v>
      </c>
    </row>
    <row r="76" spans="1:25" ht="15.75" x14ac:dyDescent="0.2">
      <c r="A76" s="35">
        <f t="shared" si="1"/>
        <v>45106</v>
      </c>
      <c r="B76" s="36">
        <f>SUMIFS(СВЦЭМ!$D$39:$D$782,СВЦЭМ!$A$39:$A$782,$A76,СВЦЭМ!$B$39:$B$782,B$47)+'СЕТ СН'!$F$14+СВЦЭМ!$D$10+'СЕТ СН'!$F$6-'СЕТ СН'!$F$26</f>
        <v>1803.4435216500001</v>
      </c>
      <c r="C76" s="36">
        <f>SUMIFS(СВЦЭМ!$D$39:$D$782,СВЦЭМ!$A$39:$A$782,$A76,СВЦЭМ!$B$39:$B$782,C$47)+'СЕТ СН'!$F$14+СВЦЭМ!$D$10+'СЕТ СН'!$F$6-'СЕТ СН'!$F$26</f>
        <v>1861.3290154900001</v>
      </c>
      <c r="D76" s="36">
        <f>SUMIFS(СВЦЭМ!$D$39:$D$782,СВЦЭМ!$A$39:$A$782,$A76,СВЦЭМ!$B$39:$B$782,D$47)+'СЕТ СН'!$F$14+СВЦЭМ!$D$10+'СЕТ СН'!$F$6-'СЕТ СН'!$F$26</f>
        <v>1910.7299851299999</v>
      </c>
      <c r="E76" s="36">
        <f>SUMIFS(СВЦЭМ!$D$39:$D$782,СВЦЭМ!$A$39:$A$782,$A76,СВЦЭМ!$B$39:$B$782,E$47)+'СЕТ СН'!$F$14+СВЦЭМ!$D$10+'СЕТ СН'!$F$6-'СЕТ СН'!$F$26</f>
        <v>1917.31557926</v>
      </c>
      <c r="F76" s="36">
        <f>SUMIFS(СВЦЭМ!$D$39:$D$782,СВЦЭМ!$A$39:$A$782,$A76,СВЦЭМ!$B$39:$B$782,F$47)+'СЕТ СН'!$F$14+СВЦЭМ!$D$10+'СЕТ СН'!$F$6-'СЕТ СН'!$F$26</f>
        <v>1901.8299484200002</v>
      </c>
      <c r="G76" s="36">
        <f>SUMIFS(СВЦЭМ!$D$39:$D$782,СВЦЭМ!$A$39:$A$782,$A76,СВЦЭМ!$B$39:$B$782,G$47)+'СЕТ СН'!$F$14+СВЦЭМ!$D$10+'СЕТ СН'!$F$6-'СЕТ СН'!$F$26</f>
        <v>1905.1997516300003</v>
      </c>
      <c r="H76" s="36">
        <f>SUMIFS(СВЦЭМ!$D$39:$D$782,СВЦЭМ!$A$39:$A$782,$A76,СВЦЭМ!$B$39:$B$782,H$47)+'СЕТ СН'!$F$14+СВЦЭМ!$D$10+'СЕТ СН'!$F$6-'СЕТ СН'!$F$26</f>
        <v>1850.60210345</v>
      </c>
      <c r="I76" s="36">
        <f>SUMIFS(СВЦЭМ!$D$39:$D$782,СВЦЭМ!$A$39:$A$782,$A76,СВЦЭМ!$B$39:$B$782,I$47)+'СЕТ СН'!$F$14+СВЦЭМ!$D$10+'СЕТ СН'!$F$6-'СЕТ СН'!$F$26</f>
        <v>1750.7649449300002</v>
      </c>
      <c r="J76" s="36">
        <f>SUMIFS(СВЦЭМ!$D$39:$D$782,СВЦЭМ!$A$39:$A$782,$A76,СВЦЭМ!$B$39:$B$782,J$47)+'СЕТ СН'!$F$14+СВЦЭМ!$D$10+'СЕТ СН'!$F$6-'СЕТ СН'!$F$26</f>
        <v>1652.8360929800001</v>
      </c>
      <c r="K76" s="36">
        <f>SUMIFS(СВЦЭМ!$D$39:$D$782,СВЦЭМ!$A$39:$A$782,$A76,СВЦЭМ!$B$39:$B$782,K$47)+'СЕТ СН'!$F$14+СВЦЭМ!$D$10+'СЕТ СН'!$F$6-'СЕТ СН'!$F$26</f>
        <v>1600.12930753</v>
      </c>
      <c r="L76" s="36">
        <f>SUMIFS(СВЦЭМ!$D$39:$D$782,СВЦЭМ!$A$39:$A$782,$A76,СВЦЭМ!$B$39:$B$782,L$47)+'СЕТ СН'!$F$14+СВЦЭМ!$D$10+'СЕТ СН'!$F$6-'СЕТ СН'!$F$26</f>
        <v>1586.64607695</v>
      </c>
      <c r="M76" s="36">
        <f>SUMIFS(СВЦЭМ!$D$39:$D$782,СВЦЭМ!$A$39:$A$782,$A76,СВЦЭМ!$B$39:$B$782,M$47)+'СЕТ СН'!$F$14+СВЦЭМ!$D$10+'СЕТ СН'!$F$6-'СЕТ СН'!$F$26</f>
        <v>1576.61230742</v>
      </c>
      <c r="N76" s="36">
        <f>SUMIFS(СВЦЭМ!$D$39:$D$782,СВЦЭМ!$A$39:$A$782,$A76,СВЦЭМ!$B$39:$B$782,N$47)+'СЕТ СН'!$F$14+СВЦЭМ!$D$10+'СЕТ СН'!$F$6-'СЕТ СН'!$F$26</f>
        <v>1598.1230337500001</v>
      </c>
      <c r="O76" s="36">
        <f>SUMIFS(СВЦЭМ!$D$39:$D$782,СВЦЭМ!$A$39:$A$782,$A76,СВЦЭМ!$B$39:$B$782,O$47)+'СЕТ СН'!$F$14+СВЦЭМ!$D$10+'СЕТ СН'!$F$6-'СЕТ СН'!$F$26</f>
        <v>1598.8683381599999</v>
      </c>
      <c r="P76" s="36">
        <f>SUMIFS(СВЦЭМ!$D$39:$D$782,СВЦЭМ!$A$39:$A$782,$A76,СВЦЭМ!$B$39:$B$782,P$47)+'СЕТ СН'!$F$14+СВЦЭМ!$D$10+'СЕТ СН'!$F$6-'СЕТ СН'!$F$26</f>
        <v>1606.2095365300002</v>
      </c>
      <c r="Q76" s="36">
        <f>SUMIFS(СВЦЭМ!$D$39:$D$782,СВЦЭМ!$A$39:$A$782,$A76,СВЦЭМ!$B$39:$B$782,Q$47)+'СЕТ СН'!$F$14+СВЦЭМ!$D$10+'СЕТ СН'!$F$6-'СЕТ СН'!$F$26</f>
        <v>1606.2316885800001</v>
      </c>
      <c r="R76" s="36">
        <f>SUMIFS(СВЦЭМ!$D$39:$D$782,СВЦЭМ!$A$39:$A$782,$A76,СВЦЭМ!$B$39:$B$782,R$47)+'СЕТ СН'!$F$14+СВЦЭМ!$D$10+'СЕТ СН'!$F$6-'СЕТ СН'!$F$26</f>
        <v>1593.7584746900002</v>
      </c>
      <c r="S76" s="36">
        <f>SUMIFS(СВЦЭМ!$D$39:$D$782,СВЦЭМ!$A$39:$A$782,$A76,СВЦЭМ!$B$39:$B$782,S$47)+'СЕТ СН'!$F$14+СВЦЭМ!$D$10+'СЕТ СН'!$F$6-'СЕТ СН'!$F$26</f>
        <v>1580.6932976799999</v>
      </c>
      <c r="T76" s="36">
        <f>SUMIFS(СВЦЭМ!$D$39:$D$782,СВЦЭМ!$A$39:$A$782,$A76,СВЦЭМ!$B$39:$B$782,T$47)+'СЕТ СН'!$F$14+СВЦЭМ!$D$10+'СЕТ СН'!$F$6-'СЕТ СН'!$F$26</f>
        <v>1589.74515071</v>
      </c>
      <c r="U76" s="36">
        <f>SUMIFS(СВЦЭМ!$D$39:$D$782,СВЦЭМ!$A$39:$A$782,$A76,СВЦЭМ!$B$39:$B$782,U$47)+'СЕТ СН'!$F$14+СВЦЭМ!$D$10+'СЕТ СН'!$F$6-'СЕТ СН'!$F$26</f>
        <v>1598.40727311</v>
      </c>
      <c r="V76" s="36">
        <f>SUMIFS(СВЦЭМ!$D$39:$D$782,СВЦЭМ!$A$39:$A$782,$A76,СВЦЭМ!$B$39:$B$782,V$47)+'СЕТ СН'!$F$14+СВЦЭМ!$D$10+'СЕТ СН'!$F$6-'СЕТ СН'!$F$26</f>
        <v>1610.65427305</v>
      </c>
      <c r="W76" s="36">
        <f>SUMIFS(СВЦЭМ!$D$39:$D$782,СВЦЭМ!$A$39:$A$782,$A76,СВЦЭМ!$B$39:$B$782,W$47)+'СЕТ СН'!$F$14+СВЦЭМ!$D$10+'СЕТ СН'!$F$6-'СЕТ СН'!$F$26</f>
        <v>1602.0442212100002</v>
      </c>
      <c r="X76" s="36">
        <f>SUMIFS(СВЦЭМ!$D$39:$D$782,СВЦЭМ!$A$39:$A$782,$A76,СВЦЭМ!$B$39:$B$782,X$47)+'СЕТ СН'!$F$14+СВЦЭМ!$D$10+'СЕТ СН'!$F$6-'СЕТ СН'!$F$26</f>
        <v>1622.6520242300003</v>
      </c>
      <c r="Y76" s="36">
        <f>SUMIFS(СВЦЭМ!$D$39:$D$782,СВЦЭМ!$A$39:$A$782,$A76,СВЦЭМ!$B$39:$B$782,Y$47)+'СЕТ СН'!$F$14+СВЦЭМ!$D$10+'СЕТ СН'!$F$6-'СЕТ СН'!$F$26</f>
        <v>1748.8839637900001</v>
      </c>
    </row>
    <row r="77" spans="1:25" ht="15.75" x14ac:dyDescent="0.2">
      <c r="A77" s="35">
        <f t="shared" si="1"/>
        <v>45107</v>
      </c>
      <c r="B77" s="36">
        <f>SUMIFS(СВЦЭМ!$D$39:$D$782,СВЦЭМ!$A$39:$A$782,$A77,СВЦЭМ!$B$39:$B$782,B$47)+'СЕТ СН'!$F$14+СВЦЭМ!$D$10+'СЕТ СН'!$F$6-'СЕТ СН'!$F$26</f>
        <v>1793.4247009700002</v>
      </c>
      <c r="C77" s="36">
        <f>SUMIFS(СВЦЭМ!$D$39:$D$782,СВЦЭМ!$A$39:$A$782,$A77,СВЦЭМ!$B$39:$B$782,C$47)+'СЕТ СН'!$F$14+СВЦЭМ!$D$10+'СЕТ СН'!$F$6-'СЕТ СН'!$F$26</f>
        <v>1844.49127193</v>
      </c>
      <c r="D77" s="36">
        <f>SUMIFS(СВЦЭМ!$D$39:$D$782,СВЦЭМ!$A$39:$A$782,$A77,СВЦЭМ!$B$39:$B$782,D$47)+'СЕТ СН'!$F$14+СВЦЭМ!$D$10+'СЕТ СН'!$F$6-'СЕТ СН'!$F$26</f>
        <v>1928.4608405399999</v>
      </c>
      <c r="E77" s="36">
        <f>SUMIFS(СВЦЭМ!$D$39:$D$782,СВЦЭМ!$A$39:$A$782,$A77,СВЦЭМ!$B$39:$B$782,E$47)+'СЕТ СН'!$F$14+СВЦЭМ!$D$10+'СЕТ СН'!$F$6-'СЕТ СН'!$F$26</f>
        <v>1954.4442345799998</v>
      </c>
      <c r="F77" s="36">
        <f>SUMIFS(СВЦЭМ!$D$39:$D$782,СВЦЭМ!$A$39:$A$782,$A77,СВЦЭМ!$B$39:$B$782,F$47)+'СЕТ СН'!$F$14+СВЦЭМ!$D$10+'СЕТ СН'!$F$6-'СЕТ СН'!$F$26</f>
        <v>1992.0000575600002</v>
      </c>
      <c r="G77" s="36">
        <f>SUMIFS(СВЦЭМ!$D$39:$D$782,СВЦЭМ!$A$39:$A$782,$A77,СВЦЭМ!$B$39:$B$782,G$47)+'СЕТ СН'!$F$14+СВЦЭМ!$D$10+'СЕТ СН'!$F$6-'СЕТ СН'!$F$26</f>
        <v>2022.2858103100002</v>
      </c>
      <c r="H77" s="36">
        <f>SUMIFS(СВЦЭМ!$D$39:$D$782,СВЦЭМ!$A$39:$A$782,$A77,СВЦЭМ!$B$39:$B$782,H$47)+'СЕТ СН'!$F$14+СВЦЭМ!$D$10+'СЕТ СН'!$F$6-'СЕТ СН'!$F$26</f>
        <v>1923.8473316099999</v>
      </c>
      <c r="I77" s="36">
        <f>SUMIFS(СВЦЭМ!$D$39:$D$782,СВЦЭМ!$A$39:$A$782,$A77,СВЦЭМ!$B$39:$B$782,I$47)+'СЕТ СН'!$F$14+СВЦЭМ!$D$10+'СЕТ СН'!$F$6-'СЕТ СН'!$F$26</f>
        <v>1811.5174259599999</v>
      </c>
      <c r="J77" s="36">
        <f>SUMIFS(СВЦЭМ!$D$39:$D$782,СВЦЭМ!$A$39:$A$782,$A77,СВЦЭМ!$B$39:$B$782,J$47)+'СЕТ СН'!$F$14+СВЦЭМ!$D$10+'СЕТ СН'!$F$6-'СЕТ СН'!$F$26</f>
        <v>1729.5708907500002</v>
      </c>
      <c r="K77" s="36">
        <f>SUMIFS(СВЦЭМ!$D$39:$D$782,СВЦЭМ!$A$39:$A$782,$A77,СВЦЭМ!$B$39:$B$782,K$47)+'СЕТ СН'!$F$14+СВЦЭМ!$D$10+'СЕТ СН'!$F$6-'СЕТ СН'!$F$26</f>
        <v>1657.2349365999999</v>
      </c>
      <c r="L77" s="36">
        <f>SUMIFS(СВЦЭМ!$D$39:$D$782,СВЦЭМ!$A$39:$A$782,$A77,СВЦЭМ!$B$39:$B$782,L$47)+'СЕТ СН'!$F$14+СВЦЭМ!$D$10+'СЕТ СН'!$F$6-'СЕТ СН'!$F$26</f>
        <v>1624.3288030600002</v>
      </c>
      <c r="M77" s="36">
        <f>SUMIFS(СВЦЭМ!$D$39:$D$782,СВЦЭМ!$A$39:$A$782,$A77,СВЦЭМ!$B$39:$B$782,M$47)+'СЕТ СН'!$F$14+СВЦЭМ!$D$10+'СЕТ СН'!$F$6-'СЕТ СН'!$F$26</f>
        <v>1592.5598959399999</v>
      </c>
      <c r="N77" s="36">
        <f>SUMIFS(СВЦЭМ!$D$39:$D$782,СВЦЭМ!$A$39:$A$782,$A77,СВЦЭМ!$B$39:$B$782,N$47)+'СЕТ СН'!$F$14+СВЦЭМ!$D$10+'СЕТ СН'!$F$6-'СЕТ СН'!$F$26</f>
        <v>1636.61513414</v>
      </c>
      <c r="O77" s="36">
        <f>SUMIFS(СВЦЭМ!$D$39:$D$782,СВЦЭМ!$A$39:$A$782,$A77,СВЦЭМ!$B$39:$B$782,O$47)+'СЕТ СН'!$F$14+СВЦЭМ!$D$10+'СЕТ СН'!$F$6-'СЕТ СН'!$F$26</f>
        <v>1622.3028820899999</v>
      </c>
      <c r="P77" s="36">
        <f>SUMIFS(СВЦЭМ!$D$39:$D$782,СВЦЭМ!$A$39:$A$782,$A77,СВЦЭМ!$B$39:$B$782,P$47)+'СЕТ СН'!$F$14+СВЦЭМ!$D$10+'СЕТ СН'!$F$6-'СЕТ СН'!$F$26</f>
        <v>1629.4046567</v>
      </c>
      <c r="Q77" s="36">
        <f>SUMIFS(СВЦЭМ!$D$39:$D$782,СВЦЭМ!$A$39:$A$782,$A77,СВЦЭМ!$B$39:$B$782,Q$47)+'СЕТ СН'!$F$14+СВЦЭМ!$D$10+'СЕТ СН'!$F$6-'СЕТ СН'!$F$26</f>
        <v>1635.14454062</v>
      </c>
      <c r="R77" s="36">
        <f>SUMIFS(СВЦЭМ!$D$39:$D$782,СВЦЭМ!$A$39:$A$782,$A77,СВЦЭМ!$B$39:$B$782,R$47)+'СЕТ СН'!$F$14+СВЦЭМ!$D$10+'СЕТ СН'!$F$6-'СЕТ СН'!$F$26</f>
        <v>1624.5650094900002</v>
      </c>
      <c r="S77" s="36">
        <f>SUMIFS(СВЦЭМ!$D$39:$D$782,СВЦЭМ!$A$39:$A$782,$A77,СВЦЭМ!$B$39:$B$782,S$47)+'СЕТ СН'!$F$14+СВЦЭМ!$D$10+'СЕТ СН'!$F$6-'СЕТ СН'!$F$26</f>
        <v>1611.5157476200002</v>
      </c>
      <c r="T77" s="36">
        <f>SUMIFS(СВЦЭМ!$D$39:$D$782,СВЦЭМ!$A$39:$A$782,$A77,СВЦЭМ!$B$39:$B$782,T$47)+'СЕТ СН'!$F$14+СВЦЭМ!$D$10+'СЕТ СН'!$F$6-'СЕТ СН'!$F$26</f>
        <v>1609.5688892600001</v>
      </c>
      <c r="U77" s="36">
        <f>SUMIFS(СВЦЭМ!$D$39:$D$782,СВЦЭМ!$A$39:$A$782,$A77,СВЦЭМ!$B$39:$B$782,U$47)+'СЕТ СН'!$F$14+СВЦЭМ!$D$10+'СЕТ СН'!$F$6-'СЕТ СН'!$F$26</f>
        <v>1617.5938730900002</v>
      </c>
      <c r="V77" s="36">
        <f>SUMIFS(СВЦЭМ!$D$39:$D$782,СВЦЭМ!$A$39:$A$782,$A77,СВЦЭМ!$B$39:$B$782,V$47)+'СЕТ СН'!$F$14+СВЦЭМ!$D$10+'СЕТ СН'!$F$6-'СЕТ СН'!$F$26</f>
        <v>1642.8043303600002</v>
      </c>
      <c r="W77" s="36">
        <f>SUMIFS(СВЦЭМ!$D$39:$D$782,СВЦЭМ!$A$39:$A$782,$A77,СВЦЭМ!$B$39:$B$782,W$47)+'СЕТ СН'!$F$14+СВЦЭМ!$D$10+'СЕТ СН'!$F$6-'СЕТ СН'!$F$26</f>
        <v>1610.6147431200002</v>
      </c>
      <c r="X77" s="36">
        <f>SUMIFS(СВЦЭМ!$D$39:$D$782,СВЦЭМ!$A$39:$A$782,$A77,СВЦЭМ!$B$39:$B$782,X$47)+'СЕТ СН'!$F$14+СВЦЭМ!$D$10+'СЕТ СН'!$F$6-'СЕТ СН'!$F$26</f>
        <v>1653.6041345799999</v>
      </c>
      <c r="Y77" s="36">
        <f>SUMIFS(СВЦЭМ!$D$39:$D$782,СВЦЭМ!$A$39:$A$782,$A77,СВЦЭМ!$B$39:$B$782,Y$47)+'СЕТ СН'!$F$14+СВЦЭМ!$D$10+'СЕТ СН'!$F$6-'СЕТ СН'!$F$26</f>
        <v>1739.4558061400003</v>
      </c>
    </row>
    <row r="78" spans="1:25"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5"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5" ht="15.75" x14ac:dyDescent="0.2">
      <c r="A80" s="38"/>
      <c r="B80" s="39"/>
      <c r="C80" s="39"/>
      <c r="D80" s="39"/>
      <c r="E80" s="39"/>
      <c r="F80" s="39"/>
      <c r="G80" s="39"/>
      <c r="H80" s="39"/>
      <c r="I80" s="39"/>
      <c r="J80" s="39"/>
      <c r="K80" s="39"/>
      <c r="L80" s="39"/>
      <c r="M80" s="39"/>
      <c r="N80" s="39"/>
      <c r="O80" s="39"/>
      <c r="P80" s="39"/>
      <c r="Q80" s="39"/>
      <c r="R80" s="39"/>
      <c r="S80" s="39"/>
      <c r="T80" s="39"/>
      <c r="U80" s="39"/>
      <c r="V80" s="39"/>
      <c r="W80" s="39"/>
      <c r="X80" s="39"/>
      <c r="Y80" s="39"/>
    </row>
    <row r="81" spans="1:27" ht="12.75" customHeight="1" x14ac:dyDescent="0.2">
      <c r="A81" s="137" t="s">
        <v>7</v>
      </c>
      <c r="B81" s="131" t="s">
        <v>71</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7" ht="12.75" customHeight="1" x14ac:dyDescent="0.2">
      <c r="A82" s="138"/>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7" ht="12.75" customHeight="1" x14ac:dyDescent="0.2">
      <c r="A83" s="13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01.06.2023</v>
      </c>
      <c r="B84" s="36">
        <f>SUMIFS(СВЦЭМ!$D$39:$D$782,СВЦЭМ!$A$39:$A$782,$A84,СВЦЭМ!$B$39:$B$782,B$83)+'СЕТ СН'!$G$14+СВЦЭМ!$D$10+'СЕТ СН'!$G$6-'СЕТ СН'!$G$26</f>
        <v>2052.0693670400001</v>
      </c>
      <c r="C84" s="36">
        <f>SUMIFS(СВЦЭМ!$D$39:$D$782,СВЦЭМ!$A$39:$A$782,$A84,СВЦЭМ!$B$39:$B$782,C$83)+'СЕТ СН'!$G$14+СВЦЭМ!$D$10+'СЕТ СН'!$G$6-'СЕТ СН'!$G$26</f>
        <v>2131.8045306399999</v>
      </c>
      <c r="D84" s="36">
        <f>SUMIFS(СВЦЭМ!$D$39:$D$782,СВЦЭМ!$A$39:$A$782,$A84,СВЦЭМ!$B$39:$B$782,D$83)+'СЕТ СН'!$G$14+СВЦЭМ!$D$10+'СЕТ СН'!$G$6-'СЕТ СН'!$G$26</f>
        <v>2176.9706367799999</v>
      </c>
      <c r="E84" s="36">
        <f>SUMIFS(СВЦЭМ!$D$39:$D$782,СВЦЭМ!$A$39:$A$782,$A84,СВЦЭМ!$B$39:$B$782,E$83)+'СЕТ СН'!$G$14+СВЦЭМ!$D$10+'СЕТ СН'!$G$6-'СЕТ СН'!$G$26</f>
        <v>2212.0995972000001</v>
      </c>
      <c r="F84" s="36">
        <f>SUMIFS(СВЦЭМ!$D$39:$D$782,СВЦЭМ!$A$39:$A$782,$A84,СВЦЭМ!$B$39:$B$782,F$83)+'СЕТ СН'!$G$14+СВЦЭМ!$D$10+'СЕТ СН'!$G$6-'СЕТ СН'!$G$26</f>
        <v>2211.21560331</v>
      </c>
      <c r="G84" s="36">
        <f>SUMIFS(СВЦЭМ!$D$39:$D$782,СВЦЭМ!$A$39:$A$782,$A84,СВЦЭМ!$B$39:$B$782,G$83)+'СЕТ СН'!$G$14+СВЦЭМ!$D$10+'СЕТ СН'!$G$6-'СЕТ СН'!$G$26</f>
        <v>2199.3752125599999</v>
      </c>
      <c r="H84" s="36">
        <f>SUMIFS(СВЦЭМ!$D$39:$D$782,СВЦЭМ!$A$39:$A$782,$A84,СВЦЭМ!$B$39:$B$782,H$83)+'СЕТ СН'!$G$14+СВЦЭМ!$D$10+'СЕТ СН'!$G$6-'СЕТ СН'!$G$26</f>
        <v>2067.3545401400002</v>
      </c>
      <c r="I84" s="36">
        <f>SUMIFS(СВЦЭМ!$D$39:$D$782,СВЦЭМ!$A$39:$A$782,$A84,СВЦЭМ!$B$39:$B$782,I$83)+'СЕТ СН'!$G$14+СВЦЭМ!$D$10+'СЕТ СН'!$G$6-'СЕТ СН'!$G$26</f>
        <v>1989.0585655200002</v>
      </c>
      <c r="J84" s="36">
        <f>SUMIFS(СВЦЭМ!$D$39:$D$782,СВЦЭМ!$A$39:$A$782,$A84,СВЦЭМ!$B$39:$B$782,J$83)+'СЕТ СН'!$G$14+СВЦЭМ!$D$10+'СЕТ СН'!$G$6-'СЕТ СН'!$G$26</f>
        <v>1934.7657668400002</v>
      </c>
      <c r="K84" s="36">
        <f>SUMIFS(СВЦЭМ!$D$39:$D$782,СВЦЭМ!$A$39:$A$782,$A84,СВЦЭМ!$B$39:$B$782,K$83)+'СЕТ СН'!$G$14+СВЦЭМ!$D$10+'СЕТ СН'!$G$6-'СЕТ СН'!$G$26</f>
        <v>1940.9896591199999</v>
      </c>
      <c r="L84" s="36">
        <f>SUMIFS(СВЦЭМ!$D$39:$D$782,СВЦЭМ!$A$39:$A$782,$A84,СВЦЭМ!$B$39:$B$782,L$83)+'СЕТ СН'!$G$14+СВЦЭМ!$D$10+'СЕТ СН'!$G$6-'СЕТ СН'!$G$26</f>
        <v>1938.0367241499998</v>
      </c>
      <c r="M84" s="36">
        <f>SUMIFS(СВЦЭМ!$D$39:$D$782,СВЦЭМ!$A$39:$A$782,$A84,СВЦЭМ!$B$39:$B$782,M$83)+'СЕТ СН'!$G$14+СВЦЭМ!$D$10+'СЕТ СН'!$G$6-'СЕТ СН'!$G$26</f>
        <v>1962.12589587</v>
      </c>
      <c r="N84" s="36">
        <f>SUMIFS(СВЦЭМ!$D$39:$D$782,СВЦЭМ!$A$39:$A$782,$A84,СВЦЭМ!$B$39:$B$782,N$83)+'СЕТ СН'!$G$14+СВЦЭМ!$D$10+'СЕТ СН'!$G$6-'СЕТ СН'!$G$26</f>
        <v>1981.97955572</v>
      </c>
      <c r="O84" s="36">
        <f>SUMIFS(СВЦЭМ!$D$39:$D$782,СВЦЭМ!$A$39:$A$782,$A84,СВЦЭМ!$B$39:$B$782,O$83)+'СЕТ СН'!$G$14+СВЦЭМ!$D$10+'СЕТ СН'!$G$6-'СЕТ СН'!$G$26</f>
        <v>1980.1507969200002</v>
      </c>
      <c r="P84" s="36">
        <f>SUMIFS(СВЦЭМ!$D$39:$D$782,СВЦЭМ!$A$39:$A$782,$A84,СВЦЭМ!$B$39:$B$782,P$83)+'СЕТ СН'!$G$14+СВЦЭМ!$D$10+'СЕТ СН'!$G$6-'СЕТ СН'!$G$26</f>
        <v>1997.37709657</v>
      </c>
      <c r="Q84" s="36">
        <f>SUMIFS(СВЦЭМ!$D$39:$D$782,СВЦЭМ!$A$39:$A$782,$A84,СВЦЭМ!$B$39:$B$782,Q$83)+'СЕТ СН'!$G$14+СВЦЭМ!$D$10+'СЕТ СН'!$G$6-'СЕТ СН'!$G$26</f>
        <v>2006.3489460199999</v>
      </c>
      <c r="R84" s="36">
        <f>SUMIFS(СВЦЭМ!$D$39:$D$782,СВЦЭМ!$A$39:$A$782,$A84,СВЦЭМ!$B$39:$B$782,R$83)+'СЕТ СН'!$G$14+СВЦЭМ!$D$10+'СЕТ СН'!$G$6-'СЕТ СН'!$G$26</f>
        <v>1993.3048789499999</v>
      </c>
      <c r="S84" s="36">
        <f>SUMIFS(СВЦЭМ!$D$39:$D$782,СВЦЭМ!$A$39:$A$782,$A84,СВЦЭМ!$B$39:$B$782,S$83)+'СЕТ СН'!$G$14+СВЦЭМ!$D$10+'СЕТ СН'!$G$6-'СЕТ СН'!$G$26</f>
        <v>1972.5147296499999</v>
      </c>
      <c r="T84" s="36">
        <f>SUMIFS(СВЦЭМ!$D$39:$D$782,СВЦЭМ!$A$39:$A$782,$A84,СВЦЭМ!$B$39:$B$782,T$83)+'СЕТ СН'!$G$14+СВЦЭМ!$D$10+'СЕТ СН'!$G$6-'СЕТ СН'!$G$26</f>
        <v>1955.4740903800002</v>
      </c>
      <c r="U84" s="36">
        <f>SUMIFS(СВЦЭМ!$D$39:$D$782,СВЦЭМ!$A$39:$A$782,$A84,СВЦЭМ!$B$39:$B$782,U$83)+'СЕТ СН'!$G$14+СВЦЭМ!$D$10+'СЕТ СН'!$G$6-'СЕТ СН'!$G$26</f>
        <v>1943.15885755</v>
      </c>
      <c r="V84" s="36">
        <f>SUMIFS(СВЦЭМ!$D$39:$D$782,СВЦЭМ!$A$39:$A$782,$A84,СВЦЭМ!$B$39:$B$782,V$83)+'СЕТ СН'!$G$14+СВЦЭМ!$D$10+'СЕТ СН'!$G$6-'СЕТ СН'!$G$26</f>
        <v>1954.9926805800001</v>
      </c>
      <c r="W84" s="36">
        <f>SUMIFS(СВЦЭМ!$D$39:$D$782,СВЦЭМ!$A$39:$A$782,$A84,СВЦЭМ!$B$39:$B$782,W$83)+'СЕТ СН'!$G$14+СВЦЭМ!$D$10+'СЕТ СН'!$G$6-'СЕТ СН'!$G$26</f>
        <v>1901.0799176099999</v>
      </c>
      <c r="X84" s="36">
        <f>SUMIFS(СВЦЭМ!$D$39:$D$782,СВЦЭМ!$A$39:$A$782,$A84,СВЦЭМ!$B$39:$B$782,X$83)+'СЕТ СН'!$G$14+СВЦЭМ!$D$10+'СЕТ СН'!$G$6-'СЕТ СН'!$G$26</f>
        <v>1950.32022319</v>
      </c>
      <c r="Y84" s="36">
        <f>SUMIFS(СВЦЭМ!$D$39:$D$782,СВЦЭМ!$A$39:$A$782,$A84,СВЦЭМ!$B$39:$B$782,Y$83)+'СЕТ СН'!$G$14+СВЦЭМ!$D$10+'СЕТ СН'!$G$6-'СЕТ СН'!$G$26</f>
        <v>1988.1632378200002</v>
      </c>
      <c r="AA84" s="45"/>
    </row>
    <row r="85" spans="1:27" ht="15.75" x14ac:dyDescent="0.2">
      <c r="A85" s="35">
        <f>A84+1</f>
        <v>45079</v>
      </c>
      <c r="B85" s="36">
        <f>SUMIFS(СВЦЭМ!$D$39:$D$782,СВЦЭМ!$A$39:$A$782,$A85,СВЦЭМ!$B$39:$B$782,B$83)+'СЕТ СН'!$G$14+СВЦЭМ!$D$10+'СЕТ СН'!$G$6-'СЕТ СН'!$G$26</f>
        <v>2080.68190998</v>
      </c>
      <c r="C85" s="36">
        <f>SUMIFS(СВЦЭМ!$D$39:$D$782,СВЦЭМ!$A$39:$A$782,$A85,СВЦЭМ!$B$39:$B$782,C$83)+'СЕТ СН'!$G$14+СВЦЭМ!$D$10+'СЕТ СН'!$G$6-'СЕТ СН'!$G$26</f>
        <v>2109.5518659899999</v>
      </c>
      <c r="D85" s="36">
        <f>SUMIFS(СВЦЭМ!$D$39:$D$782,СВЦЭМ!$A$39:$A$782,$A85,СВЦЭМ!$B$39:$B$782,D$83)+'СЕТ СН'!$G$14+СВЦЭМ!$D$10+'СЕТ СН'!$G$6-'СЕТ СН'!$G$26</f>
        <v>2153.9306916999999</v>
      </c>
      <c r="E85" s="36">
        <f>SUMIFS(СВЦЭМ!$D$39:$D$782,СВЦЭМ!$A$39:$A$782,$A85,СВЦЭМ!$B$39:$B$782,E$83)+'СЕТ СН'!$G$14+СВЦЭМ!$D$10+'СЕТ СН'!$G$6-'СЕТ СН'!$G$26</f>
        <v>2160.47529467</v>
      </c>
      <c r="F85" s="36">
        <f>SUMIFS(СВЦЭМ!$D$39:$D$782,СВЦЭМ!$A$39:$A$782,$A85,СВЦЭМ!$B$39:$B$782,F$83)+'СЕТ СН'!$G$14+СВЦЭМ!$D$10+'СЕТ СН'!$G$6-'СЕТ СН'!$G$26</f>
        <v>2143.4836813000002</v>
      </c>
      <c r="G85" s="36">
        <f>SUMIFS(СВЦЭМ!$D$39:$D$782,СВЦЭМ!$A$39:$A$782,$A85,СВЦЭМ!$B$39:$B$782,G$83)+'СЕТ СН'!$G$14+СВЦЭМ!$D$10+'СЕТ СН'!$G$6-'СЕТ СН'!$G$26</f>
        <v>2119.4755178300002</v>
      </c>
      <c r="H85" s="36">
        <f>SUMIFS(СВЦЭМ!$D$39:$D$782,СВЦЭМ!$A$39:$A$782,$A85,СВЦЭМ!$B$39:$B$782,H$83)+'СЕТ СН'!$G$14+СВЦЭМ!$D$10+'СЕТ СН'!$G$6-'СЕТ СН'!$G$26</f>
        <v>1959.9851577899999</v>
      </c>
      <c r="I85" s="36">
        <f>SUMIFS(СВЦЭМ!$D$39:$D$782,СВЦЭМ!$A$39:$A$782,$A85,СВЦЭМ!$B$39:$B$782,I$83)+'СЕТ СН'!$G$14+СВЦЭМ!$D$10+'СЕТ СН'!$G$6-'СЕТ СН'!$G$26</f>
        <v>1998.7037207799999</v>
      </c>
      <c r="J85" s="36">
        <f>SUMIFS(СВЦЭМ!$D$39:$D$782,СВЦЭМ!$A$39:$A$782,$A85,СВЦЭМ!$B$39:$B$782,J$83)+'СЕТ СН'!$G$14+СВЦЭМ!$D$10+'СЕТ СН'!$G$6-'СЕТ СН'!$G$26</f>
        <v>1976.0418644299998</v>
      </c>
      <c r="K85" s="36">
        <f>SUMIFS(СВЦЭМ!$D$39:$D$782,СВЦЭМ!$A$39:$A$782,$A85,СВЦЭМ!$B$39:$B$782,K$83)+'СЕТ СН'!$G$14+СВЦЭМ!$D$10+'СЕТ СН'!$G$6-'СЕТ СН'!$G$26</f>
        <v>1941.77504933</v>
      </c>
      <c r="L85" s="36">
        <f>SUMIFS(СВЦЭМ!$D$39:$D$782,СВЦЭМ!$A$39:$A$782,$A85,СВЦЭМ!$B$39:$B$782,L$83)+'СЕТ СН'!$G$14+СВЦЭМ!$D$10+'СЕТ СН'!$G$6-'СЕТ СН'!$G$26</f>
        <v>1932.2919001099999</v>
      </c>
      <c r="M85" s="36">
        <f>SUMIFS(СВЦЭМ!$D$39:$D$782,СВЦЭМ!$A$39:$A$782,$A85,СВЦЭМ!$B$39:$B$782,M$83)+'СЕТ СН'!$G$14+СВЦЭМ!$D$10+'СЕТ СН'!$G$6-'СЕТ СН'!$G$26</f>
        <v>1953.3822008000002</v>
      </c>
      <c r="N85" s="36">
        <f>SUMIFS(СВЦЭМ!$D$39:$D$782,СВЦЭМ!$A$39:$A$782,$A85,СВЦЭМ!$B$39:$B$782,N$83)+'СЕТ СН'!$G$14+СВЦЭМ!$D$10+'СЕТ СН'!$G$6-'СЕТ СН'!$G$26</f>
        <v>1990.7239576900001</v>
      </c>
      <c r="O85" s="36">
        <f>SUMIFS(СВЦЭМ!$D$39:$D$782,СВЦЭМ!$A$39:$A$782,$A85,СВЦЭМ!$B$39:$B$782,O$83)+'СЕТ СН'!$G$14+СВЦЭМ!$D$10+'СЕТ СН'!$G$6-'СЕТ СН'!$G$26</f>
        <v>1987.9680749600002</v>
      </c>
      <c r="P85" s="36">
        <f>SUMIFS(СВЦЭМ!$D$39:$D$782,СВЦЭМ!$A$39:$A$782,$A85,СВЦЭМ!$B$39:$B$782,P$83)+'СЕТ СН'!$G$14+СВЦЭМ!$D$10+'СЕТ СН'!$G$6-'СЕТ СН'!$G$26</f>
        <v>1991.16541714</v>
      </c>
      <c r="Q85" s="36">
        <f>SUMIFS(СВЦЭМ!$D$39:$D$782,СВЦЭМ!$A$39:$A$782,$A85,СВЦЭМ!$B$39:$B$782,Q$83)+'СЕТ СН'!$G$14+СВЦЭМ!$D$10+'СЕТ СН'!$G$6-'СЕТ СН'!$G$26</f>
        <v>2004.8736225000002</v>
      </c>
      <c r="R85" s="36">
        <f>SUMIFS(СВЦЭМ!$D$39:$D$782,СВЦЭМ!$A$39:$A$782,$A85,СВЦЭМ!$B$39:$B$782,R$83)+'СЕТ СН'!$G$14+СВЦЭМ!$D$10+'СЕТ СН'!$G$6-'СЕТ СН'!$G$26</f>
        <v>1990.0472671100001</v>
      </c>
      <c r="S85" s="36">
        <f>SUMIFS(СВЦЭМ!$D$39:$D$782,СВЦЭМ!$A$39:$A$782,$A85,СВЦЭМ!$B$39:$B$782,S$83)+'СЕТ СН'!$G$14+СВЦЭМ!$D$10+'СЕТ СН'!$G$6-'СЕТ СН'!$G$26</f>
        <v>1978.3724146999998</v>
      </c>
      <c r="T85" s="36">
        <f>SUMIFS(СВЦЭМ!$D$39:$D$782,СВЦЭМ!$A$39:$A$782,$A85,СВЦЭМ!$B$39:$B$782,T$83)+'СЕТ СН'!$G$14+СВЦЭМ!$D$10+'СЕТ СН'!$G$6-'СЕТ СН'!$G$26</f>
        <v>1962.2139036899998</v>
      </c>
      <c r="U85" s="36">
        <f>SUMIFS(СВЦЭМ!$D$39:$D$782,СВЦЭМ!$A$39:$A$782,$A85,СВЦЭМ!$B$39:$B$782,U$83)+'СЕТ СН'!$G$14+СВЦЭМ!$D$10+'СЕТ СН'!$G$6-'СЕТ СН'!$G$26</f>
        <v>1908.6403642999999</v>
      </c>
      <c r="V85" s="36">
        <f>SUMIFS(СВЦЭМ!$D$39:$D$782,СВЦЭМ!$A$39:$A$782,$A85,СВЦЭМ!$B$39:$B$782,V$83)+'СЕТ СН'!$G$14+СВЦЭМ!$D$10+'СЕТ СН'!$G$6-'СЕТ СН'!$G$26</f>
        <v>1880.00442045</v>
      </c>
      <c r="W85" s="36">
        <f>SUMIFS(СВЦЭМ!$D$39:$D$782,СВЦЭМ!$A$39:$A$782,$A85,СВЦЭМ!$B$39:$B$782,W$83)+'СЕТ СН'!$G$14+СВЦЭМ!$D$10+'СЕТ СН'!$G$6-'СЕТ СН'!$G$26</f>
        <v>1889.7464525999999</v>
      </c>
      <c r="X85" s="36">
        <f>SUMIFS(СВЦЭМ!$D$39:$D$782,СВЦЭМ!$A$39:$A$782,$A85,СВЦЭМ!$B$39:$B$782,X$83)+'СЕТ СН'!$G$14+СВЦЭМ!$D$10+'СЕТ СН'!$G$6-'СЕТ СН'!$G$26</f>
        <v>1930.9482007699999</v>
      </c>
      <c r="Y85" s="36">
        <f>SUMIFS(СВЦЭМ!$D$39:$D$782,СВЦЭМ!$A$39:$A$782,$A85,СВЦЭМ!$B$39:$B$782,Y$83)+'СЕТ СН'!$G$14+СВЦЭМ!$D$10+'СЕТ СН'!$G$6-'СЕТ СН'!$G$26</f>
        <v>1973.8178248700001</v>
      </c>
    </row>
    <row r="86" spans="1:27" ht="15.75" x14ac:dyDescent="0.2">
      <c r="A86" s="35">
        <f t="shared" ref="A86:A113" si="2">A85+1</f>
        <v>45080</v>
      </c>
      <c r="B86" s="36">
        <f>SUMIFS(СВЦЭМ!$D$39:$D$782,СВЦЭМ!$A$39:$A$782,$A86,СВЦЭМ!$B$39:$B$782,B$83)+'СЕТ СН'!$G$14+СВЦЭМ!$D$10+'СЕТ СН'!$G$6-'СЕТ СН'!$G$26</f>
        <v>2009.5100982700001</v>
      </c>
      <c r="C86" s="36">
        <f>SUMIFS(СВЦЭМ!$D$39:$D$782,СВЦЭМ!$A$39:$A$782,$A86,СВЦЭМ!$B$39:$B$782,C$83)+'СЕТ СН'!$G$14+СВЦЭМ!$D$10+'СЕТ СН'!$G$6-'СЕТ СН'!$G$26</f>
        <v>2054.4948030999999</v>
      </c>
      <c r="D86" s="36">
        <f>SUMIFS(СВЦЭМ!$D$39:$D$782,СВЦЭМ!$A$39:$A$782,$A86,СВЦЭМ!$B$39:$B$782,D$83)+'СЕТ СН'!$G$14+СВЦЭМ!$D$10+'СЕТ СН'!$G$6-'СЕТ СН'!$G$26</f>
        <v>2155.8685918300002</v>
      </c>
      <c r="E86" s="36">
        <f>SUMIFS(СВЦЭМ!$D$39:$D$782,СВЦЭМ!$A$39:$A$782,$A86,СВЦЭМ!$B$39:$B$782,E$83)+'СЕТ СН'!$G$14+СВЦЭМ!$D$10+'СЕТ СН'!$G$6-'СЕТ СН'!$G$26</f>
        <v>2224.63463473</v>
      </c>
      <c r="F86" s="36">
        <f>SUMIFS(СВЦЭМ!$D$39:$D$782,СВЦЭМ!$A$39:$A$782,$A86,СВЦЭМ!$B$39:$B$782,F$83)+'СЕТ СН'!$G$14+СВЦЭМ!$D$10+'СЕТ СН'!$G$6-'СЕТ СН'!$G$26</f>
        <v>2178.7284830500002</v>
      </c>
      <c r="G86" s="36">
        <f>SUMIFS(СВЦЭМ!$D$39:$D$782,СВЦЭМ!$A$39:$A$782,$A86,СВЦЭМ!$B$39:$B$782,G$83)+'СЕТ СН'!$G$14+СВЦЭМ!$D$10+'СЕТ СН'!$G$6-'СЕТ СН'!$G$26</f>
        <v>2186.9528471500003</v>
      </c>
      <c r="H86" s="36">
        <f>SUMIFS(СВЦЭМ!$D$39:$D$782,СВЦЭМ!$A$39:$A$782,$A86,СВЦЭМ!$B$39:$B$782,H$83)+'СЕТ СН'!$G$14+СВЦЭМ!$D$10+'СЕТ СН'!$G$6-'СЕТ СН'!$G$26</f>
        <v>2099.3912936199999</v>
      </c>
      <c r="I86" s="36">
        <f>SUMIFS(СВЦЭМ!$D$39:$D$782,СВЦЭМ!$A$39:$A$782,$A86,СВЦЭМ!$B$39:$B$782,I$83)+'СЕТ СН'!$G$14+СВЦЭМ!$D$10+'СЕТ СН'!$G$6-'СЕТ СН'!$G$26</f>
        <v>1992.47342583</v>
      </c>
      <c r="J86" s="36">
        <f>SUMIFS(СВЦЭМ!$D$39:$D$782,СВЦЭМ!$A$39:$A$782,$A86,СВЦЭМ!$B$39:$B$782,J$83)+'СЕТ СН'!$G$14+СВЦЭМ!$D$10+'СЕТ СН'!$G$6-'СЕТ СН'!$G$26</f>
        <v>1891.85676724</v>
      </c>
      <c r="K86" s="36">
        <f>SUMIFS(СВЦЭМ!$D$39:$D$782,СВЦЭМ!$A$39:$A$782,$A86,СВЦЭМ!$B$39:$B$782,K$83)+'СЕТ СН'!$G$14+СВЦЭМ!$D$10+'СЕТ СН'!$G$6-'СЕТ СН'!$G$26</f>
        <v>1835.8196735000001</v>
      </c>
      <c r="L86" s="36">
        <f>SUMIFS(СВЦЭМ!$D$39:$D$782,СВЦЭМ!$A$39:$A$782,$A86,СВЦЭМ!$B$39:$B$782,L$83)+'СЕТ СН'!$G$14+СВЦЭМ!$D$10+'СЕТ СН'!$G$6-'СЕТ СН'!$G$26</f>
        <v>1826.0863104599998</v>
      </c>
      <c r="M86" s="36">
        <f>SUMIFS(СВЦЭМ!$D$39:$D$782,СВЦЭМ!$A$39:$A$782,$A86,СВЦЭМ!$B$39:$B$782,M$83)+'СЕТ СН'!$G$14+СВЦЭМ!$D$10+'СЕТ СН'!$G$6-'СЕТ СН'!$G$26</f>
        <v>1837.4963810300001</v>
      </c>
      <c r="N86" s="36">
        <f>SUMIFS(СВЦЭМ!$D$39:$D$782,СВЦЭМ!$A$39:$A$782,$A86,СВЦЭМ!$B$39:$B$782,N$83)+'СЕТ СН'!$G$14+СВЦЭМ!$D$10+'СЕТ СН'!$G$6-'СЕТ СН'!$G$26</f>
        <v>1856.2641232999999</v>
      </c>
      <c r="O86" s="36">
        <f>SUMIFS(СВЦЭМ!$D$39:$D$782,СВЦЭМ!$A$39:$A$782,$A86,СВЦЭМ!$B$39:$B$782,O$83)+'СЕТ СН'!$G$14+СВЦЭМ!$D$10+'СЕТ СН'!$G$6-'СЕТ СН'!$G$26</f>
        <v>1860.5922055400001</v>
      </c>
      <c r="P86" s="36">
        <f>SUMIFS(СВЦЭМ!$D$39:$D$782,СВЦЭМ!$A$39:$A$782,$A86,СВЦЭМ!$B$39:$B$782,P$83)+'СЕТ СН'!$G$14+СВЦЭМ!$D$10+'СЕТ СН'!$G$6-'СЕТ СН'!$G$26</f>
        <v>1874.9237107700001</v>
      </c>
      <c r="Q86" s="36">
        <f>SUMIFS(СВЦЭМ!$D$39:$D$782,СВЦЭМ!$A$39:$A$782,$A86,СВЦЭМ!$B$39:$B$782,Q$83)+'СЕТ СН'!$G$14+СВЦЭМ!$D$10+'СЕТ СН'!$G$6-'СЕТ СН'!$G$26</f>
        <v>1902.94899983</v>
      </c>
      <c r="R86" s="36">
        <f>SUMIFS(СВЦЭМ!$D$39:$D$782,СВЦЭМ!$A$39:$A$782,$A86,СВЦЭМ!$B$39:$B$782,R$83)+'СЕТ СН'!$G$14+СВЦЭМ!$D$10+'СЕТ СН'!$G$6-'СЕТ СН'!$G$26</f>
        <v>1894.73092086</v>
      </c>
      <c r="S86" s="36">
        <f>SUMIFS(СВЦЭМ!$D$39:$D$782,СВЦЭМ!$A$39:$A$782,$A86,СВЦЭМ!$B$39:$B$782,S$83)+'СЕТ СН'!$G$14+СВЦЭМ!$D$10+'СЕТ СН'!$G$6-'СЕТ СН'!$G$26</f>
        <v>1878.0786078199999</v>
      </c>
      <c r="T86" s="36">
        <f>SUMIFS(СВЦЭМ!$D$39:$D$782,СВЦЭМ!$A$39:$A$782,$A86,СВЦЭМ!$B$39:$B$782,T$83)+'СЕТ СН'!$G$14+СВЦЭМ!$D$10+'СЕТ СН'!$G$6-'СЕТ СН'!$G$26</f>
        <v>1866.1322346800002</v>
      </c>
      <c r="U86" s="36">
        <f>SUMIFS(СВЦЭМ!$D$39:$D$782,СВЦЭМ!$A$39:$A$782,$A86,СВЦЭМ!$B$39:$B$782,U$83)+'СЕТ СН'!$G$14+СВЦЭМ!$D$10+'СЕТ СН'!$G$6-'СЕТ СН'!$G$26</f>
        <v>1854.69298458</v>
      </c>
      <c r="V86" s="36">
        <f>SUMIFS(СВЦЭМ!$D$39:$D$782,СВЦЭМ!$A$39:$A$782,$A86,СВЦЭМ!$B$39:$B$782,V$83)+'СЕТ СН'!$G$14+СВЦЭМ!$D$10+'СЕТ СН'!$G$6-'СЕТ СН'!$G$26</f>
        <v>1840.3173233500002</v>
      </c>
      <c r="W86" s="36">
        <f>SUMIFS(СВЦЭМ!$D$39:$D$782,СВЦЭМ!$A$39:$A$782,$A86,СВЦЭМ!$B$39:$B$782,W$83)+'СЕТ СН'!$G$14+СВЦЭМ!$D$10+'СЕТ СН'!$G$6-'СЕТ СН'!$G$26</f>
        <v>1812.5499878300002</v>
      </c>
      <c r="X86" s="36">
        <f>SUMIFS(СВЦЭМ!$D$39:$D$782,СВЦЭМ!$A$39:$A$782,$A86,СВЦЭМ!$B$39:$B$782,X$83)+'СЕТ СН'!$G$14+СВЦЭМ!$D$10+'СЕТ СН'!$G$6-'СЕТ СН'!$G$26</f>
        <v>1847.3871515000001</v>
      </c>
      <c r="Y86" s="36">
        <f>SUMIFS(СВЦЭМ!$D$39:$D$782,СВЦЭМ!$A$39:$A$782,$A86,СВЦЭМ!$B$39:$B$782,Y$83)+'СЕТ СН'!$G$14+СВЦЭМ!$D$10+'СЕТ СН'!$G$6-'СЕТ СН'!$G$26</f>
        <v>1929.65137276</v>
      </c>
    </row>
    <row r="87" spans="1:27" ht="15.75" x14ac:dyDescent="0.2">
      <c r="A87" s="35">
        <f t="shared" si="2"/>
        <v>45081</v>
      </c>
      <c r="B87" s="36">
        <f>SUMIFS(СВЦЭМ!$D$39:$D$782,СВЦЭМ!$A$39:$A$782,$A87,СВЦЭМ!$B$39:$B$782,B$83)+'СЕТ СН'!$G$14+СВЦЭМ!$D$10+'СЕТ СН'!$G$6-'СЕТ СН'!$G$26</f>
        <v>2032.7828749300002</v>
      </c>
      <c r="C87" s="36">
        <f>SUMIFS(СВЦЭМ!$D$39:$D$782,СВЦЭМ!$A$39:$A$782,$A87,СВЦЭМ!$B$39:$B$782,C$83)+'СЕТ СН'!$G$14+СВЦЭМ!$D$10+'СЕТ СН'!$G$6-'СЕТ СН'!$G$26</f>
        <v>2109.9113125100002</v>
      </c>
      <c r="D87" s="36">
        <f>SUMIFS(СВЦЭМ!$D$39:$D$782,СВЦЭМ!$A$39:$A$782,$A87,СВЦЭМ!$B$39:$B$782,D$83)+'СЕТ СН'!$G$14+СВЦЭМ!$D$10+'СЕТ СН'!$G$6-'СЕТ СН'!$G$26</f>
        <v>2198.11981393</v>
      </c>
      <c r="E87" s="36">
        <f>SUMIFS(СВЦЭМ!$D$39:$D$782,СВЦЭМ!$A$39:$A$782,$A87,СВЦЭМ!$B$39:$B$782,E$83)+'СЕТ СН'!$G$14+СВЦЭМ!$D$10+'СЕТ СН'!$G$6-'СЕТ СН'!$G$26</f>
        <v>2221.60677115</v>
      </c>
      <c r="F87" s="36">
        <f>SUMIFS(СВЦЭМ!$D$39:$D$782,СВЦЭМ!$A$39:$A$782,$A87,СВЦЭМ!$B$39:$B$782,F$83)+'СЕТ СН'!$G$14+СВЦЭМ!$D$10+'СЕТ СН'!$G$6-'СЕТ СН'!$G$26</f>
        <v>2235.9759042999999</v>
      </c>
      <c r="G87" s="36">
        <f>SUMIFS(СВЦЭМ!$D$39:$D$782,СВЦЭМ!$A$39:$A$782,$A87,СВЦЭМ!$B$39:$B$782,G$83)+'СЕТ СН'!$G$14+СВЦЭМ!$D$10+'СЕТ СН'!$G$6-'СЕТ СН'!$G$26</f>
        <v>2213.5624645299999</v>
      </c>
      <c r="H87" s="36">
        <f>SUMIFS(СВЦЭМ!$D$39:$D$782,СВЦЭМ!$A$39:$A$782,$A87,СВЦЭМ!$B$39:$B$782,H$83)+'СЕТ СН'!$G$14+СВЦЭМ!$D$10+'СЕТ СН'!$G$6-'СЕТ СН'!$G$26</f>
        <v>2100.62471882</v>
      </c>
      <c r="I87" s="36">
        <f>SUMIFS(СВЦЭМ!$D$39:$D$782,СВЦЭМ!$A$39:$A$782,$A87,СВЦЭМ!$B$39:$B$782,I$83)+'СЕТ СН'!$G$14+СВЦЭМ!$D$10+'СЕТ СН'!$G$6-'СЕТ СН'!$G$26</f>
        <v>2007.5836967999999</v>
      </c>
      <c r="J87" s="36">
        <f>SUMIFS(СВЦЭМ!$D$39:$D$782,СВЦЭМ!$A$39:$A$782,$A87,СВЦЭМ!$B$39:$B$782,J$83)+'СЕТ СН'!$G$14+СВЦЭМ!$D$10+'СЕТ СН'!$G$6-'СЕТ СН'!$G$26</f>
        <v>1902.1809242600002</v>
      </c>
      <c r="K87" s="36">
        <f>SUMIFS(СВЦЭМ!$D$39:$D$782,СВЦЭМ!$A$39:$A$782,$A87,СВЦЭМ!$B$39:$B$782,K$83)+'СЕТ СН'!$G$14+СВЦЭМ!$D$10+'СЕТ СН'!$G$6-'СЕТ СН'!$G$26</f>
        <v>1864.4503250000002</v>
      </c>
      <c r="L87" s="36">
        <f>SUMIFS(СВЦЭМ!$D$39:$D$782,СВЦЭМ!$A$39:$A$782,$A87,СВЦЭМ!$B$39:$B$782,L$83)+'СЕТ СН'!$G$14+СВЦЭМ!$D$10+'СЕТ СН'!$G$6-'СЕТ СН'!$G$26</f>
        <v>1846.26474921</v>
      </c>
      <c r="M87" s="36">
        <f>SUMIFS(СВЦЭМ!$D$39:$D$782,СВЦЭМ!$A$39:$A$782,$A87,СВЦЭМ!$B$39:$B$782,M$83)+'СЕТ СН'!$G$14+СВЦЭМ!$D$10+'СЕТ СН'!$G$6-'СЕТ СН'!$G$26</f>
        <v>1857.92965405</v>
      </c>
      <c r="N87" s="36">
        <f>SUMIFS(СВЦЭМ!$D$39:$D$782,СВЦЭМ!$A$39:$A$782,$A87,СВЦЭМ!$B$39:$B$782,N$83)+'СЕТ СН'!$G$14+СВЦЭМ!$D$10+'СЕТ СН'!$G$6-'СЕТ СН'!$G$26</f>
        <v>1901.66882996</v>
      </c>
      <c r="O87" s="36">
        <f>SUMIFS(СВЦЭМ!$D$39:$D$782,СВЦЭМ!$A$39:$A$782,$A87,СВЦЭМ!$B$39:$B$782,O$83)+'СЕТ СН'!$G$14+СВЦЭМ!$D$10+'СЕТ СН'!$G$6-'СЕТ СН'!$G$26</f>
        <v>1910.5434894200002</v>
      </c>
      <c r="P87" s="36">
        <f>SUMIFS(СВЦЭМ!$D$39:$D$782,СВЦЭМ!$A$39:$A$782,$A87,СВЦЭМ!$B$39:$B$782,P$83)+'СЕТ СН'!$G$14+СВЦЭМ!$D$10+'СЕТ СН'!$G$6-'СЕТ СН'!$G$26</f>
        <v>1910.8294102300001</v>
      </c>
      <c r="Q87" s="36">
        <f>SUMIFS(СВЦЭМ!$D$39:$D$782,СВЦЭМ!$A$39:$A$782,$A87,СВЦЭМ!$B$39:$B$782,Q$83)+'СЕТ СН'!$G$14+СВЦЭМ!$D$10+'СЕТ СН'!$G$6-'СЕТ СН'!$G$26</f>
        <v>1931.1029015499998</v>
      </c>
      <c r="R87" s="36">
        <f>SUMIFS(СВЦЭМ!$D$39:$D$782,СВЦЭМ!$A$39:$A$782,$A87,СВЦЭМ!$B$39:$B$782,R$83)+'СЕТ СН'!$G$14+СВЦЭМ!$D$10+'СЕТ СН'!$G$6-'СЕТ СН'!$G$26</f>
        <v>1922.9955260299998</v>
      </c>
      <c r="S87" s="36">
        <f>SUMIFS(СВЦЭМ!$D$39:$D$782,СВЦЭМ!$A$39:$A$782,$A87,СВЦЭМ!$B$39:$B$782,S$83)+'СЕТ СН'!$G$14+СВЦЭМ!$D$10+'СЕТ СН'!$G$6-'СЕТ СН'!$G$26</f>
        <v>1903.2700380699998</v>
      </c>
      <c r="T87" s="36">
        <f>SUMIFS(СВЦЭМ!$D$39:$D$782,СВЦЭМ!$A$39:$A$782,$A87,СВЦЭМ!$B$39:$B$782,T$83)+'СЕТ СН'!$G$14+СВЦЭМ!$D$10+'СЕТ СН'!$G$6-'СЕТ СН'!$G$26</f>
        <v>1896.03708955</v>
      </c>
      <c r="U87" s="36">
        <f>SUMIFS(СВЦЭМ!$D$39:$D$782,СВЦЭМ!$A$39:$A$782,$A87,СВЦЭМ!$B$39:$B$782,U$83)+'СЕТ СН'!$G$14+СВЦЭМ!$D$10+'СЕТ СН'!$G$6-'СЕТ СН'!$G$26</f>
        <v>1830.3897894000002</v>
      </c>
      <c r="V87" s="36">
        <f>SUMIFS(СВЦЭМ!$D$39:$D$782,СВЦЭМ!$A$39:$A$782,$A87,СВЦЭМ!$B$39:$B$782,V$83)+'СЕТ СН'!$G$14+СВЦЭМ!$D$10+'СЕТ СН'!$G$6-'СЕТ СН'!$G$26</f>
        <v>1791.2704569100001</v>
      </c>
      <c r="W87" s="36">
        <f>SUMIFS(СВЦЭМ!$D$39:$D$782,СВЦЭМ!$A$39:$A$782,$A87,СВЦЭМ!$B$39:$B$782,W$83)+'СЕТ СН'!$G$14+СВЦЭМ!$D$10+'СЕТ СН'!$G$6-'СЕТ СН'!$G$26</f>
        <v>1803.9728415099999</v>
      </c>
      <c r="X87" s="36">
        <f>SUMIFS(СВЦЭМ!$D$39:$D$782,СВЦЭМ!$A$39:$A$782,$A87,СВЦЭМ!$B$39:$B$782,X$83)+'СЕТ СН'!$G$14+СВЦЭМ!$D$10+'СЕТ СН'!$G$6-'СЕТ СН'!$G$26</f>
        <v>1874.4539933699998</v>
      </c>
      <c r="Y87" s="36">
        <f>SUMIFS(СВЦЭМ!$D$39:$D$782,СВЦЭМ!$A$39:$A$782,$A87,СВЦЭМ!$B$39:$B$782,Y$83)+'СЕТ СН'!$G$14+СВЦЭМ!$D$10+'СЕТ СН'!$G$6-'СЕТ СН'!$G$26</f>
        <v>1948.5510059600001</v>
      </c>
    </row>
    <row r="88" spans="1:27" ht="15.75" x14ac:dyDescent="0.2">
      <c r="A88" s="35">
        <f t="shared" si="2"/>
        <v>45082</v>
      </c>
      <c r="B88" s="36">
        <f>SUMIFS(СВЦЭМ!$D$39:$D$782,СВЦЭМ!$A$39:$A$782,$A88,СВЦЭМ!$B$39:$B$782,B$83)+'СЕТ СН'!$G$14+СВЦЭМ!$D$10+'СЕТ СН'!$G$6-'СЕТ СН'!$G$26</f>
        <v>2004.8087394499998</v>
      </c>
      <c r="C88" s="36">
        <f>SUMIFS(СВЦЭМ!$D$39:$D$782,СВЦЭМ!$A$39:$A$782,$A88,СВЦЭМ!$B$39:$B$782,C$83)+'СЕТ СН'!$G$14+СВЦЭМ!$D$10+'СЕТ СН'!$G$6-'СЕТ СН'!$G$26</f>
        <v>2043.0681107999999</v>
      </c>
      <c r="D88" s="36">
        <f>SUMIFS(СВЦЭМ!$D$39:$D$782,СВЦЭМ!$A$39:$A$782,$A88,СВЦЭМ!$B$39:$B$782,D$83)+'СЕТ СН'!$G$14+СВЦЭМ!$D$10+'СЕТ СН'!$G$6-'СЕТ СН'!$G$26</f>
        <v>2092.3068192700002</v>
      </c>
      <c r="E88" s="36">
        <f>SUMIFS(СВЦЭМ!$D$39:$D$782,СВЦЭМ!$A$39:$A$782,$A88,СВЦЭМ!$B$39:$B$782,E$83)+'СЕТ СН'!$G$14+СВЦЭМ!$D$10+'СЕТ СН'!$G$6-'СЕТ СН'!$G$26</f>
        <v>2075.1558505399998</v>
      </c>
      <c r="F88" s="36">
        <f>SUMIFS(СВЦЭМ!$D$39:$D$782,СВЦЭМ!$A$39:$A$782,$A88,СВЦЭМ!$B$39:$B$782,F$83)+'СЕТ СН'!$G$14+СВЦЭМ!$D$10+'СЕТ СН'!$G$6-'СЕТ СН'!$G$26</f>
        <v>2066.7576018300001</v>
      </c>
      <c r="G88" s="36">
        <f>SUMIFS(СВЦЭМ!$D$39:$D$782,СВЦЭМ!$A$39:$A$782,$A88,СВЦЭМ!$B$39:$B$782,G$83)+'СЕТ СН'!$G$14+СВЦЭМ!$D$10+'СЕТ СН'!$G$6-'СЕТ СН'!$G$26</f>
        <v>2058.6471735</v>
      </c>
      <c r="H88" s="36">
        <f>SUMIFS(СВЦЭМ!$D$39:$D$782,СВЦЭМ!$A$39:$A$782,$A88,СВЦЭМ!$B$39:$B$782,H$83)+'СЕТ СН'!$G$14+СВЦЭМ!$D$10+'СЕТ СН'!$G$6-'СЕТ СН'!$G$26</f>
        <v>2024.4901574</v>
      </c>
      <c r="I88" s="36">
        <f>SUMIFS(СВЦЭМ!$D$39:$D$782,СВЦЭМ!$A$39:$A$782,$A88,СВЦЭМ!$B$39:$B$782,I$83)+'СЕТ СН'!$G$14+СВЦЭМ!$D$10+'СЕТ СН'!$G$6-'СЕТ СН'!$G$26</f>
        <v>1964.0538515200001</v>
      </c>
      <c r="J88" s="36">
        <f>SUMIFS(СВЦЭМ!$D$39:$D$782,СВЦЭМ!$A$39:$A$782,$A88,СВЦЭМ!$B$39:$B$782,J$83)+'СЕТ СН'!$G$14+СВЦЭМ!$D$10+'СЕТ СН'!$G$6-'СЕТ СН'!$G$26</f>
        <v>1996.58568681</v>
      </c>
      <c r="K88" s="36">
        <f>SUMIFS(СВЦЭМ!$D$39:$D$782,СВЦЭМ!$A$39:$A$782,$A88,СВЦЭМ!$B$39:$B$782,K$83)+'СЕТ СН'!$G$14+СВЦЭМ!$D$10+'СЕТ СН'!$G$6-'СЕТ СН'!$G$26</f>
        <v>1889.4897571500001</v>
      </c>
      <c r="L88" s="36">
        <f>SUMIFS(СВЦЭМ!$D$39:$D$782,СВЦЭМ!$A$39:$A$782,$A88,СВЦЭМ!$B$39:$B$782,L$83)+'СЕТ СН'!$G$14+СВЦЭМ!$D$10+'СЕТ СН'!$G$6-'СЕТ СН'!$G$26</f>
        <v>1873.9827708900002</v>
      </c>
      <c r="M88" s="36">
        <f>SUMIFS(СВЦЭМ!$D$39:$D$782,СВЦЭМ!$A$39:$A$782,$A88,СВЦЭМ!$B$39:$B$782,M$83)+'СЕТ СН'!$G$14+СВЦЭМ!$D$10+'СЕТ СН'!$G$6-'СЕТ СН'!$G$26</f>
        <v>1887.6311164100002</v>
      </c>
      <c r="N88" s="36">
        <f>SUMIFS(СВЦЭМ!$D$39:$D$782,СВЦЭМ!$A$39:$A$782,$A88,СВЦЭМ!$B$39:$B$782,N$83)+'СЕТ СН'!$G$14+СВЦЭМ!$D$10+'СЕТ СН'!$G$6-'СЕТ СН'!$G$26</f>
        <v>1932.3714407699999</v>
      </c>
      <c r="O88" s="36">
        <f>SUMIFS(СВЦЭМ!$D$39:$D$782,СВЦЭМ!$A$39:$A$782,$A88,СВЦЭМ!$B$39:$B$782,O$83)+'СЕТ СН'!$G$14+СВЦЭМ!$D$10+'СЕТ СН'!$G$6-'СЕТ СН'!$G$26</f>
        <v>1939.5091191699998</v>
      </c>
      <c r="P88" s="36">
        <f>SUMIFS(СВЦЭМ!$D$39:$D$782,СВЦЭМ!$A$39:$A$782,$A88,СВЦЭМ!$B$39:$B$782,P$83)+'СЕТ СН'!$G$14+СВЦЭМ!$D$10+'СЕТ СН'!$G$6-'СЕТ СН'!$G$26</f>
        <v>1955.4287378399999</v>
      </c>
      <c r="Q88" s="36">
        <f>SUMIFS(СВЦЭМ!$D$39:$D$782,СВЦЭМ!$A$39:$A$782,$A88,СВЦЭМ!$B$39:$B$782,Q$83)+'СЕТ СН'!$G$14+СВЦЭМ!$D$10+'СЕТ СН'!$G$6-'СЕТ СН'!$G$26</f>
        <v>1969.01095154</v>
      </c>
      <c r="R88" s="36">
        <f>SUMIFS(СВЦЭМ!$D$39:$D$782,СВЦЭМ!$A$39:$A$782,$A88,СВЦЭМ!$B$39:$B$782,R$83)+'СЕТ СН'!$G$14+СВЦЭМ!$D$10+'СЕТ СН'!$G$6-'СЕТ СН'!$G$26</f>
        <v>1991.2038044700003</v>
      </c>
      <c r="S88" s="36">
        <f>SUMIFS(СВЦЭМ!$D$39:$D$782,СВЦЭМ!$A$39:$A$782,$A88,СВЦЭМ!$B$39:$B$782,S$83)+'СЕТ СН'!$G$14+СВЦЭМ!$D$10+'СЕТ СН'!$G$6-'СЕТ СН'!$G$26</f>
        <v>1987.2543766600002</v>
      </c>
      <c r="T88" s="36">
        <f>SUMIFS(СВЦЭМ!$D$39:$D$782,СВЦЭМ!$A$39:$A$782,$A88,СВЦЭМ!$B$39:$B$782,T$83)+'СЕТ СН'!$G$14+СВЦЭМ!$D$10+'СЕТ СН'!$G$6-'СЕТ СН'!$G$26</f>
        <v>1960.2188258900001</v>
      </c>
      <c r="U88" s="36">
        <f>SUMIFS(СВЦЭМ!$D$39:$D$782,СВЦЭМ!$A$39:$A$782,$A88,СВЦЭМ!$B$39:$B$782,U$83)+'СЕТ СН'!$G$14+СВЦЭМ!$D$10+'СЕТ СН'!$G$6-'СЕТ СН'!$G$26</f>
        <v>1924.6882992000001</v>
      </c>
      <c r="V88" s="36">
        <f>SUMIFS(СВЦЭМ!$D$39:$D$782,СВЦЭМ!$A$39:$A$782,$A88,СВЦЭМ!$B$39:$B$782,V$83)+'СЕТ СН'!$G$14+СВЦЭМ!$D$10+'СЕТ СН'!$G$6-'СЕТ СН'!$G$26</f>
        <v>1856.3485611599999</v>
      </c>
      <c r="W88" s="36">
        <f>SUMIFS(СВЦЭМ!$D$39:$D$782,СВЦЭМ!$A$39:$A$782,$A88,СВЦЭМ!$B$39:$B$782,W$83)+'СЕТ СН'!$G$14+СВЦЭМ!$D$10+'СЕТ СН'!$G$6-'СЕТ СН'!$G$26</f>
        <v>1933.5454818500002</v>
      </c>
      <c r="X88" s="36">
        <f>SUMIFS(СВЦЭМ!$D$39:$D$782,СВЦЭМ!$A$39:$A$782,$A88,СВЦЭМ!$B$39:$B$782,X$83)+'СЕТ СН'!$G$14+СВЦЭМ!$D$10+'СЕТ СН'!$G$6-'СЕТ СН'!$G$26</f>
        <v>1986.2902375399999</v>
      </c>
      <c r="Y88" s="36">
        <f>SUMIFS(СВЦЭМ!$D$39:$D$782,СВЦЭМ!$A$39:$A$782,$A88,СВЦЭМ!$B$39:$B$782,Y$83)+'СЕТ СН'!$G$14+СВЦЭМ!$D$10+'СЕТ СН'!$G$6-'СЕТ СН'!$G$26</f>
        <v>2064.9080993500002</v>
      </c>
    </row>
    <row r="89" spans="1:27" ht="15.75" x14ac:dyDescent="0.2">
      <c r="A89" s="35">
        <f t="shared" si="2"/>
        <v>45083</v>
      </c>
      <c r="B89" s="36">
        <f>SUMIFS(СВЦЭМ!$D$39:$D$782,СВЦЭМ!$A$39:$A$782,$A89,СВЦЭМ!$B$39:$B$782,B$83)+'СЕТ СН'!$G$14+СВЦЭМ!$D$10+'СЕТ СН'!$G$6-'СЕТ СН'!$G$26</f>
        <v>2047.71164499</v>
      </c>
      <c r="C89" s="36">
        <f>SUMIFS(СВЦЭМ!$D$39:$D$782,СВЦЭМ!$A$39:$A$782,$A89,СВЦЭМ!$B$39:$B$782,C$83)+'СЕТ СН'!$G$14+СВЦЭМ!$D$10+'СЕТ СН'!$G$6-'СЕТ СН'!$G$26</f>
        <v>2142.1946181200001</v>
      </c>
      <c r="D89" s="36">
        <f>SUMIFS(СВЦЭМ!$D$39:$D$782,СВЦЭМ!$A$39:$A$782,$A89,СВЦЭМ!$B$39:$B$782,D$83)+'СЕТ СН'!$G$14+СВЦЭМ!$D$10+'СЕТ СН'!$G$6-'СЕТ СН'!$G$26</f>
        <v>2252.29178929</v>
      </c>
      <c r="E89" s="36">
        <f>SUMIFS(СВЦЭМ!$D$39:$D$782,СВЦЭМ!$A$39:$A$782,$A89,СВЦЭМ!$B$39:$B$782,E$83)+'СЕТ СН'!$G$14+СВЦЭМ!$D$10+'СЕТ СН'!$G$6-'СЕТ СН'!$G$26</f>
        <v>2248.4297777199999</v>
      </c>
      <c r="F89" s="36">
        <f>SUMIFS(СВЦЭМ!$D$39:$D$782,СВЦЭМ!$A$39:$A$782,$A89,СВЦЭМ!$B$39:$B$782,F$83)+'СЕТ СН'!$G$14+СВЦЭМ!$D$10+'СЕТ СН'!$G$6-'СЕТ СН'!$G$26</f>
        <v>2242.70616922</v>
      </c>
      <c r="G89" s="36">
        <f>SUMIFS(СВЦЭМ!$D$39:$D$782,СВЦЭМ!$A$39:$A$782,$A89,СВЦЭМ!$B$39:$B$782,G$83)+'СЕТ СН'!$G$14+СВЦЭМ!$D$10+'СЕТ СН'!$G$6-'СЕТ СН'!$G$26</f>
        <v>2151.9194083000002</v>
      </c>
      <c r="H89" s="36">
        <f>SUMIFS(СВЦЭМ!$D$39:$D$782,СВЦЭМ!$A$39:$A$782,$A89,СВЦЭМ!$B$39:$B$782,H$83)+'СЕТ СН'!$G$14+СВЦЭМ!$D$10+'СЕТ СН'!$G$6-'СЕТ СН'!$G$26</f>
        <v>2006.3665231</v>
      </c>
      <c r="I89" s="36">
        <f>SUMIFS(СВЦЭМ!$D$39:$D$782,СВЦЭМ!$A$39:$A$782,$A89,СВЦЭМ!$B$39:$B$782,I$83)+'СЕТ СН'!$G$14+СВЦЭМ!$D$10+'СЕТ СН'!$G$6-'СЕТ СН'!$G$26</f>
        <v>1940.1846387300002</v>
      </c>
      <c r="J89" s="36">
        <f>SUMIFS(СВЦЭМ!$D$39:$D$782,СВЦЭМ!$A$39:$A$782,$A89,СВЦЭМ!$B$39:$B$782,J$83)+'СЕТ СН'!$G$14+СВЦЭМ!$D$10+'СЕТ СН'!$G$6-'СЕТ СН'!$G$26</f>
        <v>1857.8454624300002</v>
      </c>
      <c r="K89" s="36">
        <f>SUMIFS(СВЦЭМ!$D$39:$D$782,СВЦЭМ!$A$39:$A$782,$A89,СВЦЭМ!$B$39:$B$782,K$83)+'СЕТ СН'!$G$14+СВЦЭМ!$D$10+'СЕТ СН'!$G$6-'СЕТ СН'!$G$26</f>
        <v>1809.6394378999998</v>
      </c>
      <c r="L89" s="36">
        <f>SUMIFS(СВЦЭМ!$D$39:$D$782,СВЦЭМ!$A$39:$A$782,$A89,СВЦЭМ!$B$39:$B$782,L$83)+'СЕТ СН'!$G$14+СВЦЭМ!$D$10+'СЕТ СН'!$G$6-'СЕТ СН'!$G$26</f>
        <v>1816.1031392200002</v>
      </c>
      <c r="M89" s="36">
        <f>SUMIFS(СВЦЭМ!$D$39:$D$782,СВЦЭМ!$A$39:$A$782,$A89,СВЦЭМ!$B$39:$B$782,M$83)+'СЕТ СН'!$G$14+СВЦЭМ!$D$10+'СЕТ СН'!$G$6-'СЕТ СН'!$G$26</f>
        <v>1813.6703960099999</v>
      </c>
      <c r="N89" s="36">
        <f>SUMIFS(СВЦЭМ!$D$39:$D$782,СВЦЭМ!$A$39:$A$782,$A89,СВЦЭМ!$B$39:$B$782,N$83)+'СЕТ СН'!$G$14+СВЦЭМ!$D$10+'СЕТ СН'!$G$6-'СЕТ СН'!$G$26</f>
        <v>1843.5129940500001</v>
      </c>
      <c r="O89" s="36">
        <f>SUMIFS(СВЦЭМ!$D$39:$D$782,СВЦЭМ!$A$39:$A$782,$A89,СВЦЭМ!$B$39:$B$782,O$83)+'СЕТ СН'!$G$14+СВЦЭМ!$D$10+'СЕТ СН'!$G$6-'СЕТ СН'!$G$26</f>
        <v>1841.9862045300001</v>
      </c>
      <c r="P89" s="36">
        <f>SUMIFS(СВЦЭМ!$D$39:$D$782,СВЦЭМ!$A$39:$A$782,$A89,СВЦЭМ!$B$39:$B$782,P$83)+'СЕТ СН'!$G$14+СВЦЭМ!$D$10+'СЕТ СН'!$G$6-'СЕТ СН'!$G$26</f>
        <v>1859.90660415</v>
      </c>
      <c r="Q89" s="36">
        <f>SUMIFS(СВЦЭМ!$D$39:$D$782,СВЦЭМ!$A$39:$A$782,$A89,СВЦЭМ!$B$39:$B$782,Q$83)+'СЕТ СН'!$G$14+СВЦЭМ!$D$10+'СЕТ СН'!$G$6-'СЕТ СН'!$G$26</f>
        <v>1875.3646811600001</v>
      </c>
      <c r="R89" s="36">
        <f>SUMIFS(СВЦЭМ!$D$39:$D$782,СВЦЭМ!$A$39:$A$782,$A89,СВЦЭМ!$B$39:$B$782,R$83)+'СЕТ СН'!$G$14+СВЦЭМ!$D$10+'СЕТ СН'!$G$6-'СЕТ СН'!$G$26</f>
        <v>1869.5221955100001</v>
      </c>
      <c r="S89" s="36">
        <f>SUMIFS(СВЦЭМ!$D$39:$D$782,СВЦЭМ!$A$39:$A$782,$A89,СВЦЭМ!$B$39:$B$782,S$83)+'СЕТ СН'!$G$14+СВЦЭМ!$D$10+'СЕТ СН'!$G$6-'СЕТ СН'!$G$26</f>
        <v>1850.07881834</v>
      </c>
      <c r="T89" s="36">
        <f>SUMIFS(СВЦЭМ!$D$39:$D$782,СВЦЭМ!$A$39:$A$782,$A89,СВЦЭМ!$B$39:$B$782,T$83)+'СЕТ СН'!$G$14+СВЦЭМ!$D$10+'СЕТ СН'!$G$6-'СЕТ СН'!$G$26</f>
        <v>1876.3999509499999</v>
      </c>
      <c r="U89" s="36">
        <f>SUMIFS(СВЦЭМ!$D$39:$D$782,СВЦЭМ!$A$39:$A$782,$A89,СВЦЭМ!$B$39:$B$782,U$83)+'СЕТ СН'!$G$14+СВЦЭМ!$D$10+'СЕТ СН'!$G$6-'СЕТ СН'!$G$26</f>
        <v>1825.4176411500002</v>
      </c>
      <c r="V89" s="36">
        <f>SUMIFS(СВЦЭМ!$D$39:$D$782,СВЦЭМ!$A$39:$A$782,$A89,СВЦЭМ!$B$39:$B$782,V$83)+'СЕТ СН'!$G$14+СВЦЭМ!$D$10+'СЕТ СН'!$G$6-'СЕТ СН'!$G$26</f>
        <v>1804.9396843</v>
      </c>
      <c r="W89" s="36">
        <f>SUMIFS(СВЦЭМ!$D$39:$D$782,СВЦЭМ!$A$39:$A$782,$A89,СВЦЭМ!$B$39:$B$782,W$83)+'СЕТ СН'!$G$14+СВЦЭМ!$D$10+'СЕТ СН'!$G$6-'СЕТ СН'!$G$26</f>
        <v>1820.80068519</v>
      </c>
      <c r="X89" s="36">
        <f>SUMIFS(СВЦЭМ!$D$39:$D$782,СВЦЭМ!$A$39:$A$782,$A89,СВЦЭМ!$B$39:$B$782,X$83)+'СЕТ СН'!$G$14+СВЦЭМ!$D$10+'СЕТ СН'!$G$6-'СЕТ СН'!$G$26</f>
        <v>1850.20784908</v>
      </c>
      <c r="Y89" s="36">
        <f>SUMIFS(СВЦЭМ!$D$39:$D$782,СВЦЭМ!$A$39:$A$782,$A89,СВЦЭМ!$B$39:$B$782,Y$83)+'СЕТ СН'!$G$14+СВЦЭМ!$D$10+'СЕТ СН'!$G$6-'СЕТ СН'!$G$26</f>
        <v>1934.8334664200001</v>
      </c>
    </row>
    <row r="90" spans="1:27" ht="15.75" x14ac:dyDescent="0.2">
      <c r="A90" s="35">
        <f t="shared" si="2"/>
        <v>45084</v>
      </c>
      <c r="B90" s="36">
        <f>SUMIFS(СВЦЭМ!$D$39:$D$782,СВЦЭМ!$A$39:$A$782,$A90,СВЦЭМ!$B$39:$B$782,B$83)+'СЕТ СН'!$G$14+СВЦЭМ!$D$10+'СЕТ СН'!$G$6-'СЕТ СН'!$G$26</f>
        <v>2083.5551619500002</v>
      </c>
      <c r="C90" s="36">
        <f>SUMIFS(СВЦЭМ!$D$39:$D$782,СВЦЭМ!$A$39:$A$782,$A90,СВЦЭМ!$B$39:$B$782,C$83)+'СЕТ СН'!$G$14+СВЦЭМ!$D$10+'СЕТ СН'!$G$6-'СЕТ СН'!$G$26</f>
        <v>2015.75897201</v>
      </c>
      <c r="D90" s="36">
        <f>SUMIFS(СВЦЭМ!$D$39:$D$782,СВЦЭМ!$A$39:$A$782,$A90,СВЦЭМ!$B$39:$B$782,D$83)+'СЕТ СН'!$G$14+СВЦЭМ!$D$10+'СЕТ СН'!$G$6-'СЕТ СН'!$G$26</f>
        <v>2206.4405268999999</v>
      </c>
      <c r="E90" s="36">
        <f>SUMIFS(СВЦЭМ!$D$39:$D$782,СВЦЭМ!$A$39:$A$782,$A90,СВЦЭМ!$B$39:$B$782,E$83)+'СЕТ СН'!$G$14+СВЦЭМ!$D$10+'СЕТ СН'!$G$6-'СЕТ СН'!$G$26</f>
        <v>2224.0163008200002</v>
      </c>
      <c r="F90" s="36">
        <f>SUMIFS(СВЦЭМ!$D$39:$D$782,СВЦЭМ!$A$39:$A$782,$A90,СВЦЭМ!$B$39:$B$782,F$83)+'СЕТ СН'!$G$14+СВЦЭМ!$D$10+'СЕТ СН'!$G$6-'СЕТ СН'!$G$26</f>
        <v>2213.6483099800002</v>
      </c>
      <c r="G90" s="36">
        <f>SUMIFS(СВЦЭМ!$D$39:$D$782,СВЦЭМ!$A$39:$A$782,$A90,СВЦЭМ!$B$39:$B$782,G$83)+'СЕТ СН'!$G$14+СВЦЭМ!$D$10+'СЕТ СН'!$G$6-'СЕТ СН'!$G$26</f>
        <v>2142.4521317100002</v>
      </c>
      <c r="H90" s="36">
        <f>SUMIFS(СВЦЭМ!$D$39:$D$782,СВЦЭМ!$A$39:$A$782,$A90,СВЦЭМ!$B$39:$B$782,H$83)+'СЕТ СН'!$G$14+СВЦЭМ!$D$10+'СЕТ СН'!$G$6-'СЕТ СН'!$G$26</f>
        <v>2014.3977137100001</v>
      </c>
      <c r="I90" s="36">
        <f>SUMIFS(СВЦЭМ!$D$39:$D$782,СВЦЭМ!$A$39:$A$782,$A90,СВЦЭМ!$B$39:$B$782,I$83)+'СЕТ СН'!$G$14+СВЦЭМ!$D$10+'СЕТ СН'!$G$6-'СЕТ СН'!$G$26</f>
        <v>1984.8612356799999</v>
      </c>
      <c r="J90" s="36">
        <f>SUMIFS(СВЦЭМ!$D$39:$D$782,СВЦЭМ!$A$39:$A$782,$A90,СВЦЭМ!$B$39:$B$782,J$83)+'СЕТ СН'!$G$14+СВЦЭМ!$D$10+'СЕТ СН'!$G$6-'СЕТ СН'!$G$26</f>
        <v>1886.7378500899999</v>
      </c>
      <c r="K90" s="36">
        <f>SUMIFS(СВЦЭМ!$D$39:$D$782,СВЦЭМ!$A$39:$A$782,$A90,СВЦЭМ!$B$39:$B$782,K$83)+'СЕТ СН'!$G$14+СВЦЭМ!$D$10+'СЕТ СН'!$G$6-'СЕТ СН'!$G$26</f>
        <v>1894.9227382200002</v>
      </c>
      <c r="L90" s="36">
        <f>SUMIFS(СВЦЭМ!$D$39:$D$782,СВЦЭМ!$A$39:$A$782,$A90,СВЦЭМ!$B$39:$B$782,L$83)+'СЕТ СН'!$G$14+СВЦЭМ!$D$10+'СЕТ СН'!$G$6-'СЕТ СН'!$G$26</f>
        <v>1910.3823368899998</v>
      </c>
      <c r="M90" s="36">
        <f>SUMIFS(СВЦЭМ!$D$39:$D$782,СВЦЭМ!$A$39:$A$782,$A90,СВЦЭМ!$B$39:$B$782,M$83)+'СЕТ СН'!$G$14+СВЦЭМ!$D$10+'СЕТ СН'!$G$6-'СЕТ СН'!$G$26</f>
        <v>1918.7999565300001</v>
      </c>
      <c r="N90" s="36">
        <f>SUMIFS(СВЦЭМ!$D$39:$D$782,СВЦЭМ!$A$39:$A$782,$A90,СВЦЭМ!$B$39:$B$782,N$83)+'СЕТ СН'!$G$14+СВЦЭМ!$D$10+'СЕТ СН'!$G$6-'СЕТ СН'!$G$26</f>
        <v>1940.17497714</v>
      </c>
      <c r="O90" s="36">
        <f>SUMIFS(СВЦЭМ!$D$39:$D$782,СВЦЭМ!$A$39:$A$782,$A90,СВЦЭМ!$B$39:$B$782,O$83)+'СЕТ СН'!$G$14+СВЦЭМ!$D$10+'СЕТ СН'!$G$6-'СЕТ СН'!$G$26</f>
        <v>1964.0407982800002</v>
      </c>
      <c r="P90" s="36">
        <f>SUMIFS(СВЦЭМ!$D$39:$D$782,СВЦЭМ!$A$39:$A$782,$A90,СВЦЭМ!$B$39:$B$782,P$83)+'СЕТ СН'!$G$14+СВЦЭМ!$D$10+'СЕТ СН'!$G$6-'СЕТ СН'!$G$26</f>
        <v>1984.1531397799999</v>
      </c>
      <c r="Q90" s="36">
        <f>SUMIFS(СВЦЭМ!$D$39:$D$782,СВЦЭМ!$A$39:$A$782,$A90,СВЦЭМ!$B$39:$B$782,Q$83)+'СЕТ СН'!$G$14+СВЦЭМ!$D$10+'СЕТ СН'!$G$6-'СЕТ СН'!$G$26</f>
        <v>1989.7086912600003</v>
      </c>
      <c r="R90" s="36">
        <f>SUMIFS(СВЦЭМ!$D$39:$D$782,СВЦЭМ!$A$39:$A$782,$A90,СВЦЭМ!$B$39:$B$782,R$83)+'СЕТ СН'!$G$14+СВЦЭМ!$D$10+'СЕТ СН'!$G$6-'СЕТ СН'!$G$26</f>
        <v>1963.6872886800002</v>
      </c>
      <c r="S90" s="36">
        <f>SUMIFS(СВЦЭМ!$D$39:$D$782,СВЦЭМ!$A$39:$A$782,$A90,СВЦЭМ!$B$39:$B$782,S$83)+'СЕТ СН'!$G$14+СВЦЭМ!$D$10+'СЕТ СН'!$G$6-'СЕТ СН'!$G$26</f>
        <v>1938.5030941</v>
      </c>
      <c r="T90" s="36">
        <f>SUMIFS(СВЦЭМ!$D$39:$D$782,СВЦЭМ!$A$39:$A$782,$A90,СВЦЭМ!$B$39:$B$782,T$83)+'СЕТ СН'!$G$14+СВЦЭМ!$D$10+'СЕТ СН'!$G$6-'СЕТ СН'!$G$26</f>
        <v>1920.7771071000002</v>
      </c>
      <c r="U90" s="36">
        <f>SUMIFS(СВЦЭМ!$D$39:$D$782,СВЦЭМ!$A$39:$A$782,$A90,СВЦЭМ!$B$39:$B$782,U$83)+'СЕТ СН'!$G$14+СВЦЭМ!$D$10+'СЕТ СН'!$G$6-'СЕТ СН'!$G$26</f>
        <v>1839.8441264100002</v>
      </c>
      <c r="V90" s="36">
        <f>SUMIFS(СВЦЭМ!$D$39:$D$782,СВЦЭМ!$A$39:$A$782,$A90,СВЦЭМ!$B$39:$B$782,V$83)+'СЕТ СН'!$G$14+СВЦЭМ!$D$10+'СЕТ СН'!$G$6-'СЕТ СН'!$G$26</f>
        <v>1865.3562137700001</v>
      </c>
      <c r="W90" s="36">
        <f>SUMIFS(СВЦЭМ!$D$39:$D$782,СВЦЭМ!$A$39:$A$782,$A90,СВЦЭМ!$B$39:$B$782,W$83)+'СЕТ СН'!$G$14+СВЦЭМ!$D$10+'СЕТ СН'!$G$6-'СЕТ СН'!$G$26</f>
        <v>1896.5116729800002</v>
      </c>
      <c r="X90" s="36">
        <f>SUMIFS(СВЦЭМ!$D$39:$D$782,СВЦЭМ!$A$39:$A$782,$A90,СВЦЭМ!$B$39:$B$782,X$83)+'СЕТ СН'!$G$14+СВЦЭМ!$D$10+'СЕТ СН'!$G$6-'СЕТ СН'!$G$26</f>
        <v>1961.0248456099998</v>
      </c>
      <c r="Y90" s="36">
        <f>SUMIFS(СВЦЭМ!$D$39:$D$782,СВЦЭМ!$A$39:$A$782,$A90,СВЦЭМ!$B$39:$B$782,Y$83)+'СЕТ СН'!$G$14+СВЦЭМ!$D$10+'СЕТ СН'!$G$6-'СЕТ СН'!$G$26</f>
        <v>2003.35352577</v>
      </c>
    </row>
    <row r="91" spans="1:27" ht="15.75" x14ac:dyDescent="0.2">
      <c r="A91" s="35">
        <f t="shared" si="2"/>
        <v>45085</v>
      </c>
      <c r="B91" s="36">
        <f>SUMIFS(СВЦЭМ!$D$39:$D$782,СВЦЭМ!$A$39:$A$782,$A91,СВЦЭМ!$B$39:$B$782,B$83)+'СЕТ СН'!$G$14+СВЦЭМ!$D$10+'СЕТ СН'!$G$6-'СЕТ СН'!$G$26</f>
        <v>2139.63702023</v>
      </c>
      <c r="C91" s="36">
        <f>SUMIFS(СВЦЭМ!$D$39:$D$782,СВЦЭМ!$A$39:$A$782,$A91,СВЦЭМ!$B$39:$B$782,C$83)+'СЕТ СН'!$G$14+СВЦЭМ!$D$10+'СЕТ СН'!$G$6-'СЕТ СН'!$G$26</f>
        <v>2180.4601286500001</v>
      </c>
      <c r="D91" s="36">
        <f>SUMIFS(СВЦЭМ!$D$39:$D$782,СВЦЭМ!$A$39:$A$782,$A91,СВЦЭМ!$B$39:$B$782,D$83)+'СЕТ СН'!$G$14+СВЦЭМ!$D$10+'СЕТ СН'!$G$6-'СЕТ СН'!$G$26</f>
        <v>2192.5839731300002</v>
      </c>
      <c r="E91" s="36">
        <f>SUMIFS(СВЦЭМ!$D$39:$D$782,СВЦЭМ!$A$39:$A$782,$A91,СВЦЭМ!$B$39:$B$782,E$83)+'СЕТ СН'!$G$14+СВЦЭМ!$D$10+'СЕТ СН'!$G$6-'СЕТ СН'!$G$26</f>
        <v>2193.3397127799999</v>
      </c>
      <c r="F91" s="36">
        <f>SUMIFS(СВЦЭМ!$D$39:$D$782,СВЦЭМ!$A$39:$A$782,$A91,СВЦЭМ!$B$39:$B$782,F$83)+'СЕТ СН'!$G$14+СВЦЭМ!$D$10+'СЕТ СН'!$G$6-'СЕТ СН'!$G$26</f>
        <v>2176.0800978799998</v>
      </c>
      <c r="G91" s="36">
        <f>SUMIFS(СВЦЭМ!$D$39:$D$782,СВЦЭМ!$A$39:$A$782,$A91,СВЦЭМ!$B$39:$B$782,G$83)+'СЕТ СН'!$G$14+СВЦЭМ!$D$10+'СЕТ СН'!$G$6-'СЕТ СН'!$G$26</f>
        <v>2135.9699274</v>
      </c>
      <c r="H91" s="36">
        <f>SUMIFS(СВЦЭМ!$D$39:$D$782,СВЦЭМ!$A$39:$A$782,$A91,СВЦЭМ!$B$39:$B$782,H$83)+'СЕТ СН'!$G$14+СВЦЭМ!$D$10+'СЕТ СН'!$G$6-'СЕТ СН'!$G$26</f>
        <v>2002.4103098400001</v>
      </c>
      <c r="I91" s="36">
        <f>SUMIFS(СВЦЭМ!$D$39:$D$782,СВЦЭМ!$A$39:$A$782,$A91,СВЦЭМ!$B$39:$B$782,I$83)+'СЕТ СН'!$G$14+СВЦЭМ!$D$10+'СЕТ СН'!$G$6-'СЕТ СН'!$G$26</f>
        <v>1958.56644009</v>
      </c>
      <c r="J91" s="36">
        <f>SUMIFS(СВЦЭМ!$D$39:$D$782,СВЦЭМ!$A$39:$A$782,$A91,СВЦЭМ!$B$39:$B$782,J$83)+'СЕТ СН'!$G$14+СВЦЭМ!$D$10+'СЕТ СН'!$G$6-'СЕТ СН'!$G$26</f>
        <v>1921.9498445600002</v>
      </c>
      <c r="K91" s="36">
        <f>SUMIFS(СВЦЭМ!$D$39:$D$782,СВЦЭМ!$A$39:$A$782,$A91,СВЦЭМ!$B$39:$B$782,K$83)+'СЕТ СН'!$G$14+СВЦЭМ!$D$10+'СЕТ СН'!$G$6-'СЕТ СН'!$G$26</f>
        <v>1894.9302222300003</v>
      </c>
      <c r="L91" s="36">
        <f>SUMIFS(СВЦЭМ!$D$39:$D$782,СВЦЭМ!$A$39:$A$782,$A91,СВЦЭМ!$B$39:$B$782,L$83)+'СЕТ СН'!$G$14+СВЦЭМ!$D$10+'СЕТ СН'!$G$6-'СЕТ СН'!$G$26</f>
        <v>1896.1463883199999</v>
      </c>
      <c r="M91" s="36">
        <f>SUMIFS(СВЦЭМ!$D$39:$D$782,СВЦЭМ!$A$39:$A$782,$A91,СВЦЭМ!$B$39:$B$782,M$83)+'СЕТ СН'!$G$14+СВЦЭМ!$D$10+'СЕТ СН'!$G$6-'СЕТ СН'!$G$26</f>
        <v>1917.8891101200002</v>
      </c>
      <c r="N91" s="36">
        <f>SUMIFS(СВЦЭМ!$D$39:$D$782,СВЦЭМ!$A$39:$A$782,$A91,СВЦЭМ!$B$39:$B$782,N$83)+'СЕТ СН'!$G$14+СВЦЭМ!$D$10+'СЕТ СН'!$G$6-'СЕТ СН'!$G$26</f>
        <v>1958.7960181799999</v>
      </c>
      <c r="O91" s="36">
        <f>SUMIFS(СВЦЭМ!$D$39:$D$782,СВЦЭМ!$A$39:$A$782,$A91,СВЦЭМ!$B$39:$B$782,O$83)+'СЕТ СН'!$G$14+СВЦЭМ!$D$10+'СЕТ СН'!$G$6-'СЕТ СН'!$G$26</f>
        <v>1962.27339949</v>
      </c>
      <c r="P91" s="36">
        <f>SUMIFS(СВЦЭМ!$D$39:$D$782,СВЦЭМ!$A$39:$A$782,$A91,СВЦЭМ!$B$39:$B$782,P$83)+'СЕТ СН'!$G$14+СВЦЭМ!$D$10+'СЕТ СН'!$G$6-'СЕТ СН'!$G$26</f>
        <v>1970.1580571</v>
      </c>
      <c r="Q91" s="36">
        <f>SUMIFS(СВЦЭМ!$D$39:$D$782,СВЦЭМ!$A$39:$A$782,$A91,СВЦЭМ!$B$39:$B$782,Q$83)+'СЕТ СН'!$G$14+СВЦЭМ!$D$10+'СЕТ СН'!$G$6-'СЕТ СН'!$G$26</f>
        <v>1984.3151791700002</v>
      </c>
      <c r="R91" s="36">
        <f>SUMIFS(СВЦЭМ!$D$39:$D$782,СВЦЭМ!$A$39:$A$782,$A91,СВЦЭМ!$B$39:$B$782,R$83)+'СЕТ СН'!$G$14+СВЦЭМ!$D$10+'СЕТ СН'!$G$6-'СЕТ СН'!$G$26</f>
        <v>1963.2736038200001</v>
      </c>
      <c r="S91" s="36">
        <f>SUMIFS(СВЦЭМ!$D$39:$D$782,СВЦЭМ!$A$39:$A$782,$A91,СВЦЭМ!$B$39:$B$782,S$83)+'СЕТ СН'!$G$14+СВЦЭМ!$D$10+'СЕТ СН'!$G$6-'СЕТ СН'!$G$26</f>
        <v>1938.3040712800002</v>
      </c>
      <c r="T91" s="36">
        <f>SUMIFS(СВЦЭМ!$D$39:$D$782,СВЦЭМ!$A$39:$A$782,$A91,СВЦЭМ!$B$39:$B$782,T$83)+'СЕТ СН'!$G$14+СВЦЭМ!$D$10+'СЕТ СН'!$G$6-'СЕТ СН'!$G$26</f>
        <v>1922.4672881400002</v>
      </c>
      <c r="U91" s="36">
        <f>SUMIFS(СВЦЭМ!$D$39:$D$782,СВЦЭМ!$A$39:$A$782,$A91,СВЦЭМ!$B$39:$B$782,U$83)+'СЕТ СН'!$G$14+СВЦЭМ!$D$10+'СЕТ СН'!$G$6-'СЕТ СН'!$G$26</f>
        <v>1891.9461091200001</v>
      </c>
      <c r="V91" s="36">
        <f>SUMIFS(СВЦЭМ!$D$39:$D$782,СВЦЭМ!$A$39:$A$782,$A91,СВЦЭМ!$B$39:$B$782,V$83)+'СЕТ СН'!$G$14+СВЦЭМ!$D$10+'СЕТ СН'!$G$6-'СЕТ СН'!$G$26</f>
        <v>1830.4230500399999</v>
      </c>
      <c r="W91" s="36">
        <f>SUMIFS(СВЦЭМ!$D$39:$D$782,СВЦЭМ!$A$39:$A$782,$A91,СВЦЭМ!$B$39:$B$782,W$83)+'СЕТ СН'!$G$14+СВЦЭМ!$D$10+'СЕТ СН'!$G$6-'СЕТ СН'!$G$26</f>
        <v>1876.7500486499998</v>
      </c>
      <c r="X91" s="36">
        <f>SUMIFS(СВЦЭМ!$D$39:$D$782,СВЦЭМ!$A$39:$A$782,$A91,СВЦЭМ!$B$39:$B$782,X$83)+'СЕТ СН'!$G$14+СВЦЭМ!$D$10+'СЕТ СН'!$G$6-'СЕТ СН'!$G$26</f>
        <v>1930.8345148500002</v>
      </c>
      <c r="Y91" s="36">
        <f>SUMIFS(СВЦЭМ!$D$39:$D$782,СВЦЭМ!$A$39:$A$782,$A91,СВЦЭМ!$B$39:$B$782,Y$83)+'СЕТ СН'!$G$14+СВЦЭМ!$D$10+'СЕТ СН'!$G$6-'СЕТ СН'!$G$26</f>
        <v>2055.9162947200002</v>
      </c>
    </row>
    <row r="92" spans="1:27" ht="15.75" x14ac:dyDescent="0.2">
      <c r="A92" s="35">
        <f t="shared" si="2"/>
        <v>45086</v>
      </c>
      <c r="B92" s="36">
        <f>SUMIFS(СВЦЭМ!$D$39:$D$782,СВЦЭМ!$A$39:$A$782,$A92,СВЦЭМ!$B$39:$B$782,B$83)+'СЕТ СН'!$G$14+СВЦЭМ!$D$10+'СЕТ СН'!$G$6-'СЕТ СН'!$G$26</f>
        <v>2007.5115976800002</v>
      </c>
      <c r="C92" s="36">
        <f>SUMIFS(СВЦЭМ!$D$39:$D$782,СВЦЭМ!$A$39:$A$782,$A92,СВЦЭМ!$B$39:$B$782,C$83)+'СЕТ СН'!$G$14+СВЦЭМ!$D$10+'СЕТ СН'!$G$6-'СЕТ СН'!$G$26</f>
        <v>1907.01079415</v>
      </c>
      <c r="D92" s="36">
        <f>SUMIFS(СВЦЭМ!$D$39:$D$782,СВЦЭМ!$A$39:$A$782,$A92,СВЦЭМ!$B$39:$B$782,D$83)+'СЕТ СН'!$G$14+СВЦЭМ!$D$10+'СЕТ СН'!$G$6-'СЕТ СН'!$G$26</f>
        <v>1968.1598727800001</v>
      </c>
      <c r="E92" s="36">
        <f>SUMIFS(СВЦЭМ!$D$39:$D$782,СВЦЭМ!$A$39:$A$782,$A92,СВЦЭМ!$B$39:$B$782,E$83)+'СЕТ СН'!$G$14+СВЦЭМ!$D$10+'СЕТ СН'!$G$6-'СЕТ СН'!$G$26</f>
        <v>2120.2126951</v>
      </c>
      <c r="F92" s="36">
        <f>SUMIFS(СВЦЭМ!$D$39:$D$782,СВЦЭМ!$A$39:$A$782,$A92,СВЦЭМ!$B$39:$B$782,F$83)+'СЕТ СН'!$G$14+СВЦЭМ!$D$10+'СЕТ СН'!$G$6-'СЕТ СН'!$G$26</f>
        <v>2091.4676025499998</v>
      </c>
      <c r="G92" s="36">
        <f>SUMIFS(СВЦЭМ!$D$39:$D$782,СВЦЭМ!$A$39:$A$782,$A92,СВЦЭМ!$B$39:$B$782,G$83)+'СЕТ СН'!$G$14+СВЦЭМ!$D$10+'СЕТ СН'!$G$6-'СЕТ СН'!$G$26</f>
        <v>2024.94160999</v>
      </c>
      <c r="H92" s="36">
        <f>SUMIFS(СВЦЭМ!$D$39:$D$782,СВЦЭМ!$A$39:$A$782,$A92,СВЦЭМ!$B$39:$B$782,H$83)+'СЕТ СН'!$G$14+СВЦЭМ!$D$10+'СЕТ СН'!$G$6-'СЕТ СН'!$G$26</f>
        <v>1877.1165284200001</v>
      </c>
      <c r="I92" s="36">
        <f>SUMIFS(СВЦЭМ!$D$39:$D$782,СВЦЭМ!$A$39:$A$782,$A92,СВЦЭМ!$B$39:$B$782,I$83)+'СЕТ СН'!$G$14+СВЦЭМ!$D$10+'СЕТ СН'!$G$6-'СЕТ СН'!$G$26</f>
        <v>1808.9577064300001</v>
      </c>
      <c r="J92" s="36">
        <f>SUMIFS(СВЦЭМ!$D$39:$D$782,СВЦЭМ!$A$39:$A$782,$A92,СВЦЭМ!$B$39:$B$782,J$83)+'СЕТ СН'!$G$14+СВЦЭМ!$D$10+'СЕТ СН'!$G$6-'СЕТ СН'!$G$26</f>
        <v>1731.3621177200002</v>
      </c>
      <c r="K92" s="36">
        <f>SUMIFS(СВЦЭМ!$D$39:$D$782,СВЦЭМ!$A$39:$A$782,$A92,СВЦЭМ!$B$39:$B$782,K$83)+'СЕТ СН'!$G$14+СВЦЭМ!$D$10+'СЕТ СН'!$G$6-'СЕТ СН'!$G$26</f>
        <v>1692.37660998</v>
      </c>
      <c r="L92" s="36">
        <f>SUMIFS(СВЦЭМ!$D$39:$D$782,СВЦЭМ!$A$39:$A$782,$A92,СВЦЭМ!$B$39:$B$782,L$83)+'СЕТ СН'!$G$14+СВЦЭМ!$D$10+'СЕТ СН'!$G$6-'СЕТ СН'!$G$26</f>
        <v>1671.9278986099998</v>
      </c>
      <c r="M92" s="36">
        <f>SUMIFS(СВЦЭМ!$D$39:$D$782,СВЦЭМ!$A$39:$A$782,$A92,СВЦЭМ!$B$39:$B$782,M$83)+'СЕТ СН'!$G$14+СВЦЭМ!$D$10+'СЕТ СН'!$G$6-'СЕТ СН'!$G$26</f>
        <v>1710.3376874</v>
      </c>
      <c r="N92" s="36">
        <f>SUMIFS(СВЦЭМ!$D$39:$D$782,СВЦЭМ!$A$39:$A$782,$A92,СВЦЭМ!$B$39:$B$782,N$83)+'СЕТ СН'!$G$14+СВЦЭМ!$D$10+'СЕТ СН'!$G$6-'СЕТ СН'!$G$26</f>
        <v>1741.4931338900001</v>
      </c>
      <c r="O92" s="36">
        <f>SUMIFS(СВЦЭМ!$D$39:$D$782,СВЦЭМ!$A$39:$A$782,$A92,СВЦЭМ!$B$39:$B$782,O$83)+'СЕТ СН'!$G$14+СВЦЭМ!$D$10+'СЕТ СН'!$G$6-'СЕТ СН'!$G$26</f>
        <v>1736.7093482599998</v>
      </c>
      <c r="P92" s="36">
        <f>SUMIFS(СВЦЭМ!$D$39:$D$782,СВЦЭМ!$A$39:$A$782,$A92,СВЦЭМ!$B$39:$B$782,P$83)+'СЕТ СН'!$G$14+СВЦЭМ!$D$10+'СЕТ СН'!$G$6-'СЕТ СН'!$G$26</f>
        <v>1744.7031158600003</v>
      </c>
      <c r="Q92" s="36">
        <f>SUMIFS(СВЦЭМ!$D$39:$D$782,СВЦЭМ!$A$39:$A$782,$A92,СВЦЭМ!$B$39:$B$782,Q$83)+'СЕТ СН'!$G$14+СВЦЭМ!$D$10+'СЕТ СН'!$G$6-'СЕТ СН'!$G$26</f>
        <v>1749.43422057</v>
      </c>
      <c r="R92" s="36">
        <f>SUMIFS(СВЦЭМ!$D$39:$D$782,СВЦЭМ!$A$39:$A$782,$A92,СВЦЭМ!$B$39:$B$782,R$83)+'СЕТ СН'!$G$14+СВЦЭМ!$D$10+'СЕТ СН'!$G$6-'СЕТ СН'!$G$26</f>
        <v>1745.5602325899999</v>
      </c>
      <c r="S92" s="36">
        <f>SUMIFS(СВЦЭМ!$D$39:$D$782,СВЦЭМ!$A$39:$A$782,$A92,СВЦЭМ!$B$39:$B$782,S$83)+'СЕТ СН'!$G$14+СВЦЭМ!$D$10+'СЕТ СН'!$G$6-'СЕТ СН'!$G$26</f>
        <v>1745.45121883</v>
      </c>
      <c r="T92" s="36">
        <f>SUMIFS(СВЦЭМ!$D$39:$D$782,СВЦЭМ!$A$39:$A$782,$A92,СВЦЭМ!$B$39:$B$782,T$83)+'СЕТ СН'!$G$14+СВЦЭМ!$D$10+'СЕТ СН'!$G$6-'СЕТ СН'!$G$26</f>
        <v>1732.3814631800001</v>
      </c>
      <c r="U92" s="36">
        <f>SUMIFS(СВЦЭМ!$D$39:$D$782,СВЦЭМ!$A$39:$A$782,$A92,СВЦЭМ!$B$39:$B$782,U$83)+'СЕТ СН'!$G$14+СВЦЭМ!$D$10+'СЕТ СН'!$G$6-'СЕТ СН'!$G$26</f>
        <v>1717.5892762799999</v>
      </c>
      <c r="V92" s="36">
        <f>SUMIFS(СВЦЭМ!$D$39:$D$782,СВЦЭМ!$A$39:$A$782,$A92,СВЦЭМ!$B$39:$B$782,V$83)+'СЕТ СН'!$G$14+СВЦЭМ!$D$10+'СЕТ СН'!$G$6-'СЕТ СН'!$G$26</f>
        <v>1689.71319653</v>
      </c>
      <c r="W92" s="36">
        <f>SUMIFS(СВЦЭМ!$D$39:$D$782,СВЦЭМ!$A$39:$A$782,$A92,СВЦЭМ!$B$39:$B$782,W$83)+'СЕТ СН'!$G$14+СВЦЭМ!$D$10+'СЕТ СН'!$G$6-'СЕТ СН'!$G$26</f>
        <v>1727.9422178099999</v>
      </c>
      <c r="X92" s="36">
        <f>SUMIFS(СВЦЭМ!$D$39:$D$782,СВЦЭМ!$A$39:$A$782,$A92,СВЦЭМ!$B$39:$B$782,X$83)+'СЕТ СН'!$G$14+СВЦЭМ!$D$10+'СЕТ СН'!$G$6-'СЕТ СН'!$G$26</f>
        <v>1737.8967978400001</v>
      </c>
      <c r="Y92" s="36">
        <f>SUMIFS(СВЦЭМ!$D$39:$D$782,СВЦЭМ!$A$39:$A$782,$A92,СВЦЭМ!$B$39:$B$782,Y$83)+'СЕТ СН'!$G$14+СВЦЭМ!$D$10+'СЕТ СН'!$G$6-'СЕТ СН'!$G$26</f>
        <v>1905.8224568999999</v>
      </c>
    </row>
    <row r="93" spans="1:27" ht="15.75" x14ac:dyDescent="0.2">
      <c r="A93" s="35">
        <f t="shared" si="2"/>
        <v>45087</v>
      </c>
      <c r="B93" s="36">
        <f>SUMIFS(СВЦЭМ!$D$39:$D$782,СВЦЭМ!$A$39:$A$782,$A93,СВЦЭМ!$B$39:$B$782,B$83)+'СЕТ СН'!$G$14+СВЦЭМ!$D$10+'СЕТ СН'!$G$6-'СЕТ СН'!$G$26</f>
        <v>1917.4764452300001</v>
      </c>
      <c r="C93" s="36">
        <f>SUMIFS(СВЦЭМ!$D$39:$D$782,СВЦЭМ!$A$39:$A$782,$A93,СВЦЭМ!$B$39:$B$782,C$83)+'СЕТ СН'!$G$14+СВЦЭМ!$D$10+'СЕТ СН'!$G$6-'СЕТ СН'!$G$26</f>
        <v>1952.0833725500001</v>
      </c>
      <c r="D93" s="36">
        <f>SUMIFS(СВЦЭМ!$D$39:$D$782,СВЦЭМ!$A$39:$A$782,$A93,СВЦЭМ!$B$39:$B$782,D$83)+'СЕТ СН'!$G$14+СВЦЭМ!$D$10+'СЕТ СН'!$G$6-'СЕТ СН'!$G$26</f>
        <v>2008.44466354</v>
      </c>
      <c r="E93" s="36">
        <f>SUMIFS(СВЦЭМ!$D$39:$D$782,СВЦЭМ!$A$39:$A$782,$A93,СВЦЭМ!$B$39:$B$782,E$83)+'СЕТ СН'!$G$14+СВЦЭМ!$D$10+'СЕТ СН'!$G$6-'СЕТ СН'!$G$26</f>
        <v>2037.3383204900001</v>
      </c>
      <c r="F93" s="36">
        <f>SUMIFS(СВЦЭМ!$D$39:$D$782,СВЦЭМ!$A$39:$A$782,$A93,СВЦЭМ!$B$39:$B$782,F$83)+'СЕТ СН'!$G$14+СВЦЭМ!$D$10+'СЕТ СН'!$G$6-'СЕТ СН'!$G$26</f>
        <v>2062.63401901</v>
      </c>
      <c r="G93" s="36">
        <f>SUMIFS(СВЦЭМ!$D$39:$D$782,СВЦЭМ!$A$39:$A$782,$A93,СВЦЭМ!$B$39:$B$782,G$83)+'СЕТ СН'!$G$14+СВЦЭМ!$D$10+'СЕТ СН'!$G$6-'СЕТ СН'!$G$26</f>
        <v>2062.7646027300002</v>
      </c>
      <c r="H93" s="36">
        <f>SUMIFS(СВЦЭМ!$D$39:$D$782,СВЦЭМ!$A$39:$A$782,$A93,СВЦЭМ!$B$39:$B$782,H$83)+'СЕТ СН'!$G$14+СВЦЭМ!$D$10+'СЕТ СН'!$G$6-'СЕТ СН'!$G$26</f>
        <v>1961.80426919</v>
      </c>
      <c r="I93" s="36">
        <f>SUMIFS(СВЦЭМ!$D$39:$D$782,СВЦЭМ!$A$39:$A$782,$A93,СВЦЭМ!$B$39:$B$782,I$83)+'СЕТ СН'!$G$14+СВЦЭМ!$D$10+'СЕТ СН'!$G$6-'СЕТ СН'!$G$26</f>
        <v>1954.36061045</v>
      </c>
      <c r="J93" s="36">
        <f>SUMIFS(СВЦЭМ!$D$39:$D$782,СВЦЭМ!$A$39:$A$782,$A93,СВЦЭМ!$B$39:$B$782,J$83)+'СЕТ СН'!$G$14+СВЦЭМ!$D$10+'СЕТ СН'!$G$6-'СЕТ СН'!$G$26</f>
        <v>1864.5023166400001</v>
      </c>
      <c r="K93" s="36">
        <f>SUMIFS(СВЦЭМ!$D$39:$D$782,СВЦЭМ!$A$39:$A$782,$A93,СВЦЭМ!$B$39:$B$782,K$83)+'СЕТ СН'!$G$14+СВЦЭМ!$D$10+'СЕТ СН'!$G$6-'СЕТ СН'!$G$26</f>
        <v>1782.1843164800002</v>
      </c>
      <c r="L93" s="36">
        <f>SUMIFS(СВЦЭМ!$D$39:$D$782,СВЦЭМ!$A$39:$A$782,$A93,СВЦЭМ!$B$39:$B$782,L$83)+'СЕТ СН'!$G$14+СВЦЭМ!$D$10+'СЕТ СН'!$G$6-'СЕТ СН'!$G$26</f>
        <v>1748.1303425000001</v>
      </c>
      <c r="M93" s="36">
        <f>SUMIFS(СВЦЭМ!$D$39:$D$782,СВЦЭМ!$A$39:$A$782,$A93,СВЦЭМ!$B$39:$B$782,M$83)+'СЕТ СН'!$G$14+СВЦЭМ!$D$10+'СЕТ СН'!$G$6-'СЕТ СН'!$G$26</f>
        <v>1734.9692178400001</v>
      </c>
      <c r="N93" s="36">
        <f>SUMIFS(СВЦЭМ!$D$39:$D$782,СВЦЭМ!$A$39:$A$782,$A93,СВЦЭМ!$B$39:$B$782,N$83)+'СЕТ СН'!$G$14+СВЦЭМ!$D$10+'СЕТ СН'!$G$6-'СЕТ СН'!$G$26</f>
        <v>1746.8889060000001</v>
      </c>
      <c r="O93" s="36">
        <f>SUMIFS(СВЦЭМ!$D$39:$D$782,СВЦЭМ!$A$39:$A$782,$A93,СВЦЭМ!$B$39:$B$782,O$83)+'СЕТ СН'!$G$14+СВЦЭМ!$D$10+'СЕТ СН'!$G$6-'СЕТ СН'!$G$26</f>
        <v>1758.7884658500002</v>
      </c>
      <c r="P93" s="36">
        <f>SUMIFS(СВЦЭМ!$D$39:$D$782,СВЦЭМ!$A$39:$A$782,$A93,СВЦЭМ!$B$39:$B$782,P$83)+'СЕТ СН'!$G$14+СВЦЭМ!$D$10+'СЕТ СН'!$G$6-'СЕТ СН'!$G$26</f>
        <v>1764.77162297</v>
      </c>
      <c r="Q93" s="36">
        <f>SUMIFS(СВЦЭМ!$D$39:$D$782,СВЦЭМ!$A$39:$A$782,$A93,СВЦЭМ!$B$39:$B$782,Q$83)+'СЕТ СН'!$G$14+СВЦЭМ!$D$10+'СЕТ СН'!$G$6-'СЕТ СН'!$G$26</f>
        <v>1786.8812751</v>
      </c>
      <c r="R93" s="36">
        <f>SUMIFS(СВЦЭМ!$D$39:$D$782,СВЦЭМ!$A$39:$A$782,$A93,СВЦЭМ!$B$39:$B$782,R$83)+'СЕТ СН'!$G$14+СВЦЭМ!$D$10+'СЕТ СН'!$G$6-'СЕТ СН'!$G$26</f>
        <v>1780.2155050299998</v>
      </c>
      <c r="S93" s="36">
        <f>SUMIFS(СВЦЭМ!$D$39:$D$782,СВЦЭМ!$A$39:$A$782,$A93,СВЦЭМ!$B$39:$B$782,S$83)+'СЕТ СН'!$G$14+СВЦЭМ!$D$10+'СЕТ СН'!$G$6-'СЕТ СН'!$G$26</f>
        <v>1758.8298311200001</v>
      </c>
      <c r="T93" s="36">
        <f>SUMIFS(СВЦЭМ!$D$39:$D$782,СВЦЭМ!$A$39:$A$782,$A93,СВЦЭМ!$B$39:$B$782,T$83)+'СЕТ СН'!$G$14+СВЦЭМ!$D$10+'СЕТ СН'!$G$6-'СЕТ СН'!$G$26</f>
        <v>1748.3454534699999</v>
      </c>
      <c r="U93" s="36">
        <f>SUMIFS(СВЦЭМ!$D$39:$D$782,СВЦЭМ!$A$39:$A$782,$A93,СВЦЭМ!$B$39:$B$782,U$83)+'СЕТ СН'!$G$14+СВЦЭМ!$D$10+'СЕТ СН'!$G$6-'СЕТ СН'!$G$26</f>
        <v>1747.3226169300001</v>
      </c>
      <c r="V93" s="36">
        <f>SUMIFS(СВЦЭМ!$D$39:$D$782,СВЦЭМ!$A$39:$A$782,$A93,СВЦЭМ!$B$39:$B$782,V$83)+'СЕТ СН'!$G$14+СВЦЭМ!$D$10+'СЕТ СН'!$G$6-'СЕТ СН'!$G$26</f>
        <v>1732.8630915499998</v>
      </c>
      <c r="W93" s="36">
        <f>SUMIFS(СВЦЭМ!$D$39:$D$782,СВЦЭМ!$A$39:$A$782,$A93,СВЦЭМ!$B$39:$B$782,W$83)+'СЕТ СН'!$G$14+СВЦЭМ!$D$10+'СЕТ СН'!$G$6-'СЕТ СН'!$G$26</f>
        <v>1703.0091287700002</v>
      </c>
      <c r="X93" s="36">
        <f>SUMIFS(СВЦЭМ!$D$39:$D$782,СВЦЭМ!$A$39:$A$782,$A93,СВЦЭМ!$B$39:$B$782,X$83)+'СЕТ СН'!$G$14+СВЦЭМ!$D$10+'СЕТ СН'!$G$6-'СЕТ СН'!$G$26</f>
        <v>1729.6479875499999</v>
      </c>
      <c r="Y93" s="36">
        <f>SUMIFS(СВЦЭМ!$D$39:$D$782,СВЦЭМ!$A$39:$A$782,$A93,СВЦЭМ!$B$39:$B$782,Y$83)+'СЕТ СН'!$G$14+СВЦЭМ!$D$10+'СЕТ СН'!$G$6-'СЕТ СН'!$G$26</f>
        <v>1811.6331918199999</v>
      </c>
    </row>
    <row r="94" spans="1:27" ht="15.75" x14ac:dyDescent="0.2">
      <c r="A94" s="35">
        <f t="shared" si="2"/>
        <v>45088</v>
      </c>
      <c r="B94" s="36">
        <f>SUMIFS(СВЦЭМ!$D$39:$D$782,СВЦЭМ!$A$39:$A$782,$A94,СВЦЭМ!$B$39:$B$782,B$83)+'СЕТ СН'!$G$14+СВЦЭМ!$D$10+'СЕТ СН'!$G$6-'СЕТ СН'!$G$26</f>
        <v>1883.7389263300001</v>
      </c>
      <c r="C94" s="36">
        <f>SUMIFS(СВЦЭМ!$D$39:$D$782,СВЦЭМ!$A$39:$A$782,$A94,СВЦЭМ!$B$39:$B$782,C$83)+'СЕТ СН'!$G$14+СВЦЭМ!$D$10+'СЕТ СН'!$G$6-'СЕТ СН'!$G$26</f>
        <v>1928.8097910199999</v>
      </c>
      <c r="D94" s="36">
        <f>SUMIFS(СВЦЭМ!$D$39:$D$782,СВЦЭМ!$A$39:$A$782,$A94,СВЦЭМ!$B$39:$B$782,D$83)+'СЕТ СН'!$G$14+СВЦЭМ!$D$10+'СЕТ СН'!$G$6-'СЕТ СН'!$G$26</f>
        <v>1999.7675163899999</v>
      </c>
      <c r="E94" s="36">
        <f>SUMIFS(СВЦЭМ!$D$39:$D$782,СВЦЭМ!$A$39:$A$782,$A94,СВЦЭМ!$B$39:$B$782,E$83)+'СЕТ СН'!$G$14+СВЦЭМ!$D$10+'СЕТ СН'!$G$6-'СЕТ СН'!$G$26</f>
        <v>2006.47114375</v>
      </c>
      <c r="F94" s="36">
        <f>SUMIFS(СВЦЭМ!$D$39:$D$782,СВЦЭМ!$A$39:$A$782,$A94,СВЦЭМ!$B$39:$B$782,F$83)+'СЕТ СН'!$G$14+СВЦЭМ!$D$10+'СЕТ СН'!$G$6-'СЕТ СН'!$G$26</f>
        <v>2007.9163260300002</v>
      </c>
      <c r="G94" s="36">
        <f>SUMIFS(СВЦЭМ!$D$39:$D$782,СВЦЭМ!$A$39:$A$782,$A94,СВЦЭМ!$B$39:$B$782,G$83)+'СЕТ СН'!$G$14+СВЦЭМ!$D$10+'СЕТ СН'!$G$6-'СЕТ СН'!$G$26</f>
        <v>2002.9334720500001</v>
      </c>
      <c r="H94" s="36">
        <f>SUMIFS(СВЦЭМ!$D$39:$D$782,СВЦЭМ!$A$39:$A$782,$A94,СВЦЭМ!$B$39:$B$782,H$83)+'СЕТ СН'!$G$14+СВЦЭМ!$D$10+'СЕТ СН'!$G$6-'СЕТ СН'!$G$26</f>
        <v>1915.5079919899999</v>
      </c>
      <c r="I94" s="36">
        <f>SUMIFS(СВЦЭМ!$D$39:$D$782,СВЦЭМ!$A$39:$A$782,$A94,СВЦЭМ!$B$39:$B$782,I$83)+'СЕТ СН'!$G$14+СВЦЭМ!$D$10+'СЕТ СН'!$G$6-'СЕТ СН'!$G$26</f>
        <v>1857.92526322</v>
      </c>
      <c r="J94" s="36">
        <f>SUMIFS(СВЦЭМ!$D$39:$D$782,СВЦЭМ!$A$39:$A$782,$A94,СВЦЭМ!$B$39:$B$782,J$83)+'СЕТ СН'!$G$14+СВЦЭМ!$D$10+'СЕТ СН'!$G$6-'СЕТ СН'!$G$26</f>
        <v>1798.92526572</v>
      </c>
      <c r="K94" s="36">
        <f>SUMIFS(СВЦЭМ!$D$39:$D$782,СВЦЭМ!$A$39:$A$782,$A94,СВЦЭМ!$B$39:$B$782,K$83)+'СЕТ СН'!$G$14+СВЦЭМ!$D$10+'СЕТ СН'!$G$6-'СЕТ СН'!$G$26</f>
        <v>1710.2445569699998</v>
      </c>
      <c r="L94" s="36">
        <f>SUMIFS(СВЦЭМ!$D$39:$D$782,СВЦЭМ!$A$39:$A$782,$A94,СВЦЭМ!$B$39:$B$782,L$83)+'СЕТ СН'!$G$14+СВЦЭМ!$D$10+'СЕТ СН'!$G$6-'СЕТ СН'!$G$26</f>
        <v>1717.2811121099999</v>
      </c>
      <c r="M94" s="36">
        <f>SUMIFS(СВЦЭМ!$D$39:$D$782,СВЦЭМ!$A$39:$A$782,$A94,СВЦЭМ!$B$39:$B$782,M$83)+'СЕТ СН'!$G$14+СВЦЭМ!$D$10+'СЕТ СН'!$G$6-'СЕТ СН'!$G$26</f>
        <v>1720.6352430400002</v>
      </c>
      <c r="N94" s="36">
        <f>SUMIFS(СВЦЭМ!$D$39:$D$782,СВЦЭМ!$A$39:$A$782,$A94,СВЦЭМ!$B$39:$B$782,N$83)+'СЕТ СН'!$G$14+СВЦЭМ!$D$10+'СЕТ СН'!$G$6-'СЕТ СН'!$G$26</f>
        <v>1729.9665116699998</v>
      </c>
      <c r="O94" s="36">
        <f>SUMIFS(СВЦЭМ!$D$39:$D$782,СВЦЭМ!$A$39:$A$782,$A94,СВЦЭМ!$B$39:$B$782,O$83)+'СЕТ СН'!$G$14+СВЦЭМ!$D$10+'СЕТ СН'!$G$6-'СЕТ СН'!$G$26</f>
        <v>1735.6597848699998</v>
      </c>
      <c r="P94" s="36">
        <f>SUMIFS(СВЦЭМ!$D$39:$D$782,СВЦЭМ!$A$39:$A$782,$A94,СВЦЭМ!$B$39:$B$782,P$83)+'СЕТ СН'!$G$14+СВЦЭМ!$D$10+'СЕТ СН'!$G$6-'СЕТ СН'!$G$26</f>
        <v>1743.37796656</v>
      </c>
      <c r="Q94" s="36">
        <f>SUMIFS(СВЦЭМ!$D$39:$D$782,СВЦЭМ!$A$39:$A$782,$A94,СВЦЭМ!$B$39:$B$782,Q$83)+'СЕТ СН'!$G$14+СВЦЭМ!$D$10+'СЕТ СН'!$G$6-'СЕТ СН'!$G$26</f>
        <v>1746.6970185499999</v>
      </c>
      <c r="R94" s="36">
        <f>SUMIFS(СВЦЭМ!$D$39:$D$782,СВЦЭМ!$A$39:$A$782,$A94,СВЦЭМ!$B$39:$B$782,R$83)+'СЕТ СН'!$G$14+СВЦЭМ!$D$10+'СЕТ СН'!$G$6-'СЕТ СН'!$G$26</f>
        <v>1739.3103837799999</v>
      </c>
      <c r="S94" s="36">
        <f>SUMIFS(СВЦЭМ!$D$39:$D$782,СВЦЭМ!$A$39:$A$782,$A94,СВЦЭМ!$B$39:$B$782,S$83)+'СЕТ СН'!$G$14+СВЦЭМ!$D$10+'СЕТ СН'!$G$6-'СЕТ СН'!$G$26</f>
        <v>1727.7103258299999</v>
      </c>
      <c r="T94" s="36">
        <f>SUMIFS(СВЦЭМ!$D$39:$D$782,СВЦЭМ!$A$39:$A$782,$A94,СВЦЭМ!$B$39:$B$782,T$83)+'СЕТ СН'!$G$14+СВЦЭМ!$D$10+'СЕТ СН'!$G$6-'СЕТ СН'!$G$26</f>
        <v>1728.6534416</v>
      </c>
      <c r="U94" s="36">
        <f>SUMIFS(СВЦЭМ!$D$39:$D$782,СВЦЭМ!$A$39:$A$782,$A94,СВЦЭМ!$B$39:$B$782,U$83)+'СЕТ СН'!$G$14+СВЦЭМ!$D$10+'СЕТ СН'!$G$6-'СЕТ СН'!$G$26</f>
        <v>1722.59317723</v>
      </c>
      <c r="V94" s="36">
        <f>SUMIFS(СВЦЭМ!$D$39:$D$782,СВЦЭМ!$A$39:$A$782,$A94,СВЦЭМ!$B$39:$B$782,V$83)+'СЕТ СН'!$G$14+СВЦЭМ!$D$10+'СЕТ СН'!$G$6-'СЕТ СН'!$G$26</f>
        <v>1717.1434410100001</v>
      </c>
      <c r="W94" s="36">
        <f>SUMIFS(СВЦЭМ!$D$39:$D$782,СВЦЭМ!$A$39:$A$782,$A94,СВЦЭМ!$B$39:$B$782,W$83)+'СЕТ СН'!$G$14+СВЦЭМ!$D$10+'СЕТ СН'!$G$6-'СЕТ СН'!$G$26</f>
        <v>1703.10843544</v>
      </c>
      <c r="X94" s="36">
        <f>SUMIFS(СВЦЭМ!$D$39:$D$782,СВЦЭМ!$A$39:$A$782,$A94,СВЦЭМ!$B$39:$B$782,X$83)+'СЕТ СН'!$G$14+СВЦЭМ!$D$10+'СЕТ СН'!$G$6-'СЕТ СН'!$G$26</f>
        <v>1720.9266936700001</v>
      </c>
      <c r="Y94" s="36">
        <f>SUMIFS(СВЦЭМ!$D$39:$D$782,СВЦЭМ!$A$39:$A$782,$A94,СВЦЭМ!$B$39:$B$782,Y$83)+'СЕТ СН'!$G$14+СВЦЭМ!$D$10+'СЕТ СН'!$G$6-'СЕТ СН'!$G$26</f>
        <v>1799.0409664600002</v>
      </c>
    </row>
    <row r="95" spans="1:27" ht="15.75" x14ac:dyDescent="0.2">
      <c r="A95" s="35">
        <f t="shared" si="2"/>
        <v>45089</v>
      </c>
      <c r="B95" s="36">
        <f>SUMIFS(СВЦЭМ!$D$39:$D$782,СВЦЭМ!$A$39:$A$782,$A95,СВЦЭМ!$B$39:$B$782,B$83)+'СЕТ СН'!$G$14+СВЦЭМ!$D$10+'СЕТ СН'!$G$6-'СЕТ СН'!$G$26</f>
        <v>2038.19573661</v>
      </c>
      <c r="C95" s="36">
        <f>SUMIFS(СВЦЭМ!$D$39:$D$782,СВЦЭМ!$A$39:$A$782,$A95,СВЦЭМ!$B$39:$B$782,C$83)+'СЕТ СН'!$G$14+СВЦЭМ!$D$10+'СЕТ СН'!$G$6-'СЕТ СН'!$G$26</f>
        <v>2073.6600740200001</v>
      </c>
      <c r="D95" s="36">
        <f>SUMIFS(СВЦЭМ!$D$39:$D$782,СВЦЭМ!$A$39:$A$782,$A95,СВЦЭМ!$B$39:$B$782,D$83)+'СЕТ СН'!$G$14+СВЦЭМ!$D$10+'СЕТ СН'!$G$6-'СЕТ СН'!$G$26</f>
        <v>2142.1601634600001</v>
      </c>
      <c r="E95" s="36">
        <f>SUMIFS(СВЦЭМ!$D$39:$D$782,СВЦЭМ!$A$39:$A$782,$A95,СВЦЭМ!$B$39:$B$782,E$83)+'СЕТ СН'!$G$14+СВЦЭМ!$D$10+'СЕТ СН'!$G$6-'СЕТ СН'!$G$26</f>
        <v>2128.0496787000002</v>
      </c>
      <c r="F95" s="36">
        <f>SUMIFS(СВЦЭМ!$D$39:$D$782,СВЦЭМ!$A$39:$A$782,$A95,СВЦЭМ!$B$39:$B$782,F$83)+'СЕТ СН'!$G$14+СВЦЭМ!$D$10+'СЕТ СН'!$G$6-'СЕТ СН'!$G$26</f>
        <v>2124.0965125900002</v>
      </c>
      <c r="G95" s="36">
        <f>SUMIFS(СВЦЭМ!$D$39:$D$782,СВЦЭМ!$A$39:$A$782,$A95,СВЦЭМ!$B$39:$B$782,G$83)+'СЕТ СН'!$G$14+СВЦЭМ!$D$10+'СЕТ СН'!$G$6-'СЕТ СН'!$G$26</f>
        <v>2115.7599977499999</v>
      </c>
      <c r="H95" s="36">
        <f>SUMIFS(СВЦЭМ!$D$39:$D$782,СВЦЭМ!$A$39:$A$782,$A95,СВЦЭМ!$B$39:$B$782,H$83)+'СЕТ СН'!$G$14+СВЦЭМ!$D$10+'СЕТ СН'!$G$6-'СЕТ СН'!$G$26</f>
        <v>1998.34482686</v>
      </c>
      <c r="I95" s="36">
        <f>SUMIFS(СВЦЭМ!$D$39:$D$782,СВЦЭМ!$A$39:$A$782,$A95,СВЦЭМ!$B$39:$B$782,I$83)+'СЕТ СН'!$G$14+СВЦЭМ!$D$10+'СЕТ СН'!$G$6-'СЕТ СН'!$G$26</f>
        <v>1931.90946459</v>
      </c>
      <c r="J95" s="36">
        <f>SUMIFS(СВЦЭМ!$D$39:$D$782,СВЦЭМ!$A$39:$A$782,$A95,СВЦЭМ!$B$39:$B$782,J$83)+'СЕТ СН'!$G$14+СВЦЭМ!$D$10+'СЕТ СН'!$G$6-'СЕТ СН'!$G$26</f>
        <v>1807.99481096</v>
      </c>
      <c r="K95" s="36">
        <f>SUMIFS(СВЦЭМ!$D$39:$D$782,СВЦЭМ!$A$39:$A$782,$A95,СВЦЭМ!$B$39:$B$782,K$83)+'СЕТ СН'!$G$14+СВЦЭМ!$D$10+'СЕТ СН'!$G$6-'СЕТ СН'!$G$26</f>
        <v>1784.3800859600001</v>
      </c>
      <c r="L95" s="36">
        <f>SUMIFS(СВЦЭМ!$D$39:$D$782,СВЦЭМ!$A$39:$A$782,$A95,СВЦЭМ!$B$39:$B$782,L$83)+'СЕТ СН'!$G$14+СВЦЭМ!$D$10+'СЕТ СН'!$G$6-'СЕТ СН'!$G$26</f>
        <v>1768.2700784100002</v>
      </c>
      <c r="M95" s="36">
        <f>SUMIFS(СВЦЭМ!$D$39:$D$782,СВЦЭМ!$A$39:$A$782,$A95,СВЦЭМ!$B$39:$B$782,M$83)+'СЕТ СН'!$G$14+СВЦЭМ!$D$10+'СЕТ СН'!$G$6-'СЕТ СН'!$G$26</f>
        <v>1808.1178754500002</v>
      </c>
      <c r="N95" s="36">
        <f>SUMIFS(СВЦЭМ!$D$39:$D$782,СВЦЭМ!$A$39:$A$782,$A95,СВЦЭМ!$B$39:$B$782,N$83)+'СЕТ СН'!$G$14+СВЦЭМ!$D$10+'СЕТ СН'!$G$6-'СЕТ СН'!$G$26</f>
        <v>1841.7433660400002</v>
      </c>
      <c r="O95" s="36">
        <f>SUMIFS(СВЦЭМ!$D$39:$D$782,СВЦЭМ!$A$39:$A$782,$A95,СВЦЭМ!$B$39:$B$782,O$83)+'СЕТ СН'!$G$14+СВЦЭМ!$D$10+'СЕТ СН'!$G$6-'СЕТ СН'!$G$26</f>
        <v>1872.7637328400001</v>
      </c>
      <c r="P95" s="36">
        <f>SUMIFS(СВЦЭМ!$D$39:$D$782,СВЦЭМ!$A$39:$A$782,$A95,СВЦЭМ!$B$39:$B$782,P$83)+'СЕТ СН'!$G$14+СВЦЭМ!$D$10+'СЕТ СН'!$G$6-'СЕТ СН'!$G$26</f>
        <v>1889.0351553400001</v>
      </c>
      <c r="Q95" s="36">
        <f>SUMIFS(СВЦЭМ!$D$39:$D$782,СВЦЭМ!$A$39:$A$782,$A95,СВЦЭМ!$B$39:$B$782,Q$83)+'СЕТ СН'!$G$14+СВЦЭМ!$D$10+'СЕТ СН'!$G$6-'СЕТ СН'!$G$26</f>
        <v>1908.15393907</v>
      </c>
      <c r="R95" s="36">
        <f>SUMIFS(СВЦЭМ!$D$39:$D$782,СВЦЭМ!$A$39:$A$782,$A95,СВЦЭМ!$B$39:$B$782,R$83)+'СЕТ СН'!$G$14+СВЦЭМ!$D$10+'СЕТ СН'!$G$6-'СЕТ СН'!$G$26</f>
        <v>1871.9898924200002</v>
      </c>
      <c r="S95" s="36">
        <f>SUMIFS(СВЦЭМ!$D$39:$D$782,СВЦЭМ!$A$39:$A$782,$A95,СВЦЭМ!$B$39:$B$782,S$83)+'СЕТ СН'!$G$14+СВЦЭМ!$D$10+'СЕТ СН'!$G$6-'СЕТ СН'!$G$26</f>
        <v>1850.9414046500001</v>
      </c>
      <c r="T95" s="36">
        <f>SUMIFS(СВЦЭМ!$D$39:$D$782,СВЦЭМ!$A$39:$A$782,$A95,СВЦЭМ!$B$39:$B$782,T$83)+'СЕТ СН'!$G$14+СВЦЭМ!$D$10+'СЕТ СН'!$G$6-'СЕТ СН'!$G$26</f>
        <v>1860.7742187600002</v>
      </c>
      <c r="U95" s="36">
        <f>SUMIFS(СВЦЭМ!$D$39:$D$782,СВЦЭМ!$A$39:$A$782,$A95,СВЦЭМ!$B$39:$B$782,U$83)+'СЕТ СН'!$G$14+СВЦЭМ!$D$10+'СЕТ СН'!$G$6-'СЕТ СН'!$G$26</f>
        <v>1786.7763597500002</v>
      </c>
      <c r="V95" s="36">
        <f>SUMIFS(СВЦЭМ!$D$39:$D$782,СВЦЭМ!$A$39:$A$782,$A95,СВЦЭМ!$B$39:$B$782,V$83)+'СЕТ СН'!$G$14+СВЦЭМ!$D$10+'СЕТ СН'!$G$6-'СЕТ СН'!$G$26</f>
        <v>1747.6250430200002</v>
      </c>
      <c r="W95" s="36">
        <f>SUMIFS(СВЦЭМ!$D$39:$D$782,СВЦЭМ!$A$39:$A$782,$A95,СВЦЭМ!$B$39:$B$782,W$83)+'СЕТ СН'!$G$14+СВЦЭМ!$D$10+'СЕТ СН'!$G$6-'СЕТ СН'!$G$26</f>
        <v>1756.1348148900001</v>
      </c>
      <c r="X95" s="36">
        <f>SUMIFS(СВЦЭМ!$D$39:$D$782,СВЦЭМ!$A$39:$A$782,$A95,СВЦЭМ!$B$39:$B$782,X$83)+'СЕТ СН'!$G$14+СВЦЭМ!$D$10+'СЕТ СН'!$G$6-'СЕТ СН'!$G$26</f>
        <v>1826.0940132800001</v>
      </c>
      <c r="Y95" s="36">
        <f>SUMIFS(СВЦЭМ!$D$39:$D$782,СВЦЭМ!$A$39:$A$782,$A95,СВЦЭМ!$B$39:$B$782,Y$83)+'СЕТ СН'!$G$14+СВЦЭМ!$D$10+'СЕТ СН'!$G$6-'СЕТ СН'!$G$26</f>
        <v>1893.2535448899998</v>
      </c>
    </row>
    <row r="96" spans="1:27" ht="15.75" x14ac:dyDescent="0.2">
      <c r="A96" s="35">
        <f t="shared" si="2"/>
        <v>45090</v>
      </c>
      <c r="B96" s="36">
        <f>SUMIFS(СВЦЭМ!$D$39:$D$782,СВЦЭМ!$A$39:$A$782,$A96,СВЦЭМ!$B$39:$B$782,B$83)+'СЕТ СН'!$G$14+СВЦЭМ!$D$10+'СЕТ СН'!$G$6-'СЕТ СН'!$G$26</f>
        <v>1956.0423089999999</v>
      </c>
      <c r="C96" s="36">
        <f>SUMIFS(СВЦЭМ!$D$39:$D$782,СВЦЭМ!$A$39:$A$782,$A96,СВЦЭМ!$B$39:$B$782,C$83)+'СЕТ СН'!$G$14+СВЦЭМ!$D$10+'СЕТ СН'!$G$6-'СЕТ СН'!$G$26</f>
        <v>1987.3408008699998</v>
      </c>
      <c r="D96" s="36">
        <f>SUMIFS(СВЦЭМ!$D$39:$D$782,СВЦЭМ!$A$39:$A$782,$A96,СВЦЭМ!$B$39:$B$782,D$83)+'СЕТ СН'!$G$14+СВЦЭМ!$D$10+'СЕТ СН'!$G$6-'СЕТ СН'!$G$26</f>
        <v>2061.0430083800002</v>
      </c>
      <c r="E96" s="36">
        <f>SUMIFS(СВЦЭМ!$D$39:$D$782,СВЦЭМ!$A$39:$A$782,$A96,СВЦЭМ!$B$39:$B$782,E$83)+'СЕТ СН'!$G$14+СВЦЭМ!$D$10+'СЕТ СН'!$G$6-'СЕТ СН'!$G$26</f>
        <v>2049.4600383299999</v>
      </c>
      <c r="F96" s="36">
        <f>SUMIFS(СВЦЭМ!$D$39:$D$782,СВЦЭМ!$A$39:$A$782,$A96,СВЦЭМ!$B$39:$B$782,F$83)+'СЕТ СН'!$G$14+СВЦЭМ!$D$10+'СЕТ СН'!$G$6-'СЕТ СН'!$G$26</f>
        <v>2042.76154167</v>
      </c>
      <c r="G96" s="36">
        <f>SUMIFS(СВЦЭМ!$D$39:$D$782,СВЦЭМ!$A$39:$A$782,$A96,СВЦЭМ!$B$39:$B$782,G$83)+'СЕТ СН'!$G$14+СВЦЭМ!$D$10+'СЕТ СН'!$G$6-'СЕТ СН'!$G$26</f>
        <v>2106.8760324099999</v>
      </c>
      <c r="H96" s="36">
        <f>SUMIFS(СВЦЭМ!$D$39:$D$782,СВЦЭМ!$A$39:$A$782,$A96,СВЦЭМ!$B$39:$B$782,H$83)+'СЕТ СН'!$G$14+СВЦЭМ!$D$10+'СЕТ СН'!$G$6-'СЕТ СН'!$G$26</f>
        <v>2017.4613661399999</v>
      </c>
      <c r="I96" s="36">
        <f>SUMIFS(СВЦЭМ!$D$39:$D$782,СВЦЭМ!$A$39:$A$782,$A96,СВЦЭМ!$B$39:$B$782,I$83)+'СЕТ СН'!$G$14+СВЦЭМ!$D$10+'СЕТ СН'!$G$6-'СЕТ СН'!$G$26</f>
        <v>1983.5795955100002</v>
      </c>
      <c r="J96" s="36">
        <f>SUMIFS(СВЦЭМ!$D$39:$D$782,СВЦЭМ!$A$39:$A$782,$A96,СВЦЭМ!$B$39:$B$782,J$83)+'СЕТ СН'!$G$14+СВЦЭМ!$D$10+'СЕТ СН'!$G$6-'СЕТ СН'!$G$26</f>
        <v>1915.0277810799998</v>
      </c>
      <c r="K96" s="36">
        <f>SUMIFS(СВЦЭМ!$D$39:$D$782,СВЦЭМ!$A$39:$A$782,$A96,СВЦЭМ!$B$39:$B$782,K$83)+'СЕТ СН'!$G$14+СВЦЭМ!$D$10+'СЕТ СН'!$G$6-'СЕТ СН'!$G$26</f>
        <v>1841.1163300900002</v>
      </c>
      <c r="L96" s="36">
        <f>SUMIFS(СВЦЭМ!$D$39:$D$782,СВЦЭМ!$A$39:$A$782,$A96,СВЦЭМ!$B$39:$B$782,L$83)+'СЕТ СН'!$G$14+СВЦЭМ!$D$10+'СЕТ СН'!$G$6-'СЕТ СН'!$G$26</f>
        <v>1857.4166998700002</v>
      </c>
      <c r="M96" s="36">
        <f>SUMIFS(СВЦЭМ!$D$39:$D$782,СВЦЭМ!$A$39:$A$782,$A96,СВЦЭМ!$B$39:$B$782,M$83)+'СЕТ СН'!$G$14+СВЦЭМ!$D$10+'СЕТ СН'!$G$6-'СЕТ СН'!$G$26</f>
        <v>1896.7989184500002</v>
      </c>
      <c r="N96" s="36">
        <f>SUMIFS(СВЦЭМ!$D$39:$D$782,СВЦЭМ!$A$39:$A$782,$A96,СВЦЭМ!$B$39:$B$782,N$83)+'СЕТ СН'!$G$14+СВЦЭМ!$D$10+'СЕТ СН'!$G$6-'СЕТ СН'!$G$26</f>
        <v>1958.85782174</v>
      </c>
      <c r="O96" s="36">
        <f>SUMIFS(СВЦЭМ!$D$39:$D$782,СВЦЭМ!$A$39:$A$782,$A96,СВЦЭМ!$B$39:$B$782,O$83)+'СЕТ СН'!$G$14+СВЦЭМ!$D$10+'СЕТ СН'!$G$6-'СЕТ СН'!$G$26</f>
        <v>1975.5774523502</v>
      </c>
      <c r="P96" s="36">
        <f>SUMIFS(СВЦЭМ!$D$39:$D$782,СВЦЭМ!$A$39:$A$782,$A96,СВЦЭМ!$B$39:$B$782,P$83)+'СЕТ СН'!$G$14+СВЦЭМ!$D$10+'СЕТ СН'!$G$6-'СЕТ СН'!$G$26</f>
        <v>1907.36839699235</v>
      </c>
      <c r="Q96" s="36">
        <f>SUMIFS(СВЦЭМ!$D$39:$D$782,СВЦЭМ!$A$39:$A$782,$A96,СВЦЭМ!$B$39:$B$782,Q$83)+'СЕТ СН'!$G$14+СВЦЭМ!$D$10+'СЕТ СН'!$G$6-'СЕТ СН'!$G$26</f>
        <v>1833.8265032572999</v>
      </c>
      <c r="R96" s="36">
        <f>SUMIFS(СВЦЭМ!$D$39:$D$782,СВЦЭМ!$A$39:$A$782,$A96,СВЦЭМ!$B$39:$B$782,R$83)+'СЕТ СН'!$G$14+СВЦЭМ!$D$10+'СЕТ СН'!$G$6-'СЕТ СН'!$G$26</f>
        <v>1850.0453711884002</v>
      </c>
      <c r="S96" s="36">
        <f>SUMIFS(СВЦЭМ!$D$39:$D$782,СВЦЭМ!$A$39:$A$782,$A96,СВЦЭМ!$B$39:$B$782,S$83)+'СЕТ СН'!$G$14+СВЦЭМ!$D$10+'СЕТ СН'!$G$6-'СЕТ СН'!$G$26</f>
        <v>1889.2306786755003</v>
      </c>
      <c r="T96" s="36">
        <f>SUMIFS(СВЦЭМ!$D$39:$D$782,СВЦЭМ!$A$39:$A$782,$A96,СВЦЭМ!$B$39:$B$782,T$83)+'СЕТ СН'!$G$14+СВЦЭМ!$D$10+'СЕТ СН'!$G$6-'СЕТ СН'!$G$26</f>
        <v>1950.9792874490499</v>
      </c>
      <c r="U96" s="36">
        <f>SUMIFS(СВЦЭМ!$D$39:$D$782,СВЦЭМ!$A$39:$A$782,$A96,СВЦЭМ!$B$39:$B$782,U$83)+'СЕТ СН'!$G$14+СВЦЭМ!$D$10+'СЕТ СН'!$G$6-'СЕТ СН'!$G$26</f>
        <v>1913.0234718000002</v>
      </c>
      <c r="V96" s="36">
        <f>SUMIFS(СВЦЭМ!$D$39:$D$782,СВЦЭМ!$A$39:$A$782,$A96,СВЦЭМ!$B$39:$B$782,V$83)+'СЕТ СН'!$G$14+СВЦЭМ!$D$10+'СЕТ СН'!$G$6-'СЕТ СН'!$G$26</f>
        <v>1896.1169479700002</v>
      </c>
      <c r="W96" s="36">
        <f>SUMIFS(СВЦЭМ!$D$39:$D$782,СВЦЭМ!$A$39:$A$782,$A96,СВЦЭМ!$B$39:$B$782,W$83)+'СЕТ СН'!$G$14+СВЦЭМ!$D$10+'СЕТ СН'!$G$6-'СЕТ СН'!$G$26</f>
        <v>1880.2781870399999</v>
      </c>
      <c r="X96" s="36">
        <f>SUMIFS(СВЦЭМ!$D$39:$D$782,СВЦЭМ!$A$39:$A$782,$A96,СВЦЭМ!$B$39:$B$782,X$83)+'СЕТ СН'!$G$14+СВЦЭМ!$D$10+'СЕТ СН'!$G$6-'СЕТ СН'!$G$26</f>
        <v>1928.2605215799999</v>
      </c>
      <c r="Y96" s="36">
        <f>SUMIFS(СВЦЭМ!$D$39:$D$782,СВЦЭМ!$A$39:$A$782,$A96,СВЦЭМ!$B$39:$B$782,Y$83)+'СЕТ СН'!$G$14+СВЦЭМ!$D$10+'СЕТ СН'!$G$6-'СЕТ СН'!$G$26</f>
        <v>2024.9209484200001</v>
      </c>
    </row>
    <row r="97" spans="1:25" ht="15.75" x14ac:dyDescent="0.2">
      <c r="A97" s="35">
        <f t="shared" si="2"/>
        <v>45091</v>
      </c>
      <c r="B97" s="36">
        <f>SUMIFS(СВЦЭМ!$D$39:$D$782,СВЦЭМ!$A$39:$A$782,$A97,СВЦЭМ!$B$39:$B$782,B$83)+'СЕТ СН'!$G$14+СВЦЭМ!$D$10+'СЕТ СН'!$G$6-'СЕТ СН'!$G$26</f>
        <v>2073.0440537700001</v>
      </c>
      <c r="C97" s="36">
        <f>SUMIFS(СВЦЭМ!$D$39:$D$782,СВЦЭМ!$A$39:$A$782,$A97,СВЦЭМ!$B$39:$B$782,C$83)+'СЕТ СН'!$G$14+СВЦЭМ!$D$10+'СЕТ СН'!$G$6-'СЕТ СН'!$G$26</f>
        <v>2156.1752829400002</v>
      </c>
      <c r="D97" s="36">
        <f>SUMIFS(СВЦЭМ!$D$39:$D$782,СВЦЭМ!$A$39:$A$782,$A97,СВЦЭМ!$B$39:$B$782,D$83)+'СЕТ СН'!$G$14+СВЦЭМ!$D$10+'СЕТ СН'!$G$6-'СЕТ СН'!$G$26</f>
        <v>2261.0705718600002</v>
      </c>
      <c r="E97" s="36">
        <f>SUMIFS(СВЦЭМ!$D$39:$D$782,СВЦЭМ!$A$39:$A$782,$A97,СВЦЭМ!$B$39:$B$782,E$83)+'СЕТ СН'!$G$14+СВЦЭМ!$D$10+'СЕТ СН'!$G$6-'СЕТ СН'!$G$26</f>
        <v>2271.0286660199999</v>
      </c>
      <c r="F97" s="36">
        <f>SUMIFS(СВЦЭМ!$D$39:$D$782,СВЦЭМ!$A$39:$A$782,$A97,СВЦЭМ!$B$39:$B$782,F$83)+'СЕТ СН'!$G$14+СВЦЭМ!$D$10+'СЕТ СН'!$G$6-'СЕТ СН'!$G$26</f>
        <v>2277.00553597</v>
      </c>
      <c r="G97" s="36">
        <f>SUMIFS(СВЦЭМ!$D$39:$D$782,СВЦЭМ!$A$39:$A$782,$A97,СВЦЭМ!$B$39:$B$782,G$83)+'СЕТ СН'!$G$14+СВЦЭМ!$D$10+'СЕТ СН'!$G$6-'СЕТ СН'!$G$26</f>
        <v>2263.4015475699998</v>
      </c>
      <c r="H97" s="36">
        <f>SUMIFS(СВЦЭМ!$D$39:$D$782,СВЦЭМ!$A$39:$A$782,$A97,СВЦЭМ!$B$39:$B$782,H$83)+'СЕТ СН'!$G$14+СВЦЭМ!$D$10+'СЕТ СН'!$G$6-'СЕТ СН'!$G$26</f>
        <v>2139.3196476600001</v>
      </c>
      <c r="I97" s="36">
        <f>SUMIFS(СВЦЭМ!$D$39:$D$782,СВЦЭМ!$A$39:$A$782,$A97,СВЦЭМ!$B$39:$B$782,I$83)+'СЕТ СН'!$G$14+СВЦЭМ!$D$10+'СЕТ СН'!$G$6-'СЕТ СН'!$G$26</f>
        <v>2038.5041925599999</v>
      </c>
      <c r="J97" s="36">
        <f>SUMIFS(СВЦЭМ!$D$39:$D$782,СВЦЭМ!$A$39:$A$782,$A97,СВЦЭМ!$B$39:$B$782,J$83)+'СЕТ СН'!$G$14+СВЦЭМ!$D$10+'СЕТ СН'!$G$6-'СЕТ СН'!$G$26</f>
        <v>1955.47901219</v>
      </c>
      <c r="K97" s="36">
        <f>SUMIFS(СВЦЭМ!$D$39:$D$782,СВЦЭМ!$A$39:$A$782,$A97,СВЦЭМ!$B$39:$B$782,K$83)+'СЕТ СН'!$G$14+СВЦЭМ!$D$10+'СЕТ СН'!$G$6-'СЕТ СН'!$G$26</f>
        <v>1940.30296421</v>
      </c>
      <c r="L97" s="36">
        <f>SUMIFS(СВЦЭМ!$D$39:$D$782,СВЦЭМ!$A$39:$A$782,$A97,СВЦЭМ!$B$39:$B$782,L$83)+'СЕТ СН'!$G$14+СВЦЭМ!$D$10+'СЕТ СН'!$G$6-'СЕТ СН'!$G$26</f>
        <v>1931.9722369400001</v>
      </c>
      <c r="M97" s="36">
        <f>SUMIFS(СВЦЭМ!$D$39:$D$782,СВЦЭМ!$A$39:$A$782,$A97,СВЦЭМ!$B$39:$B$782,M$83)+'СЕТ СН'!$G$14+СВЦЭМ!$D$10+'СЕТ СН'!$G$6-'СЕТ СН'!$G$26</f>
        <v>1969.9041704400001</v>
      </c>
      <c r="N97" s="36">
        <f>SUMIFS(СВЦЭМ!$D$39:$D$782,СВЦЭМ!$A$39:$A$782,$A97,СВЦЭМ!$B$39:$B$782,N$83)+'СЕТ СН'!$G$14+СВЦЭМ!$D$10+'СЕТ СН'!$G$6-'СЕТ СН'!$G$26</f>
        <v>1982.8170975100002</v>
      </c>
      <c r="O97" s="36">
        <f>SUMIFS(СВЦЭМ!$D$39:$D$782,СВЦЭМ!$A$39:$A$782,$A97,СВЦЭМ!$B$39:$B$782,O$83)+'СЕТ СН'!$G$14+СВЦЭМ!$D$10+'СЕТ СН'!$G$6-'СЕТ СН'!$G$26</f>
        <v>2030.2274264149501</v>
      </c>
      <c r="P97" s="36">
        <f>SUMIFS(СВЦЭМ!$D$39:$D$782,СВЦЭМ!$A$39:$A$782,$A97,СВЦЭМ!$B$39:$B$782,P$83)+'СЕТ СН'!$G$14+СВЦЭМ!$D$10+'СЕТ СН'!$G$6-'СЕТ СН'!$G$26</f>
        <v>1947.6173719467997</v>
      </c>
      <c r="Q97" s="36">
        <f>SUMIFS(СВЦЭМ!$D$39:$D$782,СВЦЭМ!$A$39:$A$782,$A97,СВЦЭМ!$B$39:$B$782,Q$83)+'СЕТ СН'!$G$14+СВЦЭМ!$D$10+'СЕТ СН'!$G$6-'СЕТ СН'!$G$26</f>
        <v>1932.5172042067002</v>
      </c>
      <c r="R97" s="36">
        <f>SUMIFS(СВЦЭМ!$D$39:$D$782,СВЦЭМ!$A$39:$A$782,$A97,СВЦЭМ!$B$39:$B$782,R$83)+'СЕТ СН'!$G$14+СВЦЭМ!$D$10+'СЕТ СН'!$G$6-'СЕТ СН'!$G$26</f>
        <v>1924.2281305730498</v>
      </c>
      <c r="S97" s="36">
        <f>SUMIFS(СВЦЭМ!$D$39:$D$782,СВЦЭМ!$A$39:$A$782,$A97,СВЦЭМ!$B$39:$B$782,S$83)+'СЕТ СН'!$G$14+СВЦЭМ!$D$10+'СЕТ СН'!$G$6-'СЕТ СН'!$G$26</f>
        <v>1961.9704044055502</v>
      </c>
      <c r="T97" s="36">
        <f>SUMIFS(СВЦЭМ!$D$39:$D$782,СВЦЭМ!$A$39:$A$782,$A97,СВЦЭМ!$B$39:$B$782,T$83)+'СЕТ СН'!$G$14+СВЦЭМ!$D$10+'СЕТ СН'!$G$6-'СЕТ СН'!$G$26</f>
        <v>1974.8187668402002</v>
      </c>
      <c r="U97" s="36">
        <f>SUMIFS(СВЦЭМ!$D$39:$D$782,СВЦЭМ!$A$39:$A$782,$A97,СВЦЭМ!$B$39:$B$782,U$83)+'СЕТ СН'!$G$14+СВЦЭМ!$D$10+'СЕТ СН'!$G$6-'СЕТ СН'!$G$26</f>
        <v>1974.79773419</v>
      </c>
      <c r="V97" s="36">
        <f>SUMIFS(СВЦЭМ!$D$39:$D$782,СВЦЭМ!$A$39:$A$782,$A97,СВЦЭМ!$B$39:$B$782,V$83)+'СЕТ СН'!$G$14+СВЦЭМ!$D$10+'СЕТ СН'!$G$6-'СЕТ СН'!$G$26</f>
        <v>1970.4029469100001</v>
      </c>
      <c r="W97" s="36">
        <f>SUMIFS(СВЦЭМ!$D$39:$D$782,СВЦЭМ!$A$39:$A$782,$A97,СВЦЭМ!$B$39:$B$782,W$83)+'СЕТ СН'!$G$14+СВЦЭМ!$D$10+'СЕТ СН'!$G$6-'СЕТ СН'!$G$26</f>
        <v>1929.8848603699998</v>
      </c>
      <c r="X97" s="36">
        <f>SUMIFS(СВЦЭМ!$D$39:$D$782,СВЦЭМ!$A$39:$A$782,$A97,СВЦЭМ!$B$39:$B$782,X$83)+'СЕТ СН'!$G$14+СВЦЭМ!$D$10+'СЕТ СН'!$G$6-'СЕТ СН'!$G$26</f>
        <v>1944.3663977000001</v>
      </c>
      <c r="Y97" s="36">
        <f>SUMIFS(СВЦЭМ!$D$39:$D$782,СВЦЭМ!$A$39:$A$782,$A97,СВЦЭМ!$B$39:$B$782,Y$83)+'СЕТ СН'!$G$14+СВЦЭМ!$D$10+'СЕТ СН'!$G$6-'СЕТ СН'!$G$26</f>
        <v>1998.7786945299999</v>
      </c>
    </row>
    <row r="98" spans="1:25" ht="15.75" x14ac:dyDescent="0.2">
      <c r="A98" s="35">
        <f t="shared" si="2"/>
        <v>45092</v>
      </c>
      <c r="B98" s="36">
        <f>SUMIFS(СВЦЭМ!$D$39:$D$782,СВЦЭМ!$A$39:$A$782,$A98,СВЦЭМ!$B$39:$B$782,B$83)+'СЕТ СН'!$G$14+СВЦЭМ!$D$10+'СЕТ СН'!$G$6-'СЕТ СН'!$G$26</f>
        <v>1878.79267312</v>
      </c>
      <c r="C98" s="36">
        <f>SUMIFS(СВЦЭМ!$D$39:$D$782,СВЦЭМ!$A$39:$A$782,$A98,СВЦЭМ!$B$39:$B$782,C$83)+'СЕТ СН'!$G$14+СВЦЭМ!$D$10+'СЕТ СН'!$G$6-'СЕТ СН'!$G$26</f>
        <v>1948.6558010899998</v>
      </c>
      <c r="D98" s="36">
        <f>SUMIFS(СВЦЭМ!$D$39:$D$782,СВЦЭМ!$A$39:$A$782,$A98,СВЦЭМ!$B$39:$B$782,D$83)+'СЕТ СН'!$G$14+СВЦЭМ!$D$10+'СЕТ СН'!$G$6-'СЕТ СН'!$G$26</f>
        <v>2020.4928626000001</v>
      </c>
      <c r="E98" s="36">
        <f>SUMIFS(СВЦЭМ!$D$39:$D$782,СВЦЭМ!$A$39:$A$782,$A98,СВЦЭМ!$B$39:$B$782,E$83)+'СЕТ СН'!$G$14+СВЦЭМ!$D$10+'СЕТ СН'!$G$6-'СЕТ СН'!$G$26</f>
        <v>2027.4394122499998</v>
      </c>
      <c r="F98" s="36">
        <f>SUMIFS(СВЦЭМ!$D$39:$D$782,СВЦЭМ!$A$39:$A$782,$A98,СВЦЭМ!$B$39:$B$782,F$83)+'СЕТ СН'!$G$14+СВЦЭМ!$D$10+'СЕТ СН'!$G$6-'СЕТ СН'!$G$26</f>
        <v>2001.6778169899999</v>
      </c>
      <c r="G98" s="36">
        <f>SUMIFS(СВЦЭМ!$D$39:$D$782,СВЦЭМ!$A$39:$A$782,$A98,СВЦЭМ!$B$39:$B$782,G$83)+'СЕТ СН'!$G$14+СВЦЭМ!$D$10+'СЕТ СН'!$G$6-'СЕТ СН'!$G$26</f>
        <v>2005.2394542299999</v>
      </c>
      <c r="H98" s="36">
        <f>SUMIFS(СВЦЭМ!$D$39:$D$782,СВЦЭМ!$A$39:$A$782,$A98,СВЦЭМ!$B$39:$B$782,H$83)+'СЕТ СН'!$G$14+СВЦЭМ!$D$10+'СЕТ СН'!$G$6-'СЕТ СН'!$G$26</f>
        <v>1881.4796570200001</v>
      </c>
      <c r="I98" s="36">
        <f>SUMIFS(СВЦЭМ!$D$39:$D$782,СВЦЭМ!$A$39:$A$782,$A98,СВЦЭМ!$B$39:$B$782,I$83)+'СЕТ СН'!$G$14+СВЦЭМ!$D$10+'СЕТ СН'!$G$6-'СЕТ СН'!$G$26</f>
        <v>1763.4666658599999</v>
      </c>
      <c r="J98" s="36">
        <f>SUMIFS(СВЦЭМ!$D$39:$D$782,СВЦЭМ!$A$39:$A$782,$A98,СВЦЭМ!$B$39:$B$782,J$83)+'СЕТ СН'!$G$14+СВЦЭМ!$D$10+'СЕТ СН'!$G$6-'СЕТ СН'!$G$26</f>
        <v>1729.48565113</v>
      </c>
      <c r="K98" s="36">
        <f>SUMIFS(СВЦЭМ!$D$39:$D$782,СВЦЭМ!$A$39:$A$782,$A98,СВЦЭМ!$B$39:$B$782,K$83)+'СЕТ СН'!$G$14+СВЦЭМ!$D$10+'СЕТ СН'!$G$6-'СЕТ СН'!$G$26</f>
        <v>1718.06727658</v>
      </c>
      <c r="L98" s="36">
        <f>SUMIFS(СВЦЭМ!$D$39:$D$782,СВЦЭМ!$A$39:$A$782,$A98,СВЦЭМ!$B$39:$B$782,L$83)+'СЕТ СН'!$G$14+СВЦЭМ!$D$10+'СЕТ СН'!$G$6-'СЕТ СН'!$G$26</f>
        <v>1692.5902438799999</v>
      </c>
      <c r="M98" s="36">
        <f>SUMIFS(СВЦЭМ!$D$39:$D$782,СВЦЭМ!$A$39:$A$782,$A98,СВЦЭМ!$B$39:$B$782,M$83)+'СЕТ СН'!$G$14+СВЦЭМ!$D$10+'СЕТ СН'!$G$6-'СЕТ СН'!$G$26</f>
        <v>1704.2452920999999</v>
      </c>
      <c r="N98" s="36">
        <f>SUMIFS(СВЦЭМ!$D$39:$D$782,СВЦЭМ!$A$39:$A$782,$A98,СВЦЭМ!$B$39:$B$782,N$83)+'СЕТ СН'!$G$14+СВЦЭМ!$D$10+'СЕТ СН'!$G$6-'СЕТ СН'!$G$26</f>
        <v>1731.9698521</v>
      </c>
      <c r="O98" s="36">
        <f>SUMIFS(СВЦЭМ!$D$39:$D$782,СВЦЭМ!$A$39:$A$782,$A98,СВЦЭМ!$B$39:$B$782,O$83)+'СЕТ СН'!$G$14+СВЦЭМ!$D$10+'СЕТ СН'!$G$6-'СЕТ СН'!$G$26</f>
        <v>1739.17958292</v>
      </c>
      <c r="P98" s="36">
        <f>SUMIFS(СВЦЭМ!$D$39:$D$782,СВЦЭМ!$A$39:$A$782,$A98,СВЦЭМ!$B$39:$B$782,P$83)+'СЕТ СН'!$G$14+СВЦЭМ!$D$10+'СЕТ СН'!$G$6-'СЕТ СН'!$G$26</f>
        <v>1755.0054800799999</v>
      </c>
      <c r="Q98" s="36">
        <f>SUMIFS(СВЦЭМ!$D$39:$D$782,СВЦЭМ!$A$39:$A$782,$A98,СВЦЭМ!$B$39:$B$782,Q$83)+'СЕТ СН'!$G$14+СВЦЭМ!$D$10+'СЕТ СН'!$G$6-'СЕТ СН'!$G$26</f>
        <v>1756.6228420900002</v>
      </c>
      <c r="R98" s="36">
        <f>SUMIFS(СВЦЭМ!$D$39:$D$782,СВЦЭМ!$A$39:$A$782,$A98,СВЦЭМ!$B$39:$B$782,R$83)+'СЕТ СН'!$G$14+СВЦЭМ!$D$10+'СЕТ СН'!$G$6-'СЕТ СН'!$G$26</f>
        <v>1713.3017101999999</v>
      </c>
      <c r="S98" s="36">
        <f>SUMIFS(СВЦЭМ!$D$39:$D$782,СВЦЭМ!$A$39:$A$782,$A98,СВЦЭМ!$B$39:$B$782,S$83)+'СЕТ СН'!$G$14+СВЦЭМ!$D$10+'СЕТ СН'!$G$6-'СЕТ СН'!$G$26</f>
        <v>1723.1436622199999</v>
      </c>
      <c r="T98" s="36">
        <f>SUMIFS(СВЦЭМ!$D$39:$D$782,СВЦЭМ!$A$39:$A$782,$A98,СВЦЭМ!$B$39:$B$782,T$83)+'СЕТ СН'!$G$14+СВЦЭМ!$D$10+'СЕТ СН'!$G$6-'СЕТ СН'!$G$26</f>
        <v>1721.7550178400002</v>
      </c>
      <c r="U98" s="36">
        <f>SUMIFS(СВЦЭМ!$D$39:$D$782,СВЦЭМ!$A$39:$A$782,$A98,СВЦЭМ!$B$39:$B$782,U$83)+'СЕТ СН'!$G$14+СВЦЭМ!$D$10+'СЕТ СН'!$G$6-'СЕТ СН'!$G$26</f>
        <v>1720.2124761300001</v>
      </c>
      <c r="V98" s="36">
        <f>SUMIFS(СВЦЭМ!$D$39:$D$782,СВЦЭМ!$A$39:$A$782,$A98,СВЦЭМ!$B$39:$B$782,V$83)+'СЕТ СН'!$G$14+СВЦЭМ!$D$10+'СЕТ СН'!$G$6-'СЕТ СН'!$G$26</f>
        <v>1744.4836164799999</v>
      </c>
      <c r="W98" s="36">
        <f>SUMIFS(СВЦЭМ!$D$39:$D$782,СВЦЭМ!$A$39:$A$782,$A98,СВЦЭМ!$B$39:$B$782,W$83)+'СЕТ СН'!$G$14+СВЦЭМ!$D$10+'СЕТ СН'!$G$6-'СЕТ СН'!$G$26</f>
        <v>1720.9946569600002</v>
      </c>
      <c r="X98" s="36">
        <f>SUMIFS(СВЦЭМ!$D$39:$D$782,СВЦЭМ!$A$39:$A$782,$A98,СВЦЭМ!$B$39:$B$782,X$83)+'СЕТ СН'!$G$14+СВЦЭМ!$D$10+'СЕТ СН'!$G$6-'СЕТ СН'!$G$26</f>
        <v>1744.1214189000002</v>
      </c>
      <c r="Y98" s="36">
        <f>SUMIFS(СВЦЭМ!$D$39:$D$782,СВЦЭМ!$A$39:$A$782,$A98,СВЦЭМ!$B$39:$B$782,Y$83)+'СЕТ СН'!$G$14+СВЦЭМ!$D$10+'СЕТ СН'!$G$6-'СЕТ СН'!$G$26</f>
        <v>1828.0291259199998</v>
      </c>
    </row>
    <row r="99" spans="1:25" ht="15.75" x14ac:dyDescent="0.2">
      <c r="A99" s="35">
        <f t="shared" si="2"/>
        <v>45093</v>
      </c>
      <c r="B99" s="36">
        <f>SUMIFS(СВЦЭМ!$D$39:$D$782,СВЦЭМ!$A$39:$A$782,$A99,СВЦЭМ!$B$39:$B$782,B$83)+'СЕТ СН'!$G$14+СВЦЭМ!$D$10+'СЕТ СН'!$G$6-'СЕТ СН'!$G$26</f>
        <v>1958.85422238</v>
      </c>
      <c r="C99" s="36">
        <f>SUMIFS(СВЦЭМ!$D$39:$D$782,СВЦЭМ!$A$39:$A$782,$A99,СВЦЭМ!$B$39:$B$782,C$83)+'СЕТ СН'!$G$14+СВЦЭМ!$D$10+'СЕТ СН'!$G$6-'СЕТ СН'!$G$26</f>
        <v>2012.7615706800002</v>
      </c>
      <c r="D99" s="36">
        <f>SUMIFS(СВЦЭМ!$D$39:$D$782,СВЦЭМ!$A$39:$A$782,$A99,СВЦЭМ!$B$39:$B$782,D$83)+'СЕТ СН'!$G$14+СВЦЭМ!$D$10+'СЕТ СН'!$G$6-'СЕТ СН'!$G$26</f>
        <v>2102.8046048199999</v>
      </c>
      <c r="E99" s="36">
        <f>SUMIFS(СВЦЭМ!$D$39:$D$782,СВЦЭМ!$A$39:$A$782,$A99,СВЦЭМ!$B$39:$B$782,E$83)+'СЕТ СН'!$G$14+СВЦЭМ!$D$10+'СЕТ СН'!$G$6-'СЕТ СН'!$G$26</f>
        <v>2117.2850185900002</v>
      </c>
      <c r="F99" s="36">
        <f>SUMIFS(СВЦЭМ!$D$39:$D$782,СВЦЭМ!$A$39:$A$782,$A99,СВЦЭМ!$B$39:$B$782,F$83)+'СЕТ СН'!$G$14+СВЦЭМ!$D$10+'СЕТ СН'!$G$6-'СЕТ СН'!$G$26</f>
        <v>2120.9981525500002</v>
      </c>
      <c r="G99" s="36">
        <f>SUMIFS(СВЦЭМ!$D$39:$D$782,СВЦЭМ!$A$39:$A$782,$A99,СВЦЭМ!$B$39:$B$782,G$83)+'СЕТ СН'!$G$14+СВЦЭМ!$D$10+'СЕТ СН'!$G$6-'СЕТ СН'!$G$26</f>
        <v>2081.5353443700001</v>
      </c>
      <c r="H99" s="36">
        <f>SUMIFS(СВЦЭМ!$D$39:$D$782,СВЦЭМ!$A$39:$A$782,$A99,СВЦЭМ!$B$39:$B$782,H$83)+'СЕТ СН'!$G$14+СВЦЭМ!$D$10+'СЕТ СН'!$G$6-'СЕТ СН'!$G$26</f>
        <v>1960.2750413100002</v>
      </c>
      <c r="I99" s="36">
        <f>SUMIFS(СВЦЭМ!$D$39:$D$782,СВЦЭМ!$A$39:$A$782,$A99,СВЦЭМ!$B$39:$B$782,I$83)+'СЕТ СН'!$G$14+СВЦЭМ!$D$10+'СЕТ СН'!$G$6-'СЕТ СН'!$G$26</f>
        <v>1902.7540634400002</v>
      </c>
      <c r="J99" s="36">
        <f>SUMIFS(СВЦЭМ!$D$39:$D$782,СВЦЭМ!$A$39:$A$782,$A99,СВЦЭМ!$B$39:$B$782,J$83)+'СЕТ СН'!$G$14+СВЦЭМ!$D$10+'СЕТ СН'!$G$6-'СЕТ СН'!$G$26</f>
        <v>1817.6957275300001</v>
      </c>
      <c r="K99" s="36">
        <f>SUMIFS(СВЦЭМ!$D$39:$D$782,СВЦЭМ!$A$39:$A$782,$A99,СВЦЭМ!$B$39:$B$782,K$83)+'СЕТ СН'!$G$14+СВЦЭМ!$D$10+'СЕТ СН'!$G$6-'СЕТ СН'!$G$26</f>
        <v>1832.9268613200002</v>
      </c>
      <c r="L99" s="36">
        <f>SUMIFS(СВЦЭМ!$D$39:$D$782,СВЦЭМ!$A$39:$A$782,$A99,СВЦЭМ!$B$39:$B$782,L$83)+'СЕТ СН'!$G$14+СВЦЭМ!$D$10+'СЕТ СН'!$G$6-'СЕТ СН'!$G$26</f>
        <v>1836.2530090400001</v>
      </c>
      <c r="M99" s="36">
        <f>SUMIFS(СВЦЭМ!$D$39:$D$782,СВЦЭМ!$A$39:$A$782,$A99,СВЦЭМ!$B$39:$B$782,M$83)+'СЕТ СН'!$G$14+СВЦЭМ!$D$10+'СЕТ СН'!$G$6-'СЕТ СН'!$G$26</f>
        <v>1864.33905052</v>
      </c>
      <c r="N99" s="36">
        <f>SUMIFS(СВЦЭМ!$D$39:$D$782,СВЦЭМ!$A$39:$A$782,$A99,СВЦЭМ!$B$39:$B$782,N$83)+'СЕТ СН'!$G$14+СВЦЭМ!$D$10+'СЕТ СН'!$G$6-'СЕТ СН'!$G$26</f>
        <v>1908.3682300400001</v>
      </c>
      <c r="O99" s="36">
        <f>SUMIFS(СВЦЭМ!$D$39:$D$782,СВЦЭМ!$A$39:$A$782,$A99,СВЦЭМ!$B$39:$B$782,O$83)+'СЕТ СН'!$G$14+СВЦЭМ!$D$10+'СЕТ СН'!$G$6-'СЕТ СН'!$G$26</f>
        <v>1907.79513262</v>
      </c>
      <c r="P99" s="36">
        <f>SUMIFS(СВЦЭМ!$D$39:$D$782,СВЦЭМ!$A$39:$A$782,$A99,СВЦЭМ!$B$39:$B$782,P$83)+'СЕТ СН'!$G$14+СВЦЭМ!$D$10+'СЕТ СН'!$G$6-'СЕТ СН'!$G$26</f>
        <v>1913.75639606</v>
      </c>
      <c r="Q99" s="36">
        <f>SUMIFS(СВЦЭМ!$D$39:$D$782,СВЦЭМ!$A$39:$A$782,$A99,СВЦЭМ!$B$39:$B$782,Q$83)+'СЕТ СН'!$G$14+СВЦЭМ!$D$10+'СЕТ СН'!$G$6-'СЕТ СН'!$G$26</f>
        <v>1894.0948332299999</v>
      </c>
      <c r="R99" s="36">
        <f>SUMIFS(СВЦЭМ!$D$39:$D$782,СВЦЭМ!$A$39:$A$782,$A99,СВЦЭМ!$B$39:$B$782,R$83)+'СЕТ СН'!$G$14+СВЦЭМ!$D$10+'СЕТ СН'!$G$6-'СЕТ СН'!$G$26</f>
        <v>1880.9625640200002</v>
      </c>
      <c r="S99" s="36">
        <f>SUMIFS(СВЦЭМ!$D$39:$D$782,СВЦЭМ!$A$39:$A$782,$A99,СВЦЭМ!$B$39:$B$782,S$83)+'СЕТ СН'!$G$14+СВЦЭМ!$D$10+'СЕТ СН'!$G$6-'СЕТ СН'!$G$26</f>
        <v>1858.7719138100001</v>
      </c>
      <c r="T99" s="36">
        <f>SUMIFS(СВЦЭМ!$D$39:$D$782,СВЦЭМ!$A$39:$A$782,$A99,СВЦЭМ!$B$39:$B$782,T$83)+'СЕТ СН'!$G$14+СВЦЭМ!$D$10+'СЕТ СН'!$G$6-'СЕТ СН'!$G$26</f>
        <v>1848.3777887699998</v>
      </c>
      <c r="U99" s="36">
        <f>SUMIFS(СВЦЭМ!$D$39:$D$782,СВЦЭМ!$A$39:$A$782,$A99,СВЦЭМ!$B$39:$B$782,U$83)+'СЕТ СН'!$G$14+СВЦЭМ!$D$10+'СЕТ СН'!$G$6-'СЕТ СН'!$G$26</f>
        <v>1850.0256849299999</v>
      </c>
      <c r="V99" s="36">
        <f>SUMIFS(СВЦЭМ!$D$39:$D$782,СВЦЭМ!$A$39:$A$782,$A99,СВЦЭМ!$B$39:$B$782,V$83)+'СЕТ СН'!$G$14+СВЦЭМ!$D$10+'СЕТ СН'!$G$6-'СЕТ СН'!$G$26</f>
        <v>1839.6985478699999</v>
      </c>
      <c r="W99" s="36">
        <f>SUMIFS(СВЦЭМ!$D$39:$D$782,СВЦЭМ!$A$39:$A$782,$A99,СВЦЭМ!$B$39:$B$782,W$83)+'СЕТ СН'!$G$14+СВЦЭМ!$D$10+'СЕТ СН'!$G$6-'СЕТ СН'!$G$26</f>
        <v>1804.3407138900002</v>
      </c>
      <c r="X99" s="36">
        <f>SUMIFS(СВЦЭМ!$D$39:$D$782,СВЦЭМ!$A$39:$A$782,$A99,СВЦЭМ!$B$39:$B$782,X$83)+'СЕТ СН'!$G$14+СВЦЭМ!$D$10+'СЕТ СН'!$G$6-'СЕТ СН'!$G$26</f>
        <v>1855.52006467</v>
      </c>
      <c r="Y99" s="36">
        <f>SUMIFS(СВЦЭМ!$D$39:$D$782,СВЦЭМ!$A$39:$A$782,$A99,СВЦЭМ!$B$39:$B$782,Y$83)+'СЕТ СН'!$G$14+СВЦЭМ!$D$10+'СЕТ СН'!$G$6-'СЕТ СН'!$G$26</f>
        <v>1998.5169932899998</v>
      </c>
    </row>
    <row r="100" spans="1:25" ht="15.75" x14ac:dyDescent="0.2">
      <c r="A100" s="35">
        <f t="shared" si="2"/>
        <v>45094</v>
      </c>
      <c r="B100" s="36">
        <f>SUMIFS(СВЦЭМ!$D$39:$D$782,СВЦЭМ!$A$39:$A$782,$A100,СВЦЭМ!$B$39:$B$782,B$83)+'СЕТ СН'!$G$14+СВЦЭМ!$D$10+'СЕТ СН'!$G$6-'СЕТ СН'!$G$26</f>
        <v>1856.8550122400002</v>
      </c>
      <c r="C100" s="36">
        <f>SUMIFS(СВЦЭМ!$D$39:$D$782,СВЦЭМ!$A$39:$A$782,$A100,СВЦЭМ!$B$39:$B$782,C$83)+'СЕТ СН'!$G$14+СВЦЭМ!$D$10+'СЕТ СН'!$G$6-'СЕТ СН'!$G$26</f>
        <v>1932.8821161400001</v>
      </c>
      <c r="D100" s="36">
        <f>SUMIFS(СВЦЭМ!$D$39:$D$782,СВЦЭМ!$A$39:$A$782,$A100,СВЦЭМ!$B$39:$B$782,D$83)+'СЕТ СН'!$G$14+СВЦЭМ!$D$10+'СЕТ СН'!$G$6-'СЕТ СН'!$G$26</f>
        <v>1969.4971326899999</v>
      </c>
      <c r="E100" s="36">
        <f>SUMIFS(СВЦЭМ!$D$39:$D$782,СВЦЭМ!$A$39:$A$782,$A100,СВЦЭМ!$B$39:$B$782,E$83)+'СЕТ СН'!$G$14+СВЦЭМ!$D$10+'СЕТ СН'!$G$6-'СЕТ СН'!$G$26</f>
        <v>1967.9627117200002</v>
      </c>
      <c r="F100" s="36">
        <f>SUMIFS(СВЦЭМ!$D$39:$D$782,СВЦЭМ!$A$39:$A$782,$A100,СВЦЭМ!$B$39:$B$782,F$83)+'СЕТ СН'!$G$14+СВЦЭМ!$D$10+'СЕТ СН'!$G$6-'СЕТ СН'!$G$26</f>
        <v>1961.2537383100002</v>
      </c>
      <c r="G100" s="36">
        <f>SUMIFS(СВЦЭМ!$D$39:$D$782,СВЦЭМ!$A$39:$A$782,$A100,СВЦЭМ!$B$39:$B$782,G$83)+'СЕТ СН'!$G$14+СВЦЭМ!$D$10+'СЕТ СН'!$G$6-'СЕТ СН'!$G$26</f>
        <v>1993.1917313499998</v>
      </c>
      <c r="H100" s="36">
        <f>SUMIFS(СВЦЭМ!$D$39:$D$782,СВЦЭМ!$A$39:$A$782,$A100,СВЦЭМ!$B$39:$B$782,H$83)+'СЕТ СН'!$G$14+СВЦЭМ!$D$10+'СЕТ СН'!$G$6-'СЕТ СН'!$G$26</f>
        <v>1929.8418980000001</v>
      </c>
      <c r="I100" s="36">
        <f>SUMIFS(СВЦЭМ!$D$39:$D$782,СВЦЭМ!$A$39:$A$782,$A100,СВЦЭМ!$B$39:$B$782,I$83)+'СЕТ СН'!$G$14+СВЦЭМ!$D$10+'СЕТ СН'!$G$6-'СЕТ СН'!$G$26</f>
        <v>1851.3879034800002</v>
      </c>
      <c r="J100" s="36">
        <f>SUMIFS(СВЦЭМ!$D$39:$D$782,СВЦЭМ!$A$39:$A$782,$A100,СВЦЭМ!$B$39:$B$782,J$83)+'СЕТ СН'!$G$14+СВЦЭМ!$D$10+'СЕТ СН'!$G$6-'СЕТ СН'!$G$26</f>
        <v>1742.1222403400002</v>
      </c>
      <c r="K100" s="36">
        <f>SUMIFS(СВЦЭМ!$D$39:$D$782,СВЦЭМ!$A$39:$A$782,$A100,СВЦЭМ!$B$39:$B$782,K$83)+'СЕТ СН'!$G$14+СВЦЭМ!$D$10+'СЕТ СН'!$G$6-'СЕТ СН'!$G$26</f>
        <v>1688.5088146500002</v>
      </c>
      <c r="L100" s="36">
        <f>SUMIFS(СВЦЭМ!$D$39:$D$782,СВЦЭМ!$A$39:$A$782,$A100,СВЦЭМ!$B$39:$B$782,L$83)+'СЕТ СН'!$G$14+СВЦЭМ!$D$10+'СЕТ СН'!$G$6-'СЕТ СН'!$G$26</f>
        <v>1666.4616428899999</v>
      </c>
      <c r="M100" s="36">
        <f>SUMIFS(СВЦЭМ!$D$39:$D$782,СВЦЭМ!$A$39:$A$782,$A100,СВЦЭМ!$B$39:$B$782,M$83)+'СЕТ СН'!$G$14+СВЦЭМ!$D$10+'СЕТ СН'!$G$6-'СЕТ СН'!$G$26</f>
        <v>1674.7761535499999</v>
      </c>
      <c r="N100" s="36">
        <f>SUMIFS(СВЦЭМ!$D$39:$D$782,СВЦЭМ!$A$39:$A$782,$A100,СВЦЭМ!$B$39:$B$782,N$83)+'СЕТ СН'!$G$14+СВЦЭМ!$D$10+'СЕТ СН'!$G$6-'СЕТ СН'!$G$26</f>
        <v>1709.1756325900001</v>
      </c>
      <c r="O100" s="36">
        <f>SUMIFS(СВЦЭМ!$D$39:$D$782,СВЦЭМ!$A$39:$A$782,$A100,СВЦЭМ!$B$39:$B$782,O$83)+'СЕТ СН'!$G$14+СВЦЭМ!$D$10+'СЕТ СН'!$G$6-'СЕТ СН'!$G$26</f>
        <v>1708.0791830600001</v>
      </c>
      <c r="P100" s="36">
        <f>SUMIFS(СВЦЭМ!$D$39:$D$782,СВЦЭМ!$A$39:$A$782,$A100,СВЦЭМ!$B$39:$B$782,P$83)+'СЕТ СН'!$G$14+СВЦЭМ!$D$10+'СЕТ СН'!$G$6-'СЕТ СН'!$G$26</f>
        <v>1727.3353722400002</v>
      </c>
      <c r="Q100" s="36">
        <f>SUMIFS(СВЦЭМ!$D$39:$D$782,СВЦЭМ!$A$39:$A$782,$A100,СВЦЭМ!$B$39:$B$782,Q$83)+'СЕТ СН'!$G$14+СВЦЭМ!$D$10+'СЕТ СН'!$G$6-'СЕТ СН'!$G$26</f>
        <v>1744.4127324199999</v>
      </c>
      <c r="R100" s="36">
        <f>SUMIFS(СВЦЭМ!$D$39:$D$782,СВЦЭМ!$A$39:$A$782,$A100,СВЦЭМ!$B$39:$B$782,R$83)+'СЕТ СН'!$G$14+СВЦЭМ!$D$10+'СЕТ СН'!$G$6-'СЕТ СН'!$G$26</f>
        <v>1732.9744000700002</v>
      </c>
      <c r="S100" s="36">
        <f>SUMIFS(СВЦЭМ!$D$39:$D$782,СВЦЭМ!$A$39:$A$782,$A100,СВЦЭМ!$B$39:$B$782,S$83)+'СЕТ СН'!$G$14+СВЦЭМ!$D$10+'СЕТ СН'!$G$6-'СЕТ СН'!$G$26</f>
        <v>1714.9270928400001</v>
      </c>
      <c r="T100" s="36">
        <f>SUMIFS(СВЦЭМ!$D$39:$D$782,СВЦЭМ!$A$39:$A$782,$A100,СВЦЭМ!$B$39:$B$782,T$83)+'СЕТ СН'!$G$14+СВЦЭМ!$D$10+'СЕТ СН'!$G$6-'СЕТ СН'!$G$26</f>
        <v>1697.7930728699998</v>
      </c>
      <c r="U100" s="36">
        <f>SUMIFS(СВЦЭМ!$D$39:$D$782,СВЦЭМ!$A$39:$A$782,$A100,СВЦЭМ!$B$39:$B$782,U$83)+'СЕТ СН'!$G$14+СВЦЭМ!$D$10+'СЕТ СН'!$G$6-'СЕТ СН'!$G$26</f>
        <v>1694.99403321</v>
      </c>
      <c r="V100" s="36">
        <f>SUMIFS(СВЦЭМ!$D$39:$D$782,СВЦЭМ!$A$39:$A$782,$A100,СВЦЭМ!$B$39:$B$782,V$83)+'СЕТ СН'!$G$14+СВЦЭМ!$D$10+'СЕТ СН'!$G$6-'СЕТ СН'!$G$26</f>
        <v>1683.0434254400002</v>
      </c>
      <c r="W100" s="36">
        <f>SUMIFS(СВЦЭМ!$D$39:$D$782,СВЦЭМ!$A$39:$A$782,$A100,СВЦЭМ!$B$39:$B$782,W$83)+'СЕТ СН'!$G$14+СВЦЭМ!$D$10+'СЕТ СН'!$G$6-'СЕТ СН'!$G$26</f>
        <v>1655.1319854600001</v>
      </c>
      <c r="X100" s="36">
        <f>SUMIFS(СВЦЭМ!$D$39:$D$782,СВЦЭМ!$A$39:$A$782,$A100,СВЦЭМ!$B$39:$B$782,X$83)+'СЕТ СН'!$G$14+СВЦЭМ!$D$10+'СЕТ СН'!$G$6-'СЕТ СН'!$G$26</f>
        <v>1709.6947918199999</v>
      </c>
      <c r="Y100" s="36">
        <f>SUMIFS(СВЦЭМ!$D$39:$D$782,СВЦЭМ!$A$39:$A$782,$A100,СВЦЭМ!$B$39:$B$782,Y$83)+'СЕТ СН'!$G$14+СВЦЭМ!$D$10+'СЕТ СН'!$G$6-'СЕТ СН'!$G$26</f>
        <v>1781.35167185</v>
      </c>
    </row>
    <row r="101" spans="1:25" ht="15.75" x14ac:dyDescent="0.2">
      <c r="A101" s="35">
        <f t="shared" si="2"/>
        <v>45095</v>
      </c>
      <c r="B101" s="36">
        <f>SUMIFS(СВЦЭМ!$D$39:$D$782,СВЦЭМ!$A$39:$A$782,$A101,СВЦЭМ!$B$39:$B$782,B$83)+'СЕТ СН'!$G$14+СВЦЭМ!$D$10+'СЕТ СН'!$G$6-'СЕТ СН'!$G$26</f>
        <v>1975.7861043100002</v>
      </c>
      <c r="C101" s="36">
        <f>SUMIFS(СВЦЭМ!$D$39:$D$782,СВЦЭМ!$A$39:$A$782,$A101,СВЦЭМ!$B$39:$B$782,C$83)+'СЕТ СН'!$G$14+СВЦЭМ!$D$10+'СЕТ СН'!$G$6-'СЕТ СН'!$G$26</f>
        <v>2074.77680263</v>
      </c>
      <c r="D101" s="36">
        <f>SUMIFS(СВЦЭМ!$D$39:$D$782,СВЦЭМ!$A$39:$A$782,$A101,СВЦЭМ!$B$39:$B$782,D$83)+'СЕТ СН'!$G$14+СВЦЭМ!$D$10+'СЕТ СН'!$G$6-'СЕТ СН'!$G$26</f>
        <v>2105.9043606499999</v>
      </c>
      <c r="E101" s="36">
        <f>SUMIFS(СВЦЭМ!$D$39:$D$782,СВЦЭМ!$A$39:$A$782,$A101,СВЦЭМ!$B$39:$B$782,E$83)+'СЕТ СН'!$G$14+СВЦЭМ!$D$10+'СЕТ СН'!$G$6-'СЕТ СН'!$G$26</f>
        <v>2132.4503828100001</v>
      </c>
      <c r="F101" s="36">
        <f>SUMIFS(СВЦЭМ!$D$39:$D$782,СВЦЭМ!$A$39:$A$782,$A101,СВЦЭМ!$B$39:$B$782,F$83)+'СЕТ СН'!$G$14+СВЦЭМ!$D$10+'СЕТ СН'!$G$6-'СЕТ СН'!$G$26</f>
        <v>2155.3878461099998</v>
      </c>
      <c r="G101" s="36">
        <f>SUMIFS(СВЦЭМ!$D$39:$D$782,СВЦЭМ!$A$39:$A$782,$A101,СВЦЭМ!$B$39:$B$782,G$83)+'СЕТ СН'!$G$14+СВЦЭМ!$D$10+'СЕТ СН'!$G$6-'СЕТ СН'!$G$26</f>
        <v>2152.8259490999999</v>
      </c>
      <c r="H101" s="36">
        <f>SUMIFS(СВЦЭМ!$D$39:$D$782,СВЦЭМ!$A$39:$A$782,$A101,СВЦЭМ!$B$39:$B$782,H$83)+'СЕТ СН'!$G$14+СВЦЭМ!$D$10+'СЕТ СН'!$G$6-'СЕТ СН'!$G$26</f>
        <v>2111.8748191700001</v>
      </c>
      <c r="I101" s="36">
        <f>SUMIFS(СВЦЭМ!$D$39:$D$782,СВЦЭМ!$A$39:$A$782,$A101,СВЦЭМ!$B$39:$B$782,I$83)+'СЕТ СН'!$G$14+СВЦЭМ!$D$10+'СЕТ СН'!$G$6-'СЕТ СН'!$G$26</f>
        <v>2078.9541099100002</v>
      </c>
      <c r="J101" s="36">
        <f>SUMIFS(СВЦЭМ!$D$39:$D$782,СВЦЭМ!$A$39:$A$782,$A101,СВЦЭМ!$B$39:$B$782,J$83)+'СЕТ СН'!$G$14+СВЦЭМ!$D$10+'СЕТ СН'!$G$6-'СЕТ СН'!$G$26</f>
        <v>2011.832351</v>
      </c>
      <c r="K101" s="36">
        <f>SUMIFS(СВЦЭМ!$D$39:$D$782,СВЦЭМ!$A$39:$A$782,$A101,СВЦЭМ!$B$39:$B$782,K$83)+'СЕТ СН'!$G$14+СВЦЭМ!$D$10+'СЕТ СН'!$G$6-'СЕТ СН'!$G$26</f>
        <v>1960.4911330499999</v>
      </c>
      <c r="L101" s="36">
        <f>SUMIFS(СВЦЭМ!$D$39:$D$782,СВЦЭМ!$A$39:$A$782,$A101,СВЦЭМ!$B$39:$B$782,L$83)+'СЕТ СН'!$G$14+СВЦЭМ!$D$10+'СЕТ СН'!$G$6-'СЕТ СН'!$G$26</f>
        <v>1960.26232656</v>
      </c>
      <c r="M101" s="36">
        <f>SUMIFS(СВЦЭМ!$D$39:$D$782,СВЦЭМ!$A$39:$A$782,$A101,СВЦЭМ!$B$39:$B$782,M$83)+'СЕТ СН'!$G$14+СВЦЭМ!$D$10+'СЕТ СН'!$G$6-'СЕТ СН'!$G$26</f>
        <v>1990.2363688199998</v>
      </c>
      <c r="N101" s="36">
        <f>SUMIFS(СВЦЭМ!$D$39:$D$782,СВЦЭМ!$A$39:$A$782,$A101,СВЦЭМ!$B$39:$B$782,N$83)+'СЕТ СН'!$G$14+СВЦЭМ!$D$10+'СЕТ СН'!$G$6-'СЕТ СН'!$G$26</f>
        <v>2001.5882489000001</v>
      </c>
      <c r="O101" s="36">
        <f>SUMIFS(СВЦЭМ!$D$39:$D$782,СВЦЭМ!$A$39:$A$782,$A101,СВЦЭМ!$B$39:$B$782,O$83)+'СЕТ СН'!$G$14+СВЦЭМ!$D$10+'СЕТ СН'!$G$6-'СЕТ СН'!$G$26</f>
        <v>2010.43949109</v>
      </c>
      <c r="P101" s="36">
        <f>SUMIFS(СВЦЭМ!$D$39:$D$782,СВЦЭМ!$A$39:$A$782,$A101,СВЦЭМ!$B$39:$B$782,P$83)+'СЕТ СН'!$G$14+СВЦЭМ!$D$10+'СЕТ СН'!$G$6-'СЕТ СН'!$G$26</f>
        <v>2028.9701320300001</v>
      </c>
      <c r="Q101" s="36">
        <f>SUMIFS(СВЦЭМ!$D$39:$D$782,СВЦЭМ!$A$39:$A$782,$A101,СВЦЭМ!$B$39:$B$782,Q$83)+'СЕТ СН'!$G$14+СВЦЭМ!$D$10+'СЕТ СН'!$G$6-'СЕТ СН'!$G$26</f>
        <v>2030.9379573800002</v>
      </c>
      <c r="R101" s="36">
        <f>SUMIFS(СВЦЭМ!$D$39:$D$782,СВЦЭМ!$A$39:$A$782,$A101,СВЦЭМ!$B$39:$B$782,R$83)+'СЕТ СН'!$G$14+СВЦЭМ!$D$10+'СЕТ СН'!$G$6-'СЕТ СН'!$G$26</f>
        <v>2015.7405186700003</v>
      </c>
      <c r="S101" s="36">
        <f>SUMIFS(СВЦЭМ!$D$39:$D$782,СВЦЭМ!$A$39:$A$782,$A101,СВЦЭМ!$B$39:$B$782,S$83)+'СЕТ СН'!$G$14+СВЦЭМ!$D$10+'СЕТ СН'!$G$6-'СЕТ СН'!$G$26</f>
        <v>1995.7255924800002</v>
      </c>
      <c r="T101" s="36">
        <f>SUMIFS(СВЦЭМ!$D$39:$D$782,СВЦЭМ!$A$39:$A$782,$A101,СВЦЭМ!$B$39:$B$782,T$83)+'СЕТ СН'!$G$14+СВЦЭМ!$D$10+'СЕТ СН'!$G$6-'СЕТ СН'!$G$26</f>
        <v>1960.7563454199999</v>
      </c>
      <c r="U101" s="36">
        <f>SUMIFS(СВЦЭМ!$D$39:$D$782,СВЦЭМ!$A$39:$A$782,$A101,СВЦЭМ!$B$39:$B$782,U$83)+'СЕТ СН'!$G$14+СВЦЭМ!$D$10+'СЕТ СН'!$G$6-'СЕТ СН'!$G$26</f>
        <v>1939.5313694900001</v>
      </c>
      <c r="V101" s="36">
        <f>SUMIFS(СВЦЭМ!$D$39:$D$782,СВЦЭМ!$A$39:$A$782,$A101,СВЦЭМ!$B$39:$B$782,V$83)+'СЕТ СН'!$G$14+СВЦЭМ!$D$10+'СЕТ СН'!$G$6-'СЕТ СН'!$G$26</f>
        <v>1908.90122604</v>
      </c>
      <c r="W101" s="36">
        <f>SUMIFS(СВЦЭМ!$D$39:$D$782,СВЦЭМ!$A$39:$A$782,$A101,СВЦЭМ!$B$39:$B$782,W$83)+'СЕТ СН'!$G$14+СВЦЭМ!$D$10+'СЕТ СН'!$G$6-'СЕТ СН'!$G$26</f>
        <v>1919.1558790300001</v>
      </c>
      <c r="X101" s="36">
        <f>SUMIFS(СВЦЭМ!$D$39:$D$782,СВЦЭМ!$A$39:$A$782,$A101,СВЦЭМ!$B$39:$B$782,X$83)+'СЕТ СН'!$G$14+СВЦЭМ!$D$10+'СЕТ СН'!$G$6-'СЕТ СН'!$G$26</f>
        <v>1941.9586256399998</v>
      </c>
      <c r="Y101" s="36">
        <f>SUMIFS(СВЦЭМ!$D$39:$D$782,СВЦЭМ!$A$39:$A$782,$A101,СВЦЭМ!$B$39:$B$782,Y$83)+'СЕТ СН'!$G$14+СВЦЭМ!$D$10+'СЕТ СН'!$G$6-'СЕТ СН'!$G$26</f>
        <v>2022.8193658499999</v>
      </c>
    </row>
    <row r="102" spans="1:25" ht="15.75" x14ac:dyDescent="0.2">
      <c r="A102" s="35">
        <f t="shared" si="2"/>
        <v>45096</v>
      </c>
      <c r="B102" s="36">
        <f>SUMIFS(СВЦЭМ!$D$39:$D$782,СВЦЭМ!$A$39:$A$782,$A102,СВЦЭМ!$B$39:$B$782,B$83)+'СЕТ СН'!$G$14+СВЦЭМ!$D$10+'СЕТ СН'!$G$6-'СЕТ СН'!$G$26</f>
        <v>1918.97913432</v>
      </c>
      <c r="C102" s="36">
        <f>SUMIFS(СВЦЭМ!$D$39:$D$782,СВЦЭМ!$A$39:$A$782,$A102,СВЦЭМ!$B$39:$B$782,C$83)+'СЕТ СН'!$G$14+СВЦЭМ!$D$10+'СЕТ СН'!$G$6-'СЕТ СН'!$G$26</f>
        <v>2004.41956755</v>
      </c>
      <c r="D102" s="36">
        <f>SUMIFS(СВЦЭМ!$D$39:$D$782,СВЦЭМ!$A$39:$A$782,$A102,СВЦЭМ!$B$39:$B$782,D$83)+'СЕТ СН'!$G$14+СВЦЭМ!$D$10+'СЕТ СН'!$G$6-'СЕТ СН'!$G$26</f>
        <v>2088.6872344799999</v>
      </c>
      <c r="E102" s="36">
        <f>SUMIFS(СВЦЭМ!$D$39:$D$782,СВЦЭМ!$A$39:$A$782,$A102,СВЦЭМ!$B$39:$B$782,E$83)+'СЕТ СН'!$G$14+СВЦЭМ!$D$10+'СЕТ СН'!$G$6-'СЕТ СН'!$G$26</f>
        <v>2058.1831351599999</v>
      </c>
      <c r="F102" s="36">
        <f>SUMIFS(СВЦЭМ!$D$39:$D$782,СВЦЭМ!$A$39:$A$782,$A102,СВЦЭМ!$B$39:$B$782,F$83)+'СЕТ СН'!$G$14+СВЦЭМ!$D$10+'СЕТ СН'!$G$6-'СЕТ СН'!$G$26</f>
        <v>2097.2817172999999</v>
      </c>
      <c r="G102" s="36">
        <f>SUMIFS(СВЦЭМ!$D$39:$D$782,СВЦЭМ!$A$39:$A$782,$A102,СВЦЭМ!$B$39:$B$782,G$83)+'СЕТ СН'!$G$14+СВЦЭМ!$D$10+'СЕТ СН'!$G$6-'СЕТ СН'!$G$26</f>
        <v>2107.7709730199999</v>
      </c>
      <c r="H102" s="36">
        <f>SUMIFS(СВЦЭМ!$D$39:$D$782,СВЦЭМ!$A$39:$A$782,$A102,СВЦЭМ!$B$39:$B$782,H$83)+'СЕТ СН'!$G$14+СВЦЭМ!$D$10+'СЕТ СН'!$G$6-'СЕТ СН'!$G$26</f>
        <v>2081.68668815</v>
      </c>
      <c r="I102" s="36">
        <f>SUMIFS(СВЦЭМ!$D$39:$D$782,СВЦЭМ!$A$39:$A$782,$A102,СВЦЭМ!$B$39:$B$782,I$83)+'СЕТ СН'!$G$14+СВЦЭМ!$D$10+'СЕТ СН'!$G$6-'СЕТ СН'!$G$26</f>
        <v>1917.98683467</v>
      </c>
      <c r="J102" s="36">
        <f>SUMIFS(СВЦЭМ!$D$39:$D$782,СВЦЭМ!$A$39:$A$782,$A102,СВЦЭМ!$B$39:$B$782,J$83)+'СЕТ СН'!$G$14+СВЦЭМ!$D$10+'СЕТ СН'!$G$6-'СЕТ СН'!$G$26</f>
        <v>1823.6336753099999</v>
      </c>
      <c r="K102" s="36">
        <f>SUMIFS(СВЦЭМ!$D$39:$D$782,СВЦЭМ!$A$39:$A$782,$A102,СВЦЭМ!$B$39:$B$782,K$83)+'СЕТ СН'!$G$14+СВЦЭМ!$D$10+'СЕТ СН'!$G$6-'СЕТ СН'!$G$26</f>
        <v>1791.2320878599999</v>
      </c>
      <c r="L102" s="36">
        <f>SUMIFS(СВЦЭМ!$D$39:$D$782,СВЦЭМ!$A$39:$A$782,$A102,СВЦЭМ!$B$39:$B$782,L$83)+'СЕТ СН'!$G$14+СВЦЭМ!$D$10+'СЕТ СН'!$G$6-'СЕТ СН'!$G$26</f>
        <v>1778.7162489000002</v>
      </c>
      <c r="M102" s="36">
        <f>SUMIFS(СВЦЭМ!$D$39:$D$782,СВЦЭМ!$A$39:$A$782,$A102,СВЦЭМ!$B$39:$B$782,M$83)+'СЕТ СН'!$G$14+СВЦЭМ!$D$10+'СЕТ СН'!$G$6-'СЕТ СН'!$G$26</f>
        <v>1788.4077100700001</v>
      </c>
      <c r="N102" s="36">
        <f>SUMIFS(СВЦЭМ!$D$39:$D$782,СВЦЭМ!$A$39:$A$782,$A102,СВЦЭМ!$B$39:$B$782,N$83)+'СЕТ СН'!$G$14+СВЦЭМ!$D$10+'СЕТ СН'!$G$6-'СЕТ СН'!$G$26</f>
        <v>1804.5422050900002</v>
      </c>
      <c r="O102" s="36">
        <f>SUMIFS(СВЦЭМ!$D$39:$D$782,СВЦЭМ!$A$39:$A$782,$A102,СВЦЭМ!$B$39:$B$782,O$83)+'СЕТ СН'!$G$14+СВЦЭМ!$D$10+'СЕТ СН'!$G$6-'СЕТ СН'!$G$26</f>
        <v>1828.2648052600002</v>
      </c>
      <c r="P102" s="36">
        <f>SUMIFS(СВЦЭМ!$D$39:$D$782,СВЦЭМ!$A$39:$A$782,$A102,СВЦЭМ!$B$39:$B$782,P$83)+'СЕТ СН'!$G$14+СВЦЭМ!$D$10+'СЕТ СН'!$G$6-'СЕТ СН'!$G$26</f>
        <v>1823.2968880500002</v>
      </c>
      <c r="Q102" s="36">
        <f>SUMIFS(СВЦЭМ!$D$39:$D$782,СВЦЭМ!$A$39:$A$782,$A102,СВЦЭМ!$B$39:$B$782,Q$83)+'СЕТ СН'!$G$14+СВЦЭМ!$D$10+'СЕТ СН'!$G$6-'СЕТ СН'!$G$26</f>
        <v>1824.8560148400002</v>
      </c>
      <c r="R102" s="36">
        <f>SUMIFS(СВЦЭМ!$D$39:$D$782,СВЦЭМ!$A$39:$A$782,$A102,СВЦЭМ!$B$39:$B$782,R$83)+'СЕТ СН'!$G$14+СВЦЭМ!$D$10+'СЕТ СН'!$G$6-'СЕТ СН'!$G$26</f>
        <v>1809.69750303</v>
      </c>
      <c r="S102" s="36">
        <f>SUMIFS(СВЦЭМ!$D$39:$D$782,СВЦЭМ!$A$39:$A$782,$A102,СВЦЭМ!$B$39:$B$782,S$83)+'СЕТ СН'!$G$14+СВЦЭМ!$D$10+'СЕТ СН'!$G$6-'СЕТ СН'!$G$26</f>
        <v>1792.9921037399999</v>
      </c>
      <c r="T102" s="36">
        <f>SUMIFS(СВЦЭМ!$D$39:$D$782,СВЦЭМ!$A$39:$A$782,$A102,СВЦЭМ!$B$39:$B$782,T$83)+'СЕТ СН'!$G$14+СВЦЭМ!$D$10+'СЕТ СН'!$G$6-'СЕТ СН'!$G$26</f>
        <v>1780.79872845</v>
      </c>
      <c r="U102" s="36">
        <f>SUMIFS(СВЦЭМ!$D$39:$D$782,СВЦЭМ!$A$39:$A$782,$A102,СВЦЭМ!$B$39:$B$782,U$83)+'СЕТ СН'!$G$14+СВЦЭМ!$D$10+'СЕТ СН'!$G$6-'СЕТ СН'!$G$26</f>
        <v>1792.6465741500001</v>
      </c>
      <c r="V102" s="36">
        <f>SUMIFS(СВЦЭМ!$D$39:$D$782,СВЦЭМ!$A$39:$A$782,$A102,СВЦЭМ!$B$39:$B$782,V$83)+'СЕТ СН'!$G$14+СВЦЭМ!$D$10+'СЕТ СН'!$G$6-'СЕТ СН'!$G$26</f>
        <v>1791.3825246199999</v>
      </c>
      <c r="W102" s="36">
        <f>SUMIFS(СВЦЭМ!$D$39:$D$782,СВЦЭМ!$A$39:$A$782,$A102,СВЦЭМ!$B$39:$B$782,W$83)+'СЕТ СН'!$G$14+СВЦЭМ!$D$10+'СЕТ СН'!$G$6-'СЕТ СН'!$G$26</f>
        <v>1751.2559301800002</v>
      </c>
      <c r="X102" s="36">
        <f>SUMIFS(СВЦЭМ!$D$39:$D$782,СВЦЭМ!$A$39:$A$782,$A102,СВЦЭМ!$B$39:$B$782,X$83)+'СЕТ СН'!$G$14+СВЦЭМ!$D$10+'СЕТ СН'!$G$6-'СЕТ СН'!$G$26</f>
        <v>1788.2365538099998</v>
      </c>
      <c r="Y102" s="36">
        <f>SUMIFS(СВЦЭМ!$D$39:$D$782,СВЦЭМ!$A$39:$A$782,$A102,СВЦЭМ!$B$39:$B$782,Y$83)+'СЕТ СН'!$G$14+СВЦЭМ!$D$10+'СЕТ СН'!$G$6-'СЕТ СН'!$G$26</f>
        <v>1850.34657376</v>
      </c>
    </row>
    <row r="103" spans="1:25" ht="15.75" x14ac:dyDescent="0.2">
      <c r="A103" s="35">
        <f t="shared" si="2"/>
        <v>45097</v>
      </c>
      <c r="B103" s="36">
        <f>SUMIFS(СВЦЭМ!$D$39:$D$782,СВЦЭМ!$A$39:$A$782,$A103,СВЦЭМ!$B$39:$B$782,B$83)+'СЕТ СН'!$G$14+СВЦЭМ!$D$10+'СЕТ СН'!$G$6-'СЕТ СН'!$G$26</f>
        <v>1960.3331568799999</v>
      </c>
      <c r="C103" s="36">
        <f>SUMIFS(СВЦЭМ!$D$39:$D$782,СВЦЭМ!$A$39:$A$782,$A103,СВЦЭМ!$B$39:$B$782,C$83)+'СЕТ СН'!$G$14+СВЦЭМ!$D$10+'СЕТ СН'!$G$6-'СЕТ СН'!$G$26</f>
        <v>1997.6994812299999</v>
      </c>
      <c r="D103" s="36">
        <f>SUMIFS(СВЦЭМ!$D$39:$D$782,СВЦЭМ!$A$39:$A$782,$A103,СВЦЭМ!$B$39:$B$782,D$83)+'СЕТ СН'!$G$14+СВЦЭМ!$D$10+'СЕТ СН'!$G$6-'СЕТ СН'!$G$26</f>
        <v>2075.3077992399999</v>
      </c>
      <c r="E103" s="36">
        <f>SUMIFS(СВЦЭМ!$D$39:$D$782,СВЦЭМ!$A$39:$A$782,$A103,СВЦЭМ!$B$39:$B$782,E$83)+'СЕТ СН'!$G$14+СВЦЭМ!$D$10+'СЕТ СН'!$G$6-'СЕТ СН'!$G$26</f>
        <v>2086.8821543700001</v>
      </c>
      <c r="F103" s="36">
        <f>SUMIFS(СВЦЭМ!$D$39:$D$782,СВЦЭМ!$A$39:$A$782,$A103,СВЦЭМ!$B$39:$B$782,F$83)+'СЕТ СН'!$G$14+СВЦЭМ!$D$10+'СЕТ СН'!$G$6-'СЕТ СН'!$G$26</f>
        <v>2091.3838669800002</v>
      </c>
      <c r="G103" s="36">
        <f>SUMIFS(СВЦЭМ!$D$39:$D$782,СВЦЭМ!$A$39:$A$782,$A103,СВЦЭМ!$B$39:$B$782,G$83)+'СЕТ СН'!$G$14+СВЦЭМ!$D$10+'СЕТ СН'!$G$6-'СЕТ СН'!$G$26</f>
        <v>2069.3474512600001</v>
      </c>
      <c r="H103" s="36">
        <f>SUMIFS(СВЦЭМ!$D$39:$D$782,СВЦЭМ!$A$39:$A$782,$A103,СВЦЭМ!$B$39:$B$782,H$83)+'СЕТ СН'!$G$14+СВЦЭМ!$D$10+'СЕТ СН'!$G$6-'СЕТ СН'!$G$26</f>
        <v>1981.4494907100002</v>
      </c>
      <c r="I103" s="36">
        <f>SUMIFS(СВЦЭМ!$D$39:$D$782,СВЦЭМ!$A$39:$A$782,$A103,СВЦЭМ!$B$39:$B$782,I$83)+'СЕТ СН'!$G$14+СВЦЭМ!$D$10+'СЕТ СН'!$G$6-'СЕТ СН'!$G$26</f>
        <v>1945.91536146</v>
      </c>
      <c r="J103" s="36">
        <f>SUMIFS(СВЦЭМ!$D$39:$D$782,СВЦЭМ!$A$39:$A$782,$A103,СВЦЭМ!$B$39:$B$782,J$83)+'СЕТ СН'!$G$14+СВЦЭМ!$D$10+'СЕТ СН'!$G$6-'СЕТ СН'!$G$26</f>
        <v>1885.54813023</v>
      </c>
      <c r="K103" s="36">
        <f>SUMIFS(СВЦЭМ!$D$39:$D$782,СВЦЭМ!$A$39:$A$782,$A103,СВЦЭМ!$B$39:$B$782,K$83)+'СЕТ СН'!$G$14+СВЦЭМ!$D$10+'СЕТ СН'!$G$6-'СЕТ СН'!$G$26</f>
        <v>1806.5121831299998</v>
      </c>
      <c r="L103" s="36">
        <f>SUMIFS(СВЦЭМ!$D$39:$D$782,СВЦЭМ!$A$39:$A$782,$A103,СВЦЭМ!$B$39:$B$782,L$83)+'СЕТ СН'!$G$14+СВЦЭМ!$D$10+'СЕТ СН'!$G$6-'СЕТ СН'!$G$26</f>
        <v>1790.1136757300001</v>
      </c>
      <c r="M103" s="36">
        <f>SUMIFS(СВЦЭМ!$D$39:$D$782,СВЦЭМ!$A$39:$A$782,$A103,СВЦЭМ!$B$39:$B$782,M$83)+'СЕТ СН'!$G$14+СВЦЭМ!$D$10+'СЕТ СН'!$G$6-'СЕТ СН'!$G$26</f>
        <v>1818.1459473499999</v>
      </c>
      <c r="N103" s="36">
        <f>SUMIFS(СВЦЭМ!$D$39:$D$782,СВЦЭМ!$A$39:$A$782,$A103,СВЦЭМ!$B$39:$B$782,N$83)+'СЕТ СН'!$G$14+СВЦЭМ!$D$10+'СЕТ СН'!$G$6-'СЕТ СН'!$G$26</f>
        <v>1852.4978058900001</v>
      </c>
      <c r="O103" s="36">
        <f>SUMIFS(СВЦЭМ!$D$39:$D$782,СВЦЭМ!$A$39:$A$782,$A103,СВЦЭМ!$B$39:$B$782,O$83)+'СЕТ СН'!$G$14+СВЦЭМ!$D$10+'СЕТ СН'!$G$6-'СЕТ СН'!$G$26</f>
        <v>1869.2384852099999</v>
      </c>
      <c r="P103" s="36">
        <f>SUMIFS(СВЦЭМ!$D$39:$D$782,СВЦЭМ!$A$39:$A$782,$A103,СВЦЭМ!$B$39:$B$782,P$83)+'СЕТ СН'!$G$14+СВЦЭМ!$D$10+'СЕТ СН'!$G$6-'СЕТ СН'!$G$26</f>
        <v>1882.7864198699999</v>
      </c>
      <c r="Q103" s="36">
        <f>SUMIFS(СВЦЭМ!$D$39:$D$782,СВЦЭМ!$A$39:$A$782,$A103,СВЦЭМ!$B$39:$B$782,Q$83)+'СЕТ СН'!$G$14+СВЦЭМ!$D$10+'СЕТ СН'!$G$6-'СЕТ СН'!$G$26</f>
        <v>1892.9964403499998</v>
      </c>
      <c r="R103" s="36">
        <f>SUMIFS(СВЦЭМ!$D$39:$D$782,СВЦЭМ!$A$39:$A$782,$A103,СВЦЭМ!$B$39:$B$782,R$83)+'СЕТ СН'!$G$14+СВЦЭМ!$D$10+'СЕТ СН'!$G$6-'СЕТ СН'!$G$26</f>
        <v>1866.7314234300002</v>
      </c>
      <c r="S103" s="36">
        <f>SUMIFS(СВЦЭМ!$D$39:$D$782,СВЦЭМ!$A$39:$A$782,$A103,СВЦЭМ!$B$39:$B$782,S$83)+'СЕТ СН'!$G$14+СВЦЭМ!$D$10+'СЕТ СН'!$G$6-'СЕТ СН'!$G$26</f>
        <v>1863.1569764300002</v>
      </c>
      <c r="T103" s="36">
        <f>SUMIFS(СВЦЭМ!$D$39:$D$782,СВЦЭМ!$A$39:$A$782,$A103,СВЦЭМ!$B$39:$B$782,T$83)+'СЕТ СН'!$G$14+СВЦЭМ!$D$10+'СЕТ СН'!$G$6-'СЕТ СН'!$G$26</f>
        <v>1854.7199204600001</v>
      </c>
      <c r="U103" s="36">
        <f>SUMIFS(СВЦЭМ!$D$39:$D$782,СВЦЭМ!$A$39:$A$782,$A103,СВЦЭМ!$B$39:$B$782,U$83)+'СЕТ СН'!$G$14+СВЦЭМ!$D$10+'СЕТ СН'!$G$6-'СЕТ СН'!$G$26</f>
        <v>1852.3630318800001</v>
      </c>
      <c r="V103" s="36">
        <f>SUMIFS(СВЦЭМ!$D$39:$D$782,СВЦЭМ!$A$39:$A$782,$A103,СВЦЭМ!$B$39:$B$782,V$83)+'СЕТ СН'!$G$14+СВЦЭМ!$D$10+'СЕТ СН'!$G$6-'СЕТ СН'!$G$26</f>
        <v>1862.5321950500002</v>
      </c>
      <c r="W103" s="36">
        <f>SUMIFS(СВЦЭМ!$D$39:$D$782,СВЦЭМ!$A$39:$A$782,$A103,СВЦЭМ!$B$39:$B$782,W$83)+'СЕТ СН'!$G$14+СВЦЭМ!$D$10+'СЕТ СН'!$G$6-'СЕТ СН'!$G$26</f>
        <v>1816.02938597</v>
      </c>
      <c r="X103" s="36">
        <f>SUMIFS(СВЦЭМ!$D$39:$D$782,СВЦЭМ!$A$39:$A$782,$A103,СВЦЭМ!$B$39:$B$782,X$83)+'СЕТ СН'!$G$14+СВЦЭМ!$D$10+'СЕТ СН'!$G$6-'СЕТ СН'!$G$26</f>
        <v>1864.3613148600002</v>
      </c>
      <c r="Y103" s="36">
        <f>SUMIFS(СВЦЭМ!$D$39:$D$782,СВЦЭМ!$A$39:$A$782,$A103,СВЦЭМ!$B$39:$B$782,Y$83)+'СЕТ СН'!$G$14+СВЦЭМ!$D$10+'СЕТ СН'!$G$6-'СЕТ СН'!$G$26</f>
        <v>1956.9847311100002</v>
      </c>
    </row>
    <row r="104" spans="1:25" ht="15.75" x14ac:dyDescent="0.2">
      <c r="A104" s="35">
        <f t="shared" si="2"/>
        <v>45098</v>
      </c>
      <c r="B104" s="36">
        <f>SUMIFS(СВЦЭМ!$D$39:$D$782,СВЦЭМ!$A$39:$A$782,$A104,СВЦЭМ!$B$39:$B$782,B$83)+'СЕТ СН'!$G$14+СВЦЭМ!$D$10+'СЕТ СН'!$G$6-'СЕТ СН'!$G$26</f>
        <v>1978.3234113399999</v>
      </c>
      <c r="C104" s="36">
        <f>SUMIFS(СВЦЭМ!$D$39:$D$782,СВЦЭМ!$A$39:$A$782,$A104,СВЦЭМ!$B$39:$B$782,C$83)+'СЕТ СН'!$G$14+СВЦЭМ!$D$10+'СЕТ СН'!$G$6-'СЕТ СН'!$G$26</f>
        <v>2090.9760273900001</v>
      </c>
      <c r="D104" s="36">
        <f>SUMIFS(СВЦЭМ!$D$39:$D$782,СВЦЭМ!$A$39:$A$782,$A104,СВЦЭМ!$B$39:$B$782,D$83)+'СЕТ СН'!$G$14+СВЦЭМ!$D$10+'СЕТ СН'!$G$6-'СЕТ СН'!$G$26</f>
        <v>2189.7667597300001</v>
      </c>
      <c r="E104" s="36">
        <f>SUMIFS(СВЦЭМ!$D$39:$D$782,СВЦЭМ!$A$39:$A$782,$A104,СВЦЭМ!$B$39:$B$782,E$83)+'СЕТ СН'!$G$14+СВЦЭМ!$D$10+'СЕТ СН'!$G$6-'СЕТ СН'!$G$26</f>
        <v>2209.7940398199999</v>
      </c>
      <c r="F104" s="36">
        <f>SUMIFS(СВЦЭМ!$D$39:$D$782,СВЦЭМ!$A$39:$A$782,$A104,СВЦЭМ!$B$39:$B$782,F$83)+'СЕТ СН'!$G$14+СВЦЭМ!$D$10+'СЕТ СН'!$G$6-'СЕТ СН'!$G$26</f>
        <v>2198.02834248</v>
      </c>
      <c r="G104" s="36">
        <f>SUMIFS(СВЦЭМ!$D$39:$D$782,СВЦЭМ!$A$39:$A$782,$A104,СВЦЭМ!$B$39:$B$782,G$83)+'СЕТ СН'!$G$14+СВЦЭМ!$D$10+'СЕТ СН'!$G$6-'СЕТ СН'!$G$26</f>
        <v>2158.4619884799999</v>
      </c>
      <c r="H104" s="36">
        <f>SUMIFS(СВЦЭМ!$D$39:$D$782,СВЦЭМ!$A$39:$A$782,$A104,СВЦЭМ!$B$39:$B$782,H$83)+'СЕТ СН'!$G$14+СВЦЭМ!$D$10+'СЕТ СН'!$G$6-'СЕТ СН'!$G$26</f>
        <v>2012.8883169199999</v>
      </c>
      <c r="I104" s="36">
        <f>SUMIFS(СВЦЭМ!$D$39:$D$782,СВЦЭМ!$A$39:$A$782,$A104,СВЦЭМ!$B$39:$B$782,I$83)+'СЕТ СН'!$G$14+СВЦЭМ!$D$10+'СЕТ СН'!$G$6-'СЕТ СН'!$G$26</f>
        <v>1947.81050452</v>
      </c>
      <c r="J104" s="36">
        <f>SUMIFS(СВЦЭМ!$D$39:$D$782,СВЦЭМ!$A$39:$A$782,$A104,СВЦЭМ!$B$39:$B$782,J$83)+'СЕТ СН'!$G$14+СВЦЭМ!$D$10+'СЕТ СН'!$G$6-'СЕТ СН'!$G$26</f>
        <v>1860.25227193</v>
      </c>
      <c r="K104" s="36">
        <f>SUMIFS(СВЦЭМ!$D$39:$D$782,СВЦЭМ!$A$39:$A$782,$A104,СВЦЭМ!$B$39:$B$782,K$83)+'СЕТ СН'!$G$14+СВЦЭМ!$D$10+'СЕТ СН'!$G$6-'СЕТ СН'!$G$26</f>
        <v>1851.7010138099999</v>
      </c>
      <c r="L104" s="36">
        <f>SUMIFS(СВЦЭМ!$D$39:$D$782,СВЦЭМ!$A$39:$A$782,$A104,СВЦЭМ!$B$39:$B$782,L$83)+'СЕТ СН'!$G$14+СВЦЭМ!$D$10+'СЕТ СН'!$G$6-'СЕТ СН'!$G$26</f>
        <v>1882.50369185</v>
      </c>
      <c r="M104" s="36">
        <f>SUMIFS(СВЦЭМ!$D$39:$D$782,СВЦЭМ!$A$39:$A$782,$A104,СВЦЭМ!$B$39:$B$782,M$83)+'СЕТ СН'!$G$14+СВЦЭМ!$D$10+'СЕТ СН'!$G$6-'СЕТ СН'!$G$26</f>
        <v>1903.6317419500001</v>
      </c>
      <c r="N104" s="36">
        <f>SUMIFS(СВЦЭМ!$D$39:$D$782,СВЦЭМ!$A$39:$A$782,$A104,СВЦЭМ!$B$39:$B$782,N$83)+'СЕТ СН'!$G$14+СВЦЭМ!$D$10+'СЕТ СН'!$G$6-'СЕТ СН'!$G$26</f>
        <v>1956.0930480800002</v>
      </c>
      <c r="O104" s="36">
        <f>SUMIFS(СВЦЭМ!$D$39:$D$782,СВЦЭМ!$A$39:$A$782,$A104,СВЦЭМ!$B$39:$B$782,O$83)+'СЕТ СН'!$G$14+СВЦЭМ!$D$10+'СЕТ СН'!$G$6-'СЕТ СН'!$G$26</f>
        <v>1918.0003094200001</v>
      </c>
      <c r="P104" s="36">
        <f>SUMIFS(СВЦЭМ!$D$39:$D$782,СВЦЭМ!$A$39:$A$782,$A104,СВЦЭМ!$B$39:$B$782,P$83)+'СЕТ СН'!$G$14+СВЦЭМ!$D$10+'СЕТ СН'!$G$6-'СЕТ СН'!$G$26</f>
        <v>1935.2830617899999</v>
      </c>
      <c r="Q104" s="36">
        <f>SUMIFS(СВЦЭМ!$D$39:$D$782,СВЦЭМ!$A$39:$A$782,$A104,СВЦЭМ!$B$39:$B$782,Q$83)+'СЕТ СН'!$G$14+СВЦЭМ!$D$10+'СЕТ СН'!$G$6-'СЕТ СН'!$G$26</f>
        <v>1936.2901073200001</v>
      </c>
      <c r="R104" s="36">
        <f>SUMIFS(СВЦЭМ!$D$39:$D$782,СВЦЭМ!$A$39:$A$782,$A104,СВЦЭМ!$B$39:$B$782,R$83)+'СЕТ СН'!$G$14+СВЦЭМ!$D$10+'СЕТ СН'!$G$6-'СЕТ СН'!$G$26</f>
        <v>1926.0745569999999</v>
      </c>
      <c r="S104" s="36">
        <f>SUMIFS(СВЦЭМ!$D$39:$D$782,СВЦЭМ!$A$39:$A$782,$A104,СВЦЭМ!$B$39:$B$782,S$83)+'СЕТ СН'!$G$14+СВЦЭМ!$D$10+'СЕТ СН'!$G$6-'СЕТ СН'!$G$26</f>
        <v>1904.8910321500002</v>
      </c>
      <c r="T104" s="36">
        <f>SUMIFS(СВЦЭМ!$D$39:$D$782,СВЦЭМ!$A$39:$A$782,$A104,СВЦЭМ!$B$39:$B$782,T$83)+'СЕТ СН'!$G$14+СВЦЭМ!$D$10+'СЕТ СН'!$G$6-'СЕТ СН'!$G$26</f>
        <v>1915.78761356</v>
      </c>
      <c r="U104" s="36">
        <f>SUMIFS(СВЦЭМ!$D$39:$D$782,СВЦЭМ!$A$39:$A$782,$A104,СВЦЭМ!$B$39:$B$782,U$83)+'СЕТ СН'!$G$14+СВЦЭМ!$D$10+'СЕТ СН'!$G$6-'СЕТ СН'!$G$26</f>
        <v>1905.6300342700001</v>
      </c>
      <c r="V104" s="36">
        <f>SUMIFS(СВЦЭМ!$D$39:$D$782,СВЦЭМ!$A$39:$A$782,$A104,СВЦЭМ!$B$39:$B$782,V$83)+'СЕТ СН'!$G$14+СВЦЭМ!$D$10+'СЕТ СН'!$G$6-'СЕТ СН'!$G$26</f>
        <v>1887.3562681200001</v>
      </c>
      <c r="W104" s="36">
        <f>SUMIFS(СВЦЭМ!$D$39:$D$782,СВЦЭМ!$A$39:$A$782,$A104,СВЦЭМ!$B$39:$B$782,W$83)+'СЕТ СН'!$G$14+СВЦЭМ!$D$10+'СЕТ СН'!$G$6-'СЕТ СН'!$G$26</f>
        <v>1904.8034298399998</v>
      </c>
      <c r="X104" s="36">
        <f>SUMIFS(СВЦЭМ!$D$39:$D$782,СВЦЭМ!$A$39:$A$782,$A104,СВЦЭМ!$B$39:$B$782,X$83)+'СЕТ СН'!$G$14+СВЦЭМ!$D$10+'СЕТ СН'!$G$6-'СЕТ СН'!$G$26</f>
        <v>1955.3303746900001</v>
      </c>
      <c r="Y104" s="36">
        <f>SUMIFS(СВЦЭМ!$D$39:$D$782,СВЦЭМ!$A$39:$A$782,$A104,СВЦЭМ!$B$39:$B$782,Y$83)+'СЕТ СН'!$G$14+СВЦЭМ!$D$10+'СЕТ СН'!$G$6-'СЕТ СН'!$G$26</f>
        <v>2065.6324888499998</v>
      </c>
    </row>
    <row r="105" spans="1:25" ht="15.75" x14ac:dyDescent="0.2">
      <c r="A105" s="35">
        <f t="shared" si="2"/>
        <v>45099</v>
      </c>
      <c r="B105" s="36">
        <f>SUMIFS(СВЦЭМ!$D$39:$D$782,СВЦЭМ!$A$39:$A$782,$A105,СВЦЭМ!$B$39:$B$782,B$83)+'СЕТ СН'!$G$14+СВЦЭМ!$D$10+'СЕТ СН'!$G$6-'СЕТ СН'!$G$26</f>
        <v>2081.38588424</v>
      </c>
      <c r="C105" s="36">
        <f>SUMIFS(СВЦЭМ!$D$39:$D$782,СВЦЭМ!$A$39:$A$782,$A105,СВЦЭМ!$B$39:$B$782,C$83)+'СЕТ СН'!$G$14+СВЦЭМ!$D$10+'СЕТ СН'!$G$6-'СЕТ СН'!$G$26</f>
        <v>2155.4578377600001</v>
      </c>
      <c r="D105" s="36">
        <f>SUMIFS(СВЦЭМ!$D$39:$D$782,СВЦЭМ!$A$39:$A$782,$A105,СВЦЭМ!$B$39:$B$782,D$83)+'СЕТ СН'!$G$14+СВЦЭМ!$D$10+'СЕТ СН'!$G$6-'СЕТ СН'!$G$26</f>
        <v>2180.3784244899998</v>
      </c>
      <c r="E105" s="36">
        <f>SUMIFS(СВЦЭМ!$D$39:$D$782,СВЦЭМ!$A$39:$A$782,$A105,СВЦЭМ!$B$39:$B$782,E$83)+'СЕТ СН'!$G$14+СВЦЭМ!$D$10+'СЕТ СН'!$G$6-'СЕТ СН'!$G$26</f>
        <v>2157.21696281</v>
      </c>
      <c r="F105" s="36">
        <f>SUMIFS(СВЦЭМ!$D$39:$D$782,СВЦЭМ!$A$39:$A$782,$A105,СВЦЭМ!$B$39:$B$782,F$83)+'СЕТ СН'!$G$14+СВЦЭМ!$D$10+'СЕТ СН'!$G$6-'СЕТ СН'!$G$26</f>
        <v>2157.2200091499999</v>
      </c>
      <c r="G105" s="36">
        <f>SUMIFS(СВЦЭМ!$D$39:$D$782,СВЦЭМ!$A$39:$A$782,$A105,СВЦЭМ!$B$39:$B$782,G$83)+'СЕТ СН'!$G$14+СВЦЭМ!$D$10+'СЕТ СН'!$G$6-'СЕТ СН'!$G$26</f>
        <v>2165.39639029</v>
      </c>
      <c r="H105" s="36">
        <f>SUMIFS(СВЦЭМ!$D$39:$D$782,СВЦЭМ!$A$39:$A$782,$A105,СВЦЭМ!$B$39:$B$782,H$83)+'СЕТ СН'!$G$14+СВЦЭМ!$D$10+'СЕТ СН'!$G$6-'СЕТ СН'!$G$26</f>
        <v>1989.5418450400002</v>
      </c>
      <c r="I105" s="36">
        <f>SUMIFS(СВЦЭМ!$D$39:$D$782,СВЦЭМ!$A$39:$A$782,$A105,СВЦЭМ!$B$39:$B$782,I$83)+'СЕТ СН'!$G$14+СВЦЭМ!$D$10+'СЕТ СН'!$G$6-'СЕТ СН'!$G$26</f>
        <v>1960.9413680900002</v>
      </c>
      <c r="J105" s="36">
        <f>SUMIFS(СВЦЭМ!$D$39:$D$782,СВЦЭМ!$A$39:$A$782,$A105,СВЦЭМ!$B$39:$B$782,J$83)+'СЕТ СН'!$G$14+СВЦЭМ!$D$10+'СЕТ СН'!$G$6-'СЕТ СН'!$G$26</f>
        <v>1881.0935509999999</v>
      </c>
      <c r="K105" s="36">
        <f>SUMIFS(СВЦЭМ!$D$39:$D$782,СВЦЭМ!$A$39:$A$782,$A105,СВЦЭМ!$B$39:$B$782,K$83)+'СЕТ СН'!$G$14+СВЦЭМ!$D$10+'СЕТ СН'!$G$6-'СЕТ СН'!$G$26</f>
        <v>1860.9634664700002</v>
      </c>
      <c r="L105" s="36">
        <f>SUMIFS(СВЦЭМ!$D$39:$D$782,СВЦЭМ!$A$39:$A$782,$A105,СВЦЭМ!$B$39:$B$782,L$83)+'СЕТ СН'!$G$14+СВЦЭМ!$D$10+'СЕТ СН'!$G$6-'СЕТ СН'!$G$26</f>
        <v>1862.2980828499999</v>
      </c>
      <c r="M105" s="36">
        <f>SUMIFS(СВЦЭМ!$D$39:$D$782,СВЦЭМ!$A$39:$A$782,$A105,СВЦЭМ!$B$39:$B$782,M$83)+'СЕТ СН'!$G$14+СВЦЭМ!$D$10+'СЕТ СН'!$G$6-'СЕТ СН'!$G$26</f>
        <v>1899.1890890700001</v>
      </c>
      <c r="N105" s="36">
        <f>SUMIFS(СВЦЭМ!$D$39:$D$782,СВЦЭМ!$A$39:$A$782,$A105,СВЦЭМ!$B$39:$B$782,N$83)+'СЕТ СН'!$G$14+СВЦЭМ!$D$10+'СЕТ СН'!$G$6-'СЕТ СН'!$G$26</f>
        <v>1945.4194552100003</v>
      </c>
      <c r="O105" s="36">
        <f>SUMIFS(СВЦЭМ!$D$39:$D$782,СВЦЭМ!$A$39:$A$782,$A105,СВЦЭМ!$B$39:$B$782,O$83)+'СЕТ СН'!$G$14+СВЦЭМ!$D$10+'СЕТ СН'!$G$6-'СЕТ СН'!$G$26</f>
        <v>1950.1850263300003</v>
      </c>
      <c r="P105" s="36">
        <f>SUMIFS(СВЦЭМ!$D$39:$D$782,СВЦЭМ!$A$39:$A$782,$A105,СВЦЭМ!$B$39:$B$782,P$83)+'СЕТ СН'!$G$14+СВЦЭМ!$D$10+'СЕТ СН'!$G$6-'СЕТ СН'!$G$26</f>
        <v>1947.2534959</v>
      </c>
      <c r="Q105" s="36">
        <f>SUMIFS(СВЦЭМ!$D$39:$D$782,СВЦЭМ!$A$39:$A$782,$A105,СВЦЭМ!$B$39:$B$782,Q$83)+'СЕТ СН'!$G$14+СВЦЭМ!$D$10+'СЕТ СН'!$G$6-'СЕТ СН'!$G$26</f>
        <v>1945.7300632900001</v>
      </c>
      <c r="R105" s="36">
        <f>SUMIFS(СВЦЭМ!$D$39:$D$782,СВЦЭМ!$A$39:$A$782,$A105,СВЦЭМ!$B$39:$B$782,R$83)+'СЕТ СН'!$G$14+СВЦЭМ!$D$10+'СЕТ СН'!$G$6-'СЕТ СН'!$G$26</f>
        <v>1931.42174535</v>
      </c>
      <c r="S105" s="36">
        <f>SUMIFS(СВЦЭМ!$D$39:$D$782,СВЦЭМ!$A$39:$A$782,$A105,СВЦЭМ!$B$39:$B$782,S$83)+'СЕТ СН'!$G$14+СВЦЭМ!$D$10+'СЕТ СН'!$G$6-'СЕТ СН'!$G$26</f>
        <v>1908.2047753900001</v>
      </c>
      <c r="T105" s="36">
        <f>SUMIFS(СВЦЭМ!$D$39:$D$782,СВЦЭМ!$A$39:$A$782,$A105,СВЦЭМ!$B$39:$B$782,T$83)+'СЕТ СН'!$G$14+СВЦЭМ!$D$10+'СЕТ СН'!$G$6-'СЕТ СН'!$G$26</f>
        <v>1929.1233454100002</v>
      </c>
      <c r="U105" s="36">
        <f>SUMIFS(СВЦЭМ!$D$39:$D$782,СВЦЭМ!$A$39:$A$782,$A105,СВЦЭМ!$B$39:$B$782,U$83)+'СЕТ СН'!$G$14+СВЦЭМ!$D$10+'СЕТ СН'!$G$6-'СЕТ СН'!$G$26</f>
        <v>1901.2587873500001</v>
      </c>
      <c r="V105" s="36">
        <f>SUMIFS(СВЦЭМ!$D$39:$D$782,СВЦЭМ!$A$39:$A$782,$A105,СВЦЭМ!$B$39:$B$782,V$83)+'СЕТ СН'!$G$14+СВЦЭМ!$D$10+'СЕТ СН'!$G$6-'СЕТ СН'!$G$26</f>
        <v>1859.3036121599998</v>
      </c>
      <c r="W105" s="36">
        <f>SUMIFS(СВЦЭМ!$D$39:$D$782,СВЦЭМ!$A$39:$A$782,$A105,СВЦЭМ!$B$39:$B$782,W$83)+'СЕТ СН'!$G$14+СВЦЭМ!$D$10+'СЕТ СН'!$G$6-'СЕТ СН'!$G$26</f>
        <v>1894.7182364</v>
      </c>
      <c r="X105" s="36">
        <f>SUMIFS(СВЦЭМ!$D$39:$D$782,СВЦЭМ!$A$39:$A$782,$A105,СВЦЭМ!$B$39:$B$782,X$83)+'СЕТ СН'!$G$14+СВЦЭМ!$D$10+'СЕТ СН'!$G$6-'СЕТ СН'!$G$26</f>
        <v>1956.2215297900002</v>
      </c>
      <c r="Y105" s="36">
        <f>SUMIFS(СВЦЭМ!$D$39:$D$782,СВЦЭМ!$A$39:$A$782,$A105,СВЦЭМ!$B$39:$B$782,Y$83)+'СЕТ СН'!$G$14+СВЦЭМ!$D$10+'СЕТ СН'!$G$6-'СЕТ СН'!$G$26</f>
        <v>2043.2511097199999</v>
      </c>
    </row>
    <row r="106" spans="1:25" ht="15.75" x14ac:dyDescent="0.2">
      <c r="A106" s="35">
        <f t="shared" si="2"/>
        <v>45100</v>
      </c>
      <c r="B106" s="36">
        <f>SUMIFS(СВЦЭМ!$D$39:$D$782,СВЦЭМ!$A$39:$A$782,$A106,СВЦЭМ!$B$39:$B$782,B$83)+'СЕТ СН'!$G$14+СВЦЭМ!$D$10+'СЕТ СН'!$G$6-'СЕТ СН'!$G$26</f>
        <v>2059.8466488200002</v>
      </c>
      <c r="C106" s="36">
        <f>SUMIFS(СВЦЭМ!$D$39:$D$782,СВЦЭМ!$A$39:$A$782,$A106,СВЦЭМ!$B$39:$B$782,C$83)+'СЕТ СН'!$G$14+СВЦЭМ!$D$10+'СЕТ СН'!$G$6-'СЕТ СН'!$G$26</f>
        <v>2182.8545988199999</v>
      </c>
      <c r="D106" s="36">
        <f>SUMIFS(СВЦЭМ!$D$39:$D$782,СВЦЭМ!$A$39:$A$782,$A106,СВЦЭМ!$B$39:$B$782,D$83)+'СЕТ СН'!$G$14+СВЦЭМ!$D$10+'СЕТ СН'!$G$6-'СЕТ СН'!$G$26</f>
        <v>2247.7069156299999</v>
      </c>
      <c r="E106" s="36">
        <f>SUMIFS(СВЦЭМ!$D$39:$D$782,СВЦЭМ!$A$39:$A$782,$A106,СВЦЭМ!$B$39:$B$782,E$83)+'СЕТ СН'!$G$14+СВЦЭМ!$D$10+'СЕТ СН'!$G$6-'СЕТ СН'!$G$26</f>
        <v>2223.8232467399998</v>
      </c>
      <c r="F106" s="36">
        <f>SUMIFS(СВЦЭМ!$D$39:$D$782,СВЦЭМ!$A$39:$A$782,$A106,СВЦЭМ!$B$39:$B$782,F$83)+'СЕТ СН'!$G$14+СВЦЭМ!$D$10+'СЕТ СН'!$G$6-'СЕТ СН'!$G$26</f>
        <v>2212.0009458099998</v>
      </c>
      <c r="G106" s="36">
        <f>SUMIFS(СВЦЭМ!$D$39:$D$782,СВЦЭМ!$A$39:$A$782,$A106,СВЦЭМ!$B$39:$B$782,G$83)+'СЕТ СН'!$G$14+СВЦЭМ!$D$10+'СЕТ СН'!$G$6-'СЕТ СН'!$G$26</f>
        <v>2123.0869646800002</v>
      </c>
      <c r="H106" s="36">
        <f>SUMIFS(СВЦЭМ!$D$39:$D$782,СВЦЭМ!$A$39:$A$782,$A106,СВЦЭМ!$B$39:$B$782,H$83)+'СЕТ СН'!$G$14+СВЦЭМ!$D$10+'СЕТ СН'!$G$6-'СЕТ СН'!$G$26</f>
        <v>1998.33643433</v>
      </c>
      <c r="I106" s="36">
        <f>SUMIFS(СВЦЭМ!$D$39:$D$782,СВЦЭМ!$A$39:$A$782,$A106,СВЦЭМ!$B$39:$B$782,I$83)+'СЕТ СН'!$G$14+СВЦЭМ!$D$10+'СЕТ СН'!$G$6-'СЕТ СН'!$G$26</f>
        <v>1869.7228935200001</v>
      </c>
      <c r="J106" s="36">
        <f>SUMIFS(СВЦЭМ!$D$39:$D$782,СВЦЭМ!$A$39:$A$782,$A106,СВЦЭМ!$B$39:$B$782,J$83)+'СЕТ СН'!$G$14+СВЦЭМ!$D$10+'СЕТ СН'!$G$6-'СЕТ СН'!$G$26</f>
        <v>1807.9475918100002</v>
      </c>
      <c r="K106" s="36">
        <f>SUMIFS(СВЦЭМ!$D$39:$D$782,СВЦЭМ!$A$39:$A$782,$A106,СВЦЭМ!$B$39:$B$782,K$83)+'СЕТ СН'!$G$14+СВЦЭМ!$D$10+'СЕТ СН'!$G$6-'СЕТ СН'!$G$26</f>
        <v>1747.00936391</v>
      </c>
      <c r="L106" s="36">
        <f>SUMIFS(СВЦЭМ!$D$39:$D$782,СВЦЭМ!$A$39:$A$782,$A106,СВЦЭМ!$B$39:$B$782,L$83)+'СЕТ СН'!$G$14+СВЦЭМ!$D$10+'СЕТ СН'!$G$6-'СЕТ СН'!$G$26</f>
        <v>1699.8115316100002</v>
      </c>
      <c r="M106" s="36">
        <f>SUMIFS(СВЦЭМ!$D$39:$D$782,СВЦЭМ!$A$39:$A$782,$A106,СВЦЭМ!$B$39:$B$782,M$83)+'СЕТ СН'!$G$14+СВЦЭМ!$D$10+'СЕТ СН'!$G$6-'СЕТ СН'!$G$26</f>
        <v>1716.9436829800002</v>
      </c>
      <c r="N106" s="36">
        <f>SUMIFS(СВЦЭМ!$D$39:$D$782,СВЦЭМ!$A$39:$A$782,$A106,СВЦЭМ!$B$39:$B$782,N$83)+'СЕТ СН'!$G$14+СВЦЭМ!$D$10+'СЕТ СН'!$G$6-'СЕТ СН'!$G$26</f>
        <v>1751.8766948900002</v>
      </c>
      <c r="O106" s="36">
        <f>SUMIFS(СВЦЭМ!$D$39:$D$782,СВЦЭМ!$A$39:$A$782,$A106,СВЦЭМ!$B$39:$B$782,O$83)+'СЕТ СН'!$G$14+СВЦЭМ!$D$10+'СЕТ СН'!$G$6-'СЕТ СН'!$G$26</f>
        <v>1783.67277328</v>
      </c>
      <c r="P106" s="36">
        <f>SUMIFS(СВЦЭМ!$D$39:$D$782,СВЦЭМ!$A$39:$A$782,$A106,СВЦЭМ!$B$39:$B$782,P$83)+'СЕТ СН'!$G$14+СВЦЭМ!$D$10+'СЕТ СН'!$G$6-'СЕТ СН'!$G$26</f>
        <v>1796.7136186000002</v>
      </c>
      <c r="Q106" s="36">
        <f>SUMIFS(СВЦЭМ!$D$39:$D$782,СВЦЭМ!$A$39:$A$782,$A106,СВЦЭМ!$B$39:$B$782,Q$83)+'СЕТ СН'!$G$14+СВЦЭМ!$D$10+'СЕТ СН'!$G$6-'СЕТ СН'!$G$26</f>
        <v>1806.1831360800002</v>
      </c>
      <c r="R106" s="36">
        <f>SUMIFS(СВЦЭМ!$D$39:$D$782,СВЦЭМ!$A$39:$A$782,$A106,СВЦЭМ!$B$39:$B$782,R$83)+'СЕТ СН'!$G$14+СВЦЭМ!$D$10+'СЕТ СН'!$G$6-'СЕТ СН'!$G$26</f>
        <v>1780.9419076300001</v>
      </c>
      <c r="S106" s="36">
        <f>SUMIFS(СВЦЭМ!$D$39:$D$782,СВЦЭМ!$A$39:$A$782,$A106,СВЦЭМ!$B$39:$B$782,S$83)+'СЕТ СН'!$G$14+СВЦЭМ!$D$10+'СЕТ СН'!$G$6-'СЕТ СН'!$G$26</f>
        <v>1767.89610808</v>
      </c>
      <c r="T106" s="36">
        <f>SUMIFS(СВЦЭМ!$D$39:$D$782,СВЦЭМ!$A$39:$A$782,$A106,СВЦЭМ!$B$39:$B$782,T$83)+'СЕТ СН'!$G$14+СВЦЭМ!$D$10+'СЕТ СН'!$G$6-'СЕТ СН'!$G$26</f>
        <v>1766.4046069599999</v>
      </c>
      <c r="U106" s="36">
        <f>SUMIFS(СВЦЭМ!$D$39:$D$782,СВЦЭМ!$A$39:$A$782,$A106,СВЦЭМ!$B$39:$B$782,U$83)+'СЕТ СН'!$G$14+СВЦЭМ!$D$10+'СЕТ СН'!$G$6-'СЕТ СН'!$G$26</f>
        <v>1776.0944623400001</v>
      </c>
      <c r="V106" s="36">
        <f>SUMIFS(СВЦЭМ!$D$39:$D$782,СВЦЭМ!$A$39:$A$782,$A106,СВЦЭМ!$B$39:$B$782,V$83)+'СЕТ СН'!$G$14+СВЦЭМ!$D$10+'СЕТ СН'!$G$6-'СЕТ СН'!$G$26</f>
        <v>1779.5601219</v>
      </c>
      <c r="W106" s="36">
        <f>SUMIFS(СВЦЭМ!$D$39:$D$782,СВЦЭМ!$A$39:$A$782,$A106,СВЦЭМ!$B$39:$B$782,W$83)+'СЕТ СН'!$G$14+СВЦЭМ!$D$10+'СЕТ СН'!$G$6-'СЕТ СН'!$G$26</f>
        <v>1760.1582801899999</v>
      </c>
      <c r="X106" s="36">
        <f>SUMIFS(СВЦЭМ!$D$39:$D$782,СВЦЭМ!$A$39:$A$782,$A106,СВЦЭМ!$B$39:$B$782,X$83)+'СЕТ СН'!$G$14+СВЦЭМ!$D$10+'СЕТ СН'!$G$6-'СЕТ СН'!$G$26</f>
        <v>1790.0014802300002</v>
      </c>
      <c r="Y106" s="36">
        <f>SUMIFS(СВЦЭМ!$D$39:$D$782,СВЦЭМ!$A$39:$A$782,$A106,СВЦЭМ!$B$39:$B$782,Y$83)+'СЕТ СН'!$G$14+СВЦЭМ!$D$10+'СЕТ СН'!$G$6-'СЕТ СН'!$G$26</f>
        <v>1941.7024742399999</v>
      </c>
    </row>
    <row r="107" spans="1:25" ht="15.75" x14ac:dyDescent="0.2">
      <c r="A107" s="35">
        <f t="shared" si="2"/>
        <v>45101</v>
      </c>
      <c r="B107" s="36">
        <f>SUMIFS(СВЦЭМ!$D$39:$D$782,СВЦЭМ!$A$39:$A$782,$A107,СВЦЭМ!$B$39:$B$782,B$83)+'СЕТ СН'!$G$14+СВЦЭМ!$D$10+'СЕТ СН'!$G$6-'СЕТ СН'!$G$26</f>
        <v>1917.14283153</v>
      </c>
      <c r="C107" s="36">
        <f>SUMIFS(СВЦЭМ!$D$39:$D$782,СВЦЭМ!$A$39:$A$782,$A107,СВЦЭМ!$B$39:$B$782,C$83)+'СЕТ СН'!$G$14+СВЦЭМ!$D$10+'СЕТ СН'!$G$6-'СЕТ СН'!$G$26</f>
        <v>2002.7234592099999</v>
      </c>
      <c r="D107" s="36">
        <f>SUMIFS(СВЦЭМ!$D$39:$D$782,СВЦЭМ!$A$39:$A$782,$A107,СВЦЭМ!$B$39:$B$782,D$83)+'СЕТ СН'!$G$14+СВЦЭМ!$D$10+'СЕТ СН'!$G$6-'СЕТ СН'!$G$26</f>
        <v>2085.2906572500001</v>
      </c>
      <c r="E107" s="36">
        <f>SUMIFS(СВЦЭМ!$D$39:$D$782,СВЦЭМ!$A$39:$A$782,$A107,СВЦЭМ!$B$39:$B$782,E$83)+'СЕТ СН'!$G$14+СВЦЭМ!$D$10+'СЕТ СН'!$G$6-'СЕТ СН'!$G$26</f>
        <v>2083.1141729999999</v>
      </c>
      <c r="F107" s="36">
        <f>SUMIFS(СВЦЭМ!$D$39:$D$782,СВЦЭМ!$A$39:$A$782,$A107,СВЦЭМ!$B$39:$B$782,F$83)+'СЕТ СН'!$G$14+СВЦЭМ!$D$10+'СЕТ СН'!$G$6-'СЕТ СН'!$G$26</f>
        <v>2080.52667139</v>
      </c>
      <c r="G107" s="36">
        <f>SUMIFS(СВЦЭМ!$D$39:$D$782,СВЦЭМ!$A$39:$A$782,$A107,СВЦЭМ!$B$39:$B$782,G$83)+'СЕТ СН'!$G$14+СВЦЭМ!$D$10+'СЕТ СН'!$G$6-'СЕТ СН'!$G$26</f>
        <v>2083.1731853699998</v>
      </c>
      <c r="H107" s="36">
        <f>SUMIFS(СВЦЭМ!$D$39:$D$782,СВЦЭМ!$A$39:$A$782,$A107,СВЦЭМ!$B$39:$B$782,H$83)+'СЕТ СН'!$G$14+СВЦЭМ!$D$10+'СЕТ СН'!$G$6-'СЕТ СН'!$G$26</f>
        <v>2038.9740967299999</v>
      </c>
      <c r="I107" s="36">
        <f>SUMIFS(СВЦЭМ!$D$39:$D$782,СВЦЭМ!$A$39:$A$782,$A107,СВЦЭМ!$B$39:$B$782,I$83)+'СЕТ СН'!$G$14+СВЦЭМ!$D$10+'СЕТ СН'!$G$6-'СЕТ СН'!$G$26</f>
        <v>1985.6268336399999</v>
      </c>
      <c r="J107" s="36">
        <f>SUMIFS(СВЦЭМ!$D$39:$D$782,СВЦЭМ!$A$39:$A$782,$A107,СВЦЭМ!$B$39:$B$782,J$83)+'СЕТ СН'!$G$14+СВЦЭМ!$D$10+'СЕТ СН'!$G$6-'СЕТ СН'!$G$26</f>
        <v>1881.5390209699999</v>
      </c>
      <c r="K107" s="36">
        <f>SUMIFS(СВЦЭМ!$D$39:$D$782,СВЦЭМ!$A$39:$A$782,$A107,СВЦЭМ!$B$39:$B$782,K$83)+'СЕТ СН'!$G$14+СВЦЭМ!$D$10+'СЕТ СН'!$G$6-'СЕТ СН'!$G$26</f>
        <v>1803.0623219399999</v>
      </c>
      <c r="L107" s="36">
        <f>SUMIFS(СВЦЭМ!$D$39:$D$782,СВЦЭМ!$A$39:$A$782,$A107,СВЦЭМ!$B$39:$B$782,L$83)+'СЕТ СН'!$G$14+СВЦЭМ!$D$10+'СЕТ СН'!$G$6-'СЕТ СН'!$G$26</f>
        <v>1792.8233204799999</v>
      </c>
      <c r="M107" s="36">
        <f>SUMIFS(СВЦЭМ!$D$39:$D$782,СВЦЭМ!$A$39:$A$782,$A107,СВЦЭМ!$B$39:$B$782,M$83)+'СЕТ СН'!$G$14+СВЦЭМ!$D$10+'СЕТ СН'!$G$6-'СЕТ СН'!$G$26</f>
        <v>1818.32548309</v>
      </c>
      <c r="N107" s="36">
        <f>SUMIFS(СВЦЭМ!$D$39:$D$782,СВЦЭМ!$A$39:$A$782,$A107,СВЦЭМ!$B$39:$B$782,N$83)+'СЕТ СН'!$G$14+СВЦЭМ!$D$10+'СЕТ СН'!$G$6-'СЕТ СН'!$G$26</f>
        <v>1880.2288827299999</v>
      </c>
      <c r="O107" s="36">
        <f>SUMIFS(СВЦЭМ!$D$39:$D$782,СВЦЭМ!$A$39:$A$782,$A107,СВЦЭМ!$B$39:$B$782,O$83)+'СЕТ СН'!$G$14+СВЦЭМ!$D$10+'СЕТ СН'!$G$6-'СЕТ СН'!$G$26</f>
        <v>1921.5018938600001</v>
      </c>
      <c r="P107" s="36">
        <f>SUMIFS(СВЦЭМ!$D$39:$D$782,СВЦЭМ!$A$39:$A$782,$A107,СВЦЭМ!$B$39:$B$782,P$83)+'СЕТ СН'!$G$14+СВЦЭМ!$D$10+'СЕТ СН'!$G$6-'СЕТ СН'!$G$26</f>
        <v>1926.7973444499999</v>
      </c>
      <c r="Q107" s="36">
        <f>SUMIFS(СВЦЭМ!$D$39:$D$782,СВЦЭМ!$A$39:$A$782,$A107,СВЦЭМ!$B$39:$B$782,Q$83)+'СЕТ СН'!$G$14+СВЦЭМ!$D$10+'СЕТ СН'!$G$6-'СЕТ СН'!$G$26</f>
        <v>1939.0937519600002</v>
      </c>
      <c r="R107" s="36">
        <f>SUMIFS(СВЦЭМ!$D$39:$D$782,СВЦЭМ!$A$39:$A$782,$A107,СВЦЭМ!$B$39:$B$782,R$83)+'СЕТ СН'!$G$14+СВЦЭМ!$D$10+'СЕТ СН'!$G$6-'СЕТ СН'!$G$26</f>
        <v>1914.9915601500002</v>
      </c>
      <c r="S107" s="36">
        <f>SUMIFS(СВЦЭМ!$D$39:$D$782,СВЦЭМ!$A$39:$A$782,$A107,СВЦЭМ!$B$39:$B$782,S$83)+'СЕТ СН'!$G$14+СВЦЭМ!$D$10+'СЕТ СН'!$G$6-'СЕТ СН'!$G$26</f>
        <v>1899.1928801200002</v>
      </c>
      <c r="T107" s="36">
        <f>SUMIFS(СВЦЭМ!$D$39:$D$782,СВЦЭМ!$A$39:$A$782,$A107,СВЦЭМ!$B$39:$B$782,T$83)+'СЕТ СН'!$G$14+СВЦЭМ!$D$10+'СЕТ СН'!$G$6-'СЕТ СН'!$G$26</f>
        <v>1921.9833671699998</v>
      </c>
      <c r="U107" s="36">
        <f>SUMIFS(СВЦЭМ!$D$39:$D$782,СВЦЭМ!$A$39:$A$782,$A107,СВЦЭМ!$B$39:$B$782,U$83)+'СЕТ СН'!$G$14+СВЦЭМ!$D$10+'СЕТ СН'!$G$6-'СЕТ СН'!$G$26</f>
        <v>1937.3777284299999</v>
      </c>
      <c r="V107" s="36">
        <f>SUMIFS(СВЦЭМ!$D$39:$D$782,СВЦЭМ!$A$39:$A$782,$A107,СВЦЭМ!$B$39:$B$782,V$83)+'СЕТ СН'!$G$14+СВЦЭМ!$D$10+'СЕТ СН'!$G$6-'СЕТ СН'!$G$26</f>
        <v>1937.2850112199999</v>
      </c>
      <c r="W107" s="36">
        <f>SUMIFS(СВЦЭМ!$D$39:$D$782,СВЦЭМ!$A$39:$A$782,$A107,СВЦЭМ!$B$39:$B$782,W$83)+'СЕТ СН'!$G$14+СВЦЭМ!$D$10+'СЕТ СН'!$G$6-'СЕТ СН'!$G$26</f>
        <v>1903.3224745900002</v>
      </c>
      <c r="X107" s="36">
        <f>SUMIFS(СВЦЭМ!$D$39:$D$782,СВЦЭМ!$A$39:$A$782,$A107,СВЦЭМ!$B$39:$B$782,X$83)+'СЕТ СН'!$G$14+СВЦЭМ!$D$10+'СЕТ СН'!$G$6-'СЕТ СН'!$G$26</f>
        <v>1935.44041767</v>
      </c>
      <c r="Y107" s="36">
        <f>SUMIFS(СВЦЭМ!$D$39:$D$782,СВЦЭМ!$A$39:$A$782,$A107,СВЦЭМ!$B$39:$B$782,Y$83)+'СЕТ СН'!$G$14+СВЦЭМ!$D$10+'СЕТ СН'!$G$6-'СЕТ СН'!$G$26</f>
        <v>2016.3856048600001</v>
      </c>
    </row>
    <row r="108" spans="1:25" ht="15.75" x14ac:dyDescent="0.2">
      <c r="A108" s="35">
        <f t="shared" si="2"/>
        <v>45102</v>
      </c>
      <c r="B108" s="36">
        <f>SUMIFS(СВЦЭМ!$D$39:$D$782,СВЦЭМ!$A$39:$A$782,$A108,СВЦЭМ!$B$39:$B$782,B$83)+'СЕТ СН'!$G$14+СВЦЭМ!$D$10+'СЕТ СН'!$G$6-'СЕТ СН'!$G$26</f>
        <v>2016.9823214200001</v>
      </c>
      <c r="C108" s="36">
        <f>SUMIFS(СВЦЭМ!$D$39:$D$782,СВЦЭМ!$A$39:$A$782,$A108,СВЦЭМ!$B$39:$B$782,C$83)+'СЕТ СН'!$G$14+СВЦЭМ!$D$10+'СЕТ СН'!$G$6-'СЕТ СН'!$G$26</f>
        <v>2090.45288643</v>
      </c>
      <c r="D108" s="36">
        <f>SUMIFS(СВЦЭМ!$D$39:$D$782,СВЦЭМ!$A$39:$A$782,$A108,СВЦЭМ!$B$39:$B$782,D$83)+'СЕТ СН'!$G$14+СВЦЭМ!$D$10+'СЕТ СН'!$G$6-'СЕТ СН'!$G$26</f>
        <v>2130.7426890199999</v>
      </c>
      <c r="E108" s="36">
        <f>SUMIFS(СВЦЭМ!$D$39:$D$782,СВЦЭМ!$A$39:$A$782,$A108,СВЦЭМ!$B$39:$B$782,E$83)+'СЕТ СН'!$G$14+СВЦЭМ!$D$10+'СЕТ СН'!$G$6-'СЕТ СН'!$G$26</f>
        <v>2204.0568821299998</v>
      </c>
      <c r="F108" s="36">
        <f>SUMIFS(СВЦЭМ!$D$39:$D$782,СВЦЭМ!$A$39:$A$782,$A108,СВЦЭМ!$B$39:$B$782,F$83)+'СЕТ СН'!$G$14+СВЦЭМ!$D$10+'СЕТ СН'!$G$6-'СЕТ СН'!$G$26</f>
        <v>2206.1164395999999</v>
      </c>
      <c r="G108" s="36">
        <f>SUMIFS(СВЦЭМ!$D$39:$D$782,СВЦЭМ!$A$39:$A$782,$A108,СВЦЭМ!$B$39:$B$782,G$83)+'СЕТ СН'!$G$14+СВЦЭМ!$D$10+'СЕТ СН'!$G$6-'СЕТ СН'!$G$26</f>
        <v>2098.55092857</v>
      </c>
      <c r="H108" s="36">
        <f>SUMIFS(СВЦЭМ!$D$39:$D$782,СВЦЭМ!$A$39:$A$782,$A108,СВЦЭМ!$B$39:$B$782,H$83)+'СЕТ СН'!$G$14+СВЦЭМ!$D$10+'СЕТ СН'!$G$6-'СЕТ СН'!$G$26</f>
        <v>2036.97880618</v>
      </c>
      <c r="I108" s="36">
        <f>SUMIFS(СВЦЭМ!$D$39:$D$782,СВЦЭМ!$A$39:$A$782,$A108,СВЦЭМ!$B$39:$B$782,I$83)+'СЕТ СН'!$G$14+СВЦЭМ!$D$10+'СЕТ СН'!$G$6-'СЕТ СН'!$G$26</f>
        <v>2008.9336770700002</v>
      </c>
      <c r="J108" s="36">
        <f>SUMIFS(СВЦЭМ!$D$39:$D$782,СВЦЭМ!$A$39:$A$782,$A108,СВЦЭМ!$B$39:$B$782,J$83)+'СЕТ СН'!$G$14+СВЦЭМ!$D$10+'СЕТ СН'!$G$6-'СЕТ СН'!$G$26</f>
        <v>1979.8150105200002</v>
      </c>
      <c r="K108" s="36">
        <f>SUMIFS(СВЦЭМ!$D$39:$D$782,СВЦЭМ!$A$39:$A$782,$A108,СВЦЭМ!$B$39:$B$782,K$83)+'СЕТ СН'!$G$14+СВЦЭМ!$D$10+'СЕТ СН'!$G$6-'СЕТ СН'!$G$26</f>
        <v>1894.4031469400002</v>
      </c>
      <c r="L108" s="36">
        <f>SUMIFS(СВЦЭМ!$D$39:$D$782,СВЦЭМ!$A$39:$A$782,$A108,СВЦЭМ!$B$39:$B$782,L$83)+'СЕТ СН'!$G$14+СВЦЭМ!$D$10+'СЕТ СН'!$G$6-'СЕТ СН'!$G$26</f>
        <v>1808.1692763699998</v>
      </c>
      <c r="M108" s="36">
        <f>SUMIFS(СВЦЭМ!$D$39:$D$782,СВЦЭМ!$A$39:$A$782,$A108,СВЦЭМ!$B$39:$B$782,M$83)+'СЕТ СН'!$G$14+СВЦЭМ!$D$10+'СЕТ СН'!$G$6-'СЕТ СН'!$G$26</f>
        <v>1832.3664285099999</v>
      </c>
      <c r="N108" s="36">
        <f>SUMIFS(СВЦЭМ!$D$39:$D$782,СВЦЭМ!$A$39:$A$782,$A108,СВЦЭМ!$B$39:$B$782,N$83)+'СЕТ СН'!$G$14+СВЦЭМ!$D$10+'СЕТ СН'!$G$6-'СЕТ СН'!$G$26</f>
        <v>1839.46999319</v>
      </c>
      <c r="O108" s="36">
        <f>SUMIFS(СВЦЭМ!$D$39:$D$782,СВЦЭМ!$A$39:$A$782,$A108,СВЦЭМ!$B$39:$B$782,O$83)+'СЕТ СН'!$G$14+СВЦЭМ!$D$10+'СЕТ СН'!$G$6-'СЕТ СН'!$G$26</f>
        <v>1852.26864148</v>
      </c>
      <c r="P108" s="36">
        <f>SUMIFS(СВЦЭМ!$D$39:$D$782,СВЦЭМ!$A$39:$A$782,$A108,СВЦЭМ!$B$39:$B$782,P$83)+'СЕТ СН'!$G$14+СВЦЭМ!$D$10+'СЕТ СН'!$G$6-'СЕТ СН'!$G$26</f>
        <v>1861.2943110900001</v>
      </c>
      <c r="Q108" s="36">
        <f>SUMIFS(СВЦЭМ!$D$39:$D$782,СВЦЭМ!$A$39:$A$782,$A108,СВЦЭМ!$B$39:$B$782,Q$83)+'СЕТ СН'!$G$14+СВЦЭМ!$D$10+'СЕТ СН'!$G$6-'СЕТ СН'!$G$26</f>
        <v>1869.4471700499998</v>
      </c>
      <c r="R108" s="36">
        <f>SUMIFS(СВЦЭМ!$D$39:$D$782,СВЦЭМ!$A$39:$A$782,$A108,СВЦЭМ!$B$39:$B$782,R$83)+'СЕТ СН'!$G$14+СВЦЭМ!$D$10+'СЕТ СН'!$G$6-'СЕТ СН'!$G$26</f>
        <v>1853.6775922800002</v>
      </c>
      <c r="S108" s="36">
        <f>SUMIFS(СВЦЭМ!$D$39:$D$782,СВЦЭМ!$A$39:$A$782,$A108,СВЦЭМ!$B$39:$B$782,S$83)+'СЕТ СН'!$G$14+СВЦЭМ!$D$10+'СЕТ СН'!$G$6-'СЕТ СН'!$G$26</f>
        <v>1848.3861382300001</v>
      </c>
      <c r="T108" s="36">
        <f>SUMIFS(СВЦЭМ!$D$39:$D$782,СВЦЭМ!$A$39:$A$782,$A108,СВЦЭМ!$B$39:$B$782,T$83)+'СЕТ СН'!$G$14+СВЦЭМ!$D$10+'СЕТ СН'!$G$6-'СЕТ СН'!$G$26</f>
        <v>1840.7984887399998</v>
      </c>
      <c r="U108" s="36">
        <f>SUMIFS(СВЦЭМ!$D$39:$D$782,СВЦЭМ!$A$39:$A$782,$A108,СВЦЭМ!$B$39:$B$782,U$83)+'СЕТ СН'!$G$14+СВЦЭМ!$D$10+'СЕТ СН'!$G$6-'СЕТ СН'!$G$26</f>
        <v>1845.4871417499999</v>
      </c>
      <c r="V108" s="36">
        <f>SUMIFS(СВЦЭМ!$D$39:$D$782,СВЦЭМ!$A$39:$A$782,$A108,СВЦЭМ!$B$39:$B$782,V$83)+'СЕТ СН'!$G$14+СВЦЭМ!$D$10+'СЕТ СН'!$G$6-'СЕТ СН'!$G$26</f>
        <v>1859.5497764000002</v>
      </c>
      <c r="W108" s="36">
        <f>SUMIFS(СВЦЭМ!$D$39:$D$782,СВЦЭМ!$A$39:$A$782,$A108,СВЦЭМ!$B$39:$B$782,W$83)+'СЕТ СН'!$G$14+СВЦЭМ!$D$10+'СЕТ СН'!$G$6-'СЕТ СН'!$G$26</f>
        <v>1825.8445651000002</v>
      </c>
      <c r="X108" s="36">
        <f>SUMIFS(СВЦЭМ!$D$39:$D$782,СВЦЭМ!$A$39:$A$782,$A108,СВЦЭМ!$B$39:$B$782,X$83)+'СЕТ СН'!$G$14+СВЦЭМ!$D$10+'СЕТ СН'!$G$6-'СЕТ СН'!$G$26</f>
        <v>1855.0791618799999</v>
      </c>
      <c r="Y108" s="36">
        <f>SUMIFS(СВЦЭМ!$D$39:$D$782,СВЦЭМ!$A$39:$A$782,$A108,СВЦЭМ!$B$39:$B$782,Y$83)+'СЕТ СН'!$G$14+СВЦЭМ!$D$10+'СЕТ СН'!$G$6-'СЕТ СН'!$G$26</f>
        <v>2007.13721704</v>
      </c>
    </row>
    <row r="109" spans="1:25" ht="15.75" x14ac:dyDescent="0.2">
      <c r="A109" s="35">
        <f t="shared" si="2"/>
        <v>45103</v>
      </c>
      <c r="B109" s="36">
        <f>SUMIFS(СВЦЭМ!$D$39:$D$782,СВЦЭМ!$A$39:$A$782,$A109,СВЦЭМ!$B$39:$B$782,B$83)+'СЕТ СН'!$G$14+СВЦЭМ!$D$10+'СЕТ СН'!$G$6-'СЕТ СН'!$G$26</f>
        <v>2123.407115</v>
      </c>
      <c r="C109" s="36">
        <f>SUMIFS(СВЦЭМ!$D$39:$D$782,СВЦЭМ!$A$39:$A$782,$A109,СВЦЭМ!$B$39:$B$782,C$83)+'СЕТ СН'!$G$14+СВЦЭМ!$D$10+'СЕТ СН'!$G$6-'СЕТ СН'!$G$26</f>
        <v>2201.5118488799999</v>
      </c>
      <c r="D109" s="36">
        <f>SUMIFS(СВЦЭМ!$D$39:$D$782,СВЦЭМ!$A$39:$A$782,$A109,СВЦЭМ!$B$39:$B$782,D$83)+'СЕТ СН'!$G$14+СВЦЭМ!$D$10+'СЕТ СН'!$G$6-'СЕТ СН'!$G$26</f>
        <v>2239.09824845</v>
      </c>
      <c r="E109" s="36">
        <f>SUMIFS(СВЦЭМ!$D$39:$D$782,СВЦЭМ!$A$39:$A$782,$A109,СВЦЭМ!$B$39:$B$782,E$83)+'СЕТ СН'!$G$14+СВЦЭМ!$D$10+'СЕТ СН'!$G$6-'СЕТ СН'!$G$26</f>
        <v>2219.77151946</v>
      </c>
      <c r="F109" s="36">
        <f>SUMIFS(СВЦЭМ!$D$39:$D$782,СВЦЭМ!$A$39:$A$782,$A109,СВЦЭМ!$B$39:$B$782,F$83)+'СЕТ СН'!$G$14+СВЦЭМ!$D$10+'СЕТ СН'!$G$6-'СЕТ СН'!$G$26</f>
        <v>2213.8986961700002</v>
      </c>
      <c r="G109" s="36">
        <f>SUMIFS(СВЦЭМ!$D$39:$D$782,СВЦЭМ!$A$39:$A$782,$A109,СВЦЭМ!$B$39:$B$782,G$83)+'СЕТ СН'!$G$14+СВЦЭМ!$D$10+'СЕТ СН'!$G$6-'СЕТ СН'!$G$26</f>
        <v>2218.8587899499998</v>
      </c>
      <c r="H109" s="36">
        <f>SUMIFS(СВЦЭМ!$D$39:$D$782,СВЦЭМ!$A$39:$A$782,$A109,СВЦЭМ!$B$39:$B$782,H$83)+'СЕТ СН'!$G$14+СВЦЭМ!$D$10+'СЕТ СН'!$G$6-'СЕТ СН'!$G$26</f>
        <v>2096.6574522999999</v>
      </c>
      <c r="I109" s="36">
        <f>SUMIFS(СВЦЭМ!$D$39:$D$782,СВЦЭМ!$A$39:$A$782,$A109,СВЦЭМ!$B$39:$B$782,I$83)+'СЕТ СН'!$G$14+СВЦЭМ!$D$10+'СЕТ СН'!$G$6-'СЕТ СН'!$G$26</f>
        <v>1896.1720043800001</v>
      </c>
      <c r="J109" s="36">
        <f>SUMIFS(СВЦЭМ!$D$39:$D$782,СВЦЭМ!$A$39:$A$782,$A109,СВЦЭМ!$B$39:$B$782,J$83)+'СЕТ СН'!$G$14+СВЦЭМ!$D$10+'СЕТ СН'!$G$6-'СЕТ СН'!$G$26</f>
        <v>1805.13313027</v>
      </c>
      <c r="K109" s="36">
        <f>SUMIFS(СВЦЭМ!$D$39:$D$782,СВЦЭМ!$A$39:$A$782,$A109,СВЦЭМ!$B$39:$B$782,K$83)+'СЕТ СН'!$G$14+СВЦЭМ!$D$10+'СЕТ СН'!$G$6-'СЕТ СН'!$G$26</f>
        <v>1761.7221949999998</v>
      </c>
      <c r="L109" s="36">
        <f>SUMIFS(СВЦЭМ!$D$39:$D$782,СВЦЭМ!$A$39:$A$782,$A109,СВЦЭМ!$B$39:$B$782,L$83)+'СЕТ СН'!$G$14+СВЦЭМ!$D$10+'СЕТ СН'!$G$6-'СЕТ СН'!$G$26</f>
        <v>1738.62008891</v>
      </c>
      <c r="M109" s="36">
        <f>SUMIFS(СВЦЭМ!$D$39:$D$782,СВЦЭМ!$A$39:$A$782,$A109,СВЦЭМ!$B$39:$B$782,M$83)+'СЕТ СН'!$G$14+СВЦЭМ!$D$10+'СЕТ СН'!$G$6-'СЕТ СН'!$G$26</f>
        <v>1755.87980672</v>
      </c>
      <c r="N109" s="36">
        <f>SUMIFS(СВЦЭМ!$D$39:$D$782,СВЦЭМ!$A$39:$A$782,$A109,СВЦЭМ!$B$39:$B$782,N$83)+'СЕТ СН'!$G$14+СВЦЭМ!$D$10+'СЕТ СН'!$G$6-'СЕТ СН'!$G$26</f>
        <v>1785.7315630900002</v>
      </c>
      <c r="O109" s="36">
        <f>SUMIFS(СВЦЭМ!$D$39:$D$782,СВЦЭМ!$A$39:$A$782,$A109,СВЦЭМ!$B$39:$B$782,O$83)+'СЕТ СН'!$G$14+СВЦЭМ!$D$10+'СЕТ СН'!$G$6-'СЕТ СН'!$G$26</f>
        <v>1781.53542229</v>
      </c>
      <c r="P109" s="36">
        <f>SUMIFS(СВЦЭМ!$D$39:$D$782,СВЦЭМ!$A$39:$A$782,$A109,СВЦЭМ!$B$39:$B$782,P$83)+'СЕТ СН'!$G$14+СВЦЭМ!$D$10+'СЕТ СН'!$G$6-'СЕТ СН'!$G$26</f>
        <v>1790.40472937</v>
      </c>
      <c r="Q109" s="36">
        <f>SUMIFS(СВЦЭМ!$D$39:$D$782,СВЦЭМ!$A$39:$A$782,$A109,СВЦЭМ!$B$39:$B$782,Q$83)+'СЕТ СН'!$G$14+СВЦЭМ!$D$10+'СЕТ СН'!$G$6-'СЕТ СН'!$G$26</f>
        <v>1801.4227329700002</v>
      </c>
      <c r="R109" s="36">
        <f>SUMIFS(СВЦЭМ!$D$39:$D$782,СВЦЭМ!$A$39:$A$782,$A109,СВЦЭМ!$B$39:$B$782,R$83)+'СЕТ СН'!$G$14+СВЦЭМ!$D$10+'СЕТ СН'!$G$6-'СЕТ СН'!$G$26</f>
        <v>1784.2303212900001</v>
      </c>
      <c r="S109" s="36">
        <f>SUMIFS(СВЦЭМ!$D$39:$D$782,СВЦЭМ!$A$39:$A$782,$A109,СВЦЭМ!$B$39:$B$782,S$83)+'СЕТ СН'!$G$14+СВЦЭМ!$D$10+'СЕТ СН'!$G$6-'СЕТ СН'!$G$26</f>
        <v>1776.8122649500001</v>
      </c>
      <c r="T109" s="36">
        <f>SUMIFS(СВЦЭМ!$D$39:$D$782,СВЦЭМ!$A$39:$A$782,$A109,СВЦЭМ!$B$39:$B$782,T$83)+'СЕТ СН'!$G$14+СВЦЭМ!$D$10+'СЕТ СН'!$G$6-'СЕТ СН'!$G$26</f>
        <v>1773.04972632</v>
      </c>
      <c r="U109" s="36">
        <f>SUMIFS(СВЦЭМ!$D$39:$D$782,СВЦЭМ!$A$39:$A$782,$A109,СВЦЭМ!$B$39:$B$782,U$83)+'СЕТ СН'!$G$14+СВЦЭМ!$D$10+'СЕТ СН'!$G$6-'СЕТ СН'!$G$26</f>
        <v>1752.8850874099999</v>
      </c>
      <c r="V109" s="36">
        <f>SUMIFS(СВЦЭМ!$D$39:$D$782,СВЦЭМ!$A$39:$A$782,$A109,СВЦЭМ!$B$39:$B$782,V$83)+'СЕТ СН'!$G$14+СВЦЭМ!$D$10+'СЕТ СН'!$G$6-'СЕТ СН'!$G$26</f>
        <v>1767.09959205</v>
      </c>
      <c r="W109" s="36">
        <f>SUMIFS(СВЦЭМ!$D$39:$D$782,СВЦЭМ!$A$39:$A$782,$A109,СВЦЭМ!$B$39:$B$782,W$83)+'СЕТ СН'!$G$14+СВЦЭМ!$D$10+'СЕТ СН'!$G$6-'СЕТ СН'!$G$26</f>
        <v>1736.71179239</v>
      </c>
      <c r="X109" s="36">
        <f>SUMIFS(СВЦЭМ!$D$39:$D$782,СВЦЭМ!$A$39:$A$782,$A109,СВЦЭМ!$B$39:$B$782,X$83)+'СЕТ СН'!$G$14+СВЦЭМ!$D$10+'СЕТ СН'!$G$6-'СЕТ СН'!$G$26</f>
        <v>1791.4337113400002</v>
      </c>
      <c r="Y109" s="36">
        <f>SUMIFS(СВЦЭМ!$D$39:$D$782,СВЦЭМ!$A$39:$A$782,$A109,СВЦЭМ!$B$39:$B$782,Y$83)+'СЕТ СН'!$G$14+СВЦЭМ!$D$10+'СЕТ СН'!$G$6-'СЕТ СН'!$G$26</f>
        <v>1870.2958800900001</v>
      </c>
    </row>
    <row r="110" spans="1:25" ht="15.75" x14ac:dyDescent="0.2">
      <c r="A110" s="35">
        <f t="shared" si="2"/>
        <v>45104</v>
      </c>
      <c r="B110" s="36">
        <f>SUMIFS(СВЦЭМ!$D$39:$D$782,СВЦЭМ!$A$39:$A$782,$A110,СВЦЭМ!$B$39:$B$782,B$83)+'СЕТ СН'!$G$14+СВЦЭМ!$D$10+'СЕТ СН'!$G$6-'СЕТ СН'!$G$26</f>
        <v>1933.7237048800002</v>
      </c>
      <c r="C110" s="36">
        <f>SUMIFS(СВЦЭМ!$D$39:$D$782,СВЦЭМ!$A$39:$A$782,$A110,СВЦЭМ!$B$39:$B$782,C$83)+'СЕТ СН'!$G$14+СВЦЭМ!$D$10+'СЕТ СН'!$G$6-'СЕТ СН'!$G$26</f>
        <v>1985.8364818800001</v>
      </c>
      <c r="D110" s="36">
        <f>SUMIFS(СВЦЭМ!$D$39:$D$782,СВЦЭМ!$A$39:$A$782,$A110,СВЦЭМ!$B$39:$B$782,D$83)+'СЕТ СН'!$G$14+СВЦЭМ!$D$10+'СЕТ СН'!$G$6-'СЕТ СН'!$G$26</f>
        <v>2069.5905448500002</v>
      </c>
      <c r="E110" s="36">
        <f>SUMIFS(СВЦЭМ!$D$39:$D$782,СВЦЭМ!$A$39:$A$782,$A110,СВЦЭМ!$B$39:$B$782,E$83)+'СЕТ СН'!$G$14+СВЦЭМ!$D$10+'СЕТ СН'!$G$6-'СЕТ СН'!$G$26</f>
        <v>2045.6947089300002</v>
      </c>
      <c r="F110" s="36">
        <f>SUMIFS(СВЦЭМ!$D$39:$D$782,СВЦЭМ!$A$39:$A$782,$A110,СВЦЭМ!$B$39:$B$782,F$83)+'СЕТ СН'!$G$14+СВЦЭМ!$D$10+'СЕТ СН'!$G$6-'СЕТ СН'!$G$26</f>
        <v>2046.2080598100001</v>
      </c>
      <c r="G110" s="36">
        <f>SUMIFS(СВЦЭМ!$D$39:$D$782,СВЦЭМ!$A$39:$A$782,$A110,СВЦЭМ!$B$39:$B$782,G$83)+'СЕТ СН'!$G$14+СВЦЭМ!$D$10+'СЕТ СН'!$G$6-'СЕТ СН'!$G$26</f>
        <v>2043.3162938800001</v>
      </c>
      <c r="H110" s="36">
        <f>SUMIFS(СВЦЭМ!$D$39:$D$782,СВЦЭМ!$A$39:$A$782,$A110,СВЦЭМ!$B$39:$B$782,H$83)+'СЕТ СН'!$G$14+СВЦЭМ!$D$10+'СЕТ СН'!$G$6-'СЕТ СН'!$G$26</f>
        <v>1965.96489221</v>
      </c>
      <c r="I110" s="36">
        <f>SUMIFS(СВЦЭМ!$D$39:$D$782,СВЦЭМ!$A$39:$A$782,$A110,СВЦЭМ!$B$39:$B$782,I$83)+'СЕТ СН'!$G$14+СВЦЭМ!$D$10+'СЕТ СН'!$G$6-'СЕТ СН'!$G$26</f>
        <v>1839.3258480499999</v>
      </c>
      <c r="J110" s="36">
        <f>SUMIFS(СВЦЭМ!$D$39:$D$782,СВЦЭМ!$A$39:$A$782,$A110,СВЦЭМ!$B$39:$B$782,J$83)+'СЕТ СН'!$G$14+СВЦЭМ!$D$10+'СЕТ СН'!$G$6-'СЕТ СН'!$G$26</f>
        <v>1755.6311523899999</v>
      </c>
      <c r="K110" s="36">
        <f>SUMIFS(СВЦЭМ!$D$39:$D$782,СВЦЭМ!$A$39:$A$782,$A110,СВЦЭМ!$B$39:$B$782,K$83)+'СЕТ СН'!$G$14+СВЦЭМ!$D$10+'СЕТ СН'!$G$6-'СЕТ СН'!$G$26</f>
        <v>1697.0630092400002</v>
      </c>
      <c r="L110" s="36">
        <f>SUMIFS(СВЦЭМ!$D$39:$D$782,СВЦЭМ!$A$39:$A$782,$A110,СВЦЭМ!$B$39:$B$782,L$83)+'СЕТ СН'!$G$14+СВЦЭМ!$D$10+'СЕТ СН'!$G$6-'СЕТ СН'!$G$26</f>
        <v>1676.8526824599999</v>
      </c>
      <c r="M110" s="36">
        <f>SUMIFS(СВЦЭМ!$D$39:$D$782,СВЦЭМ!$A$39:$A$782,$A110,СВЦЭМ!$B$39:$B$782,M$83)+'СЕТ СН'!$G$14+СВЦЭМ!$D$10+'СЕТ СН'!$G$6-'СЕТ СН'!$G$26</f>
        <v>1673.67118996</v>
      </c>
      <c r="N110" s="36">
        <f>SUMIFS(СВЦЭМ!$D$39:$D$782,СВЦЭМ!$A$39:$A$782,$A110,СВЦЭМ!$B$39:$B$782,N$83)+'СЕТ СН'!$G$14+СВЦЭМ!$D$10+'СЕТ СН'!$G$6-'СЕТ СН'!$G$26</f>
        <v>1694.4367429499998</v>
      </c>
      <c r="O110" s="36">
        <f>SUMIFS(СВЦЭМ!$D$39:$D$782,СВЦЭМ!$A$39:$A$782,$A110,СВЦЭМ!$B$39:$B$782,O$83)+'СЕТ СН'!$G$14+СВЦЭМ!$D$10+'СЕТ СН'!$G$6-'СЕТ СН'!$G$26</f>
        <v>1689.7921758500001</v>
      </c>
      <c r="P110" s="36">
        <f>SUMIFS(СВЦЭМ!$D$39:$D$782,СВЦЭМ!$A$39:$A$782,$A110,СВЦЭМ!$B$39:$B$782,P$83)+'СЕТ СН'!$G$14+СВЦЭМ!$D$10+'СЕТ СН'!$G$6-'СЕТ СН'!$G$26</f>
        <v>1690.7670442799999</v>
      </c>
      <c r="Q110" s="36">
        <f>SUMIFS(СВЦЭМ!$D$39:$D$782,СВЦЭМ!$A$39:$A$782,$A110,СВЦЭМ!$B$39:$B$782,Q$83)+'СЕТ СН'!$G$14+СВЦЭМ!$D$10+'СЕТ СН'!$G$6-'СЕТ СН'!$G$26</f>
        <v>1687.5027650800002</v>
      </c>
      <c r="R110" s="36">
        <f>SUMIFS(СВЦЭМ!$D$39:$D$782,СВЦЭМ!$A$39:$A$782,$A110,СВЦЭМ!$B$39:$B$782,R$83)+'СЕТ СН'!$G$14+СВЦЭМ!$D$10+'СЕТ СН'!$G$6-'СЕТ СН'!$G$26</f>
        <v>1674.5878639900002</v>
      </c>
      <c r="S110" s="36">
        <f>SUMIFS(СВЦЭМ!$D$39:$D$782,СВЦЭМ!$A$39:$A$782,$A110,СВЦЭМ!$B$39:$B$782,S$83)+'СЕТ СН'!$G$14+СВЦЭМ!$D$10+'СЕТ СН'!$G$6-'СЕТ СН'!$G$26</f>
        <v>1670.5890571</v>
      </c>
      <c r="T110" s="36">
        <f>SUMIFS(СВЦЭМ!$D$39:$D$782,СВЦЭМ!$A$39:$A$782,$A110,СВЦЭМ!$B$39:$B$782,T$83)+'СЕТ СН'!$G$14+СВЦЭМ!$D$10+'СЕТ СН'!$G$6-'СЕТ СН'!$G$26</f>
        <v>1666.2922301399999</v>
      </c>
      <c r="U110" s="36">
        <f>SUMIFS(СВЦЭМ!$D$39:$D$782,СВЦЭМ!$A$39:$A$782,$A110,СВЦЭМ!$B$39:$B$782,U$83)+'СЕТ СН'!$G$14+СВЦЭМ!$D$10+'СЕТ СН'!$G$6-'СЕТ СН'!$G$26</f>
        <v>1669.1897340599999</v>
      </c>
      <c r="V110" s="36">
        <f>SUMIFS(СВЦЭМ!$D$39:$D$782,СВЦЭМ!$A$39:$A$782,$A110,СВЦЭМ!$B$39:$B$782,V$83)+'СЕТ СН'!$G$14+СВЦЭМ!$D$10+'СЕТ СН'!$G$6-'СЕТ СН'!$G$26</f>
        <v>1678.0236003300001</v>
      </c>
      <c r="W110" s="36">
        <f>SUMIFS(СВЦЭМ!$D$39:$D$782,СВЦЭМ!$A$39:$A$782,$A110,СВЦЭМ!$B$39:$B$782,W$83)+'СЕТ СН'!$G$14+СВЦЭМ!$D$10+'СЕТ СН'!$G$6-'СЕТ СН'!$G$26</f>
        <v>1635.58241559</v>
      </c>
      <c r="X110" s="36">
        <f>SUMIFS(СВЦЭМ!$D$39:$D$782,СВЦЭМ!$A$39:$A$782,$A110,СВЦЭМ!$B$39:$B$782,X$83)+'СЕТ СН'!$G$14+СВЦЭМ!$D$10+'СЕТ СН'!$G$6-'СЕТ СН'!$G$26</f>
        <v>1675.8441654100002</v>
      </c>
      <c r="Y110" s="36">
        <f>SUMIFS(СВЦЭМ!$D$39:$D$782,СВЦЭМ!$A$39:$A$782,$A110,СВЦЭМ!$B$39:$B$782,Y$83)+'СЕТ СН'!$G$14+СВЦЭМ!$D$10+'СЕТ СН'!$G$6-'СЕТ СН'!$G$26</f>
        <v>1768.8861673199999</v>
      </c>
    </row>
    <row r="111" spans="1:25" ht="15.75" x14ac:dyDescent="0.2">
      <c r="A111" s="35">
        <f t="shared" si="2"/>
        <v>45105</v>
      </c>
      <c r="B111" s="36">
        <f>SUMIFS(СВЦЭМ!$D$39:$D$782,СВЦЭМ!$A$39:$A$782,$A111,СВЦЭМ!$B$39:$B$782,B$83)+'СЕТ СН'!$G$14+СВЦЭМ!$D$10+'СЕТ СН'!$G$6-'СЕТ СН'!$G$26</f>
        <v>1854.7410026900002</v>
      </c>
      <c r="C111" s="36">
        <f>SUMIFS(СВЦЭМ!$D$39:$D$782,СВЦЭМ!$A$39:$A$782,$A111,СВЦЭМ!$B$39:$B$782,C$83)+'СЕТ СН'!$G$14+СВЦЭМ!$D$10+'СЕТ СН'!$G$6-'СЕТ СН'!$G$26</f>
        <v>1940.4015735100002</v>
      </c>
      <c r="D111" s="36">
        <f>SUMIFS(СВЦЭМ!$D$39:$D$782,СВЦЭМ!$A$39:$A$782,$A111,СВЦЭМ!$B$39:$B$782,D$83)+'СЕТ СН'!$G$14+СВЦЭМ!$D$10+'СЕТ СН'!$G$6-'СЕТ СН'!$G$26</f>
        <v>2022.3270052500002</v>
      </c>
      <c r="E111" s="36">
        <f>SUMIFS(СВЦЭМ!$D$39:$D$782,СВЦЭМ!$A$39:$A$782,$A111,СВЦЭМ!$B$39:$B$782,E$83)+'СЕТ СН'!$G$14+СВЦЭМ!$D$10+'СЕТ СН'!$G$6-'СЕТ СН'!$G$26</f>
        <v>2042.9203671599998</v>
      </c>
      <c r="F111" s="36">
        <f>SUMIFS(СВЦЭМ!$D$39:$D$782,СВЦЭМ!$A$39:$A$782,$A111,СВЦЭМ!$B$39:$B$782,F$83)+'СЕТ СН'!$G$14+СВЦЭМ!$D$10+'СЕТ СН'!$G$6-'СЕТ СН'!$G$26</f>
        <v>2042.9692996200001</v>
      </c>
      <c r="G111" s="36">
        <f>SUMIFS(СВЦЭМ!$D$39:$D$782,СВЦЭМ!$A$39:$A$782,$A111,СВЦЭМ!$B$39:$B$782,G$83)+'СЕТ СН'!$G$14+СВЦЭМ!$D$10+'СЕТ СН'!$G$6-'СЕТ СН'!$G$26</f>
        <v>2016.5583826100001</v>
      </c>
      <c r="H111" s="36">
        <f>SUMIFS(СВЦЭМ!$D$39:$D$782,СВЦЭМ!$A$39:$A$782,$A111,СВЦЭМ!$B$39:$B$782,H$83)+'СЕТ СН'!$G$14+СВЦЭМ!$D$10+'СЕТ СН'!$G$6-'СЕТ СН'!$G$26</f>
        <v>1908.26043226</v>
      </c>
      <c r="I111" s="36">
        <f>SUMIFS(СВЦЭМ!$D$39:$D$782,СВЦЭМ!$A$39:$A$782,$A111,СВЦЭМ!$B$39:$B$782,I$83)+'СЕТ СН'!$G$14+СВЦЭМ!$D$10+'СЕТ СН'!$G$6-'СЕТ СН'!$G$26</f>
        <v>1771.9571984300001</v>
      </c>
      <c r="J111" s="36">
        <f>SUMIFS(СВЦЭМ!$D$39:$D$782,СВЦЭМ!$A$39:$A$782,$A111,СВЦЭМ!$B$39:$B$782,J$83)+'СЕТ СН'!$G$14+СВЦЭМ!$D$10+'СЕТ СН'!$G$6-'СЕТ СН'!$G$26</f>
        <v>1700.1328484300002</v>
      </c>
      <c r="K111" s="36">
        <f>SUMIFS(СВЦЭМ!$D$39:$D$782,СВЦЭМ!$A$39:$A$782,$A111,СВЦЭМ!$B$39:$B$782,K$83)+'СЕТ СН'!$G$14+СВЦЭМ!$D$10+'СЕТ СН'!$G$6-'СЕТ СН'!$G$26</f>
        <v>1641.8760597300002</v>
      </c>
      <c r="L111" s="36">
        <f>SUMIFS(СВЦЭМ!$D$39:$D$782,СВЦЭМ!$A$39:$A$782,$A111,СВЦЭМ!$B$39:$B$782,L$83)+'СЕТ СН'!$G$14+СВЦЭМ!$D$10+'СЕТ СН'!$G$6-'СЕТ СН'!$G$26</f>
        <v>1649.14821777</v>
      </c>
      <c r="M111" s="36">
        <f>SUMIFS(СВЦЭМ!$D$39:$D$782,СВЦЭМ!$A$39:$A$782,$A111,СВЦЭМ!$B$39:$B$782,M$83)+'СЕТ СН'!$G$14+СВЦЭМ!$D$10+'СЕТ СН'!$G$6-'СЕТ СН'!$G$26</f>
        <v>1670.3747770999998</v>
      </c>
      <c r="N111" s="36">
        <f>SUMIFS(СВЦЭМ!$D$39:$D$782,СВЦЭМ!$A$39:$A$782,$A111,СВЦЭМ!$B$39:$B$782,N$83)+'СЕТ СН'!$G$14+СВЦЭМ!$D$10+'СЕТ СН'!$G$6-'СЕТ СН'!$G$26</f>
        <v>1717.3082242400001</v>
      </c>
      <c r="O111" s="36">
        <f>SUMIFS(СВЦЭМ!$D$39:$D$782,СВЦЭМ!$A$39:$A$782,$A111,СВЦЭМ!$B$39:$B$782,O$83)+'СЕТ СН'!$G$14+СВЦЭМ!$D$10+'СЕТ СН'!$G$6-'СЕТ СН'!$G$26</f>
        <v>1713.9920720200003</v>
      </c>
      <c r="P111" s="36">
        <f>SUMIFS(СВЦЭМ!$D$39:$D$782,СВЦЭМ!$A$39:$A$782,$A111,СВЦЭМ!$B$39:$B$782,P$83)+'СЕТ СН'!$G$14+СВЦЭМ!$D$10+'СЕТ СН'!$G$6-'СЕТ СН'!$G$26</f>
        <v>1696.0922346699999</v>
      </c>
      <c r="Q111" s="36">
        <f>SUMIFS(СВЦЭМ!$D$39:$D$782,СВЦЭМ!$A$39:$A$782,$A111,СВЦЭМ!$B$39:$B$782,Q$83)+'СЕТ СН'!$G$14+СВЦЭМ!$D$10+'СЕТ СН'!$G$6-'СЕТ СН'!$G$26</f>
        <v>1702.1206706399998</v>
      </c>
      <c r="R111" s="36">
        <f>SUMIFS(СВЦЭМ!$D$39:$D$782,СВЦЭМ!$A$39:$A$782,$A111,СВЦЭМ!$B$39:$B$782,R$83)+'СЕТ СН'!$G$14+СВЦЭМ!$D$10+'СЕТ СН'!$G$6-'СЕТ СН'!$G$26</f>
        <v>1671.6644494400002</v>
      </c>
      <c r="S111" s="36">
        <f>SUMIFS(СВЦЭМ!$D$39:$D$782,СВЦЭМ!$A$39:$A$782,$A111,СВЦЭМ!$B$39:$B$782,S$83)+'СЕТ СН'!$G$14+СВЦЭМ!$D$10+'СЕТ СН'!$G$6-'СЕТ СН'!$G$26</f>
        <v>1666.7041956500002</v>
      </c>
      <c r="T111" s="36">
        <f>SUMIFS(СВЦЭМ!$D$39:$D$782,СВЦЭМ!$A$39:$A$782,$A111,СВЦЭМ!$B$39:$B$782,T$83)+'СЕТ СН'!$G$14+СВЦЭМ!$D$10+'СЕТ СН'!$G$6-'СЕТ СН'!$G$26</f>
        <v>1668.0069948300002</v>
      </c>
      <c r="U111" s="36">
        <f>SUMIFS(СВЦЭМ!$D$39:$D$782,СВЦЭМ!$A$39:$A$782,$A111,СВЦЭМ!$B$39:$B$782,U$83)+'СЕТ СН'!$G$14+СВЦЭМ!$D$10+'СЕТ СН'!$G$6-'СЕТ СН'!$G$26</f>
        <v>1703.1571298700001</v>
      </c>
      <c r="V111" s="36">
        <f>SUMIFS(СВЦЭМ!$D$39:$D$782,СВЦЭМ!$A$39:$A$782,$A111,СВЦЭМ!$B$39:$B$782,V$83)+'СЕТ СН'!$G$14+СВЦЭМ!$D$10+'СЕТ СН'!$G$6-'СЕТ СН'!$G$26</f>
        <v>1701.6388548800001</v>
      </c>
      <c r="W111" s="36">
        <f>SUMIFS(СВЦЭМ!$D$39:$D$782,СВЦЭМ!$A$39:$A$782,$A111,СВЦЭМ!$B$39:$B$782,W$83)+'СЕТ СН'!$G$14+СВЦЭМ!$D$10+'СЕТ СН'!$G$6-'СЕТ СН'!$G$26</f>
        <v>1682.7848742400001</v>
      </c>
      <c r="X111" s="36">
        <f>SUMIFS(СВЦЭМ!$D$39:$D$782,СВЦЭМ!$A$39:$A$782,$A111,СВЦЭМ!$B$39:$B$782,X$83)+'СЕТ СН'!$G$14+СВЦЭМ!$D$10+'СЕТ СН'!$G$6-'СЕТ СН'!$G$26</f>
        <v>1707.46035295</v>
      </c>
      <c r="Y111" s="36">
        <f>SUMIFS(СВЦЭМ!$D$39:$D$782,СВЦЭМ!$A$39:$A$782,$A111,СВЦЭМ!$B$39:$B$782,Y$83)+'СЕТ СН'!$G$14+СВЦЭМ!$D$10+'СЕТ СН'!$G$6-'СЕТ СН'!$G$26</f>
        <v>1818.71082062</v>
      </c>
    </row>
    <row r="112" spans="1:25" ht="15.75" x14ac:dyDescent="0.2">
      <c r="A112" s="35">
        <f t="shared" si="2"/>
        <v>45106</v>
      </c>
      <c r="B112" s="36">
        <f>SUMIFS(СВЦЭМ!$D$39:$D$782,СВЦЭМ!$A$39:$A$782,$A112,СВЦЭМ!$B$39:$B$782,B$83)+'СЕТ СН'!$G$14+СВЦЭМ!$D$10+'СЕТ СН'!$G$6-'СЕТ СН'!$G$26</f>
        <v>1948.2235216499998</v>
      </c>
      <c r="C112" s="36">
        <f>SUMIFS(СВЦЭМ!$D$39:$D$782,СВЦЭМ!$A$39:$A$782,$A112,СВЦЭМ!$B$39:$B$782,C$83)+'СЕТ СН'!$G$14+СВЦЭМ!$D$10+'СЕТ СН'!$G$6-'СЕТ СН'!$G$26</f>
        <v>2006.1090154899998</v>
      </c>
      <c r="D112" s="36">
        <f>SUMIFS(СВЦЭМ!$D$39:$D$782,СВЦЭМ!$A$39:$A$782,$A112,СВЦЭМ!$B$39:$B$782,D$83)+'СЕТ СН'!$G$14+СВЦЭМ!$D$10+'СЕТ СН'!$G$6-'СЕТ СН'!$G$26</f>
        <v>2055.5099851300001</v>
      </c>
      <c r="E112" s="36">
        <f>SUMIFS(СВЦЭМ!$D$39:$D$782,СВЦЭМ!$A$39:$A$782,$A112,СВЦЭМ!$B$39:$B$782,E$83)+'СЕТ СН'!$G$14+СВЦЭМ!$D$10+'СЕТ СН'!$G$6-'СЕТ СН'!$G$26</f>
        <v>2062.0955792600002</v>
      </c>
      <c r="F112" s="36">
        <f>SUMIFS(СВЦЭМ!$D$39:$D$782,СВЦЭМ!$A$39:$A$782,$A112,СВЦЭМ!$B$39:$B$782,F$83)+'СЕТ СН'!$G$14+СВЦЭМ!$D$10+'СЕТ СН'!$G$6-'СЕТ СН'!$G$26</f>
        <v>2046.6099484199999</v>
      </c>
      <c r="G112" s="36">
        <f>SUMIFS(СВЦЭМ!$D$39:$D$782,СВЦЭМ!$A$39:$A$782,$A112,СВЦЭМ!$B$39:$B$782,G$83)+'СЕТ СН'!$G$14+СВЦЭМ!$D$10+'СЕТ СН'!$G$6-'СЕТ СН'!$G$26</f>
        <v>2049.97975163</v>
      </c>
      <c r="H112" s="36">
        <f>SUMIFS(СВЦЭМ!$D$39:$D$782,СВЦЭМ!$A$39:$A$782,$A112,СВЦЭМ!$B$39:$B$782,H$83)+'СЕТ СН'!$G$14+СВЦЭМ!$D$10+'СЕТ СН'!$G$6-'СЕТ СН'!$G$26</f>
        <v>1995.3821034500002</v>
      </c>
      <c r="I112" s="36">
        <f>SUMIFS(СВЦЭМ!$D$39:$D$782,СВЦЭМ!$A$39:$A$782,$A112,СВЦЭМ!$B$39:$B$782,I$83)+'СЕТ СН'!$G$14+СВЦЭМ!$D$10+'СЕТ СН'!$G$6-'СЕТ СН'!$G$26</f>
        <v>1895.5449449299999</v>
      </c>
      <c r="J112" s="36">
        <f>SUMIFS(СВЦЭМ!$D$39:$D$782,СВЦЭМ!$A$39:$A$782,$A112,СВЦЭМ!$B$39:$B$782,J$83)+'СЕТ СН'!$G$14+СВЦЭМ!$D$10+'СЕТ СН'!$G$6-'СЕТ СН'!$G$26</f>
        <v>1797.6160929799998</v>
      </c>
      <c r="K112" s="36">
        <f>SUMIFS(СВЦЭМ!$D$39:$D$782,СВЦЭМ!$A$39:$A$782,$A112,СВЦЭМ!$B$39:$B$782,K$83)+'СЕТ СН'!$G$14+СВЦЭМ!$D$10+'СЕТ СН'!$G$6-'СЕТ СН'!$G$26</f>
        <v>1744.9093075300002</v>
      </c>
      <c r="L112" s="36">
        <f>SUMIFS(СВЦЭМ!$D$39:$D$782,СВЦЭМ!$A$39:$A$782,$A112,СВЦЭМ!$B$39:$B$782,L$83)+'СЕТ СН'!$G$14+СВЦЭМ!$D$10+'СЕТ СН'!$G$6-'СЕТ СН'!$G$26</f>
        <v>1731.4260769500002</v>
      </c>
      <c r="M112" s="36">
        <f>SUMIFS(СВЦЭМ!$D$39:$D$782,СВЦЭМ!$A$39:$A$782,$A112,СВЦЭМ!$B$39:$B$782,M$83)+'СЕТ СН'!$G$14+СВЦЭМ!$D$10+'СЕТ СН'!$G$6-'СЕТ СН'!$G$26</f>
        <v>1721.3923074200002</v>
      </c>
      <c r="N112" s="36">
        <f>SUMIFS(СВЦЭМ!$D$39:$D$782,СВЦЭМ!$A$39:$A$782,$A112,СВЦЭМ!$B$39:$B$782,N$83)+'СЕТ СН'!$G$14+СВЦЭМ!$D$10+'СЕТ СН'!$G$6-'СЕТ СН'!$G$26</f>
        <v>1742.9030337499998</v>
      </c>
      <c r="O112" s="36">
        <f>SUMIFS(СВЦЭМ!$D$39:$D$782,СВЦЭМ!$A$39:$A$782,$A112,СВЦЭМ!$B$39:$B$782,O$83)+'СЕТ СН'!$G$14+СВЦЭМ!$D$10+'СЕТ СН'!$G$6-'СЕТ СН'!$G$26</f>
        <v>1743.6483381600001</v>
      </c>
      <c r="P112" s="36">
        <f>SUMIFS(СВЦЭМ!$D$39:$D$782,СВЦЭМ!$A$39:$A$782,$A112,СВЦЭМ!$B$39:$B$782,P$83)+'СЕТ СН'!$G$14+СВЦЭМ!$D$10+'СЕТ СН'!$G$6-'СЕТ СН'!$G$26</f>
        <v>1750.9895365299999</v>
      </c>
      <c r="Q112" s="36">
        <f>SUMIFS(СВЦЭМ!$D$39:$D$782,СВЦЭМ!$A$39:$A$782,$A112,СВЦЭМ!$B$39:$B$782,Q$83)+'СЕТ СН'!$G$14+СВЦЭМ!$D$10+'СЕТ СН'!$G$6-'СЕТ СН'!$G$26</f>
        <v>1751.0116885799998</v>
      </c>
      <c r="R112" s="36">
        <f>SUMIFS(СВЦЭМ!$D$39:$D$782,СВЦЭМ!$A$39:$A$782,$A112,СВЦЭМ!$B$39:$B$782,R$83)+'СЕТ СН'!$G$14+СВЦЭМ!$D$10+'СЕТ СН'!$G$6-'СЕТ СН'!$G$26</f>
        <v>1738.5384746899999</v>
      </c>
      <c r="S112" s="36">
        <f>SUMIFS(СВЦЭМ!$D$39:$D$782,СВЦЭМ!$A$39:$A$782,$A112,СВЦЭМ!$B$39:$B$782,S$83)+'СЕТ СН'!$G$14+СВЦЭМ!$D$10+'СЕТ СН'!$G$6-'СЕТ СН'!$G$26</f>
        <v>1725.4732976800001</v>
      </c>
      <c r="T112" s="36">
        <f>SUMIFS(СВЦЭМ!$D$39:$D$782,СВЦЭМ!$A$39:$A$782,$A112,СВЦЭМ!$B$39:$B$782,T$83)+'СЕТ СН'!$G$14+СВЦЭМ!$D$10+'СЕТ СН'!$G$6-'СЕТ СН'!$G$26</f>
        <v>1734.5251507100002</v>
      </c>
      <c r="U112" s="36">
        <f>SUMIFS(СВЦЭМ!$D$39:$D$782,СВЦЭМ!$A$39:$A$782,$A112,СВЦЭМ!$B$39:$B$782,U$83)+'СЕТ СН'!$G$14+СВЦЭМ!$D$10+'СЕТ СН'!$G$6-'СЕТ СН'!$G$26</f>
        <v>1743.1872731100002</v>
      </c>
      <c r="V112" s="36">
        <f>SUMIFS(СВЦЭМ!$D$39:$D$782,СВЦЭМ!$A$39:$A$782,$A112,СВЦЭМ!$B$39:$B$782,V$83)+'СЕТ СН'!$G$14+СВЦЭМ!$D$10+'СЕТ СН'!$G$6-'СЕТ СН'!$G$26</f>
        <v>1755.4342730500002</v>
      </c>
      <c r="W112" s="36">
        <f>SUMIFS(СВЦЭМ!$D$39:$D$782,СВЦЭМ!$A$39:$A$782,$A112,СВЦЭМ!$B$39:$B$782,W$83)+'СЕТ СН'!$G$14+СВЦЭМ!$D$10+'СЕТ СН'!$G$6-'СЕТ СН'!$G$26</f>
        <v>1746.8242212099999</v>
      </c>
      <c r="X112" s="36">
        <f>SUMIFS(СВЦЭМ!$D$39:$D$782,СВЦЭМ!$A$39:$A$782,$A112,СВЦЭМ!$B$39:$B$782,X$83)+'СЕТ СН'!$G$14+СВЦЭМ!$D$10+'СЕТ СН'!$G$6-'СЕТ СН'!$G$26</f>
        <v>1767.43202423</v>
      </c>
      <c r="Y112" s="36">
        <f>SUMIFS(СВЦЭМ!$D$39:$D$782,СВЦЭМ!$A$39:$A$782,$A112,СВЦЭМ!$B$39:$B$782,Y$83)+'СЕТ СН'!$G$14+СВЦЭМ!$D$10+'СЕТ СН'!$G$6-'СЕТ СН'!$G$26</f>
        <v>1893.6639637900003</v>
      </c>
    </row>
    <row r="113" spans="1:27" ht="15.75" x14ac:dyDescent="0.2">
      <c r="A113" s="35">
        <f t="shared" si="2"/>
        <v>45107</v>
      </c>
      <c r="B113" s="36">
        <f>SUMIFS(СВЦЭМ!$D$39:$D$782,СВЦЭМ!$A$39:$A$782,$A113,СВЦЭМ!$B$39:$B$782,B$83)+'СЕТ СН'!$G$14+СВЦЭМ!$D$10+'СЕТ СН'!$G$6-'СЕТ СН'!$G$26</f>
        <v>1938.20470097</v>
      </c>
      <c r="C113" s="36">
        <f>SUMIFS(СВЦЭМ!$D$39:$D$782,СВЦЭМ!$A$39:$A$782,$A113,СВЦЭМ!$B$39:$B$782,C$83)+'СЕТ СН'!$G$14+СВЦЭМ!$D$10+'СЕТ СН'!$G$6-'СЕТ СН'!$G$26</f>
        <v>1989.2712719300002</v>
      </c>
      <c r="D113" s="36">
        <f>SUMIFS(СВЦЭМ!$D$39:$D$782,СВЦЭМ!$A$39:$A$782,$A113,СВЦЭМ!$B$39:$B$782,D$83)+'СЕТ СН'!$G$14+СВЦЭМ!$D$10+'СЕТ СН'!$G$6-'СЕТ СН'!$G$26</f>
        <v>2073.2408405400001</v>
      </c>
      <c r="E113" s="36">
        <f>SUMIFS(СВЦЭМ!$D$39:$D$782,СВЦЭМ!$A$39:$A$782,$A113,СВЦЭМ!$B$39:$B$782,E$83)+'СЕТ СН'!$G$14+СВЦЭМ!$D$10+'СЕТ СН'!$G$6-'СЕТ СН'!$G$26</f>
        <v>2099.22423458</v>
      </c>
      <c r="F113" s="36">
        <f>SUMIFS(СВЦЭМ!$D$39:$D$782,СВЦЭМ!$A$39:$A$782,$A113,СВЦЭМ!$B$39:$B$782,F$83)+'СЕТ СН'!$G$14+СВЦЭМ!$D$10+'СЕТ СН'!$G$6-'СЕТ СН'!$G$26</f>
        <v>2136.7800575599999</v>
      </c>
      <c r="G113" s="36">
        <f>SUMIFS(СВЦЭМ!$D$39:$D$782,СВЦЭМ!$A$39:$A$782,$A113,СВЦЭМ!$B$39:$B$782,G$83)+'СЕТ СН'!$G$14+СВЦЭМ!$D$10+'СЕТ СН'!$G$6-'СЕТ СН'!$G$26</f>
        <v>2167.06581031</v>
      </c>
      <c r="H113" s="36">
        <f>SUMIFS(СВЦЭМ!$D$39:$D$782,СВЦЭМ!$A$39:$A$782,$A113,СВЦЭМ!$B$39:$B$782,H$83)+'СЕТ СН'!$G$14+СВЦЭМ!$D$10+'СЕТ СН'!$G$6-'СЕТ СН'!$G$26</f>
        <v>2068.6273316100001</v>
      </c>
      <c r="I113" s="36">
        <f>SUMIFS(СВЦЭМ!$D$39:$D$782,СВЦЭМ!$A$39:$A$782,$A113,СВЦЭМ!$B$39:$B$782,I$83)+'СЕТ СН'!$G$14+СВЦЭМ!$D$10+'СЕТ СН'!$G$6-'СЕТ СН'!$G$26</f>
        <v>1956.2974259600001</v>
      </c>
      <c r="J113" s="36">
        <f>SUMIFS(СВЦЭМ!$D$39:$D$782,СВЦЭМ!$A$39:$A$782,$A113,СВЦЭМ!$B$39:$B$782,J$83)+'СЕТ СН'!$G$14+СВЦЭМ!$D$10+'СЕТ СН'!$G$6-'СЕТ СН'!$G$26</f>
        <v>1874.35089075</v>
      </c>
      <c r="K113" s="36">
        <f>SUMIFS(СВЦЭМ!$D$39:$D$782,СВЦЭМ!$A$39:$A$782,$A113,СВЦЭМ!$B$39:$B$782,K$83)+'СЕТ СН'!$G$14+СВЦЭМ!$D$10+'СЕТ СН'!$G$6-'СЕТ СН'!$G$26</f>
        <v>1802.0149366000001</v>
      </c>
      <c r="L113" s="36">
        <f>SUMIFS(СВЦЭМ!$D$39:$D$782,СВЦЭМ!$A$39:$A$782,$A113,СВЦЭМ!$B$39:$B$782,L$83)+'СЕТ СН'!$G$14+СВЦЭМ!$D$10+'СЕТ СН'!$G$6-'СЕТ СН'!$G$26</f>
        <v>1769.1088030599999</v>
      </c>
      <c r="M113" s="36">
        <f>SUMIFS(СВЦЭМ!$D$39:$D$782,СВЦЭМ!$A$39:$A$782,$A113,СВЦЭМ!$B$39:$B$782,M$83)+'СЕТ СН'!$G$14+СВЦЭМ!$D$10+'СЕТ СН'!$G$6-'СЕТ СН'!$G$26</f>
        <v>1737.3398959400001</v>
      </c>
      <c r="N113" s="36">
        <f>SUMIFS(СВЦЭМ!$D$39:$D$782,СВЦЭМ!$A$39:$A$782,$A113,СВЦЭМ!$B$39:$B$782,N$83)+'СЕТ СН'!$G$14+СВЦЭМ!$D$10+'СЕТ СН'!$G$6-'СЕТ СН'!$G$26</f>
        <v>1781.3951341400002</v>
      </c>
      <c r="O113" s="36">
        <f>SUMIFS(СВЦЭМ!$D$39:$D$782,СВЦЭМ!$A$39:$A$782,$A113,СВЦЭМ!$B$39:$B$782,O$83)+'СЕТ СН'!$G$14+СВЦЭМ!$D$10+'СЕТ СН'!$G$6-'СЕТ СН'!$G$26</f>
        <v>1767.0828820900001</v>
      </c>
      <c r="P113" s="36">
        <f>SUMIFS(СВЦЭМ!$D$39:$D$782,СВЦЭМ!$A$39:$A$782,$A113,СВЦЭМ!$B$39:$B$782,P$83)+'СЕТ СН'!$G$14+СВЦЭМ!$D$10+'СЕТ СН'!$G$6-'СЕТ СН'!$G$26</f>
        <v>1774.1846567000002</v>
      </c>
      <c r="Q113" s="36">
        <f>SUMIFS(СВЦЭМ!$D$39:$D$782,СВЦЭМ!$A$39:$A$782,$A113,СВЦЭМ!$B$39:$B$782,Q$83)+'СЕТ СН'!$G$14+СВЦЭМ!$D$10+'СЕТ СН'!$G$6-'СЕТ СН'!$G$26</f>
        <v>1779.9245406200002</v>
      </c>
      <c r="R113" s="36">
        <f>SUMIFS(СВЦЭМ!$D$39:$D$782,СВЦЭМ!$A$39:$A$782,$A113,СВЦЭМ!$B$39:$B$782,R$83)+'СЕТ СН'!$G$14+СВЦЭМ!$D$10+'СЕТ СН'!$G$6-'СЕТ СН'!$G$26</f>
        <v>1769.3450094899999</v>
      </c>
      <c r="S113" s="36">
        <f>SUMIFS(СВЦЭМ!$D$39:$D$782,СВЦЭМ!$A$39:$A$782,$A113,СВЦЭМ!$B$39:$B$782,S$83)+'СЕТ СН'!$G$14+СВЦЭМ!$D$10+'СЕТ СН'!$G$6-'СЕТ СН'!$G$26</f>
        <v>1756.2957476199999</v>
      </c>
      <c r="T113" s="36">
        <f>SUMIFS(СВЦЭМ!$D$39:$D$782,СВЦЭМ!$A$39:$A$782,$A113,СВЦЭМ!$B$39:$B$782,T$83)+'СЕТ СН'!$G$14+СВЦЭМ!$D$10+'СЕТ СН'!$G$6-'СЕТ СН'!$G$26</f>
        <v>1754.3488892599999</v>
      </c>
      <c r="U113" s="36">
        <f>SUMIFS(СВЦЭМ!$D$39:$D$782,СВЦЭМ!$A$39:$A$782,$A113,СВЦЭМ!$B$39:$B$782,U$83)+'СЕТ СН'!$G$14+СВЦЭМ!$D$10+'СЕТ СН'!$G$6-'СЕТ СН'!$G$26</f>
        <v>1762.37387309</v>
      </c>
      <c r="V113" s="36">
        <f>SUMIFS(СВЦЭМ!$D$39:$D$782,СВЦЭМ!$A$39:$A$782,$A113,СВЦЭМ!$B$39:$B$782,V$83)+'СЕТ СН'!$G$14+СВЦЭМ!$D$10+'СЕТ СН'!$G$6-'СЕТ СН'!$G$26</f>
        <v>1787.58433036</v>
      </c>
      <c r="W113" s="36">
        <f>SUMIFS(СВЦЭМ!$D$39:$D$782,СВЦЭМ!$A$39:$A$782,$A113,СВЦЭМ!$B$39:$B$782,W$83)+'СЕТ СН'!$G$14+СВЦЭМ!$D$10+'СЕТ СН'!$G$6-'СЕТ СН'!$G$26</f>
        <v>1755.3947431199999</v>
      </c>
      <c r="X113" s="36">
        <f>SUMIFS(СВЦЭМ!$D$39:$D$782,СВЦЭМ!$A$39:$A$782,$A113,СВЦЭМ!$B$39:$B$782,X$83)+'СЕТ СН'!$G$14+СВЦЭМ!$D$10+'СЕТ СН'!$G$6-'СЕТ СН'!$G$26</f>
        <v>1798.3841345800001</v>
      </c>
      <c r="Y113" s="36">
        <f>SUMIFS(СВЦЭМ!$D$39:$D$782,СВЦЭМ!$A$39:$A$782,$A113,СВЦЭМ!$B$39:$B$782,Y$83)+'СЕТ СН'!$G$14+СВЦЭМ!$D$10+'СЕТ СН'!$G$6-'СЕТ СН'!$G$26</f>
        <v>1884.23580614</v>
      </c>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7" t="s">
        <v>7</v>
      </c>
      <c r="B117" s="131" t="s">
        <v>72</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38"/>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01.06.2023</v>
      </c>
      <c r="B120" s="36">
        <f>SUMIFS(СВЦЭМ!$D$39:$D$782,СВЦЭМ!$A$39:$A$782,$A120,СВЦЭМ!$B$39:$B$782,B$119)+'СЕТ СН'!$H$14+СВЦЭМ!$D$10+'СЕТ СН'!$H$6-'СЕТ СН'!$H$26</f>
        <v>2095.43936704</v>
      </c>
      <c r="C120" s="36">
        <f>SUMIFS(СВЦЭМ!$D$39:$D$782,СВЦЭМ!$A$39:$A$782,$A120,СВЦЭМ!$B$39:$B$782,C$119)+'СЕТ СН'!$H$14+СВЦЭМ!$D$10+'СЕТ СН'!$H$6-'СЕТ СН'!$H$26</f>
        <v>2175.1745306399998</v>
      </c>
      <c r="D120" s="36">
        <f>SUMIFS(СВЦЭМ!$D$39:$D$782,СВЦЭМ!$A$39:$A$782,$A120,СВЦЭМ!$B$39:$B$782,D$119)+'СЕТ СН'!$H$14+СВЦЭМ!$D$10+'СЕТ СН'!$H$6-'СЕТ СН'!$H$26</f>
        <v>2220.3406367799998</v>
      </c>
      <c r="E120" s="36">
        <f>SUMIFS(СВЦЭМ!$D$39:$D$782,СВЦЭМ!$A$39:$A$782,$A120,СВЦЭМ!$B$39:$B$782,E$119)+'СЕТ СН'!$H$14+СВЦЭМ!$D$10+'СЕТ СН'!$H$6-'СЕТ СН'!$H$26</f>
        <v>2255.4695972</v>
      </c>
      <c r="F120" s="36">
        <f>SUMIFS(СВЦЭМ!$D$39:$D$782,СВЦЭМ!$A$39:$A$782,$A120,СВЦЭМ!$B$39:$B$782,F$119)+'СЕТ СН'!$H$14+СВЦЭМ!$D$10+'СЕТ СН'!$H$6-'СЕТ СН'!$H$26</f>
        <v>2254.5856033099999</v>
      </c>
      <c r="G120" s="36">
        <f>SUMIFS(СВЦЭМ!$D$39:$D$782,СВЦЭМ!$A$39:$A$782,$A120,СВЦЭМ!$B$39:$B$782,G$119)+'СЕТ СН'!$H$14+СВЦЭМ!$D$10+'СЕТ СН'!$H$6-'СЕТ СН'!$H$26</f>
        <v>2242.7452125600003</v>
      </c>
      <c r="H120" s="36">
        <f>SUMIFS(СВЦЭМ!$D$39:$D$782,СВЦЭМ!$A$39:$A$782,$A120,СВЦЭМ!$B$39:$B$782,H$119)+'СЕТ СН'!$H$14+СВЦЭМ!$D$10+'СЕТ СН'!$H$6-'СЕТ СН'!$H$26</f>
        <v>2110.72454014</v>
      </c>
      <c r="I120" s="36">
        <f>SUMIFS(СВЦЭМ!$D$39:$D$782,СВЦЭМ!$A$39:$A$782,$A120,СВЦЭМ!$B$39:$B$782,I$119)+'СЕТ СН'!$H$14+СВЦЭМ!$D$10+'СЕТ СН'!$H$6-'СЕТ СН'!$H$26</f>
        <v>2032.4285655200001</v>
      </c>
      <c r="J120" s="36">
        <f>SUMIFS(СВЦЭМ!$D$39:$D$782,СВЦЭМ!$A$39:$A$782,$A120,СВЦЭМ!$B$39:$B$782,J$119)+'СЕТ СН'!$H$14+СВЦЭМ!$D$10+'СЕТ СН'!$H$6-'СЕТ СН'!$H$26</f>
        <v>1978.1357668400001</v>
      </c>
      <c r="K120" s="36">
        <f>SUMIFS(СВЦЭМ!$D$39:$D$782,СВЦЭМ!$A$39:$A$782,$A120,СВЦЭМ!$B$39:$B$782,K$119)+'СЕТ СН'!$H$14+СВЦЭМ!$D$10+'СЕТ СН'!$H$6-'СЕТ СН'!$H$26</f>
        <v>1984.3596591200001</v>
      </c>
      <c r="L120" s="36">
        <f>SUMIFS(СВЦЭМ!$D$39:$D$782,СВЦЭМ!$A$39:$A$782,$A120,СВЦЭМ!$B$39:$B$782,L$119)+'СЕТ СН'!$H$14+СВЦЭМ!$D$10+'СЕТ СН'!$H$6-'СЕТ СН'!$H$26</f>
        <v>1981.4067241499999</v>
      </c>
      <c r="M120" s="36">
        <f>SUMIFS(СВЦЭМ!$D$39:$D$782,СВЦЭМ!$A$39:$A$782,$A120,СВЦЭМ!$B$39:$B$782,M$119)+'СЕТ СН'!$H$14+СВЦЭМ!$D$10+'СЕТ СН'!$H$6-'СЕТ СН'!$H$26</f>
        <v>2005.4958958700001</v>
      </c>
      <c r="N120" s="36">
        <f>SUMIFS(СВЦЭМ!$D$39:$D$782,СВЦЭМ!$A$39:$A$782,$A120,СВЦЭМ!$B$39:$B$782,N$119)+'СЕТ СН'!$H$14+СВЦЭМ!$D$10+'СЕТ СН'!$H$6-'СЕТ СН'!$H$26</f>
        <v>2025.3495557200001</v>
      </c>
      <c r="O120" s="36">
        <f>SUMIFS(СВЦЭМ!$D$39:$D$782,СВЦЭМ!$A$39:$A$782,$A120,СВЦЭМ!$B$39:$B$782,O$119)+'СЕТ СН'!$H$14+СВЦЭМ!$D$10+'СЕТ СН'!$H$6-'СЕТ СН'!$H$26</f>
        <v>2023.5207969200001</v>
      </c>
      <c r="P120" s="36">
        <f>SUMIFS(СВЦЭМ!$D$39:$D$782,СВЦЭМ!$A$39:$A$782,$A120,СВЦЭМ!$B$39:$B$782,P$119)+'СЕТ СН'!$H$14+СВЦЭМ!$D$10+'СЕТ СН'!$H$6-'СЕТ СН'!$H$26</f>
        <v>2040.7470965699999</v>
      </c>
      <c r="Q120" s="36">
        <f>SUMIFS(СВЦЭМ!$D$39:$D$782,СВЦЭМ!$A$39:$A$782,$A120,СВЦЭМ!$B$39:$B$782,Q$119)+'СЕТ СН'!$H$14+СВЦЭМ!$D$10+'СЕТ СН'!$H$6-'СЕТ СН'!$H$26</f>
        <v>2049.7189460199997</v>
      </c>
      <c r="R120" s="36">
        <f>SUMIFS(СВЦЭМ!$D$39:$D$782,СВЦЭМ!$A$39:$A$782,$A120,СВЦЭМ!$B$39:$B$782,R$119)+'СЕТ СН'!$H$14+СВЦЭМ!$D$10+'СЕТ СН'!$H$6-'СЕТ СН'!$H$26</f>
        <v>2036.67487895</v>
      </c>
      <c r="S120" s="36">
        <f>SUMIFS(СВЦЭМ!$D$39:$D$782,СВЦЭМ!$A$39:$A$782,$A120,СВЦЭМ!$B$39:$B$782,S$119)+'СЕТ СН'!$H$14+СВЦЭМ!$D$10+'СЕТ СН'!$H$6-'СЕТ СН'!$H$26</f>
        <v>2015.8847296500001</v>
      </c>
      <c r="T120" s="36">
        <f>SUMIFS(СВЦЭМ!$D$39:$D$782,СВЦЭМ!$A$39:$A$782,$A120,СВЦЭМ!$B$39:$B$782,T$119)+'СЕТ СН'!$H$14+СВЦЭМ!$D$10+'СЕТ СН'!$H$6-'СЕТ СН'!$H$26</f>
        <v>1998.8440903800001</v>
      </c>
      <c r="U120" s="36">
        <f>SUMIFS(СВЦЭМ!$D$39:$D$782,СВЦЭМ!$A$39:$A$782,$A120,СВЦЭМ!$B$39:$B$782,U$119)+'СЕТ СН'!$H$14+СВЦЭМ!$D$10+'СЕТ СН'!$H$6-'СЕТ СН'!$H$26</f>
        <v>1986.5288575500001</v>
      </c>
      <c r="V120" s="36">
        <f>SUMIFS(СВЦЭМ!$D$39:$D$782,СВЦЭМ!$A$39:$A$782,$A120,СВЦЭМ!$B$39:$B$782,V$119)+'СЕТ СН'!$H$14+СВЦЭМ!$D$10+'СЕТ СН'!$H$6-'СЕТ СН'!$H$26</f>
        <v>1998.36268058</v>
      </c>
      <c r="W120" s="36">
        <f>SUMIFS(СВЦЭМ!$D$39:$D$782,СВЦЭМ!$A$39:$A$782,$A120,СВЦЭМ!$B$39:$B$782,W$119)+'СЕТ СН'!$H$14+СВЦЭМ!$D$10+'СЕТ СН'!$H$6-'СЕТ СН'!$H$26</f>
        <v>1944.4499176100001</v>
      </c>
      <c r="X120" s="36">
        <f>SUMIFS(СВЦЭМ!$D$39:$D$782,СВЦЭМ!$A$39:$A$782,$A120,СВЦЭМ!$B$39:$B$782,X$119)+'СЕТ СН'!$H$14+СВЦЭМ!$D$10+'СЕТ СН'!$H$6-'СЕТ СН'!$H$26</f>
        <v>1993.6902231900001</v>
      </c>
      <c r="Y120" s="36">
        <f>SUMIFS(СВЦЭМ!$D$39:$D$782,СВЦЭМ!$A$39:$A$782,$A120,СВЦЭМ!$B$39:$B$782,Y$119)+'СЕТ СН'!$H$14+СВЦЭМ!$D$10+'СЕТ СН'!$H$6-'СЕТ СН'!$H$26</f>
        <v>2031.5332378200001</v>
      </c>
      <c r="AA120" s="45"/>
    </row>
    <row r="121" spans="1:27" ht="15.75" x14ac:dyDescent="0.2">
      <c r="A121" s="35">
        <f>A120+1</f>
        <v>45079</v>
      </c>
      <c r="B121" s="36">
        <f>SUMIFS(СВЦЭМ!$D$39:$D$782,СВЦЭМ!$A$39:$A$782,$A121,СВЦЭМ!$B$39:$B$782,B$119)+'СЕТ СН'!$H$14+СВЦЭМ!$D$10+'СЕТ СН'!$H$6-'СЕТ СН'!$H$26</f>
        <v>2124.0519099800003</v>
      </c>
      <c r="C121" s="36">
        <f>SUMIFS(СВЦЭМ!$D$39:$D$782,СВЦЭМ!$A$39:$A$782,$A121,СВЦЭМ!$B$39:$B$782,C$119)+'СЕТ СН'!$H$14+СВЦЭМ!$D$10+'СЕТ СН'!$H$6-'СЕТ СН'!$H$26</f>
        <v>2152.9218659899998</v>
      </c>
      <c r="D121" s="36">
        <f>SUMIFS(СВЦЭМ!$D$39:$D$782,СВЦЭМ!$A$39:$A$782,$A121,СВЦЭМ!$B$39:$B$782,D$119)+'СЕТ СН'!$H$14+СВЦЭМ!$D$10+'СЕТ СН'!$H$6-'СЕТ СН'!$H$26</f>
        <v>2197.3006917000002</v>
      </c>
      <c r="E121" s="36">
        <f>SUMIFS(СВЦЭМ!$D$39:$D$782,СВЦЭМ!$A$39:$A$782,$A121,СВЦЭМ!$B$39:$B$782,E$119)+'СЕТ СН'!$H$14+СВЦЭМ!$D$10+'СЕТ СН'!$H$6-'СЕТ СН'!$H$26</f>
        <v>2203.8452946699999</v>
      </c>
      <c r="F121" s="36">
        <f>SUMIFS(СВЦЭМ!$D$39:$D$782,СВЦЭМ!$A$39:$A$782,$A121,СВЦЭМ!$B$39:$B$782,F$119)+'СЕТ СН'!$H$14+СВЦЭМ!$D$10+'СЕТ СН'!$H$6-'СЕТ СН'!$H$26</f>
        <v>2186.8536813000001</v>
      </c>
      <c r="G121" s="36">
        <f>SUMIFS(СВЦЭМ!$D$39:$D$782,СВЦЭМ!$A$39:$A$782,$A121,СВЦЭМ!$B$39:$B$782,G$119)+'СЕТ СН'!$H$14+СВЦЭМ!$D$10+'СЕТ СН'!$H$6-'СЕТ СН'!$H$26</f>
        <v>2162.8455178300001</v>
      </c>
      <c r="H121" s="36">
        <f>SUMIFS(СВЦЭМ!$D$39:$D$782,СВЦЭМ!$A$39:$A$782,$A121,СВЦЭМ!$B$39:$B$782,H$119)+'СЕТ СН'!$H$14+СВЦЭМ!$D$10+'СЕТ СН'!$H$6-'СЕТ СН'!$H$26</f>
        <v>2003.35515779</v>
      </c>
      <c r="I121" s="36">
        <f>SUMIFS(СВЦЭМ!$D$39:$D$782,СВЦЭМ!$A$39:$A$782,$A121,СВЦЭМ!$B$39:$B$782,I$119)+'СЕТ СН'!$H$14+СВЦЭМ!$D$10+'СЕТ СН'!$H$6-'СЕТ СН'!$H$26</f>
        <v>2042.07372078</v>
      </c>
      <c r="J121" s="36">
        <f>SUMIFS(СВЦЭМ!$D$39:$D$782,СВЦЭМ!$A$39:$A$782,$A121,СВЦЭМ!$B$39:$B$782,J$119)+'СЕТ СН'!$H$14+СВЦЭМ!$D$10+'СЕТ СН'!$H$6-'СЕТ СН'!$H$26</f>
        <v>2019.4118644299999</v>
      </c>
      <c r="K121" s="36">
        <f>SUMIFS(СВЦЭМ!$D$39:$D$782,СВЦЭМ!$A$39:$A$782,$A121,СВЦЭМ!$B$39:$B$782,K$119)+'СЕТ СН'!$H$14+СВЦЭМ!$D$10+'СЕТ СН'!$H$6-'СЕТ СН'!$H$26</f>
        <v>1985.1450493300001</v>
      </c>
      <c r="L121" s="36">
        <f>SUMIFS(СВЦЭМ!$D$39:$D$782,СВЦЭМ!$A$39:$A$782,$A121,СВЦЭМ!$B$39:$B$782,L$119)+'СЕТ СН'!$H$14+СВЦЭМ!$D$10+'СЕТ СН'!$H$6-'СЕТ СН'!$H$26</f>
        <v>1975.66190011</v>
      </c>
      <c r="M121" s="36">
        <f>SUMIFS(СВЦЭМ!$D$39:$D$782,СВЦЭМ!$A$39:$A$782,$A121,СВЦЭМ!$B$39:$B$782,M$119)+'СЕТ СН'!$H$14+СВЦЭМ!$D$10+'СЕТ СН'!$H$6-'СЕТ СН'!$H$26</f>
        <v>1996.7522008000001</v>
      </c>
      <c r="N121" s="36">
        <f>SUMIFS(СВЦЭМ!$D$39:$D$782,СВЦЭМ!$A$39:$A$782,$A121,СВЦЭМ!$B$39:$B$782,N$119)+'СЕТ СН'!$H$14+СВЦЭМ!$D$10+'СЕТ СН'!$H$6-'СЕТ СН'!$H$26</f>
        <v>2034.09395769</v>
      </c>
      <c r="O121" s="36">
        <f>SUMIFS(СВЦЭМ!$D$39:$D$782,СВЦЭМ!$A$39:$A$782,$A121,СВЦЭМ!$B$39:$B$782,O$119)+'СЕТ СН'!$H$14+СВЦЭМ!$D$10+'СЕТ СН'!$H$6-'СЕТ СН'!$H$26</f>
        <v>2031.3380749600001</v>
      </c>
      <c r="P121" s="36">
        <f>SUMIFS(СВЦЭМ!$D$39:$D$782,СВЦЭМ!$A$39:$A$782,$A121,СВЦЭМ!$B$39:$B$782,P$119)+'СЕТ СН'!$H$14+СВЦЭМ!$D$10+'СЕТ СН'!$H$6-'СЕТ СН'!$H$26</f>
        <v>2034.5354171399999</v>
      </c>
      <c r="Q121" s="36">
        <f>SUMIFS(СВЦЭМ!$D$39:$D$782,СВЦЭМ!$A$39:$A$782,$A121,СВЦЭМ!$B$39:$B$782,Q$119)+'СЕТ СН'!$H$14+СВЦЭМ!$D$10+'СЕТ СН'!$H$6-'СЕТ СН'!$H$26</f>
        <v>2048.2436225000001</v>
      </c>
      <c r="R121" s="36">
        <f>SUMIFS(СВЦЭМ!$D$39:$D$782,СВЦЭМ!$A$39:$A$782,$A121,СВЦЭМ!$B$39:$B$782,R$119)+'СЕТ СН'!$H$14+СВЦЭМ!$D$10+'СЕТ СН'!$H$6-'СЕТ СН'!$H$26</f>
        <v>2033.41726711</v>
      </c>
      <c r="S121" s="36">
        <f>SUMIFS(СВЦЭМ!$D$39:$D$782,СВЦЭМ!$A$39:$A$782,$A121,СВЦЭМ!$B$39:$B$782,S$119)+'СЕТ СН'!$H$14+СВЦЭМ!$D$10+'СЕТ СН'!$H$6-'СЕТ СН'!$H$26</f>
        <v>2021.7424146999999</v>
      </c>
      <c r="T121" s="36">
        <f>SUMIFS(СВЦЭМ!$D$39:$D$782,СВЦЭМ!$A$39:$A$782,$A121,СВЦЭМ!$B$39:$B$782,T$119)+'СЕТ СН'!$H$14+СВЦЭМ!$D$10+'СЕТ СН'!$H$6-'СЕТ СН'!$H$26</f>
        <v>2005.5839036899999</v>
      </c>
      <c r="U121" s="36">
        <f>SUMIFS(СВЦЭМ!$D$39:$D$782,СВЦЭМ!$A$39:$A$782,$A121,СВЦЭМ!$B$39:$B$782,U$119)+'СЕТ СН'!$H$14+СВЦЭМ!$D$10+'СЕТ СН'!$H$6-'СЕТ СН'!$H$26</f>
        <v>1952.0103643</v>
      </c>
      <c r="V121" s="36">
        <f>SUMIFS(СВЦЭМ!$D$39:$D$782,СВЦЭМ!$A$39:$A$782,$A121,СВЦЭМ!$B$39:$B$782,V$119)+'СЕТ СН'!$H$14+СВЦЭМ!$D$10+'СЕТ СН'!$H$6-'СЕТ СН'!$H$26</f>
        <v>1923.3744204500001</v>
      </c>
      <c r="W121" s="36">
        <f>SUMIFS(СВЦЭМ!$D$39:$D$782,СВЦЭМ!$A$39:$A$782,$A121,СВЦЭМ!$B$39:$B$782,W$119)+'СЕТ СН'!$H$14+СВЦЭМ!$D$10+'СЕТ СН'!$H$6-'СЕТ СН'!$H$26</f>
        <v>1933.1164526</v>
      </c>
      <c r="X121" s="36">
        <f>SUMIFS(СВЦЭМ!$D$39:$D$782,СВЦЭМ!$A$39:$A$782,$A121,СВЦЭМ!$B$39:$B$782,X$119)+'СЕТ СН'!$H$14+СВЦЭМ!$D$10+'СЕТ СН'!$H$6-'СЕТ СН'!$H$26</f>
        <v>1974.31820077</v>
      </c>
      <c r="Y121" s="36">
        <f>SUMIFS(СВЦЭМ!$D$39:$D$782,СВЦЭМ!$A$39:$A$782,$A121,СВЦЭМ!$B$39:$B$782,Y$119)+'СЕТ СН'!$H$14+СВЦЭМ!$D$10+'СЕТ СН'!$H$6-'СЕТ СН'!$H$26</f>
        <v>2017.18782487</v>
      </c>
    </row>
    <row r="122" spans="1:27" ht="15.75" x14ac:dyDescent="0.2">
      <c r="A122" s="35">
        <f t="shared" ref="A122:A149" si="3">A121+1</f>
        <v>45080</v>
      </c>
      <c r="B122" s="36">
        <f>SUMIFS(СВЦЭМ!$D$39:$D$782,СВЦЭМ!$A$39:$A$782,$A122,СВЦЭМ!$B$39:$B$782,B$119)+'СЕТ СН'!$H$14+СВЦЭМ!$D$10+'СЕТ СН'!$H$6-'СЕТ СН'!$H$26</f>
        <v>2052.88009827</v>
      </c>
      <c r="C122" s="36">
        <f>SUMIFS(СВЦЭМ!$D$39:$D$782,СВЦЭМ!$A$39:$A$782,$A122,СВЦЭМ!$B$39:$B$782,C$119)+'СЕТ СН'!$H$14+СВЦЭМ!$D$10+'СЕТ СН'!$H$6-'СЕТ СН'!$H$26</f>
        <v>2097.8648031000002</v>
      </c>
      <c r="D122" s="36">
        <f>SUMIFS(СВЦЭМ!$D$39:$D$782,СВЦЭМ!$A$39:$A$782,$A122,СВЦЭМ!$B$39:$B$782,D$119)+'СЕТ СН'!$H$14+СВЦЭМ!$D$10+'СЕТ СН'!$H$6-'СЕТ СН'!$H$26</f>
        <v>2199.2385918300001</v>
      </c>
      <c r="E122" s="36">
        <f>SUMIFS(СВЦЭМ!$D$39:$D$782,СВЦЭМ!$A$39:$A$782,$A122,СВЦЭМ!$B$39:$B$782,E$119)+'СЕТ СН'!$H$14+СВЦЭМ!$D$10+'СЕТ СН'!$H$6-'СЕТ СН'!$H$26</f>
        <v>2268.0046347300004</v>
      </c>
      <c r="F122" s="36">
        <f>SUMIFS(СВЦЭМ!$D$39:$D$782,СВЦЭМ!$A$39:$A$782,$A122,СВЦЭМ!$B$39:$B$782,F$119)+'СЕТ СН'!$H$14+СВЦЭМ!$D$10+'СЕТ СН'!$H$6-'СЕТ СН'!$H$26</f>
        <v>2222.0984830500001</v>
      </c>
      <c r="G122" s="36">
        <f>SUMIFS(СВЦЭМ!$D$39:$D$782,СВЦЭМ!$A$39:$A$782,$A122,СВЦЭМ!$B$39:$B$782,G$119)+'СЕТ СН'!$H$14+СВЦЭМ!$D$10+'СЕТ СН'!$H$6-'СЕТ СН'!$H$26</f>
        <v>2230.3228471500001</v>
      </c>
      <c r="H122" s="36">
        <f>SUMIFS(СВЦЭМ!$D$39:$D$782,СВЦЭМ!$A$39:$A$782,$A122,СВЦЭМ!$B$39:$B$782,H$119)+'СЕТ СН'!$H$14+СВЦЭМ!$D$10+'СЕТ СН'!$H$6-'СЕТ СН'!$H$26</f>
        <v>2142.7612936200003</v>
      </c>
      <c r="I122" s="36">
        <f>SUMIFS(СВЦЭМ!$D$39:$D$782,СВЦЭМ!$A$39:$A$782,$A122,СВЦЭМ!$B$39:$B$782,I$119)+'СЕТ СН'!$H$14+СВЦЭМ!$D$10+'СЕТ СН'!$H$6-'СЕТ СН'!$H$26</f>
        <v>2035.8434258300001</v>
      </c>
      <c r="J122" s="36">
        <f>SUMIFS(СВЦЭМ!$D$39:$D$782,СВЦЭМ!$A$39:$A$782,$A122,СВЦЭМ!$B$39:$B$782,J$119)+'СЕТ СН'!$H$14+СВЦЭМ!$D$10+'СЕТ СН'!$H$6-'СЕТ СН'!$H$26</f>
        <v>1935.2267672400001</v>
      </c>
      <c r="K122" s="36">
        <f>SUMIFS(СВЦЭМ!$D$39:$D$782,СВЦЭМ!$A$39:$A$782,$A122,СВЦЭМ!$B$39:$B$782,K$119)+'СЕТ СН'!$H$14+СВЦЭМ!$D$10+'СЕТ СН'!$H$6-'СЕТ СН'!$H$26</f>
        <v>1879.1896735</v>
      </c>
      <c r="L122" s="36">
        <f>SUMIFS(СВЦЭМ!$D$39:$D$782,СВЦЭМ!$A$39:$A$782,$A122,СВЦЭМ!$B$39:$B$782,L$119)+'СЕТ СН'!$H$14+СВЦЭМ!$D$10+'СЕТ СН'!$H$6-'СЕТ СН'!$H$26</f>
        <v>1869.4563104599999</v>
      </c>
      <c r="M122" s="36">
        <f>SUMIFS(СВЦЭМ!$D$39:$D$782,СВЦЭМ!$A$39:$A$782,$A122,СВЦЭМ!$B$39:$B$782,M$119)+'СЕТ СН'!$H$14+СВЦЭМ!$D$10+'СЕТ СН'!$H$6-'СЕТ СН'!$H$26</f>
        <v>1880.86638103</v>
      </c>
      <c r="N122" s="36">
        <f>SUMIFS(СВЦЭМ!$D$39:$D$782,СВЦЭМ!$A$39:$A$782,$A122,СВЦЭМ!$B$39:$B$782,N$119)+'СЕТ СН'!$H$14+СВЦЭМ!$D$10+'СЕТ СН'!$H$6-'СЕТ СН'!$H$26</f>
        <v>1899.6341233000001</v>
      </c>
      <c r="O122" s="36">
        <f>SUMIFS(СВЦЭМ!$D$39:$D$782,СВЦЭМ!$A$39:$A$782,$A122,СВЦЭМ!$B$39:$B$782,O$119)+'СЕТ СН'!$H$14+СВЦЭМ!$D$10+'СЕТ СН'!$H$6-'СЕТ СН'!$H$26</f>
        <v>1903.96220554</v>
      </c>
      <c r="P122" s="36">
        <f>SUMIFS(СВЦЭМ!$D$39:$D$782,СВЦЭМ!$A$39:$A$782,$A122,СВЦЭМ!$B$39:$B$782,P$119)+'СЕТ СН'!$H$14+СВЦЭМ!$D$10+'СЕТ СН'!$H$6-'СЕТ СН'!$H$26</f>
        <v>1918.29371077</v>
      </c>
      <c r="Q122" s="36">
        <f>SUMIFS(СВЦЭМ!$D$39:$D$782,СВЦЭМ!$A$39:$A$782,$A122,СВЦЭМ!$B$39:$B$782,Q$119)+'СЕТ СН'!$H$14+СВЦЭМ!$D$10+'СЕТ СН'!$H$6-'СЕТ СН'!$H$26</f>
        <v>1946.3189998299999</v>
      </c>
      <c r="R122" s="36">
        <f>SUMIFS(СВЦЭМ!$D$39:$D$782,СВЦЭМ!$A$39:$A$782,$A122,СВЦЭМ!$B$39:$B$782,R$119)+'СЕТ СН'!$H$14+СВЦЭМ!$D$10+'СЕТ СН'!$H$6-'СЕТ СН'!$H$26</f>
        <v>1938.1009208600001</v>
      </c>
      <c r="S122" s="36">
        <f>SUMIFS(СВЦЭМ!$D$39:$D$782,СВЦЭМ!$A$39:$A$782,$A122,СВЦЭМ!$B$39:$B$782,S$119)+'СЕТ СН'!$H$14+СВЦЭМ!$D$10+'СЕТ СН'!$H$6-'СЕТ СН'!$H$26</f>
        <v>1921.44860782</v>
      </c>
      <c r="T122" s="36">
        <f>SUMIFS(СВЦЭМ!$D$39:$D$782,СВЦЭМ!$A$39:$A$782,$A122,СВЦЭМ!$B$39:$B$782,T$119)+'СЕТ СН'!$H$14+СВЦЭМ!$D$10+'СЕТ СН'!$H$6-'СЕТ СН'!$H$26</f>
        <v>1909.5022346800001</v>
      </c>
      <c r="U122" s="36">
        <f>SUMIFS(СВЦЭМ!$D$39:$D$782,СВЦЭМ!$A$39:$A$782,$A122,СВЦЭМ!$B$39:$B$782,U$119)+'СЕТ СН'!$H$14+СВЦЭМ!$D$10+'СЕТ СН'!$H$6-'СЕТ СН'!$H$26</f>
        <v>1898.0629845799999</v>
      </c>
      <c r="V122" s="36">
        <f>SUMIFS(СВЦЭМ!$D$39:$D$782,СВЦЭМ!$A$39:$A$782,$A122,СВЦЭМ!$B$39:$B$782,V$119)+'СЕТ СН'!$H$14+СВЦЭМ!$D$10+'СЕТ СН'!$H$6-'СЕТ СН'!$H$26</f>
        <v>1883.68732335</v>
      </c>
      <c r="W122" s="36">
        <f>SUMIFS(СВЦЭМ!$D$39:$D$782,СВЦЭМ!$A$39:$A$782,$A122,СВЦЭМ!$B$39:$B$782,W$119)+'СЕТ СН'!$H$14+СВЦЭМ!$D$10+'СЕТ СН'!$H$6-'СЕТ СН'!$H$26</f>
        <v>1855.9199878300001</v>
      </c>
      <c r="X122" s="36">
        <f>SUMIFS(СВЦЭМ!$D$39:$D$782,СВЦЭМ!$A$39:$A$782,$A122,СВЦЭМ!$B$39:$B$782,X$119)+'СЕТ СН'!$H$14+СВЦЭМ!$D$10+'СЕТ СН'!$H$6-'СЕТ СН'!$H$26</f>
        <v>1890.7571515</v>
      </c>
      <c r="Y122" s="36">
        <f>SUMIFS(СВЦЭМ!$D$39:$D$782,СВЦЭМ!$A$39:$A$782,$A122,СВЦЭМ!$B$39:$B$782,Y$119)+'СЕТ СН'!$H$14+СВЦЭМ!$D$10+'СЕТ СН'!$H$6-'СЕТ СН'!$H$26</f>
        <v>1973.0213727600001</v>
      </c>
    </row>
    <row r="123" spans="1:27" ht="15.75" x14ac:dyDescent="0.2">
      <c r="A123" s="35">
        <f t="shared" si="3"/>
        <v>45081</v>
      </c>
      <c r="B123" s="36">
        <f>SUMIFS(СВЦЭМ!$D$39:$D$782,СВЦЭМ!$A$39:$A$782,$A123,СВЦЭМ!$B$39:$B$782,B$119)+'СЕТ СН'!$H$14+СВЦЭМ!$D$10+'СЕТ СН'!$H$6-'СЕТ СН'!$H$26</f>
        <v>2076.1528749300001</v>
      </c>
      <c r="C123" s="36">
        <f>SUMIFS(СВЦЭМ!$D$39:$D$782,СВЦЭМ!$A$39:$A$782,$A123,СВЦЭМ!$B$39:$B$782,C$119)+'СЕТ СН'!$H$14+СВЦЭМ!$D$10+'СЕТ СН'!$H$6-'СЕТ СН'!$H$26</f>
        <v>2153.2813125100001</v>
      </c>
      <c r="D123" s="36">
        <f>SUMIFS(СВЦЭМ!$D$39:$D$782,СВЦЭМ!$A$39:$A$782,$A123,СВЦЭМ!$B$39:$B$782,D$119)+'СЕТ СН'!$H$14+СВЦЭМ!$D$10+'СЕТ СН'!$H$6-'СЕТ СН'!$H$26</f>
        <v>2241.4898139300003</v>
      </c>
      <c r="E123" s="36">
        <f>SUMIFS(СВЦЭМ!$D$39:$D$782,СВЦЭМ!$A$39:$A$782,$A123,СВЦЭМ!$B$39:$B$782,E$119)+'СЕТ СН'!$H$14+СВЦЭМ!$D$10+'СЕТ СН'!$H$6-'СЕТ СН'!$H$26</f>
        <v>2264.9767711499999</v>
      </c>
      <c r="F123" s="36">
        <f>SUMIFS(СВЦЭМ!$D$39:$D$782,СВЦЭМ!$A$39:$A$782,$A123,СВЦЭМ!$B$39:$B$782,F$119)+'СЕТ СН'!$H$14+СВЦЭМ!$D$10+'СЕТ СН'!$H$6-'СЕТ СН'!$H$26</f>
        <v>2279.3459043000003</v>
      </c>
      <c r="G123" s="36">
        <f>SUMIFS(СВЦЭМ!$D$39:$D$782,СВЦЭМ!$A$39:$A$782,$A123,СВЦЭМ!$B$39:$B$782,G$119)+'СЕТ СН'!$H$14+СВЦЭМ!$D$10+'СЕТ СН'!$H$6-'СЕТ СН'!$H$26</f>
        <v>2256.9324645300003</v>
      </c>
      <c r="H123" s="36">
        <f>SUMIFS(СВЦЭМ!$D$39:$D$782,СВЦЭМ!$A$39:$A$782,$A123,СВЦЭМ!$B$39:$B$782,H$119)+'СЕТ СН'!$H$14+СВЦЭМ!$D$10+'СЕТ СН'!$H$6-'СЕТ СН'!$H$26</f>
        <v>2143.9947188200003</v>
      </c>
      <c r="I123" s="36">
        <f>SUMIFS(СВЦЭМ!$D$39:$D$782,СВЦЭМ!$A$39:$A$782,$A123,СВЦЭМ!$B$39:$B$782,I$119)+'СЕТ СН'!$H$14+СВЦЭМ!$D$10+'СЕТ СН'!$H$6-'СЕТ СН'!$H$26</f>
        <v>2050.9536968000002</v>
      </c>
      <c r="J123" s="36">
        <f>SUMIFS(СВЦЭМ!$D$39:$D$782,СВЦЭМ!$A$39:$A$782,$A123,СВЦЭМ!$B$39:$B$782,J$119)+'СЕТ СН'!$H$14+СВЦЭМ!$D$10+'СЕТ СН'!$H$6-'СЕТ СН'!$H$26</f>
        <v>1945.5509242600001</v>
      </c>
      <c r="K123" s="36">
        <f>SUMIFS(СВЦЭМ!$D$39:$D$782,СВЦЭМ!$A$39:$A$782,$A123,СВЦЭМ!$B$39:$B$782,K$119)+'СЕТ СН'!$H$14+СВЦЭМ!$D$10+'СЕТ СН'!$H$6-'СЕТ СН'!$H$26</f>
        <v>1907.8203250000001</v>
      </c>
      <c r="L123" s="36">
        <f>SUMIFS(СВЦЭМ!$D$39:$D$782,СВЦЭМ!$A$39:$A$782,$A123,СВЦЭМ!$B$39:$B$782,L$119)+'СЕТ СН'!$H$14+СВЦЭМ!$D$10+'СЕТ СН'!$H$6-'СЕТ СН'!$H$26</f>
        <v>1889.6347492100001</v>
      </c>
      <c r="M123" s="36">
        <f>SUMIFS(СВЦЭМ!$D$39:$D$782,СВЦЭМ!$A$39:$A$782,$A123,СВЦЭМ!$B$39:$B$782,M$119)+'СЕТ СН'!$H$14+СВЦЭМ!$D$10+'СЕТ СН'!$H$6-'СЕТ СН'!$H$26</f>
        <v>1901.2996540500001</v>
      </c>
      <c r="N123" s="36">
        <f>SUMIFS(СВЦЭМ!$D$39:$D$782,СВЦЭМ!$A$39:$A$782,$A123,СВЦЭМ!$B$39:$B$782,N$119)+'СЕТ СН'!$H$14+СВЦЭМ!$D$10+'СЕТ СН'!$H$6-'СЕТ СН'!$H$26</f>
        <v>1945.0388299599999</v>
      </c>
      <c r="O123" s="36">
        <f>SUMIFS(СВЦЭМ!$D$39:$D$782,СВЦЭМ!$A$39:$A$782,$A123,СВЦЭМ!$B$39:$B$782,O$119)+'СЕТ СН'!$H$14+СВЦЭМ!$D$10+'СЕТ СН'!$H$6-'СЕТ СН'!$H$26</f>
        <v>1953.9134894200001</v>
      </c>
      <c r="P123" s="36">
        <f>SUMIFS(СВЦЭМ!$D$39:$D$782,СВЦЭМ!$A$39:$A$782,$A123,СВЦЭМ!$B$39:$B$782,P$119)+'СЕТ СН'!$H$14+СВЦЭМ!$D$10+'СЕТ СН'!$H$6-'СЕТ СН'!$H$26</f>
        <v>1954.19941023</v>
      </c>
      <c r="Q123" s="36">
        <f>SUMIFS(СВЦЭМ!$D$39:$D$782,СВЦЭМ!$A$39:$A$782,$A123,СВЦЭМ!$B$39:$B$782,Q$119)+'СЕТ СН'!$H$14+СВЦЭМ!$D$10+'СЕТ СН'!$H$6-'СЕТ СН'!$H$26</f>
        <v>1974.47290155</v>
      </c>
      <c r="R123" s="36">
        <f>SUMIFS(СВЦЭМ!$D$39:$D$782,СВЦЭМ!$A$39:$A$782,$A123,СВЦЭМ!$B$39:$B$782,R$119)+'СЕТ СН'!$H$14+СВЦЭМ!$D$10+'СЕТ СН'!$H$6-'СЕТ СН'!$H$26</f>
        <v>1966.36552603</v>
      </c>
      <c r="S123" s="36">
        <f>SUMIFS(СВЦЭМ!$D$39:$D$782,СВЦЭМ!$A$39:$A$782,$A123,СВЦЭМ!$B$39:$B$782,S$119)+'СЕТ СН'!$H$14+СВЦЭМ!$D$10+'СЕТ СН'!$H$6-'СЕТ СН'!$H$26</f>
        <v>1946.6400380699999</v>
      </c>
      <c r="T123" s="36">
        <f>SUMIFS(СВЦЭМ!$D$39:$D$782,СВЦЭМ!$A$39:$A$782,$A123,СВЦЭМ!$B$39:$B$782,T$119)+'СЕТ СН'!$H$14+СВЦЭМ!$D$10+'СЕТ СН'!$H$6-'СЕТ СН'!$H$26</f>
        <v>1939.4070895500001</v>
      </c>
      <c r="U123" s="36">
        <f>SUMIFS(СВЦЭМ!$D$39:$D$782,СВЦЭМ!$A$39:$A$782,$A123,СВЦЭМ!$B$39:$B$782,U$119)+'СЕТ СН'!$H$14+СВЦЭМ!$D$10+'СЕТ СН'!$H$6-'СЕТ СН'!$H$26</f>
        <v>1873.7597894</v>
      </c>
      <c r="V123" s="36">
        <f>SUMIFS(СВЦЭМ!$D$39:$D$782,СВЦЭМ!$A$39:$A$782,$A123,СВЦЭМ!$B$39:$B$782,V$119)+'СЕТ СН'!$H$14+СВЦЭМ!$D$10+'СЕТ СН'!$H$6-'СЕТ СН'!$H$26</f>
        <v>1834.64045691</v>
      </c>
      <c r="W123" s="36">
        <f>SUMIFS(СВЦЭМ!$D$39:$D$782,СВЦЭМ!$A$39:$A$782,$A123,СВЦЭМ!$B$39:$B$782,W$119)+'СЕТ СН'!$H$14+СВЦЭМ!$D$10+'СЕТ СН'!$H$6-'СЕТ СН'!$H$26</f>
        <v>1847.34284151</v>
      </c>
      <c r="X123" s="36">
        <f>SUMIFS(СВЦЭМ!$D$39:$D$782,СВЦЭМ!$A$39:$A$782,$A123,СВЦЭМ!$B$39:$B$782,X$119)+'СЕТ СН'!$H$14+СВЦЭМ!$D$10+'СЕТ СН'!$H$6-'СЕТ СН'!$H$26</f>
        <v>1917.8239933699999</v>
      </c>
      <c r="Y123" s="36">
        <f>SUMIFS(СВЦЭМ!$D$39:$D$782,СВЦЭМ!$A$39:$A$782,$A123,СВЦЭМ!$B$39:$B$782,Y$119)+'СЕТ СН'!$H$14+СВЦЭМ!$D$10+'СЕТ СН'!$H$6-'СЕТ СН'!$H$26</f>
        <v>1991.92100596</v>
      </c>
    </row>
    <row r="124" spans="1:27" ht="15.75" x14ac:dyDescent="0.2">
      <c r="A124" s="35">
        <f t="shared" si="3"/>
        <v>45082</v>
      </c>
      <c r="B124" s="36">
        <f>SUMIFS(СВЦЭМ!$D$39:$D$782,СВЦЭМ!$A$39:$A$782,$A124,СВЦЭМ!$B$39:$B$782,B$119)+'СЕТ СН'!$H$14+СВЦЭМ!$D$10+'СЕТ СН'!$H$6-'СЕТ СН'!$H$26</f>
        <v>2048.1787394499997</v>
      </c>
      <c r="C124" s="36">
        <f>SUMIFS(СВЦЭМ!$D$39:$D$782,СВЦЭМ!$A$39:$A$782,$A124,СВЦЭМ!$B$39:$B$782,C$119)+'СЕТ СН'!$H$14+СВЦЭМ!$D$10+'СЕТ СН'!$H$6-'СЕТ СН'!$H$26</f>
        <v>2086.4381107999998</v>
      </c>
      <c r="D124" s="36">
        <f>SUMIFS(СВЦЭМ!$D$39:$D$782,СВЦЭМ!$A$39:$A$782,$A124,СВЦЭМ!$B$39:$B$782,D$119)+'СЕТ СН'!$H$14+СВЦЭМ!$D$10+'СЕТ СН'!$H$6-'СЕТ СН'!$H$26</f>
        <v>2135.6768192700001</v>
      </c>
      <c r="E124" s="36">
        <f>SUMIFS(СВЦЭМ!$D$39:$D$782,СВЦЭМ!$A$39:$A$782,$A124,СВЦЭМ!$B$39:$B$782,E$119)+'СЕТ СН'!$H$14+СВЦЭМ!$D$10+'СЕТ СН'!$H$6-'СЕТ СН'!$H$26</f>
        <v>2118.5258505399997</v>
      </c>
      <c r="F124" s="36">
        <f>SUMIFS(СВЦЭМ!$D$39:$D$782,СВЦЭМ!$A$39:$A$782,$A124,СВЦЭМ!$B$39:$B$782,F$119)+'СЕТ СН'!$H$14+СВЦЭМ!$D$10+'СЕТ СН'!$H$6-'СЕТ СН'!$H$26</f>
        <v>2110.12760183</v>
      </c>
      <c r="G124" s="36">
        <f>SUMIFS(СВЦЭМ!$D$39:$D$782,СВЦЭМ!$A$39:$A$782,$A124,СВЦЭМ!$B$39:$B$782,G$119)+'СЕТ СН'!$H$14+СВЦЭМ!$D$10+'СЕТ СН'!$H$6-'СЕТ СН'!$H$26</f>
        <v>2102.0171735000004</v>
      </c>
      <c r="H124" s="36">
        <f>SUMIFS(СВЦЭМ!$D$39:$D$782,СВЦЭМ!$A$39:$A$782,$A124,СВЦЭМ!$B$39:$B$782,H$119)+'СЕТ СН'!$H$14+СВЦЭМ!$D$10+'СЕТ СН'!$H$6-'СЕТ СН'!$H$26</f>
        <v>2067.8601573999999</v>
      </c>
      <c r="I124" s="36">
        <f>SUMIFS(СВЦЭМ!$D$39:$D$782,СВЦЭМ!$A$39:$A$782,$A124,СВЦЭМ!$B$39:$B$782,I$119)+'СЕТ СН'!$H$14+СВЦЭМ!$D$10+'СЕТ СН'!$H$6-'СЕТ СН'!$H$26</f>
        <v>2007.42385152</v>
      </c>
      <c r="J124" s="36">
        <f>SUMIFS(СВЦЭМ!$D$39:$D$782,СВЦЭМ!$A$39:$A$782,$A124,СВЦЭМ!$B$39:$B$782,J$119)+'СЕТ СН'!$H$14+СВЦЭМ!$D$10+'СЕТ СН'!$H$6-'СЕТ СН'!$H$26</f>
        <v>2039.9556868100001</v>
      </c>
      <c r="K124" s="36">
        <f>SUMIFS(СВЦЭМ!$D$39:$D$782,СВЦЭМ!$A$39:$A$782,$A124,СВЦЭМ!$B$39:$B$782,K$119)+'СЕТ СН'!$H$14+СВЦЭМ!$D$10+'СЕТ СН'!$H$6-'СЕТ СН'!$H$26</f>
        <v>1932.85975715</v>
      </c>
      <c r="L124" s="36">
        <f>SUMIFS(СВЦЭМ!$D$39:$D$782,СВЦЭМ!$A$39:$A$782,$A124,СВЦЭМ!$B$39:$B$782,L$119)+'СЕТ СН'!$H$14+СВЦЭМ!$D$10+'СЕТ СН'!$H$6-'СЕТ СН'!$H$26</f>
        <v>1917.3527708900001</v>
      </c>
      <c r="M124" s="36">
        <f>SUMIFS(СВЦЭМ!$D$39:$D$782,СВЦЭМ!$A$39:$A$782,$A124,СВЦЭМ!$B$39:$B$782,M$119)+'СЕТ СН'!$H$14+СВЦЭМ!$D$10+'СЕТ СН'!$H$6-'СЕТ СН'!$H$26</f>
        <v>1931.0011164100001</v>
      </c>
      <c r="N124" s="36">
        <f>SUMIFS(СВЦЭМ!$D$39:$D$782,СВЦЭМ!$A$39:$A$782,$A124,СВЦЭМ!$B$39:$B$782,N$119)+'СЕТ СН'!$H$14+СВЦЭМ!$D$10+'СЕТ СН'!$H$6-'СЕТ СН'!$H$26</f>
        <v>1975.7414407700001</v>
      </c>
      <c r="O124" s="36">
        <f>SUMIFS(СВЦЭМ!$D$39:$D$782,СВЦЭМ!$A$39:$A$782,$A124,СВЦЭМ!$B$39:$B$782,O$119)+'СЕТ СН'!$H$14+СВЦЭМ!$D$10+'СЕТ СН'!$H$6-'СЕТ СН'!$H$26</f>
        <v>1982.87911917</v>
      </c>
      <c r="P124" s="36">
        <f>SUMIFS(СВЦЭМ!$D$39:$D$782,СВЦЭМ!$A$39:$A$782,$A124,СВЦЭМ!$B$39:$B$782,P$119)+'СЕТ СН'!$H$14+СВЦЭМ!$D$10+'СЕТ СН'!$H$6-'СЕТ СН'!$H$26</f>
        <v>1998.7987378400001</v>
      </c>
      <c r="Q124" s="36">
        <f>SUMIFS(СВЦЭМ!$D$39:$D$782,СВЦЭМ!$A$39:$A$782,$A124,СВЦЭМ!$B$39:$B$782,Q$119)+'СЕТ СН'!$H$14+СВЦЭМ!$D$10+'СЕТ СН'!$H$6-'СЕТ СН'!$H$26</f>
        <v>2012.3809515400001</v>
      </c>
      <c r="R124" s="36">
        <f>SUMIFS(СВЦЭМ!$D$39:$D$782,СВЦЭМ!$A$39:$A$782,$A124,СВЦЭМ!$B$39:$B$782,R$119)+'СЕТ СН'!$H$14+СВЦЭМ!$D$10+'СЕТ СН'!$H$6-'СЕТ СН'!$H$26</f>
        <v>2034.5738044700001</v>
      </c>
      <c r="S124" s="36">
        <f>SUMIFS(СВЦЭМ!$D$39:$D$782,СВЦЭМ!$A$39:$A$782,$A124,СВЦЭМ!$B$39:$B$782,S$119)+'СЕТ СН'!$H$14+СВЦЭМ!$D$10+'СЕТ СН'!$H$6-'СЕТ СН'!$H$26</f>
        <v>2030.6243766600001</v>
      </c>
      <c r="T124" s="36">
        <f>SUMIFS(СВЦЭМ!$D$39:$D$782,СВЦЭМ!$A$39:$A$782,$A124,СВЦЭМ!$B$39:$B$782,T$119)+'СЕТ СН'!$H$14+СВЦЭМ!$D$10+'СЕТ СН'!$H$6-'СЕТ СН'!$H$26</f>
        <v>2003.58882589</v>
      </c>
      <c r="U124" s="36">
        <f>SUMIFS(СВЦЭМ!$D$39:$D$782,СВЦЭМ!$A$39:$A$782,$A124,СВЦЭМ!$B$39:$B$782,U$119)+'СЕТ СН'!$H$14+СВЦЭМ!$D$10+'СЕТ СН'!$H$6-'СЕТ СН'!$H$26</f>
        <v>1968.0582992</v>
      </c>
      <c r="V124" s="36">
        <f>SUMIFS(СВЦЭМ!$D$39:$D$782,СВЦЭМ!$A$39:$A$782,$A124,СВЦЭМ!$B$39:$B$782,V$119)+'СЕТ СН'!$H$14+СВЦЭМ!$D$10+'СЕТ СН'!$H$6-'СЕТ СН'!$H$26</f>
        <v>1899.71856116</v>
      </c>
      <c r="W124" s="36">
        <f>SUMIFS(СВЦЭМ!$D$39:$D$782,СВЦЭМ!$A$39:$A$782,$A124,СВЦЭМ!$B$39:$B$782,W$119)+'СЕТ СН'!$H$14+СВЦЭМ!$D$10+'СЕТ СН'!$H$6-'СЕТ СН'!$H$26</f>
        <v>1976.9154818500001</v>
      </c>
      <c r="X124" s="36">
        <f>SUMIFS(СВЦЭМ!$D$39:$D$782,СВЦЭМ!$A$39:$A$782,$A124,СВЦЭМ!$B$39:$B$782,X$119)+'СЕТ СН'!$H$14+СВЦЭМ!$D$10+'СЕТ СН'!$H$6-'СЕТ СН'!$H$26</f>
        <v>2029.66023754</v>
      </c>
      <c r="Y124" s="36">
        <f>SUMIFS(СВЦЭМ!$D$39:$D$782,СВЦЭМ!$A$39:$A$782,$A124,СВЦЭМ!$B$39:$B$782,Y$119)+'СЕТ СН'!$H$14+СВЦЭМ!$D$10+'СЕТ СН'!$H$6-'СЕТ СН'!$H$26</f>
        <v>2108.27809935</v>
      </c>
    </row>
    <row r="125" spans="1:27" ht="15.75" x14ac:dyDescent="0.2">
      <c r="A125" s="35">
        <f t="shared" si="3"/>
        <v>45083</v>
      </c>
      <c r="B125" s="36">
        <f>SUMIFS(СВЦЭМ!$D$39:$D$782,СВЦЭМ!$A$39:$A$782,$A125,СВЦЭМ!$B$39:$B$782,B$119)+'СЕТ СН'!$H$14+СВЦЭМ!$D$10+'СЕТ СН'!$H$6-'СЕТ СН'!$H$26</f>
        <v>2091.0816449900003</v>
      </c>
      <c r="C125" s="36">
        <f>SUMIFS(СВЦЭМ!$D$39:$D$782,СВЦЭМ!$A$39:$A$782,$A125,СВЦЭМ!$B$39:$B$782,C$119)+'СЕТ СН'!$H$14+СВЦЭМ!$D$10+'СЕТ СН'!$H$6-'СЕТ СН'!$H$26</f>
        <v>2185.56461812</v>
      </c>
      <c r="D125" s="36">
        <f>SUMIFS(СВЦЭМ!$D$39:$D$782,СВЦЭМ!$A$39:$A$782,$A125,СВЦЭМ!$B$39:$B$782,D$119)+'СЕТ СН'!$H$14+СВЦЭМ!$D$10+'СЕТ СН'!$H$6-'СЕТ СН'!$H$26</f>
        <v>2295.6617892900003</v>
      </c>
      <c r="E125" s="36">
        <f>SUMIFS(СВЦЭМ!$D$39:$D$782,СВЦЭМ!$A$39:$A$782,$A125,СВЦЭМ!$B$39:$B$782,E$119)+'СЕТ СН'!$H$14+СВЦЭМ!$D$10+'СЕТ СН'!$H$6-'СЕТ СН'!$H$26</f>
        <v>2291.7997777199998</v>
      </c>
      <c r="F125" s="36">
        <f>SUMIFS(СВЦЭМ!$D$39:$D$782,СВЦЭМ!$A$39:$A$782,$A125,СВЦЭМ!$B$39:$B$782,F$119)+'СЕТ СН'!$H$14+СВЦЭМ!$D$10+'СЕТ СН'!$H$6-'СЕТ СН'!$H$26</f>
        <v>2286.0761692200003</v>
      </c>
      <c r="G125" s="36">
        <f>SUMIFS(СВЦЭМ!$D$39:$D$782,СВЦЭМ!$A$39:$A$782,$A125,СВЦЭМ!$B$39:$B$782,G$119)+'СЕТ СН'!$H$14+СВЦЭМ!$D$10+'СЕТ СН'!$H$6-'СЕТ СН'!$H$26</f>
        <v>2195.2894083000001</v>
      </c>
      <c r="H125" s="36">
        <f>SUMIFS(СВЦЭМ!$D$39:$D$782,СВЦЭМ!$A$39:$A$782,$A125,СВЦЭМ!$B$39:$B$782,H$119)+'СЕТ СН'!$H$14+СВЦЭМ!$D$10+'СЕТ СН'!$H$6-'СЕТ СН'!$H$26</f>
        <v>2049.7365231000003</v>
      </c>
      <c r="I125" s="36">
        <f>SUMIFS(СВЦЭМ!$D$39:$D$782,СВЦЭМ!$A$39:$A$782,$A125,СВЦЭМ!$B$39:$B$782,I$119)+'СЕТ СН'!$H$14+СВЦЭМ!$D$10+'СЕТ СН'!$H$6-'СЕТ СН'!$H$26</f>
        <v>1983.5546387300001</v>
      </c>
      <c r="J125" s="36">
        <f>SUMIFS(СВЦЭМ!$D$39:$D$782,СВЦЭМ!$A$39:$A$782,$A125,СВЦЭМ!$B$39:$B$782,J$119)+'СЕТ СН'!$H$14+СВЦЭМ!$D$10+'СЕТ СН'!$H$6-'СЕТ СН'!$H$26</f>
        <v>1901.2154624300001</v>
      </c>
      <c r="K125" s="36">
        <f>SUMIFS(СВЦЭМ!$D$39:$D$782,СВЦЭМ!$A$39:$A$782,$A125,СВЦЭМ!$B$39:$B$782,K$119)+'СЕТ СН'!$H$14+СВЦЭМ!$D$10+'СЕТ СН'!$H$6-'СЕТ СН'!$H$26</f>
        <v>1853.0094379</v>
      </c>
      <c r="L125" s="36">
        <f>SUMIFS(СВЦЭМ!$D$39:$D$782,СВЦЭМ!$A$39:$A$782,$A125,СВЦЭМ!$B$39:$B$782,L$119)+'СЕТ СН'!$H$14+СВЦЭМ!$D$10+'СЕТ СН'!$H$6-'СЕТ СН'!$H$26</f>
        <v>1859.4731392200001</v>
      </c>
      <c r="M125" s="36">
        <f>SUMIFS(СВЦЭМ!$D$39:$D$782,СВЦЭМ!$A$39:$A$782,$A125,СВЦЭМ!$B$39:$B$782,M$119)+'СЕТ СН'!$H$14+СВЦЭМ!$D$10+'СЕТ СН'!$H$6-'СЕТ СН'!$H$26</f>
        <v>1857.04039601</v>
      </c>
      <c r="N125" s="36">
        <f>SUMIFS(СВЦЭМ!$D$39:$D$782,СВЦЭМ!$A$39:$A$782,$A125,СВЦЭМ!$B$39:$B$782,N$119)+'СЕТ СН'!$H$14+СВЦЭМ!$D$10+'СЕТ СН'!$H$6-'СЕТ СН'!$H$26</f>
        <v>1886.88299405</v>
      </c>
      <c r="O125" s="36">
        <f>SUMIFS(СВЦЭМ!$D$39:$D$782,СВЦЭМ!$A$39:$A$782,$A125,СВЦЭМ!$B$39:$B$782,O$119)+'СЕТ СН'!$H$14+СВЦЭМ!$D$10+'СЕТ СН'!$H$6-'СЕТ СН'!$H$26</f>
        <v>1885.35620453</v>
      </c>
      <c r="P125" s="36">
        <f>SUMIFS(СВЦЭМ!$D$39:$D$782,СВЦЭМ!$A$39:$A$782,$A125,СВЦЭМ!$B$39:$B$782,P$119)+'СЕТ СН'!$H$14+СВЦЭМ!$D$10+'СЕТ СН'!$H$6-'СЕТ СН'!$H$26</f>
        <v>1903.2766041500001</v>
      </c>
      <c r="Q125" s="36">
        <f>SUMIFS(СВЦЭМ!$D$39:$D$782,СВЦЭМ!$A$39:$A$782,$A125,СВЦЭМ!$B$39:$B$782,Q$119)+'СЕТ СН'!$H$14+СВЦЭМ!$D$10+'СЕТ СН'!$H$6-'СЕТ СН'!$H$26</f>
        <v>1918.73468116</v>
      </c>
      <c r="R125" s="36">
        <f>SUMIFS(СВЦЭМ!$D$39:$D$782,СВЦЭМ!$A$39:$A$782,$A125,СВЦЭМ!$B$39:$B$782,R$119)+'СЕТ СН'!$H$14+СВЦЭМ!$D$10+'СЕТ СН'!$H$6-'СЕТ СН'!$H$26</f>
        <v>1912.89219551</v>
      </c>
      <c r="S125" s="36">
        <f>SUMIFS(СВЦЭМ!$D$39:$D$782,СВЦЭМ!$A$39:$A$782,$A125,СВЦЭМ!$B$39:$B$782,S$119)+'СЕТ СН'!$H$14+СВЦЭМ!$D$10+'СЕТ СН'!$H$6-'СЕТ СН'!$H$26</f>
        <v>1893.4488183400001</v>
      </c>
      <c r="T125" s="36">
        <f>SUMIFS(СВЦЭМ!$D$39:$D$782,СВЦЭМ!$A$39:$A$782,$A125,СВЦЭМ!$B$39:$B$782,T$119)+'СЕТ СН'!$H$14+СВЦЭМ!$D$10+'СЕТ СН'!$H$6-'СЕТ СН'!$H$26</f>
        <v>1919.7699509500001</v>
      </c>
      <c r="U125" s="36">
        <f>SUMIFS(СВЦЭМ!$D$39:$D$782,СВЦЭМ!$A$39:$A$782,$A125,СВЦЭМ!$B$39:$B$782,U$119)+'СЕТ СН'!$H$14+СВЦЭМ!$D$10+'СЕТ СН'!$H$6-'СЕТ СН'!$H$26</f>
        <v>1868.7876411500001</v>
      </c>
      <c r="V125" s="36">
        <f>SUMIFS(СВЦЭМ!$D$39:$D$782,СВЦЭМ!$A$39:$A$782,$A125,СВЦЭМ!$B$39:$B$782,V$119)+'СЕТ СН'!$H$14+СВЦЭМ!$D$10+'СЕТ СН'!$H$6-'СЕТ СН'!$H$26</f>
        <v>1848.3096843000001</v>
      </c>
      <c r="W125" s="36">
        <f>SUMIFS(СВЦЭМ!$D$39:$D$782,СВЦЭМ!$A$39:$A$782,$A125,СВЦЭМ!$B$39:$B$782,W$119)+'СЕТ СН'!$H$14+СВЦЭМ!$D$10+'СЕТ СН'!$H$6-'СЕТ СН'!$H$26</f>
        <v>1864.1706851900001</v>
      </c>
      <c r="X125" s="36">
        <f>SUMIFS(СВЦЭМ!$D$39:$D$782,СВЦЭМ!$A$39:$A$782,$A125,СВЦЭМ!$B$39:$B$782,X$119)+'СЕТ СН'!$H$14+СВЦЭМ!$D$10+'СЕТ СН'!$H$6-'СЕТ СН'!$H$26</f>
        <v>1893.5778490800001</v>
      </c>
      <c r="Y125" s="36">
        <f>SUMIFS(СВЦЭМ!$D$39:$D$782,СВЦЭМ!$A$39:$A$782,$A125,СВЦЭМ!$B$39:$B$782,Y$119)+'СЕТ СН'!$H$14+СВЦЭМ!$D$10+'СЕТ СН'!$H$6-'СЕТ СН'!$H$26</f>
        <v>1978.20346642</v>
      </c>
    </row>
    <row r="126" spans="1:27" ht="15.75" x14ac:dyDescent="0.2">
      <c r="A126" s="35">
        <f t="shared" si="3"/>
        <v>45084</v>
      </c>
      <c r="B126" s="36">
        <f>SUMIFS(СВЦЭМ!$D$39:$D$782,СВЦЭМ!$A$39:$A$782,$A126,СВЦЭМ!$B$39:$B$782,B$119)+'СЕТ СН'!$H$14+СВЦЭМ!$D$10+'СЕТ СН'!$H$6-'СЕТ СН'!$H$26</f>
        <v>2126.9251619500001</v>
      </c>
      <c r="C126" s="36">
        <f>SUMIFS(СВЦЭМ!$D$39:$D$782,СВЦЭМ!$A$39:$A$782,$A126,СВЦЭМ!$B$39:$B$782,C$119)+'СЕТ СН'!$H$14+СВЦЭМ!$D$10+'СЕТ СН'!$H$6-'СЕТ СН'!$H$26</f>
        <v>2059.1289720100003</v>
      </c>
      <c r="D126" s="36">
        <f>SUMIFS(СВЦЭМ!$D$39:$D$782,СВЦЭМ!$A$39:$A$782,$A126,СВЦЭМ!$B$39:$B$782,D$119)+'СЕТ СН'!$H$14+СВЦЭМ!$D$10+'СЕТ СН'!$H$6-'СЕТ СН'!$H$26</f>
        <v>2249.8105268999998</v>
      </c>
      <c r="E126" s="36">
        <f>SUMIFS(СВЦЭМ!$D$39:$D$782,СВЦЭМ!$A$39:$A$782,$A126,СВЦЭМ!$B$39:$B$782,E$119)+'СЕТ СН'!$H$14+СВЦЭМ!$D$10+'СЕТ СН'!$H$6-'СЕТ СН'!$H$26</f>
        <v>2267.3863008200001</v>
      </c>
      <c r="F126" s="36">
        <f>SUMIFS(СВЦЭМ!$D$39:$D$782,СВЦЭМ!$A$39:$A$782,$A126,СВЦЭМ!$B$39:$B$782,F$119)+'СЕТ СН'!$H$14+СВЦЭМ!$D$10+'СЕТ СН'!$H$6-'СЕТ СН'!$H$26</f>
        <v>2257.0183099800001</v>
      </c>
      <c r="G126" s="36">
        <f>SUMIFS(СВЦЭМ!$D$39:$D$782,СВЦЭМ!$A$39:$A$782,$A126,СВЦЭМ!$B$39:$B$782,G$119)+'СЕТ СН'!$H$14+СВЦЭМ!$D$10+'СЕТ СН'!$H$6-'СЕТ СН'!$H$26</f>
        <v>2185.8221317100001</v>
      </c>
      <c r="H126" s="36">
        <f>SUMIFS(СВЦЭМ!$D$39:$D$782,СВЦЭМ!$A$39:$A$782,$A126,СВЦЭМ!$B$39:$B$782,H$119)+'СЕТ СН'!$H$14+СВЦЭМ!$D$10+'СЕТ СН'!$H$6-'СЕТ СН'!$H$26</f>
        <v>2057.76771371</v>
      </c>
      <c r="I126" s="36">
        <f>SUMIFS(СВЦЭМ!$D$39:$D$782,СВЦЭМ!$A$39:$A$782,$A126,СВЦЭМ!$B$39:$B$782,I$119)+'СЕТ СН'!$H$14+СВЦЭМ!$D$10+'СЕТ СН'!$H$6-'СЕТ СН'!$H$26</f>
        <v>2028.2312356800001</v>
      </c>
      <c r="J126" s="36">
        <f>SUMIFS(СВЦЭМ!$D$39:$D$782,СВЦЭМ!$A$39:$A$782,$A126,СВЦЭМ!$B$39:$B$782,J$119)+'СЕТ СН'!$H$14+СВЦЭМ!$D$10+'СЕТ СН'!$H$6-'СЕТ СН'!$H$26</f>
        <v>1930.1078500900001</v>
      </c>
      <c r="K126" s="36">
        <f>SUMIFS(СВЦЭМ!$D$39:$D$782,СВЦЭМ!$A$39:$A$782,$A126,СВЦЭМ!$B$39:$B$782,K$119)+'СЕТ СН'!$H$14+СВЦЭМ!$D$10+'СЕТ СН'!$H$6-'СЕТ СН'!$H$26</f>
        <v>1938.29273822</v>
      </c>
      <c r="L126" s="36">
        <f>SUMIFS(СВЦЭМ!$D$39:$D$782,СВЦЭМ!$A$39:$A$782,$A126,СВЦЭМ!$B$39:$B$782,L$119)+'СЕТ СН'!$H$14+СВЦЭМ!$D$10+'СЕТ СН'!$H$6-'СЕТ СН'!$H$26</f>
        <v>1953.7523368899999</v>
      </c>
      <c r="M126" s="36">
        <f>SUMIFS(СВЦЭМ!$D$39:$D$782,СВЦЭМ!$A$39:$A$782,$A126,СВЦЭМ!$B$39:$B$782,M$119)+'СЕТ СН'!$H$14+СВЦЭМ!$D$10+'СЕТ СН'!$H$6-'СЕТ СН'!$H$26</f>
        <v>1962.16995653</v>
      </c>
      <c r="N126" s="36">
        <f>SUMIFS(СВЦЭМ!$D$39:$D$782,СВЦЭМ!$A$39:$A$782,$A126,СВЦЭМ!$B$39:$B$782,N$119)+'СЕТ СН'!$H$14+СВЦЭМ!$D$10+'СЕТ СН'!$H$6-'СЕТ СН'!$H$26</f>
        <v>1983.5449771400001</v>
      </c>
      <c r="O126" s="36">
        <f>SUMIFS(СВЦЭМ!$D$39:$D$782,СВЦЭМ!$A$39:$A$782,$A126,СВЦЭМ!$B$39:$B$782,O$119)+'СЕТ СН'!$H$14+СВЦЭМ!$D$10+'СЕТ СН'!$H$6-'СЕТ СН'!$H$26</f>
        <v>2007.4107982800001</v>
      </c>
      <c r="P126" s="36">
        <f>SUMIFS(СВЦЭМ!$D$39:$D$782,СВЦЭМ!$A$39:$A$782,$A126,СВЦЭМ!$B$39:$B$782,P$119)+'СЕТ СН'!$H$14+СВЦЭМ!$D$10+'СЕТ СН'!$H$6-'СЕТ СН'!$H$26</f>
        <v>2027.5231397800001</v>
      </c>
      <c r="Q126" s="36">
        <f>SUMIFS(СВЦЭМ!$D$39:$D$782,СВЦЭМ!$A$39:$A$782,$A126,СВЦЭМ!$B$39:$B$782,Q$119)+'СЕТ СН'!$H$14+СВЦЭМ!$D$10+'СЕТ СН'!$H$6-'СЕТ СН'!$H$26</f>
        <v>2033.0786912600001</v>
      </c>
      <c r="R126" s="36">
        <f>SUMIFS(СВЦЭМ!$D$39:$D$782,СВЦЭМ!$A$39:$A$782,$A126,СВЦЭМ!$B$39:$B$782,R$119)+'СЕТ СН'!$H$14+СВЦЭМ!$D$10+'СЕТ СН'!$H$6-'СЕТ СН'!$H$26</f>
        <v>2007.0572886800001</v>
      </c>
      <c r="S126" s="36">
        <f>SUMIFS(СВЦЭМ!$D$39:$D$782,СВЦЭМ!$A$39:$A$782,$A126,СВЦЭМ!$B$39:$B$782,S$119)+'СЕТ СН'!$H$14+СВЦЭМ!$D$10+'СЕТ СН'!$H$6-'СЕТ СН'!$H$26</f>
        <v>1981.8730941000001</v>
      </c>
      <c r="T126" s="36">
        <f>SUMIFS(СВЦЭМ!$D$39:$D$782,СВЦЭМ!$A$39:$A$782,$A126,СВЦЭМ!$B$39:$B$782,T$119)+'СЕТ СН'!$H$14+СВЦЭМ!$D$10+'СЕТ СН'!$H$6-'СЕТ СН'!$H$26</f>
        <v>1964.1471071000001</v>
      </c>
      <c r="U126" s="36">
        <f>SUMIFS(СВЦЭМ!$D$39:$D$782,СВЦЭМ!$A$39:$A$782,$A126,СВЦЭМ!$B$39:$B$782,U$119)+'СЕТ СН'!$H$14+СВЦЭМ!$D$10+'СЕТ СН'!$H$6-'СЕТ СН'!$H$26</f>
        <v>1883.2141264100001</v>
      </c>
      <c r="V126" s="36">
        <f>SUMIFS(СВЦЭМ!$D$39:$D$782,СВЦЭМ!$A$39:$A$782,$A126,СВЦЭМ!$B$39:$B$782,V$119)+'СЕТ СН'!$H$14+СВЦЭМ!$D$10+'СЕТ СН'!$H$6-'СЕТ СН'!$H$26</f>
        <v>1908.72621377</v>
      </c>
      <c r="W126" s="36">
        <f>SUMIFS(СВЦЭМ!$D$39:$D$782,СВЦЭМ!$A$39:$A$782,$A126,СВЦЭМ!$B$39:$B$782,W$119)+'СЕТ СН'!$H$14+СВЦЭМ!$D$10+'СЕТ СН'!$H$6-'СЕТ СН'!$H$26</f>
        <v>1939.8816729800001</v>
      </c>
      <c r="X126" s="36">
        <f>SUMIFS(СВЦЭМ!$D$39:$D$782,СВЦЭМ!$A$39:$A$782,$A126,СВЦЭМ!$B$39:$B$782,X$119)+'СЕТ СН'!$H$14+СВЦЭМ!$D$10+'СЕТ СН'!$H$6-'СЕТ СН'!$H$26</f>
        <v>2004.3948456099999</v>
      </c>
      <c r="Y126" s="36">
        <f>SUMIFS(СВЦЭМ!$D$39:$D$782,СВЦЭМ!$A$39:$A$782,$A126,СВЦЭМ!$B$39:$B$782,Y$119)+'СЕТ СН'!$H$14+СВЦЭМ!$D$10+'СЕТ СН'!$H$6-'СЕТ СН'!$H$26</f>
        <v>2046.7235257699999</v>
      </c>
    </row>
    <row r="127" spans="1:27" ht="15.75" x14ac:dyDescent="0.2">
      <c r="A127" s="35">
        <f t="shared" si="3"/>
        <v>45085</v>
      </c>
      <c r="B127" s="36">
        <f>SUMIFS(СВЦЭМ!$D$39:$D$782,СВЦЭМ!$A$39:$A$782,$A127,СВЦЭМ!$B$39:$B$782,B$119)+'СЕТ СН'!$H$14+СВЦЭМ!$D$10+'СЕТ СН'!$H$6-'СЕТ СН'!$H$26</f>
        <v>2183.0070202300003</v>
      </c>
      <c r="C127" s="36">
        <f>SUMIFS(СВЦЭМ!$D$39:$D$782,СВЦЭМ!$A$39:$A$782,$A127,СВЦЭМ!$B$39:$B$782,C$119)+'СЕТ СН'!$H$14+СВЦЭМ!$D$10+'СЕТ СН'!$H$6-'СЕТ СН'!$H$26</f>
        <v>2223.83012865</v>
      </c>
      <c r="D127" s="36">
        <f>SUMIFS(СВЦЭМ!$D$39:$D$782,СВЦЭМ!$A$39:$A$782,$A127,СВЦЭМ!$B$39:$B$782,D$119)+'СЕТ СН'!$H$14+СВЦЭМ!$D$10+'СЕТ СН'!$H$6-'СЕТ СН'!$H$26</f>
        <v>2235.9539731300001</v>
      </c>
      <c r="E127" s="36">
        <f>SUMIFS(СВЦЭМ!$D$39:$D$782,СВЦЭМ!$A$39:$A$782,$A127,СВЦЭМ!$B$39:$B$782,E$119)+'СЕТ СН'!$H$14+СВЦЭМ!$D$10+'СЕТ СН'!$H$6-'СЕТ СН'!$H$26</f>
        <v>2236.7097127799998</v>
      </c>
      <c r="F127" s="36">
        <f>SUMIFS(СВЦЭМ!$D$39:$D$782,СВЦЭМ!$A$39:$A$782,$A127,СВЦЭМ!$B$39:$B$782,F$119)+'СЕТ СН'!$H$14+СВЦЭМ!$D$10+'СЕТ СН'!$H$6-'СЕТ СН'!$H$26</f>
        <v>2219.4500978799997</v>
      </c>
      <c r="G127" s="36">
        <f>SUMIFS(СВЦЭМ!$D$39:$D$782,СВЦЭМ!$A$39:$A$782,$A127,СВЦЭМ!$B$39:$B$782,G$119)+'СЕТ СН'!$H$14+СВЦЭМ!$D$10+'СЕТ СН'!$H$6-'СЕТ СН'!$H$26</f>
        <v>2179.3399274000003</v>
      </c>
      <c r="H127" s="36">
        <f>SUMIFS(СВЦЭМ!$D$39:$D$782,СВЦЭМ!$A$39:$A$782,$A127,СВЦЭМ!$B$39:$B$782,H$119)+'СЕТ СН'!$H$14+СВЦЭМ!$D$10+'СЕТ СН'!$H$6-'СЕТ СН'!$H$26</f>
        <v>2045.78030984</v>
      </c>
      <c r="I127" s="36">
        <f>SUMIFS(СВЦЭМ!$D$39:$D$782,СВЦЭМ!$A$39:$A$782,$A127,СВЦЭМ!$B$39:$B$782,I$119)+'СЕТ СН'!$H$14+СВЦЭМ!$D$10+'СЕТ СН'!$H$6-'СЕТ СН'!$H$26</f>
        <v>2001.9364400900001</v>
      </c>
      <c r="J127" s="36">
        <f>SUMIFS(СВЦЭМ!$D$39:$D$782,СВЦЭМ!$A$39:$A$782,$A127,СВЦЭМ!$B$39:$B$782,J$119)+'СЕТ СН'!$H$14+СВЦЭМ!$D$10+'СЕТ СН'!$H$6-'СЕТ СН'!$H$26</f>
        <v>1965.3198445600001</v>
      </c>
      <c r="K127" s="36">
        <f>SUMIFS(СВЦЭМ!$D$39:$D$782,СВЦЭМ!$A$39:$A$782,$A127,СВЦЭМ!$B$39:$B$782,K$119)+'СЕТ СН'!$H$14+СВЦЭМ!$D$10+'СЕТ СН'!$H$6-'СЕТ СН'!$H$26</f>
        <v>1938.3002222300001</v>
      </c>
      <c r="L127" s="36">
        <f>SUMIFS(СВЦЭМ!$D$39:$D$782,СВЦЭМ!$A$39:$A$782,$A127,СВЦЭМ!$B$39:$B$782,L$119)+'СЕТ СН'!$H$14+СВЦЭМ!$D$10+'СЕТ СН'!$H$6-'СЕТ СН'!$H$26</f>
        <v>1939.51638832</v>
      </c>
      <c r="M127" s="36">
        <f>SUMIFS(СВЦЭМ!$D$39:$D$782,СВЦЭМ!$A$39:$A$782,$A127,СВЦЭМ!$B$39:$B$782,M$119)+'СЕТ СН'!$H$14+СВЦЭМ!$D$10+'СЕТ СН'!$H$6-'СЕТ СН'!$H$26</f>
        <v>1961.2591101200001</v>
      </c>
      <c r="N127" s="36">
        <f>SUMIFS(СВЦЭМ!$D$39:$D$782,СВЦЭМ!$A$39:$A$782,$A127,СВЦЭМ!$B$39:$B$782,N$119)+'СЕТ СН'!$H$14+СВЦЭМ!$D$10+'СЕТ СН'!$H$6-'СЕТ СН'!$H$26</f>
        <v>2002.16601818</v>
      </c>
      <c r="O127" s="36">
        <f>SUMIFS(СВЦЭМ!$D$39:$D$782,СВЦЭМ!$A$39:$A$782,$A127,СВЦЭМ!$B$39:$B$782,O$119)+'СЕТ СН'!$H$14+СВЦЭМ!$D$10+'СЕТ СН'!$H$6-'СЕТ СН'!$H$26</f>
        <v>2005.6433994900001</v>
      </c>
      <c r="P127" s="36">
        <f>SUMIFS(СВЦЭМ!$D$39:$D$782,СВЦЭМ!$A$39:$A$782,$A127,СВЦЭМ!$B$39:$B$782,P$119)+'СЕТ СН'!$H$14+СВЦЭМ!$D$10+'СЕТ СН'!$H$6-'СЕТ СН'!$H$26</f>
        <v>2013.5280571000001</v>
      </c>
      <c r="Q127" s="36">
        <f>SUMIFS(СВЦЭМ!$D$39:$D$782,СВЦЭМ!$A$39:$A$782,$A127,СВЦЭМ!$B$39:$B$782,Q$119)+'СЕТ СН'!$H$14+СВЦЭМ!$D$10+'СЕТ СН'!$H$6-'СЕТ СН'!$H$26</f>
        <v>2027.6851791700001</v>
      </c>
      <c r="R127" s="36">
        <f>SUMIFS(СВЦЭМ!$D$39:$D$782,СВЦЭМ!$A$39:$A$782,$A127,СВЦЭМ!$B$39:$B$782,R$119)+'СЕТ СН'!$H$14+СВЦЭМ!$D$10+'СЕТ СН'!$H$6-'СЕТ СН'!$H$26</f>
        <v>2006.64360382</v>
      </c>
      <c r="S127" s="36">
        <f>SUMIFS(СВЦЭМ!$D$39:$D$782,СВЦЭМ!$A$39:$A$782,$A127,СВЦЭМ!$B$39:$B$782,S$119)+'СЕТ СН'!$H$14+СВЦЭМ!$D$10+'СЕТ СН'!$H$6-'СЕТ СН'!$H$26</f>
        <v>1981.6740712800001</v>
      </c>
      <c r="T127" s="36">
        <f>SUMIFS(СВЦЭМ!$D$39:$D$782,СВЦЭМ!$A$39:$A$782,$A127,СВЦЭМ!$B$39:$B$782,T$119)+'СЕТ СН'!$H$14+СВЦЭМ!$D$10+'СЕТ СН'!$H$6-'СЕТ СН'!$H$26</f>
        <v>1965.8372881400001</v>
      </c>
      <c r="U127" s="36">
        <f>SUMIFS(СВЦЭМ!$D$39:$D$782,СВЦЭМ!$A$39:$A$782,$A127,СВЦЭМ!$B$39:$B$782,U$119)+'СЕТ СН'!$H$14+СВЦЭМ!$D$10+'СЕТ СН'!$H$6-'СЕТ СН'!$H$26</f>
        <v>1935.31610912</v>
      </c>
      <c r="V127" s="36">
        <f>SUMIFS(СВЦЭМ!$D$39:$D$782,СВЦЭМ!$A$39:$A$782,$A127,СВЦЭМ!$B$39:$B$782,V$119)+'СЕТ СН'!$H$14+СВЦЭМ!$D$10+'СЕТ СН'!$H$6-'СЕТ СН'!$H$26</f>
        <v>1873.79305004</v>
      </c>
      <c r="W127" s="36">
        <f>SUMIFS(СВЦЭМ!$D$39:$D$782,СВЦЭМ!$A$39:$A$782,$A127,СВЦЭМ!$B$39:$B$782,W$119)+'СЕТ СН'!$H$14+СВЦЭМ!$D$10+'СЕТ СН'!$H$6-'СЕТ СН'!$H$26</f>
        <v>1920.1200486499999</v>
      </c>
      <c r="X127" s="36">
        <f>SUMIFS(СВЦЭМ!$D$39:$D$782,СВЦЭМ!$A$39:$A$782,$A127,СВЦЭМ!$B$39:$B$782,X$119)+'СЕТ СН'!$H$14+СВЦЭМ!$D$10+'СЕТ СН'!$H$6-'СЕТ СН'!$H$26</f>
        <v>1974.2045148500001</v>
      </c>
      <c r="Y127" s="36">
        <f>SUMIFS(СВЦЭМ!$D$39:$D$782,СВЦЭМ!$A$39:$A$782,$A127,СВЦЭМ!$B$39:$B$782,Y$119)+'СЕТ СН'!$H$14+СВЦЭМ!$D$10+'СЕТ СН'!$H$6-'СЕТ СН'!$H$26</f>
        <v>2099.2862947200001</v>
      </c>
    </row>
    <row r="128" spans="1:27" ht="15.75" x14ac:dyDescent="0.2">
      <c r="A128" s="35">
        <f t="shared" si="3"/>
        <v>45086</v>
      </c>
      <c r="B128" s="36">
        <f>SUMIFS(СВЦЭМ!$D$39:$D$782,СВЦЭМ!$A$39:$A$782,$A128,СВЦЭМ!$B$39:$B$782,B$119)+'СЕТ СН'!$H$14+СВЦЭМ!$D$10+'СЕТ СН'!$H$6-'СЕТ СН'!$H$26</f>
        <v>2050.8815976800001</v>
      </c>
      <c r="C128" s="36">
        <f>SUMIFS(СВЦЭМ!$D$39:$D$782,СВЦЭМ!$A$39:$A$782,$A128,СВЦЭМ!$B$39:$B$782,C$119)+'СЕТ СН'!$H$14+СВЦЭМ!$D$10+'СЕТ СН'!$H$6-'СЕТ СН'!$H$26</f>
        <v>1950.3807941499999</v>
      </c>
      <c r="D128" s="36">
        <f>SUMIFS(СВЦЭМ!$D$39:$D$782,СВЦЭМ!$A$39:$A$782,$A128,СВЦЭМ!$B$39:$B$782,D$119)+'СЕТ СН'!$H$14+СВЦЭМ!$D$10+'СЕТ СН'!$H$6-'СЕТ СН'!$H$26</f>
        <v>2011.52987278</v>
      </c>
      <c r="E128" s="36">
        <f>SUMIFS(СВЦЭМ!$D$39:$D$782,СВЦЭМ!$A$39:$A$782,$A128,СВЦЭМ!$B$39:$B$782,E$119)+'СЕТ СН'!$H$14+СВЦЭМ!$D$10+'СЕТ СН'!$H$6-'СЕТ СН'!$H$26</f>
        <v>2163.5826950999999</v>
      </c>
      <c r="F128" s="36">
        <f>SUMIFS(СВЦЭМ!$D$39:$D$782,СВЦЭМ!$A$39:$A$782,$A128,СВЦЭМ!$B$39:$B$782,F$119)+'СЕТ СН'!$H$14+СВЦЭМ!$D$10+'СЕТ СН'!$H$6-'СЕТ СН'!$H$26</f>
        <v>2134.8376025500002</v>
      </c>
      <c r="G128" s="36">
        <f>SUMIFS(СВЦЭМ!$D$39:$D$782,СВЦЭМ!$A$39:$A$782,$A128,СВЦЭМ!$B$39:$B$782,G$119)+'СЕТ СН'!$H$14+СВЦЭМ!$D$10+'СЕТ СН'!$H$6-'СЕТ СН'!$H$26</f>
        <v>2068.3116099899999</v>
      </c>
      <c r="H128" s="36">
        <f>SUMIFS(СВЦЭМ!$D$39:$D$782,СВЦЭМ!$A$39:$A$782,$A128,СВЦЭМ!$B$39:$B$782,H$119)+'СЕТ СН'!$H$14+СВЦЭМ!$D$10+'СЕТ СН'!$H$6-'СЕТ СН'!$H$26</f>
        <v>1920.48652842</v>
      </c>
      <c r="I128" s="36">
        <f>SUMIFS(СВЦЭМ!$D$39:$D$782,СВЦЭМ!$A$39:$A$782,$A128,СВЦЭМ!$B$39:$B$782,I$119)+'СЕТ СН'!$H$14+СВЦЭМ!$D$10+'СЕТ СН'!$H$6-'СЕТ СН'!$H$26</f>
        <v>1852.32770643</v>
      </c>
      <c r="J128" s="36">
        <f>SUMIFS(СВЦЭМ!$D$39:$D$782,СВЦЭМ!$A$39:$A$782,$A128,СВЦЭМ!$B$39:$B$782,J$119)+'СЕТ СН'!$H$14+СВЦЭМ!$D$10+'СЕТ СН'!$H$6-'СЕТ СН'!$H$26</f>
        <v>1774.7321177200001</v>
      </c>
      <c r="K128" s="36">
        <f>SUMIFS(СВЦЭМ!$D$39:$D$782,СВЦЭМ!$A$39:$A$782,$A128,СВЦЭМ!$B$39:$B$782,K$119)+'СЕТ СН'!$H$14+СВЦЭМ!$D$10+'СЕТ СН'!$H$6-'СЕТ СН'!$H$26</f>
        <v>1735.7466099800001</v>
      </c>
      <c r="L128" s="36">
        <f>SUMIFS(СВЦЭМ!$D$39:$D$782,СВЦЭМ!$A$39:$A$782,$A128,СВЦЭМ!$B$39:$B$782,L$119)+'СЕТ СН'!$H$14+СВЦЭМ!$D$10+'СЕТ СН'!$H$6-'СЕТ СН'!$H$26</f>
        <v>1715.2978986099999</v>
      </c>
      <c r="M128" s="36">
        <f>SUMIFS(СВЦЭМ!$D$39:$D$782,СВЦЭМ!$A$39:$A$782,$A128,СВЦЭМ!$B$39:$B$782,M$119)+'СЕТ СН'!$H$14+СВЦЭМ!$D$10+'СЕТ СН'!$H$6-'СЕТ СН'!$H$26</f>
        <v>1753.7076873999999</v>
      </c>
      <c r="N128" s="36">
        <f>SUMIFS(СВЦЭМ!$D$39:$D$782,СВЦЭМ!$A$39:$A$782,$A128,СВЦЭМ!$B$39:$B$782,N$119)+'СЕТ СН'!$H$14+СВЦЭМ!$D$10+'СЕТ СН'!$H$6-'СЕТ СН'!$H$26</f>
        <v>1784.86313389</v>
      </c>
      <c r="O128" s="36">
        <f>SUMIFS(СВЦЭМ!$D$39:$D$782,СВЦЭМ!$A$39:$A$782,$A128,СВЦЭМ!$B$39:$B$782,O$119)+'СЕТ СН'!$H$14+СВЦЭМ!$D$10+'СЕТ СН'!$H$6-'СЕТ СН'!$H$26</f>
        <v>1780.07934826</v>
      </c>
      <c r="P128" s="36">
        <f>SUMIFS(СВЦЭМ!$D$39:$D$782,СВЦЭМ!$A$39:$A$782,$A128,СВЦЭМ!$B$39:$B$782,P$119)+'СЕТ СН'!$H$14+СВЦЭМ!$D$10+'СЕТ СН'!$H$6-'СЕТ СН'!$H$26</f>
        <v>1788.0731158600001</v>
      </c>
      <c r="Q128" s="36">
        <f>SUMIFS(СВЦЭМ!$D$39:$D$782,СВЦЭМ!$A$39:$A$782,$A128,СВЦЭМ!$B$39:$B$782,Q$119)+'СЕТ СН'!$H$14+СВЦЭМ!$D$10+'СЕТ СН'!$H$6-'СЕТ СН'!$H$26</f>
        <v>1792.8042205700001</v>
      </c>
      <c r="R128" s="36">
        <f>SUMIFS(СВЦЭМ!$D$39:$D$782,СВЦЭМ!$A$39:$A$782,$A128,СВЦЭМ!$B$39:$B$782,R$119)+'СЕТ СН'!$H$14+СВЦЭМ!$D$10+'СЕТ СН'!$H$6-'СЕТ СН'!$H$26</f>
        <v>1788.9302325900001</v>
      </c>
      <c r="S128" s="36">
        <f>SUMIFS(СВЦЭМ!$D$39:$D$782,СВЦЭМ!$A$39:$A$782,$A128,СВЦЭМ!$B$39:$B$782,S$119)+'СЕТ СН'!$H$14+СВЦЭМ!$D$10+'СЕТ СН'!$H$6-'СЕТ СН'!$H$26</f>
        <v>1788.8212188300001</v>
      </c>
      <c r="T128" s="36">
        <f>SUMIFS(СВЦЭМ!$D$39:$D$782,СВЦЭМ!$A$39:$A$782,$A128,СВЦЭМ!$B$39:$B$782,T$119)+'СЕТ СН'!$H$14+СВЦЭМ!$D$10+'СЕТ СН'!$H$6-'СЕТ СН'!$H$26</f>
        <v>1775.75146318</v>
      </c>
      <c r="U128" s="36">
        <f>SUMIFS(СВЦЭМ!$D$39:$D$782,СВЦЭМ!$A$39:$A$782,$A128,СВЦЭМ!$B$39:$B$782,U$119)+'СЕТ СН'!$H$14+СВЦЭМ!$D$10+'СЕТ СН'!$H$6-'СЕТ СН'!$H$26</f>
        <v>1760.95927628</v>
      </c>
      <c r="V128" s="36">
        <f>SUMIFS(СВЦЭМ!$D$39:$D$782,СВЦЭМ!$A$39:$A$782,$A128,СВЦЭМ!$B$39:$B$782,V$119)+'СЕТ СН'!$H$14+СВЦЭМ!$D$10+'СЕТ СН'!$H$6-'СЕТ СН'!$H$26</f>
        <v>1733.0831965300001</v>
      </c>
      <c r="W128" s="36">
        <f>SUMIFS(СВЦЭМ!$D$39:$D$782,СВЦЭМ!$A$39:$A$782,$A128,СВЦЭМ!$B$39:$B$782,W$119)+'СЕТ СН'!$H$14+СВЦЭМ!$D$10+'СЕТ СН'!$H$6-'СЕТ СН'!$H$26</f>
        <v>1771.31221781</v>
      </c>
      <c r="X128" s="36">
        <f>SUMIFS(СВЦЭМ!$D$39:$D$782,СВЦЭМ!$A$39:$A$782,$A128,СВЦЭМ!$B$39:$B$782,X$119)+'СЕТ СН'!$H$14+СВЦЭМ!$D$10+'СЕТ СН'!$H$6-'СЕТ СН'!$H$26</f>
        <v>1781.26679784</v>
      </c>
      <c r="Y128" s="36">
        <f>SUMIFS(СВЦЭМ!$D$39:$D$782,СВЦЭМ!$A$39:$A$782,$A128,СВЦЭМ!$B$39:$B$782,Y$119)+'СЕТ СН'!$H$14+СВЦЭМ!$D$10+'СЕТ СН'!$H$6-'СЕТ СН'!$H$26</f>
        <v>1949.1924569</v>
      </c>
    </row>
    <row r="129" spans="1:25" ht="15.75" x14ac:dyDescent="0.2">
      <c r="A129" s="35">
        <f t="shared" si="3"/>
        <v>45087</v>
      </c>
      <c r="B129" s="36">
        <f>SUMIFS(СВЦЭМ!$D$39:$D$782,СВЦЭМ!$A$39:$A$782,$A129,СВЦЭМ!$B$39:$B$782,B$119)+'СЕТ СН'!$H$14+СВЦЭМ!$D$10+'СЕТ СН'!$H$6-'СЕТ СН'!$H$26</f>
        <v>1960.84644523</v>
      </c>
      <c r="C129" s="36">
        <f>SUMIFS(СВЦЭМ!$D$39:$D$782,СВЦЭМ!$A$39:$A$782,$A129,СВЦЭМ!$B$39:$B$782,C$119)+'СЕТ СН'!$H$14+СВЦЭМ!$D$10+'СЕТ СН'!$H$6-'СЕТ СН'!$H$26</f>
        <v>1995.45337255</v>
      </c>
      <c r="D129" s="36">
        <f>SUMIFS(СВЦЭМ!$D$39:$D$782,СВЦЭМ!$A$39:$A$782,$A129,СВЦЭМ!$B$39:$B$782,D$119)+'СЕТ СН'!$H$14+СВЦЭМ!$D$10+'СЕТ СН'!$H$6-'СЕТ СН'!$H$26</f>
        <v>2051.8146635399999</v>
      </c>
      <c r="E129" s="36">
        <f>SUMIFS(СВЦЭМ!$D$39:$D$782,СВЦЭМ!$A$39:$A$782,$A129,СВЦЭМ!$B$39:$B$782,E$119)+'СЕТ СН'!$H$14+СВЦЭМ!$D$10+'СЕТ СН'!$H$6-'СЕТ СН'!$H$26</f>
        <v>2080.70832049</v>
      </c>
      <c r="F129" s="36">
        <f>SUMIFS(СВЦЭМ!$D$39:$D$782,СВЦЭМ!$A$39:$A$782,$A129,СВЦЭМ!$B$39:$B$782,F$119)+'СЕТ СН'!$H$14+СВЦЭМ!$D$10+'СЕТ СН'!$H$6-'СЕТ СН'!$H$26</f>
        <v>2106.0040190099999</v>
      </c>
      <c r="G129" s="36">
        <f>SUMIFS(СВЦЭМ!$D$39:$D$782,СВЦЭМ!$A$39:$A$782,$A129,СВЦЭМ!$B$39:$B$782,G$119)+'СЕТ СН'!$H$14+СВЦЭМ!$D$10+'СЕТ СН'!$H$6-'СЕТ СН'!$H$26</f>
        <v>2106.1346027300001</v>
      </c>
      <c r="H129" s="36">
        <f>SUMIFS(СВЦЭМ!$D$39:$D$782,СВЦЭМ!$A$39:$A$782,$A129,СВЦЭМ!$B$39:$B$782,H$119)+'СЕТ СН'!$H$14+СВЦЭМ!$D$10+'СЕТ СН'!$H$6-'СЕТ СН'!$H$26</f>
        <v>2005.1742691900001</v>
      </c>
      <c r="I129" s="36">
        <f>SUMIFS(СВЦЭМ!$D$39:$D$782,СВЦЭМ!$A$39:$A$782,$A129,СВЦЭМ!$B$39:$B$782,I$119)+'СЕТ СН'!$H$14+СВЦЭМ!$D$10+'СЕТ СН'!$H$6-'СЕТ СН'!$H$26</f>
        <v>1997.7306104500001</v>
      </c>
      <c r="J129" s="36">
        <f>SUMIFS(СВЦЭМ!$D$39:$D$782,СВЦЭМ!$A$39:$A$782,$A129,СВЦЭМ!$B$39:$B$782,J$119)+'СЕТ СН'!$H$14+СВЦЭМ!$D$10+'СЕТ СН'!$H$6-'СЕТ СН'!$H$26</f>
        <v>1907.87231664</v>
      </c>
      <c r="K129" s="36">
        <f>SUMIFS(СВЦЭМ!$D$39:$D$782,СВЦЭМ!$A$39:$A$782,$A129,СВЦЭМ!$B$39:$B$782,K$119)+'СЕТ СН'!$H$14+СВЦЭМ!$D$10+'СЕТ СН'!$H$6-'СЕТ СН'!$H$26</f>
        <v>1825.5543164800001</v>
      </c>
      <c r="L129" s="36">
        <f>SUMIFS(СВЦЭМ!$D$39:$D$782,СВЦЭМ!$A$39:$A$782,$A129,СВЦЭМ!$B$39:$B$782,L$119)+'СЕТ СН'!$H$14+СВЦЭМ!$D$10+'СЕТ СН'!$H$6-'СЕТ СН'!$H$26</f>
        <v>1791.5003425</v>
      </c>
      <c r="M129" s="36">
        <f>SUMIFS(СВЦЭМ!$D$39:$D$782,СВЦЭМ!$A$39:$A$782,$A129,СВЦЭМ!$B$39:$B$782,M$119)+'СЕТ СН'!$H$14+СВЦЭМ!$D$10+'СЕТ СН'!$H$6-'СЕТ СН'!$H$26</f>
        <v>1778.3392178399999</v>
      </c>
      <c r="N129" s="36">
        <f>SUMIFS(СВЦЭМ!$D$39:$D$782,СВЦЭМ!$A$39:$A$782,$A129,СВЦЭМ!$B$39:$B$782,N$119)+'СЕТ СН'!$H$14+СВЦЭМ!$D$10+'СЕТ СН'!$H$6-'СЕТ СН'!$H$26</f>
        <v>1790.258906</v>
      </c>
      <c r="O129" s="36">
        <f>SUMIFS(СВЦЭМ!$D$39:$D$782,СВЦЭМ!$A$39:$A$782,$A129,СВЦЭМ!$B$39:$B$782,O$119)+'СЕТ СН'!$H$14+СВЦЭМ!$D$10+'СЕТ СН'!$H$6-'СЕТ СН'!$H$26</f>
        <v>1802.1584658500001</v>
      </c>
      <c r="P129" s="36">
        <f>SUMIFS(СВЦЭМ!$D$39:$D$782,СВЦЭМ!$A$39:$A$782,$A129,СВЦЭМ!$B$39:$B$782,P$119)+'СЕТ СН'!$H$14+СВЦЭМ!$D$10+'СЕТ СН'!$H$6-'СЕТ СН'!$H$26</f>
        <v>1808.1416229700001</v>
      </c>
      <c r="Q129" s="36">
        <f>SUMIFS(СВЦЭМ!$D$39:$D$782,СВЦЭМ!$A$39:$A$782,$A129,СВЦЭМ!$B$39:$B$782,Q$119)+'СЕТ СН'!$H$14+СВЦЭМ!$D$10+'СЕТ СН'!$H$6-'СЕТ СН'!$H$26</f>
        <v>1830.2512750999999</v>
      </c>
      <c r="R129" s="36">
        <f>SUMIFS(СВЦЭМ!$D$39:$D$782,СВЦЭМ!$A$39:$A$782,$A129,СВЦЭМ!$B$39:$B$782,R$119)+'СЕТ СН'!$H$14+СВЦЭМ!$D$10+'СЕТ СН'!$H$6-'СЕТ СН'!$H$26</f>
        <v>1823.5855050299999</v>
      </c>
      <c r="S129" s="36">
        <f>SUMIFS(СВЦЭМ!$D$39:$D$782,СВЦЭМ!$A$39:$A$782,$A129,СВЦЭМ!$B$39:$B$782,S$119)+'СЕТ СН'!$H$14+СВЦЭМ!$D$10+'СЕТ СН'!$H$6-'СЕТ СН'!$H$26</f>
        <v>1802.19983112</v>
      </c>
      <c r="T129" s="36">
        <f>SUMIFS(СВЦЭМ!$D$39:$D$782,СВЦЭМ!$A$39:$A$782,$A129,СВЦЭМ!$B$39:$B$782,T$119)+'СЕТ СН'!$H$14+СВЦЭМ!$D$10+'СЕТ СН'!$H$6-'СЕТ СН'!$H$26</f>
        <v>1791.7154534700001</v>
      </c>
      <c r="U129" s="36">
        <f>SUMIFS(СВЦЭМ!$D$39:$D$782,СВЦЭМ!$A$39:$A$782,$A129,СВЦЭМ!$B$39:$B$782,U$119)+'СЕТ СН'!$H$14+СВЦЭМ!$D$10+'СЕТ СН'!$H$6-'СЕТ СН'!$H$26</f>
        <v>1790.69261693</v>
      </c>
      <c r="V129" s="36">
        <f>SUMIFS(СВЦЭМ!$D$39:$D$782,СВЦЭМ!$A$39:$A$782,$A129,СВЦЭМ!$B$39:$B$782,V$119)+'СЕТ СН'!$H$14+СВЦЭМ!$D$10+'СЕТ СН'!$H$6-'СЕТ СН'!$H$26</f>
        <v>1776.2330915499999</v>
      </c>
      <c r="W129" s="36">
        <f>SUMIFS(СВЦЭМ!$D$39:$D$782,СВЦЭМ!$A$39:$A$782,$A129,СВЦЭМ!$B$39:$B$782,W$119)+'СЕТ СН'!$H$14+СВЦЭМ!$D$10+'СЕТ СН'!$H$6-'СЕТ СН'!$H$26</f>
        <v>1746.3791287700001</v>
      </c>
      <c r="X129" s="36">
        <f>SUMIFS(СВЦЭМ!$D$39:$D$782,СВЦЭМ!$A$39:$A$782,$A129,СВЦЭМ!$B$39:$B$782,X$119)+'СЕТ СН'!$H$14+СВЦЭМ!$D$10+'СЕТ СН'!$H$6-'СЕТ СН'!$H$26</f>
        <v>1773.01798755</v>
      </c>
      <c r="Y129" s="36">
        <f>SUMIFS(СВЦЭМ!$D$39:$D$782,СВЦЭМ!$A$39:$A$782,$A129,СВЦЭМ!$B$39:$B$782,Y$119)+'СЕТ СН'!$H$14+СВЦЭМ!$D$10+'СЕТ СН'!$H$6-'СЕТ СН'!$H$26</f>
        <v>1855.00319182</v>
      </c>
    </row>
    <row r="130" spans="1:25" ht="15.75" x14ac:dyDescent="0.2">
      <c r="A130" s="35">
        <f t="shared" si="3"/>
        <v>45088</v>
      </c>
      <c r="B130" s="36">
        <f>SUMIFS(СВЦЭМ!$D$39:$D$782,СВЦЭМ!$A$39:$A$782,$A130,СВЦЭМ!$B$39:$B$782,B$119)+'СЕТ СН'!$H$14+СВЦЭМ!$D$10+'СЕТ СН'!$H$6-'СЕТ СН'!$H$26</f>
        <v>1927.10892633</v>
      </c>
      <c r="C130" s="36">
        <f>SUMIFS(СВЦЭМ!$D$39:$D$782,СВЦЭМ!$A$39:$A$782,$A130,СВЦЭМ!$B$39:$B$782,C$119)+'СЕТ СН'!$H$14+СВЦЭМ!$D$10+'СЕТ СН'!$H$6-'СЕТ СН'!$H$26</f>
        <v>1972.17979102</v>
      </c>
      <c r="D130" s="36">
        <f>SUMIFS(СВЦЭМ!$D$39:$D$782,СВЦЭМ!$A$39:$A$782,$A130,СВЦЭМ!$B$39:$B$782,D$119)+'СЕТ СН'!$H$14+СВЦЭМ!$D$10+'СЕТ СН'!$H$6-'СЕТ СН'!$H$26</f>
        <v>2043.13751639</v>
      </c>
      <c r="E130" s="36">
        <f>SUMIFS(СВЦЭМ!$D$39:$D$782,СВЦЭМ!$A$39:$A$782,$A130,СВЦЭМ!$B$39:$B$782,E$119)+'СЕТ СН'!$H$14+СВЦЭМ!$D$10+'СЕТ СН'!$H$6-'СЕТ СН'!$H$26</f>
        <v>2049.8411437499999</v>
      </c>
      <c r="F130" s="36">
        <f>SUMIFS(СВЦЭМ!$D$39:$D$782,СВЦЭМ!$A$39:$A$782,$A130,СВЦЭМ!$B$39:$B$782,F$119)+'СЕТ СН'!$H$14+СВЦЭМ!$D$10+'СЕТ СН'!$H$6-'СЕТ СН'!$H$26</f>
        <v>2051.2863260300001</v>
      </c>
      <c r="G130" s="36">
        <f>SUMIFS(СВЦЭМ!$D$39:$D$782,СВЦЭМ!$A$39:$A$782,$A130,СВЦЭМ!$B$39:$B$782,G$119)+'СЕТ СН'!$H$14+СВЦЭМ!$D$10+'СЕТ СН'!$H$6-'СЕТ СН'!$H$26</f>
        <v>2046.30347205</v>
      </c>
      <c r="H130" s="36">
        <f>SUMIFS(СВЦЭМ!$D$39:$D$782,СВЦЭМ!$A$39:$A$782,$A130,СВЦЭМ!$B$39:$B$782,H$119)+'СЕТ СН'!$H$14+СВЦЭМ!$D$10+'СЕТ СН'!$H$6-'СЕТ СН'!$H$26</f>
        <v>1958.8779919900001</v>
      </c>
      <c r="I130" s="36">
        <f>SUMIFS(СВЦЭМ!$D$39:$D$782,СВЦЭМ!$A$39:$A$782,$A130,СВЦЭМ!$B$39:$B$782,I$119)+'СЕТ СН'!$H$14+СВЦЭМ!$D$10+'СЕТ СН'!$H$6-'СЕТ СН'!$H$26</f>
        <v>1901.2952632199999</v>
      </c>
      <c r="J130" s="36">
        <f>SUMIFS(СВЦЭМ!$D$39:$D$782,СВЦЭМ!$A$39:$A$782,$A130,СВЦЭМ!$B$39:$B$782,J$119)+'СЕТ СН'!$H$14+СВЦЭМ!$D$10+'СЕТ СН'!$H$6-'СЕТ СН'!$H$26</f>
        <v>1842.2952657200001</v>
      </c>
      <c r="K130" s="36">
        <f>SUMIFS(СВЦЭМ!$D$39:$D$782,СВЦЭМ!$A$39:$A$782,$A130,СВЦЭМ!$B$39:$B$782,K$119)+'СЕТ СН'!$H$14+СВЦЭМ!$D$10+'СЕТ СН'!$H$6-'СЕТ СН'!$H$26</f>
        <v>1753.61455697</v>
      </c>
      <c r="L130" s="36">
        <f>SUMIFS(СВЦЭМ!$D$39:$D$782,СВЦЭМ!$A$39:$A$782,$A130,СВЦЭМ!$B$39:$B$782,L$119)+'СЕТ СН'!$H$14+СВЦЭМ!$D$10+'СЕТ СН'!$H$6-'СЕТ СН'!$H$26</f>
        <v>1760.65111211</v>
      </c>
      <c r="M130" s="36">
        <f>SUMIFS(СВЦЭМ!$D$39:$D$782,СВЦЭМ!$A$39:$A$782,$A130,СВЦЭМ!$B$39:$B$782,M$119)+'СЕТ СН'!$H$14+СВЦЭМ!$D$10+'СЕТ СН'!$H$6-'СЕТ СН'!$H$26</f>
        <v>1764.0052430400001</v>
      </c>
      <c r="N130" s="36">
        <f>SUMIFS(СВЦЭМ!$D$39:$D$782,СВЦЭМ!$A$39:$A$782,$A130,СВЦЭМ!$B$39:$B$782,N$119)+'СЕТ СН'!$H$14+СВЦЭМ!$D$10+'СЕТ СН'!$H$6-'СЕТ СН'!$H$26</f>
        <v>1773.3365116699999</v>
      </c>
      <c r="O130" s="36">
        <f>SUMIFS(СВЦЭМ!$D$39:$D$782,СВЦЭМ!$A$39:$A$782,$A130,СВЦЭМ!$B$39:$B$782,O$119)+'СЕТ СН'!$H$14+СВЦЭМ!$D$10+'СЕТ СН'!$H$6-'СЕТ СН'!$H$26</f>
        <v>1779.02978487</v>
      </c>
      <c r="P130" s="36">
        <f>SUMIFS(СВЦЭМ!$D$39:$D$782,СВЦЭМ!$A$39:$A$782,$A130,СВЦЭМ!$B$39:$B$782,P$119)+'СЕТ СН'!$H$14+СВЦЭМ!$D$10+'СЕТ СН'!$H$6-'СЕТ СН'!$H$26</f>
        <v>1786.7479665600001</v>
      </c>
      <c r="Q130" s="36">
        <f>SUMIFS(СВЦЭМ!$D$39:$D$782,СВЦЭМ!$A$39:$A$782,$A130,СВЦЭМ!$B$39:$B$782,Q$119)+'СЕТ СН'!$H$14+СВЦЭМ!$D$10+'СЕТ СН'!$H$6-'СЕТ СН'!$H$26</f>
        <v>1790.0670185500001</v>
      </c>
      <c r="R130" s="36">
        <f>SUMIFS(СВЦЭМ!$D$39:$D$782,СВЦЭМ!$A$39:$A$782,$A130,СВЦЭМ!$B$39:$B$782,R$119)+'СЕТ СН'!$H$14+СВЦЭМ!$D$10+'СЕТ СН'!$H$6-'СЕТ СН'!$H$26</f>
        <v>1782.6803837800001</v>
      </c>
      <c r="S130" s="36">
        <f>SUMIFS(СВЦЭМ!$D$39:$D$782,СВЦЭМ!$A$39:$A$782,$A130,СВЦЭМ!$B$39:$B$782,S$119)+'СЕТ СН'!$H$14+СВЦЭМ!$D$10+'СЕТ СН'!$H$6-'СЕТ СН'!$H$26</f>
        <v>1771.08032583</v>
      </c>
      <c r="T130" s="36">
        <f>SUMIFS(СВЦЭМ!$D$39:$D$782,СВЦЭМ!$A$39:$A$782,$A130,СВЦЭМ!$B$39:$B$782,T$119)+'СЕТ СН'!$H$14+СВЦЭМ!$D$10+'СЕТ СН'!$H$6-'СЕТ СН'!$H$26</f>
        <v>1772.0234416000001</v>
      </c>
      <c r="U130" s="36">
        <f>SUMIFS(СВЦЭМ!$D$39:$D$782,СВЦЭМ!$A$39:$A$782,$A130,СВЦЭМ!$B$39:$B$782,U$119)+'СЕТ СН'!$H$14+СВЦЭМ!$D$10+'СЕТ СН'!$H$6-'СЕТ СН'!$H$26</f>
        <v>1765.9631772299999</v>
      </c>
      <c r="V130" s="36">
        <f>SUMIFS(СВЦЭМ!$D$39:$D$782,СВЦЭМ!$A$39:$A$782,$A130,СВЦЭМ!$B$39:$B$782,V$119)+'СЕТ СН'!$H$14+СВЦЭМ!$D$10+'СЕТ СН'!$H$6-'СЕТ СН'!$H$26</f>
        <v>1760.51344101</v>
      </c>
      <c r="W130" s="36">
        <f>SUMIFS(СВЦЭМ!$D$39:$D$782,СВЦЭМ!$A$39:$A$782,$A130,СВЦЭМ!$B$39:$B$782,W$119)+'СЕТ СН'!$H$14+СВЦЭМ!$D$10+'СЕТ СН'!$H$6-'СЕТ СН'!$H$26</f>
        <v>1746.4784354400001</v>
      </c>
      <c r="X130" s="36">
        <f>SUMIFS(СВЦЭМ!$D$39:$D$782,СВЦЭМ!$A$39:$A$782,$A130,СВЦЭМ!$B$39:$B$782,X$119)+'СЕТ СН'!$H$14+СВЦЭМ!$D$10+'СЕТ СН'!$H$6-'СЕТ СН'!$H$26</f>
        <v>1764.29669367</v>
      </c>
      <c r="Y130" s="36">
        <f>SUMIFS(СВЦЭМ!$D$39:$D$782,СВЦЭМ!$A$39:$A$782,$A130,СВЦЭМ!$B$39:$B$782,Y$119)+'СЕТ СН'!$H$14+СВЦЭМ!$D$10+'СЕТ СН'!$H$6-'СЕТ СН'!$H$26</f>
        <v>1842.4109664600001</v>
      </c>
    </row>
    <row r="131" spans="1:25" ht="15.75" x14ac:dyDescent="0.2">
      <c r="A131" s="35">
        <f t="shared" si="3"/>
        <v>45089</v>
      </c>
      <c r="B131" s="36">
        <f>SUMIFS(СВЦЭМ!$D$39:$D$782,СВЦЭМ!$A$39:$A$782,$A131,СВЦЭМ!$B$39:$B$782,B$119)+'СЕТ СН'!$H$14+СВЦЭМ!$D$10+'СЕТ СН'!$H$6-'СЕТ СН'!$H$26</f>
        <v>2081.5657366099999</v>
      </c>
      <c r="C131" s="36">
        <f>SUMIFS(СВЦЭМ!$D$39:$D$782,СВЦЭМ!$A$39:$A$782,$A131,СВЦЭМ!$B$39:$B$782,C$119)+'СЕТ СН'!$H$14+СВЦЭМ!$D$10+'СЕТ СН'!$H$6-'СЕТ СН'!$H$26</f>
        <v>2117.03007402</v>
      </c>
      <c r="D131" s="36">
        <f>SUMIFS(СВЦЭМ!$D$39:$D$782,СВЦЭМ!$A$39:$A$782,$A131,СВЦЭМ!$B$39:$B$782,D$119)+'СЕТ СН'!$H$14+СВЦЭМ!$D$10+'СЕТ СН'!$H$6-'СЕТ СН'!$H$26</f>
        <v>2185.53016346</v>
      </c>
      <c r="E131" s="36">
        <f>SUMIFS(СВЦЭМ!$D$39:$D$782,СВЦЭМ!$A$39:$A$782,$A131,СВЦЭМ!$B$39:$B$782,E$119)+'СЕТ СН'!$H$14+СВЦЭМ!$D$10+'СЕТ СН'!$H$6-'СЕТ СН'!$H$26</f>
        <v>2171.4196787000001</v>
      </c>
      <c r="F131" s="36">
        <f>SUMIFS(СВЦЭМ!$D$39:$D$782,СВЦЭМ!$A$39:$A$782,$A131,СВЦЭМ!$B$39:$B$782,F$119)+'СЕТ СН'!$H$14+СВЦЭМ!$D$10+'СЕТ СН'!$H$6-'СЕТ СН'!$H$26</f>
        <v>2167.4665125900001</v>
      </c>
      <c r="G131" s="36">
        <f>SUMIFS(СВЦЭМ!$D$39:$D$782,СВЦЭМ!$A$39:$A$782,$A131,СВЦЭМ!$B$39:$B$782,G$119)+'СЕТ СН'!$H$14+СВЦЭМ!$D$10+'СЕТ СН'!$H$6-'СЕТ СН'!$H$26</f>
        <v>2159.1299977500003</v>
      </c>
      <c r="H131" s="36">
        <f>SUMIFS(СВЦЭМ!$D$39:$D$782,СВЦЭМ!$A$39:$A$782,$A131,СВЦЭМ!$B$39:$B$782,H$119)+'СЕТ СН'!$H$14+СВЦЭМ!$D$10+'СЕТ СН'!$H$6-'СЕТ СН'!$H$26</f>
        <v>2041.7148268600001</v>
      </c>
      <c r="I131" s="36">
        <f>SUMIFS(СВЦЭМ!$D$39:$D$782,СВЦЭМ!$A$39:$A$782,$A131,СВЦЭМ!$B$39:$B$782,I$119)+'СЕТ СН'!$H$14+СВЦЭМ!$D$10+'СЕТ СН'!$H$6-'СЕТ СН'!$H$26</f>
        <v>1975.2794645900001</v>
      </c>
      <c r="J131" s="36">
        <f>SUMIFS(СВЦЭМ!$D$39:$D$782,СВЦЭМ!$A$39:$A$782,$A131,СВЦЭМ!$B$39:$B$782,J$119)+'СЕТ СН'!$H$14+СВЦЭМ!$D$10+'СЕТ СН'!$H$6-'СЕТ СН'!$H$26</f>
        <v>1851.3648109600001</v>
      </c>
      <c r="K131" s="36">
        <f>SUMIFS(СВЦЭМ!$D$39:$D$782,СВЦЭМ!$A$39:$A$782,$A131,СВЦЭМ!$B$39:$B$782,K$119)+'СЕТ СН'!$H$14+СВЦЭМ!$D$10+'СЕТ СН'!$H$6-'СЕТ СН'!$H$26</f>
        <v>1827.75008596</v>
      </c>
      <c r="L131" s="36">
        <f>SUMIFS(СВЦЭМ!$D$39:$D$782,СВЦЭМ!$A$39:$A$782,$A131,СВЦЭМ!$B$39:$B$782,L$119)+'СЕТ СН'!$H$14+СВЦЭМ!$D$10+'СЕТ СН'!$H$6-'СЕТ СН'!$H$26</f>
        <v>1811.6400784100001</v>
      </c>
      <c r="M131" s="36">
        <f>SUMIFS(СВЦЭМ!$D$39:$D$782,СВЦЭМ!$A$39:$A$782,$A131,СВЦЭМ!$B$39:$B$782,M$119)+'СЕТ СН'!$H$14+СВЦЭМ!$D$10+'СЕТ СН'!$H$6-'СЕТ СН'!$H$26</f>
        <v>1851.48787545</v>
      </c>
      <c r="N131" s="36">
        <f>SUMIFS(СВЦЭМ!$D$39:$D$782,СВЦЭМ!$A$39:$A$782,$A131,СВЦЭМ!$B$39:$B$782,N$119)+'СЕТ СН'!$H$14+СВЦЭМ!$D$10+'СЕТ СН'!$H$6-'СЕТ СН'!$H$26</f>
        <v>1885.1133660400001</v>
      </c>
      <c r="O131" s="36">
        <f>SUMIFS(СВЦЭМ!$D$39:$D$782,СВЦЭМ!$A$39:$A$782,$A131,СВЦЭМ!$B$39:$B$782,O$119)+'СЕТ СН'!$H$14+СВЦЭМ!$D$10+'СЕТ СН'!$H$6-'СЕТ СН'!$H$26</f>
        <v>1916.13373284</v>
      </c>
      <c r="P131" s="36">
        <f>SUMIFS(СВЦЭМ!$D$39:$D$782,СВЦЭМ!$A$39:$A$782,$A131,СВЦЭМ!$B$39:$B$782,P$119)+'СЕТ СН'!$H$14+СВЦЭМ!$D$10+'СЕТ СН'!$H$6-'СЕТ СН'!$H$26</f>
        <v>1932.40515534</v>
      </c>
      <c r="Q131" s="36">
        <f>SUMIFS(СВЦЭМ!$D$39:$D$782,СВЦЭМ!$A$39:$A$782,$A131,СВЦЭМ!$B$39:$B$782,Q$119)+'СЕТ СН'!$H$14+СВЦЭМ!$D$10+'СЕТ СН'!$H$6-'СЕТ СН'!$H$26</f>
        <v>1951.5239390700001</v>
      </c>
      <c r="R131" s="36">
        <f>SUMIFS(СВЦЭМ!$D$39:$D$782,СВЦЭМ!$A$39:$A$782,$A131,СВЦЭМ!$B$39:$B$782,R$119)+'СЕТ СН'!$H$14+СВЦЭМ!$D$10+'СЕТ СН'!$H$6-'СЕТ СН'!$H$26</f>
        <v>1915.3598924200001</v>
      </c>
      <c r="S131" s="36">
        <f>SUMIFS(СВЦЭМ!$D$39:$D$782,СВЦЭМ!$A$39:$A$782,$A131,СВЦЭМ!$B$39:$B$782,S$119)+'СЕТ СН'!$H$14+СВЦЭМ!$D$10+'СЕТ СН'!$H$6-'СЕТ СН'!$H$26</f>
        <v>1894.31140465</v>
      </c>
      <c r="T131" s="36">
        <f>SUMIFS(СВЦЭМ!$D$39:$D$782,СВЦЭМ!$A$39:$A$782,$A131,СВЦЭМ!$B$39:$B$782,T$119)+'СЕТ СН'!$H$14+СВЦЭМ!$D$10+'СЕТ СН'!$H$6-'СЕТ СН'!$H$26</f>
        <v>1904.1442187600001</v>
      </c>
      <c r="U131" s="36">
        <f>SUMIFS(СВЦЭМ!$D$39:$D$782,СВЦЭМ!$A$39:$A$782,$A131,СВЦЭМ!$B$39:$B$782,U$119)+'СЕТ СН'!$H$14+СВЦЭМ!$D$10+'СЕТ СН'!$H$6-'СЕТ СН'!$H$26</f>
        <v>1830.1463597500001</v>
      </c>
      <c r="V131" s="36">
        <f>SUMIFS(СВЦЭМ!$D$39:$D$782,СВЦЭМ!$A$39:$A$782,$A131,СВЦЭМ!$B$39:$B$782,V$119)+'СЕТ СН'!$H$14+СВЦЭМ!$D$10+'СЕТ СН'!$H$6-'СЕТ СН'!$H$26</f>
        <v>1790.9950430200001</v>
      </c>
      <c r="W131" s="36">
        <f>SUMIFS(СВЦЭМ!$D$39:$D$782,СВЦЭМ!$A$39:$A$782,$A131,СВЦЭМ!$B$39:$B$782,W$119)+'СЕТ СН'!$H$14+СВЦЭМ!$D$10+'СЕТ СН'!$H$6-'СЕТ СН'!$H$26</f>
        <v>1799.50481489</v>
      </c>
      <c r="X131" s="36">
        <f>SUMIFS(СВЦЭМ!$D$39:$D$782,СВЦЭМ!$A$39:$A$782,$A131,СВЦЭМ!$B$39:$B$782,X$119)+'СЕТ СН'!$H$14+СВЦЭМ!$D$10+'СЕТ СН'!$H$6-'СЕТ СН'!$H$26</f>
        <v>1869.46401328</v>
      </c>
      <c r="Y131" s="36">
        <f>SUMIFS(СВЦЭМ!$D$39:$D$782,СВЦЭМ!$A$39:$A$782,$A131,СВЦЭМ!$B$39:$B$782,Y$119)+'СЕТ СН'!$H$14+СВЦЭМ!$D$10+'СЕТ СН'!$H$6-'СЕТ СН'!$H$26</f>
        <v>1936.6235448899999</v>
      </c>
    </row>
    <row r="132" spans="1:25" ht="15.75" x14ac:dyDescent="0.2">
      <c r="A132" s="35">
        <f t="shared" si="3"/>
        <v>45090</v>
      </c>
      <c r="B132" s="36">
        <f>SUMIFS(СВЦЭМ!$D$39:$D$782,СВЦЭМ!$A$39:$A$782,$A132,СВЦЭМ!$B$39:$B$782,B$119)+'СЕТ СН'!$H$14+СВЦЭМ!$D$10+'СЕТ СН'!$H$6-'СЕТ СН'!$H$26</f>
        <v>1999.4123090000001</v>
      </c>
      <c r="C132" s="36">
        <f>SUMIFS(СВЦЭМ!$D$39:$D$782,СВЦЭМ!$A$39:$A$782,$A132,СВЦЭМ!$B$39:$B$782,C$119)+'СЕТ СН'!$H$14+СВЦЭМ!$D$10+'СЕТ СН'!$H$6-'СЕТ СН'!$H$26</f>
        <v>2030.71080087</v>
      </c>
      <c r="D132" s="36">
        <f>SUMIFS(СВЦЭМ!$D$39:$D$782,СВЦЭМ!$A$39:$A$782,$A132,СВЦЭМ!$B$39:$B$782,D$119)+'СЕТ СН'!$H$14+СВЦЭМ!$D$10+'СЕТ СН'!$H$6-'СЕТ СН'!$H$26</f>
        <v>2104.4130083800001</v>
      </c>
      <c r="E132" s="36">
        <f>SUMIFS(СВЦЭМ!$D$39:$D$782,СВЦЭМ!$A$39:$A$782,$A132,СВЦЭМ!$B$39:$B$782,E$119)+'СЕТ СН'!$H$14+СВЦЭМ!$D$10+'СЕТ СН'!$H$6-'СЕТ СН'!$H$26</f>
        <v>2092.8300383300002</v>
      </c>
      <c r="F132" s="36">
        <f>SUMIFS(СВЦЭМ!$D$39:$D$782,СВЦЭМ!$A$39:$A$782,$A132,СВЦЭМ!$B$39:$B$782,F$119)+'СЕТ СН'!$H$14+СВЦЭМ!$D$10+'СЕТ СН'!$H$6-'СЕТ СН'!$H$26</f>
        <v>2086.1315416699999</v>
      </c>
      <c r="G132" s="36">
        <f>SUMIFS(СВЦЭМ!$D$39:$D$782,СВЦЭМ!$A$39:$A$782,$A132,СВЦЭМ!$B$39:$B$782,G$119)+'СЕТ СН'!$H$14+СВЦЭМ!$D$10+'СЕТ СН'!$H$6-'СЕТ СН'!$H$26</f>
        <v>2150.2460324100002</v>
      </c>
      <c r="H132" s="36">
        <f>SUMIFS(СВЦЭМ!$D$39:$D$782,СВЦЭМ!$A$39:$A$782,$A132,СВЦЭМ!$B$39:$B$782,H$119)+'СЕТ СН'!$H$14+СВЦЭМ!$D$10+'СЕТ СН'!$H$6-'СЕТ СН'!$H$26</f>
        <v>2060.8313661399998</v>
      </c>
      <c r="I132" s="36">
        <f>SUMIFS(СВЦЭМ!$D$39:$D$782,СВЦЭМ!$A$39:$A$782,$A132,СВЦЭМ!$B$39:$B$782,I$119)+'СЕТ СН'!$H$14+СВЦЭМ!$D$10+'СЕТ СН'!$H$6-'СЕТ СН'!$H$26</f>
        <v>2026.9495955100001</v>
      </c>
      <c r="J132" s="36">
        <f>SUMIFS(СВЦЭМ!$D$39:$D$782,СВЦЭМ!$A$39:$A$782,$A132,СВЦЭМ!$B$39:$B$782,J$119)+'СЕТ СН'!$H$14+СВЦЭМ!$D$10+'СЕТ СН'!$H$6-'СЕТ СН'!$H$26</f>
        <v>1958.39778108</v>
      </c>
      <c r="K132" s="36">
        <f>SUMIFS(СВЦЭМ!$D$39:$D$782,СВЦЭМ!$A$39:$A$782,$A132,СВЦЭМ!$B$39:$B$782,K$119)+'СЕТ СН'!$H$14+СВЦЭМ!$D$10+'СЕТ СН'!$H$6-'СЕТ СН'!$H$26</f>
        <v>1884.4863300900001</v>
      </c>
      <c r="L132" s="36">
        <f>SUMIFS(СВЦЭМ!$D$39:$D$782,СВЦЭМ!$A$39:$A$782,$A132,СВЦЭМ!$B$39:$B$782,L$119)+'СЕТ СН'!$H$14+СВЦЭМ!$D$10+'СЕТ СН'!$H$6-'СЕТ СН'!$H$26</f>
        <v>1900.7866998700001</v>
      </c>
      <c r="M132" s="36">
        <f>SUMIFS(СВЦЭМ!$D$39:$D$782,СВЦЭМ!$A$39:$A$782,$A132,СВЦЭМ!$B$39:$B$782,M$119)+'СЕТ СН'!$H$14+СВЦЭМ!$D$10+'СЕТ СН'!$H$6-'СЕТ СН'!$H$26</f>
        <v>1940.1689184500001</v>
      </c>
      <c r="N132" s="36">
        <f>SUMIFS(СВЦЭМ!$D$39:$D$782,СВЦЭМ!$A$39:$A$782,$A132,СВЦЭМ!$B$39:$B$782,N$119)+'СЕТ СН'!$H$14+СВЦЭМ!$D$10+'СЕТ СН'!$H$6-'СЕТ СН'!$H$26</f>
        <v>2002.2278217400001</v>
      </c>
      <c r="O132" s="36">
        <f>SUMIFS(СВЦЭМ!$D$39:$D$782,СВЦЭМ!$A$39:$A$782,$A132,СВЦЭМ!$B$39:$B$782,O$119)+'СЕТ СН'!$H$14+СВЦЭМ!$D$10+'СЕТ СН'!$H$6-'СЕТ СН'!$H$26</f>
        <v>2018.9474523502001</v>
      </c>
      <c r="P132" s="36">
        <f>SUMIFS(СВЦЭМ!$D$39:$D$782,СВЦЭМ!$A$39:$A$782,$A132,СВЦЭМ!$B$39:$B$782,P$119)+'СЕТ СН'!$H$14+СВЦЭМ!$D$10+'СЕТ СН'!$H$6-'СЕТ СН'!$H$26</f>
        <v>1950.7383969923499</v>
      </c>
      <c r="Q132" s="36">
        <f>SUMIFS(СВЦЭМ!$D$39:$D$782,СВЦЭМ!$A$39:$A$782,$A132,СВЦЭМ!$B$39:$B$782,Q$119)+'СЕТ СН'!$H$14+СВЦЭМ!$D$10+'СЕТ СН'!$H$6-'СЕТ СН'!$H$26</f>
        <v>1877.1965032573</v>
      </c>
      <c r="R132" s="36">
        <f>SUMIFS(СВЦЭМ!$D$39:$D$782,СВЦЭМ!$A$39:$A$782,$A132,СВЦЭМ!$B$39:$B$782,R$119)+'СЕТ СН'!$H$14+СВЦЭМ!$D$10+'СЕТ СН'!$H$6-'СЕТ СН'!$H$26</f>
        <v>1893.4153711884001</v>
      </c>
      <c r="S132" s="36">
        <f>SUMIFS(СВЦЭМ!$D$39:$D$782,СВЦЭМ!$A$39:$A$782,$A132,СВЦЭМ!$B$39:$B$782,S$119)+'СЕТ СН'!$H$14+СВЦЭМ!$D$10+'СЕТ СН'!$H$6-'СЕТ СН'!$H$26</f>
        <v>1932.6006786755001</v>
      </c>
      <c r="T132" s="36">
        <f>SUMIFS(СВЦЭМ!$D$39:$D$782,СВЦЭМ!$A$39:$A$782,$A132,СВЦЭМ!$B$39:$B$782,T$119)+'СЕТ СН'!$H$14+СВЦЭМ!$D$10+'СЕТ СН'!$H$6-'СЕТ СН'!$H$26</f>
        <v>1994.3492874490501</v>
      </c>
      <c r="U132" s="36">
        <f>SUMIFS(СВЦЭМ!$D$39:$D$782,СВЦЭМ!$A$39:$A$782,$A132,СВЦЭМ!$B$39:$B$782,U$119)+'СЕТ СН'!$H$14+СВЦЭМ!$D$10+'СЕТ СН'!$H$6-'СЕТ СН'!$H$26</f>
        <v>1956.3934718</v>
      </c>
      <c r="V132" s="36">
        <f>SUMIFS(СВЦЭМ!$D$39:$D$782,СВЦЭМ!$A$39:$A$782,$A132,СВЦЭМ!$B$39:$B$782,V$119)+'СЕТ СН'!$H$14+СВЦЭМ!$D$10+'СЕТ СН'!$H$6-'СЕТ СН'!$H$26</f>
        <v>1939.4869479700001</v>
      </c>
      <c r="W132" s="36">
        <f>SUMIFS(СВЦЭМ!$D$39:$D$782,СВЦЭМ!$A$39:$A$782,$A132,СВЦЭМ!$B$39:$B$782,W$119)+'СЕТ СН'!$H$14+СВЦЭМ!$D$10+'СЕТ СН'!$H$6-'СЕТ СН'!$H$26</f>
        <v>1923.64818704</v>
      </c>
      <c r="X132" s="36">
        <f>SUMIFS(СВЦЭМ!$D$39:$D$782,СВЦЭМ!$A$39:$A$782,$A132,СВЦЭМ!$B$39:$B$782,X$119)+'СЕТ СН'!$H$14+СВЦЭМ!$D$10+'СЕТ СН'!$H$6-'СЕТ СН'!$H$26</f>
        <v>1971.63052158</v>
      </c>
      <c r="Y132" s="36">
        <f>SUMIFS(СВЦЭМ!$D$39:$D$782,СВЦЭМ!$A$39:$A$782,$A132,СВЦЭМ!$B$39:$B$782,Y$119)+'СЕТ СН'!$H$14+СВЦЭМ!$D$10+'СЕТ СН'!$H$6-'СЕТ СН'!$H$26</f>
        <v>2068.2909484199999</v>
      </c>
    </row>
    <row r="133" spans="1:25" ht="15.75" x14ac:dyDescent="0.2">
      <c r="A133" s="35">
        <f t="shared" si="3"/>
        <v>45091</v>
      </c>
      <c r="B133" s="36">
        <f>SUMIFS(СВЦЭМ!$D$39:$D$782,СВЦЭМ!$A$39:$A$782,$A133,СВЦЭМ!$B$39:$B$782,B$119)+'СЕТ СН'!$H$14+СВЦЭМ!$D$10+'СЕТ СН'!$H$6-'СЕТ СН'!$H$26</f>
        <v>2116.41405377</v>
      </c>
      <c r="C133" s="36">
        <f>SUMIFS(СВЦЭМ!$D$39:$D$782,СВЦЭМ!$A$39:$A$782,$A133,СВЦЭМ!$B$39:$B$782,C$119)+'СЕТ СН'!$H$14+СВЦЭМ!$D$10+'СЕТ СН'!$H$6-'СЕТ СН'!$H$26</f>
        <v>2199.5452829400001</v>
      </c>
      <c r="D133" s="36">
        <f>SUMIFS(СВЦЭМ!$D$39:$D$782,СВЦЭМ!$A$39:$A$782,$A133,СВЦЭМ!$B$39:$B$782,D$119)+'СЕТ СН'!$H$14+СВЦЭМ!$D$10+'СЕТ СН'!$H$6-'СЕТ СН'!$H$26</f>
        <v>2304.4405718600001</v>
      </c>
      <c r="E133" s="36">
        <f>SUMIFS(СВЦЭМ!$D$39:$D$782,СВЦЭМ!$A$39:$A$782,$A133,СВЦЭМ!$B$39:$B$782,E$119)+'СЕТ СН'!$H$14+СВЦЭМ!$D$10+'СЕТ СН'!$H$6-'СЕТ СН'!$H$26</f>
        <v>2314.3986660199998</v>
      </c>
      <c r="F133" s="36">
        <f>SUMIFS(СВЦЭМ!$D$39:$D$782,СВЦЭМ!$A$39:$A$782,$A133,СВЦЭМ!$B$39:$B$782,F$119)+'СЕТ СН'!$H$14+СВЦЭМ!$D$10+'СЕТ СН'!$H$6-'СЕТ СН'!$H$26</f>
        <v>2320.3755359699999</v>
      </c>
      <c r="G133" s="36">
        <f>SUMIFS(СВЦЭМ!$D$39:$D$782,СВЦЭМ!$A$39:$A$782,$A133,СВЦЭМ!$B$39:$B$782,G$119)+'СЕТ СН'!$H$14+СВЦЭМ!$D$10+'СЕТ СН'!$H$6-'СЕТ СН'!$H$26</f>
        <v>2306.7715475699997</v>
      </c>
      <c r="H133" s="36">
        <f>SUMIFS(СВЦЭМ!$D$39:$D$782,СВЦЭМ!$A$39:$A$782,$A133,СВЦЭМ!$B$39:$B$782,H$119)+'СЕТ СН'!$H$14+СВЦЭМ!$D$10+'СЕТ СН'!$H$6-'СЕТ СН'!$H$26</f>
        <v>2182.68964766</v>
      </c>
      <c r="I133" s="36">
        <f>SUMIFS(СВЦЭМ!$D$39:$D$782,СВЦЭМ!$A$39:$A$782,$A133,СВЦЭМ!$B$39:$B$782,I$119)+'СЕТ СН'!$H$14+СВЦЭМ!$D$10+'СЕТ СН'!$H$6-'СЕТ СН'!$H$26</f>
        <v>2081.8741925599998</v>
      </c>
      <c r="J133" s="36">
        <f>SUMIFS(СВЦЭМ!$D$39:$D$782,СВЦЭМ!$A$39:$A$782,$A133,СВЦЭМ!$B$39:$B$782,J$119)+'СЕТ СН'!$H$14+СВЦЭМ!$D$10+'СЕТ СН'!$H$6-'СЕТ СН'!$H$26</f>
        <v>1998.8490121899999</v>
      </c>
      <c r="K133" s="36">
        <f>SUMIFS(СВЦЭМ!$D$39:$D$782,СВЦЭМ!$A$39:$A$782,$A133,СВЦЭМ!$B$39:$B$782,K$119)+'СЕТ СН'!$H$14+СВЦЭМ!$D$10+'СЕТ СН'!$H$6-'СЕТ СН'!$H$26</f>
        <v>1983.6729642100001</v>
      </c>
      <c r="L133" s="36">
        <f>SUMIFS(СВЦЭМ!$D$39:$D$782,СВЦЭМ!$A$39:$A$782,$A133,СВЦЭМ!$B$39:$B$782,L$119)+'СЕТ СН'!$H$14+СВЦЭМ!$D$10+'СЕТ СН'!$H$6-'СЕТ СН'!$H$26</f>
        <v>1975.34223694</v>
      </c>
      <c r="M133" s="36">
        <f>SUMIFS(СВЦЭМ!$D$39:$D$782,СВЦЭМ!$A$39:$A$782,$A133,СВЦЭМ!$B$39:$B$782,M$119)+'СЕТ СН'!$H$14+СВЦЭМ!$D$10+'СЕТ СН'!$H$6-'СЕТ СН'!$H$26</f>
        <v>2013.27417044</v>
      </c>
      <c r="N133" s="36">
        <f>SUMIFS(СВЦЭМ!$D$39:$D$782,СВЦЭМ!$A$39:$A$782,$A133,СВЦЭМ!$B$39:$B$782,N$119)+'СЕТ СН'!$H$14+СВЦЭМ!$D$10+'СЕТ СН'!$H$6-'СЕТ СН'!$H$26</f>
        <v>2026.1870975100001</v>
      </c>
      <c r="O133" s="36">
        <f>SUMIFS(СВЦЭМ!$D$39:$D$782,СВЦЭМ!$A$39:$A$782,$A133,СВЦЭМ!$B$39:$B$782,O$119)+'СЕТ СН'!$H$14+СВЦЭМ!$D$10+'СЕТ СН'!$H$6-'СЕТ СН'!$H$26</f>
        <v>2073.59742641495</v>
      </c>
      <c r="P133" s="36">
        <f>SUMIFS(СВЦЭМ!$D$39:$D$782,СВЦЭМ!$A$39:$A$782,$A133,СВЦЭМ!$B$39:$B$782,P$119)+'СЕТ СН'!$H$14+СВЦЭМ!$D$10+'СЕТ СН'!$H$6-'СЕТ СН'!$H$26</f>
        <v>1990.9873719467998</v>
      </c>
      <c r="Q133" s="36">
        <f>SUMIFS(СВЦЭМ!$D$39:$D$782,СВЦЭМ!$A$39:$A$782,$A133,СВЦЭМ!$B$39:$B$782,Q$119)+'СЕТ СН'!$H$14+СВЦЭМ!$D$10+'СЕТ СН'!$H$6-'СЕТ СН'!$H$26</f>
        <v>1975.8872042067001</v>
      </c>
      <c r="R133" s="36">
        <f>SUMIFS(СВЦЭМ!$D$39:$D$782,СВЦЭМ!$A$39:$A$782,$A133,СВЦЭМ!$B$39:$B$782,R$119)+'СЕТ СН'!$H$14+СВЦЭМ!$D$10+'СЕТ СН'!$H$6-'СЕТ СН'!$H$26</f>
        <v>1967.59813057305</v>
      </c>
      <c r="S133" s="36">
        <f>SUMIFS(СВЦЭМ!$D$39:$D$782,СВЦЭМ!$A$39:$A$782,$A133,СВЦЭМ!$B$39:$B$782,S$119)+'СЕТ СН'!$H$14+СВЦЭМ!$D$10+'СЕТ СН'!$H$6-'СЕТ СН'!$H$26</f>
        <v>2005.3404044055501</v>
      </c>
      <c r="T133" s="36">
        <f>SUMIFS(СВЦЭМ!$D$39:$D$782,СВЦЭМ!$A$39:$A$782,$A133,СВЦЭМ!$B$39:$B$782,T$119)+'СЕТ СН'!$H$14+СВЦЭМ!$D$10+'СЕТ СН'!$H$6-'СЕТ СН'!$H$26</f>
        <v>2018.1887668402001</v>
      </c>
      <c r="U133" s="36">
        <f>SUMIFS(СВЦЭМ!$D$39:$D$782,СВЦЭМ!$A$39:$A$782,$A133,СВЦЭМ!$B$39:$B$782,U$119)+'СЕТ СН'!$H$14+СВЦЭМ!$D$10+'СЕТ СН'!$H$6-'СЕТ СН'!$H$26</f>
        <v>2018.1677341900001</v>
      </c>
      <c r="V133" s="36">
        <f>SUMIFS(СВЦЭМ!$D$39:$D$782,СВЦЭМ!$A$39:$A$782,$A133,СВЦЭМ!$B$39:$B$782,V$119)+'СЕТ СН'!$H$14+СВЦЭМ!$D$10+'СЕТ СН'!$H$6-'СЕТ СН'!$H$26</f>
        <v>2013.77294691</v>
      </c>
      <c r="W133" s="36">
        <f>SUMIFS(СВЦЭМ!$D$39:$D$782,СВЦЭМ!$A$39:$A$782,$A133,СВЦЭМ!$B$39:$B$782,W$119)+'СЕТ СН'!$H$14+СВЦЭМ!$D$10+'СЕТ СН'!$H$6-'СЕТ СН'!$H$26</f>
        <v>1973.25486037</v>
      </c>
      <c r="X133" s="36">
        <f>SUMIFS(СВЦЭМ!$D$39:$D$782,СВЦЭМ!$A$39:$A$782,$A133,СВЦЭМ!$B$39:$B$782,X$119)+'СЕТ СН'!$H$14+СВЦЭМ!$D$10+'СЕТ СН'!$H$6-'СЕТ СН'!$H$26</f>
        <v>1987.7363977</v>
      </c>
      <c r="Y133" s="36">
        <f>SUMIFS(СВЦЭМ!$D$39:$D$782,СВЦЭМ!$A$39:$A$782,$A133,СВЦЭМ!$B$39:$B$782,Y$119)+'СЕТ СН'!$H$14+СВЦЭМ!$D$10+'СЕТ СН'!$H$6-'СЕТ СН'!$H$26</f>
        <v>2042.1486945300001</v>
      </c>
    </row>
    <row r="134" spans="1:25" ht="15.75" x14ac:dyDescent="0.2">
      <c r="A134" s="35">
        <f t="shared" si="3"/>
        <v>45092</v>
      </c>
      <c r="B134" s="36">
        <f>SUMIFS(СВЦЭМ!$D$39:$D$782,СВЦЭМ!$A$39:$A$782,$A134,СВЦЭМ!$B$39:$B$782,B$119)+'СЕТ СН'!$H$14+СВЦЭМ!$D$10+'СЕТ СН'!$H$6-'СЕТ СН'!$H$26</f>
        <v>1922.1626731200001</v>
      </c>
      <c r="C134" s="36">
        <f>SUMIFS(СВЦЭМ!$D$39:$D$782,СВЦЭМ!$A$39:$A$782,$A134,СВЦЭМ!$B$39:$B$782,C$119)+'СЕТ СН'!$H$14+СВЦЭМ!$D$10+'СЕТ СН'!$H$6-'СЕТ СН'!$H$26</f>
        <v>1992.02580109</v>
      </c>
      <c r="D134" s="36">
        <f>SUMIFS(СВЦЭМ!$D$39:$D$782,СВЦЭМ!$A$39:$A$782,$A134,СВЦЭМ!$B$39:$B$782,D$119)+'СЕТ СН'!$H$14+СВЦЭМ!$D$10+'СЕТ СН'!$H$6-'СЕТ СН'!$H$26</f>
        <v>2063.8628626</v>
      </c>
      <c r="E134" s="36">
        <f>SUMIFS(СВЦЭМ!$D$39:$D$782,СВЦЭМ!$A$39:$A$782,$A134,СВЦЭМ!$B$39:$B$782,E$119)+'СЕТ СН'!$H$14+СВЦЭМ!$D$10+'СЕТ СН'!$H$6-'СЕТ СН'!$H$26</f>
        <v>2070.8094122499997</v>
      </c>
      <c r="F134" s="36">
        <f>SUMIFS(СВЦЭМ!$D$39:$D$782,СВЦЭМ!$A$39:$A$782,$A134,СВЦЭМ!$B$39:$B$782,F$119)+'СЕТ СН'!$H$14+СВЦЭМ!$D$10+'СЕТ СН'!$H$6-'СЕТ СН'!$H$26</f>
        <v>2045.04781699</v>
      </c>
      <c r="G134" s="36">
        <f>SUMIFS(СВЦЭМ!$D$39:$D$782,СВЦЭМ!$A$39:$A$782,$A134,СВЦЭМ!$B$39:$B$782,G$119)+'СЕТ СН'!$H$14+СВЦЭМ!$D$10+'СЕТ СН'!$H$6-'СЕТ СН'!$H$26</f>
        <v>2048.6094542299998</v>
      </c>
      <c r="H134" s="36">
        <f>SUMIFS(СВЦЭМ!$D$39:$D$782,СВЦЭМ!$A$39:$A$782,$A134,СВЦЭМ!$B$39:$B$782,H$119)+'СЕТ СН'!$H$14+СВЦЭМ!$D$10+'СЕТ СН'!$H$6-'СЕТ СН'!$H$26</f>
        <v>1924.84965702</v>
      </c>
      <c r="I134" s="36">
        <f>SUMIFS(СВЦЭМ!$D$39:$D$782,СВЦЭМ!$A$39:$A$782,$A134,СВЦЭМ!$B$39:$B$782,I$119)+'СЕТ СН'!$H$14+СВЦЭМ!$D$10+'СЕТ СН'!$H$6-'СЕТ СН'!$H$26</f>
        <v>1806.83666586</v>
      </c>
      <c r="J134" s="36">
        <f>SUMIFS(СВЦЭМ!$D$39:$D$782,СВЦЭМ!$A$39:$A$782,$A134,СВЦЭМ!$B$39:$B$782,J$119)+'СЕТ СН'!$H$14+СВЦЭМ!$D$10+'СЕТ СН'!$H$6-'СЕТ СН'!$H$26</f>
        <v>1772.8556511300001</v>
      </c>
      <c r="K134" s="36">
        <f>SUMIFS(СВЦЭМ!$D$39:$D$782,СВЦЭМ!$A$39:$A$782,$A134,СВЦЭМ!$B$39:$B$782,K$119)+'СЕТ СН'!$H$14+СВЦЭМ!$D$10+'СЕТ СН'!$H$6-'СЕТ СН'!$H$26</f>
        <v>1761.4372765800001</v>
      </c>
      <c r="L134" s="36">
        <f>SUMIFS(СВЦЭМ!$D$39:$D$782,СВЦЭМ!$A$39:$A$782,$A134,СВЦЭМ!$B$39:$B$782,L$119)+'СЕТ СН'!$H$14+СВЦЭМ!$D$10+'СЕТ СН'!$H$6-'СЕТ СН'!$H$26</f>
        <v>1735.96024388</v>
      </c>
      <c r="M134" s="36">
        <f>SUMIFS(СВЦЭМ!$D$39:$D$782,СВЦЭМ!$A$39:$A$782,$A134,СВЦЭМ!$B$39:$B$782,M$119)+'СЕТ СН'!$H$14+СВЦЭМ!$D$10+'СЕТ СН'!$H$6-'СЕТ СН'!$H$26</f>
        <v>1747.6152921</v>
      </c>
      <c r="N134" s="36">
        <f>SUMIFS(СВЦЭМ!$D$39:$D$782,СВЦЭМ!$A$39:$A$782,$A134,СВЦЭМ!$B$39:$B$782,N$119)+'СЕТ СН'!$H$14+СВЦЭМ!$D$10+'СЕТ СН'!$H$6-'СЕТ СН'!$H$26</f>
        <v>1775.3398521000001</v>
      </c>
      <c r="O134" s="36">
        <f>SUMIFS(СВЦЭМ!$D$39:$D$782,СВЦЭМ!$A$39:$A$782,$A134,СВЦЭМ!$B$39:$B$782,O$119)+'СЕТ СН'!$H$14+СВЦЭМ!$D$10+'СЕТ СН'!$H$6-'СЕТ СН'!$H$26</f>
        <v>1782.5495829199999</v>
      </c>
      <c r="P134" s="36">
        <f>SUMIFS(СВЦЭМ!$D$39:$D$782,СВЦЭМ!$A$39:$A$782,$A134,СВЦЭМ!$B$39:$B$782,P$119)+'СЕТ СН'!$H$14+СВЦЭМ!$D$10+'СЕТ СН'!$H$6-'СЕТ СН'!$H$26</f>
        <v>1798.37548008</v>
      </c>
      <c r="Q134" s="36">
        <f>SUMIFS(СВЦЭМ!$D$39:$D$782,СВЦЭМ!$A$39:$A$782,$A134,СВЦЭМ!$B$39:$B$782,Q$119)+'СЕТ СН'!$H$14+СВЦЭМ!$D$10+'СЕТ СН'!$H$6-'СЕТ СН'!$H$26</f>
        <v>1799.9928420900001</v>
      </c>
      <c r="R134" s="36">
        <f>SUMIFS(СВЦЭМ!$D$39:$D$782,СВЦЭМ!$A$39:$A$782,$A134,СВЦЭМ!$B$39:$B$782,R$119)+'СЕТ СН'!$H$14+СВЦЭМ!$D$10+'СЕТ СН'!$H$6-'СЕТ СН'!$H$26</f>
        <v>1756.6717102</v>
      </c>
      <c r="S134" s="36">
        <f>SUMIFS(СВЦЭМ!$D$39:$D$782,СВЦЭМ!$A$39:$A$782,$A134,СВЦЭМ!$B$39:$B$782,S$119)+'СЕТ СН'!$H$14+СВЦЭМ!$D$10+'СЕТ СН'!$H$6-'СЕТ СН'!$H$26</f>
        <v>1766.51366222</v>
      </c>
      <c r="T134" s="36">
        <f>SUMIFS(СВЦЭМ!$D$39:$D$782,СВЦЭМ!$A$39:$A$782,$A134,СВЦЭМ!$B$39:$B$782,T$119)+'СЕТ СН'!$H$14+СВЦЭМ!$D$10+'СЕТ СН'!$H$6-'СЕТ СН'!$H$26</f>
        <v>1765.1250178400001</v>
      </c>
      <c r="U134" s="36">
        <f>SUMIFS(СВЦЭМ!$D$39:$D$782,СВЦЭМ!$A$39:$A$782,$A134,СВЦЭМ!$B$39:$B$782,U$119)+'СЕТ СН'!$H$14+СВЦЭМ!$D$10+'СЕТ СН'!$H$6-'СЕТ СН'!$H$26</f>
        <v>1763.58247613</v>
      </c>
      <c r="V134" s="36">
        <f>SUMIFS(СВЦЭМ!$D$39:$D$782,СВЦЭМ!$A$39:$A$782,$A134,СВЦЭМ!$B$39:$B$782,V$119)+'СЕТ СН'!$H$14+СВЦЭМ!$D$10+'СЕТ СН'!$H$6-'СЕТ СН'!$H$26</f>
        <v>1787.85361648</v>
      </c>
      <c r="W134" s="36">
        <f>SUMIFS(СВЦЭМ!$D$39:$D$782,СВЦЭМ!$A$39:$A$782,$A134,СВЦЭМ!$B$39:$B$782,W$119)+'СЕТ СН'!$H$14+СВЦЭМ!$D$10+'СЕТ СН'!$H$6-'СЕТ СН'!$H$26</f>
        <v>1764.36465696</v>
      </c>
      <c r="X134" s="36">
        <f>SUMIFS(СВЦЭМ!$D$39:$D$782,СВЦЭМ!$A$39:$A$782,$A134,СВЦЭМ!$B$39:$B$782,X$119)+'СЕТ СН'!$H$14+СВЦЭМ!$D$10+'СЕТ СН'!$H$6-'СЕТ СН'!$H$26</f>
        <v>1787.4914189000001</v>
      </c>
      <c r="Y134" s="36">
        <f>SUMIFS(СВЦЭМ!$D$39:$D$782,СВЦЭМ!$A$39:$A$782,$A134,СВЦЭМ!$B$39:$B$782,Y$119)+'СЕТ СН'!$H$14+СВЦЭМ!$D$10+'СЕТ СН'!$H$6-'СЕТ СН'!$H$26</f>
        <v>1871.39912592</v>
      </c>
    </row>
    <row r="135" spans="1:25" ht="15.75" x14ac:dyDescent="0.2">
      <c r="A135" s="35">
        <f t="shared" si="3"/>
        <v>45093</v>
      </c>
      <c r="B135" s="36">
        <f>SUMIFS(СВЦЭМ!$D$39:$D$782,СВЦЭМ!$A$39:$A$782,$A135,СВЦЭМ!$B$39:$B$782,B$119)+'СЕТ СН'!$H$14+СВЦЭМ!$D$10+'СЕТ СН'!$H$6-'СЕТ СН'!$H$26</f>
        <v>2002.2242223800001</v>
      </c>
      <c r="C135" s="36">
        <f>SUMIFS(СВЦЭМ!$D$39:$D$782,СВЦЭМ!$A$39:$A$782,$A135,СВЦЭМ!$B$39:$B$782,C$119)+'СЕТ СН'!$H$14+СВЦЭМ!$D$10+'СЕТ СН'!$H$6-'СЕТ СН'!$H$26</f>
        <v>2056.1315706800001</v>
      </c>
      <c r="D135" s="36">
        <f>SUMIFS(СВЦЭМ!$D$39:$D$782,СВЦЭМ!$A$39:$A$782,$A135,СВЦЭМ!$B$39:$B$782,D$119)+'СЕТ СН'!$H$14+СВЦЭМ!$D$10+'СЕТ СН'!$H$6-'СЕТ СН'!$H$26</f>
        <v>2146.1746048200002</v>
      </c>
      <c r="E135" s="36">
        <f>SUMIFS(СВЦЭМ!$D$39:$D$782,СВЦЭМ!$A$39:$A$782,$A135,СВЦЭМ!$B$39:$B$782,E$119)+'СЕТ СН'!$H$14+СВЦЭМ!$D$10+'СЕТ СН'!$H$6-'СЕТ СН'!$H$26</f>
        <v>2160.6550185900001</v>
      </c>
      <c r="F135" s="36">
        <f>SUMIFS(СВЦЭМ!$D$39:$D$782,СВЦЭМ!$A$39:$A$782,$A135,СВЦЭМ!$B$39:$B$782,F$119)+'СЕТ СН'!$H$14+СВЦЭМ!$D$10+'СЕТ СН'!$H$6-'СЕТ СН'!$H$26</f>
        <v>2164.3681525500001</v>
      </c>
      <c r="G135" s="36">
        <f>SUMIFS(СВЦЭМ!$D$39:$D$782,СВЦЭМ!$A$39:$A$782,$A135,СВЦЭМ!$B$39:$B$782,G$119)+'СЕТ СН'!$H$14+СВЦЭМ!$D$10+'СЕТ СН'!$H$6-'СЕТ СН'!$H$26</f>
        <v>2124.90534437</v>
      </c>
      <c r="H135" s="36">
        <f>SUMIFS(СВЦЭМ!$D$39:$D$782,СВЦЭМ!$A$39:$A$782,$A135,СВЦЭМ!$B$39:$B$782,H$119)+'СЕТ СН'!$H$14+СВЦЭМ!$D$10+'СЕТ СН'!$H$6-'СЕТ СН'!$H$26</f>
        <v>2003.6450413100001</v>
      </c>
      <c r="I135" s="36">
        <f>SUMIFS(СВЦЭМ!$D$39:$D$782,СВЦЭМ!$A$39:$A$782,$A135,СВЦЭМ!$B$39:$B$782,I$119)+'СЕТ СН'!$H$14+СВЦЭМ!$D$10+'СЕТ СН'!$H$6-'СЕТ СН'!$H$26</f>
        <v>1946.1240634400001</v>
      </c>
      <c r="J135" s="36">
        <f>SUMIFS(СВЦЭМ!$D$39:$D$782,СВЦЭМ!$A$39:$A$782,$A135,СВЦЭМ!$B$39:$B$782,J$119)+'СЕТ СН'!$H$14+СВЦЭМ!$D$10+'СЕТ СН'!$H$6-'СЕТ СН'!$H$26</f>
        <v>1861.06572753</v>
      </c>
      <c r="K135" s="36">
        <f>SUMIFS(СВЦЭМ!$D$39:$D$782,СВЦЭМ!$A$39:$A$782,$A135,СВЦЭМ!$B$39:$B$782,K$119)+'СЕТ СН'!$H$14+СВЦЭМ!$D$10+'СЕТ СН'!$H$6-'СЕТ СН'!$H$26</f>
        <v>1876.2968613200001</v>
      </c>
      <c r="L135" s="36">
        <f>SUMIFS(СВЦЭМ!$D$39:$D$782,СВЦЭМ!$A$39:$A$782,$A135,СВЦЭМ!$B$39:$B$782,L$119)+'СЕТ СН'!$H$14+СВЦЭМ!$D$10+'СЕТ СН'!$H$6-'СЕТ СН'!$H$26</f>
        <v>1879.6230090399999</v>
      </c>
      <c r="M135" s="36">
        <f>SUMIFS(СВЦЭМ!$D$39:$D$782,СВЦЭМ!$A$39:$A$782,$A135,СВЦЭМ!$B$39:$B$782,M$119)+'СЕТ СН'!$H$14+СВЦЭМ!$D$10+'СЕТ СН'!$H$6-'СЕТ СН'!$H$26</f>
        <v>1907.7090505200001</v>
      </c>
      <c r="N135" s="36">
        <f>SUMIFS(СВЦЭМ!$D$39:$D$782,СВЦЭМ!$A$39:$A$782,$A135,СВЦЭМ!$B$39:$B$782,N$119)+'СЕТ СН'!$H$14+СВЦЭМ!$D$10+'СЕТ СН'!$H$6-'СЕТ СН'!$H$26</f>
        <v>1951.73823004</v>
      </c>
      <c r="O135" s="36">
        <f>SUMIFS(СВЦЭМ!$D$39:$D$782,СВЦЭМ!$A$39:$A$782,$A135,СВЦЭМ!$B$39:$B$782,O$119)+'СЕТ СН'!$H$14+СВЦЭМ!$D$10+'СЕТ СН'!$H$6-'СЕТ СН'!$H$26</f>
        <v>1951.1651326200001</v>
      </c>
      <c r="P135" s="36">
        <f>SUMIFS(СВЦЭМ!$D$39:$D$782,СВЦЭМ!$A$39:$A$782,$A135,СВЦЭМ!$B$39:$B$782,P$119)+'СЕТ СН'!$H$14+СВЦЭМ!$D$10+'СЕТ СН'!$H$6-'СЕТ СН'!$H$26</f>
        <v>1957.1263960599999</v>
      </c>
      <c r="Q135" s="36">
        <f>SUMIFS(СВЦЭМ!$D$39:$D$782,СВЦЭМ!$A$39:$A$782,$A135,СВЦЭМ!$B$39:$B$782,Q$119)+'СЕТ СН'!$H$14+СВЦЭМ!$D$10+'СЕТ СН'!$H$6-'СЕТ СН'!$H$26</f>
        <v>1937.4648332300001</v>
      </c>
      <c r="R135" s="36">
        <f>SUMIFS(СВЦЭМ!$D$39:$D$782,СВЦЭМ!$A$39:$A$782,$A135,СВЦЭМ!$B$39:$B$782,R$119)+'СЕТ СН'!$H$14+СВЦЭМ!$D$10+'СЕТ СН'!$H$6-'СЕТ СН'!$H$26</f>
        <v>1924.3325640200001</v>
      </c>
      <c r="S135" s="36">
        <f>SUMIFS(СВЦЭМ!$D$39:$D$782,СВЦЭМ!$A$39:$A$782,$A135,СВЦЭМ!$B$39:$B$782,S$119)+'СЕТ СН'!$H$14+СВЦЭМ!$D$10+'СЕТ СН'!$H$6-'СЕТ СН'!$H$26</f>
        <v>1902.14191381</v>
      </c>
      <c r="T135" s="36">
        <f>SUMIFS(СВЦЭМ!$D$39:$D$782,СВЦЭМ!$A$39:$A$782,$A135,СВЦЭМ!$B$39:$B$782,T$119)+'СЕТ СН'!$H$14+СВЦЭМ!$D$10+'СЕТ СН'!$H$6-'СЕТ СН'!$H$26</f>
        <v>1891.7477887699999</v>
      </c>
      <c r="U135" s="36">
        <f>SUMIFS(СВЦЭМ!$D$39:$D$782,СВЦЭМ!$A$39:$A$782,$A135,СВЦЭМ!$B$39:$B$782,U$119)+'СЕТ СН'!$H$14+СВЦЭМ!$D$10+'СЕТ СН'!$H$6-'СЕТ СН'!$H$26</f>
        <v>1893.39568493</v>
      </c>
      <c r="V135" s="36">
        <f>SUMIFS(СВЦЭМ!$D$39:$D$782,СВЦЭМ!$A$39:$A$782,$A135,СВЦЭМ!$B$39:$B$782,V$119)+'СЕТ СН'!$H$14+СВЦЭМ!$D$10+'СЕТ СН'!$H$6-'СЕТ СН'!$H$26</f>
        <v>1883.06854787</v>
      </c>
      <c r="W135" s="36">
        <f>SUMIFS(СВЦЭМ!$D$39:$D$782,СВЦЭМ!$A$39:$A$782,$A135,СВЦЭМ!$B$39:$B$782,W$119)+'СЕТ СН'!$H$14+СВЦЭМ!$D$10+'СЕТ СН'!$H$6-'СЕТ СН'!$H$26</f>
        <v>1847.7107138900001</v>
      </c>
      <c r="X135" s="36">
        <f>SUMIFS(СВЦЭМ!$D$39:$D$782,СВЦЭМ!$A$39:$A$782,$A135,СВЦЭМ!$B$39:$B$782,X$119)+'СЕТ СН'!$H$14+СВЦЭМ!$D$10+'СЕТ СН'!$H$6-'СЕТ СН'!$H$26</f>
        <v>1898.8900646700001</v>
      </c>
      <c r="Y135" s="36">
        <f>SUMIFS(СВЦЭМ!$D$39:$D$782,СВЦЭМ!$A$39:$A$782,$A135,СВЦЭМ!$B$39:$B$782,Y$119)+'СЕТ СН'!$H$14+СВЦЭМ!$D$10+'СЕТ СН'!$H$6-'СЕТ СН'!$H$26</f>
        <v>2041.88699329</v>
      </c>
    </row>
    <row r="136" spans="1:25" ht="15.75" x14ac:dyDescent="0.2">
      <c r="A136" s="35">
        <f t="shared" si="3"/>
        <v>45094</v>
      </c>
      <c r="B136" s="36">
        <f>SUMIFS(СВЦЭМ!$D$39:$D$782,СВЦЭМ!$A$39:$A$782,$A136,СВЦЭМ!$B$39:$B$782,B$119)+'СЕТ СН'!$H$14+СВЦЭМ!$D$10+'СЕТ СН'!$H$6-'СЕТ СН'!$H$26</f>
        <v>1900.2250122400001</v>
      </c>
      <c r="C136" s="36">
        <f>SUMIFS(СВЦЭМ!$D$39:$D$782,СВЦЭМ!$A$39:$A$782,$A136,СВЦЭМ!$B$39:$B$782,C$119)+'СЕТ СН'!$H$14+СВЦЭМ!$D$10+'СЕТ СН'!$H$6-'СЕТ СН'!$H$26</f>
        <v>1976.25211614</v>
      </c>
      <c r="D136" s="36">
        <f>SUMIFS(СВЦЭМ!$D$39:$D$782,СВЦЭМ!$A$39:$A$782,$A136,СВЦЭМ!$B$39:$B$782,D$119)+'СЕТ СН'!$H$14+СВЦЭМ!$D$10+'СЕТ СН'!$H$6-'СЕТ СН'!$H$26</f>
        <v>2012.8671326900001</v>
      </c>
      <c r="E136" s="36">
        <f>SUMIFS(СВЦЭМ!$D$39:$D$782,СВЦЭМ!$A$39:$A$782,$A136,СВЦЭМ!$B$39:$B$782,E$119)+'СЕТ СН'!$H$14+СВЦЭМ!$D$10+'СЕТ СН'!$H$6-'СЕТ СН'!$H$26</f>
        <v>2011.3327117200001</v>
      </c>
      <c r="F136" s="36">
        <f>SUMIFS(СВЦЭМ!$D$39:$D$782,СВЦЭМ!$A$39:$A$782,$A136,СВЦЭМ!$B$39:$B$782,F$119)+'СЕТ СН'!$H$14+СВЦЭМ!$D$10+'СЕТ СН'!$H$6-'СЕТ СН'!$H$26</f>
        <v>2004.6237383100001</v>
      </c>
      <c r="G136" s="36">
        <f>SUMIFS(СВЦЭМ!$D$39:$D$782,СВЦЭМ!$A$39:$A$782,$A136,СВЦЭМ!$B$39:$B$782,G$119)+'СЕТ СН'!$H$14+СВЦЭМ!$D$10+'СЕТ СН'!$H$6-'СЕТ СН'!$H$26</f>
        <v>2036.5617313499999</v>
      </c>
      <c r="H136" s="36">
        <f>SUMIFS(СВЦЭМ!$D$39:$D$782,СВЦЭМ!$A$39:$A$782,$A136,СВЦЭМ!$B$39:$B$782,H$119)+'СЕТ СН'!$H$14+СВЦЭМ!$D$10+'СЕТ СН'!$H$6-'СЕТ СН'!$H$26</f>
        <v>1973.211898</v>
      </c>
      <c r="I136" s="36">
        <f>SUMIFS(СВЦЭМ!$D$39:$D$782,СВЦЭМ!$A$39:$A$782,$A136,СВЦЭМ!$B$39:$B$782,I$119)+'СЕТ СН'!$H$14+СВЦЭМ!$D$10+'СЕТ СН'!$H$6-'СЕТ СН'!$H$26</f>
        <v>1894.7579034800001</v>
      </c>
      <c r="J136" s="36">
        <f>SUMIFS(СВЦЭМ!$D$39:$D$782,СВЦЭМ!$A$39:$A$782,$A136,СВЦЭМ!$B$39:$B$782,J$119)+'СЕТ СН'!$H$14+СВЦЭМ!$D$10+'СЕТ СН'!$H$6-'СЕТ СН'!$H$26</f>
        <v>1785.4922403400001</v>
      </c>
      <c r="K136" s="36">
        <f>SUMIFS(СВЦЭМ!$D$39:$D$782,СВЦЭМ!$A$39:$A$782,$A136,СВЦЭМ!$B$39:$B$782,K$119)+'СЕТ СН'!$H$14+СВЦЭМ!$D$10+'СЕТ СН'!$H$6-'СЕТ СН'!$H$26</f>
        <v>1731.8788146500001</v>
      </c>
      <c r="L136" s="36">
        <f>SUMIFS(СВЦЭМ!$D$39:$D$782,СВЦЭМ!$A$39:$A$782,$A136,СВЦЭМ!$B$39:$B$782,L$119)+'СЕТ СН'!$H$14+СВЦЭМ!$D$10+'СЕТ СН'!$H$6-'СЕТ СН'!$H$26</f>
        <v>1709.83164289</v>
      </c>
      <c r="M136" s="36">
        <f>SUMIFS(СВЦЭМ!$D$39:$D$782,СВЦЭМ!$A$39:$A$782,$A136,СВЦЭМ!$B$39:$B$782,M$119)+'СЕТ СН'!$H$14+СВЦЭМ!$D$10+'СЕТ СН'!$H$6-'СЕТ СН'!$H$26</f>
        <v>1718.14615355</v>
      </c>
      <c r="N136" s="36">
        <f>SUMIFS(СВЦЭМ!$D$39:$D$782,СВЦЭМ!$A$39:$A$782,$A136,СВЦЭМ!$B$39:$B$782,N$119)+'СЕТ СН'!$H$14+СВЦЭМ!$D$10+'СЕТ СН'!$H$6-'СЕТ СН'!$H$26</f>
        <v>1752.54563259</v>
      </c>
      <c r="O136" s="36">
        <f>SUMIFS(СВЦЭМ!$D$39:$D$782,СВЦЭМ!$A$39:$A$782,$A136,СВЦЭМ!$B$39:$B$782,O$119)+'СЕТ СН'!$H$14+СВЦЭМ!$D$10+'СЕТ СН'!$H$6-'СЕТ СН'!$H$26</f>
        <v>1751.44918306</v>
      </c>
      <c r="P136" s="36">
        <f>SUMIFS(СВЦЭМ!$D$39:$D$782,СВЦЭМ!$A$39:$A$782,$A136,СВЦЭМ!$B$39:$B$782,P$119)+'СЕТ СН'!$H$14+СВЦЭМ!$D$10+'СЕТ СН'!$H$6-'СЕТ СН'!$H$26</f>
        <v>1770.7053722400001</v>
      </c>
      <c r="Q136" s="36">
        <f>SUMIFS(СВЦЭМ!$D$39:$D$782,СВЦЭМ!$A$39:$A$782,$A136,СВЦЭМ!$B$39:$B$782,Q$119)+'СЕТ СН'!$H$14+СВЦЭМ!$D$10+'СЕТ СН'!$H$6-'СЕТ СН'!$H$26</f>
        <v>1787.78273242</v>
      </c>
      <c r="R136" s="36">
        <f>SUMIFS(СВЦЭМ!$D$39:$D$782,СВЦЭМ!$A$39:$A$782,$A136,СВЦЭМ!$B$39:$B$782,R$119)+'СЕТ СН'!$H$14+СВЦЭМ!$D$10+'СЕТ СН'!$H$6-'СЕТ СН'!$H$26</f>
        <v>1776.3444000700001</v>
      </c>
      <c r="S136" s="36">
        <f>SUMIFS(СВЦЭМ!$D$39:$D$782,СВЦЭМ!$A$39:$A$782,$A136,СВЦЭМ!$B$39:$B$782,S$119)+'СЕТ СН'!$H$14+СВЦЭМ!$D$10+'СЕТ СН'!$H$6-'СЕТ СН'!$H$26</f>
        <v>1758.29709284</v>
      </c>
      <c r="T136" s="36">
        <f>SUMIFS(СВЦЭМ!$D$39:$D$782,СВЦЭМ!$A$39:$A$782,$A136,СВЦЭМ!$B$39:$B$782,T$119)+'СЕТ СН'!$H$14+СВЦЭМ!$D$10+'СЕТ СН'!$H$6-'СЕТ СН'!$H$26</f>
        <v>1741.16307287</v>
      </c>
      <c r="U136" s="36">
        <f>SUMIFS(СВЦЭМ!$D$39:$D$782,СВЦЭМ!$A$39:$A$782,$A136,СВЦЭМ!$B$39:$B$782,U$119)+'СЕТ СН'!$H$14+СВЦЭМ!$D$10+'СЕТ СН'!$H$6-'СЕТ СН'!$H$26</f>
        <v>1738.3640332100001</v>
      </c>
      <c r="V136" s="36">
        <f>SUMIFS(СВЦЭМ!$D$39:$D$782,СВЦЭМ!$A$39:$A$782,$A136,СВЦЭМ!$B$39:$B$782,V$119)+'СЕТ СН'!$H$14+СВЦЭМ!$D$10+'СЕТ СН'!$H$6-'СЕТ СН'!$H$26</f>
        <v>1726.4134254400001</v>
      </c>
      <c r="W136" s="36">
        <f>SUMIFS(СВЦЭМ!$D$39:$D$782,СВЦЭМ!$A$39:$A$782,$A136,СВЦЭМ!$B$39:$B$782,W$119)+'СЕТ СН'!$H$14+СВЦЭМ!$D$10+'СЕТ СН'!$H$6-'СЕТ СН'!$H$26</f>
        <v>1698.50198546</v>
      </c>
      <c r="X136" s="36">
        <f>SUMIFS(СВЦЭМ!$D$39:$D$782,СВЦЭМ!$A$39:$A$782,$A136,СВЦЭМ!$B$39:$B$782,X$119)+'СЕТ СН'!$H$14+СВЦЭМ!$D$10+'СЕТ СН'!$H$6-'СЕТ СН'!$H$26</f>
        <v>1753.06479182</v>
      </c>
      <c r="Y136" s="36">
        <f>SUMIFS(СВЦЭМ!$D$39:$D$782,СВЦЭМ!$A$39:$A$782,$A136,СВЦЭМ!$B$39:$B$782,Y$119)+'СЕТ СН'!$H$14+СВЦЭМ!$D$10+'СЕТ СН'!$H$6-'СЕТ СН'!$H$26</f>
        <v>1824.7216718500001</v>
      </c>
    </row>
    <row r="137" spans="1:25" ht="15.75" x14ac:dyDescent="0.2">
      <c r="A137" s="35">
        <f t="shared" si="3"/>
        <v>45095</v>
      </c>
      <c r="B137" s="36">
        <f>SUMIFS(СВЦЭМ!$D$39:$D$782,СВЦЭМ!$A$39:$A$782,$A137,СВЦЭМ!$B$39:$B$782,B$119)+'СЕТ СН'!$H$14+СВЦЭМ!$D$10+'СЕТ СН'!$H$6-'СЕТ СН'!$H$26</f>
        <v>2019.15610431</v>
      </c>
      <c r="C137" s="36">
        <f>SUMIFS(СВЦЭМ!$D$39:$D$782,СВЦЭМ!$A$39:$A$782,$A137,СВЦЭМ!$B$39:$B$782,C$119)+'СЕТ СН'!$H$14+СВЦЭМ!$D$10+'СЕТ СН'!$H$6-'СЕТ СН'!$H$26</f>
        <v>2118.1468026299999</v>
      </c>
      <c r="D137" s="36">
        <f>SUMIFS(СВЦЭМ!$D$39:$D$782,СВЦЭМ!$A$39:$A$782,$A137,СВЦЭМ!$B$39:$B$782,D$119)+'СЕТ СН'!$H$14+СВЦЭМ!$D$10+'СЕТ СН'!$H$6-'СЕТ СН'!$H$26</f>
        <v>2149.2743606499998</v>
      </c>
      <c r="E137" s="36">
        <f>SUMIFS(СВЦЭМ!$D$39:$D$782,СВЦЭМ!$A$39:$A$782,$A137,СВЦЭМ!$B$39:$B$782,E$119)+'СЕТ СН'!$H$14+СВЦЭМ!$D$10+'СЕТ СН'!$H$6-'СЕТ СН'!$H$26</f>
        <v>2175.82038281</v>
      </c>
      <c r="F137" s="36">
        <f>SUMIFS(СВЦЭМ!$D$39:$D$782,СВЦЭМ!$A$39:$A$782,$A137,СВЦЭМ!$B$39:$B$782,F$119)+'СЕТ СН'!$H$14+СВЦЭМ!$D$10+'СЕТ СН'!$H$6-'СЕТ СН'!$H$26</f>
        <v>2198.7578461100002</v>
      </c>
      <c r="G137" s="36">
        <f>SUMIFS(СВЦЭМ!$D$39:$D$782,СВЦЭМ!$A$39:$A$782,$A137,СВЦЭМ!$B$39:$B$782,G$119)+'СЕТ СН'!$H$14+СВЦЭМ!$D$10+'СЕТ СН'!$H$6-'СЕТ СН'!$H$26</f>
        <v>2196.1959490999998</v>
      </c>
      <c r="H137" s="36">
        <f>SUMIFS(СВЦЭМ!$D$39:$D$782,СВЦЭМ!$A$39:$A$782,$A137,СВЦЭМ!$B$39:$B$782,H$119)+'СЕТ СН'!$H$14+СВЦЭМ!$D$10+'СЕТ СН'!$H$6-'СЕТ СН'!$H$26</f>
        <v>2155.24481917</v>
      </c>
      <c r="I137" s="36">
        <f>SUMIFS(СВЦЭМ!$D$39:$D$782,СВЦЭМ!$A$39:$A$782,$A137,СВЦЭМ!$B$39:$B$782,I$119)+'СЕТ СН'!$H$14+СВЦЭМ!$D$10+'СЕТ СН'!$H$6-'СЕТ СН'!$H$26</f>
        <v>2122.3241099100001</v>
      </c>
      <c r="J137" s="36">
        <f>SUMIFS(СВЦЭМ!$D$39:$D$782,СВЦЭМ!$A$39:$A$782,$A137,СВЦЭМ!$B$39:$B$782,J$119)+'СЕТ СН'!$H$14+СВЦЭМ!$D$10+'СЕТ СН'!$H$6-'СЕТ СН'!$H$26</f>
        <v>2055.2023509999999</v>
      </c>
      <c r="K137" s="36">
        <f>SUMIFS(СВЦЭМ!$D$39:$D$782,СВЦЭМ!$A$39:$A$782,$A137,СВЦЭМ!$B$39:$B$782,K$119)+'СЕТ СН'!$H$14+СВЦЭМ!$D$10+'СЕТ СН'!$H$6-'СЕТ СН'!$H$26</f>
        <v>2003.86113305</v>
      </c>
      <c r="L137" s="36">
        <f>SUMIFS(СВЦЭМ!$D$39:$D$782,СВЦЭМ!$A$39:$A$782,$A137,СВЦЭМ!$B$39:$B$782,L$119)+'СЕТ СН'!$H$14+СВЦЭМ!$D$10+'СЕТ СН'!$H$6-'СЕТ СН'!$H$26</f>
        <v>2003.6323265600001</v>
      </c>
      <c r="M137" s="36">
        <f>SUMIFS(СВЦЭМ!$D$39:$D$782,СВЦЭМ!$A$39:$A$782,$A137,СВЦЭМ!$B$39:$B$782,M$119)+'СЕТ СН'!$H$14+СВЦЭМ!$D$10+'СЕТ СН'!$H$6-'СЕТ СН'!$H$26</f>
        <v>2033.6063688199999</v>
      </c>
      <c r="N137" s="36">
        <f>SUMIFS(СВЦЭМ!$D$39:$D$782,СВЦЭМ!$A$39:$A$782,$A137,СВЦЭМ!$B$39:$B$782,N$119)+'СЕТ СН'!$H$14+СВЦЭМ!$D$10+'СЕТ СН'!$H$6-'СЕТ СН'!$H$26</f>
        <v>2044.9582488999999</v>
      </c>
      <c r="O137" s="36">
        <f>SUMIFS(СВЦЭМ!$D$39:$D$782,СВЦЭМ!$A$39:$A$782,$A137,СВЦЭМ!$B$39:$B$782,O$119)+'СЕТ СН'!$H$14+СВЦЭМ!$D$10+'СЕТ СН'!$H$6-'СЕТ СН'!$H$26</f>
        <v>2053.8094910899999</v>
      </c>
      <c r="P137" s="36">
        <f>SUMIFS(СВЦЭМ!$D$39:$D$782,СВЦЭМ!$A$39:$A$782,$A137,СВЦЭМ!$B$39:$B$782,P$119)+'СЕТ СН'!$H$14+СВЦЭМ!$D$10+'СЕТ СН'!$H$6-'СЕТ СН'!$H$26</f>
        <v>2072.3401320299999</v>
      </c>
      <c r="Q137" s="36">
        <f>SUMIFS(СВЦЭМ!$D$39:$D$782,СВЦЭМ!$A$39:$A$782,$A137,СВЦЭМ!$B$39:$B$782,Q$119)+'СЕТ СН'!$H$14+СВЦЭМ!$D$10+'СЕТ СН'!$H$6-'СЕТ СН'!$H$26</f>
        <v>2074.3079573800001</v>
      </c>
      <c r="R137" s="36">
        <f>SUMIFS(СВЦЭМ!$D$39:$D$782,СВЦЭМ!$A$39:$A$782,$A137,СВЦЭМ!$B$39:$B$782,R$119)+'СЕТ СН'!$H$14+СВЦЭМ!$D$10+'СЕТ СН'!$H$6-'СЕТ СН'!$H$26</f>
        <v>2059.1105186700001</v>
      </c>
      <c r="S137" s="36">
        <f>SUMIFS(СВЦЭМ!$D$39:$D$782,СВЦЭМ!$A$39:$A$782,$A137,СВЦЭМ!$B$39:$B$782,S$119)+'СЕТ СН'!$H$14+СВЦЭМ!$D$10+'СЕТ СН'!$H$6-'СЕТ СН'!$H$26</f>
        <v>2039.0955924800001</v>
      </c>
      <c r="T137" s="36">
        <f>SUMIFS(СВЦЭМ!$D$39:$D$782,СВЦЭМ!$A$39:$A$782,$A137,СВЦЭМ!$B$39:$B$782,T$119)+'СЕТ СН'!$H$14+СВЦЭМ!$D$10+'СЕТ СН'!$H$6-'СЕТ СН'!$H$26</f>
        <v>2004.12634542</v>
      </c>
      <c r="U137" s="36">
        <f>SUMIFS(СВЦЭМ!$D$39:$D$782,СВЦЭМ!$A$39:$A$782,$A137,СВЦЭМ!$B$39:$B$782,U$119)+'СЕТ СН'!$H$14+СВЦЭМ!$D$10+'СЕТ СН'!$H$6-'СЕТ СН'!$H$26</f>
        <v>1982.90136949</v>
      </c>
      <c r="V137" s="36">
        <f>SUMIFS(СВЦЭМ!$D$39:$D$782,СВЦЭМ!$A$39:$A$782,$A137,СВЦЭМ!$B$39:$B$782,V$119)+'СЕТ СН'!$H$14+СВЦЭМ!$D$10+'СЕТ СН'!$H$6-'СЕТ СН'!$H$26</f>
        <v>1952.2712260400001</v>
      </c>
      <c r="W137" s="36">
        <f>SUMIFS(СВЦЭМ!$D$39:$D$782,СВЦЭМ!$A$39:$A$782,$A137,СВЦЭМ!$B$39:$B$782,W$119)+'СЕТ СН'!$H$14+СВЦЭМ!$D$10+'СЕТ СН'!$H$6-'СЕТ СН'!$H$26</f>
        <v>1962.5258790299999</v>
      </c>
      <c r="X137" s="36">
        <f>SUMIFS(СВЦЭМ!$D$39:$D$782,СВЦЭМ!$A$39:$A$782,$A137,СВЦЭМ!$B$39:$B$782,X$119)+'СЕТ СН'!$H$14+СВЦЭМ!$D$10+'СЕТ СН'!$H$6-'СЕТ СН'!$H$26</f>
        <v>1985.3286256399999</v>
      </c>
      <c r="Y137" s="36">
        <f>SUMIFS(СВЦЭМ!$D$39:$D$782,СВЦЭМ!$A$39:$A$782,$A137,СВЦЭМ!$B$39:$B$782,Y$119)+'СЕТ СН'!$H$14+СВЦЭМ!$D$10+'СЕТ СН'!$H$6-'СЕТ СН'!$H$26</f>
        <v>2066.1893658500003</v>
      </c>
    </row>
    <row r="138" spans="1:25" ht="15.75" x14ac:dyDescent="0.2">
      <c r="A138" s="35">
        <f t="shared" si="3"/>
        <v>45096</v>
      </c>
      <c r="B138" s="36">
        <f>SUMIFS(СВЦЭМ!$D$39:$D$782,СВЦЭМ!$A$39:$A$782,$A138,СВЦЭМ!$B$39:$B$782,B$119)+'СЕТ СН'!$H$14+СВЦЭМ!$D$10+'СЕТ СН'!$H$6-'СЕТ СН'!$H$26</f>
        <v>1962.3491343200001</v>
      </c>
      <c r="C138" s="36">
        <f>SUMIFS(СВЦЭМ!$D$39:$D$782,СВЦЭМ!$A$39:$A$782,$A138,СВЦЭМ!$B$39:$B$782,C$119)+'СЕТ СН'!$H$14+СВЦЭМ!$D$10+'СЕТ СН'!$H$6-'СЕТ СН'!$H$26</f>
        <v>2047.7895675500001</v>
      </c>
      <c r="D138" s="36">
        <f>SUMIFS(СВЦЭМ!$D$39:$D$782,СВЦЭМ!$A$39:$A$782,$A138,СВЦЭМ!$B$39:$B$782,D$119)+'СЕТ СН'!$H$14+СВЦЭМ!$D$10+'СЕТ СН'!$H$6-'СЕТ СН'!$H$26</f>
        <v>2132.0572344800003</v>
      </c>
      <c r="E138" s="36">
        <f>SUMIFS(СВЦЭМ!$D$39:$D$782,СВЦЭМ!$A$39:$A$782,$A138,СВЦЭМ!$B$39:$B$782,E$119)+'СЕТ СН'!$H$14+СВЦЭМ!$D$10+'СЕТ СН'!$H$6-'СЕТ СН'!$H$26</f>
        <v>2101.5531351600002</v>
      </c>
      <c r="F138" s="36">
        <f>SUMIFS(СВЦЭМ!$D$39:$D$782,СВЦЭМ!$A$39:$A$782,$A138,СВЦЭМ!$B$39:$B$782,F$119)+'СЕТ СН'!$H$14+СВЦЭМ!$D$10+'СЕТ СН'!$H$6-'СЕТ СН'!$H$26</f>
        <v>2140.6517173000002</v>
      </c>
      <c r="G138" s="36">
        <f>SUMIFS(СВЦЭМ!$D$39:$D$782,СВЦЭМ!$A$39:$A$782,$A138,СВЦЭМ!$B$39:$B$782,G$119)+'СЕТ СН'!$H$14+СВЦЭМ!$D$10+'СЕТ СН'!$H$6-'СЕТ СН'!$H$26</f>
        <v>2151.1409730200003</v>
      </c>
      <c r="H138" s="36">
        <f>SUMIFS(СВЦЭМ!$D$39:$D$782,СВЦЭМ!$A$39:$A$782,$A138,СВЦЭМ!$B$39:$B$782,H$119)+'СЕТ СН'!$H$14+СВЦЭМ!$D$10+'СЕТ СН'!$H$6-'СЕТ СН'!$H$26</f>
        <v>2125.0566881499999</v>
      </c>
      <c r="I138" s="36">
        <f>SUMIFS(СВЦЭМ!$D$39:$D$782,СВЦЭМ!$A$39:$A$782,$A138,СВЦЭМ!$B$39:$B$782,I$119)+'СЕТ СН'!$H$14+СВЦЭМ!$D$10+'СЕТ СН'!$H$6-'СЕТ СН'!$H$26</f>
        <v>1961.3568346700001</v>
      </c>
      <c r="J138" s="36">
        <f>SUMIFS(СВЦЭМ!$D$39:$D$782,СВЦЭМ!$A$39:$A$782,$A138,СВЦЭМ!$B$39:$B$782,J$119)+'СЕТ СН'!$H$14+СВЦЭМ!$D$10+'СЕТ СН'!$H$6-'СЕТ СН'!$H$26</f>
        <v>1867.0036753100001</v>
      </c>
      <c r="K138" s="36">
        <f>SUMIFS(СВЦЭМ!$D$39:$D$782,СВЦЭМ!$A$39:$A$782,$A138,СВЦЭМ!$B$39:$B$782,K$119)+'СЕТ СН'!$H$14+СВЦЭМ!$D$10+'СЕТ СН'!$H$6-'СЕТ СН'!$H$26</f>
        <v>1834.60208786</v>
      </c>
      <c r="L138" s="36">
        <f>SUMIFS(СВЦЭМ!$D$39:$D$782,СВЦЭМ!$A$39:$A$782,$A138,СВЦЭМ!$B$39:$B$782,L$119)+'СЕТ СН'!$H$14+СВЦЭМ!$D$10+'СЕТ СН'!$H$6-'СЕТ СН'!$H$26</f>
        <v>1822.0862489000001</v>
      </c>
      <c r="M138" s="36">
        <f>SUMIFS(СВЦЭМ!$D$39:$D$782,СВЦЭМ!$A$39:$A$782,$A138,СВЦЭМ!$B$39:$B$782,M$119)+'СЕТ СН'!$H$14+СВЦЭМ!$D$10+'СЕТ СН'!$H$6-'СЕТ СН'!$H$26</f>
        <v>1831.77771007</v>
      </c>
      <c r="N138" s="36">
        <f>SUMIFS(СВЦЭМ!$D$39:$D$782,СВЦЭМ!$A$39:$A$782,$A138,СВЦЭМ!$B$39:$B$782,N$119)+'СЕТ СН'!$H$14+СВЦЭМ!$D$10+'СЕТ СН'!$H$6-'СЕТ СН'!$H$26</f>
        <v>1847.91220509</v>
      </c>
      <c r="O138" s="36">
        <f>SUMIFS(СВЦЭМ!$D$39:$D$782,СВЦЭМ!$A$39:$A$782,$A138,СВЦЭМ!$B$39:$B$782,O$119)+'СЕТ СН'!$H$14+СВЦЭМ!$D$10+'СЕТ СН'!$H$6-'СЕТ СН'!$H$26</f>
        <v>1871.6348052600001</v>
      </c>
      <c r="P138" s="36">
        <f>SUMIFS(СВЦЭМ!$D$39:$D$782,СВЦЭМ!$A$39:$A$782,$A138,СВЦЭМ!$B$39:$B$782,P$119)+'СЕТ СН'!$H$14+СВЦЭМ!$D$10+'СЕТ СН'!$H$6-'СЕТ СН'!$H$26</f>
        <v>1866.6668880500001</v>
      </c>
      <c r="Q138" s="36">
        <f>SUMIFS(СВЦЭМ!$D$39:$D$782,СВЦЭМ!$A$39:$A$782,$A138,СВЦЭМ!$B$39:$B$782,Q$119)+'СЕТ СН'!$H$14+СВЦЭМ!$D$10+'СЕТ СН'!$H$6-'СЕТ СН'!$H$26</f>
        <v>1868.2260148400001</v>
      </c>
      <c r="R138" s="36">
        <f>SUMIFS(СВЦЭМ!$D$39:$D$782,СВЦЭМ!$A$39:$A$782,$A138,СВЦЭМ!$B$39:$B$782,R$119)+'СЕТ СН'!$H$14+СВЦЭМ!$D$10+'СЕТ СН'!$H$6-'СЕТ СН'!$H$26</f>
        <v>1853.0675030300001</v>
      </c>
      <c r="S138" s="36">
        <f>SUMIFS(СВЦЭМ!$D$39:$D$782,СВЦЭМ!$A$39:$A$782,$A138,СВЦЭМ!$B$39:$B$782,S$119)+'СЕТ СН'!$H$14+СВЦЭМ!$D$10+'СЕТ СН'!$H$6-'СЕТ СН'!$H$26</f>
        <v>1836.3621037400001</v>
      </c>
      <c r="T138" s="36">
        <f>SUMIFS(СВЦЭМ!$D$39:$D$782,СВЦЭМ!$A$39:$A$782,$A138,СВЦЭМ!$B$39:$B$782,T$119)+'СЕТ СН'!$H$14+СВЦЭМ!$D$10+'СЕТ СН'!$H$6-'СЕТ СН'!$H$26</f>
        <v>1824.1687284500001</v>
      </c>
      <c r="U138" s="36">
        <f>SUMIFS(СВЦЭМ!$D$39:$D$782,СВЦЭМ!$A$39:$A$782,$A138,СВЦЭМ!$B$39:$B$782,U$119)+'СЕТ СН'!$H$14+СВЦЭМ!$D$10+'СЕТ СН'!$H$6-'СЕТ СН'!$H$26</f>
        <v>1836.01657415</v>
      </c>
      <c r="V138" s="36">
        <f>SUMIFS(СВЦЭМ!$D$39:$D$782,СВЦЭМ!$A$39:$A$782,$A138,СВЦЭМ!$B$39:$B$782,V$119)+'СЕТ СН'!$H$14+СВЦЭМ!$D$10+'СЕТ СН'!$H$6-'СЕТ СН'!$H$26</f>
        <v>1834.75252462</v>
      </c>
      <c r="W138" s="36">
        <f>SUMIFS(СВЦЭМ!$D$39:$D$782,СВЦЭМ!$A$39:$A$782,$A138,СВЦЭМ!$B$39:$B$782,W$119)+'СЕТ СН'!$H$14+СВЦЭМ!$D$10+'СЕТ СН'!$H$6-'СЕТ СН'!$H$26</f>
        <v>1794.6259301800001</v>
      </c>
      <c r="X138" s="36">
        <f>SUMIFS(СВЦЭМ!$D$39:$D$782,СВЦЭМ!$A$39:$A$782,$A138,СВЦЭМ!$B$39:$B$782,X$119)+'СЕТ СН'!$H$14+СВЦЭМ!$D$10+'СЕТ СН'!$H$6-'СЕТ СН'!$H$26</f>
        <v>1831.6065538099999</v>
      </c>
      <c r="Y138" s="36">
        <f>SUMIFS(СВЦЭМ!$D$39:$D$782,СВЦЭМ!$A$39:$A$782,$A138,СВЦЭМ!$B$39:$B$782,Y$119)+'СЕТ СН'!$H$14+СВЦЭМ!$D$10+'СЕТ СН'!$H$6-'СЕТ СН'!$H$26</f>
        <v>1893.7165737600001</v>
      </c>
    </row>
    <row r="139" spans="1:25" ht="15.75" x14ac:dyDescent="0.2">
      <c r="A139" s="35">
        <f t="shared" si="3"/>
        <v>45097</v>
      </c>
      <c r="B139" s="36">
        <f>SUMIFS(СВЦЭМ!$D$39:$D$782,СВЦЭМ!$A$39:$A$782,$A139,СВЦЭМ!$B$39:$B$782,B$119)+'СЕТ СН'!$H$14+СВЦЭМ!$D$10+'СЕТ СН'!$H$6-'СЕТ СН'!$H$26</f>
        <v>2003.7031568800001</v>
      </c>
      <c r="C139" s="36">
        <f>SUMIFS(СВЦЭМ!$D$39:$D$782,СВЦЭМ!$A$39:$A$782,$A139,СВЦЭМ!$B$39:$B$782,C$119)+'СЕТ СН'!$H$14+СВЦЭМ!$D$10+'СЕТ СН'!$H$6-'СЕТ СН'!$H$26</f>
        <v>2041.0694812300001</v>
      </c>
      <c r="D139" s="36">
        <f>SUMIFS(СВЦЭМ!$D$39:$D$782,СВЦЭМ!$A$39:$A$782,$A139,СВЦЭМ!$B$39:$B$782,D$119)+'СЕТ СН'!$H$14+СВЦЭМ!$D$10+'СЕТ СН'!$H$6-'СЕТ СН'!$H$26</f>
        <v>2118.6777992400002</v>
      </c>
      <c r="E139" s="36">
        <f>SUMIFS(СВЦЭМ!$D$39:$D$782,СВЦЭМ!$A$39:$A$782,$A139,СВЦЭМ!$B$39:$B$782,E$119)+'СЕТ СН'!$H$14+СВЦЭМ!$D$10+'СЕТ СН'!$H$6-'СЕТ СН'!$H$26</f>
        <v>2130.25215437</v>
      </c>
      <c r="F139" s="36">
        <f>SUMIFS(СВЦЭМ!$D$39:$D$782,СВЦЭМ!$A$39:$A$782,$A139,СВЦЭМ!$B$39:$B$782,F$119)+'СЕТ СН'!$H$14+СВЦЭМ!$D$10+'СЕТ СН'!$H$6-'СЕТ СН'!$H$26</f>
        <v>2134.7538669800001</v>
      </c>
      <c r="G139" s="36">
        <f>SUMIFS(СВЦЭМ!$D$39:$D$782,СВЦЭМ!$A$39:$A$782,$A139,СВЦЭМ!$B$39:$B$782,G$119)+'СЕТ СН'!$H$14+СВЦЭМ!$D$10+'СЕТ СН'!$H$6-'СЕТ СН'!$H$26</f>
        <v>2112.71745126</v>
      </c>
      <c r="H139" s="36">
        <f>SUMIFS(СВЦЭМ!$D$39:$D$782,СВЦЭМ!$A$39:$A$782,$A139,СВЦЭМ!$B$39:$B$782,H$119)+'СЕТ СН'!$H$14+СВЦЭМ!$D$10+'СЕТ СН'!$H$6-'СЕТ СН'!$H$26</f>
        <v>2024.8194907100001</v>
      </c>
      <c r="I139" s="36">
        <f>SUMIFS(СВЦЭМ!$D$39:$D$782,СВЦЭМ!$A$39:$A$782,$A139,СВЦЭМ!$B$39:$B$782,I$119)+'СЕТ СН'!$H$14+СВЦЭМ!$D$10+'СЕТ СН'!$H$6-'СЕТ СН'!$H$26</f>
        <v>1989.2853614600001</v>
      </c>
      <c r="J139" s="36">
        <f>SUMIFS(СВЦЭМ!$D$39:$D$782,СВЦЭМ!$A$39:$A$782,$A139,СВЦЭМ!$B$39:$B$782,J$119)+'СЕТ СН'!$H$14+СВЦЭМ!$D$10+'СЕТ СН'!$H$6-'СЕТ СН'!$H$26</f>
        <v>1928.9181302300001</v>
      </c>
      <c r="K139" s="36">
        <f>SUMIFS(СВЦЭМ!$D$39:$D$782,СВЦЭМ!$A$39:$A$782,$A139,СВЦЭМ!$B$39:$B$782,K$119)+'СЕТ СН'!$H$14+СВЦЭМ!$D$10+'СЕТ СН'!$H$6-'СЕТ СН'!$H$26</f>
        <v>1849.8821831299999</v>
      </c>
      <c r="L139" s="36">
        <f>SUMIFS(СВЦЭМ!$D$39:$D$782,СВЦЭМ!$A$39:$A$782,$A139,СВЦЭМ!$B$39:$B$782,L$119)+'СЕТ СН'!$H$14+СВЦЭМ!$D$10+'СЕТ СН'!$H$6-'СЕТ СН'!$H$26</f>
        <v>1833.48367573</v>
      </c>
      <c r="M139" s="36">
        <f>SUMIFS(СВЦЭМ!$D$39:$D$782,СВЦЭМ!$A$39:$A$782,$A139,СВЦЭМ!$B$39:$B$782,M$119)+'СЕТ СН'!$H$14+СВЦЭМ!$D$10+'СЕТ СН'!$H$6-'СЕТ СН'!$H$26</f>
        <v>1861.51594735</v>
      </c>
      <c r="N139" s="36">
        <f>SUMIFS(СВЦЭМ!$D$39:$D$782,СВЦЭМ!$A$39:$A$782,$A139,СВЦЭМ!$B$39:$B$782,N$119)+'СЕТ СН'!$H$14+СВЦЭМ!$D$10+'СЕТ СН'!$H$6-'СЕТ СН'!$H$26</f>
        <v>1895.86780589</v>
      </c>
      <c r="O139" s="36">
        <f>SUMIFS(СВЦЭМ!$D$39:$D$782,СВЦЭМ!$A$39:$A$782,$A139,СВЦЭМ!$B$39:$B$782,O$119)+'СЕТ СН'!$H$14+СВЦЭМ!$D$10+'СЕТ СН'!$H$6-'СЕТ СН'!$H$26</f>
        <v>1912.60848521</v>
      </c>
      <c r="P139" s="36">
        <f>SUMIFS(СВЦЭМ!$D$39:$D$782,СВЦЭМ!$A$39:$A$782,$A139,СВЦЭМ!$B$39:$B$782,P$119)+'СЕТ СН'!$H$14+СВЦЭМ!$D$10+'СЕТ СН'!$H$6-'СЕТ СН'!$H$26</f>
        <v>1926.15641987</v>
      </c>
      <c r="Q139" s="36">
        <f>SUMIFS(СВЦЭМ!$D$39:$D$782,СВЦЭМ!$A$39:$A$782,$A139,СВЦЭМ!$B$39:$B$782,Q$119)+'СЕТ СН'!$H$14+СВЦЭМ!$D$10+'СЕТ СН'!$H$6-'СЕТ СН'!$H$26</f>
        <v>1936.3664403499999</v>
      </c>
      <c r="R139" s="36">
        <f>SUMIFS(СВЦЭМ!$D$39:$D$782,СВЦЭМ!$A$39:$A$782,$A139,СВЦЭМ!$B$39:$B$782,R$119)+'СЕТ СН'!$H$14+СВЦЭМ!$D$10+'СЕТ СН'!$H$6-'СЕТ СН'!$H$26</f>
        <v>1910.1014234300001</v>
      </c>
      <c r="S139" s="36">
        <f>SUMIFS(СВЦЭМ!$D$39:$D$782,СВЦЭМ!$A$39:$A$782,$A139,СВЦЭМ!$B$39:$B$782,S$119)+'СЕТ СН'!$H$14+СВЦЭМ!$D$10+'СЕТ СН'!$H$6-'СЕТ СН'!$H$26</f>
        <v>1906.5269764300001</v>
      </c>
      <c r="T139" s="36">
        <f>SUMIFS(СВЦЭМ!$D$39:$D$782,СВЦЭМ!$A$39:$A$782,$A139,СВЦЭМ!$B$39:$B$782,T$119)+'СЕТ СН'!$H$14+СВЦЭМ!$D$10+'СЕТ СН'!$H$6-'СЕТ СН'!$H$26</f>
        <v>1898.08992046</v>
      </c>
      <c r="U139" s="36">
        <f>SUMIFS(СВЦЭМ!$D$39:$D$782,СВЦЭМ!$A$39:$A$782,$A139,СВЦЭМ!$B$39:$B$782,U$119)+'СЕТ СН'!$H$14+СВЦЭМ!$D$10+'СЕТ СН'!$H$6-'СЕТ СН'!$H$26</f>
        <v>1895.73303188</v>
      </c>
      <c r="V139" s="36">
        <f>SUMIFS(СВЦЭМ!$D$39:$D$782,СВЦЭМ!$A$39:$A$782,$A139,СВЦЭМ!$B$39:$B$782,V$119)+'СЕТ СН'!$H$14+СВЦЭМ!$D$10+'СЕТ СН'!$H$6-'СЕТ СН'!$H$26</f>
        <v>1905.90219505</v>
      </c>
      <c r="W139" s="36">
        <f>SUMIFS(СВЦЭМ!$D$39:$D$782,СВЦЭМ!$A$39:$A$782,$A139,СВЦЭМ!$B$39:$B$782,W$119)+'СЕТ СН'!$H$14+СВЦЭМ!$D$10+'СЕТ СН'!$H$6-'СЕТ СН'!$H$26</f>
        <v>1859.3993859700001</v>
      </c>
      <c r="X139" s="36">
        <f>SUMIFS(СВЦЭМ!$D$39:$D$782,СВЦЭМ!$A$39:$A$782,$A139,СВЦЭМ!$B$39:$B$782,X$119)+'СЕТ СН'!$H$14+СВЦЭМ!$D$10+'СЕТ СН'!$H$6-'СЕТ СН'!$H$26</f>
        <v>1907.7313148600001</v>
      </c>
      <c r="Y139" s="36">
        <f>SUMIFS(СВЦЭМ!$D$39:$D$782,СВЦЭМ!$A$39:$A$782,$A139,СВЦЭМ!$B$39:$B$782,Y$119)+'СЕТ СН'!$H$14+СВЦЭМ!$D$10+'СЕТ СН'!$H$6-'СЕТ СН'!$H$26</f>
        <v>2000.3547311100001</v>
      </c>
    </row>
    <row r="140" spans="1:25" ht="15.75" x14ac:dyDescent="0.2">
      <c r="A140" s="35">
        <f t="shared" si="3"/>
        <v>45098</v>
      </c>
      <c r="B140" s="36">
        <f>SUMIFS(СВЦЭМ!$D$39:$D$782,СВЦЭМ!$A$39:$A$782,$A140,СВЦЭМ!$B$39:$B$782,B$119)+'СЕТ СН'!$H$14+СВЦЭМ!$D$10+'СЕТ СН'!$H$6-'СЕТ СН'!$H$26</f>
        <v>2021.69341134</v>
      </c>
      <c r="C140" s="36">
        <f>SUMIFS(СВЦЭМ!$D$39:$D$782,СВЦЭМ!$A$39:$A$782,$A140,СВЦЭМ!$B$39:$B$782,C$119)+'СЕТ СН'!$H$14+СВЦЭМ!$D$10+'СЕТ СН'!$H$6-'СЕТ СН'!$H$26</f>
        <v>2134.34602739</v>
      </c>
      <c r="D140" s="36">
        <f>SUMIFS(СВЦЭМ!$D$39:$D$782,СВЦЭМ!$A$39:$A$782,$A140,СВЦЭМ!$B$39:$B$782,D$119)+'СЕТ СН'!$H$14+СВЦЭМ!$D$10+'СЕТ СН'!$H$6-'СЕТ СН'!$H$26</f>
        <v>2233.13675973</v>
      </c>
      <c r="E140" s="36">
        <f>SUMIFS(СВЦЭМ!$D$39:$D$782,СВЦЭМ!$A$39:$A$782,$A140,СВЦЭМ!$B$39:$B$782,E$119)+'СЕТ СН'!$H$14+СВЦЭМ!$D$10+'СЕТ СН'!$H$6-'СЕТ СН'!$H$26</f>
        <v>2253.1640398199997</v>
      </c>
      <c r="F140" s="36">
        <f>SUMIFS(СВЦЭМ!$D$39:$D$782,СВЦЭМ!$A$39:$A$782,$A140,СВЦЭМ!$B$39:$B$782,F$119)+'СЕТ СН'!$H$14+СВЦЭМ!$D$10+'СЕТ СН'!$H$6-'СЕТ СН'!$H$26</f>
        <v>2241.3983424799999</v>
      </c>
      <c r="G140" s="36">
        <f>SUMIFS(СВЦЭМ!$D$39:$D$782,СВЦЭМ!$A$39:$A$782,$A140,СВЦЭМ!$B$39:$B$782,G$119)+'СЕТ СН'!$H$14+СВЦЭМ!$D$10+'СЕТ СН'!$H$6-'СЕТ СН'!$H$26</f>
        <v>2201.8319884800003</v>
      </c>
      <c r="H140" s="36">
        <f>SUMIFS(СВЦЭМ!$D$39:$D$782,СВЦЭМ!$A$39:$A$782,$A140,СВЦЭМ!$B$39:$B$782,H$119)+'СЕТ СН'!$H$14+СВЦЭМ!$D$10+'СЕТ СН'!$H$6-'СЕТ СН'!$H$26</f>
        <v>2056.2583169199997</v>
      </c>
      <c r="I140" s="36">
        <f>SUMIFS(СВЦЭМ!$D$39:$D$782,СВЦЭМ!$A$39:$A$782,$A140,СВЦЭМ!$B$39:$B$782,I$119)+'СЕТ СН'!$H$14+СВЦЭМ!$D$10+'СЕТ СН'!$H$6-'СЕТ СН'!$H$26</f>
        <v>1991.1805045200001</v>
      </c>
      <c r="J140" s="36">
        <f>SUMIFS(СВЦЭМ!$D$39:$D$782,СВЦЭМ!$A$39:$A$782,$A140,СВЦЭМ!$B$39:$B$782,J$119)+'СЕТ СН'!$H$14+СВЦЭМ!$D$10+'СЕТ СН'!$H$6-'СЕТ СН'!$H$26</f>
        <v>1903.6222719300001</v>
      </c>
      <c r="K140" s="36">
        <f>SUMIFS(СВЦЭМ!$D$39:$D$782,СВЦЭМ!$A$39:$A$782,$A140,СВЦЭМ!$B$39:$B$782,K$119)+'СЕТ СН'!$H$14+СВЦЭМ!$D$10+'СЕТ СН'!$H$6-'СЕТ СН'!$H$26</f>
        <v>1895.0710138100001</v>
      </c>
      <c r="L140" s="36">
        <f>SUMIFS(СВЦЭМ!$D$39:$D$782,СВЦЭМ!$A$39:$A$782,$A140,СВЦЭМ!$B$39:$B$782,L$119)+'СЕТ СН'!$H$14+СВЦЭМ!$D$10+'СЕТ СН'!$H$6-'СЕТ СН'!$H$26</f>
        <v>1925.8736918500001</v>
      </c>
      <c r="M140" s="36">
        <f>SUMIFS(СВЦЭМ!$D$39:$D$782,СВЦЭМ!$A$39:$A$782,$A140,СВЦЭМ!$B$39:$B$782,M$119)+'СЕТ СН'!$H$14+СВЦЭМ!$D$10+'СЕТ СН'!$H$6-'СЕТ СН'!$H$26</f>
        <v>1947.00174195</v>
      </c>
      <c r="N140" s="36">
        <f>SUMIFS(СВЦЭМ!$D$39:$D$782,СВЦЭМ!$A$39:$A$782,$A140,СВЦЭМ!$B$39:$B$782,N$119)+'СЕТ СН'!$H$14+СВЦЭМ!$D$10+'СЕТ СН'!$H$6-'СЕТ СН'!$H$26</f>
        <v>1999.4630480800001</v>
      </c>
      <c r="O140" s="36">
        <f>SUMIFS(СВЦЭМ!$D$39:$D$782,СВЦЭМ!$A$39:$A$782,$A140,СВЦЭМ!$B$39:$B$782,O$119)+'СЕТ СН'!$H$14+СВЦЭМ!$D$10+'СЕТ СН'!$H$6-'СЕТ СН'!$H$26</f>
        <v>1961.37030942</v>
      </c>
      <c r="P140" s="36">
        <f>SUMIFS(СВЦЭМ!$D$39:$D$782,СВЦЭМ!$A$39:$A$782,$A140,СВЦЭМ!$B$39:$B$782,P$119)+'СЕТ СН'!$H$14+СВЦЭМ!$D$10+'СЕТ СН'!$H$6-'СЕТ СН'!$H$26</f>
        <v>1978.65306179</v>
      </c>
      <c r="Q140" s="36">
        <f>SUMIFS(СВЦЭМ!$D$39:$D$782,СВЦЭМ!$A$39:$A$782,$A140,СВЦЭМ!$B$39:$B$782,Q$119)+'СЕТ СН'!$H$14+СВЦЭМ!$D$10+'СЕТ СН'!$H$6-'СЕТ СН'!$H$26</f>
        <v>1979.66010732</v>
      </c>
      <c r="R140" s="36">
        <f>SUMIFS(СВЦЭМ!$D$39:$D$782,СВЦЭМ!$A$39:$A$782,$A140,СВЦЭМ!$B$39:$B$782,R$119)+'СЕТ СН'!$H$14+СВЦЭМ!$D$10+'СЕТ СН'!$H$6-'СЕТ СН'!$H$26</f>
        <v>1969.444557</v>
      </c>
      <c r="S140" s="36">
        <f>SUMIFS(СВЦЭМ!$D$39:$D$782,СВЦЭМ!$A$39:$A$782,$A140,СВЦЭМ!$B$39:$B$782,S$119)+'СЕТ СН'!$H$14+СВЦЭМ!$D$10+'СЕТ СН'!$H$6-'СЕТ СН'!$H$26</f>
        <v>1948.2610321500001</v>
      </c>
      <c r="T140" s="36">
        <f>SUMIFS(СВЦЭМ!$D$39:$D$782,СВЦЭМ!$A$39:$A$782,$A140,СВЦЭМ!$B$39:$B$782,T$119)+'СЕТ СН'!$H$14+СВЦЭМ!$D$10+'СЕТ СН'!$H$6-'СЕТ СН'!$H$26</f>
        <v>1959.1576135600001</v>
      </c>
      <c r="U140" s="36">
        <f>SUMIFS(СВЦЭМ!$D$39:$D$782,СВЦЭМ!$A$39:$A$782,$A140,СВЦЭМ!$B$39:$B$782,U$119)+'СЕТ СН'!$H$14+СВЦЭМ!$D$10+'СЕТ СН'!$H$6-'СЕТ СН'!$H$26</f>
        <v>1949.00003427</v>
      </c>
      <c r="V140" s="36">
        <f>SUMIFS(СВЦЭМ!$D$39:$D$782,СВЦЭМ!$A$39:$A$782,$A140,СВЦЭМ!$B$39:$B$782,V$119)+'СЕТ СН'!$H$14+СВЦЭМ!$D$10+'СЕТ СН'!$H$6-'СЕТ СН'!$H$26</f>
        <v>1930.72626812</v>
      </c>
      <c r="W140" s="36">
        <f>SUMIFS(СВЦЭМ!$D$39:$D$782,СВЦЭМ!$A$39:$A$782,$A140,СВЦЭМ!$B$39:$B$782,W$119)+'СЕТ СН'!$H$14+СВЦЭМ!$D$10+'СЕТ СН'!$H$6-'СЕТ СН'!$H$26</f>
        <v>1948.1734298399999</v>
      </c>
      <c r="X140" s="36">
        <f>SUMIFS(СВЦЭМ!$D$39:$D$782,СВЦЭМ!$A$39:$A$782,$A140,СВЦЭМ!$B$39:$B$782,X$119)+'СЕТ СН'!$H$14+СВЦЭМ!$D$10+'СЕТ СН'!$H$6-'СЕТ СН'!$H$26</f>
        <v>1998.70037469</v>
      </c>
      <c r="Y140" s="36">
        <f>SUMIFS(СВЦЭМ!$D$39:$D$782,СВЦЭМ!$A$39:$A$782,$A140,СВЦЭМ!$B$39:$B$782,Y$119)+'СЕТ СН'!$H$14+СВЦЭМ!$D$10+'СЕТ СН'!$H$6-'СЕТ СН'!$H$26</f>
        <v>2109.0024888500002</v>
      </c>
    </row>
    <row r="141" spans="1:25" ht="15.75" x14ac:dyDescent="0.2">
      <c r="A141" s="35">
        <f t="shared" si="3"/>
        <v>45099</v>
      </c>
      <c r="B141" s="36">
        <f>SUMIFS(СВЦЭМ!$D$39:$D$782,СВЦЭМ!$A$39:$A$782,$A141,СВЦЭМ!$B$39:$B$782,B$119)+'СЕТ СН'!$H$14+СВЦЭМ!$D$10+'СЕТ СН'!$H$6-'СЕТ СН'!$H$26</f>
        <v>2124.7558842400003</v>
      </c>
      <c r="C141" s="36">
        <f>SUMIFS(СВЦЭМ!$D$39:$D$782,СВЦЭМ!$A$39:$A$782,$A141,СВЦЭМ!$B$39:$B$782,C$119)+'СЕТ СН'!$H$14+СВЦЭМ!$D$10+'СЕТ СН'!$H$6-'СЕТ СН'!$H$26</f>
        <v>2198.82783776</v>
      </c>
      <c r="D141" s="36">
        <f>SUMIFS(СВЦЭМ!$D$39:$D$782,СВЦЭМ!$A$39:$A$782,$A141,СВЦЭМ!$B$39:$B$782,D$119)+'СЕТ СН'!$H$14+СВЦЭМ!$D$10+'СЕТ СН'!$H$6-'СЕТ СН'!$H$26</f>
        <v>2223.7484244899997</v>
      </c>
      <c r="E141" s="36">
        <f>SUMIFS(СВЦЭМ!$D$39:$D$782,СВЦЭМ!$A$39:$A$782,$A141,СВЦЭМ!$B$39:$B$782,E$119)+'СЕТ СН'!$H$14+СВЦЭМ!$D$10+'СЕТ СН'!$H$6-'СЕТ СН'!$H$26</f>
        <v>2200.5869628099999</v>
      </c>
      <c r="F141" s="36">
        <f>SUMIFS(СВЦЭМ!$D$39:$D$782,СВЦЭМ!$A$39:$A$782,$A141,СВЦЭМ!$B$39:$B$782,F$119)+'СЕТ СН'!$H$14+СВЦЭМ!$D$10+'СЕТ СН'!$H$6-'СЕТ СН'!$H$26</f>
        <v>2200.5900091499998</v>
      </c>
      <c r="G141" s="36">
        <f>SUMIFS(СВЦЭМ!$D$39:$D$782,СВЦЭМ!$A$39:$A$782,$A141,СВЦЭМ!$B$39:$B$782,G$119)+'СЕТ СН'!$H$14+СВЦЭМ!$D$10+'СЕТ СН'!$H$6-'СЕТ СН'!$H$26</f>
        <v>2208.7663902900003</v>
      </c>
      <c r="H141" s="36">
        <f>SUMIFS(СВЦЭМ!$D$39:$D$782,СВЦЭМ!$A$39:$A$782,$A141,СВЦЭМ!$B$39:$B$782,H$119)+'СЕТ СН'!$H$14+СВЦЭМ!$D$10+'СЕТ СН'!$H$6-'СЕТ СН'!$H$26</f>
        <v>2032.9118450400001</v>
      </c>
      <c r="I141" s="36">
        <f>SUMIFS(СВЦЭМ!$D$39:$D$782,СВЦЭМ!$A$39:$A$782,$A141,СВЦЭМ!$B$39:$B$782,I$119)+'СЕТ СН'!$H$14+СВЦЭМ!$D$10+'СЕТ СН'!$H$6-'СЕТ СН'!$H$26</f>
        <v>2004.3113680900001</v>
      </c>
      <c r="J141" s="36">
        <f>SUMIFS(СВЦЭМ!$D$39:$D$782,СВЦЭМ!$A$39:$A$782,$A141,СВЦЭМ!$B$39:$B$782,J$119)+'СЕТ СН'!$H$14+СВЦЭМ!$D$10+'СЕТ СН'!$H$6-'СЕТ СН'!$H$26</f>
        <v>1924.4635510000001</v>
      </c>
      <c r="K141" s="36">
        <f>SUMIFS(СВЦЭМ!$D$39:$D$782,СВЦЭМ!$A$39:$A$782,$A141,СВЦЭМ!$B$39:$B$782,K$119)+'СЕТ СН'!$H$14+СВЦЭМ!$D$10+'СЕТ СН'!$H$6-'СЕТ СН'!$H$26</f>
        <v>1904.3334664700001</v>
      </c>
      <c r="L141" s="36">
        <f>SUMIFS(СВЦЭМ!$D$39:$D$782,СВЦЭМ!$A$39:$A$782,$A141,СВЦЭМ!$B$39:$B$782,L$119)+'СЕТ СН'!$H$14+СВЦЭМ!$D$10+'СЕТ СН'!$H$6-'СЕТ СН'!$H$26</f>
        <v>1905.66808285</v>
      </c>
      <c r="M141" s="36">
        <f>SUMIFS(СВЦЭМ!$D$39:$D$782,СВЦЭМ!$A$39:$A$782,$A141,СВЦЭМ!$B$39:$B$782,M$119)+'СЕТ СН'!$H$14+СВЦЭМ!$D$10+'СЕТ СН'!$H$6-'СЕТ СН'!$H$26</f>
        <v>1942.55908907</v>
      </c>
      <c r="N141" s="36">
        <f>SUMIFS(СВЦЭМ!$D$39:$D$782,СВЦЭМ!$A$39:$A$782,$A141,СВЦЭМ!$B$39:$B$782,N$119)+'СЕТ СН'!$H$14+СВЦЭМ!$D$10+'СЕТ СН'!$H$6-'СЕТ СН'!$H$26</f>
        <v>1988.7894552100001</v>
      </c>
      <c r="O141" s="36">
        <f>SUMIFS(СВЦЭМ!$D$39:$D$782,СВЦЭМ!$A$39:$A$782,$A141,СВЦЭМ!$B$39:$B$782,O$119)+'СЕТ СН'!$H$14+СВЦЭМ!$D$10+'СЕТ СН'!$H$6-'СЕТ СН'!$H$26</f>
        <v>1993.5550263300001</v>
      </c>
      <c r="P141" s="36">
        <f>SUMIFS(СВЦЭМ!$D$39:$D$782,СВЦЭМ!$A$39:$A$782,$A141,СВЦЭМ!$B$39:$B$782,P$119)+'СЕТ СН'!$H$14+СВЦЭМ!$D$10+'СЕТ СН'!$H$6-'СЕТ СН'!$H$26</f>
        <v>1990.6234959000001</v>
      </c>
      <c r="Q141" s="36">
        <f>SUMIFS(СВЦЭМ!$D$39:$D$782,СВЦЭМ!$A$39:$A$782,$A141,СВЦЭМ!$B$39:$B$782,Q$119)+'СЕТ СН'!$H$14+СВЦЭМ!$D$10+'СЕТ СН'!$H$6-'СЕТ СН'!$H$26</f>
        <v>1989.10006329</v>
      </c>
      <c r="R141" s="36">
        <f>SUMIFS(СВЦЭМ!$D$39:$D$782,СВЦЭМ!$A$39:$A$782,$A141,СВЦЭМ!$B$39:$B$782,R$119)+'СЕТ СН'!$H$14+СВЦЭМ!$D$10+'СЕТ СН'!$H$6-'СЕТ СН'!$H$26</f>
        <v>1974.7917453499999</v>
      </c>
      <c r="S141" s="36">
        <f>SUMIFS(СВЦЭМ!$D$39:$D$782,СВЦЭМ!$A$39:$A$782,$A141,СВЦЭМ!$B$39:$B$782,S$119)+'СЕТ СН'!$H$14+СВЦЭМ!$D$10+'СЕТ СН'!$H$6-'СЕТ СН'!$H$26</f>
        <v>1951.57477539</v>
      </c>
      <c r="T141" s="36">
        <f>SUMIFS(СВЦЭМ!$D$39:$D$782,СВЦЭМ!$A$39:$A$782,$A141,СВЦЭМ!$B$39:$B$782,T$119)+'СЕТ СН'!$H$14+СВЦЭМ!$D$10+'СЕТ СН'!$H$6-'СЕТ СН'!$H$26</f>
        <v>1972.4933454100001</v>
      </c>
      <c r="U141" s="36">
        <f>SUMIFS(СВЦЭМ!$D$39:$D$782,СВЦЭМ!$A$39:$A$782,$A141,СВЦЭМ!$B$39:$B$782,U$119)+'СЕТ СН'!$H$14+СВЦЭМ!$D$10+'СЕТ СН'!$H$6-'СЕТ СН'!$H$26</f>
        <v>1944.62878735</v>
      </c>
      <c r="V141" s="36">
        <f>SUMIFS(СВЦЭМ!$D$39:$D$782,СВЦЭМ!$A$39:$A$782,$A141,СВЦЭМ!$B$39:$B$782,V$119)+'СЕТ СН'!$H$14+СВЦЭМ!$D$10+'СЕТ СН'!$H$6-'СЕТ СН'!$H$26</f>
        <v>1902.6736121599999</v>
      </c>
      <c r="W141" s="36">
        <f>SUMIFS(СВЦЭМ!$D$39:$D$782,СВЦЭМ!$A$39:$A$782,$A141,СВЦЭМ!$B$39:$B$782,W$119)+'СЕТ СН'!$H$14+СВЦЭМ!$D$10+'СЕТ СН'!$H$6-'СЕТ СН'!$H$26</f>
        <v>1938.0882364000001</v>
      </c>
      <c r="X141" s="36">
        <f>SUMIFS(СВЦЭМ!$D$39:$D$782,СВЦЭМ!$A$39:$A$782,$A141,СВЦЭМ!$B$39:$B$782,X$119)+'СЕТ СН'!$H$14+СВЦЭМ!$D$10+'СЕТ СН'!$H$6-'СЕТ СН'!$H$26</f>
        <v>1999.5915297900001</v>
      </c>
      <c r="Y141" s="36">
        <f>SUMIFS(СВЦЭМ!$D$39:$D$782,СВЦЭМ!$A$39:$A$782,$A141,СВЦЭМ!$B$39:$B$782,Y$119)+'СЕТ СН'!$H$14+СВЦЭМ!$D$10+'СЕТ СН'!$H$6-'СЕТ СН'!$H$26</f>
        <v>2086.6211097200003</v>
      </c>
    </row>
    <row r="142" spans="1:25" ht="15.75" x14ac:dyDescent="0.2">
      <c r="A142" s="35">
        <f t="shared" si="3"/>
        <v>45100</v>
      </c>
      <c r="B142" s="36">
        <f>SUMIFS(СВЦЭМ!$D$39:$D$782,СВЦЭМ!$A$39:$A$782,$A142,СВЦЭМ!$B$39:$B$782,B$119)+'СЕТ СН'!$H$14+СВЦЭМ!$D$10+'СЕТ СН'!$H$6-'СЕТ СН'!$H$26</f>
        <v>2103.21664882</v>
      </c>
      <c r="C142" s="36">
        <f>SUMIFS(СВЦЭМ!$D$39:$D$782,СВЦЭМ!$A$39:$A$782,$A142,СВЦЭМ!$B$39:$B$782,C$119)+'СЕТ СН'!$H$14+СВЦЭМ!$D$10+'СЕТ СН'!$H$6-'СЕТ СН'!$H$26</f>
        <v>2226.2245988200002</v>
      </c>
      <c r="D142" s="36">
        <f>SUMIFS(СВЦЭМ!$D$39:$D$782,СВЦЭМ!$A$39:$A$782,$A142,СВЦЭМ!$B$39:$B$782,D$119)+'СЕТ СН'!$H$14+СВЦЭМ!$D$10+'СЕТ СН'!$H$6-'СЕТ СН'!$H$26</f>
        <v>2291.0769156300003</v>
      </c>
      <c r="E142" s="36">
        <f>SUMIFS(СВЦЭМ!$D$39:$D$782,СВЦЭМ!$A$39:$A$782,$A142,СВЦЭМ!$B$39:$B$782,E$119)+'СЕТ СН'!$H$14+СВЦЭМ!$D$10+'СЕТ СН'!$H$6-'СЕТ СН'!$H$26</f>
        <v>2267.1932467400002</v>
      </c>
      <c r="F142" s="36">
        <f>SUMIFS(СВЦЭМ!$D$39:$D$782,СВЦЭМ!$A$39:$A$782,$A142,СВЦЭМ!$B$39:$B$782,F$119)+'СЕТ СН'!$H$14+СВЦЭМ!$D$10+'СЕТ СН'!$H$6-'СЕТ СН'!$H$26</f>
        <v>2255.3709458100002</v>
      </c>
      <c r="G142" s="36">
        <f>SUMIFS(СВЦЭМ!$D$39:$D$782,СВЦЭМ!$A$39:$A$782,$A142,СВЦЭМ!$B$39:$B$782,G$119)+'СЕТ СН'!$H$14+СВЦЭМ!$D$10+'СЕТ СН'!$H$6-'СЕТ СН'!$H$26</f>
        <v>2166.4569646800001</v>
      </c>
      <c r="H142" s="36">
        <f>SUMIFS(СВЦЭМ!$D$39:$D$782,СВЦЭМ!$A$39:$A$782,$A142,СВЦЭМ!$B$39:$B$782,H$119)+'СЕТ СН'!$H$14+СВЦЭМ!$D$10+'СЕТ СН'!$H$6-'СЕТ СН'!$H$26</f>
        <v>2041.7064343300001</v>
      </c>
      <c r="I142" s="36">
        <f>SUMIFS(СВЦЭМ!$D$39:$D$782,СВЦЭМ!$A$39:$A$782,$A142,СВЦЭМ!$B$39:$B$782,I$119)+'СЕТ СН'!$H$14+СВЦЭМ!$D$10+'СЕТ СН'!$H$6-'СЕТ СН'!$H$26</f>
        <v>1913.09289352</v>
      </c>
      <c r="J142" s="36">
        <f>SUMIFS(СВЦЭМ!$D$39:$D$782,СВЦЭМ!$A$39:$A$782,$A142,СВЦЭМ!$B$39:$B$782,J$119)+'СЕТ СН'!$H$14+СВЦЭМ!$D$10+'СЕТ СН'!$H$6-'СЕТ СН'!$H$26</f>
        <v>1851.3175918100001</v>
      </c>
      <c r="K142" s="36">
        <f>SUMIFS(СВЦЭМ!$D$39:$D$782,СВЦЭМ!$A$39:$A$782,$A142,СВЦЭМ!$B$39:$B$782,K$119)+'СЕТ СН'!$H$14+СВЦЭМ!$D$10+'СЕТ СН'!$H$6-'СЕТ СН'!$H$26</f>
        <v>1790.3793639099999</v>
      </c>
      <c r="L142" s="36">
        <f>SUMIFS(СВЦЭМ!$D$39:$D$782,СВЦЭМ!$A$39:$A$782,$A142,СВЦЭМ!$B$39:$B$782,L$119)+'СЕТ СН'!$H$14+СВЦЭМ!$D$10+'СЕТ СН'!$H$6-'СЕТ СН'!$H$26</f>
        <v>1743.1815316100001</v>
      </c>
      <c r="M142" s="36">
        <f>SUMIFS(СВЦЭМ!$D$39:$D$782,СВЦЭМ!$A$39:$A$782,$A142,СВЦЭМ!$B$39:$B$782,M$119)+'СЕТ СН'!$H$14+СВЦЭМ!$D$10+'СЕТ СН'!$H$6-'СЕТ СН'!$H$26</f>
        <v>1760.3136829800001</v>
      </c>
      <c r="N142" s="36">
        <f>SUMIFS(СВЦЭМ!$D$39:$D$782,СВЦЭМ!$A$39:$A$782,$A142,СВЦЭМ!$B$39:$B$782,N$119)+'СЕТ СН'!$H$14+СВЦЭМ!$D$10+'СЕТ СН'!$H$6-'СЕТ СН'!$H$26</f>
        <v>1795.2466948900001</v>
      </c>
      <c r="O142" s="36">
        <f>SUMIFS(СВЦЭМ!$D$39:$D$782,СВЦЭМ!$A$39:$A$782,$A142,СВЦЭМ!$B$39:$B$782,O$119)+'СЕТ СН'!$H$14+СВЦЭМ!$D$10+'СЕТ СН'!$H$6-'СЕТ СН'!$H$26</f>
        <v>1827.0427732800001</v>
      </c>
      <c r="P142" s="36">
        <f>SUMIFS(СВЦЭМ!$D$39:$D$782,СВЦЭМ!$A$39:$A$782,$A142,СВЦЭМ!$B$39:$B$782,P$119)+'СЕТ СН'!$H$14+СВЦЭМ!$D$10+'СЕТ СН'!$H$6-'СЕТ СН'!$H$26</f>
        <v>1840.0836186000001</v>
      </c>
      <c r="Q142" s="36">
        <f>SUMIFS(СВЦЭМ!$D$39:$D$782,СВЦЭМ!$A$39:$A$782,$A142,СВЦЭМ!$B$39:$B$782,Q$119)+'СЕТ СН'!$H$14+СВЦЭМ!$D$10+'СЕТ СН'!$H$6-'СЕТ СН'!$H$26</f>
        <v>1849.5531360800001</v>
      </c>
      <c r="R142" s="36">
        <f>SUMIFS(СВЦЭМ!$D$39:$D$782,СВЦЭМ!$A$39:$A$782,$A142,СВЦЭМ!$B$39:$B$782,R$119)+'СЕТ СН'!$H$14+СВЦЭМ!$D$10+'СЕТ СН'!$H$6-'СЕТ СН'!$H$26</f>
        <v>1824.31190763</v>
      </c>
      <c r="S142" s="36">
        <f>SUMIFS(СВЦЭМ!$D$39:$D$782,СВЦЭМ!$A$39:$A$782,$A142,СВЦЭМ!$B$39:$B$782,S$119)+'СЕТ СН'!$H$14+СВЦЭМ!$D$10+'СЕТ СН'!$H$6-'СЕТ СН'!$H$26</f>
        <v>1811.2661080800001</v>
      </c>
      <c r="T142" s="36">
        <f>SUMIFS(СВЦЭМ!$D$39:$D$782,СВЦЭМ!$A$39:$A$782,$A142,СВЦЭМ!$B$39:$B$782,T$119)+'СЕТ СН'!$H$14+СВЦЭМ!$D$10+'СЕТ СН'!$H$6-'СЕТ СН'!$H$26</f>
        <v>1809.77460696</v>
      </c>
      <c r="U142" s="36">
        <f>SUMIFS(СВЦЭМ!$D$39:$D$782,СВЦЭМ!$A$39:$A$782,$A142,СВЦЭМ!$B$39:$B$782,U$119)+'СЕТ СН'!$H$14+СВЦЭМ!$D$10+'СЕТ СН'!$H$6-'СЕТ СН'!$H$26</f>
        <v>1819.46446234</v>
      </c>
      <c r="V142" s="36">
        <f>SUMIFS(СВЦЭМ!$D$39:$D$782,СВЦЭМ!$A$39:$A$782,$A142,СВЦЭМ!$B$39:$B$782,V$119)+'СЕТ СН'!$H$14+СВЦЭМ!$D$10+'СЕТ СН'!$H$6-'СЕТ СН'!$H$26</f>
        <v>1822.9301219000001</v>
      </c>
      <c r="W142" s="36">
        <f>SUMIFS(СВЦЭМ!$D$39:$D$782,СВЦЭМ!$A$39:$A$782,$A142,СВЦЭМ!$B$39:$B$782,W$119)+'СЕТ СН'!$H$14+СВЦЭМ!$D$10+'СЕТ СН'!$H$6-'СЕТ СН'!$H$26</f>
        <v>1803.52828019</v>
      </c>
      <c r="X142" s="36">
        <f>SUMIFS(СВЦЭМ!$D$39:$D$782,СВЦЭМ!$A$39:$A$782,$A142,СВЦЭМ!$B$39:$B$782,X$119)+'СЕТ СН'!$H$14+СВЦЭМ!$D$10+'СЕТ СН'!$H$6-'СЕТ СН'!$H$26</f>
        <v>1833.3714802300001</v>
      </c>
      <c r="Y142" s="36">
        <f>SUMIFS(СВЦЭМ!$D$39:$D$782,СВЦЭМ!$A$39:$A$782,$A142,СВЦЭМ!$B$39:$B$782,Y$119)+'СЕТ СН'!$H$14+СВЦЭМ!$D$10+'СЕТ СН'!$H$6-'СЕТ СН'!$H$26</f>
        <v>1985.07247424</v>
      </c>
    </row>
    <row r="143" spans="1:25" ht="15.75" x14ac:dyDescent="0.2">
      <c r="A143" s="35">
        <f t="shared" si="3"/>
        <v>45101</v>
      </c>
      <c r="B143" s="36">
        <f>SUMIFS(СВЦЭМ!$D$39:$D$782,СВЦЭМ!$A$39:$A$782,$A143,СВЦЭМ!$B$39:$B$782,B$119)+'СЕТ СН'!$H$14+СВЦЭМ!$D$10+'СЕТ СН'!$H$6-'СЕТ СН'!$H$26</f>
        <v>1960.5128315300001</v>
      </c>
      <c r="C143" s="36">
        <f>SUMIFS(СВЦЭМ!$D$39:$D$782,СВЦЭМ!$A$39:$A$782,$A143,СВЦЭМ!$B$39:$B$782,C$119)+'СЕТ СН'!$H$14+СВЦЭМ!$D$10+'СЕТ СН'!$H$6-'СЕТ СН'!$H$26</f>
        <v>2046.09345921</v>
      </c>
      <c r="D143" s="36">
        <f>SUMIFS(СВЦЭМ!$D$39:$D$782,СВЦЭМ!$A$39:$A$782,$A143,СВЦЭМ!$B$39:$B$782,D$119)+'СЕТ СН'!$H$14+СВЦЭМ!$D$10+'СЕТ СН'!$H$6-'СЕТ СН'!$H$26</f>
        <v>2128.66065725</v>
      </c>
      <c r="E143" s="36">
        <f>SUMIFS(СВЦЭМ!$D$39:$D$782,СВЦЭМ!$A$39:$A$782,$A143,СВЦЭМ!$B$39:$B$782,E$119)+'СЕТ СН'!$H$14+СВЦЭМ!$D$10+'СЕТ СН'!$H$6-'СЕТ СН'!$H$26</f>
        <v>2126.4841729999998</v>
      </c>
      <c r="F143" s="36">
        <f>SUMIFS(СВЦЭМ!$D$39:$D$782,СВЦЭМ!$A$39:$A$782,$A143,СВЦЭМ!$B$39:$B$782,F$119)+'СЕТ СН'!$H$14+СВЦЭМ!$D$10+'СЕТ СН'!$H$6-'СЕТ СН'!$H$26</f>
        <v>2123.8966713899999</v>
      </c>
      <c r="G143" s="36">
        <f>SUMIFS(СВЦЭМ!$D$39:$D$782,СВЦЭМ!$A$39:$A$782,$A143,СВЦЭМ!$B$39:$B$782,G$119)+'СЕТ СН'!$H$14+СВЦЭМ!$D$10+'СЕТ СН'!$H$6-'СЕТ СН'!$H$26</f>
        <v>2126.5431853700002</v>
      </c>
      <c r="H143" s="36">
        <f>SUMIFS(СВЦЭМ!$D$39:$D$782,СВЦЭМ!$A$39:$A$782,$A143,СВЦЭМ!$B$39:$B$782,H$119)+'СЕТ СН'!$H$14+СВЦЭМ!$D$10+'СЕТ СН'!$H$6-'СЕТ СН'!$H$26</f>
        <v>2082.3440967300003</v>
      </c>
      <c r="I143" s="36">
        <f>SUMIFS(СВЦЭМ!$D$39:$D$782,СВЦЭМ!$A$39:$A$782,$A143,СВЦЭМ!$B$39:$B$782,I$119)+'СЕТ СН'!$H$14+СВЦЭМ!$D$10+'СЕТ СН'!$H$6-'СЕТ СН'!$H$26</f>
        <v>2028.99683364</v>
      </c>
      <c r="J143" s="36">
        <f>SUMIFS(СВЦЭМ!$D$39:$D$782,СВЦЭМ!$A$39:$A$782,$A143,СВЦЭМ!$B$39:$B$782,J$119)+'СЕТ СН'!$H$14+СВЦЭМ!$D$10+'СЕТ СН'!$H$6-'СЕТ СН'!$H$26</f>
        <v>1924.90902097</v>
      </c>
      <c r="K143" s="36">
        <f>SUMIFS(СВЦЭМ!$D$39:$D$782,СВЦЭМ!$A$39:$A$782,$A143,СВЦЭМ!$B$39:$B$782,K$119)+'СЕТ СН'!$H$14+СВЦЭМ!$D$10+'СЕТ СН'!$H$6-'СЕТ СН'!$H$26</f>
        <v>1846.4323219400001</v>
      </c>
      <c r="L143" s="36">
        <f>SUMIFS(СВЦЭМ!$D$39:$D$782,СВЦЭМ!$A$39:$A$782,$A143,СВЦЭМ!$B$39:$B$782,L$119)+'СЕТ СН'!$H$14+СВЦЭМ!$D$10+'СЕТ СН'!$H$6-'СЕТ СН'!$H$26</f>
        <v>1836.19332048</v>
      </c>
      <c r="M143" s="36">
        <f>SUMIFS(СВЦЭМ!$D$39:$D$782,СВЦЭМ!$A$39:$A$782,$A143,СВЦЭМ!$B$39:$B$782,M$119)+'СЕТ СН'!$H$14+СВЦЭМ!$D$10+'СЕТ СН'!$H$6-'СЕТ СН'!$H$26</f>
        <v>1861.6954830899999</v>
      </c>
      <c r="N143" s="36">
        <f>SUMIFS(СВЦЭМ!$D$39:$D$782,СВЦЭМ!$A$39:$A$782,$A143,СВЦЭМ!$B$39:$B$782,N$119)+'СЕТ СН'!$H$14+СВЦЭМ!$D$10+'СЕТ СН'!$H$6-'СЕТ СН'!$H$26</f>
        <v>1923.59888273</v>
      </c>
      <c r="O143" s="36">
        <f>SUMIFS(СВЦЭМ!$D$39:$D$782,СВЦЭМ!$A$39:$A$782,$A143,СВЦЭМ!$B$39:$B$782,O$119)+'СЕТ СН'!$H$14+СВЦЭМ!$D$10+'СЕТ СН'!$H$6-'СЕТ СН'!$H$26</f>
        <v>1964.87189386</v>
      </c>
      <c r="P143" s="36">
        <f>SUMIFS(СВЦЭМ!$D$39:$D$782,СВЦЭМ!$A$39:$A$782,$A143,СВЦЭМ!$B$39:$B$782,P$119)+'СЕТ СН'!$H$14+СВЦЭМ!$D$10+'СЕТ СН'!$H$6-'СЕТ СН'!$H$26</f>
        <v>1970.16734445</v>
      </c>
      <c r="Q143" s="36">
        <f>SUMIFS(СВЦЭМ!$D$39:$D$782,СВЦЭМ!$A$39:$A$782,$A143,СВЦЭМ!$B$39:$B$782,Q$119)+'СЕТ СН'!$H$14+СВЦЭМ!$D$10+'СЕТ СН'!$H$6-'СЕТ СН'!$H$26</f>
        <v>1982.4637519600001</v>
      </c>
      <c r="R143" s="36">
        <f>SUMIFS(СВЦЭМ!$D$39:$D$782,СВЦЭМ!$A$39:$A$782,$A143,СВЦЭМ!$B$39:$B$782,R$119)+'СЕТ СН'!$H$14+СВЦЭМ!$D$10+'СЕТ СН'!$H$6-'СЕТ СН'!$H$26</f>
        <v>1958.3615601500001</v>
      </c>
      <c r="S143" s="36">
        <f>SUMIFS(СВЦЭМ!$D$39:$D$782,СВЦЭМ!$A$39:$A$782,$A143,СВЦЭМ!$B$39:$B$782,S$119)+'СЕТ СН'!$H$14+СВЦЭМ!$D$10+'СЕТ СН'!$H$6-'СЕТ СН'!$H$26</f>
        <v>1942.56288012</v>
      </c>
      <c r="T143" s="36">
        <f>SUMIFS(СВЦЭМ!$D$39:$D$782,СВЦЭМ!$A$39:$A$782,$A143,СВЦЭМ!$B$39:$B$782,T$119)+'СЕТ СН'!$H$14+СВЦЭМ!$D$10+'СЕТ СН'!$H$6-'СЕТ СН'!$H$26</f>
        <v>1965.35336717</v>
      </c>
      <c r="U143" s="36">
        <f>SUMIFS(СВЦЭМ!$D$39:$D$782,СВЦЭМ!$A$39:$A$782,$A143,СВЦЭМ!$B$39:$B$782,U$119)+'СЕТ СН'!$H$14+СВЦЭМ!$D$10+'СЕТ СН'!$H$6-'СЕТ СН'!$H$26</f>
        <v>1980.7477284300001</v>
      </c>
      <c r="V143" s="36">
        <f>SUMIFS(СВЦЭМ!$D$39:$D$782,СВЦЭМ!$A$39:$A$782,$A143,СВЦЭМ!$B$39:$B$782,V$119)+'СЕТ СН'!$H$14+СВЦЭМ!$D$10+'СЕТ СН'!$H$6-'СЕТ СН'!$H$26</f>
        <v>1980.65501122</v>
      </c>
      <c r="W143" s="36">
        <f>SUMIFS(СВЦЭМ!$D$39:$D$782,СВЦЭМ!$A$39:$A$782,$A143,СВЦЭМ!$B$39:$B$782,W$119)+'СЕТ СН'!$H$14+СВЦЭМ!$D$10+'СЕТ СН'!$H$6-'СЕТ СН'!$H$26</f>
        <v>1946.6924745900001</v>
      </c>
      <c r="X143" s="36">
        <f>SUMIFS(СВЦЭМ!$D$39:$D$782,СВЦЭМ!$A$39:$A$782,$A143,СВЦЭМ!$B$39:$B$782,X$119)+'СЕТ СН'!$H$14+СВЦЭМ!$D$10+'СЕТ СН'!$H$6-'СЕТ СН'!$H$26</f>
        <v>1978.8104176700001</v>
      </c>
      <c r="Y143" s="36">
        <f>SUMIFS(СВЦЭМ!$D$39:$D$782,СВЦЭМ!$A$39:$A$782,$A143,СВЦЭМ!$B$39:$B$782,Y$119)+'СЕТ СН'!$H$14+СВЦЭМ!$D$10+'СЕТ СН'!$H$6-'СЕТ СН'!$H$26</f>
        <v>2059.7556048599999</v>
      </c>
    </row>
    <row r="144" spans="1:25" ht="15.75" x14ac:dyDescent="0.2">
      <c r="A144" s="35">
        <f t="shared" si="3"/>
        <v>45102</v>
      </c>
      <c r="B144" s="36">
        <f>SUMIFS(СВЦЭМ!$D$39:$D$782,СВЦЭМ!$A$39:$A$782,$A144,СВЦЭМ!$B$39:$B$782,B$119)+'СЕТ СН'!$H$14+СВЦЭМ!$D$10+'СЕТ СН'!$H$6-'СЕТ СН'!$H$26</f>
        <v>2060.35232142</v>
      </c>
      <c r="C144" s="36">
        <f>SUMIFS(СВЦЭМ!$D$39:$D$782,СВЦЭМ!$A$39:$A$782,$A144,СВЦЭМ!$B$39:$B$782,C$119)+'СЕТ СН'!$H$14+СВЦЭМ!$D$10+'СЕТ СН'!$H$6-'СЕТ СН'!$H$26</f>
        <v>2133.8228864299999</v>
      </c>
      <c r="D144" s="36">
        <f>SUMIFS(СВЦЭМ!$D$39:$D$782,СВЦЭМ!$A$39:$A$782,$A144,СВЦЭМ!$B$39:$B$782,D$119)+'СЕТ СН'!$H$14+СВЦЭМ!$D$10+'СЕТ СН'!$H$6-'СЕТ СН'!$H$26</f>
        <v>2174.1126890200003</v>
      </c>
      <c r="E144" s="36">
        <f>SUMIFS(СВЦЭМ!$D$39:$D$782,СВЦЭМ!$A$39:$A$782,$A144,СВЦЭМ!$B$39:$B$782,E$119)+'СЕТ СН'!$H$14+СВЦЭМ!$D$10+'СЕТ СН'!$H$6-'СЕТ СН'!$H$26</f>
        <v>2247.4268821300002</v>
      </c>
      <c r="F144" s="36">
        <f>SUMIFS(СВЦЭМ!$D$39:$D$782,СВЦЭМ!$A$39:$A$782,$A144,СВЦЭМ!$B$39:$B$782,F$119)+'СЕТ СН'!$H$14+СВЦЭМ!$D$10+'СЕТ СН'!$H$6-'СЕТ СН'!$H$26</f>
        <v>2249.4864396000003</v>
      </c>
      <c r="G144" s="36">
        <f>SUMIFS(СВЦЭМ!$D$39:$D$782,СВЦЭМ!$A$39:$A$782,$A144,СВЦЭМ!$B$39:$B$782,G$119)+'СЕТ СН'!$H$14+СВЦЭМ!$D$10+'СЕТ СН'!$H$6-'СЕТ СН'!$H$26</f>
        <v>2141.9209285699999</v>
      </c>
      <c r="H144" s="36">
        <f>SUMIFS(СВЦЭМ!$D$39:$D$782,СВЦЭМ!$A$39:$A$782,$A144,СВЦЭМ!$B$39:$B$782,H$119)+'СЕТ СН'!$H$14+СВЦЭМ!$D$10+'СЕТ СН'!$H$6-'СЕТ СН'!$H$26</f>
        <v>2080.3488061799999</v>
      </c>
      <c r="I144" s="36">
        <f>SUMIFS(СВЦЭМ!$D$39:$D$782,СВЦЭМ!$A$39:$A$782,$A144,СВЦЭМ!$B$39:$B$782,I$119)+'СЕТ СН'!$H$14+СВЦЭМ!$D$10+'СЕТ СН'!$H$6-'СЕТ СН'!$H$26</f>
        <v>2052.30367707</v>
      </c>
      <c r="J144" s="36">
        <f>SUMIFS(СВЦЭМ!$D$39:$D$782,СВЦЭМ!$A$39:$A$782,$A144,СВЦЭМ!$B$39:$B$782,J$119)+'СЕТ СН'!$H$14+СВЦЭМ!$D$10+'СЕТ СН'!$H$6-'СЕТ СН'!$H$26</f>
        <v>2023.1850105200001</v>
      </c>
      <c r="K144" s="36">
        <f>SUMIFS(СВЦЭМ!$D$39:$D$782,СВЦЭМ!$A$39:$A$782,$A144,СВЦЭМ!$B$39:$B$782,K$119)+'СЕТ СН'!$H$14+СВЦЭМ!$D$10+'СЕТ СН'!$H$6-'СЕТ СН'!$H$26</f>
        <v>1937.7731469400001</v>
      </c>
      <c r="L144" s="36">
        <f>SUMIFS(СВЦЭМ!$D$39:$D$782,СВЦЭМ!$A$39:$A$782,$A144,СВЦЭМ!$B$39:$B$782,L$119)+'СЕТ СН'!$H$14+СВЦЭМ!$D$10+'СЕТ СН'!$H$6-'СЕТ СН'!$H$26</f>
        <v>1851.5392763699999</v>
      </c>
      <c r="M144" s="36">
        <f>SUMIFS(СВЦЭМ!$D$39:$D$782,СВЦЭМ!$A$39:$A$782,$A144,СВЦЭМ!$B$39:$B$782,M$119)+'СЕТ СН'!$H$14+СВЦЭМ!$D$10+'СЕТ СН'!$H$6-'СЕТ СН'!$H$26</f>
        <v>1875.73642851</v>
      </c>
      <c r="N144" s="36">
        <f>SUMIFS(СВЦЭМ!$D$39:$D$782,СВЦЭМ!$A$39:$A$782,$A144,СВЦЭМ!$B$39:$B$782,N$119)+'СЕТ СН'!$H$14+СВЦЭМ!$D$10+'СЕТ СН'!$H$6-'СЕТ СН'!$H$26</f>
        <v>1882.8399931900001</v>
      </c>
      <c r="O144" s="36">
        <f>SUMIFS(СВЦЭМ!$D$39:$D$782,СВЦЭМ!$A$39:$A$782,$A144,СВЦЭМ!$B$39:$B$782,O$119)+'СЕТ СН'!$H$14+СВЦЭМ!$D$10+'СЕТ СН'!$H$6-'СЕТ СН'!$H$26</f>
        <v>1895.6386414799999</v>
      </c>
      <c r="P144" s="36">
        <f>SUMIFS(СВЦЭМ!$D$39:$D$782,СВЦЭМ!$A$39:$A$782,$A144,СВЦЭМ!$B$39:$B$782,P$119)+'СЕТ СН'!$H$14+СВЦЭМ!$D$10+'СЕТ СН'!$H$6-'СЕТ СН'!$H$26</f>
        <v>1904.66431109</v>
      </c>
      <c r="Q144" s="36">
        <f>SUMIFS(СВЦЭМ!$D$39:$D$782,СВЦЭМ!$A$39:$A$782,$A144,СВЦЭМ!$B$39:$B$782,Q$119)+'СЕТ СН'!$H$14+СВЦЭМ!$D$10+'СЕТ СН'!$H$6-'СЕТ СН'!$H$26</f>
        <v>1912.81717005</v>
      </c>
      <c r="R144" s="36">
        <f>SUMIFS(СВЦЭМ!$D$39:$D$782,СВЦЭМ!$A$39:$A$782,$A144,СВЦЭМ!$B$39:$B$782,R$119)+'СЕТ СН'!$H$14+СВЦЭМ!$D$10+'СЕТ СН'!$H$6-'СЕТ СН'!$H$26</f>
        <v>1897.0475922800001</v>
      </c>
      <c r="S144" s="36">
        <f>SUMIFS(СВЦЭМ!$D$39:$D$782,СВЦЭМ!$A$39:$A$782,$A144,СВЦЭМ!$B$39:$B$782,S$119)+'СЕТ СН'!$H$14+СВЦЭМ!$D$10+'СЕТ СН'!$H$6-'СЕТ СН'!$H$26</f>
        <v>1891.75613823</v>
      </c>
      <c r="T144" s="36">
        <f>SUMIFS(СВЦЭМ!$D$39:$D$782,СВЦЭМ!$A$39:$A$782,$A144,СВЦЭМ!$B$39:$B$782,T$119)+'СЕТ СН'!$H$14+СВЦЭМ!$D$10+'СЕТ СН'!$H$6-'СЕТ СН'!$H$26</f>
        <v>1884.1684887399999</v>
      </c>
      <c r="U144" s="36">
        <f>SUMIFS(СВЦЭМ!$D$39:$D$782,СВЦЭМ!$A$39:$A$782,$A144,СВЦЭМ!$B$39:$B$782,U$119)+'СЕТ СН'!$H$14+СВЦЭМ!$D$10+'СЕТ СН'!$H$6-'СЕТ СН'!$H$26</f>
        <v>1888.85714175</v>
      </c>
      <c r="V144" s="36">
        <f>SUMIFS(СВЦЭМ!$D$39:$D$782,СВЦЭМ!$A$39:$A$782,$A144,СВЦЭМ!$B$39:$B$782,V$119)+'СЕТ СН'!$H$14+СВЦЭМ!$D$10+'СЕТ СН'!$H$6-'СЕТ СН'!$H$26</f>
        <v>1902.9197764</v>
      </c>
      <c r="W144" s="36">
        <f>SUMIFS(СВЦЭМ!$D$39:$D$782,СВЦЭМ!$A$39:$A$782,$A144,СВЦЭМ!$B$39:$B$782,W$119)+'СЕТ СН'!$H$14+СВЦЭМ!$D$10+'СЕТ СН'!$H$6-'СЕТ СН'!$H$26</f>
        <v>1869.2145651000001</v>
      </c>
      <c r="X144" s="36">
        <f>SUMIFS(СВЦЭМ!$D$39:$D$782,СВЦЭМ!$A$39:$A$782,$A144,СВЦЭМ!$B$39:$B$782,X$119)+'СЕТ СН'!$H$14+СВЦЭМ!$D$10+'СЕТ СН'!$H$6-'СЕТ СН'!$H$26</f>
        <v>1898.44916188</v>
      </c>
      <c r="Y144" s="36">
        <f>SUMIFS(СВЦЭМ!$D$39:$D$782,СВЦЭМ!$A$39:$A$782,$A144,СВЦЭМ!$B$39:$B$782,Y$119)+'СЕТ СН'!$H$14+СВЦЭМ!$D$10+'СЕТ СН'!$H$6-'СЕТ СН'!$H$26</f>
        <v>2050.5072170399999</v>
      </c>
    </row>
    <row r="145" spans="1:27" ht="15.75" x14ac:dyDescent="0.2">
      <c r="A145" s="35">
        <f t="shared" si="3"/>
        <v>45103</v>
      </c>
      <c r="B145" s="36">
        <f>SUMIFS(СВЦЭМ!$D$39:$D$782,СВЦЭМ!$A$39:$A$782,$A145,СВЦЭМ!$B$39:$B$782,B$119)+'СЕТ СН'!$H$14+СВЦЭМ!$D$10+'СЕТ СН'!$H$6-'СЕТ СН'!$H$26</f>
        <v>2166.7771149999999</v>
      </c>
      <c r="C145" s="36">
        <f>SUMIFS(СВЦЭМ!$D$39:$D$782,СВЦЭМ!$A$39:$A$782,$A145,СВЦЭМ!$B$39:$B$782,C$119)+'СЕТ СН'!$H$14+СВЦЭМ!$D$10+'СЕТ СН'!$H$6-'СЕТ СН'!$H$26</f>
        <v>2244.8818488799998</v>
      </c>
      <c r="D145" s="36">
        <f>SUMIFS(СВЦЭМ!$D$39:$D$782,СВЦЭМ!$A$39:$A$782,$A145,СВЦЭМ!$B$39:$B$782,D$119)+'СЕТ СН'!$H$14+СВЦЭМ!$D$10+'СЕТ СН'!$H$6-'СЕТ СН'!$H$26</f>
        <v>2282.4682484499999</v>
      </c>
      <c r="E145" s="36">
        <f>SUMIFS(СВЦЭМ!$D$39:$D$782,СВЦЭМ!$A$39:$A$782,$A145,СВЦЭМ!$B$39:$B$782,E$119)+'СЕТ СН'!$H$14+СВЦЭМ!$D$10+'СЕТ СН'!$H$6-'СЕТ СН'!$H$26</f>
        <v>2263.1415194599999</v>
      </c>
      <c r="F145" s="36">
        <f>SUMIFS(СВЦЭМ!$D$39:$D$782,СВЦЭМ!$A$39:$A$782,$A145,СВЦЭМ!$B$39:$B$782,F$119)+'СЕТ СН'!$H$14+СВЦЭМ!$D$10+'СЕТ СН'!$H$6-'СЕТ СН'!$H$26</f>
        <v>2257.2686961700001</v>
      </c>
      <c r="G145" s="36">
        <f>SUMIFS(СВЦЭМ!$D$39:$D$782,СВЦЭМ!$A$39:$A$782,$A145,СВЦЭМ!$B$39:$B$782,G$119)+'СЕТ СН'!$H$14+СВЦЭМ!$D$10+'СЕТ СН'!$H$6-'СЕТ СН'!$H$26</f>
        <v>2262.2287899499997</v>
      </c>
      <c r="H145" s="36">
        <f>SUMIFS(СВЦЭМ!$D$39:$D$782,СВЦЭМ!$A$39:$A$782,$A145,СВЦЭМ!$B$39:$B$782,H$119)+'СЕТ СН'!$H$14+СВЦЭМ!$D$10+'СЕТ СН'!$H$6-'СЕТ СН'!$H$26</f>
        <v>2140.0274522999998</v>
      </c>
      <c r="I145" s="36">
        <f>SUMIFS(СВЦЭМ!$D$39:$D$782,СВЦЭМ!$A$39:$A$782,$A145,СВЦЭМ!$B$39:$B$782,I$119)+'СЕТ СН'!$H$14+СВЦЭМ!$D$10+'СЕТ СН'!$H$6-'СЕТ СН'!$H$26</f>
        <v>1939.54200438</v>
      </c>
      <c r="J145" s="36">
        <f>SUMIFS(СВЦЭМ!$D$39:$D$782,СВЦЭМ!$A$39:$A$782,$A145,СВЦЭМ!$B$39:$B$782,J$119)+'СЕТ СН'!$H$14+СВЦЭМ!$D$10+'СЕТ СН'!$H$6-'СЕТ СН'!$H$26</f>
        <v>1848.5031302699999</v>
      </c>
      <c r="K145" s="36">
        <f>SUMIFS(СВЦЭМ!$D$39:$D$782,СВЦЭМ!$A$39:$A$782,$A145,СВЦЭМ!$B$39:$B$782,K$119)+'СЕТ СН'!$H$14+СВЦЭМ!$D$10+'СЕТ СН'!$H$6-'СЕТ СН'!$H$26</f>
        <v>1805.0921949999999</v>
      </c>
      <c r="L145" s="36">
        <f>SUMIFS(СВЦЭМ!$D$39:$D$782,СВЦЭМ!$A$39:$A$782,$A145,СВЦЭМ!$B$39:$B$782,L$119)+'СЕТ СН'!$H$14+СВЦЭМ!$D$10+'СЕТ СН'!$H$6-'СЕТ СН'!$H$26</f>
        <v>1781.9900889099999</v>
      </c>
      <c r="M145" s="36">
        <f>SUMIFS(СВЦЭМ!$D$39:$D$782,СВЦЭМ!$A$39:$A$782,$A145,СВЦЭМ!$B$39:$B$782,M$119)+'СЕТ СН'!$H$14+СВЦЭМ!$D$10+'СЕТ СН'!$H$6-'СЕТ СН'!$H$26</f>
        <v>1799.2498067199999</v>
      </c>
      <c r="N145" s="36">
        <f>SUMIFS(СВЦЭМ!$D$39:$D$782,СВЦЭМ!$A$39:$A$782,$A145,СВЦЭМ!$B$39:$B$782,N$119)+'СЕТ СН'!$H$14+СВЦЭМ!$D$10+'СЕТ СН'!$H$6-'СЕТ СН'!$H$26</f>
        <v>1829.1015630900001</v>
      </c>
      <c r="O145" s="36">
        <f>SUMIFS(СВЦЭМ!$D$39:$D$782,СВЦЭМ!$A$39:$A$782,$A145,СВЦЭМ!$B$39:$B$782,O$119)+'СЕТ СН'!$H$14+СВЦЭМ!$D$10+'СЕТ СН'!$H$6-'СЕТ СН'!$H$26</f>
        <v>1824.9054222899999</v>
      </c>
      <c r="P145" s="36">
        <f>SUMIFS(СВЦЭМ!$D$39:$D$782,СВЦЭМ!$A$39:$A$782,$A145,СВЦЭМ!$B$39:$B$782,P$119)+'СЕТ СН'!$H$14+СВЦЭМ!$D$10+'СЕТ СН'!$H$6-'СЕТ СН'!$H$26</f>
        <v>1833.7747293699999</v>
      </c>
      <c r="Q145" s="36">
        <f>SUMIFS(СВЦЭМ!$D$39:$D$782,СВЦЭМ!$A$39:$A$782,$A145,СВЦЭМ!$B$39:$B$782,Q$119)+'СЕТ СН'!$H$14+СВЦЭМ!$D$10+'СЕТ СН'!$H$6-'СЕТ СН'!$H$26</f>
        <v>1844.7927329700001</v>
      </c>
      <c r="R145" s="36">
        <f>SUMIFS(СВЦЭМ!$D$39:$D$782,СВЦЭМ!$A$39:$A$782,$A145,СВЦЭМ!$B$39:$B$782,R$119)+'СЕТ СН'!$H$14+СВЦЭМ!$D$10+'СЕТ СН'!$H$6-'СЕТ СН'!$H$26</f>
        <v>1827.60032129</v>
      </c>
      <c r="S145" s="36">
        <f>SUMIFS(СВЦЭМ!$D$39:$D$782,СВЦЭМ!$A$39:$A$782,$A145,СВЦЭМ!$B$39:$B$782,S$119)+'СЕТ СН'!$H$14+СВЦЭМ!$D$10+'СЕТ СН'!$H$6-'СЕТ СН'!$H$26</f>
        <v>1820.18226495</v>
      </c>
      <c r="T145" s="36">
        <f>SUMIFS(СВЦЭМ!$D$39:$D$782,СВЦЭМ!$A$39:$A$782,$A145,СВЦЭМ!$B$39:$B$782,T$119)+'СЕТ СН'!$H$14+СВЦЭМ!$D$10+'СЕТ СН'!$H$6-'СЕТ СН'!$H$26</f>
        <v>1816.4197263200001</v>
      </c>
      <c r="U145" s="36">
        <f>SUMIFS(СВЦЭМ!$D$39:$D$782,СВЦЭМ!$A$39:$A$782,$A145,СВЦЭМ!$B$39:$B$782,U$119)+'СЕТ СН'!$H$14+СВЦЭМ!$D$10+'СЕТ СН'!$H$6-'СЕТ СН'!$H$26</f>
        <v>1796.25508741</v>
      </c>
      <c r="V145" s="36">
        <f>SUMIFS(СВЦЭМ!$D$39:$D$782,СВЦЭМ!$A$39:$A$782,$A145,СВЦЭМ!$B$39:$B$782,V$119)+'СЕТ СН'!$H$14+СВЦЭМ!$D$10+'СЕТ СН'!$H$6-'СЕТ СН'!$H$26</f>
        <v>1810.4695920500001</v>
      </c>
      <c r="W145" s="36">
        <f>SUMIFS(СВЦЭМ!$D$39:$D$782,СВЦЭМ!$A$39:$A$782,$A145,СВЦЭМ!$B$39:$B$782,W$119)+'СЕТ СН'!$H$14+СВЦЭМ!$D$10+'СЕТ СН'!$H$6-'СЕТ СН'!$H$26</f>
        <v>1780.0817923900001</v>
      </c>
      <c r="X145" s="36">
        <f>SUMIFS(СВЦЭМ!$D$39:$D$782,СВЦЭМ!$A$39:$A$782,$A145,СВЦЭМ!$B$39:$B$782,X$119)+'СЕТ СН'!$H$14+СВЦЭМ!$D$10+'СЕТ СН'!$H$6-'СЕТ СН'!$H$26</f>
        <v>1834.8037113400001</v>
      </c>
      <c r="Y145" s="36">
        <f>SUMIFS(СВЦЭМ!$D$39:$D$782,СВЦЭМ!$A$39:$A$782,$A145,СВЦЭМ!$B$39:$B$782,Y$119)+'СЕТ СН'!$H$14+СВЦЭМ!$D$10+'СЕТ СН'!$H$6-'СЕТ СН'!$H$26</f>
        <v>1913.66588009</v>
      </c>
    </row>
    <row r="146" spans="1:27" ht="15.75" x14ac:dyDescent="0.2">
      <c r="A146" s="35">
        <f t="shared" si="3"/>
        <v>45104</v>
      </c>
      <c r="B146" s="36">
        <f>SUMIFS(СВЦЭМ!$D$39:$D$782,СВЦЭМ!$A$39:$A$782,$A146,СВЦЭМ!$B$39:$B$782,B$119)+'СЕТ СН'!$H$14+СВЦЭМ!$D$10+'СЕТ СН'!$H$6-'СЕТ СН'!$H$26</f>
        <v>1977.0937048800001</v>
      </c>
      <c r="C146" s="36">
        <f>SUMIFS(СВЦЭМ!$D$39:$D$782,СВЦЭМ!$A$39:$A$782,$A146,СВЦЭМ!$B$39:$B$782,C$119)+'СЕТ СН'!$H$14+СВЦЭМ!$D$10+'СЕТ СН'!$H$6-'СЕТ СН'!$H$26</f>
        <v>2029.20648188</v>
      </c>
      <c r="D146" s="36">
        <f>SUMIFS(СВЦЭМ!$D$39:$D$782,СВЦЭМ!$A$39:$A$782,$A146,СВЦЭМ!$B$39:$B$782,D$119)+'СЕТ СН'!$H$14+СВЦЭМ!$D$10+'СЕТ СН'!$H$6-'СЕТ СН'!$H$26</f>
        <v>2112.9605448500001</v>
      </c>
      <c r="E146" s="36">
        <f>SUMIFS(СВЦЭМ!$D$39:$D$782,СВЦЭМ!$A$39:$A$782,$A146,СВЦЭМ!$B$39:$B$782,E$119)+'СЕТ СН'!$H$14+СВЦЭМ!$D$10+'СЕТ СН'!$H$6-'СЕТ СН'!$H$26</f>
        <v>2089.0647089300001</v>
      </c>
      <c r="F146" s="36">
        <f>SUMIFS(СВЦЭМ!$D$39:$D$782,СВЦЭМ!$A$39:$A$782,$A146,СВЦЭМ!$B$39:$B$782,F$119)+'СЕТ СН'!$H$14+СВЦЭМ!$D$10+'СЕТ СН'!$H$6-'СЕТ СН'!$H$26</f>
        <v>2089.57805981</v>
      </c>
      <c r="G146" s="36">
        <f>SUMIFS(СВЦЭМ!$D$39:$D$782,СВЦЭМ!$A$39:$A$782,$A146,СВЦЭМ!$B$39:$B$782,G$119)+'СЕТ СН'!$H$14+СВЦЭМ!$D$10+'СЕТ СН'!$H$6-'СЕТ СН'!$H$26</f>
        <v>2086.68629388</v>
      </c>
      <c r="H146" s="36">
        <f>SUMIFS(СВЦЭМ!$D$39:$D$782,СВЦЭМ!$A$39:$A$782,$A146,СВЦЭМ!$B$39:$B$782,H$119)+'СЕТ СН'!$H$14+СВЦЭМ!$D$10+'СЕТ СН'!$H$6-'СЕТ СН'!$H$26</f>
        <v>2009.3348922100001</v>
      </c>
      <c r="I146" s="36">
        <f>SUMIFS(СВЦЭМ!$D$39:$D$782,СВЦЭМ!$A$39:$A$782,$A146,СВЦЭМ!$B$39:$B$782,I$119)+'СЕТ СН'!$H$14+СВЦЭМ!$D$10+'СЕТ СН'!$H$6-'СЕТ СН'!$H$26</f>
        <v>1882.69584805</v>
      </c>
      <c r="J146" s="36">
        <f>SUMIFS(СВЦЭМ!$D$39:$D$782,СВЦЭМ!$A$39:$A$782,$A146,СВЦЭМ!$B$39:$B$782,J$119)+'СЕТ СН'!$H$14+СВЦЭМ!$D$10+'СЕТ СН'!$H$6-'СЕТ СН'!$H$26</f>
        <v>1799.00115239</v>
      </c>
      <c r="K146" s="36">
        <f>SUMIFS(СВЦЭМ!$D$39:$D$782,СВЦЭМ!$A$39:$A$782,$A146,СВЦЭМ!$B$39:$B$782,K$119)+'СЕТ СН'!$H$14+СВЦЭМ!$D$10+'СЕТ СН'!$H$6-'СЕТ СН'!$H$26</f>
        <v>1740.43300924</v>
      </c>
      <c r="L146" s="36">
        <f>SUMIFS(СВЦЭМ!$D$39:$D$782,СВЦЭМ!$A$39:$A$782,$A146,СВЦЭМ!$B$39:$B$782,L$119)+'СЕТ СН'!$H$14+СВЦЭМ!$D$10+'СЕТ СН'!$H$6-'СЕТ СН'!$H$26</f>
        <v>1720.22268246</v>
      </c>
      <c r="M146" s="36">
        <f>SUMIFS(СВЦЭМ!$D$39:$D$782,СВЦЭМ!$A$39:$A$782,$A146,СВЦЭМ!$B$39:$B$782,M$119)+'СЕТ СН'!$H$14+СВЦЭМ!$D$10+'СЕТ СН'!$H$6-'СЕТ СН'!$H$26</f>
        <v>1717.0411899600001</v>
      </c>
      <c r="N146" s="36">
        <f>SUMIFS(СВЦЭМ!$D$39:$D$782,СВЦЭМ!$A$39:$A$782,$A146,СВЦЭМ!$B$39:$B$782,N$119)+'СЕТ СН'!$H$14+СВЦЭМ!$D$10+'СЕТ СН'!$H$6-'СЕТ СН'!$H$26</f>
        <v>1737.8067429499999</v>
      </c>
      <c r="O146" s="36">
        <f>SUMIFS(СВЦЭМ!$D$39:$D$782,СВЦЭМ!$A$39:$A$782,$A146,СВЦЭМ!$B$39:$B$782,O$119)+'СЕТ СН'!$H$14+СВЦЭМ!$D$10+'СЕТ СН'!$H$6-'СЕТ СН'!$H$26</f>
        <v>1733.16217585</v>
      </c>
      <c r="P146" s="36">
        <f>SUMIFS(СВЦЭМ!$D$39:$D$782,СВЦЭМ!$A$39:$A$782,$A146,СВЦЭМ!$B$39:$B$782,P$119)+'СЕТ СН'!$H$14+СВЦЭМ!$D$10+'СЕТ СН'!$H$6-'СЕТ СН'!$H$26</f>
        <v>1734.1370442800001</v>
      </c>
      <c r="Q146" s="36">
        <f>SUMIFS(СВЦЭМ!$D$39:$D$782,СВЦЭМ!$A$39:$A$782,$A146,СВЦЭМ!$B$39:$B$782,Q$119)+'СЕТ СН'!$H$14+СВЦЭМ!$D$10+'СЕТ СН'!$H$6-'СЕТ СН'!$H$26</f>
        <v>1730.8727650800001</v>
      </c>
      <c r="R146" s="36">
        <f>SUMIFS(СВЦЭМ!$D$39:$D$782,СВЦЭМ!$A$39:$A$782,$A146,СВЦЭМ!$B$39:$B$782,R$119)+'СЕТ СН'!$H$14+СВЦЭМ!$D$10+'СЕТ СН'!$H$6-'СЕТ СН'!$H$26</f>
        <v>1717.9578639900001</v>
      </c>
      <c r="S146" s="36">
        <f>SUMIFS(СВЦЭМ!$D$39:$D$782,СВЦЭМ!$A$39:$A$782,$A146,СВЦЭМ!$B$39:$B$782,S$119)+'СЕТ СН'!$H$14+СВЦЭМ!$D$10+'СЕТ СН'!$H$6-'СЕТ СН'!$H$26</f>
        <v>1713.9590571000001</v>
      </c>
      <c r="T146" s="36">
        <f>SUMIFS(СВЦЭМ!$D$39:$D$782,СВЦЭМ!$A$39:$A$782,$A146,СВЦЭМ!$B$39:$B$782,T$119)+'СЕТ СН'!$H$14+СВЦЭМ!$D$10+'СЕТ СН'!$H$6-'СЕТ СН'!$H$26</f>
        <v>1709.66223014</v>
      </c>
      <c r="U146" s="36">
        <f>SUMIFS(СВЦЭМ!$D$39:$D$782,СВЦЭМ!$A$39:$A$782,$A146,СВЦЭМ!$B$39:$B$782,U$119)+'СЕТ СН'!$H$14+СВЦЭМ!$D$10+'СЕТ СН'!$H$6-'СЕТ СН'!$H$26</f>
        <v>1712.55973406</v>
      </c>
      <c r="V146" s="36">
        <f>SUMIFS(СВЦЭМ!$D$39:$D$782,СВЦЭМ!$A$39:$A$782,$A146,СВЦЭМ!$B$39:$B$782,V$119)+'СЕТ СН'!$H$14+СВЦЭМ!$D$10+'СЕТ СН'!$H$6-'СЕТ СН'!$H$26</f>
        <v>1721.39360033</v>
      </c>
      <c r="W146" s="36">
        <f>SUMIFS(СВЦЭМ!$D$39:$D$782,СВЦЭМ!$A$39:$A$782,$A146,СВЦЭМ!$B$39:$B$782,W$119)+'СЕТ СН'!$H$14+СВЦЭМ!$D$10+'СЕТ СН'!$H$6-'СЕТ СН'!$H$26</f>
        <v>1678.9524155900001</v>
      </c>
      <c r="X146" s="36">
        <f>SUMIFS(СВЦЭМ!$D$39:$D$782,СВЦЭМ!$A$39:$A$782,$A146,СВЦЭМ!$B$39:$B$782,X$119)+'СЕТ СН'!$H$14+СВЦЭМ!$D$10+'СЕТ СН'!$H$6-'СЕТ СН'!$H$26</f>
        <v>1719.2141654100001</v>
      </c>
      <c r="Y146" s="36">
        <f>SUMIFS(СВЦЭМ!$D$39:$D$782,СВЦЭМ!$A$39:$A$782,$A146,СВЦЭМ!$B$39:$B$782,Y$119)+'СЕТ СН'!$H$14+СВЦЭМ!$D$10+'СЕТ СН'!$H$6-'СЕТ СН'!$H$26</f>
        <v>1812.25616732</v>
      </c>
    </row>
    <row r="147" spans="1:27" ht="15.75" x14ac:dyDescent="0.2">
      <c r="A147" s="35">
        <f t="shared" si="3"/>
        <v>45105</v>
      </c>
      <c r="B147" s="36">
        <f>SUMIFS(СВЦЭМ!$D$39:$D$782,СВЦЭМ!$A$39:$A$782,$A147,СВЦЭМ!$B$39:$B$782,B$119)+'СЕТ СН'!$H$14+СВЦЭМ!$D$10+'СЕТ СН'!$H$6-'СЕТ СН'!$H$26</f>
        <v>1898.1110026900001</v>
      </c>
      <c r="C147" s="36">
        <f>SUMIFS(СВЦЭМ!$D$39:$D$782,СВЦЭМ!$A$39:$A$782,$A147,СВЦЭМ!$B$39:$B$782,C$119)+'СЕТ СН'!$H$14+СВЦЭМ!$D$10+'СЕТ СН'!$H$6-'СЕТ СН'!$H$26</f>
        <v>1983.7715735100001</v>
      </c>
      <c r="D147" s="36">
        <f>SUMIFS(СВЦЭМ!$D$39:$D$782,СВЦЭМ!$A$39:$A$782,$A147,СВЦЭМ!$B$39:$B$782,D$119)+'СЕТ СН'!$H$14+СВЦЭМ!$D$10+'СЕТ СН'!$H$6-'СЕТ СН'!$H$26</f>
        <v>2065.6970052500001</v>
      </c>
      <c r="E147" s="36">
        <f>SUMIFS(СВЦЭМ!$D$39:$D$782,СВЦЭМ!$A$39:$A$782,$A147,СВЦЭМ!$B$39:$B$782,E$119)+'СЕТ СН'!$H$14+СВЦЭМ!$D$10+'СЕТ СН'!$H$6-'СЕТ СН'!$H$26</f>
        <v>2086.2903671599997</v>
      </c>
      <c r="F147" s="36">
        <f>SUMIFS(СВЦЭМ!$D$39:$D$782,СВЦЭМ!$A$39:$A$782,$A147,СВЦЭМ!$B$39:$B$782,F$119)+'СЕТ СН'!$H$14+СВЦЭМ!$D$10+'СЕТ СН'!$H$6-'СЕТ СН'!$H$26</f>
        <v>2086.33929962</v>
      </c>
      <c r="G147" s="36">
        <f>SUMIFS(СВЦЭМ!$D$39:$D$782,СВЦЭМ!$A$39:$A$782,$A147,СВЦЭМ!$B$39:$B$782,G$119)+'СЕТ СН'!$H$14+СВЦЭМ!$D$10+'СЕТ СН'!$H$6-'СЕТ СН'!$H$26</f>
        <v>2059.92838261</v>
      </c>
      <c r="H147" s="36">
        <f>SUMIFS(СВЦЭМ!$D$39:$D$782,СВЦЭМ!$A$39:$A$782,$A147,СВЦЭМ!$B$39:$B$782,H$119)+'СЕТ СН'!$H$14+СВЦЭМ!$D$10+'СЕТ СН'!$H$6-'СЕТ СН'!$H$26</f>
        <v>1951.6304322600001</v>
      </c>
      <c r="I147" s="36">
        <f>SUMIFS(СВЦЭМ!$D$39:$D$782,СВЦЭМ!$A$39:$A$782,$A147,СВЦЭМ!$B$39:$B$782,I$119)+'СЕТ СН'!$H$14+СВЦЭМ!$D$10+'СЕТ СН'!$H$6-'СЕТ СН'!$H$26</f>
        <v>1815.32719843</v>
      </c>
      <c r="J147" s="36">
        <f>SUMIFS(СВЦЭМ!$D$39:$D$782,СВЦЭМ!$A$39:$A$782,$A147,СВЦЭМ!$B$39:$B$782,J$119)+'СЕТ СН'!$H$14+СВЦЭМ!$D$10+'СЕТ СН'!$H$6-'СЕТ СН'!$H$26</f>
        <v>1743.5028484300001</v>
      </c>
      <c r="K147" s="36">
        <f>SUMIFS(СВЦЭМ!$D$39:$D$782,СВЦЭМ!$A$39:$A$782,$A147,СВЦЭМ!$B$39:$B$782,K$119)+'СЕТ СН'!$H$14+СВЦЭМ!$D$10+'СЕТ СН'!$H$6-'СЕТ СН'!$H$26</f>
        <v>1685.2460597300001</v>
      </c>
      <c r="L147" s="36">
        <f>SUMIFS(СВЦЭМ!$D$39:$D$782,СВЦЭМ!$A$39:$A$782,$A147,СВЦЭМ!$B$39:$B$782,L$119)+'СЕТ СН'!$H$14+СВЦЭМ!$D$10+'СЕТ СН'!$H$6-'СЕТ СН'!$H$26</f>
        <v>1692.5182177700001</v>
      </c>
      <c r="M147" s="36">
        <f>SUMIFS(СВЦЭМ!$D$39:$D$782,СВЦЭМ!$A$39:$A$782,$A147,СВЦЭМ!$B$39:$B$782,M$119)+'СЕТ СН'!$H$14+СВЦЭМ!$D$10+'СЕТ СН'!$H$6-'СЕТ СН'!$H$26</f>
        <v>1713.7447771</v>
      </c>
      <c r="N147" s="36">
        <f>SUMIFS(СВЦЭМ!$D$39:$D$782,СВЦЭМ!$A$39:$A$782,$A147,СВЦЭМ!$B$39:$B$782,N$119)+'СЕТ СН'!$H$14+СВЦЭМ!$D$10+'СЕТ СН'!$H$6-'СЕТ СН'!$H$26</f>
        <v>1760.67822424</v>
      </c>
      <c r="O147" s="36">
        <f>SUMIFS(СВЦЭМ!$D$39:$D$782,СВЦЭМ!$A$39:$A$782,$A147,СВЦЭМ!$B$39:$B$782,O$119)+'СЕТ СН'!$H$14+СВЦЭМ!$D$10+'СЕТ СН'!$H$6-'СЕТ СН'!$H$26</f>
        <v>1757.3620720200001</v>
      </c>
      <c r="P147" s="36">
        <f>SUMIFS(СВЦЭМ!$D$39:$D$782,СВЦЭМ!$A$39:$A$782,$A147,СВЦЭМ!$B$39:$B$782,P$119)+'СЕТ СН'!$H$14+СВЦЭМ!$D$10+'СЕТ СН'!$H$6-'СЕТ СН'!$H$26</f>
        <v>1739.46223467</v>
      </c>
      <c r="Q147" s="36">
        <f>SUMIFS(СВЦЭМ!$D$39:$D$782,СВЦЭМ!$A$39:$A$782,$A147,СВЦЭМ!$B$39:$B$782,Q$119)+'СЕТ СН'!$H$14+СВЦЭМ!$D$10+'СЕТ СН'!$H$6-'СЕТ СН'!$H$26</f>
        <v>1745.49067064</v>
      </c>
      <c r="R147" s="36">
        <f>SUMIFS(СВЦЭМ!$D$39:$D$782,СВЦЭМ!$A$39:$A$782,$A147,СВЦЭМ!$B$39:$B$782,R$119)+'СЕТ СН'!$H$14+СВЦЭМ!$D$10+'СЕТ СН'!$H$6-'СЕТ СН'!$H$26</f>
        <v>1715.0344494400001</v>
      </c>
      <c r="S147" s="36">
        <f>SUMIFS(СВЦЭМ!$D$39:$D$782,СВЦЭМ!$A$39:$A$782,$A147,СВЦЭМ!$B$39:$B$782,S$119)+'СЕТ СН'!$H$14+СВЦЭМ!$D$10+'СЕТ СН'!$H$6-'СЕТ СН'!$H$26</f>
        <v>1710.0741956500001</v>
      </c>
      <c r="T147" s="36">
        <f>SUMIFS(СВЦЭМ!$D$39:$D$782,СВЦЭМ!$A$39:$A$782,$A147,СВЦЭМ!$B$39:$B$782,T$119)+'СЕТ СН'!$H$14+СВЦЭМ!$D$10+'СЕТ СН'!$H$6-'СЕТ СН'!$H$26</f>
        <v>1711.3769948300001</v>
      </c>
      <c r="U147" s="36">
        <f>SUMIFS(СВЦЭМ!$D$39:$D$782,СВЦЭМ!$A$39:$A$782,$A147,СВЦЭМ!$B$39:$B$782,U$119)+'СЕТ СН'!$H$14+СВЦЭМ!$D$10+'СЕТ СН'!$H$6-'СЕТ СН'!$H$26</f>
        <v>1746.52712987</v>
      </c>
      <c r="V147" s="36">
        <f>SUMIFS(СВЦЭМ!$D$39:$D$782,СВЦЭМ!$A$39:$A$782,$A147,СВЦЭМ!$B$39:$B$782,V$119)+'СЕТ СН'!$H$14+СВЦЭМ!$D$10+'СЕТ СН'!$H$6-'СЕТ СН'!$H$26</f>
        <v>1745.0088548799999</v>
      </c>
      <c r="W147" s="36">
        <f>SUMIFS(СВЦЭМ!$D$39:$D$782,СВЦЭМ!$A$39:$A$782,$A147,СВЦЭМ!$B$39:$B$782,W$119)+'СЕТ СН'!$H$14+СВЦЭМ!$D$10+'СЕТ СН'!$H$6-'СЕТ СН'!$H$26</f>
        <v>1726.15487424</v>
      </c>
      <c r="X147" s="36">
        <f>SUMIFS(СВЦЭМ!$D$39:$D$782,СВЦЭМ!$A$39:$A$782,$A147,СВЦЭМ!$B$39:$B$782,X$119)+'СЕТ СН'!$H$14+СВЦЭМ!$D$10+'СЕТ СН'!$H$6-'СЕТ СН'!$H$26</f>
        <v>1750.8303529500001</v>
      </c>
      <c r="Y147" s="36">
        <f>SUMIFS(СВЦЭМ!$D$39:$D$782,СВЦЭМ!$A$39:$A$782,$A147,СВЦЭМ!$B$39:$B$782,Y$119)+'СЕТ СН'!$H$14+СВЦЭМ!$D$10+'СЕТ СН'!$H$6-'СЕТ СН'!$H$26</f>
        <v>1862.0808206199999</v>
      </c>
    </row>
    <row r="148" spans="1:27" ht="15.75" x14ac:dyDescent="0.2">
      <c r="A148" s="35">
        <f t="shared" si="3"/>
        <v>45106</v>
      </c>
      <c r="B148" s="36">
        <f>SUMIFS(СВЦЭМ!$D$39:$D$782,СВЦЭМ!$A$39:$A$782,$A148,СВЦЭМ!$B$39:$B$782,B$119)+'СЕТ СН'!$H$14+СВЦЭМ!$D$10+'СЕТ СН'!$H$6-'СЕТ СН'!$H$26</f>
        <v>1991.59352165</v>
      </c>
      <c r="C148" s="36">
        <f>SUMIFS(СВЦЭМ!$D$39:$D$782,СВЦЭМ!$A$39:$A$782,$A148,СВЦЭМ!$B$39:$B$782,C$119)+'СЕТ СН'!$H$14+СВЦЭМ!$D$10+'СЕТ СН'!$H$6-'СЕТ СН'!$H$26</f>
        <v>2049.4790154900002</v>
      </c>
      <c r="D148" s="36">
        <f>SUMIFS(СВЦЭМ!$D$39:$D$782,СВЦЭМ!$A$39:$A$782,$A148,СВЦЭМ!$B$39:$B$782,D$119)+'СЕТ СН'!$H$14+СВЦЭМ!$D$10+'СЕТ СН'!$H$6-'СЕТ СН'!$H$26</f>
        <v>2098.87998513</v>
      </c>
      <c r="E148" s="36">
        <f>SUMIFS(СВЦЭМ!$D$39:$D$782,СВЦЭМ!$A$39:$A$782,$A148,СВЦЭМ!$B$39:$B$782,E$119)+'СЕТ СН'!$H$14+СВЦЭМ!$D$10+'СЕТ СН'!$H$6-'СЕТ СН'!$H$26</f>
        <v>2105.4655792600001</v>
      </c>
      <c r="F148" s="36">
        <f>SUMIFS(СВЦЭМ!$D$39:$D$782,СВЦЭМ!$A$39:$A$782,$A148,СВЦЭМ!$B$39:$B$782,F$119)+'СЕТ СН'!$H$14+СВЦЭМ!$D$10+'СЕТ СН'!$H$6-'СЕТ СН'!$H$26</f>
        <v>2089.9799484200003</v>
      </c>
      <c r="G148" s="36">
        <f>SUMIFS(СВЦЭМ!$D$39:$D$782,СВЦЭМ!$A$39:$A$782,$A148,СВЦЭМ!$B$39:$B$782,G$119)+'СЕТ СН'!$H$14+СВЦЭМ!$D$10+'СЕТ СН'!$H$6-'СЕТ СН'!$H$26</f>
        <v>2093.3497516300004</v>
      </c>
      <c r="H148" s="36">
        <f>SUMIFS(СВЦЭМ!$D$39:$D$782,СВЦЭМ!$A$39:$A$782,$A148,СВЦЭМ!$B$39:$B$782,H$119)+'СЕТ СН'!$H$14+СВЦЭМ!$D$10+'СЕТ СН'!$H$6-'СЕТ СН'!$H$26</f>
        <v>2038.75210345</v>
      </c>
      <c r="I148" s="36">
        <f>SUMIFS(СВЦЭМ!$D$39:$D$782,СВЦЭМ!$A$39:$A$782,$A148,СВЦЭМ!$B$39:$B$782,I$119)+'СЕТ СН'!$H$14+СВЦЭМ!$D$10+'СЕТ СН'!$H$6-'СЕТ СН'!$H$26</f>
        <v>1938.91494493</v>
      </c>
      <c r="J148" s="36">
        <f>SUMIFS(СВЦЭМ!$D$39:$D$782,СВЦЭМ!$A$39:$A$782,$A148,СВЦЭМ!$B$39:$B$782,J$119)+'СЕТ СН'!$H$14+СВЦЭМ!$D$10+'СЕТ СН'!$H$6-'СЕТ СН'!$H$26</f>
        <v>1840.98609298</v>
      </c>
      <c r="K148" s="36">
        <f>SUMIFS(СВЦЭМ!$D$39:$D$782,СВЦЭМ!$A$39:$A$782,$A148,СВЦЭМ!$B$39:$B$782,K$119)+'СЕТ СН'!$H$14+СВЦЭМ!$D$10+'СЕТ СН'!$H$6-'СЕТ СН'!$H$26</f>
        <v>1788.2793075300001</v>
      </c>
      <c r="L148" s="36">
        <f>SUMIFS(СВЦЭМ!$D$39:$D$782,СВЦЭМ!$A$39:$A$782,$A148,СВЦЭМ!$B$39:$B$782,L$119)+'СЕТ СН'!$H$14+СВЦЭМ!$D$10+'СЕТ СН'!$H$6-'СЕТ СН'!$H$26</f>
        <v>1774.79607695</v>
      </c>
      <c r="M148" s="36">
        <f>SUMIFS(СВЦЭМ!$D$39:$D$782,СВЦЭМ!$A$39:$A$782,$A148,СВЦЭМ!$B$39:$B$782,M$119)+'СЕТ СН'!$H$14+СВЦЭМ!$D$10+'СЕТ СН'!$H$6-'СЕТ СН'!$H$26</f>
        <v>1764.7623074200001</v>
      </c>
      <c r="N148" s="36">
        <f>SUMIFS(СВЦЭМ!$D$39:$D$782,СВЦЭМ!$A$39:$A$782,$A148,СВЦЭМ!$B$39:$B$782,N$119)+'СЕТ СН'!$H$14+СВЦЭМ!$D$10+'СЕТ СН'!$H$6-'СЕТ СН'!$H$26</f>
        <v>1786.27303375</v>
      </c>
      <c r="O148" s="36">
        <f>SUMIFS(СВЦЭМ!$D$39:$D$782,СВЦЭМ!$A$39:$A$782,$A148,СВЦЭМ!$B$39:$B$782,O$119)+'СЕТ СН'!$H$14+СВЦЭМ!$D$10+'СЕТ СН'!$H$6-'СЕТ СН'!$H$26</f>
        <v>1787.01833816</v>
      </c>
      <c r="P148" s="36">
        <f>SUMIFS(СВЦЭМ!$D$39:$D$782,СВЦЭМ!$A$39:$A$782,$A148,СВЦЭМ!$B$39:$B$782,P$119)+'СЕТ СН'!$H$14+СВЦЭМ!$D$10+'СЕТ СН'!$H$6-'СЕТ СН'!$H$26</f>
        <v>1794.35953653</v>
      </c>
      <c r="Q148" s="36">
        <f>SUMIFS(СВЦЭМ!$D$39:$D$782,СВЦЭМ!$A$39:$A$782,$A148,СВЦЭМ!$B$39:$B$782,Q$119)+'СЕТ СН'!$H$14+СВЦЭМ!$D$10+'СЕТ СН'!$H$6-'СЕТ СН'!$H$26</f>
        <v>1794.3816885799999</v>
      </c>
      <c r="R148" s="36">
        <f>SUMIFS(СВЦЭМ!$D$39:$D$782,СВЦЭМ!$A$39:$A$782,$A148,СВЦЭМ!$B$39:$B$782,R$119)+'СЕТ СН'!$H$14+СВЦЭМ!$D$10+'СЕТ СН'!$H$6-'СЕТ СН'!$H$26</f>
        <v>1781.90847469</v>
      </c>
      <c r="S148" s="36">
        <f>SUMIFS(СВЦЭМ!$D$39:$D$782,СВЦЭМ!$A$39:$A$782,$A148,СВЦЭМ!$B$39:$B$782,S$119)+'СЕТ СН'!$H$14+СВЦЭМ!$D$10+'СЕТ СН'!$H$6-'СЕТ СН'!$H$26</f>
        <v>1768.84329768</v>
      </c>
      <c r="T148" s="36">
        <f>SUMIFS(СВЦЭМ!$D$39:$D$782,СВЦЭМ!$A$39:$A$782,$A148,СВЦЭМ!$B$39:$B$782,T$119)+'СЕТ СН'!$H$14+СВЦЭМ!$D$10+'СЕТ СН'!$H$6-'СЕТ СН'!$H$26</f>
        <v>1777.8951507100001</v>
      </c>
      <c r="U148" s="36">
        <f>SUMIFS(СВЦЭМ!$D$39:$D$782,СВЦЭМ!$A$39:$A$782,$A148,СВЦЭМ!$B$39:$B$782,U$119)+'СЕТ СН'!$H$14+СВЦЭМ!$D$10+'СЕТ СН'!$H$6-'СЕТ СН'!$H$26</f>
        <v>1786.5572731100001</v>
      </c>
      <c r="V148" s="36">
        <f>SUMIFS(СВЦЭМ!$D$39:$D$782,СВЦЭМ!$A$39:$A$782,$A148,СВЦЭМ!$B$39:$B$782,V$119)+'СЕТ СН'!$H$14+СВЦЭМ!$D$10+'СЕТ СН'!$H$6-'СЕТ СН'!$H$26</f>
        <v>1798.8042730500001</v>
      </c>
      <c r="W148" s="36">
        <f>SUMIFS(СВЦЭМ!$D$39:$D$782,СВЦЭМ!$A$39:$A$782,$A148,СВЦЭМ!$B$39:$B$782,W$119)+'СЕТ СН'!$H$14+СВЦЭМ!$D$10+'СЕТ СН'!$H$6-'СЕТ СН'!$H$26</f>
        <v>1790.19422121</v>
      </c>
      <c r="X148" s="36">
        <f>SUMIFS(СВЦЭМ!$D$39:$D$782,СВЦЭМ!$A$39:$A$782,$A148,СВЦЭМ!$B$39:$B$782,X$119)+'СЕТ СН'!$H$14+СВЦЭМ!$D$10+'СЕТ СН'!$H$6-'СЕТ СН'!$H$26</f>
        <v>1810.8020242300001</v>
      </c>
      <c r="Y148" s="36">
        <f>SUMIFS(СВЦЭМ!$D$39:$D$782,СВЦЭМ!$A$39:$A$782,$A148,СВЦЭМ!$B$39:$B$782,Y$119)+'СЕТ СН'!$H$14+СВЦЭМ!$D$10+'СЕТ СН'!$H$6-'СЕТ СН'!$H$26</f>
        <v>1937.0339637900001</v>
      </c>
    </row>
    <row r="149" spans="1:27" ht="15.75" x14ac:dyDescent="0.2">
      <c r="A149" s="35">
        <f t="shared" si="3"/>
        <v>45107</v>
      </c>
      <c r="B149" s="36">
        <f>SUMIFS(СВЦЭМ!$D$39:$D$782,СВЦЭМ!$A$39:$A$782,$A149,СВЦЭМ!$B$39:$B$782,B$119)+'СЕТ СН'!$H$14+СВЦЭМ!$D$10+'СЕТ СН'!$H$6-'СЕТ СН'!$H$26</f>
        <v>1981.5747009700001</v>
      </c>
      <c r="C149" s="36">
        <f>SUMIFS(СВЦЭМ!$D$39:$D$782,СВЦЭМ!$A$39:$A$782,$A149,СВЦЭМ!$B$39:$B$782,C$119)+'СЕТ СН'!$H$14+СВЦЭМ!$D$10+'СЕТ СН'!$H$6-'СЕТ СН'!$H$26</f>
        <v>2032.6412719300001</v>
      </c>
      <c r="D149" s="36">
        <f>SUMIFS(СВЦЭМ!$D$39:$D$782,СВЦЭМ!$A$39:$A$782,$A149,СВЦЭМ!$B$39:$B$782,D$119)+'СЕТ СН'!$H$14+СВЦЭМ!$D$10+'СЕТ СН'!$H$6-'СЕТ СН'!$H$26</f>
        <v>2116.61084054</v>
      </c>
      <c r="E149" s="36">
        <f>SUMIFS(СВЦЭМ!$D$39:$D$782,СВЦЭМ!$A$39:$A$782,$A149,СВЦЭМ!$B$39:$B$782,E$119)+'СЕТ СН'!$H$14+СВЦЭМ!$D$10+'СЕТ СН'!$H$6-'СЕТ СН'!$H$26</f>
        <v>2142.5942345799999</v>
      </c>
      <c r="F149" s="36">
        <f>SUMIFS(СВЦЭМ!$D$39:$D$782,СВЦЭМ!$A$39:$A$782,$A149,СВЦЭМ!$B$39:$B$782,F$119)+'СЕТ СН'!$H$14+СВЦЭМ!$D$10+'СЕТ СН'!$H$6-'СЕТ СН'!$H$26</f>
        <v>2180.1500575600003</v>
      </c>
      <c r="G149" s="36">
        <f>SUMIFS(СВЦЭМ!$D$39:$D$782,СВЦЭМ!$A$39:$A$782,$A149,СВЦЭМ!$B$39:$B$782,G$119)+'СЕТ СН'!$H$14+СВЦЭМ!$D$10+'СЕТ СН'!$H$6-'СЕТ СН'!$H$26</f>
        <v>2210.4358103100003</v>
      </c>
      <c r="H149" s="36">
        <f>SUMIFS(СВЦЭМ!$D$39:$D$782,СВЦЭМ!$A$39:$A$782,$A149,СВЦЭМ!$B$39:$B$782,H$119)+'СЕТ СН'!$H$14+СВЦЭМ!$D$10+'СЕТ СН'!$H$6-'СЕТ СН'!$H$26</f>
        <v>2111.9973316099999</v>
      </c>
      <c r="I149" s="36">
        <f>SUMIFS(СВЦЭМ!$D$39:$D$782,СВЦЭМ!$A$39:$A$782,$A149,СВЦЭМ!$B$39:$B$782,I$119)+'СЕТ СН'!$H$14+СВЦЭМ!$D$10+'СЕТ СН'!$H$6-'СЕТ СН'!$H$26</f>
        <v>1999.6674259599999</v>
      </c>
      <c r="J149" s="36">
        <f>SUMIFS(СВЦЭМ!$D$39:$D$782,СВЦЭМ!$A$39:$A$782,$A149,СВЦЭМ!$B$39:$B$782,J$119)+'СЕТ СН'!$H$14+СВЦЭМ!$D$10+'СЕТ СН'!$H$6-'СЕТ СН'!$H$26</f>
        <v>1917.7208907500001</v>
      </c>
      <c r="K149" s="36">
        <f>SUMIFS(СВЦЭМ!$D$39:$D$782,СВЦЭМ!$A$39:$A$782,$A149,СВЦЭМ!$B$39:$B$782,K$119)+'СЕТ СН'!$H$14+СВЦЭМ!$D$10+'СЕТ СН'!$H$6-'СЕТ СН'!$H$26</f>
        <v>1845.3849365999999</v>
      </c>
      <c r="L149" s="36">
        <f>SUMIFS(СВЦЭМ!$D$39:$D$782,СВЦЭМ!$A$39:$A$782,$A149,СВЦЭМ!$B$39:$B$782,L$119)+'СЕТ СН'!$H$14+СВЦЭМ!$D$10+'СЕТ СН'!$H$6-'СЕТ СН'!$H$26</f>
        <v>1812.47880306</v>
      </c>
      <c r="M149" s="36">
        <f>SUMIFS(СВЦЭМ!$D$39:$D$782,СВЦЭМ!$A$39:$A$782,$A149,СВЦЭМ!$B$39:$B$782,M$119)+'СЕТ СН'!$H$14+СВЦЭМ!$D$10+'СЕТ СН'!$H$6-'СЕТ СН'!$H$26</f>
        <v>1780.70989594</v>
      </c>
      <c r="N149" s="36">
        <f>SUMIFS(СВЦЭМ!$D$39:$D$782,СВЦЭМ!$A$39:$A$782,$A149,СВЦЭМ!$B$39:$B$782,N$119)+'СЕТ СН'!$H$14+СВЦЭМ!$D$10+'СЕТ СН'!$H$6-'СЕТ СН'!$H$26</f>
        <v>1824.7651341400001</v>
      </c>
      <c r="O149" s="36">
        <f>SUMIFS(СВЦЭМ!$D$39:$D$782,СВЦЭМ!$A$39:$A$782,$A149,СВЦЭМ!$B$39:$B$782,O$119)+'СЕТ СН'!$H$14+СВЦЭМ!$D$10+'СЕТ СН'!$H$6-'СЕТ СН'!$H$26</f>
        <v>1810.45288209</v>
      </c>
      <c r="P149" s="36">
        <f>SUMIFS(СВЦЭМ!$D$39:$D$782,СВЦЭМ!$A$39:$A$782,$A149,СВЦЭМ!$B$39:$B$782,P$119)+'СЕТ СН'!$H$14+СВЦЭМ!$D$10+'СЕТ СН'!$H$6-'СЕТ СН'!$H$26</f>
        <v>1817.5546567000001</v>
      </c>
      <c r="Q149" s="36">
        <f>SUMIFS(СВЦЭМ!$D$39:$D$782,СВЦЭМ!$A$39:$A$782,$A149,СВЦЭМ!$B$39:$B$782,Q$119)+'СЕТ СН'!$H$14+СВЦЭМ!$D$10+'СЕТ СН'!$H$6-'СЕТ СН'!$H$26</f>
        <v>1823.2945406200001</v>
      </c>
      <c r="R149" s="36">
        <f>SUMIFS(СВЦЭМ!$D$39:$D$782,СВЦЭМ!$A$39:$A$782,$A149,СВЦЭМ!$B$39:$B$782,R$119)+'СЕТ СН'!$H$14+СВЦЭМ!$D$10+'СЕТ СН'!$H$6-'СЕТ СН'!$H$26</f>
        <v>1812.7150094900001</v>
      </c>
      <c r="S149" s="36">
        <f>SUMIFS(СВЦЭМ!$D$39:$D$782,СВЦЭМ!$A$39:$A$782,$A149,СВЦЭМ!$B$39:$B$782,S$119)+'СЕТ СН'!$H$14+СВЦЭМ!$D$10+'СЕТ СН'!$H$6-'СЕТ СН'!$H$26</f>
        <v>1799.66574762</v>
      </c>
      <c r="T149" s="36">
        <f>SUMIFS(СВЦЭМ!$D$39:$D$782,СВЦЭМ!$A$39:$A$782,$A149,СВЦЭМ!$B$39:$B$782,T$119)+'СЕТ СН'!$H$14+СВЦЭМ!$D$10+'СЕТ СН'!$H$6-'СЕТ СН'!$H$26</f>
        <v>1797.71888926</v>
      </c>
      <c r="U149" s="36">
        <f>SUMIFS(СВЦЭМ!$D$39:$D$782,СВЦЭМ!$A$39:$A$782,$A149,СВЦЭМ!$B$39:$B$782,U$119)+'СЕТ СН'!$H$14+СВЦЭМ!$D$10+'СЕТ СН'!$H$6-'СЕТ СН'!$H$26</f>
        <v>1805.7438730900001</v>
      </c>
      <c r="V149" s="36">
        <f>SUMIFS(СВЦЭМ!$D$39:$D$782,СВЦЭМ!$A$39:$A$782,$A149,СВЦЭМ!$B$39:$B$782,V$119)+'СЕТ СН'!$H$14+СВЦЭМ!$D$10+'СЕТ СН'!$H$6-'СЕТ СН'!$H$26</f>
        <v>1830.9543303600001</v>
      </c>
      <c r="W149" s="36">
        <f>SUMIFS(СВЦЭМ!$D$39:$D$782,СВЦЭМ!$A$39:$A$782,$A149,СВЦЭМ!$B$39:$B$782,W$119)+'СЕТ СН'!$H$14+СВЦЭМ!$D$10+'СЕТ СН'!$H$6-'СЕТ СН'!$H$26</f>
        <v>1798.76474312</v>
      </c>
      <c r="X149" s="36">
        <f>SUMIFS(СВЦЭМ!$D$39:$D$782,СВЦЭМ!$A$39:$A$782,$A149,СВЦЭМ!$B$39:$B$782,X$119)+'СЕТ СН'!$H$14+СВЦЭМ!$D$10+'СЕТ СН'!$H$6-'СЕТ СН'!$H$26</f>
        <v>1841.75413458</v>
      </c>
      <c r="Y149" s="36">
        <f>SUMIFS(СВЦЭМ!$D$39:$D$782,СВЦЭМ!$A$39:$A$782,$A149,СВЦЭМ!$B$39:$B$782,Y$119)+'СЕТ СН'!$H$14+СВЦЭМ!$D$10+'СЕТ СН'!$H$6-'СЕТ СН'!$H$26</f>
        <v>1927.6058061400001</v>
      </c>
    </row>
    <row r="150" spans="1:27"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3"/>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7" t="s">
        <v>7</v>
      </c>
      <c r="B153" s="131" t="s">
        <v>73</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3"/>
    </row>
    <row r="154" spans="1:27" ht="12.75" customHeight="1" x14ac:dyDescent="0.2">
      <c r="A154" s="138"/>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6"/>
    </row>
    <row r="155" spans="1:27" ht="12.75" customHeight="1" x14ac:dyDescent="0.2">
      <c r="A155" s="139"/>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01.06.2023</v>
      </c>
      <c r="B156" s="36">
        <f>SUMIFS(СВЦЭМ!$D$39:$D$782,СВЦЭМ!$A$39:$A$782,$A156,СВЦЭМ!$B$39:$B$782,B$155)+'СЕТ СН'!$I$14+СВЦЭМ!$D$10+'СЕТ СН'!$I$6-'СЕТ СН'!$I$26</f>
        <v>2565.62936704</v>
      </c>
      <c r="C156" s="36">
        <f>SUMIFS(СВЦЭМ!$D$39:$D$782,СВЦЭМ!$A$39:$A$782,$A156,СВЦЭМ!$B$39:$B$782,C$155)+'СЕТ СН'!$I$14+СВЦЭМ!$D$10+'СЕТ СН'!$I$6-'СЕТ СН'!$I$26</f>
        <v>2645.3645306400003</v>
      </c>
      <c r="D156" s="36">
        <f>SUMIFS(СВЦЭМ!$D$39:$D$782,СВЦЭМ!$A$39:$A$782,$A156,СВЦЭМ!$B$39:$B$782,D$155)+'СЕТ СН'!$I$14+СВЦЭМ!$D$10+'СЕТ СН'!$I$6-'СЕТ СН'!$I$26</f>
        <v>2690.5306367800003</v>
      </c>
      <c r="E156" s="36">
        <f>SUMIFS(СВЦЭМ!$D$39:$D$782,СВЦЭМ!$A$39:$A$782,$A156,СВЦЭМ!$B$39:$B$782,E$155)+'СЕТ СН'!$I$14+СВЦЭМ!$D$10+'СЕТ СН'!$I$6-'СЕТ СН'!$I$26</f>
        <v>2725.6595972</v>
      </c>
      <c r="F156" s="36">
        <f>SUMIFS(СВЦЭМ!$D$39:$D$782,СВЦЭМ!$A$39:$A$782,$A156,СВЦЭМ!$B$39:$B$782,F$155)+'СЕТ СН'!$I$14+СВЦЭМ!$D$10+'СЕТ СН'!$I$6-'СЕТ СН'!$I$26</f>
        <v>2724.7756033100004</v>
      </c>
      <c r="G156" s="36">
        <f>SUMIFS(СВЦЭМ!$D$39:$D$782,СВЦЭМ!$A$39:$A$782,$A156,СВЦЭМ!$B$39:$B$782,G$155)+'СЕТ СН'!$I$14+СВЦЭМ!$D$10+'СЕТ СН'!$I$6-'СЕТ СН'!$I$26</f>
        <v>2712.9352125599999</v>
      </c>
      <c r="H156" s="36">
        <f>SUMIFS(СВЦЭМ!$D$39:$D$782,СВЦЭМ!$A$39:$A$782,$A156,СВЦЭМ!$B$39:$B$782,H$155)+'СЕТ СН'!$I$14+СВЦЭМ!$D$10+'СЕТ СН'!$I$6-'СЕТ СН'!$I$26</f>
        <v>2580.9145401400001</v>
      </c>
      <c r="I156" s="36">
        <f>SUMIFS(СВЦЭМ!$D$39:$D$782,СВЦЭМ!$A$39:$A$782,$A156,СВЦЭМ!$B$39:$B$782,I$155)+'СЕТ СН'!$I$14+СВЦЭМ!$D$10+'СЕТ СН'!$I$6-'СЕТ СН'!$I$26</f>
        <v>2502.6185655200002</v>
      </c>
      <c r="J156" s="36">
        <f>SUMIFS(СВЦЭМ!$D$39:$D$782,СВЦЭМ!$A$39:$A$782,$A156,СВЦЭМ!$B$39:$B$782,J$155)+'СЕТ СН'!$I$14+СВЦЭМ!$D$10+'СЕТ СН'!$I$6-'СЕТ СН'!$I$26</f>
        <v>2448.3257668400001</v>
      </c>
      <c r="K156" s="36">
        <f>SUMIFS(СВЦЭМ!$D$39:$D$782,СВЦЭМ!$A$39:$A$782,$A156,СВЦЭМ!$B$39:$B$782,K$155)+'СЕТ СН'!$I$14+СВЦЭМ!$D$10+'СЕТ СН'!$I$6-'СЕТ СН'!$I$26</f>
        <v>2454.5496591199999</v>
      </c>
      <c r="L156" s="36">
        <f>SUMIFS(СВЦЭМ!$D$39:$D$782,СВЦЭМ!$A$39:$A$782,$A156,СВЦЭМ!$B$39:$B$782,L$155)+'СЕТ СН'!$I$14+СВЦЭМ!$D$10+'СЕТ СН'!$I$6-'СЕТ СН'!$I$26</f>
        <v>2451.5967241500002</v>
      </c>
      <c r="M156" s="36">
        <f>SUMIFS(СВЦЭМ!$D$39:$D$782,СВЦЭМ!$A$39:$A$782,$A156,СВЦЭМ!$B$39:$B$782,M$155)+'СЕТ СН'!$I$14+СВЦЭМ!$D$10+'СЕТ СН'!$I$6-'СЕТ СН'!$I$26</f>
        <v>2475.6858958700004</v>
      </c>
      <c r="N156" s="36">
        <f>SUMIFS(СВЦЭМ!$D$39:$D$782,СВЦЭМ!$A$39:$A$782,$A156,СВЦЭМ!$B$39:$B$782,N$155)+'СЕТ СН'!$I$14+СВЦЭМ!$D$10+'СЕТ СН'!$I$6-'СЕТ СН'!$I$26</f>
        <v>2495.53955572</v>
      </c>
      <c r="O156" s="36">
        <f>SUMIFS(СВЦЭМ!$D$39:$D$782,СВЦЭМ!$A$39:$A$782,$A156,СВЦЭМ!$B$39:$B$782,O$155)+'СЕТ СН'!$I$14+СВЦЭМ!$D$10+'СЕТ СН'!$I$6-'СЕТ СН'!$I$26</f>
        <v>2493.7107969200001</v>
      </c>
      <c r="P156" s="36">
        <f>SUMIFS(СВЦЭМ!$D$39:$D$782,СВЦЭМ!$A$39:$A$782,$A156,СВЦЭМ!$B$39:$B$782,P$155)+'СЕТ СН'!$I$14+СВЦЭМ!$D$10+'СЕТ СН'!$I$6-'СЕТ СН'!$I$26</f>
        <v>2510.93709657</v>
      </c>
      <c r="Q156" s="36">
        <f>SUMIFS(СВЦЭМ!$D$39:$D$782,СВЦЭМ!$A$39:$A$782,$A156,СВЦЭМ!$B$39:$B$782,Q$155)+'СЕТ СН'!$I$14+СВЦЭМ!$D$10+'СЕТ СН'!$I$6-'СЕТ СН'!$I$26</f>
        <v>2519.9089460200003</v>
      </c>
      <c r="R156" s="36">
        <f>SUMIFS(СВЦЭМ!$D$39:$D$782,СВЦЭМ!$A$39:$A$782,$A156,СВЦЭМ!$B$39:$B$782,R$155)+'СЕТ СН'!$I$14+СВЦЭМ!$D$10+'СЕТ СН'!$I$6-'СЕТ СН'!$I$26</f>
        <v>2506.8648789500003</v>
      </c>
      <c r="S156" s="36">
        <f>SUMIFS(СВЦЭМ!$D$39:$D$782,СВЦЭМ!$A$39:$A$782,$A156,СВЦЭМ!$B$39:$B$782,S$155)+'СЕТ СН'!$I$14+СВЦЭМ!$D$10+'СЕТ СН'!$I$6-'СЕТ СН'!$I$26</f>
        <v>2486.0747296500003</v>
      </c>
      <c r="T156" s="36">
        <f>SUMIFS(СВЦЭМ!$D$39:$D$782,СВЦЭМ!$A$39:$A$782,$A156,СВЦЭМ!$B$39:$B$782,T$155)+'СЕТ СН'!$I$14+СВЦЭМ!$D$10+'СЕТ СН'!$I$6-'СЕТ СН'!$I$26</f>
        <v>2469.0340903800002</v>
      </c>
      <c r="U156" s="36">
        <f>SUMIFS(СВЦЭМ!$D$39:$D$782,СВЦЭМ!$A$39:$A$782,$A156,СВЦЭМ!$B$39:$B$782,U$155)+'СЕТ СН'!$I$14+СВЦЭМ!$D$10+'СЕТ СН'!$I$6-'СЕТ СН'!$I$26</f>
        <v>2456.7188575500004</v>
      </c>
      <c r="V156" s="36">
        <f>SUMIFS(СВЦЭМ!$D$39:$D$782,СВЦЭМ!$A$39:$A$782,$A156,СВЦЭМ!$B$39:$B$782,V$155)+'СЕТ СН'!$I$14+СВЦЭМ!$D$10+'СЕТ СН'!$I$6-'СЕТ СН'!$I$26</f>
        <v>2468.55268058</v>
      </c>
      <c r="W156" s="36">
        <f>SUMIFS(СВЦЭМ!$D$39:$D$782,СВЦЭМ!$A$39:$A$782,$A156,СВЦЭМ!$B$39:$B$782,W$155)+'СЕТ СН'!$I$14+СВЦЭМ!$D$10+'СЕТ СН'!$I$6-'СЕТ СН'!$I$26</f>
        <v>2414.6399176100003</v>
      </c>
      <c r="X156" s="36">
        <f>SUMIFS(СВЦЭМ!$D$39:$D$782,СВЦЭМ!$A$39:$A$782,$A156,СВЦЭМ!$B$39:$B$782,X$155)+'СЕТ СН'!$I$14+СВЦЭМ!$D$10+'СЕТ СН'!$I$6-'СЕТ СН'!$I$26</f>
        <v>2463.8802231899999</v>
      </c>
      <c r="Y156" s="36">
        <f>SUMIFS(СВЦЭМ!$D$39:$D$782,СВЦЭМ!$A$39:$A$782,$A156,СВЦЭМ!$B$39:$B$782,Y$155)+'СЕТ СН'!$I$14+СВЦЭМ!$D$10+'СЕТ СН'!$I$6-'СЕТ СН'!$I$26</f>
        <v>2501.7232378200001</v>
      </c>
      <c r="AA156" s="45"/>
    </row>
    <row r="157" spans="1:27" ht="15.75" x14ac:dyDescent="0.2">
      <c r="A157" s="35">
        <f>A156+1</f>
        <v>45079</v>
      </c>
      <c r="B157" s="36">
        <f>SUMIFS(СВЦЭМ!$D$39:$D$782,СВЦЭМ!$A$39:$A$782,$A157,СВЦЭМ!$B$39:$B$782,B$155)+'СЕТ СН'!$I$14+СВЦЭМ!$D$10+'СЕТ СН'!$I$6-'СЕТ СН'!$I$26</f>
        <v>2594.2419099799999</v>
      </c>
      <c r="C157" s="36">
        <f>SUMIFS(СВЦЭМ!$D$39:$D$782,СВЦЭМ!$A$39:$A$782,$A157,СВЦЭМ!$B$39:$B$782,C$155)+'СЕТ СН'!$I$14+СВЦЭМ!$D$10+'СЕТ СН'!$I$6-'СЕТ СН'!$I$26</f>
        <v>2623.1118659900003</v>
      </c>
      <c r="D157" s="36">
        <f>SUMIFS(СВЦЭМ!$D$39:$D$782,СВЦЭМ!$A$39:$A$782,$A157,СВЦЭМ!$B$39:$B$782,D$155)+'СЕТ СН'!$I$14+СВЦЭМ!$D$10+'СЕТ СН'!$I$6-'СЕТ СН'!$I$26</f>
        <v>2667.4906916999998</v>
      </c>
      <c r="E157" s="36">
        <f>SUMIFS(СВЦЭМ!$D$39:$D$782,СВЦЭМ!$A$39:$A$782,$A157,СВЦЭМ!$B$39:$B$782,E$155)+'СЕТ СН'!$I$14+СВЦЭМ!$D$10+'СЕТ СН'!$I$6-'СЕТ СН'!$I$26</f>
        <v>2674.03529467</v>
      </c>
      <c r="F157" s="36">
        <f>SUMIFS(СВЦЭМ!$D$39:$D$782,СВЦЭМ!$A$39:$A$782,$A157,СВЦЭМ!$B$39:$B$782,F$155)+'СЕТ СН'!$I$14+СВЦЭМ!$D$10+'СЕТ СН'!$I$6-'СЕТ СН'!$I$26</f>
        <v>2657.0436813000001</v>
      </c>
      <c r="G157" s="36">
        <f>SUMIFS(СВЦЭМ!$D$39:$D$782,СВЦЭМ!$A$39:$A$782,$A157,СВЦЭМ!$B$39:$B$782,G$155)+'СЕТ СН'!$I$14+СВЦЭМ!$D$10+'СЕТ СН'!$I$6-'СЕТ СН'!$I$26</f>
        <v>2633.0355178300001</v>
      </c>
      <c r="H157" s="36">
        <f>SUMIFS(СВЦЭМ!$D$39:$D$782,СВЦЭМ!$A$39:$A$782,$A157,СВЦЭМ!$B$39:$B$782,H$155)+'СЕТ СН'!$I$14+СВЦЭМ!$D$10+'СЕТ СН'!$I$6-'СЕТ СН'!$I$26</f>
        <v>2473.5451577900003</v>
      </c>
      <c r="I157" s="36">
        <f>SUMIFS(СВЦЭМ!$D$39:$D$782,СВЦЭМ!$A$39:$A$782,$A157,СВЦЭМ!$B$39:$B$782,I$155)+'СЕТ СН'!$I$14+СВЦЭМ!$D$10+'СЕТ СН'!$I$6-'СЕТ СН'!$I$26</f>
        <v>2512.2637207799999</v>
      </c>
      <c r="J157" s="36">
        <f>SUMIFS(СВЦЭМ!$D$39:$D$782,СВЦЭМ!$A$39:$A$782,$A157,СВЦЭМ!$B$39:$B$782,J$155)+'СЕТ СН'!$I$14+СВЦЭМ!$D$10+'СЕТ СН'!$I$6-'СЕТ СН'!$I$26</f>
        <v>2489.6018644300002</v>
      </c>
      <c r="K157" s="36">
        <f>SUMIFS(СВЦЭМ!$D$39:$D$782,СВЦЭМ!$A$39:$A$782,$A157,СВЦЭМ!$B$39:$B$782,K$155)+'СЕТ СН'!$I$14+СВЦЭМ!$D$10+'СЕТ СН'!$I$6-'СЕТ СН'!$I$26</f>
        <v>2455.3350493300004</v>
      </c>
      <c r="L157" s="36">
        <f>SUMIFS(СВЦЭМ!$D$39:$D$782,СВЦЭМ!$A$39:$A$782,$A157,СВЦЭМ!$B$39:$B$782,L$155)+'СЕТ СН'!$I$14+СВЦЭМ!$D$10+'СЕТ СН'!$I$6-'СЕТ СН'!$I$26</f>
        <v>2445.8519001100003</v>
      </c>
      <c r="M157" s="36">
        <f>SUMIFS(СВЦЭМ!$D$39:$D$782,СВЦЭМ!$A$39:$A$782,$A157,СВЦЭМ!$B$39:$B$782,M$155)+'СЕТ СН'!$I$14+СВЦЭМ!$D$10+'СЕТ СН'!$I$6-'СЕТ СН'!$I$26</f>
        <v>2466.9422008000001</v>
      </c>
      <c r="N157" s="36">
        <f>SUMIFS(СВЦЭМ!$D$39:$D$782,СВЦЭМ!$A$39:$A$782,$A157,СВЦЭМ!$B$39:$B$782,N$155)+'СЕТ СН'!$I$14+СВЦЭМ!$D$10+'СЕТ СН'!$I$6-'СЕТ СН'!$I$26</f>
        <v>2504.2839576900001</v>
      </c>
      <c r="O157" s="36">
        <f>SUMIFS(СВЦЭМ!$D$39:$D$782,СВЦЭМ!$A$39:$A$782,$A157,СВЦЭМ!$B$39:$B$782,O$155)+'СЕТ СН'!$I$14+СВЦЭМ!$D$10+'СЕТ СН'!$I$6-'СЕТ СН'!$I$26</f>
        <v>2501.5280749600001</v>
      </c>
      <c r="P157" s="36">
        <f>SUMIFS(СВЦЭМ!$D$39:$D$782,СВЦЭМ!$A$39:$A$782,$A157,СВЦЭМ!$B$39:$B$782,P$155)+'СЕТ СН'!$I$14+СВЦЭМ!$D$10+'СЕТ СН'!$I$6-'СЕТ СН'!$I$26</f>
        <v>2504.72541714</v>
      </c>
      <c r="Q157" s="36">
        <f>SUMIFS(СВЦЭМ!$D$39:$D$782,СВЦЭМ!$A$39:$A$782,$A157,СВЦЭМ!$B$39:$B$782,Q$155)+'СЕТ СН'!$I$14+СВЦЭМ!$D$10+'СЕТ СН'!$I$6-'СЕТ СН'!$I$26</f>
        <v>2518.4336225000002</v>
      </c>
      <c r="R157" s="36">
        <f>SUMIFS(СВЦЭМ!$D$39:$D$782,СВЦЭМ!$A$39:$A$782,$A157,СВЦЭМ!$B$39:$B$782,R$155)+'СЕТ СН'!$I$14+СВЦЭМ!$D$10+'СЕТ СН'!$I$6-'СЕТ СН'!$I$26</f>
        <v>2503.6072671100001</v>
      </c>
      <c r="S157" s="36">
        <f>SUMIFS(СВЦЭМ!$D$39:$D$782,СВЦЭМ!$A$39:$A$782,$A157,СВЦЭМ!$B$39:$B$782,S$155)+'СЕТ СН'!$I$14+СВЦЭМ!$D$10+'СЕТ СН'!$I$6-'СЕТ СН'!$I$26</f>
        <v>2491.9324146999998</v>
      </c>
      <c r="T157" s="36">
        <f>SUMIFS(СВЦЭМ!$D$39:$D$782,СВЦЭМ!$A$39:$A$782,$A157,СВЦЭМ!$B$39:$B$782,T$155)+'СЕТ СН'!$I$14+СВЦЭМ!$D$10+'СЕТ СН'!$I$6-'СЕТ СН'!$I$26</f>
        <v>2475.7739036900002</v>
      </c>
      <c r="U157" s="36">
        <f>SUMIFS(СВЦЭМ!$D$39:$D$782,СВЦЭМ!$A$39:$A$782,$A157,СВЦЭМ!$B$39:$B$782,U$155)+'СЕТ СН'!$I$14+СВЦЭМ!$D$10+'СЕТ СН'!$I$6-'СЕТ СН'!$I$26</f>
        <v>2422.2003642999998</v>
      </c>
      <c r="V157" s="36">
        <f>SUMIFS(СВЦЭМ!$D$39:$D$782,СВЦЭМ!$A$39:$A$782,$A157,СВЦЭМ!$B$39:$B$782,V$155)+'СЕТ СН'!$I$14+СВЦЭМ!$D$10+'СЕТ СН'!$I$6-'СЕТ СН'!$I$26</f>
        <v>2393.5644204500004</v>
      </c>
      <c r="W157" s="36">
        <f>SUMIFS(СВЦЭМ!$D$39:$D$782,СВЦЭМ!$A$39:$A$782,$A157,СВЦЭМ!$B$39:$B$782,W$155)+'СЕТ СН'!$I$14+СВЦЭМ!$D$10+'СЕТ СН'!$I$6-'СЕТ СН'!$I$26</f>
        <v>2403.3064525999998</v>
      </c>
      <c r="X157" s="36">
        <f>SUMIFS(СВЦЭМ!$D$39:$D$782,СВЦЭМ!$A$39:$A$782,$A157,СВЦЭМ!$B$39:$B$782,X$155)+'СЕТ СН'!$I$14+СВЦЭМ!$D$10+'СЕТ СН'!$I$6-'СЕТ СН'!$I$26</f>
        <v>2444.5082007700003</v>
      </c>
      <c r="Y157" s="36">
        <f>SUMIFS(СВЦЭМ!$D$39:$D$782,СВЦЭМ!$A$39:$A$782,$A157,СВЦЭМ!$B$39:$B$782,Y$155)+'СЕТ СН'!$I$14+СВЦЭМ!$D$10+'СЕТ СН'!$I$6-'СЕТ СН'!$I$26</f>
        <v>2487.37782487</v>
      </c>
    </row>
    <row r="158" spans="1:27" ht="15.75" x14ac:dyDescent="0.2">
      <c r="A158" s="35">
        <f t="shared" ref="A158:A185" si="4">A157+1</f>
        <v>45080</v>
      </c>
      <c r="B158" s="36">
        <f>SUMIFS(СВЦЭМ!$D$39:$D$782,СВЦЭМ!$A$39:$A$782,$A158,СВЦЭМ!$B$39:$B$782,B$155)+'СЕТ СН'!$I$14+СВЦЭМ!$D$10+'СЕТ СН'!$I$6-'СЕТ СН'!$I$26</f>
        <v>2523.07009827</v>
      </c>
      <c r="C158" s="36">
        <f>SUMIFS(СВЦЭМ!$D$39:$D$782,СВЦЭМ!$A$39:$A$782,$A158,СВЦЭМ!$B$39:$B$782,C$155)+'СЕТ СН'!$I$14+СВЦЭМ!$D$10+'СЕТ СН'!$I$6-'СЕТ СН'!$I$26</f>
        <v>2568.0548030999998</v>
      </c>
      <c r="D158" s="36">
        <f>SUMIFS(СВЦЭМ!$D$39:$D$782,СВЦЭМ!$A$39:$A$782,$A158,СВЦЭМ!$B$39:$B$782,D$155)+'СЕТ СН'!$I$14+СВЦЭМ!$D$10+'СЕТ СН'!$I$6-'СЕТ СН'!$I$26</f>
        <v>2669.4285918300002</v>
      </c>
      <c r="E158" s="36">
        <f>SUMIFS(СВЦЭМ!$D$39:$D$782,СВЦЭМ!$A$39:$A$782,$A158,СВЦЭМ!$B$39:$B$782,E$155)+'СЕТ СН'!$I$14+СВЦЭМ!$D$10+'СЕТ СН'!$I$6-'СЕТ СН'!$I$26</f>
        <v>2738.19463473</v>
      </c>
      <c r="F158" s="36">
        <f>SUMIFS(СВЦЭМ!$D$39:$D$782,СВЦЭМ!$A$39:$A$782,$A158,СВЦЭМ!$B$39:$B$782,F$155)+'СЕТ СН'!$I$14+СВЦЭМ!$D$10+'СЕТ СН'!$I$6-'СЕТ СН'!$I$26</f>
        <v>2692.2884830500002</v>
      </c>
      <c r="G158" s="36">
        <f>SUMIFS(СВЦЭМ!$D$39:$D$782,СВЦЭМ!$A$39:$A$782,$A158,СВЦЭМ!$B$39:$B$782,G$155)+'СЕТ СН'!$I$14+СВЦЭМ!$D$10+'СЕТ СН'!$I$6-'СЕТ СН'!$I$26</f>
        <v>2700.5128471500002</v>
      </c>
      <c r="H158" s="36">
        <f>SUMIFS(СВЦЭМ!$D$39:$D$782,СВЦЭМ!$A$39:$A$782,$A158,СВЦЭМ!$B$39:$B$782,H$155)+'СЕТ СН'!$I$14+СВЦЭМ!$D$10+'СЕТ СН'!$I$6-'СЕТ СН'!$I$26</f>
        <v>2612.9512936199999</v>
      </c>
      <c r="I158" s="36">
        <f>SUMIFS(СВЦЭМ!$D$39:$D$782,СВЦЭМ!$A$39:$A$782,$A158,СВЦЭМ!$B$39:$B$782,I$155)+'СЕТ СН'!$I$14+СВЦЭМ!$D$10+'СЕТ СН'!$I$6-'СЕТ СН'!$I$26</f>
        <v>2506.0334258299999</v>
      </c>
      <c r="J158" s="36">
        <f>SUMIFS(СВЦЭМ!$D$39:$D$782,СВЦЭМ!$A$39:$A$782,$A158,СВЦЭМ!$B$39:$B$782,J$155)+'СЕТ СН'!$I$14+СВЦЭМ!$D$10+'СЕТ СН'!$I$6-'СЕТ СН'!$I$26</f>
        <v>2405.4167672399999</v>
      </c>
      <c r="K158" s="36">
        <f>SUMIFS(СВЦЭМ!$D$39:$D$782,СВЦЭМ!$A$39:$A$782,$A158,СВЦЭМ!$B$39:$B$782,K$155)+'СЕТ СН'!$I$14+СВЦЭМ!$D$10+'СЕТ СН'!$I$6-'СЕТ СН'!$I$26</f>
        <v>2349.3796735000001</v>
      </c>
      <c r="L158" s="36">
        <f>SUMIFS(СВЦЭМ!$D$39:$D$782,СВЦЭМ!$A$39:$A$782,$A158,СВЦЭМ!$B$39:$B$782,L$155)+'СЕТ СН'!$I$14+СВЦЭМ!$D$10+'СЕТ СН'!$I$6-'СЕТ СН'!$I$26</f>
        <v>2339.6463104599998</v>
      </c>
      <c r="M158" s="36">
        <f>SUMIFS(СВЦЭМ!$D$39:$D$782,СВЦЭМ!$A$39:$A$782,$A158,СВЦЭМ!$B$39:$B$782,M$155)+'СЕТ СН'!$I$14+СВЦЭМ!$D$10+'СЕТ СН'!$I$6-'СЕТ СН'!$I$26</f>
        <v>2351.05638103</v>
      </c>
      <c r="N158" s="36">
        <f>SUMIFS(СВЦЭМ!$D$39:$D$782,СВЦЭМ!$A$39:$A$782,$A158,СВЦЭМ!$B$39:$B$782,N$155)+'СЕТ СН'!$I$14+СВЦЭМ!$D$10+'СЕТ СН'!$I$6-'СЕТ СН'!$I$26</f>
        <v>2369.8241232999999</v>
      </c>
      <c r="O158" s="36">
        <f>SUMIFS(СВЦЭМ!$D$39:$D$782,СВЦЭМ!$A$39:$A$782,$A158,СВЦЭМ!$B$39:$B$782,O$155)+'СЕТ СН'!$I$14+СВЦЭМ!$D$10+'СЕТ СН'!$I$6-'СЕТ СН'!$I$26</f>
        <v>2374.1522055400001</v>
      </c>
      <c r="P158" s="36">
        <f>SUMIFS(СВЦЭМ!$D$39:$D$782,СВЦЭМ!$A$39:$A$782,$A158,СВЦЭМ!$B$39:$B$782,P$155)+'СЕТ СН'!$I$14+СВЦЭМ!$D$10+'СЕТ СН'!$I$6-'СЕТ СН'!$I$26</f>
        <v>2388.48371077</v>
      </c>
      <c r="Q158" s="36">
        <f>SUMIFS(СВЦЭМ!$D$39:$D$782,СВЦЭМ!$A$39:$A$782,$A158,СВЦЭМ!$B$39:$B$782,Q$155)+'СЕТ СН'!$I$14+СВЦЭМ!$D$10+'СЕТ СН'!$I$6-'СЕТ СН'!$I$26</f>
        <v>2416.50899983</v>
      </c>
      <c r="R158" s="36">
        <f>SUMIFS(СВЦЭМ!$D$39:$D$782,СВЦЭМ!$A$39:$A$782,$A158,СВЦЭМ!$B$39:$B$782,R$155)+'СЕТ СН'!$I$14+СВЦЭМ!$D$10+'СЕТ СН'!$I$6-'СЕТ СН'!$I$26</f>
        <v>2408.2909208600004</v>
      </c>
      <c r="S158" s="36">
        <f>SUMIFS(СВЦЭМ!$D$39:$D$782,СВЦЭМ!$A$39:$A$782,$A158,СВЦЭМ!$B$39:$B$782,S$155)+'СЕТ СН'!$I$14+СВЦЭМ!$D$10+'СЕТ СН'!$I$6-'СЕТ СН'!$I$26</f>
        <v>2391.6386078200003</v>
      </c>
      <c r="T158" s="36">
        <f>SUMIFS(СВЦЭМ!$D$39:$D$782,СВЦЭМ!$A$39:$A$782,$A158,СВЦЭМ!$B$39:$B$782,T$155)+'СЕТ СН'!$I$14+СВЦЭМ!$D$10+'СЕТ СН'!$I$6-'СЕТ СН'!$I$26</f>
        <v>2379.6922346800002</v>
      </c>
      <c r="U158" s="36">
        <f>SUMIFS(СВЦЭМ!$D$39:$D$782,СВЦЭМ!$A$39:$A$782,$A158,СВЦЭМ!$B$39:$B$782,U$155)+'СЕТ СН'!$I$14+СВЦЭМ!$D$10+'СЕТ СН'!$I$6-'СЕТ СН'!$I$26</f>
        <v>2368.25298458</v>
      </c>
      <c r="V158" s="36">
        <f>SUMIFS(СВЦЭМ!$D$39:$D$782,СВЦЭМ!$A$39:$A$782,$A158,СВЦЭМ!$B$39:$B$782,V$155)+'СЕТ СН'!$I$14+СВЦЭМ!$D$10+'СЕТ СН'!$I$6-'СЕТ СН'!$I$26</f>
        <v>2353.8773233500001</v>
      </c>
      <c r="W158" s="36">
        <f>SUMIFS(СВЦЭМ!$D$39:$D$782,СВЦЭМ!$A$39:$A$782,$A158,СВЦЭМ!$B$39:$B$782,W$155)+'СЕТ СН'!$I$14+СВЦЭМ!$D$10+'СЕТ СН'!$I$6-'СЕТ СН'!$I$26</f>
        <v>2326.1099878300001</v>
      </c>
      <c r="X158" s="36">
        <f>SUMIFS(СВЦЭМ!$D$39:$D$782,СВЦЭМ!$A$39:$A$782,$A158,СВЦЭМ!$B$39:$B$782,X$155)+'СЕТ СН'!$I$14+СВЦЭМ!$D$10+'СЕТ СН'!$I$6-'СЕТ СН'!$I$26</f>
        <v>2360.9471515</v>
      </c>
      <c r="Y158" s="36">
        <f>SUMIFS(СВЦЭМ!$D$39:$D$782,СВЦЭМ!$A$39:$A$782,$A158,СВЦЭМ!$B$39:$B$782,Y$155)+'СЕТ СН'!$I$14+СВЦЭМ!$D$10+'СЕТ СН'!$I$6-'СЕТ СН'!$I$26</f>
        <v>2443.2113727599999</v>
      </c>
    </row>
    <row r="159" spans="1:27" ht="15.75" x14ac:dyDescent="0.2">
      <c r="A159" s="35">
        <f t="shared" si="4"/>
        <v>45081</v>
      </c>
      <c r="B159" s="36">
        <f>SUMIFS(СВЦЭМ!$D$39:$D$782,СВЦЭМ!$A$39:$A$782,$A159,СВЦЭМ!$B$39:$B$782,B$155)+'СЕТ СН'!$I$14+СВЦЭМ!$D$10+'СЕТ СН'!$I$6-'СЕТ СН'!$I$26</f>
        <v>2546.3428749300001</v>
      </c>
      <c r="C159" s="36">
        <f>SUMIFS(СВЦЭМ!$D$39:$D$782,СВЦЭМ!$A$39:$A$782,$A159,СВЦЭМ!$B$39:$B$782,C$155)+'СЕТ СН'!$I$14+СВЦЭМ!$D$10+'СЕТ СН'!$I$6-'СЕТ СН'!$I$26</f>
        <v>2623.4713125100002</v>
      </c>
      <c r="D159" s="36">
        <f>SUMIFS(СВЦЭМ!$D$39:$D$782,СВЦЭМ!$A$39:$A$782,$A159,СВЦЭМ!$B$39:$B$782,D$155)+'СЕТ СН'!$I$14+СВЦЭМ!$D$10+'СЕТ СН'!$I$6-'СЕТ СН'!$I$26</f>
        <v>2711.6798139299999</v>
      </c>
      <c r="E159" s="36">
        <f>SUMIFS(СВЦЭМ!$D$39:$D$782,СВЦЭМ!$A$39:$A$782,$A159,СВЦЭМ!$B$39:$B$782,E$155)+'СЕТ СН'!$I$14+СВЦЭМ!$D$10+'СЕТ СН'!$I$6-'СЕТ СН'!$I$26</f>
        <v>2735.1667711500004</v>
      </c>
      <c r="F159" s="36">
        <f>SUMIFS(СВЦЭМ!$D$39:$D$782,СВЦЭМ!$A$39:$A$782,$A159,СВЦЭМ!$B$39:$B$782,F$155)+'СЕТ СН'!$I$14+СВЦЭМ!$D$10+'СЕТ СН'!$I$6-'СЕТ СН'!$I$26</f>
        <v>2749.5359042999999</v>
      </c>
      <c r="G159" s="36">
        <f>SUMIFS(СВЦЭМ!$D$39:$D$782,СВЦЭМ!$A$39:$A$782,$A159,СВЦЭМ!$B$39:$B$782,G$155)+'СЕТ СН'!$I$14+СВЦЭМ!$D$10+'СЕТ СН'!$I$6-'СЕТ СН'!$I$26</f>
        <v>2727.1224645299999</v>
      </c>
      <c r="H159" s="36">
        <f>SUMIFS(СВЦЭМ!$D$39:$D$782,СВЦЭМ!$A$39:$A$782,$A159,СВЦЭМ!$B$39:$B$782,H$155)+'СЕТ СН'!$I$14+СВЦЭМ!$D$10+'СЕТ СН'!$I$6-'СЕТ СН'!$I$26</f>
        <v>2614.1847188199999</v>
      </c>
      <c r="I159" s="36">
        <f>SUMIFS(СВЦЭМ!$D$39:$D$782,СВЦЭМ!$A$39:$A$782,$A159,СВЦЭМ!$B$39:$B$782,I$155)+'СЕТ СН'!$I$14+СВЦЭМ!$D$10+'СЕТ СН'!$I$6-'СЕТ СН'!$I$26</f>
        <v>2521.1436967999998</v>
      </c>
      <c r="J159" s="36">
        <f>SUMIFS(СВЦЭМ!$D$39:$D$782,СВЦЭМ!$A$39:$A$782,$A159,СВЦЭМ!$B$39:$B$782,J$155)+'СЕТ СН'!$I$14+СВЦЭМ!$D$10+'СЕТ СН'!$I$6-'СЕТ СН'!$I$26</f>
        <v>2415.7409242600002</v>
      </c>
      <c r="K159" s="36">
        <f>SUMIFS(СВЦЭМ!$D$39:$D$782,СВЦЭМ!$A$39:$A$782,$A159,СВЦЭМ!$B$39:$B$782,K$155)+'СЕТ СН'!$I$14+СВЦЭМ!$D$10+'СЕТ СН'!$I$6-'СЕТ СН'!$I$26</f>
        <v>2378.0103250000002</v>
      </c>
      <c r="L159" s="36">
        <f>SUMIFS(СВЦЭМ!$D$39:$D$782,СВЦЭМ!$A$39:$A$782,$A159,СВЦЭМ!$B$39:$B$782,L$155)+'СЕТ СН'!$I$14+СВЦЭМ!$D$10+'СЕТ СН'!$I$6-'СЕТ СН'!$I$26</f>
        <v>2359.8247492099999</v>
      </c>
      <c r="M159" s="36">
        <f>SUMIFS(СВЦЭМ!$D$39:$D$782,СВЦЭМ!$A$39:$A$782,$A159,СВЦЭМ!$B$39:$B$782,M$155)+'СЕТ СН'!$I$14+СВЦЭМ!$D$10+'СЕТ СН'!$I$6-'СЕТ СН'!$I$26</f>
        <v>2371.4896540500004</v>
      </c>
      <c r="N159" s="36">
        <f>SUMIFS(СВЦЭМ!$D$39:$D$782,СВЦЭМ!$A$39:$A$782,$A159,СВЦЭМ!$B$39:$B$782,N$155)+'СЕТ СН'!$I$14+СВЦЭМ!$D$10+'СЕТ СН'!$I$6-'СЕТ СН'!$I$26</f>
        <v>2415.22882996</v>
      </c>
      <c r="O159" s="36">
        <f>SUMIFS(СВЦЭМ!$D$39:$D$782,СВЦЭМ!$A$39:$A$782,$A159,СВЦЭМ!$B$39:$B$782,O$155)+'СЕТ СН'!$I$14+СВЦЭМ!$D$10+'СЕТ СН'!$I$6-'СЕТ СН'!$I$26</f>
        <v>2424.1034894200002</v>
      </c>
      <c r="P159" s="36">
        <f>SUMIFS(СВЦЭМ!$D$39:$D$782,СВЦЭМ!$A$39:$A$782,$A159,СВЦЭМ!$B$39:$B$782,P$155)+'СЕТ СН'!$I$14+СВЦЭМ!$D$10+'СЕТ СН'!$I$6-'СЕТ СН'!$I$26</f>
        <v>2424.3894102300001</v>
      </c>
      <c r="Q159" s="36">
        <f>SUMIFS(СВЦЭМ!$D$39:$D$782,СВЦЭМ!$A$39:$A$782,$A159,СВЦЭМ!$B$39:$B$782,Q$155)+'СЕТ СН'!$I$14+СВЦЭМ!$D$10+'СЕТ СН'!$I$6-'СЕТ СН'!$I$26</f>
        <v>2444.6629015500002</v>
      </c>
      <c r="R159" s="36">
        <f>SUMIFS(СВЦЭМ!$D$39:$D$782,СВЦЭМ!$A$39:$A$782,$A159,СВЦЭМ!$B$39:$B$782,R$155)+'СЕТ СН'!$I$14+СВЦЭМ!$D$10+'СЕТ СН'!$I$6-'СЕТ СН'!$I$26</f>
        <v>2436.5555260299998</v>
      </c>
      <c r="S159" s="36">
        <f>SUMIFS(СВЦЭМ!$D$39:$D$782,СВЦЭМ!$A$39:$A$782,$A159,СВЦЭМ!$B$39:$B$782,S$155)+'СЕТ СН'!$I$14+СВЦЭМ!$D$10+'СЕТ СН'!$I$6-'СЕТ СН'!$I$26</f>
        <v>2416.8300380700002</v>
      </c>
      <c r="T159" s="36">
        <f>SUMIFS(СВЦЭМ!$D$39:$D$782,СВЦЭМ!$A$39:$A$782,$A159,СВЦЭМ!$B$39:$B$782,T$155)+'СЕТ СН'!$I$14+СВЦЭМ!$D$10+'СЕТ СН'!$I$6-'СЕТ СН'!$I$26</f>
        <v>2409.5970895500004</v>
      </c>
      <c r="U159" s="36">
        <f>SUMIFS(СВЦЭМ!$D$39:$D$782,СВЦЭМ!$A$39:$A$782,$A159,СВЦЭМ!$B$39:$B$782,U$155)+'СЕТ СН'!$I$14+СВЦЭМ!$D$10+'СЕТ СН'!$I$6-'СЕТ СН'!$I$26</f>
        <v>2343.9497894000001</v>
      </c>
      <c r="V159" s="36">
        <f>SUMIFS(СВЦЭМ!$D$39:$D$782,СВЦЭМ!$A$39:$A$782,$A159,СВЦЭМ!$B$39:$B$782,V$155)+'СЕТ СН'!$I$14+СВЦЭМ!$D$10+'СЕТ СН'!$I$6-'СЕТ СН'!$I$26</f>
        <v>2304.8304569100001</v>
      </c>
      <c r="W159" s="36">
        <f>SUMIFS(СВЦЭМ!$D$39:$D$782,СВЦЭМ!$A$39:$A$782,$A159,СВЦЭМ!$B$39:$B$782,W$155)+'СЕТ СН'!$I$14+СВЦЭМ!$D$10+'СЕТ СН'!$I$6-'СЕТ СН'!$I$26</f>
        <v>2317.5328415100003</v>
      </c>
      <c r="X159" s="36">
        <f>SUMIFS(СВЦЭМ!$D$39:$D$782,СВЦЭМ!$A$39:$A$782,$A159,СВЦЭМ!$B$39:$B$782,X$155)+'СЕТ СН'!$I$14+СВЦЭМ!$D$10+'СЕТ СН'!$I$6-'СЕТ СН'!$I$26</f>
        <v>2388.0139933700002</v>
      </c>
      <c r="Y159" s="36">
        <f>SUMIFS(СВЦЭМ!$D$39:$D$782,СВЦЭМ!$A$39:$A$782,$A159,СВЦЭМ!$B$39:$B$782,Y$155)+'СЕТ СН'!$I$14+СВЦЭМ!$D$10+'СЕТ СН'!$I$6-'СЕТ СН'!$I$26</f>
        <v>2462.1110059600001</v>
      </c>
    </row>
    <row r="160" spans="1:27" ht="15.75" x14ac:dyDescent="0.2">
      <c r="A160" s="35">
        <f t="shared" si="4"/>
        <v>45082</v>
      </c>
      <c r="B160" s="36">
        <f>SUMIFS(СВЦЭМ!$D$39:$D$782,СВЦЭМ!$A$39:$A$782,$A160,СВЦЭМ!$B$39:$B$782,B$155)+'СЕТ СН'!$I$14+СВЦЭМ!$D$10+'СЕТ СН'!$I$6-'СЕТ СН'!$I$26</f>
        <v>2518.3687394500002</v>
      </c>
      <c r="C160" s="36">
        <f>SUMIFS(СВЦЭМ!$D$39:$D$782,СВЦЭМ!$A$39:$A$782,$A160,СВЦЭМ!$B$39:$B$782,C$155)+'СЕТ СН'!$I$14+СВЦЭМ!$D$10+'СЕТ СН'!$I$6-'СЕТ СН'!$I$26</f>
        <v>2556.6281108000003</v>
      </c>
      <c r="D160" s="36">
        <f>SUMIFS(СВЦЭМ!$D$39:$D$782,СВЦЭМ!$A$39:$A$782,$A160,СВЦЭМ!$B$39:$B$782,D$155)+'СЕТ СН'!$I$14+СВЦЭМ!$D$10+'СЕТ СН'!$I$6-'СЕТ СН'!$I$26</f>
        <v>2605.8668192700002</v>
      </c>
      <c r="E160" s="36">
        <f>SUMIFS(СВЦЭМ!$D$39:$D$782,СВЦЭМ!$A$39:$A$782,$A160,СВЦЭМ!$B$39:$B$782,E$155)+'СЕТ СН'!$I$14+СВЦЭМ!$D$10+'СЕТ СН'!$I$6-'СЕТ СН'!$I$26</f>
        <v>2588.7158505400002</v>
      </c>
      <c r="F160" s="36">
        <f>SUMIFS(СВЦЭМ!$D$39:$D$782,СВЦЭМ!$A$39:$A$782,$A160,СВЦЭМ!$B$39:$B$782,F$155)+'СЕТ СН'!$I$14+СВЦЭМ!$D$10+'СЕТ СН'!$I$6-'СЕТ СН'!$I$26</f>
        <v>2580.3176018300001</v>
      </c>
      <c r="G160" s="36">
        <f>SUMIFS(СВЦЭМ!$D$39:$D$782,СВЦЭМ!$A$39:$A$782,$A160,СВЦЭМ!$B$39:$B$782,G$155)+'СЕТ СН'!$I$14+СВЦЭМ!$D$10+'СЕТ СН'!$I$6-'СЕТ СН'!$I$26</f>
        <v>2572.2071735</v>
      </c>
      <c r="H160" s="36">
        <f>SUMIFS(СВЦЭМ!$D$39:$D$782,СВЦЭМ!$A$39:$A$782,$A160,СВЦЭМ!$B$39:$B$782,H$155)+'СЕТ СН'!$I$14+СВЦЭМ!$D$10+'СЕТ СН'!$I$6-'СЕТ СН'!$I$26</f>
        <v>2538.0501574</v>
      </c>
      <c r="I160" s="36">
        <f>SUMIFS(СВЦЭМ!$D$39:$D$782,СВЦЭМ!$A$39:$A$782,$A160,СВЦЭМ!$B$39:$B$782,I$155)+'СЕТ СН'!$I$14+СВЦЭМ!$D$10+'СЕТ СН'!$I$6-'СЕТ СН'!$I$26</f>
        <v>2477.61385152</v>
      </c>
      <c r="J160" s="36">
        <f>SUMIFS(СВЦЭМ!$D$39:$D$782,СВЦЭМ!$A$39:$A$782,$A160,СВЦЭМ!$B$39:$B$782,J$155)+'СЕТ СН'!$I$14+СВЦЭМ!$D$10+'СЕТ СН'!$I$6-'СЕТ СН'!$I$26</f>
        <v>2510.1456868100004</v>
      </c>
      <c r="K160" s="36">
        <f>SUMIFS(СВЦЭМ!$D$39:$D$782,СВЦЭМ!$A$39:$A$782,$A160,СВЦЭМ!$B$39:$B$782,K$155)+'СЕТ СН'!$I$14+СВЦЭМ!$D$10+'СЕТ СН'!$I$6-'СЕТ СН'!$I$26</f>
        <v>2403.04975715</v>
      </c>
      <c r="L160" s="36">
        <f>SUMIFS(СВЦЭМ!$D$39:$D$782,СВЦЭМ!$A$39:$A$782,$A160,СВЦЭМ!$B$39:$B$782,L$155)+'СЕТ СН'!$I$14+СВЦЭМ!$D$10+'СЕТ СН'!$I$6-'СЕТ СН'!$I$26</f>
        <v>2387.5427708900002</v>
      </c>
      <c r="M160" s="36">
        <f>SUMIFS(СВЦЭМ!$D$39:$D$782,СВЦЭМ!$A$39:$A$782,$A160,СВЦЭМ!$B$39:$B$782,M$155)+'СЕТ СН'!$I$14+СВЦЭМ!$D$10+'СЕТ СН'!$I$6-'СЕТ СН'!$I$26</f>
        <v>2401.1911164100002</v>
      </c>
      <c r="N160" s="36">
        <f>SUMIFS(СВЦЭМ!$D$39:$D$782,СВЦЭМ!$A$39:$A$782,$A160,СВЦЭМ!$B$39:$B$782,N$155)+'СЕТ СН'!$I$14+СВЦЭМ!$D$10+'СЕТ СН'!$I$6-'СЕТ СН'!$I$26</f>
        <v>2445.9314407700003</v>
      </c>
      <c r="O160" s="36">
        <f>SUMIFS(СВЦЭМ!$D$39:$D$782,СВЦЭМ!$A$39:$A$782,$A160,СВЦЭМ!$B$39:$B$782,O$155)+'СЕТ СН'!$I$14+СВЦЭМ!$D$10+'СЕТ СН'!$I$6-'СЕТ СН'!$I$26</f>
        <v>2453.0691191699998</v>
      </c>
      <c r="P160" s="36">
        <f>SUMIFS(СВЦЭМ!$D$39:$D$782,СВЦЭМ!$A$39:$A$782,$A160,СВЦЭМ!$B$39:$B$782,P$155)+'СЕТ СН'!$I$14+СВЦЭМ!$D$10+'СЕТ СН'!$I$6-'СЕТ СН'!$I$26</f>
        <v>2468.9887378399999</v>
      </c>
      <c r="Q160" s="36">
        <f>SUMIFS(СВЦЭМ!$D$39:$D$782,СВЦЭМ!$A$39:$A$782,$A160,СВЦЭМ!$B$39:$B$782,Q$155)+'СЕТ СН'!$I$14+СВЦЭМ!$D$10+'СЕТ СН'!$I$6-'СЕТ СН'!$I$26</f>
        <v>2482.5709515400004</v>
      </c>
      <c r="R160" s="36">
        <f>SUMIFS(СВЦЭМ!$D$39:$D$782,СВЦЭМ!$A$39:$A$782,$A160,СВЦЭМ!$B$39:$B$782,R$155)+'СЕТ СН'!$I$14+СВЦЭМ!$D$10+'СЕТ СН'!$I$6-'СЕТ СН'!$I$26</f>
        <v>2504.7638044700002</v>
      </c>
      <c r="S160" s="36">
        <f>SUMIFS(СВЦЭМ!$D$39:$D$782,СВЦЭМ!$A$39:$A$782,$A160,СВЦЭМ!$B$39:$B$782,S$155)+'СЕТ СН'!$I$14+СВЦЭМ!$D$10+'СЕТ СН'!$I$6-'СЕТ СН'!$I$26</f>
        <v>2500.8143766600001</v>
      </c>
      <c r="T160" s="36">
        <f>SUMIFS(СВЦЭМ!$D$39:$D$782,СВЦЭМ!$A$39:$A$782,$A160,СВЦЭМ!$B$39:$B$782,T$155)+'СЕТ СН'!$I$14+СВЦЭМ!$D$10+'СЕТ СН'!$I$6-'СЕТ СН'!$I$26</f>
        <v>2473.77882589</v>
      </c>
      <c r="U160" s="36">
        <f>SUMIFS(СВЦЭМ!$D$39:$D$782,СВЦЭМ!$A$39:$A$782,$A160,СВЦЭМ!$B$39:$B$782,U$155)+'СЕТ СН'!$I$14+СВЦЭМ!$D$10+'СЕТ СН'!$I$6-'СЕТ СН'!$I$26</f>
        <v>2438.2482992</v>
      </c>
      <c r="V160" s="36">
        <f>SUMIFS(СВЦЭМ!$D$39:$D$782,СВЦЭМ!$A$39:$A$782,$A160,СВЦЭМ!$B$39:$B$782,V$155)+'СЕТ СН'!$I$14+СВЦЭМ!$D$10+'СЕТ СН'!$I$6-'СЕТ СН'!$I$26</f>
        <v>2369.9085611600003</v>
      </c>
      <c r="W160" s="36">
        <f>SUMIFS(СВЦЭМ!$D$39:$D$782,СВЦЭМ!$A$39:$A$782,$A160,СВЦЭМ!$B$39:$B$782,W$155)+'СЕТ СН'!$I$14+СВЦЭМ!$D$10+'СЕТ СН'!$I$6-'СЕТ СН'!$I$26</f>
        <v>2447.1054818500002</v>
      </c>
      <c r="X160" s="36">
        <f>SUMIFS(СВЦЭМ!$D$39:$D$782,СВЦЭМ!$A$39:$A$782,$A160,СВЦЭМ!$B$39:$B$782,X$155)+'СЕТ СН'!$I$14+СВЦЭМ!$D$10+'СЕТ СН'!$I$6-'СЕТ СН'!$I$26</f>
        <v>2499.8502375400003</v>
      </c>
      <c r="Y160" s="36">
        <f>SUMIFS(СВЦЭМ!$D$39:$D$782,СВЦЭМ!$A$39:$A$782,$A160,СВЦЭМ!$B$39:$B$782,Y$155)+'СЕТ СН'!$I$14+СВЦЭМ!$D$10+'СЕТ СН'!$I$6-'СЕТ СН'!$I$26</f>
        <v>2578.4680993500001</v>
      </c>
    </row>
    <row r="161" spans="1:25" ht="15.75" x14ac:dyDescent="0.2">
      <c r="A161" s="35">
        <f t="shared" si="4"/>
        <v>45083</v>
      </c>
      <c r="B161" s="36">
        <f>SUMIFS(СВЦЭМ!$D$39:$D$782,СВЦЭМ!$A$39:$A$782,$A161,СВЦЭМ!$B$39:$B$782,B$155)+'СЕТ СН'!$I$14+СВЦЭМ!$D$10+'СЕТ СН'!$I$6-'СЕТ СН'!$I$26</f>
        <v>2561.2716449899999</v>
      </c>
      <c r="C161" s="36">
        <f>SUMIFS(СВЦЭМ!$D$39:$D$782,СВЦЭМ!$A$39:$A$782,$A161,СВЦЭМ!$B$39:$B$782,C$155)+'СЕТ СН'!$I$14+СВЦЭМ!$D$10+'СЕТ СН'!$I$6-'СЕТ СН'!$I$26</f>
        <v>2655.75461812</v>
      </c>
      <c r="D161" s="36">
        <f>SUMIFS(СВЦЭМ!$D$39:$D$782,СВЦЭМ!$A$39:$A$782,$A161,СВЦЭМ!$B$39:$B$782,D$155)+'СЕТ СН'!$I$14+СВЦЭМ!$D$10+'СЕТ СН'!$I$6-'СЕТ СН'!$I$26</f>
        <v>2765.8517892899999</v>
      </c>
      <c r="E161" s="36">
        <f>SUMIFS(СВЦЭМ!$D$39:$D$782,СВЦЭМ!$A$39:$A$782,$A161,СВЦЭМ!$B$39:$B$782,E$155)+'СЕТ СН'!$I$14+СВЦЭМ!$D$10+'СЕТ СН'!$I$6-'СЕТ СН'!$I$26</f>
        <v>2761.9897777200003</v>
      </c>
      <c r="F161" s="36">
        <f>SUMIFS(СВЦЭМ!$D$39:$D$782,СВЦЭМ!$A$39:$A$782,$A161,СВЦЭМ!$B$39:$B$782,F$155)+'СЕТ СН'!$I$14+СВЦЭМ!$D$10+'СЕТ СН'!$I$6-'СЕТ СН'!$I$26</f>
        <v>2756.2661692199999</v>
      </c>
      <c r="G161" s="36">
        <f>SUMIFS(СВЦЭМ!$D$39:$D$782,СВЦЭМ!$A$39:$A$782,$A161,СВЦЭМ!$B$39:$B$782,G$155)+'СЕТ СН'!$I$14+СВЦЭМ!$D$10+'СЕТ СН'!$I$6-'СЕТ СН'!$I$26</f>
        <v>2665.4794083000002</v>
      </c>
      <c r="H161" s="36">
        <f>SUMIFS(СВЦЭМ!$D$39:$D$782,СВЦЭМ!$A$39:$A$782,$A161,СВЦЭМ!$B$39:$B$782,H$155)+'СЕТ СН'!$I$14+СВЦЭМ!$D$10+'СЕТ СН'!$I$6-'СЕТ СН'!$I$26</f>
        <v>2519.9265230999999</v>
      </c>
      <c r="I161" s="36">
        <f>SUMIFS(СВЦЭМ!$D$39:$D$782,СВЦЭМ!$A$39:$A$782,$A161,СВЦЭМ!$B$39:$B$782,I$155)+'СЕТ СН'!$I$14+СВЦЭМ!$D$10+'СЕТ СН'!$I$6-'СЕТ СН'!$I$26</f>
        <v>2453.7446387300001</v>
      </c>
      <c r="J161" s="36">
        <f>SUMIFS(СВЦЭМ!$D$39:$D$782,СВЦЭМ!$A$39:$A$782,$A161,СВЦЭМ!$B$39:$B$782,J$155)+'СЕТ СН'!$I$14+СВЦЭМ!$D$10+'СЕТ СН'!$I$6-'СЕТ СН'!$I$26</f>
        <v>2371.4054624300002</v>
      </c>
      <c r="K161" s="36">
        <f>SUMIFS(СВЦЭМ!$D$39:$D$782,СВЦЭМ!$A$39:$A$782,$A161,СВЦЭМ!$B$39:$B$782,K$155)+'СЕТ СН'!$I$14+СВЦЭМ!$D$10+'СЕТ СН'!$I$6-'СЕТ СН'!$I$26</f>
        <v>2323.1994378999998</v>
      </c>
      <c r="L161" s="36">
        <f>SUMIFS(СВЦЭМ!$D$39:$D$782,СВЦЭМ!$A$39:$A$782,$A161,СВЦЭМ!$B$39:$B$782,L$155)+'СЕТ СН'!$I$14+СВЦЭМ!$D$10+'СЕТ СН'!$I$6-'СЕТ СН'!$I$26</f>
        <v>2329.6631392200002</v>
      </c>
      <c r="M161" s="36">
        <f>SUMIFS(СВЦЭМ!$D$39:$D$782,СВЦЭМ!$A$39:$A$782,$A161,СВЦЭМ!$B$39:$B$782,M$155)+'СЕТ СН'!$I$14+СВЦЭМ!$D$10+'СЕТ СН'!$I$6-'СЕТ СН'!$I$26</f>
        <v>2327.2303960099998</v>
      </c>
      <c r="N161" s="36">
        <f>SUMIFS(СВЦЭМ!$D$39:$D$782,СВЦЭМ!$A$39:$A$782,$A161,СВЦЭМ!$B$39:$B$782,N$155)+'СЕТ СН'!$I$14+СВЦЭМ!$D$10+'СЕТ СН'!$I$6-'СЕТ СН'!$I$26</f>
        <v>2357.07299405</v>
      </c>
      <c r="O161" s="36">
        <f>SUMIFS(СВЦЭМ!$D$39:$D$782,СВЦЭМ!$A$39:$A$782,$A161,СВЦЭМ!$B$39:$B$782,O$155)+'СЕТ СН'!$I$14+СВЦЭМ!$D$10+'СЕТ СН'!$I$6-'СЕТ СН'!$I$26</f>
        <v>2355.5462045300001</v>
      </c>
      <c r="P161" s="36">
        <f>SUMIFS(СВЦЭМ!$D$39:$D$782,СВЦЭМ!$A$39:$A$782,$A161,СВЦЭМ!$B$39:$B$782,P$155)+'СЕТ СН'!$I$14+СВЦЭМ!$D$10+'СЕТ СН'!$I$6-'СЕТ СН'!$I$26</f>
        <v>2373.4666041500004</v>
      </c>
      <c r="Q161" s="36">
        <f>SUMIFS(СВЦЭМ!$D$39:$D$782,СВЦЭМ!$A$39:$A$782,$A161,СВЦЭМ!$B$39:$B$782,Q$155)+'СЕТ СН'!$I$14+СВЦЭМ!$D$10+'СЕТ СН'!$I$6-'СЕТ СН'!$I$26</f>
        <v>2388.9246811600001</v>
      </c>
      <c r="R161" s="36">
        <f>SUMIFS(СВЦЭМ!$D$39:$D$782,СВЦЭМ!$A$39:$A$782,$A161,СВЦЭМ!$B$39:$B$782,R$155)+'СЕТ СН'!$I$14+СВЦЭМ!$D$10+'СЕТ СН'!$I$6-'СЕТ СН'!$I$26</f>
        <v>2383.08219551</v>
      </c>
      <c r="S161" s="36">
        <f>SUMIFS(СВЦЭМ!$D$39:$D$782,СВЦЭМ!$A$39:$A$782,$A161,СВЦЭМ!$B$39:$B$782,S$155)+'СЕТ СН'!$I$14+СВЦЭМ!$D$10+'СЕТ СН'!$I$6-'СЕТ СН'!$I$26</f>
        <v>2363.6388183400004</v>
      </c>
      <c r="T161" s="36">
        <f>SUMIFS(СВЦЭМ!$D$39:$D$782,СВЦЭМ!$A$39:$A$782,$A161,СВЦЭМ!$B$39:$B$782,T$155)+'СЕТ СН'!$I$14+СВЦЭМ!$D$10+'СЕТ СН'!$I$6-'СЕТ СН'!$I$26</f>
        <v>2389.9599509500003</v>
      </c>
      <c r="U161" s="36">
        <f>SUMIFS(СВЦЭМ!$D$39:$D$782,СВЦЭМ!$A$39:$A$782,$A161,СВЦЭМ!$B$39:$B$782,U$155)+'СЕТ СН'!$I$14+СВЦЭМ!$D$10+'СЕТ СН'!$I$6-'СЕТ СН'!$I$26</f>
        <v>2338.9776411500002</v>
      </c>
      <c r="V161" s="36">
        <f>SUMIFS(СВЦЭМ!$D$39:$D$782,СВЦЭМ!$A$39:$A$782,$A161,СВЦЭМ!$B$39:$B$782,V$155)+'СЕТ СН'!$I$14+СВЦЭМ!$D$10+'СЕТ СН'!$I$6-'СЕТ СН'!$I$26</f>
        <v>2318.4996842999999</v>
      </c>
      <c r="W161" s="36">
        <f>SUMIFS(СВЦЭМ!$D$39:$D$782,СВЦЭМ!$A$39:$A$782,$A161,СВЦЭМ!$B$39:$B$782,W$155)+'СЕТ СН'!$I$14+СВЦЭМ!$D$10+'СЕТ СН'!$I$6-'СЕТ СН'!$I$26</f>
        <v>2334.3606851900004</v>
      </c>
      <c r="X161" s="36">
        <f>SUMIFS(СВЦЭМ!$D$39:$D$782,СВЦЭМ!$A$39:$A$782,$A161,СВЦЭМ!$B$39:$B$782,X$155)+'СЕТ СН'!$I$14+СВЦЭМ!$D$10+'СЕТ СН'!$I$6-'СЕТ СН'!$I$26</f>
        <v>2363.7678490799999</v>
      </c>
      <c r="Y161" s="36">
        <f>SUMIFS(СВЦЭМ!$D$39:$D$782,СВЦЭМ!$A$39:$A$782,$A161,СВЦЭМ!$B$39:$B$782,Y$155)+'СЕТ СН'!$I$14+СВЦЭМ!$D$10+'СЕТ СН'!$I$6-'СЕТ СН'!$I$26</f>
        <v>2448.3934664200001</v>
      </c>
    </row>
    <row r="162" spans="1:25" ht="15.75" x14ac:dyDescent="0.2">
      <c r="A162" s="35">
        <f t="shared" si="4"/>
        <v>45084</v>
      </c>
      <c r="B162" s="36">
        <f>SUMIFS(СВЦЭМ!$D$39:$D$782,СВЦЭМ!$A$39:$A$782,$A162,СВЦЭМ!$B$39:$B$782,B$155)+'СЕТ СН'!$I$14+СВЦЭМ!$D$10+'СЕТ СН'!$I$6-'СЕТ СН'!$I$26</f>
        <v>2597.1151619500001</v>
      </c>
      <c r="C162" s="36">
        <f>SUMIFS(СВЦЭМ!$D$39:$D$782,СВЦЭМ!$A$39:$A$782,$A162,СВЦЭМ!$B$39:$B$782,C$155)+'СЕТ СН'!$I$14+СВЦЭМ!$D$10+'СЕТ СН'!$I$6-'СЕТ СН'!$I$26</f>
        <v>2529.3189720099999</v>
      </c>
      <c r="D162" s="36">
        <f>SUMIFS(СВЦЭМ!$D$39:$D$782,СВЦЭМ!$A$39:$A$782,$A162,СВЦЭМ!$B$39:$B$782,D$155)+'СЕТ СН'!$I$14+СВЦЭМ!$D$10+'СЕТ СН'!$I$6-'СЕТ СН'!$I$26</f>
        <v>2720.0005269000003</v>
      </c>
      <c r="E162" s="36">
        <f>SUMIFS(СВЦЭМ!$D$39:$D$782,СВЦЭМ!$A$39:$A$782,$A162,СВЦЭМ!$B$39:$B$782,E$155)+'СЕТ СН'!$I$14+СВЦЭМ!$D$10+'СЕТ СН'!$I$6-'СЕТ СН'!$I$26</f>
        <v>2737.5763008200001</v>
      </c>
      <c r="F162" s="36">
        <f>SUMIFS(СВЦЭМ!$D$39:$D$782,СВЦЭМ!$A$39:$A$782,$A162,СВЦЭМ!$B$39:$B$782,F$155)+'СЕТ СН'!$I$14+СВЦЭМ!$D$10+'СЕТ СН'!$I$6-'СЕТ СН'!$I$26</f>
        <v>2727.2083099800002</v>
      </c>
      <c r="G162" s="36">
        <f>SUMIFS(СВЦЭМ!$D$39:$D$782,СВЦЭМ!$A$39:$A$782,$A162,СВЦЭМ!$B$39:$B$782,G$155)+'СЕТ СН'!$I$14+СВЦЭМ!$D$10+'СЕТ СН'!$I$6-'СЕТ СН'!$I$26</f>
        <v>2656.0121317100002</v>
      </c>
      <c r="H162" s="36">
        <f>SUMIFS(СВЦЭМ!$D$39:$D$782,СВЦЭМ!$A$39:$A$782,$A162,СВЦЭМ!$B$39:$B$782,H$155)+'СЕТ СН'!$I$14+СВЦЭМ!$D$10+'СЕТ СН'!$I$6-'СЕТ СН'!$I$26</f>
        <v>2527.95771371</v>
      </c>
      <c r="I162" s="36">
        <f>SUMIFS(СВЦЭМ!$D$39:$D$782,СВЦЭМ!$A$39:$A$782,$A162,СВЦЭМ!$B$39:$B$782,I$155)+'СЕТ СН'!$I$14+СВЦЭМ!$D$10+'СЕТ СН'!$I$6-'СЕТ СН'!$I$26</f>
        <v>2498.4212356799999</v>
      </c>
      <c r="J162" s="36">
        <f>SUMIFS(СВЦЭМ!$D$39:$D$782,СВЦЭМ!$A$39:$A$782,$A162,СВЦЭМ!$B$39:$B$782,J$155)+'СЕТ СН'!$I$14+СВЦЭМ!$D$10+'СЕТ СН'!$I$6-'СЕТ СН'!$I$26</f>
        <v>2400.2978500899999</v>
      </c>
      <c r="K162" s="36">
        <f>SUMIFS(СВЦЭМ!$D$39:$D$782,СВЦЭМ!$A$39:$A$782,$A162,СВЦЭМ!$B$39:$B$782,K$155)+'СЕТ СН'!$I$14+СВЦЭМ!$D$10+'СЕТ СН'!$I$6-'СЕТ СН'!$I$26</f>
        <v>2408.4827382200001</v>
      </c>
      <c r="L162" s="36">
        <f>SUMIFS(СВЦЭМ!$D$39:$D$782,СВЦЭМ!$A$39:$A$782,$A162,СВЦЭМ!$B$39:$B$782,L$155)+'СЕТ СН'!$I$14+СВЦЭМ!$D$10+'СЕТ СН'!$I$6-'СЕТ СН'!$I$26</f>
        <v>2423.9423368899998</v>
      </c>
      <c r="M162" s="36">
        <f>SUMIFS(СВЦЭМ!$D$39:$D$782,СВЦЭМ!$A$39:$A$782,$A162,СВЦЭМ!$B$39:$B$782,M$155)+'СЕТ СН'!$I$14+СВЦЭМ!$D$10+'СЕТ СН'!$I$6-'СЕТ СН'!$I$26</f>
        <v>2432.3599565300001</v>
      </c>
      <c r="N162" s="36">
        <f>SUMIFS(СВЦЭМ!$D$39:$D$782,СВЦЭМ!$A$39:$A$782,$A162,СВЦЭМ!$B$39:$B$782,N$155)+'СЕТ СН'!$I$14+СВЦЭМ!$D$10+'СЕТ СН'!$I$6-'СЕТ СН'!$I$26</f>
        <v>2453.7349771400004</v>
      </c>
      <c r="O162" s="36">
        <f>SUMIFS(СВЦЭМ!$D$39:$D$782,СВЦЭМ!$A$39:$A$782,$A162,СВЦЭМ!$B$39:$B$782,O$155)+'СЕТ СН'!$I$14+СВЦЭМ!$D$10+'СЕТ СН'!$I$6-'СЕТ СН'!$I$26</f>
        <v>2477.6007982800002</v>
      </c>
      <c r="P162" s="36">
        <f>SUMIFS(СВЦЭМ!$D$39:$D$782,СВЦЭМ!$A$39:$A$782,$A162,СВЦЭМ!$B$39:$B$782,P$155)+'СЕТ СН'!$I$14+СВЦЭМ!$D$10+'СЕТ СН'!$I$6-'СЕТ СН'!$I$26</f>
        <v>2497.7131397800003</v>
      </c>
      <c r="Q162" s="36">
        <f>SUMIFS(СВЦЭМ!$D$39:$D$782,СВЦЭМ!$A$39:$A$782,$A162,СВЦЭМ!$B$39:$B$782,Q$155)+'СЕТ СН'!$I$14+СВЦЭМ!$D$10+'СЕТ СН'!$I$6-'СЕТ СН'!$I$26</f>
        <v>2503.2686912600002</v>
      </c>
      <c r="R162" s="36">
        <f>SUMIFS(СВЦЭМ!$D$39:$D$782,СВЦЭМ!$A$39:$A$782,$A162,СВЦЭМ!$B$39:$B$782,R$155)+'СЕТ СН'!$I$14+СВЦЭМ!$D$10+'СЕТ СН'!$I$6-'СЕТ СН'!$I$26</f>
        <v>2477.2472886800001</v>
      </c>
      <c r="S162" s="36">
        <f>SUMIFS(СВЦЭМ!$D$39:$D$782,СВЦЭМ!$A$39:$A$782,$A162,СВЦЭМ!$B$39:$B$782,S$155)+'СЕТ СН'!$I$14+СВЦЭМ!$D$10+'СЕТ СН'!$I$6-'СЕТ СН'!$I$26</f>
        <v>2452.0630940999999</v>
      </c>
      <c r="T162" s="36">
        <f>SUMIFS(СВЦЭМ!$D$39:$D$782,СВЦЭМ!$A$39:$A$782,$A162,СВЦЭМ!$B$39:$B$782,T$155)+'СЕТ СН'!$I$14+СВЦЭМ!$D$10+'СЕТ СН'!$I$6-'СЕТ СН'!$I$26</f>
        <v>2434.3371071000001</v>
      </c>
      <c r="U162" s="36">
        <f>SUMIFS(СВЦЭМ!$D$39:$D$782,СВЦЭМ!$A$39:$A$782,$A162,СВЦЭМ!$B$39:$B$782,U$155)+'СЕТ СН'!$I$14+СВЦЭМ!$D$10+'СЕТ СН'!$I$6-'СЕТ СН'!$I$26</f>
        <v>2353.4041264100001</v>
      </c>
      <c r="V162" s="36">
        <f>SUMIFS(СВЦЭМ!$D$39:$D$782,СВЦЭМ!$A$39:$A$782,$A162,СВЦЭМ!$B$39:$B$782,V$155)+'СЕТ СН'!$I$14+СВЦЭМ!$D$10+'СЕТ СН'!$I$6-'СЕТ СН'!$I$26</f>
        <v>2378.91621377</v>
      </c>
      <c r="W162" s="36">
        <f>SUMIFS(СВЦЭМ!$D$39:$D$782,СВЦЭМ!$A$39:$A$782,$A162,СВЦЭМ!$B$39:$B$782,W$155)+'СЕТ СН'!$I$14+СВЦЭМ!$D$10+'СЕТ СН'!$I$6-'СЕТ СН'!$I$26</f>
        <v>2410.0716729800001</v>
      </c>
      <c r="X162" s="36">
        <f>SUMIFS(СВЦЭМ!$D$39:$D$782,СВЦЭМ!$A$39:$A$782,$A162,СВЦЭМ!$B$39:$B$782,X$155)+'СЕТ СН'!$I$14+СВЦЭМ!$D$10+'СЕТ СН'!$I$6-'СЕТ СН'!$I$26</f>
        <v>2474.5848456100002</v>
      </c>
      <c r="Y162" s="36">
        <f>SUMIFS(СВЦЭМ!$D$39:$D$782,СВЦЭМ!$A$39:$A$782,$A162,СВЦЭМ!$B$39:$B$782,Y$155)+'СЕТ СН'!$I$14+СВЦЭМ!$D$10+'СЕТ СН'!$I$6-'СЕТ СН'!$I$26</f>
        <v>2516.91352577</v>
      </c>
    </row>
    <row r="163" spans="1:25" ht="15.75" x14ac:dyDescent="0.2">
      <c r="A163" s="35">
        <f t="shared" si="4"/>
        <v>45085</v>
      </c>
      <c r="B163" s="36">
        <f>SUMIFS(СВЦЭМ!$D$39:$D$782,СВЦЭМ!$A$39:$A$782,$A163,СВЦЭМ!$B$39:$B$782,B$155)+'СЕТ СН'!$I$14+СВЦЭМ!$D$10+'СЕТ СН'!$I$6-'СЕТ СН'!$I$26</f>
        <v>2653.1970202299999</v>
      </c>
      <c r="C163" s="36">
        <f>SUMIFS(СВЦЭМ!$D$39:$D$782,СВЦЭМ!$A$39:$A$782,$A163,СВЦЭМ!$B$39:$B$782,C$155)+'СЕТ СН'!$I$14+СВЦЭМ!$D$10+'СЕТ СН'!$I$6-'СЕТ СН'!$I$26</f>
        <v>2694.0201286500001</v>
      </c>
      <c r="D163" s="36">
        <f>SUMIFS(СВЦЭМ!$D$39:$D$782,СВЦЭМ!$A$39:$A$782,$A163,СВЦЭМ!$B$39:$B$782,D$155)+'СЕТ СН'!$I$14+СВЦЭМ!$D$10+'СЕТ СН'!$I$6-'СЕТ СН'!$I$26</f>
        <v>2706.1439731300002</v>
      </c>
      <c r="E163" s="36">
        <f>SUMIFS(СВЦЭМ!$D$39:$D$782,СВЦЭМ!$A$39:$A$782,$A163,СВЦЭМ!$B$39:$B$782,E$155)+'СЕТ СН'!$I$14+СВЦЭМ!$D$10+'СЕТ СН'!$I$6-'СЕТ СН'!$I$26</f>
        <v>2706.8997127800003</v>
      </c>
      <c r="F163" s="36">
        <f>SUMIFS(СВЦЭМ!$D$39:$D$782,СВЦЭМ!$A$39:$A$782,$A163,СВЦЭМ!$B$39:$B$782,F$155)+'СЕТ СН'!$I$14+СВЦЭМ!$D$10+'СЕТ СН'!$I$6-'СЕТ СН'!$I$26</f>
        <v>2689.6400978800002</v>
      </c>
      <c r="G163" s="36">
        <f>SUMIFS(СВЦЭМ!$D$39:$D$782,СВЦЭМ!$A$39:$A$782,$A163,СВЦЭМ!$B$39:$B$782,G$155)+'СЕТ СН'!$I$14+СВЦЭМ!$D$10+'СЕТ СН'!$I$6-'СЕТ СН'!$I$26</f>
        <v>2649.5299273999999</v>
      </c>
      <c r="H163" s="36">
        <f>SUMIFS(СВЦЭМ!$D$39:$D$782,СВЦЭМ!$A$39:$A$782,$A163,СВЦЭМ!$B$39:$B$782,H$155)+'СЕТ СН'!$I$14+СВЦЭМ!$D$10+'СЕТ СН'!$I$6-'СЕТ СН'!$I$26</f>
        <v>2515.97030984</v>
      </c>
      <c r="I163" s="36">
        <f>SUMIFS(СВЦЭМ!$D$39:$D$782,СВЦЭМ!$A$39:$A$782,$A163,СВЦЭМ!$B$39:$B$782,I$155)+'СЕТ СН'!$I$14+СВЦЭМ!$D$10+'СЕТ СН'!$I$6-'СЕТ СН'!$I$26</f>
        <v>2472.12644009</v>
      </c>
      <c r="J163" s="36">
        <f>SUMIFS(СВЦЭМ!$D$39:$D$782,СВЦЭМ!$A$39:$A$782,$A163,СВЦЭМ!$B$39:$B$782,J$155)+'СЕТ СН'!$I$14+СВЦЭМ!$D$10+'СЕТ СН'!$I$6-'СЕТ СН'!$I$26</f>
        <v>2435.5098445600001</v>
      </c>
      <c r="K163" s="36">
        <f>SUMIFS(СВЦЭМ!$D$39:$D$782,СВЦЭМ!$A$39:$A$782,$A163,СВЦЭМ!$B$39:$B$782,K$155)+'СЕТ СН'!$I$14+СВЦЭМ!$D$10+'СЕТ СН'!$I$6-'СЕТ СН'!$I$26</f>
        <v>2408.4902222300002</v>
      </c>
      <c r="L163" s="36">
        <f>SUMIFS(СВЦЭМ!$D$39:$D$782,СВЦЭМ!$A$39:$A$782,$A163,СВЦЭМ!$B$39:$B$782,L$155)+'СЕТ СН'!$I$14+СВЦЭМ!$D$10+'СЕТ СН'!$I$6-'СЕТ СН'!$I$26</f>
        <v>2409.7063883199999</v>
      </c>
      <c r="M163" s="36">
        <f>SUMIFS(СВЦЭМ!$D$39:$D$782,СВЦЭМ!$A$39:$A$782,$A163,СВЦЭМ!$B$39:$B$782,M$155)+'СЕТ СН'!$I$14+СВЦЭМ!$D$10+'СЕТ СН'!$I$6-'СЕТ СН'!$I$26</f>
        <v>2431.4491101200001</v>
      </c>
      <c r="N163" s="36">
        <f>SUMIFS(СВЦЭМ!$D$39:$D$782,СВЦЭМ!$A$39:$A$782,$A163,СВЦЭМ!$B$39:$B$782,N$155)+'СЕТ СН'!$I$14+СВЦЭМ!$D$10+'СЕТ СН'!$I$6-'СЕТ СН'!$I$26</f>
        <v>2472.3560181800003</v>
      </c>
      <c r="O163" s="36">
        <f>SUMIFS(СВЦЭМ!$D$39:$D$782,СВЦЭМ!$A$39:$A$782,$A163,СВЦЭМ!$B$39:$B$782,O$155)+'СЕТ СН'!$I$14+СВЦЭМ!$D$10+'СЕТ СН'!$I$6-'СЕТ СН'!$I$26</f>
        <v>2475.8333994900004</v>
      </c>
      <c r="P163" s="36">
        <f>SUMIFS(СВЦЭМ!$D$39:$D$782,СВЦЭМ!$A$39:$A$782,$A163,СВЦЭМ!$B$39:$B$782,P$155)+'СЕТ СН'!$I$14+СВЦЭМ!$D$10+'СЕТ СН'!$I$6-'СЕТ СН'!$I$26</f>
        <v>2483.7180570999999</v>
      </c>
      <c r="Q163" s="36">
        <f>SUMIFS(СВЦЭМ!$D$39:$D$782,СВЦЭМ!$A$39:$A$782,$A163,СВЦЭМ!$B$39:$B$782,Q$155)+'СЕТ СН'!$I$14+СВЦЭМ!$D$10+'СЕТ СН'!$I$6-'СЕТ СН'!$I$26</f>
        <v>2497.8751791700001</v>
      </c>
      <c r="R163" s="36">
        <f>SUMIFS(СВЦЭМ!$D$39:$D$782,СВЦЭМ!$A$39:$A$782,$A163,СВЦЭМ!$B$39:$B$782,R$155)+'СЕТ СН'!$I$14+СВЦЭМ!$D$10+'СЕТ СН'!$I$6-'СЕТ СН'!$I$26</f>
        <v>2476.83360382</v>
      </c>
      <c r="S163" s="36">
        <f>SUMIFS(СВЦЭМ!$D$39:$D$782,СВЦЭМ!$A$39:$A$782,$A163,СВЦЭМ!$B$39:$B$782,S$155)+'СЕТ СН'!$I$14+СВЦЭМ!$D$10+'СЕТ СН'!$I$6-'СЕТ СН'!$I$26</f>
        <v>2451.8640712800002</v>
      </c>
      <c r="T163" s="36">
        <f>SUMIFS(СВЦЭМ!$D$39:$D$782,СВЦЭМ!$A$39:$A$782,$A163,СВЦЭМ!$B$39:$B$782,T$155)+'СЕТ СН'!$I$14+СВЦЭМ!$D$10+'СЕТ СН'!$I$6-'СЕТ СН'!$I$26</f>
        <v>2436.0272881400001</v>
      </c>
      <c r="U163" s="36">
        <f>SUMIFS(СВЦЭМ!$D$39:$D$782,СВЦЭМ!$A$39:$A$782,$A163,СВЦЭМ!$B$39:$B$782,U$155)+'СЕТ СН'!$I$14+СВЦЭМ!$D$10+'СЕТ СН'!$I$6-'СЕТ СН'!$I$26</f>
        <v>2405.50610912</v>
      </c>
      <c r="V163" s="36">
        <f>SUMIFS(СВЦЭМ!$D$39:$D$782,СВЦЭМ!$A$39:$A$782,$A163,СВЦЭМ!$B$39:$B$782,V$155)+'СЕТ СН'!$I$14+СВЦЭМ!$D$10+'СЕТ СН'!$I$6-'СЕТ СН'!$I$26</f>
        <v>2343.9830500400003</v>
      </c>
      <c r="W163" s="36">
        <f>SUMIFS(СВЦЭМ!$D$39:$D$782,СВЦЭМ!$A$39:$A$782,$A163,СВЦЭМ!$B$39:$B$782,W$155)+'СЕТ СН'!$I$14+СВЦЭМ!$D$10+'СЕТ СН'!$I$6-'СЕТ СН'!$I$26</f>
        <v>2390.3100486499998</v>
      </c>
      <c r="X163" s="36">
        <f>SUMIFS(СВЦЭМ!$D$39:$D$782,СВЦЭМ!$A$39:$A$782,$A163,СВЦЭМ!$B$39:$B$782,X$155)+'СЕТ СН'!$I$14+СВЦЭМ!$D$10+'СЕТ СН'!$I$6-'СЕТ СН'!$I$26</f>
        <v>2444.3945148500002</v>
      </c>
      <c r="Y163" s="36">
        <f>SUMIFS(СВЦЭМ!$D$39:$D$782,СВЦЭМ!$A$39:$A$782,$A163,СВЦЭМ!$B$39:$B$782,Y$155)+'СЕТ СН'!$I$14+СВЦЭМ!$D$10+'СЕТ СН'!$I$6-'СЕТ СН'!$I$26</f>
        <v>2569.4762947200002</v>
      </c>
    </row>
    <row r="164" spans="1:25" ht="15.75" x14ac:dyDescent="0.2">
      <c r="A164" s="35">
        <f t="shared" si="4"/>
        <v>45086</v>
      </c>
      <c r="B164" s="36">
        <f>SUMIFS(СВЦЭМ!$D$39:$D$782,СВЦЭМ!$A$39:$A$782,$A164,СВЦЭМ!$B$39:$B$782,B$155)+'СЕТ СН'!$I$14+СВЦЭМ!$D$10+'СЕТ СН'!$I$6-'СЕТ СН'!$I$26</f>
        <v>2521.0715976800002</v>
      </c>
      <c r="C164" s="36">
        <f>SUMIFS(СВЦЭМ!$D$39:$D$782,СВЦЭМ!$A$39:$A$782,$A164,СВЦЭМ!$B$39:$B$782,C$155)+'СЕТ СН'!$I$14+СВЦЭМ!$D$10+'СЕТ СН'!$I$6-'СЕТ СН'!$I$26</f>
        <v>2420.57079415</v>
      </c>
      <c r="D164" s="36">
        <f>SUMIFS(СВЦЭМ!$D$39:$D$782,СВЦЭМ!$A$39:$A$782,$A164,СВЦЭМ!$B$39:$B$782,D$155)+'СЕТ СН'!$I$14+СВЦЭМ!$D$10+'СЕТ СН'!$I$6-'СЕТ СН'!$I$26</f>
        <v>2481.7198727800001</v>
      </c>
      <c r="E164" s="36">
        <f>SUMIFS(СВЦЭМ!$D$39:$D$782,СВЦЭМ!$A$39:$A$782,$A164,СВЦЭМ!$B$39:$B$782,E$155)+'СЕТ СН'!$I$14+СВЦЭМ!$D$10+'СЕТ СН'!$I$6-'СЕТ СН'!$I$26</f>
        <v>2633.7726951000004</v>
      </c>
      <c r="F164" s="36">
        <f>SUMIFS(СВЦЭМ!$D$39:$D$782,СВЦЭМ!$A$39:$A$782,$A164,СВЦЭМ!$B$39:$B$782,F$155)+'СЕТ СН'!$I$14+СВЦЭМ!$D$10+'СЕТ СН'!$I$6-'СЕТ СН'!$I$26</f>
        <v>2605.0276025499998</v>
      </c>
      <c r="G164" s="36">
        <f>SUMIFS(СВЦЭМ!$D$39:$D$782,СВЦЭМ!$A$39:$A$782,$A164,СВЦЭМ!$B$39:$B$782,G$155)+'СЕТ СН'!$I$14+СВЦЭМ!$D$10+'СЕТ СН'!$I$6-'СЕТ СН'!$I$26</f>
        <v>2538.5016099900004</v>
      </c>
      <c r="H164" s="36">
        <f>SUMIFS(СВЦЭМ!$D$39:$D$782,СВЦЭМ!$A$39:$A$782,$A164,СВЦЭМ!$B$39:$B$782,H$155)+'СЕТ СН'!$I$14+СВЦЭМ!$D$10+'СЕТ СН'!$I$6-'СЕТ СН'!$I$26</f>
        <v>2390.6765284200001</v>
      </c>
      <c r="I164" s="36">
        <f>SUMIFS(СВЦЭМ!$D$39:$D$782,СВЦЭМ!$A$39:$A$782,$A164,СВЦЭМ!$B$39:$B$782,I$155)+'СЕТ СН'!$I$14+СВЦЭМ!$D$10+'СЕТ СН'!$I$6-'СЕТ СН'!$I$26</f>
        <v>2322.5177064300001</v>
      </c>
      <c r="J164" s="36">
        <f>SUMIFS(СВЦЭМ!$D$39:$D$782,СВЦЭМ!$A$39:$A$782,$A164,СВЦЭМ!$B$39:$B$782,J$155)+'СЕТ СН'!$I$14+СВЦЭМ!$D$10+'СЕТ СН'!$I$6-'СЕТ СН'!$I$26</f>
        <v>2244.9221177200002</v>
      </c>
      <c r="K164" s="36">
        <f>SUMIFS(СВЦЭМ!$D$39:$D$782,СВЦЭМ!$A$39:$A$782,$A164,СВЦЭМ!$B$39:$B$782,K$155)+'СЕТ СН'!$I$14+СВЦЭМ!$D$10+'СЕТ СН'!$I$6-'СЕТ СН'!$I$26</f>
        <v>2205.93660998</v>
      </c>
      <c r="L164" s="36">
        <f>SUMIFS(СВЦЭМ!$D$39:$D$782,СВЦЭМ!$A$39:$A$782,$A164,СВЦЭМ!$B$39:$B$782,L$155)+'СЕТ СН'!$I$14+СВЦЭМ!$D$10+'СЕТ СН'!$I$6-'СЕТ СН'!$I$26</f>
        <v>2185.4878986100002</v>
      </c>
      <c r="M164" s="36">
        <f>SUMIFS(СВЦЭМ!$D$39:$D$782,СВЦЭМ!$A$39:$A$782,$A164,СВЦЭМ!$B$39:$B$782,M$155)+'СЕТ СН'!$I$14+СВЦЭМ!$D$10+'СЕТ СН'!$I$6-'СЕТ СН'!$I$26</f>
        <v>2223.8976874</v>
      </c>
      <c r="N164" s="36">
        <f>SUMIFS(СВЦЭМ!$D$39:$D$782,СВЦЭМ!$A$39:$A$782,$A164,СВЦЭМ!$B$39:$B$782,N$155)+'СЕТ СН'!$I$14+СВЦЭМ!$D$10+'СЕТ СН'!$I$6-'СЕТ СН'!$I$26</f>
        <v>2255.05313389</v>
      </c>
      <c r="O164" s="36">
        <f>SUMIFS(СВЦЭМ!$D$39:$D$782,СВЦЭМ!$A$39:$A$782,$A164,СВЦЭМ!$B$39:$B$782,O$155)+'СЕТ СН'!$I$14+СВЦЭМ!$D$10+'СЕТ СН'!$I$6-'СЕТ СН'!$I$26</f>
        <v>2250.2693482599998</v>
      </c>
      <c r="P164" s="36">
        <f>SUMIFS(СВЦЭМ!$D$39:$D$782,СВЦЭМ!$A$39:$A$782,$A164,СВЦЭМ!$B$39:$B$782,P$155)+'СЕТ СН'!$I$14+СВЦЭМ!$D$10+'СЕТ СН'!$I$6-'СЕТ СН'!$I$26</f>
        <v>2258.2631158600002</v>
      </c>
      <c r="Q164" s="36">
        <f>SUMIFS(СВЦЭМ!$D$39:$D$782,СВЦЭМ!$A$39:$A$782,$A164,СВЦЭМ!$B$39:$B$782,Q$155)+'СЕТ СН'!$I$14+СВЦЭМ!$D$10+'СЕТ СН'!$I$6-'СЕТ СН'!$I$26</f>
        <v>2262.9942205699999</v>
      </c>
      <c r="R164" s="36">
        <f>SUMIFS(СВЦЭМ!$D$39:$D$782,СВЦЭМ!$A$39:$A$782,$A164,СВЦЭМ!$B$39:$B$782,R$155)+'СЕТ СН'!$I$14+СВЦЭМ!$D$10+'СЕТ СН'!$I$6-'СЕТ СН'!$I$26</f>
        <v>2259.1202325900003</v>
      </c>
      <c r="S164" s="36">
        <f>SUMIFS(СВЦЭМ!$D$39:$D$782,СВЦЭМ!$A$39:$A$782,$A164,СВЦЭМ!$B$39:$B$782,S$155)+'СЕТ СН'!$I$14+СВЦЭМ!$D$10+'СЕТ СН'!$I$6-'СЕТ СН'!$I$26</f>
        <v>2259.01121883</v>
      </c>
      <c r="T164" s="36">
        <f>SUMIFS(СВЦЭМ!$D$39:$D$782,СВЦЭМ!$A$39:$A$782,$A164,СВЦЭМ!$B$39:$B$782,T$155)+'СЕТ СН'!$I$14+СВЦЭМ!$D$10+'СЕТ СН'!$I$6-'СЕТ СН'!$I$26</f>
        <v>2245.94146318</v>
      </c>
      <c r="U164" s="36">
        <f>SUMIFS(СВЦЭМ!$D$39:$D$782,СВЦЭМ!$A$39:$A$782,$A164,СВЦЭМ!$B$39:$B$782,U$155)+'СЕТ СН'!$I$14+СВЦЭМ!$D$10+'СЕТ СН'!$I$6-'СЕТ СН'!$I$26</f>
        <v>2231.1492762799999</v>
      </c>
      <c r="V164" s="36">
        <f>SUMIFS(СВЦЭМ!$D$39:$D$782,СВЦЭМ!$A$39:$A$782,$A164,СВЦЭМ!$B$39:$B$782,V$155)+'СЕТ СН'!$I$14+СВЦЭМ!$D$10+'СЕТ СН'!$I$6-'СЕТ СН'!$I$26</f>
        <v>2203.27319653</v>
      </c>
      <c r="W164" s="36">
        <f>SUMIFS(СВЦЭМ!$D$39:$D$782,СВЦЭМ!$A$39:$A$782,$A164,СВЦЭМ!$B$39:$B$782,W$155)+'СЕТ СН'!$I$14+СВЦЭМ!$D$10+'СЕТ СН'!$I$6-'СЕТ СН'!$I$26</f>
        <v>2241.5022178099998</v>
      </c>
      <c r="X164" s="36">
        <f>SUMIFS(СВЦЭМ!$D$39:$D$782,СВЦЭМ!$A$39:$A$782,$A164,СВЦЭМ!$B$39:$B$782,X$155)+'СЕТ СН'!$I$14+СВЦЭМ!$D$10+'СЕТ СН'!$I$6-'СЕТ СН'!$I$26</f>
        <v>2251.45679784</v>
      </c>
      <c r="Y164" s="36">
        <f>SUMIFS(СВЦЭМ!$D$39:$D$782,СВЦЭМ!$A$39:$A$782,$A164,СВЦЭМ!$B$39:$B$782,Y$155)+'СЕТ СН'!$I$14+СВЦЭМ!$D$10+'СЕТ СН'!$I$6-'СЕТ СН'!$I$26</f>
        <v>2419.3824568999999</v>
      </c>
    </row>
    <row r="165" spans="1:25" ht="15.75" x14ac:dyDescent="0.2">
      <c r="A165" s="35">
        <f t="shared" si="4"/>
        <v>45087</v>
      </c>
      <c r="B165" s="36">
        <f>SUMIFS(СВЦЭМ!$D$39:$D$782,СВЦЭМ!$A$39:$A$782,$A165,СВЦЭМ!$B$39:$B$782,B$155)+'СЕТ СН'!$I$14+СВЦЭМ!$D$10+'СЕТ СН'!$I$6-'СЕТ СН'!$I$26</f>
        <v>2431.03644523</v>
      </c>
      <c r="C165" s="36">
        <f>SUMIFS(СВЦЭМ!$D$39:$D$782,СВЦЭМ!$A$39:$A$782,$A165,СВЦЭМ!$B$39:$B$782,C$155)+'СЕТ СН'!$I$14+СВЦЭМ!$D$10+'СЕТ СН'!$I$6-'СЕТ СН'!$I$26</f>
        <v>2465.6433725500001</v>
      </c>
      <c r="D165" s="36">
        <f>SUMIFS(СВЦЭМ!$D$39:$D$782,СВЦЭМ!$A$39:$A$782,$A165,СВЦЭМ!$B$39:$B$782,D$155)+'СЕТ СН'!$I$14+СВЦЭМ!$D$10+'СЕТ СН'!$I$6-'СЕТ СН'!$I$26</f>
        <v>2522.0046635400004</v>
      </c>
      <c r="E165" s="36">
        <f>SUMIFS(СВЦЭМ!$D$39:$D$782,СВЦЭМ!$A$39:$A$782,$A165,СВЦЭМ!$B$39:$B$782,E$155)+'СЕТ СН'!$I$14+СВЦЭМ!$D$10+'СЕТ СН'!$I$6-'СЕТ СН'!$I$26</f>
        <v>2550.8983204900001</v>
      </c>
      <c r="F165" s="36">
        <f>SUMIFS(СВЦЭМ!$D$39:$D$782,СВЦЭМ!$A$39:$A$782,$A165,СВЦЭМ!$B$39:$B$782,F$155)+'СЕТ СН'!$I$14+СВЦЭМ!$D$10+'СЕТ СН'!$I$6-'СЕТ СН'!$I$26</f>
        <v>2576.1940190100004</v>
      </c>
      <c r="G165" s="36">
        <f>SUMIFS(СВЦЭМ!$D$39:$D$782,СВЦЭМ!$A$39:$A$782,$A165,СВЦЭМ!$B$39:$B$782,G$155)+'СЕТ СН'!$I$14+СВЦЭМ!$D$10+'СЕТ СН'!$I$6-'СЕТ СН'!$I$26</f>
        <v>2576.3246027300002</v>
      </c>
      <c r="H165" s="36">
        <f>SUMIFS(СВЦЭМ!$D$39:$D$782,СВЦЭМ!$A$39:$A$782,$A165,СВЦЭМ!$B$39:$B$782,H$155)+'СЕТ СН'!$I$14+СВЦЭМ!$D$10+'СЕТ СН'!$I$6-'СЕТ СН'!$I$26</f>
        <v>2475.3642691900004</v>
      </c>
      <c r="I165" s="36">
        <f>SUMIFS(СВЦЭМ!$D$39:$D$782,СВЦЭМ!$A$39:$A$782,$A165,СВЦЭМ!$B$39:$B$782,I$155)+'СЕТ СН'!$I$14+СВЦЭМ!$D$10+'СЕТ СН'!$I$6-'СЕТ СН'!$I$26</f>
        <v>2467.9206104499999</v>
      </c>
      <c r="J165" s="36">
        <f>SUMIFS(СВЦЭМ!$D$39:$D$782,СВЦЭМ!$A$39:$A$782,$A165,СВЦЭМ!$B$39:$B$782,J$155)+'СЕТ СН'!$I$14+СВЦЭМ!$D$10+'СЕТ СН'!$I$6-'СЕТ СН'!$I$26</f>
        <v>2378.0623166400001</v>
      </c>
      <c r="K165" s="36">
        <f>SUMIFS(СВЦЭМ!$D$39:$D$782,СВЦЭМ!$A$39:$A$782,$A165,СВЦЭМ!$B$39:$B$782,K$155)+'СЕТ СН'!$I$14+СВЦЭМ!$D$10+'СЕТ СН'!$I$6-'СЕТ СН'!$I$26</f>
        <v>2295.7443164800002</v>
      </c>
      <c r="L165" s="36">
        <f>SUMIFS(СВЦЭМ!$D$39:$D$782,СВЦЭМ!$A$39:$A$782,$A165,СВЦЭМ!$B$39:$B$782,L$155)+'СЕТ СН'!$I$14+СВЦЭМ!$D$10+'СЕТ СН'!$I$6-'СЕТ СН'!$I$26</f>
        <v>2261.6903425</v>
      </c>
      <c r="M165" s="36">
        <f>SUMIFS(СВЦЭМ!$D$39:$D$782,СВЦЭМ!$A$39:$A$782,$A165,СВЦЭМ!$B$39:$B$782,M$155)+'СЕТ СН'!$I$14+СВЦЭМ!$D$10+'СЕТ СН'!$I$6-'СЕТ СН'!$I$26</f>
        <v>2248.52921784</v>
      </c>
      <c r="N165" s="36">
        <f>SUMIFS(СВЦЭМ!$D$39:$D$782,СВЦЭМ!$A$39:$A$782,$A165,СВЦЭМ!$B$39:$B$782,N$155)+'СЕТ СН'!$I$14+СВЦЭМ!$D$10+'СЕТ СН'!$I$6-'СЕТ СН'!$I$26</f>
        <v>2260.4489060000001</v>
      </c>
      <c r="O165" s="36">
        <f>SUMIFS(СВЦЭМ!$D$39:$D$782,СВЦЭМ!$A$39:$A$782,$A165,СВЦЭМ!$B$39:$B$782,O$155)+'СЕТ СН'!$I$14+СВЦЭМ!$D$10+'СЕТ СН'!$I$6-'СЕТ СН'!$I$26</f>
        <v>2272.3484658500001</v>
      </c>
      <c r="P165" s="36">
        <f>SUMIFS(СВЦЭМ!$D$39:$D$782,СВЦЭМ!$A$39:$A$782,$A165,СВЦЭМ!$B$39:$B$782,P$155)+'СЕТ СН'!$I$14+СВЦЭМ!$D$10+'СЕТ СН'!$I$6-'СЕТ СН'!$I$26</f>
        <v>2278.3316229700004</v>
      </c>
      <c r="Q165" s="36">
        <f>SUMIFS(СВЦЭМ!$D$39:$D$782,СВЦЭМ!$A$39:$A$782,$A165,СВЦЭМ!$B$39:$B$782,Q$155)+'СЕТ СН'!$I$14+СВЦЭМ!$D$10+'СЕТ СН'!$I$6-'СЕТ СН'!$I$26</f>
        <v>2300.4412751</v>
      </c>
      <c r="R165" s="36">
        <f>SUMIFS(СВЦЭМ!$D$39:$D$782,СВЦЭМ!$A$39:$A$782,$A165,СВЦЭМ!$B$39:$B$782,R$155)+'СЕТ СН'!$I$14+СВЦЭМ!$D$10+'СЕТ СН'!$I$6-'СЕТ СН'!$I$26</f>
        <v>2293.7755050300002</v>
      </c>
      <c r="S165" s="36">
        <f>SUMIFS(СВЦЭМ!$D$39:$D$782,СВЦЭМ!$A$39:$A$782,$A165,СВЦЭМ!$B$39:$B$782,S$155)+'СЕТ СН'!$I$14+СВЦЭМ!$D$10+'СЕТ СН'!$I$6-'СЕТ СН'!$I$26</f>
        <v>2272.3898311200001</v>
      </c>
      <c r="T165" s="36">
        <f>SUMIFS(СВЦЭМ!$D$39:$D$782,СВЦЭМ!$A$39:$A$782,$A165,СВЦЭМ!$B$39:$B$782,T$155)+'СЕТ СН'!$I$14+СВЦЭМ!$D$10+'СЕТ СН'!$I$6-'СЕТ СН'!$I$26</f>
        <v>2261.9054534699999</v>
      </c>
      <c r="U165" s="36">
        <f>SUMIFS(СВЦЭМ!$D$39:$D$782,СВЦЭМ!$A$39:$A$782,$A165,СВЦЭМ!$B$39:$B$782,U$155)+'СЕТ СН'!$I$14+СВЦЭМ!$D$10+'СЕТ СН'!$I$6-'СЕТ СН'!$I$26</f>
        <v>2260.88261693</v>
      </c>
      <c r="V165" s="36">
        <f>SUMIFS(СВЦЭМ!$D$39:$D$782,СВЦЭМ!$A$39:$A$782,$A165,СВЦЭМ!$B$39:$B$782,V$155)+'СЕТ СН'!$I$14+СВЦЭМ!$D$10+'СЕТ СН'!$I$6-'СЕТ СН'!$I$26</f>
        <v>2246.4230915500002</v>
      </c>
      <c r="W165" s="36">
        <f>SUMIFS(СВЦЭМ!$D$39:$D$782,СВЦЭМ!$A$39:$A$782,$A165,СВЦЭМ!$B$39:$B$782,W$155)+'СЕТ СН'!$I$14+СВЦЭМ!$D$10+'СЕТ СН'!$I$6-'СЕТ СН'!$I$26</f>
        <v>2216.5691287700001</v>
      </c>
      <c r="X165" s="36">
        <f>SUMIFS(СВЦЭМ!$D$39:$D$782,СВЦЭМ!$A$39:$A$782,$A165,СВЦЭМ!$B$39:$B$782,X$155)+'СЕТ СН'!$I$14+СВЦЭМ!$D$10+'СЕТ СН'!$I$6-'СЕТ СН'!$I$26</f>
        <v>2243.2079875500003</v>
      </c>
      <c r="Y165" s="36">
        <f>SUMIFS(СВЦЭМ!$D$39:$D$782,СВЦЭМ!$A$39:$A$782,$A165,СВЦЭМ!$B$39:$B$782,Y$155)+'СЕТ СН'!$I$14+СВЦЭМ!$D$10+'СЕТ СН'!$I$6-'СЕТ СН'!$I$26</f>
        <v>2325.1931918199998</v>
      </c>
    </row>
    <row r="166" spans="1:25" ht="15.75" x14ac:dyDescent="0.2">
      <c r="A166" s="35">
        <f t="shared" si="4"/>
        <v>45088</v>
      </c>
      <c r="B166" s="36">
        <f>SUMIFS(СВЦЭМ!$D$39:$D$782,СВЦЭМ!$A$39:$A$782,$A166,СВЦЭМ!$B$39:$B$782,B$155)+'СЕТ СН'!$I$14+СВЦЭМ!$D$10+'СЕТ СН'!$I$6-'СЕТ СН'!$I$26</f>
        <v>2397.2989263300001</v>
      </c>
      <c r="C166" s="36">
        <f>SUMIFS(СВЦЭМ!$D$39:$D$782,СВЦЭМ!$A$39:$A$782,$A166,СВЦЭМ!$B$39:$B$782,C$155)+'СЕТ СН'!$I$14+СВЦЭМ!$D$10+'СЕТ СН'!$I$6-'СЕТ СН'!$I$26</f>
        <v>2442.3697910199999</v>
      </c>
      <c r="D166" s="36">
        <f>SUMIFS(СВЦЭМ!$D$39:$D$782,СВЦЭМ!$A$39:$A$782,$A166,СВЦЭМ!$B$39:$B$782,D$155)+'СЕТ СН'!$I$14+СВЦЭМ!$D$10+'СЕТ СН'!$I$6-'СЕТ СН'!$I$26</f>
        <v>2513.3275163899998</v>
      </c>
      <c r="E166" s="36">
        <f>SUMIFS(СВЦЭМ!$D$39:$D$782,СВЦЭМ!$A$39:$A$782,$A166,СВЦЭМ!$B$39:$B$782,E$155)+'СЕТ СН'!$I$14+СВЦЭМ!$D$10+'СЕТ СН'!$I$6-'СЕТ СН'!$I$26</f>
        <v>2520.0311437500004</v>
      </c>
      <c r="F166" s="36">
        <f>SUMIFS(СВЦЭМ!$D$39:$D$782,СВЦЭМ!$A$39:$A$782,$A166,СВЦЭМ!$B$39:$B$782,F$155)+'СЕТ СН'!$I$14+СВЦЭМ!$D$10+'СЕТ СН'!$I$6-'СЕТ СН'!$I$26</f>
        <v>2521.4763260300001</v>
      </c>
      <c r="G166" s="36">
        <f>SUMIFS(СВЦЭМ!$D$39:$D$782,СВЦЭМ!$A$39:$A$782,$A166,СВЦЭМ!$B$39:$B$782,G$155)+'СЕТ СН'!$I$14+СВЦЭМ!$D$10+'СЕТ СН'!$I$6-'СЕТ СН'!$I$26</f>
        <v>2516.49347205</v>
      </c>
      <c r="H166" s="36">
        <f>SUMIFS(СВЦЭМ!$D$39:$D$782,СВЦЭМ!$A$39:$A$782,$A166,СВЦЭМ!$B$39:$B$782,H$155)+'СЕТ СН'!$I$14+СВЦЭМ!$D$10+'СЕТ СН'!$I$6-'СЕТ СН'!$I$26</f>
        <v>2429.0679919900003</v>
      </c>
      <c r="I166" s="36">
        <f>SUMIFS(СВЦЭМ!$D$39:$D$782,СВЦЭМ!$A$39:$A$782,$A166,СВЦЭМ!$B$39:$B$782,I$155)+'СЕТ СН'!$I$14+СВЦЭМ!$D$10+'СЕТ СН'!$I$6-'СЕТ СН'!$I$26</f>
        <v>2371.48526322</v>
      </c>
      <c r="J166" s="36">
        <f>SUMIFS(СВЦЭМ!$D$39:$D$782,СВЦЭМ!$A$39:$A$782,$A166,СВЦЭМ!$B$39:$B$782,J$155)+'СЕТ СН'!$I$14+СВЦЭМ!$D$10+'СЕТ СН'!$I$6-'СЕТ СН'!$I$26</f>
        <v>2312.4852657199999</v>
      </c>
      <c r="K166" s="36">
        <f>SUMIFS(СВЦЭМ!$D$39:$D$782,СВЦЭМ!$A$39:$A$782,$A166,СВЦЭМ!$B$39:$B$782,K$155)+'СЕТ СН'!$I$14+СВЦЭМ!$D$10+'СЕТ СН'!$I$6-'СЕТ СН'!$I$26</f>
        <v>2223.8045569699998</v>
      </c>
      <c r="L166" s="36">
        <f>SUMIFS(СВЦЭМ!$D$39:$D$782,СВЦЭМ!$A$39:$A$782,$A166,СВЦЭМ!$B$39:$B$782,L$155)+'СЕТ СН'!$I$14+СВЦЭМ!$D$10+'СЕТ СН'!$I$6-'СЕТ СН'!$I$26</f>
        <v>2230.8411121099998</v>
      </c>
      <c r="M166" s="36">
        <f>SUMIFS(СВЦЭМ!$D$39:$D$782,СВЦЭМ!$A$39:$A$782,$A166,СВЦЭМ!$B$39:$B$782,M$155)+'СЕТ СН'!$I$14+СВЦЭМ!$D$10+'СЕТ СН'!$I$6-'СЕТ СН'!$I$26</f>
        <v>2234.1952430400002</v>
      </c>
      <c r="N166" s="36">
        <f>SUMIFS(СВЦЭМ!$D$39:$D$782,СВЦЭМ!$A$39:$A$782,$A166,СВЦЭМ!$B$39:$B$782,N$155)+'СЕТ СН'!$I$14+СВЦЭМ!$D$10+'СЕТ СН'!$I$6-'СЕТ СН'!$I$26</f>
        <v>2243.5265116700002</v>
      </c>
      <c r="O166" s="36">
        <f>SUMIFS(СВЦЭМ!$D$39:$D$782,СВЦЭМ!$A$39:$A$782,$A166,СВЦЭМ!$B$39:$B$782,O$155)+'СЕТ СН'!$I$14+СВЦЭМ!$D$10+'СЕТ СН'!$I$6-'СЕТ СН'!$I$26</f>
        <v>2249.2197848699998</v>
      </c>
      <c r="P166" s="36">
        <f>SUMIFS(СВЦЭМ!$D$39:$D$782,СВЦЭМ!$A$39:$A$782,$A166,СВЦЭМ!$B$39:$B$782,P$155)+'СЕТ СН'!$I$14+СВЦЭМ!$D$10+'СЕТ СН'!$I$6-'СЕТ СН'!$I$26</f>
        <v>2256.9379665599999</v>
      </c>
      <c r="Q166" s="36">
        <f>SUMIFS(СВЦЭМ!$D$39:$D$782,СВЦЭМ!$A$39:$A$782,$A166,СВЦЭМ!$B$39:$B$782,Q$155)+'СЕТ СН'!$I$14+СВЦЭМ!$D$10+'СЕТ СН'!$I$6-'СЕТ СН'!$I$26</f>
        <v>2260.2570185499999</v>
      </c>
      <c r="R166" s="36">
        <f>SUMIFS(СВЦЭМ!$D$39:$D$782,СВЦЭМ!$A$39:$A$782,$A166,СВЦЭМ!$B$39:$B$782,R$155)+'СЕТ СН'!$I$14+СВЦЭМ!$D$10+'СЕТ СН'!$I$6-'СЕТ СН'!$I$26</f>
        <v>2252.8703837800003</v>
      </c>
      <c r="S166" s="36">
        <f>SUMIFS(СВЦЭМ!$D$39:$D$782,СВЦЭМ!$A$39:$A$782,$A166,СВЦЭМ!$B$39:$B$782,S$155)+'СЕТ СН'!$I$14+СВЦЭМ!$D$10+'СЕТ СН'!$I$6-'СЕТ СН'!$I$26</f>
        <v>2241.2703258299998</v>
      </c>
      <c r="T166" s="36">
        <f>SUMIFS(СВЦЭМ!$D$39:$D$782,СВЦЭМ!$A$39:$A$782,$A166,СВЦЭМ!$B$39:$B$782,T$155)+'СЕТ СН'!$I$14+СВЦЭМ!$D$10+'СЕТ СН'!$I$6-'СЕТ СН'!$I$26</f>
        <v>2242.2134415999999</v>
      </c>
      <c r="U166" s="36">
        <f>SUMIFS(СВЦЭМ!$D$39:$D$782,СВЦЭМ!$A$39:$A$782,$A166,СВЦЭМ!$B$39:$B$782,U$155)+'СЕТ СН'!$I$14+СВЦЭМ!$D$10+'СЕТ СН'!$I$6-'СЕТ СН'!$I$26</f>
        <v>2236.15317723</v>
      </c>
      <c r="V166" s="36">
        <f>SUMIFS(СВЦЭМ!$D$39:$D$782,СВЦЭМ!$A$39:$A$782,$A166,СВЦЭМ!$B$39:$B$782,V$155)+'СЕТ СН'!$I$14+СВЦЭМ!$D$10+'СЕТ СН'!$I$6-'СЕТ СН'!$I$26</f>
        <v>2230.70344101</v>
      </c>
      <c r="W166" s="36">
        <f>SUMIFS(СВЦЭМ!$D$39:$D$782,СВЦЭМ!$A$39:$A$782,$A166,СВЦЭМ!$B$39:$B$782,W$155)+'СЕТ СН'!$I$14+СВЦЭМ!$D$10+'СЕТ СН'!$I$6-'СЕТ СН'!$I$26</f>
        <v>2216.6684354400004</v>
      </c>
      <c r="X166" s="36">
        <f>SUMIFS(СВЦЭМ!$D$39:$D$782,СВЦЭМ!$A$39:$A$782,$A166,СВЦЭМ!$B$39:$B$782,X$155)+'СЕТ СН'!$I$14+СВЦЭМ!$D$10+'СЕТ СН'!$I$6-'СЕТ СН'!$I$26</f>
        <v>2234.48669367</v>
      </c>
      <c r="Y166" s="36">
        <f>SUMIFS(СВЦЭМ!$D$39:$D$782,СВЦЭМ!$A$39:$A$782,$A166,СВЦЭМ!$B$39:$B$782,Y$155)+'СЕТ СН'!$I$14+СВЦЭМ!$D$10+'СЕТ СН'!$I$6-'СЕТ СН'!$I$26</f>
        <v>2312.6009664600001</v>
      </c>
    </row>
    <row r="167" spans="1:25" ht="15.75" x14ac:dyDescent="0.2">
      <c r="A167" s="35">
        <f t="shared" si="4"/>
        <v>45089</v>
      </c>
      <c r="B167" s="36">
        <f>SUMIFS(СВЦЭМ!$D$39:$D$782,СВЦЭМ!$A$39:$A$782,$A167,СВЦЭМ!$B$39:$B$782,B$155)+'СЕТ СН'!$I$14+СВЦЭМ!$D$10+'СЕТ СН'!$I$6-'СЕТ СН'!$I$26</f>
        <v>2551.75573661</v>
      </c>
      <c r="C167" s="36">
        <f>SUMIFS(СВЦЭМ!$D$39:$D$782,СВЦЭМ!$A$39:$A$782,$A167,СВЦЭМ!$B$39:$B$782,C$155)+'СЕТ СН'!$I$14+СВЦЭМ!$D$10+'СЕТ СН'!$I$6-'СЕТ СН'!$I$26</f>
        <v>2587.2200740200001</v>
      </c>
      <c r="D167" s="36">
        <f>SUMIFS(СВЦЭМ!$D$39:$D$782,СВЦЭМ!$A$39:$A$782,$A167,СВЦЭМ!$B$39:$B$782,D$155)+'СЕТ СН'!$I$14+СВЦЭМ!$D$10+'СЕТ СН'!$I$6-'СЕТ СН'!$I$26</f>
        <v>2655.7201634600001</v>
      </c>
      <c r="E167" s="36">
        <f>SUMIFS(СВЦЭМ!$D$39:$D$782,СВЦЭМ!$A$39:$A$782,$A167,СВЦЭМ!$B$39:$B$782,E$155)+'СЕТ СН'!$I$14+СВЦЭМ!$D$10+'СЕТ СН'!$I$6-'СЕТ СН'!$I$26</f>
        <v>2641.6096787000001</v>
      </c>
      <c r="F167" s="36">
        <f>SUMIFS(СВЦЭМ!$D$39:$D$782,СВЦЭМ!$A$39:$A$782,$A167,СВЦЭМ!$B$39:$B$782,F$155)+'СЕТ СН'!$I$14+СВЦЭМ!$D$10+'СЕТ СН'!$I$6-'СЕТ СН'!$I$26</f>
        <v>2637.6565125900001</v>
      </c>
      <c r="G167" s="36">
        <f>SUMIFS(СВЦЭМ!$D$39:$D$782,СВЦЭМ!$A$39:$A$782,$A167,СВЦЭМ!$B$39:$B$782,G$155)+'СЕТ СН'!$I$14+СВЦЭМ!$D$10+'СЕТ СН'!$I$6-'СЕТ СН'!$I$26</f>
        <v>2629.3199977499999</v>
      </c>
      <c r="H167" s="36">
        <f>SUMIFS(СВЦЭМ!$D$39:$D$782,СВЦЭМ!$A$39:$A$782,$A167,СВЦЭМ!$B$39:$B$782,H$155)+'СЕТ СН'!$I$14+СВЦЭМ!$D$10+'СЕТ СН'!$I$6-'СЕТ СН'!$I$26</f>
        <v>2511.90482686</v>
      </c>
      <c r="I167" s="36">
        <f>SUMIFS(СВЦЭМ!$D$39:$D$782,СВЦЭМ!$A$39:$A$782,$A167,СВЦЭМ!$B$39:$B$782,I$155)+'СЕТ СН'!$I$14+СВЦЭМ!$D$10+'СЕТ СН'!$I$6-'СЕТ СН'!$I$26</f>
        <v>2445.4694645899999</v>
      </c>
      <c r="J167" s="36">
        <f>SUMIFS(СВЦЭМ!$D$39:$D$782,СВЦЭМ!$A$39:$A$782,$A167,СВЦЭМ!$B$39:$B$782,J$155)+'СЕТ СН'!$I$14+СВЦЭМ!$D$10+'СЕТ СН'!$I$6-'СЕТ СН'!$I$26</f>
        <v>2321.5548109600004</v>
      </c>
      <c r="K167" s="36">
        <f>SUMIFS(СВЦЭМ!$D$39:$D$782,СВЦЭМ!$A$39:$A$782,$A167,СВЦЭМ!$B$39:$B$782,K$155)+'СЕТ СН'!$I$14+СВЦЭМ!$D$10+'СЕТ СН'!$I$6-'СЕТ СН'!$I$26</f>
        <v>2297.94008596</v>
      </c>
      <c r="L167" s="36">
        <f>SUMIFS(СВЦЭМ!$D$39:$D$782,СВЦЭМ!$A$39:$A$782,$A167,СВЦЭМ!$B$39:$B$782,L$155)+'СЕТ СН'!$I$14+СВЦЭМ!$D$10+'СЕТ СН'!$I$6-'СЕТ СН'!$I$26</f>
        <v>2281.8300784100002</v>
      </c>
      <c r="M167" s="36">
        <f>SUMIFS(СВЦЭМ!$D$39:$D$782,СВЦЭМ!$A$39:$A$782,$A167,СВЦЭМ!$B$39:$B$782,M$155)+'СЕТ СН'!$I$14+СВЦЭМ!$D$10+'СЕТ СН'!$I$6-'СЕТ СН'!$I$26</f>
        <v>2321.6778754500001</v>
      </c>
      <c r="N167" s="36">
        <f>SUMIFS(СВЦЭМ!$D$39:$D$782,СВЦЭМ!$A$39:$A$782,$A167,СВЦЭМ!$B$39:$B$782,N$155)+'СЕТ СН'!$I$14+СВЦЭМ!$D$10+'СЕТ СН'!$I$6-'СЕТ СН'!$I$26</f>
        <v>2355.3033660400001</v>
      </c>
      <c r="O167" s="36">
        <f>SUMIFS(СВЦЭМ!$D$39:$D$782,СВЦЭМ!$A$39:$A$782,$A167,СВЦЭМ!$B$39:$B$782,O$155)+'СЕТ СН'!$I$14+СВЦЭМ!$D$10+'СЕТ СН'!$I$6-'СЕТ СН'!$I$26</f>
        <v>2386.32373284</v>
      </c>
      <c r="P167" s="36">
        <f>SUMIFS(СВЦЭМ!$D$39:$D$782,СВЦЭМ!$A$39:$A$782,$A167,СВЦЭМ!$B$39:$B$782,P$155)+'СЕТ СН'!$I$14+СВЦЭМ!$D$10+'СЕТ СН'!$I$6-'СЕТ СН'!$I$26</f>
        <v>2402.59515534</v>
      </c>
      <c r="Q167" s="36">
        <f>SUMIFS(СВЦЭМ!$D$39:$D$782,СВЦЭМ!$A$39:$A$782,$A167,СВЦЭМ!$B$39:$B$782,Q$155)+'СЕТ СН'!$I$14+СВЦЭМ!$D$10+'СЕТ СН'!$I$6-'СЕТ СН'!$I$26</f>
        <v>2421.7139390700004</v>
      </c>
      <c r="R167" s="36">
        <f>SUMIFS(СВЦЭМ!$D$39:$D$782,СВЦЭМ!$A$39:$A$782,$A167,СВЦЭМ!$B$39:$B$782,R$155)+'СЕТ СН'!$I$14+СВЦЭМ!$D$10+'СЕТ СН'!$I$6-'СЕТ СН'!$I$26</f>
        <v>2385.5498924200001</v>
      </c>
      <c r="S167" s="36">
        <f>SUMIFS(СВЦЭМ!$D$39:$D$782,СВЦЭМ!$A$39:$A$782,$A167,СВЦЭМ!$B$39:$B$782,S$155)+'СЕТ СН'!$I$14+СВЦЭМ!$D$10+'СЕТ СН'!$I$6-'СЕТ СН'!$I$26</f>
        <v>2364.50140465</v>
      </c>
      <c r="T167" s="36">
        <f>SUMIFS(СВЦЭМ!$D$39:$D$782,СВЦЭМ!$A$39:$A$782,$A167,СВЦЭМ!$B$39:$B$782,T$155)+'СЕТ СН'!$I$14+СВЦЭМ!$D$10+'СЕТ СН'!$I$6-'СЕТ СН'!$I$26</f>
        <v>2374.3342187600001</v>
      </c>
      <c r="U167" s="36">
        <f>SUMIFS(СВЦЭМ!$D$39:$D$782,СВЦЭМ!$A$39:$A$782,$A167,СВЦЭМ!$B$39:$B$782,U$155)+'СЕТ СН'!$I$14+СВЦЭМ!$D$10+'СЕТ СН'!$I$6-'СЕТ СН'!$I$26</f>
        <v>2300.3363597500002</v>
      </c>
      <c r="V167" s="36">
        <f>SUMIFS(СВЦЭМ!$D$39:$D$782,СВЦЭМ!$A$39:$A$782,$A167,СВЦЭМ!$B$39:$B$782,V$155)+'СЕТ СН'!$I$14+СВЦЭМ!$D$10+'СЕТ СН'!$I$6-'СЕТ СН'!$I$26</f>
        <v>2261.1850430200002</v>
      </c>
      <c r="W167" s="36">
        <f>SUMIFS(СВЦЭМ!$D$39:$D$782,СВЦЭМ!$A$39:$A$782,$A167,СВЦЭМ!$B$39:$B$782,W$155)+'СЕТ СН'!$I$14+СВЦЭМ!$D$10+'СЕТ СН'!$I$6-'СЕТ СН'!$I$26</f>
        <v>2269.6948148900001</v>
      </c>
      <c r="X167" s="36">
        <f>SUMIFS(СВЦЭМ!$D$39:$D$782,СВЦЭМ!$A$39:$A$782,$A167,СВЦЭМ!$B$39:$B$782,X$155)+'СЕТ СН'!$I$14+СВЦЭМ!$D$10+'СЕТ СН'!$I$6-'СЕТ СН'!$I$26</f>
        <v>2339.6540132800001</v>
      </c>
      <c r="Y167" s="36">
        <f>SUMIFS(СВЦЭМ!$D$39:$D$782,СВЦЭМ!$A$39:$A$782,$A167,СВЦЭМ!$B$39:$B$782,Y$155)+'СЕТ СН'!$I$14+СВЦЭМ!$D$10+'СЕТ СН'!$I$6-'СЕТ СН'!$I$26</f>
        <v>2406.8135448900002</v>
      </c>
    </row>
    <row r="168" spans="1:25" ht="15.75" x14ac:dyDescent="0.2">
      <c r="A168" s="35">
        <f t="shared" si="4"/>
        <v>45090</v>
      </c>
      <c r="B168" s="36">
        <f>SUMIFS(СВЦЭМ!$D$39:$D$782,СВЦЭМ!$A$39:$A$782,$A168,СВЦЭМ!$B$39:$B$782,B$155)+'СЕТ СН'!$I$14+СВЦЭМ!$D$10+'СЕТ СН'!$I$6-'СЕТ СН'!$I$26</f>
        <v>2469.6023089999999</v>
      </c>
      <c r="C168" s="36">
        <f>SUMIFS(СВЦЭМ!$D$39:$D$782,СВЦЭМ!$A$39:$A$782,$A168,СВЦЭМ!$B$39:$B$782,C$155)+'СЕТ СН'!$I$14+СВЦЭМ!$D$10+'СЕТ СН'!$I$6-'СЕТ СН'!$I$26</f>
        <v>2500.9008008700002</v>
      </c>
      <c r="D168" s="36">
        <f>SUMIFS(СВЦЭМ!$D$39:$D$782,СВЦЭМ!$A$39:$A$782,$A168,СВЦЭМ!$B$39:$B$782,D$155)+'СЕТ СН'!$I$14+СВЦЭМ!$D$10+'СЕТ СН'!$I$6-'СЕТ СН'!$I$26</f>
        <v>2574.6030083800001</v>
      </c>
      <c r="E168" s="36">
        <f>SUMIFS(СВЦЭМ!$D$39:$D$782,СВЦЭМ!$A$39:$A$782,$A168,СВЦЭМ!$B$39:$B$782,E$155)+'СЕТ СН'!$I$14+СВЦЭМ!$D$10+'СЕТ СН'!$I$6-'СЕТ СН'!$I$26</f>
        <v>2563.0200383299998</v>
      </c>
      <c r="F168" s="36">
        <f>SUMIFS(СВЦЭМ!$D$39:$D$782,СВЦЭМ!$A$39:$A$782,$A168,СВЦЭМ!$B$39:$B$782,F$155)+'СЕТ СН'!$I$14+СВЦЭМ!$D$10+'СЕТ СН'!$I$6-'СЕТ СН'!$I$26</f>
        <v>2556.32154167</v>
      </c>
      <c r="G168" s="36">
        <f>SUMIFS(СВЦЭМ!$D$39:$D$782,СВЦЭМ!$A$39:$A$782,$A168,СВЦЭМ!$B$39:$B$782,G$155)+'СЕТ СН'!$I$14+СВЦЭМ!$D$10+'СЕТ СН'!$I$6-'СЕТ СН'!$I$26</f>
        <v>2620.4360324099998</v>
      </c>
      <c r="H168" s="36">
        <f>SUMIFS(СВЦЭМ!$D$39:$D$782,СВЦЭМ!$A$39:$A$782,$A168,СВЦЭМ!$B$39:$B$782,H$155)+'СЕТ СН'!$I$14+СВЦЭМ!$D$10+'СЕТ СН'!$I$6-'СЕТ СН'!$I$26</f>
        <v>2531.0213661400003</v>
      </c>
      <c r="I168" s="36">
        <f>SUMIFS(СВЦЭМ!$D$39:$D$782,СВЦЭМ!$A$39:$A$782,$A168,СВЦЭМ!$B$39:$B$782,I$155)+'СЕТ СН'!$I$14+СВЦЭМ!$D$10+'СЕТ СН'!$I$6-'СЕТ СН'!$I$26</f>
        <v>2497.1395955100002</v>
      </c>
      <c r="J168" s="36">
        <f>SUMIFS(СВЦЭМ!$D$39:$D$782,СВЦЭМ!$A$39:$A$782,$A168,СВЦЭМ!$B$39:$B$782,J$155)+'СЕТ СН'!$I$14+СВЦЭМ!$D$10+'СЕТ СН'!$I$6-'СЕТ СН'!$I$26</f>
        <v>2428.5877810800002</v>
      </c>
      <c r="K168" s="36">
        <f>SUMIFS(СВЦЭМ!$D$39:$D$782,СВЦЭМ!$A$39:$A$782,$A168,СВЦЭМ!$B$39:$B$782,K$155)+'СЕТ СН'!$I$14+СВЦЭМ!$D$10+'СЕТ СН'!$I$6-'СЕТ СН'!$I$26</f>
        <v>2354.6763300900002</v>
      </c>
      <c r="L168" s="36">
        <f>SUMIFS(СВЦЭМ!$D$39:$D$782,СВЦЭМ!$A$39:$A$782,$A168,СВЦЭМ!$B$39:$B$782,L$155)+'СЕТ СН'!$I$14+СВЦЭМ!$D$10+'СЕТ СН'!$I$6-'СЕТ СН'!$I$26</f>
        <v>2370.9766998700002</v>
      </c>
      <c r="M168" s="36">
        <f>SUMIFS(СВЦЭМ!$D$39:$D$782,СВЦЭМ!$A$39:$A$782,$A168,СВЦЭМ!$B$39:$B$782,M$155)+'СЕТ СН'!$I$14+СВЦЭМ!$D$10+'СЕТ СН'!$I$6-'СЕТ СН'!$I$26</f>
        <v>2410.3589184500001</v>
      </c>
      <c r="N168" s="36">
        <f>SUMIFS(СВЦЭМ!$D$39:$D$782,СВЦЭМ!$A$39:$A$782,$A168,СВЦЭМ!$B$39:$B$782,N$155)+'СЕТ СН'!$I$14+СВЦЭМ!$D$10+'СЕТ СН'!$I$6-'СЕТ СН'!$I$26</f>
        <v>2472.4178217400004</v>
      </c>
      <c r="O168" s="36">
        <f>SUMIFS(СВЦЭМ!$D$39:$D$782,СВЦЭМ!$A$39:$A$782,$A168,СВЦЭМ!$B$39:$B$782,O$155)+'СЕТ СН'!$I$14+СВЦЭМ!$D$10+'СЕТ СН'!$I$6-'СЕТ СН'!$I$26</f>
        <v>2489.1374523502</v>
      </c>
      <c r="P168" s="36">
        <f>SUMIFS(СВЦЭМ!$D$39:$D$782,СВЦЭМ!$A$39:$A$782,$A168,СВЦЭМ!$B$39:$B$782,P$155)+'СЕТ СН'!$I$14+СВЦЭМ!$D$10+'СЕТ СН'!$I$6-'СЕТ СН'!$I$26</f>
        <v>2420.9283969923499</v>
      </c>
      <c r="Q168" s="36">
        <f>SUMIFS(СВЦЭМ!$D$39:$D$782,СВЦЭМ!$A$39:$A$782,$A168,СВЦЭМ!$B$39:$B$782,Q$155)+'СЕТ СН'!$I$14+СВЦЭМ!$D$10+'СЕТ СН'!$I$6-'СЕТ СН'!$I$26</f>
        <v>2347.3865032573003</v>
      </c>
      <c r="R168" s="36">
        <f>SUMIFS(СВЦЭМ!$D$39:$D$782,СВЦЭМ!$A$39:$A$782,$A168,СВЦЭМ!$B$39:$B$782,R$155)+'СЕТ СН'!$I$14+СВЦЭМ!$D$10+'СЕТ СН'!$I$6-'СЕТ СН'!$I$26</f>
        <v>2363.6053711884001</v>
      </c>
      <c r="S168" s="36">
        <f>SUMIFS(СВЦЭМ!$D$39:$D$782,СВЦЭМ!$A$39:$A$782,$A168,СВЦЭМ!$B$39:$B$782,S$155)+'СЕТ СН'!$I$14+СВЦЭМ!$D$10+'СЕТ СН'!$I$6-'СЕТ СН'!$I$26</f>
        <v>2402.7906786755002</v>
      </c>
      <c r="T168" s="36">
        <f>SUMIFS(СВЦЭМ!$D$39:$D$782,СВЦЭМ!$A$39:$A$782,$A168,СВЦЭМ!$B$39:$B$782,T$155)+'СЕТ СН'!$I$14+СВЦЭМ!$D$10+'СЕТ СН'!$I$6-'СЕТ СН'!$I$26</f>
        <v>2464.5392874490499</v>
      </c>
      <c r="U168" s="36">
        <f>SUMIFS(СВЦЭМ!$D$39:$D$782,СВЦЭМ!$A$39:$A$782,$A168,СВЦЭМ!$B$39:$B$782,U$155)+'СЕТ СН'!$I$14+СВЦЭМ!$D$10+'СЕТ СН'!$I$6-'СЕТ СН'!$I$26</f>
        <v>2426.5834718000001</v>
      </c>
      <c r="V168" s="36">
        <f>SUMIFS(СВЦЭМ!$D$39:$D$782,СВЦЭМ!$A$39:$A$782,$A168,СВЦЭМ!$B$39:$B$782,V$155)+'СЕТ СН'!$I$14+СВЦЭМ!$D$10+'СЕТ СН'!$I$6-'СЕТ СН'!$I$26</f>
        <v>2409.6769479700001</v>
      </c>
      <c r="W168" s="36">
        <f>SUMIFS(СВЦЭМ!$D$39:$D$782,СВЦЭМ!$A$39:$A$782,$A168,СВЦЭМ!$B$39:$B$782,W$155)+'СЕТ СН'!$I$14+СВЦЭМ!$D$10+'СЕТ СН'!$I$6-'СЕТ СН'!$I$26</f>
        <v>2393.8381870399999</v>
      </c>
      <c r="X168" s="36">
        <f>SUMIFS(СВЦЭМ!$D$39:$D$782,СВЦЭМ!$A$39:$A$782,$A168,СВЦЭМ!$B$39:$B$782,X$155)+'СЕТ СН'!$I$14+СВЦЭМ!$D$10+'СЕТ СН'!$I$6-'СЕТ СН'!$I$26</f>
        <v>2441.8205215799999</v>
      </c>
      <c r="Y168" s="36">
        <f>SUMIFS(СВЦЭМ!$D$39:$D$782,СВЦЭМ!$A$39:$A$782,$A168,СВЦЭМ!$B$39:$B$782,Y$155)+'СЕТ СН'!$I$14+СВЦЭМ!$D$10+'СЕТ СН'!$I$6-'СЕТ СН'!$I$26</f>
        <v>2538.48094842</v>
      </c>
    </row>
    <row r="169" spans="1:25" ht="15.75" x14ac:dyDescent="0.2">
      <c r="A169" s="35">
        <f t="shared" si="4"/>
        <v>45091</v>
      </c>
      <c r="B169" s="36">
        <f>SUMIFS(СВЦЭМ!$D$39:$D$782,СВЦЭМ!$A$39:$A$782,$A169,СВЦЭМ!$B$39:$B$782,B$155)+'СЕТ СН'!$I$14+СВЦЭМ!$D$10+'СЕТ СН'!$I$6-'СЕТ СН'!$I$26</f>
        <v>2586.6040537700001</v>
      </c>
      <c r="C169" s="36">
        <f>SUMIFS(СВЦЭМ!$D$39:$D$782,СВЦЭМ!$A$39:$A$782,$A169,СВЦЭМ!$B$39:$B$782,C$155)+'СЕТ СН'!$I$14+СВЦЭМ!$D$10+'СЕТ СН'!$I$6-'СЕТ СН'!$I$26</f>
        <v>2669.7352829400002</v>
      </c>
      <c r="D169" s="36">
        <f>SUMIFS(СВЦЭМ!$D$39:$D$782,СВЦЭМ!$A$39:$A$782,$A169,СВЦЭМ!$B$39:$B$782,D$155)+'СЕТ СН'!$I$14+СВЦЭМ!$D$10+'СЕТ СН'!$I$6-'СЕТ СН'!$I$26</f>
        <v>2774.6305718600001</v>
      </c>
      <c r="E169" s="36">
        <f>SUMIFS(СВЦЭМ!$D$39:$D$782,СВЦЭМ!$A$39:$A$782,$A169,СВЦЭМ!$B$39:$B$782,E$155)+'СЕТ СН'!$I$14+СВЦЭМ!$D$10+'СЕТ СН'!$I$6-'СЕТ СН'!$I$26</f>
        <v>2784.5886660200003</v>
      </c>
      <c r="F169" s="36">
        <f>SUMIFS(СВЦЭМ!$D$39:$D$782,СВЦЭМ!$A$39:$A$782,$A169,СВЦЭМ!$B$39:$B$782,F$155)+'СЕТ СН'!$I$14+СВЦЭМ!$D$10+'СЕТ СН'!$I$6-'СЕТ СН'!$I$26</f>
        <v>2790.5655359700004</v>
      </c>
      <c r="G169" s="36">
        <f>SUMIFS(СВЦЭМ!$D$39:$D$782,СВЦЭМ!$A$39:$A$782,$A169,СВЦЭМ!$B$39:$B$782,G$155)+'СЕТ СН'!$I$14+СВЦЭМ!$D$10+'СЕТ СН'!$I$6-'СЕТ СН'!$I$26</f>
        <v>2776.9615475700002</v>
      </c>
      <c r="H169" s="36">
        <f>SUMIFS(СВЦЭМ!$D$39:$D$782,СВЦЭМ!$A$39:$A$782,$A169,СВЦЭМ!$B$39:$B$782,H$155)+'СЕТ СН'!$I$14+СВЦЭМ!$D$10+'СЕТ СН'!$I$6-'СЕТ СН'!$I$26</f>
        <v>2652.87964766</v>
      </c>
      <c r="I169" s="36">
        <f>SUMIFS(СВЦЭМ!$D$39:$D$782,СВЦЭМ!$A$39:$A$782,$A169,СВЦЭМ!$B$39:$B$782,I$155)+'СЕТ СН'!$I$14+СВЦЭМ!$D$10+'СЕТ СН'!$I$6-'СЕТ СН'!$I$26</f>
        <v>2552.0641925600003</v>
      </c>
      <c r="J169" s="36">
        <f>SUMIFS(СВЦЭМ!$D$39:$D$782,СВЦЭМ!$A$39:$A$782,$A169,СВЦЭМ!$B$39:$B$782,J$155)+'СЕТ СН'!$I$14+СВЦЭМ!$D$10+'СЕТ СН'!$I$6-'СЕТ СН'!$I$26</f>
        <v>2469.03901219</v>
      </c>
      <c r="K169" s="36">
        <f>SUMIFS(СВЦЭМ!$D$39:$D$782,СВЦЭМ!$A$39:$A$782,$A169,СВЦЭМ!$B$39:$B$782,K$155)+'СЕТ СН'!$I$14+СВЦЭМ!$D$10+'СЕТ СН'!$I$6-'СЕТ СН'!$I$26</f>
        <v>2453.8629642100004</v>
      </c>
      <c r="L169" s="36">
        <f>SUMIFS(СВЦЭМ!$D$39:$D$782,СВЦЭМ!$A$39:$A$782,$A169,СВЦЭМ!$B$39:$B$782,L$155)+'СЕТ СН'!$I$14+СВЦЭМ!$D$10+'СЕТ СН'!$I$6-'СЕТ СН'!$I$26</f>
        <v>2445.5322369400001</v>
      </c>
      <c r="M169" s="36">
        <f>SUMIFS(СВЦЭМ!$D$39:$D$782,СВЦЭМ!$A$39:$A$782,$A169,СВЦЭМ!$B$39:$B$782,M$155)+'СЕТ СН'!$I$14+СВЦЭМ!$D$10+'СЕТ СН'!$I$6-'СЕТ СН'!$I$26</f>
        <v>2483.4641704400001</v>
      </c>
      <c r="N169" s="36">
        <f>SUMIFS(СВЦЭМ!$D$39:$D$782,СВЦЭМ!$A$39:$A$782,$A169,СВЦЭМ!$B$39:$B$782,N$155)+'СЕТ СН'!$I$14+СВЦЭМ!$D$10+'СЕТ СН'!$I$6-'СЕТ СН'!$I$26</f>
        <v>2496.3770975100001</v>
      </c>
      <c r="O169" s="36">
        <f>SUMIFS(СВЦЭМ!$D$39:$D$782,СВЦЭМ!$A$39:$A$782,$A169,СВЦЭМ!$B$39:$B$782,O$155)+'СЕТ СН'!$I$14+СВЦЭМ!$D$10+'СЕТ СН'!$I$6-'СЕТ СН'!$I$26</f>
        <v>2543.78742641495</v>
      </c>
      <c r="P169" s="36">
        <f>SUMIFS(СВЦЭМ!$D$39:$D$782,СВЦЭМ!$A$39:$A$782,$A169,СВЦЭМ!$B$39:$B$782,P$155)+'СЕТ СН'!$I$14+СВЦЭМ!$D$10+'СЕТ СН'!$I$6-'СЕТ СН'!$I$26</f>
        <v>2461.1773719468001</v>
      </c>
      <c r="Q169" s="36">
        <f>SUMIFS(СВЦЭМ!$D$39:$D$782,СВЦЭМ!$A$39:$A$782,$A169,СВЦЭМ!$B$39:$B$782,Q$155)+'СЕТ СН'!$I$14+СВЦЭМ!$D$10+'СЕТ СН'!$I$6-'СЕТ СН'!$I$26</f>
        <v>2446.0772042067001</v>
      </c>
      <c r="R169" s="36">
        <f>SUMIFS(СВЦЭМ!$D$39:$D$782,СВЦЭМ!$A$39:$A$782,$A169,СВЦЭМ!$B$39:$B$782,R$155)+'СЕТ СН'!$I$14+СВЦЭМ!$D$10+'СЕТ СН'!$I$6-'СЕТ СН'!$I$26</f>
        <v>2437.7881305730498</v>
      </c>
      <c r="S169" s="36">
        <f>SUMIFS(СВЦЭМ!$D$39:$D$782,СВЦЭМ!$A$39:$A$782,$A169,СВЦЭМ!$B$39:$B$782,S$155)+'СЕТ СН'!$I$14+СВЦЭМ!$D$10+'СЕТ СН'!$I$6-'СЕТ СН'!$I$26</f>
        <v>2475.5304044055501</v>
      </c>
      <c r="T169" s="36">
        <f>SUMIFS(СВЦЭМ!$D$39:$D$782,СВЦЭМ!$A$39:$A$782,$A169,СВЦЭМ!$B$39:$B$782,T$155)+'СЕТ СН'!$I$14+СВЦЭМ!$D$10+'СЕТ СН'!$I$6-'СЕТ СН'!$I$26</f>
        <v>2488.3787668402001</v>
      </c>
      <c r="U169" s="36">
        <f>SUMIFS(СВЦЭМ!$D$39:$D$782,СВЦЭМ!$A$39:$A$782,$A169,СВЦЭМ!$B$39:$B$782,U$155)+'СЕТ СН'!$I$14+СВЦЭМ!$D$10+'СЕТ СН'!$I$6-'СЕТ СН'!$I$26</f>
        <v>2488.35773419</v>
      </c>
      <c r="V169" s="36">
        <f>SUMIFS(СВЦЭМ!$D$39:$D$782,СВЦЭМ!$A$39:$A$782,$A169,СВЦЭМ!$B$39:$B$782,V$155)+'СЕТ СН'!$I$14+СВЦЭМ!$D$10+'СЕТ СН'!$I$6-'СЕТ СН'!$I$26</f>
        <v>2483.96294691</v>
      </c>
      <c r="W169" s="36">
        <f>SUMIFS(СВЦЭМ!$D$39:$D$782,СВЦЭМ!$A$39:$A$782,$A169,СВЦЭМ!$B$39:$B$782,W$155)+'СЕТ СН'!$I$14+СВЦЭМ!$D$10+'СЕТ СН'!$I$6-'СЕТ СН'!$I$26</f>
        <v>2443.4448603700002</v>
      </c>
      <c r="X169" s="36">
        <f>SUMIFS(СВЦЭМ!$D$39:$D$782,СВЦЭМ!$A$39:$A$782,$A169,СВЦЭМ!$B$39:$B$782,X$155)+'СЕТ СН'!$I$14+СВЦЭМ!$D$10+'СЕТ СН'!$I$6-'СЕТ СН'!$I$26</f>
        <v>2457.9263977000001</v>
      </c>
      <c r="Y169" s="36">
        <f>SUMIFS(СВЦЭМ!$D$39:$D$782,СВЦЭМ!$A$39:$A$782,$A169,СВЦЭМ!$B$39:$B$782,Y$155)+'СЕТ СН'!$I$14+СВЦЭМ!$D$10+'СЕТ СН'!$I$6-'СЕТ СН'!$I$26</f>
        <v>2512.3386945299999</v>
      </c>
    </row>
    <row r="170" spans="1:25" ht="15.75" x14ac:dyDescent="0.2">
      <c r="A170" s="35">
        <f t="shared" si="4"/>
        <v>45092</v>
      </c>
      <c r="B170" s="36">
        <f>SUMIFS(СВЦЭМ!$D$39:$D$782,СВЦЭМ!$A$39:$A$782,$A170,СВЦЭМ!$B$39:$B$782,B$155)+'СЕТ СН'!$I$14+СВЦЭМ!$D$10+'СЕТ СН'!$I$6-'СЕТ СН'!$I$26</f>
        <v>2392.35267312</v>
      </c>
      <c r="C170" s="36">
        <f>SUMIFS(СВЦЭМ!$D$39:$D$782,СВЦЭМ!$A$39:$A$782,$A170,СВЦЭМ!$B$39:$B$782,C$155)+'СЕТ СН'!$I$14+СВЦЭМ!$D$10+'СЕТ СН'!$I$6-'СЕТ СН'!$I$26</f>
        <v>2462.2158010900002</v>
      </c>
      <c r="D170" s="36">
        <f>SUMIFS(СВЦЭМ!$D$39:$D$782,СВЦЭМ!$A$39:$A$782,$A170,СВЦЭМ!$B$39:$B$782,D$155)+'СЕТ СН'!$I$14+СВЦЭМ!$D$10+'СЕТ СН'!$I$6-'СЕТ СН'!$I$26</f>
        <v>2534.0528626</v>
      </c>
      <c r="E170" s="36">
        <f>SUMIFS(СВЦЭМ!$D$39:$D$782,СВЦЭМ!$A$39:$A$782,$A170,СВЦЭМ!$B$39:$B$782,E$155)+'СЕТ СН'!$I$14+СВЦЭМ!$D$10+'СЕТ СН'!$I$6-'СЕТ СН'!$I$26</f>
        <v>2540.9994122500002</v>
      </c>
      <c r="F170" s="36">
        <f>SUMIFS(СВЦЭМ!$D$39:$D$782,СВЦЭМ!$A$39:$A$782,$A170,СВЦЭМ!$B$39:$B$782,F$155)+'СЕТ СН'!$I$14+СВЦЭМ!$D$10+'СЕТ СН'!$I$6-'СЕТ СН'!$I$26</f>
        <v>2515.2378169900003</v>
      </c>
      <c r="G170" s="36">
        <f>SUMIFS(СВЦЭМ!$D$39:$D$782,СВЦЭМ!$A$39:$A$782,$A170,СВЦЭМ!$B$39:$B$782,G$155)+'СЕТ СН'!$I$14+СВЦЭМ!$D$10+'СЕТ СН'!$I$6-'СЕТ СН'!$I$26</f>
        <v>2518.7994542300003</v>
      </c>
      <c r="H170" s="36">
        <f>SUMIFS(СВЦЭМ!$D$39:$D$782,СВЦЭМ!$A$39:$A$782,$A170,СВЦЭМ!$B$39:$B$782,H$155)+'СЕТ СН'!$I$14+СВЦЭМ!$D$10+'СЕТ СН'!$I$6-'СЕТ СН'!$I$26</f>
        <v>2395.03965702</v>
      </c>
      <c r="I170" s="36">
        <f>SUMIFS(СВЦЭМ!$D$39:$D$782,СВЦЭМ!$A$39:$A$782,$A170,СВЦЭМ!$B$39:$B$782,I$155)+'СЕТ СН'!$I$14+СВЦЭМ!$D$10+'СЕТ СН'!$I$6-'СЕТ СН'!$I$26</f>
        <v>2277.0266658600003</v>
      </c>
      <c r="J170" s="36">
        <f>SUMIFS(СВЦЭМ!$D$39:$D$782,СВЦЭМ!$A$39:$A$782,$A170,СВЦЭМ!$B$39:$B$782,J$155)+'СЕТ СН'!$I$14+СВЦЭМ!$D$10+'СЕТ СН'!$I$6-'СЕТ СН'!$I$26</f>
        <v>2243.0456511299999</v>
      </c>
      <c r="K170" s="36">
        <f>SUMIFS(СВЦЭМ!$D$39:$D$782,СВЦЭМ!$A$39:$A$782,$A170,СВЦЭМ!$B$39:$B$782,K$155)+'СЕТ СН'!$I$14+СВЦЭМ!$D$10+'СЕТ СН'!$I$6-'СЕТ СН'!$I$26</f>
        <v>2231.6272765800004</v>
      </c>
      <c r="L170" s="36">
        <f>SUMIFS(СВЦЭМ!$D$39:$D$782,СВЦЭМ!$A$39:$A$782,$A170,СВЦЭМ!$B$39:$B$782,L$155)+'СЕТ СН'!$I$14+СВЦЭМ!$D$10+'СЕТ СН'!$I$6-'СЕТ СН'!$I$26</f>
        <v>2206.1502438799998</v>
      </c>
      <c r="M170" s="36">
        <f>SUMIFS(СВЦЭМ!$D$39:$D$782,СВЦЭМ!$A$39:$A$782,$A170,СВЦЭМ!$B$39:$B$782,M$155)+'СЕТ СН'!$I$14+СВЦЭМ!$D$10+'СЕТ СН'!$I$6-'СЕТ СН'!$I$26</f>
        <v>2217.8052920999999</v>
      </c>
      <c r="N170" s="36">
        <f>SUMIFS(СВЦЭМ!$D$39:$D$782,СВЦЭМ!$A$39:$A$782,$A170,СВЦЭМ!$B$39:$B$782,N$155)+'СЕТ СН'!$I$14+СВЦЭМ!$D$10+'СЕТ СН'!$I$6-'СЕТ СН'!$I$26</f>
        <v>2245.5298521000004</v>
      </c>
      <c r="O170" s="36">
        <f>SUMIFS(СВЦЭМ!$D$39:$D$782,СВЦЭМ!$A$39:$A$782,$A170,СВЦЭМ!$B$39:$B$782,O$155)+'СЕТ СН'!$I$14+СВЦЭМ!$D$10+'СЕТ СН'!$I$6-'СЕТ СН'!$I$26</f>
        <v>2252.73958292</v>
      </c>
      <c r="P170" s="36">
        <f>SUMIFS(СВЦЭМ!$D$39:$D$782,СВЦЭМ!$A$39:$A$782,$A170,СВЦЭМ!$B$39:$B$782,P$155)+'СЕТ СН'!$I$14+СВЦЭМ!$D$10+'СЕТ СН'!$I$6-'СЕТ СН'!$I$26</f>
        <v>2268.5654800800003</v>
      </c>
      <c r="Q170" s="36">
        <f>SUMIFS(СВЦЭМ!$D$39:$D$782,СВЦЭМ!$A$39:$A$782,$A170,СВЦЭМ!$B$39:$B$782,Q$155)+'СЕТ СН'!$I$14+СВЦЭМ!$D$10+'СЕТ СН'!$I$6-'СЕТ СН'!$I$26</f>
        <v>2270.1828420900001</v>
      </c>
      <c r="R170" s="36">
        <f>SUMIFS(СВЦЭМ!$D$39:$D$782,СВЦЭМ!$A$39:$A$782,$A170,СВЦЭМ!$B$39:$B$782,R$155)+'СЕТ СН'!$I$14+СВЦЭМ!$D$10+'СЕТ СН'!$I$6-'СЕТ СН'!$I$26</f>
        <v>2226.8617101999998</v>
      </c>
      <c r="S170" s="36">
        <f>SUMIFS(СВЦЭМ!$D$39:$D$782,СВЦЭМ!$A$39:$A$782,$A170,СВЦЭМ!$B$39:$B$782,S$155)+'СЕТ СН'!$I$14+СВЦЭМ!$D$10+'СЕТ СН'!$I$6-'СЕТ СН'!$I$26</f>
        <v>2236.7036622200003</v>
      </c>
      <c r="T170" s="36">
        <f>SUMIFS(СВЦЭМ!$D$39:$D$782,СВЦЭМ!$A$39:$A$782,$A170,СВЦЭМ!$B$39:$B$782,T$155)+'СЕТ СН'!$I$14+СВЦЭМ!$D$10+'СЕТ СН'!$I$6-'СЕТ СН'!$I$26</f>
        <v>2235.3150178400001</v>
      </c>
      <c r="U170" s="36">
        <f>SUMIFS(СВЦЭМ!$D$39:$D$782,СВЦЭМ!$A$39:$A$782,$A170,СВЦЭМ!$B$39:$B$782,U$155)+'СЕТ СН'!$I$14+СВЦЭМ!$D$10+'СЕТ СН'!$I$6-'СЕТ СН'!$I$26</f>
        <v>2233.7724761300001</v>
      </c>
      <c r="V170" s="36">
        <f>SUMIFS(СВЦЭМ!$D$39:$D$782,СВЦЭМ!$A$39:$A$782,$A170,СВЦЭМ!$B$39:$B$782,V$155)+'СЕТ СН'!$I$14+СВЦЭМ!$D$10+'СЕТ СН'!$I$6-'СЕТ СН'!$I$26</f>
        <v>2258.0436164800003</v>
      </c>
      <c r="W170" s="36">
        <f>SUMIFS(СВЦЭМ!$D$39:$D$782,СВЦЭМ!$A$39:$A$782,$A170,СВЦЭМ!$B$39:$B$782,W$155)+'СЕТ СН'!$I$14+СВЦЭМ!$D$10+'СЕТ СН'!$I$6-'СЕТ СН'!$I$26</f>
        <v>2234.5546569600001</v>
      </c>
      <c r="X170" s="36">
        <f>SUMIFS(СВЦЭМ!$D$39:$D$782,СВЦЭМ!$A$39:$A$782,$A170,СВЦЭМ!$B$39:$B$782,X$155)+'СЕТ СН'!$I$14+СВЦЭМ!$D$10+'СЕТ СН'!$I$6-'СЕТ СН'!$I$26</f>
        <v>2257.6814189000002</v>
      </c>
      <c r="Y170" s="36">
        <f>SUMIFS(СВЦЭМ!$D$39:$D$782,СВЦЭМ!$A$39:$A$782,$A170,СВЦЭМ!$B$39:$B$782,Y$155)+'СЕТ СН'!$I$14+СВЦЭМ!$D$10+'СЕТ СН'!$I$6-'СЕТ СН'!$I$26</f>
        <v>2341.5891259199998</v>
      </c>
    </row>
    <row r="171" spans="1:25" ht="15.75" x14ac:dyDescent="0.2">
      <c r="A171" s="35">
        <f t="shared" si="4"/>
        <v>45093</v>
      </c>
      <c r="B171" s="36">
        <f>SUMIFS(СВЦЭМ!$D$39:$D$782,СВЦЭМ!$A$39:$A$782,$A171,СВЦЭМ!$B$39:$B$782,B$155)+'СЕТ СН'!$I$14+СВЦЭМ!$D$10+'СЕТ СН'!$I$6-'СЕТ СН'!$I$26</f>
        <v>2472.41422238</v>
      </c>
      <c r="C171" s="36">
        <f>SUMIFS(СВЦЭМ!$D$39:$D$782,СВЦЭМ!$A$39:$A$782,$A171,СВЦЭМ!$B$39:$B$782,C$155)+'СЕТ СН'!$I$14+СВЦЭМ!$D$10+'СЕТ СН'!$I$6-'СЕТ СН'!$I$26</f>
        <v>2526.3215706800001</v>
      </c>
      <c r="D171" s="36">
        <f>SUMIFS(СВЦЭМ!$D$39:$D$782,СВЦЭМ!$A$39:$A$782,$A171,СВЦЭМ!$B$39:$B$782,D$155)+'СЕТ СН'!$I$14+СВЦЭМ!$D$10+'СЕТ СН'!$I$6-'СЕТ СН'!$I$26</f>
        <v>2616.3646048199998</v>
      </c>
      <c r="E171" s="36">
        <f>SUMIFS(СВЦЭМ!$D$39:$D$782,СВЦЭМ!$A$39:$A$782,$A171,СВЦЭМ!$B$39:$B$782,E$155)+'СЕТ СН'!$I$14+СВЦЭМ!$D$10+'СЕТ СН'!$I$6-'СЕТ СН'!$I$26</f>
        <v>2630.8450185900001</v>
      </c>
      <c r="F171" s="36">
        <f>SUMIFS(СВЦЭМ!$D$39:$D$782,СВЦЭМ!$A$39:$A$782,$A171,СВЦЭМ!$B$39:$B$782,F$155)+'СЕТ СН'!$I$14+СВЦЭМ!$D$10+'СЕТ СН'!$I$6-'СЕТ СН'!$I$26</f>
        <v>2634.5581525500002</v>
      </c>
      <c r="G171" s="36">
        <f>SUMIFS(СВЦЭМ!$D$39:$D$782,СВЦЭМ!$A$39:$A$782,$A171,СВЦЭМ!$B$39:$B$782,G$155)+'СЕТ СН'!$I$14+СВЦЭМ!$D$10+'СЕТ СН'!$I$6-'СЕТ СН'!$I$26</f>
        <v>2595.09534437</v>
      </c>
      <c r="H171" s="36">
        <f>SUMIFS(СВЦЭМ!$D$39:$D$782,СВЦЭМ!$A$39:$A$782,$A171,СВЦЭМ!$B$39:$B$782,H$155)+'СЕТ СН'!$I$14+СВЦЭМ!$D$10+'СЕТ СН'!$I$6-'СЕТ СН'!$I$26</f>
        <v>2473.8350413100002</v>
      </c>
      <c r="I171" s="36">
        <f>SUMIFS(СВЦЭМ!$D$39:$D$782,СВЦЭМ!$A$39:$A$782,$A171,СВЦЭМ!$B$39:$B$782,I$155)+'СЕТ СН'!$I$14+СВЦЭМ!$D$10+'СЕТ СН'!$I$6-'СЕТ СН'!$I$26</f>
        <v>2416.3140634400002</v>
      </c>
      <c r="J171" s="36">
        <f>SUMIFS(СВЦЭМ!$D$39:$D$782,СВЦЭМ!$A$39:$A$782,$A171,СВЦЭМ!$B$39:$B$782,J$155)+'СЕТ СН'!$I$14+СВЦЭМ!$D$10+'СЕТ СН'!$I$6-'СЕТ СН'!$I$26</f>
        <v>2331.2557275300001</v>
      </c>
      <c r="K171" s="36">
        <f>SUMIFS(СВЦЭМ!$D$39:$D$782,СВЦЭМ!$A$39:$A$782,$A171,СВЦЭМ!$B$39:$B$782,K$155)+'СЕТ СН'!$I$14+СВЦЭМ!$D$10+'СЕТ СН'!$I$6-'СЕТ СН'!$I$26</f>
        <v>2346.4868613200001</v>
      </c>
      <c r="L171" s="36">
        <f>SUMIFS(СВЦЭМ!$D$39:$D$782,СВЦЭМ!$A$39:$A$782,$A171,СВЦЭМ!$B$39:$B$782,L$155)+'СЕТ СН'!$I$14+СВЦЭМ!$D$10+'СЕТ СН'!$I$6-'СЕТ СН'!$I$26</f>
        <v>2349.81300904</v>
      </c>
      <c r="M171" s="36">
        <f>SUMIFS(СВЦЭМ!$D$39:$D$782,СВЦЭМ!$A$39:$A$782,$A171,СВЦЭМ!$B$39:$B$782,M$155)+'СЕТ СН'!$I$14+СВЦЭМ!$D$10+'СЕТ СН'!$I$6-'СЕТ СН'!$I$26</f>
        <v>2377.8990505199999</v>
      </c>
      <c r="N171" s="36">
        <f>SUMIFS(СВЦЭМ!$D$39:$D$782,СВЦЭМ!$A$39:$A$782,$A171,СВЦЭМ!$B$39:$B$782,N$155)+'СЕТ СН'!$I$14+СВЦЭМ!$D$10+'СЕТ СН'!$I$6-'СЕТ СН'!$I$26</f>
        <v>2421.92823004</v>
      </c>
      <c r="O171" s="36">
        <f>SUMIFS(СВЦЭМ!$D$39:$D$782,СВЦЭМ!$A$39:$A$782,$A171,СВЦЭМ!$B$39:$B$782,O$155)+'СЕТ СН'!$I$14+СВЦЭМ!$D$10+'СЕТ СН'!$I$6-'СЕТ СН'!$I$26</f>
        <v>2421.3551326200004</v>
      </c>
      <c r="P171" s="36">
        <f>SUMIFS(СВЦЭМ!$D$39:$D$782,СВЦЭМ!$A$39:$A$782,$A171,СВЦЭМ!$B$39:$B$782,P$155)+'СЕТ СН'!$I$14+СВЦЭМ!$D$10+'СЕТ СН'!$I$6-'СЕТ СН'!$I$26</f>
        <v>2427.31639606</v>
      </c>
      <c r="Q171" s="36">
        <f>SUMIFS(СВЦЭМ!$D$39:$D$782,СВЦЭМ!$A$39:$A$782,$A171,СВЦЭМ!$B$39:$B$782,Q$155)+'СЕТ СН'!$I$14+СВЦЭМ!$D$10+'СЕТ СН'!$I$6-'СЕТ СН'!$I$26</f>
        <v>2407.6548332299999</v>
      </c>
      <c r="R171" s="36">
        <f>SUMIFS(СВЦЭМ!$D$39:$D$782,СВЦЭМ!$A$39:$A$782,$A171,СВЦЭМ!$B$39:$B$782,R$155)+'СЕТ СН'!$I$14+СВЦЭМ!$D$10+'СЕТ СН'!$I$6-'СЕТ СН'!$I$26</f>
        <v>2394.5225640200001</v>
      </c>
      <c r="S171" s="36">
        <f>SUMIFS(СВЦЭМ!$D$39:$D$782,СВЦЭМ!$A$39:$A$782,$A171,СВЦЭМ!$B$39:$B$782,S$155)+'СЕТ СН'!$I$14+СВЦЭМ!$D$10+'СЕТ СН'!$I$6-'СЕТ СН'!$I$26</f>
        <v>2372.3319138100001</v>
      </c>
      <c r="T171" s="36">
        <f>SUMIFS(СВЦЭМ!$D$39:$D$782,СВЦЭМ!$A$39:$A$782,$A171,СВЦЭМ!$B$39:$B$782,T$155)+'СЕТ СН'!$I$14+СВЦЭМ!$D$10+'СЕТ СН'!$I$6-'СЕТ СН'!$I$26</f>
        <v>2361.9377887700002</v>
      </c>
      <c r="U171" s="36">
        <f>SUMIFS(СВЦЭМ!$D$39:$D$782,СВЦЭМ!$A$39:$A$782,$A171,СВЦЭМ!$B$39:$B$782,U$155)+'СЕТ СН'!$I$14+СВЦЭМ!$D$10+'СЕТ СН'!$I$6-'СЕТ СН'!$I$26</f>
        <v>2363.5856849299998</v>
      </c>
      <c r="V171" s="36">
        <f>SUMIFS(СВЦЭМ!$D$39:$D$782,СВЦЭМ!$A$39:$A$782,$A171,СВЦЭМ!$B$39:$B$782,V$155)+'СЕТ СН'!$I$14+СВЦЭМ!$D$10+'СЕТ СН'!$I$6-'СЕТ СН'!$I$26</f>
        <v>2353.2585478700003</v>
      </c>
      <c r="W171" s="36">
        <f>SUMIFS(СВЦЭМ!$D$39:$D$782,СВЦЭМ!$A$39:$A$782,$A171,СВЦЭМ!$B$39:$B$782,W$155)+'СЕТ СН'!$I$14+СВЦЭМ!$D$10+'СЕТ СН'!$I$6-'СЕТ СН'!$I$26</f>
        <v>2317.9007138900001</v>
      </c>
      <c r="X171" s="36">
        <f>SUMIFS(СВЦЭМ!$D$39:$D$782,СВЦЭМ!$A$39:$A$782,$A171,СВЦЭМ!$B$39:$B$782,X$155)+'СЕТ СН'!$I$14+СВЦЭМ!$D$10+'СЕТ СН'!$I$6-'СЕТ СН'!$I$26</f>
        <v>2369.08006467</v>
      </c>
      <c r="Y171" s="36">
        <f>SUMIFS(СВЦЭМ!$D$39:$D$782,СВЦЭМ!$A$39:$A$782,$A171,СВЦЭМ!$B$39:$B$782,Y$155)+'СЕТ СН'!$I$14+СВЦЭМ!$D$10+'СЕТ СН'!$I$6-'СЕТ СН'!$I$26</f>
        <v>2512.0769932900002</v>
      </c>
    </row>
    <row r="172" spans="1:25" ht="15.75" x14ac:dyDescent="0.2">
      <c r="A172" s="35">
        <f t="shared" si="4"/>
        <v>45094</v>
      </c>
      <c r="B172" s="36">
        <f>SUMIFS(СВЦЭМ!$D$39:$D$782,СВЦЭМ!$A$39:$A$782,$A172,СВЦЭМ!$B$39:$B$782,B$155)+'СЕТ СН'!$I$14+СВЦЭМ!$D$10+'СЕТ СН'!$I$6-'СЕТ СН'!$I$26</f>
        <v>2370.4150122400001</v>
      </c>
      <c r="C172" s="36">
        <f>SUMIFS(СВЦЭМ!$D$39:$D$782,СВЦЭМ!$A$39:$A$782,$A172,СВЦЭМ!$B$39:$B$782,C$155)+'СЕТ СН'!$I$14+СВЦЭМ!$D$10+'СЕТ СН'!$I$6-'СЕТ СН'!$I$26</f>
        <v>2446.4421161400001</v>
      </c>
      <c r="D172" s="36">
        <f>SUMIFS(СВЦЭМ!$D$39:$D$782,СВЦЭМ!$A$39:$A$782,$A172,СВЦЭМ!$B$39:$B$782,D$155)+'СЕТ СН'!$I$14+СВЦЭМ!$D$10+'СЕТ СН'!$I$6-'СЕТ СН'!$I$26</f>
        <v>2483.0571326899999</v>
      </c>
      <c r="E172" s="36">
        <f>SUMIFS(СВЦЭМ!$D$39:$D$782,СВЦЭМ!$A$39:$A$782,$A172,СВЦЭМ!$B$39:$B$782,E$155)+'СЕТ СН'!$I$14+СВЦЭМ!$D$10+'СЕТ СН'!$I$6-'СЕТ СН'!$I$26</f>
        <v>2481.5227117200002</v>
      </c>
      <c r="F172" s="36">
        <f>SUMIFS(СВЦЭМ!$D$39:$D$782,СВЦЭМ!$A$39:$A$782,$A172,СВЦЭМ!$B$39:$B$782,F$155)+'СЕТ СН'!$I$14+СВЦЭМ!$D$10+'СЕТ СН'!$I$6-'СЕТ СН'!$I$26</f>
        <v>2474.8137383100002</v>
      </c>
      <c r="G172" s="36">
        <f>SUMIFS(СВЦЭМ!$D$39:$D$782,СВЦЭМ!$A$39:$A$782,$A172,СВЦЭМ!$B$39:$B$782,G$155)+'СЕТ СН'!$I$14+СВЦЭМ!$D$10+'СЕТ СН'!$I$6-'СЕТ СН'!$I$26</f>
        <v>2506.7517313500002</v>
      </c>
      <c r="H172" s="36">
        <f>SUMIFS(СВЦЭМ!$D$39:$D$782,СВЦЭМ!$A$39:$A$782,$A172,СВЦЭМ!$B$39:$B$782,H$155)+'СЕТ СН'!$I$14+СВЦЭМ!$D$10+'СЕТ СН'!$I$6-'СЕТ СН'!$I$26</f>
        <v>2443.4018980000001</v>
      </c>
      <c r="I172" s="36">
        <f>SUMIFS(СВЦЭМ!$D$39:$D$782,СВЦЭМ!$A$39:$A$782,$A172,СВЦЭМ!$B$39:$B$782,I$155)+'СЕТ СН'!$I$14+СВЦЭМ!$D$10+'СЕТ СН'!$I$6-'СЕТ СН'!$I$26</f>
        <v>2364.9479034800002</v>
      </c>
      <c r="J172" s="36">
        <f>SUMIFS(СВЦЭМ!$D$39:$D$782,СВЦЭМ!$A$39:$A$782,$A172,СВЦЭМ!$B$39:$B$782,J$155)+'СЕТ СН'!$I$14+СВЦЭМ!$D$10+'СЕТ СН'!$I$6-'СЕТ СН'!$I$26</f>
        <v>2255.6822403400001</v>
      </c>
      <c r="K172" s="36">
        <f>SUMIFS(СВЦЭМ!$D$39:$D$782,СВЦЭМ!$A$39:$A$782,$A172,СВЦЭМ!$B$39:$B$782,K$155)+'СЕТ СН'!$I$14+СВЦЭМ!$D$10+'СЕТ СН'!$I$6-'СЕТ СН'!$I$26</f>
        <v>2202.0688146500001</v>
      </c>
      <c r="L172" s="36">
        <f>SUMIFS(СВЦЭМ!$D$39:$D$782,СВЦЭМ!$A$39:$A$782,$A172,СВЦЭМ!$B$39:$B$782,L$155)+'СЕТ СН'!$I$14+СВЦЭМ!$D$10+'СЕТ СН'!$I$6-'СЕТ СН'!$I$26</f>
        <v>2180.0216428900003</v>
      </c>
      <c r="M172" s="36">
        <f>SUMIFS(СВЦЭМ!$D$39:$D$782,СВЦЭМ!$A$39:$A$782,$A172,СВЦЭМ!$B$39:$B$782,M$155)+'СЕТ СН'!$I$14+СВЦЭМ!$D$10+'СЕТ СН'!$I$6-'СЕТ СН'!$I$26</f>
        <v>2188.3361535499998</v>
      </c>
      <c r="N172" s="36">
        <f>SUMIFS(СВЦЭМ!$D$39:$D$782,СВЦЭМ!$A$39:$A$782,$A172,СВЦЭМ!$B$39:$B$782,N$155)+'СЕТ СН'!$I$14+СВЦЭМ!$D$10+'СЕТ СН'!$I$6-'СЕТ СН'!$I$26</f>
        <v>2222.73563259</v>
      </c>
      <c r="O172" s="36">
        <f>SUMIFS(СВЦЭМ!$D$39:$D$782,СВЦЭМ!$A$39:$A$782,$A172,СВЦЭМ!$B$39:$B$782,O$155)+'СЕТ СН'!$I$14+СВЦЭМ!$D$10+'СЕТ СН'!$I$6-'СЕТ СН'!$I$26</f>
        <v>2221.6391830600001</v>
      </c>
      <c r="P172" s="36">
        <f>SUMIFS(СВЦЭМ!$D$39:$D$782,СВЦЭМ!$A$39:$A$782,$A172,СВЦЭМ!$B$39:$B$782,P$155)+'СЕТ СН'!$I$14+СВЦЭМ!$D$10+'СЕТ СН'!$I$6-'СЕТ СН'!$I$26</f>
        <v>2240.8953722400001</v>
      </c>
      <c r="Q172" s="36">
        <f>SUMIFS(СВЦЭМ!$D$39:$D$782,СВЦЭМ!$A$39:$A$782,$A172,СВЦЭМ!$B$39:$B$782,Q$155)+'СЕТ СН'!$I$14+СВЦЭМ!$D$10+'СЕТ СН'!$I$6-'СЕТ СН'!$I$26</f>
        <v>2257.9727324200003</v>
      </c>
      <c r="R172" s="36">
        <f>SUMIFS(СВЦЭМ!$D$39:$D$782,СВЦЭМ!$A$39:$A$782,$A172,СВЦЭМ!$B$39:$B$782,R$155)+'СЕТ СН'!$I$14+СВЦЭМ!$D$10+'СЕТ СН'!$I$6-'СЕТ СН'!$I$26</f>
        <v>2246.5344000700002</v>
      </c>
      <c r="S172" s="36">
        <f>SUMIFS(СВЦЭМ!$D$39:$D$782,СВЦЭМ!$A$39:$A$782,$A172,СВЦЭМ!$B$39:$B$782,S$155)+'СЕТ СН'!$I$14+СВЦЭМ!$D$10+'СЕТ СН'!$I$6-'СЕТ СН'!$I$26</f>
        <v>2228.4870928400001</v>
      </c>
      <c r="T172" s="36">
        <f>SUMIFS(СВЦЭМ!$D$39:$D$782,СВЦЭМ!$A$39:$A$782,$A172,СВЦЭМ!$B$39:$B$782,T$155)+'СЕТ СН'!$I$14+СВЦЭМ!$D$10+'СЕТ СН'!$I$6-'СЕТ СН'!$I$26</f>
        <v>2211.3530728699998</v>
      </c>
      <c r="U172" s="36">
        <f>SUMIFS(СВЦЭМ!$D$39:$D$782,СВЦЭМ!$A$39:$A$782,$A172,СВЦЭМ!$B$39:$B$782,U$155)+'СЕТ СН'!$I$14+СВЦЭМ!$D$10+'СЕТ СН'!$I$6-'СЕТ СН'!$I$26</f>
        <v>2208.5540332099999</v>
      </c>
      <c r="V172" s="36">
        <f>SUMIFS(СВЦЭМ!$D$39:$D$782,СВЦЭМ!$A$39:$A$782,$A172,СВЦЭМ!$B$39:$B$782,V$155)+'СЕТ СН'!$I$14+СВЦЭМ!$D$10+'СЕТ СН'!$I$6-'СЕТ СН'!$I$26</f>
        <v>2196.6034254400001</v>
      </c>
      <c r="W172" s="36">
        <f>SUMIFS(СВЦЭМ!$D$39:$D$782,СВЦЭМ!$A$39:$A$782,$A172,СВЦЭМ!$B$39:$B$782,W$155)+'СЕТ СН'!$I$14+СВЦЭМ!$D$10+'СЕТ СН'!$I$6-'СЕТ СН'!$I$26</f>
        <v>2168.6919854600001</v>
      </c>
      <c r="X172" s="36">
        <f>SUMIFS(СВЦЭМ!$D$39:$D$782,СВЦЭМ!$A$39:$A$782,$A172,СВЦЭМ!$B$39:$B$782,X$155)+'СЕТ СН'!$I$14+СВЦЭМ!$D$10+'СЕТ СН'!$I$6-'СЕТ СН'!$I$26</f>
        <v>2223.2547918199998</v>
      </c>
      <c r="Y172" s="36">
        <f>SUMIFS(СВЦЭМ!$D$39:$D$782,СВЦЭМ!$A$39:$A$782,$A172,СВЦЭМ!$B$39:$B$782,Y$155)+'СЕТ СН'!$I$14+СВЦЭМ!$D$10+'СЕТ СН'!$I$6-'СЕТ СН'!$I$26</f>
        <v>2294.9116718499999</v>
      </c>
    </row>
    <row r="173" spans="1:25" ht="15.75" x14ac:dyDescent="0.2">
      <c r="A173" s="35">
        <f t="shared" si="4"/>
        <v>45095</v>
      </c>
      <c r="B173" s="36">
        <f>SUMIFS(СВЦЭМ!$D$39:$D$782,СВЦЭМ!$A$39:$A$782,$A173,СВЦЭМ!$B$39:$B$782,B$155)+'СЕТ СН'!$I$14+СВЦЭМ!$D$10+'СЕТ СН'!$I$6-'СЕТ СН'!$I$26</f>
        <v>2489.3461043100001</v>
      </c>
      <c r="C173" s="36">
        <f>SUMIFS(СВЦЭМ!$D$39:$D$782,СВЦЭМ!$A$39:$A$782,$A173,СВЦЭМ!$B$39:$B$782,C$155)+'СЕТ СН'!$I$14+СВЦЭМ!$D$10+'СЕТ СН'!$I$6-'СЕТ СН'!$I$26</f>
        <v>2588.3368026300004</v>
      </c>
      <c r="D173" s="36">
        <f>SUMIFS(СВЦЭМ!$D$39:$D$782,СВЦЭМ!$A$39:$A$782,$A173,СВЦЭМ!$B$39:$B$782,D$155)+'СЕТ СН'!$I$14+СВЦЭМ!$D$10+'СЕТ СН'!$I$6-'СЕТ СН'!$I$26</f>
        <v>2619.4643606500003</v>
      </c>
      <c r="E173" s="36">
        <f>SUMIFS(СВЦЭМ!$D$39:$D$782,СВЦЭМ!$A$39:$A$782,$A173,СВЦЭМ!$B$39:$B$782,E$155)+'СЕТ СН'!$I$14+СВЦЭМ!$D$10+'СЕТ СН'!$I$6-'СЕТ СН'!$I$26</f>
        <v>2646.01038281</v>
      </c>
      <c r="F173" s="36">
        <f>SUMIFS(СВЦЭМ!$D$39:$D$782,СВЦЭМ!$A$39:$A$782,$A173,СВЦЭМ!$B$39:$B$782,F$155)+'СЕТ СН'!$I$14+СВЦЭМ!$D$10+'СЕТ СН'!$I$6-'СЕТ СН'!$I$26</f>
        <v>2668.9478461099998</v>
      </c>
      <c r="G173" s="36">
        <f>SUMIFS(СВЦЭМ!$D$39:$D$782,СВЦЭМ!$A$39:$A$782,$A173,СВЦЭМ!$B$39:$B$782,G$155)+'СЕТ СН'!$I$14+СВЦЭМ!$D$10+'СЕТ СН'!$I$6-'СЕТ СН'!$I$26</f>
        <v>2666.3859491000003</v>
      </c>
      <c r="H173" s="36">
        <f>SUMIFS(СВЦЭМ!$D$39:$D$782,СВЦЭМ!$A$39:$A$782,$A173,СВЦЭМ!$B$39:$B$782,H$155)+'СЕТ СН'!$I$14+СВЦЭМ!$D$10+'СЕТ СН'!$I$6-'СЕТ СН'!$I$26</f>
        <v>2625.4348191700001</v>
      </c>
      <c r="I173" s="36">
        <f>SUMIFS(СВЦЭМ!$D$39:$D$782,СВЦЭМ!$A$39:$A$782,$A173,СВЦЭМ!$B$39:$B$782,I$155)+'СЕТ СН'!$I$14+СВЦЭМ!$D$10+'СЕТ СН'!$I$6-'СЕТ СН'!$I$26</f>
        <v>2592.5141099100001</v>
      </c>
      <c r="J173" s="36">
        <f>SUMIFS(СВЦЭМ!$D$39:$D$782,СВЦЭМ!$A$39:$A$782,$A173,СВЦЭМ!$B$39:$B$782,J$155)+'СЕТ СН'!$I$14+СВЦЭМ!$D$10+'СЕТ СН'!$I$6-'СЕТ СН'!$I$26</f>
        <v>2525.3923510000004</v>
      </c>
      <c r="K173" s="36">
        <f>SUMIFS(СВЦЭМ!$D$39:$D$782,СВЦЭМ!$A$39:$A$782,$A173,СВЦЭМ!$B$39:$B$782,K$155)+'СЕТ СН'!$I$14+СВЦЭМ!$D$10+'СЕТ СН'!$I$6-'СЕТ СН'!$I$26</f>
        <v>2474.0511330500003</v>
      </c>
      <c r="L173" s="36">
        <f>SUMIFS(СВЦЭМ!$D$39:$D$782,СВЦЭМ!$A$39:$A$782,$A173,СВЦЭМ!$B$39:$B$782,L$155)+'СЕТ СН'!$I$14+СВЦЭМ!$D$10+'СЕТ СН'!$I$6-'СЕТ СН'!$I$26</f>
        <v>2473.82232656</v>
      </c>
      <c r="M173" s="36">
        <f>SUMIFS(СВЦЭМ!$D$39:$D$782,СВЦЭМ!$A$39:$A$782,$A173,СВЦЭМ!$B$39:$B$782,M$155)+'СЕТ СН'!$I$14+СВЦЭМ!$D$10+'СЕТ СН'!$I$6-'СЕТ СН'!$I$26</f>
        <v>2503.7963688199998</v>
      </c>
      <c r="N173" s="36">
        <f>SUMIFS(СВЦЭМ!$D$39:$D$782,СВЦЭМ!$A$39:$A$782,$A173,СВЦЭМ!$B$39:$B$782,N$155)+'СЕТ СН'!$I$14+СВЦЭМ!$D$10+'СЕТ СН'!$I$6-'СЕТ СН'!$I$26</f>
        <v>2515.1482489</v>
      </c>
      <c r="O173" s="36">
        <f>SUMIFS(СВЦЭМ!$D$39:$D$782,СВЦЭМ!$A$39:$A$782,$A173,СВЦЭМ!$B$39:$B$782,O$155)+'СЕТ СН'!$I$14+СВЦЭМ!$D$10+'СЕТ СН'!$I$6-'СЕТ СН'!$I$26</f>
        <v>2523.99949109</v>
      </c>
      <c r="P173" s="36">
        <f>SUMIFS(СВЦЭМ!$D$39:$D$782,СВЦЭМ!$A$39:$A$782,$A173,СВЦЭМ!$B$39:$B$782,P$155)+'СЕТ СН'!$I$14+СВЦЭМ!$D$10+'СЕТ СН'!$I$6-'СЕТ СН'!$I$26</f>
        <v>2542.53013203</v>
      </c>
      <c r="Q173" s="36">
        <f>SUMIFS(СВЦЭМ!$D$39:$D$782,СВЦЭМ!$A$39:$A$782,$A173,СВЦЭМ!$B$39:$B$782,Q$155)+'СЕТ СН'!$I$14+СВЦЭМ!$D$10+'СЕТ СН'!$I$6-'СЕТ СН'!$I$26</f>
        <v>2544.4979573800001</v>
      </c>
      <c r="R173" s="36">
        <f>SUMIFS(СВЦЭМ!$D$39:$D$782,СВЦЭМ!$A$39:$A$782,$A173,СВЦЭМ!$B$39:$B$782,R$155)+'СЕТ СН'!$I$14+СВЦЭМ!$D$10+'СЕТ СН'!$I$6-'СЕТ СН'!$I$26</f>
        <v>2529.3005186700002</v>
      </c>
      <c r="S173" s="36">
        <f>SUMIFS(СВЦЭМ!$D$39:$D$782,СВЦЭМ!$A$39:$A$782,$A173,СВЦЭМ!$B$39:$B$782,S$155)+'СЕТ СН'!$I$14+СВЦЭМ!$D$10+'СЕТ СН'!$I$6-'СЕТ СН'!$I$26</f>
        <v>2509.2855924800001</v>
      </c>
      <c r="T173" s="36">
        <f>SUMIFS(СВЦЭМ!$D$39:$D$782,СВЦЭМ!$A$39:$A$782,$A173,СВЦЭМ!$B$39:$B$782,T$155)+'СЕТ СН'!$I$14+СВЦЭМ!$D$10+'СЕТ СН'!$I$6-'СЕТ СН'!$I$26</f>
        <v>2474.3163454200003</v>
      </c>
      <c r="U173" s="36">
        <f>SUMIFS(СВЦЭМ!$D$39:$D$782,СВЦЭМ!$A$39:$A$782,$A173,СВЦЭМ!$B$39:$B$782,U$155)+'СЕТ СН'!$I$14+СВЦЭМ!$D$10+'СЕТ СН'!$I$6-'СЕТ СН'!$I$26</f>
        <v>2453.09136949</v>
      </c>
      <c r="V173" s="36">
        <f>SUMIFS(СВЦЭМ!$D$39:$D$782,СВЦЭМ!$A$39:$A$782,$A173,СВЦЭМ!$B$39:$B$782,V$155)+'СЕТ СН'!$I$14+СВЦЭМ!$D$10+'СЕТ СН'!$I$6-'СЕТ СН'!$I$26</f>
        <v>2422.4612260399999</v>
      </c>
      <c r="W173" s="36">
        <f>SUMIFS(СВЦЭМ!$D$39:$D$782,СВЦЭМ!$A$39:$A$782,$A173,СВЦЭМ!$B$39:$B$782,W$155)+'СЕТ СН'!$I$14+СВЦЭМ!$D$10+'СЕТ СН'!$I$6-'СЕТ СН'!$I$26</f>
        <v>2432.71587903</v>
      </c>
      <c r="X173" s="36">
        <f>SUMIFS(СВЦЭМ!$D$39:$D$782,СВЦЭМ!$A$39:$A$782,$A173,СВЦЭМ!$B$39:$B$782,X$155)+'СЕТ СН'!$I$14+СВЦЭМ!$D$10+'СЕТ СН'!$I$6-'СЕТ СН'!$I$26</f>
        <v>2455.5186256400002</v>
      </c>
      <c r="Y173" s="36">
        <f>SUMIFS(СВЦЭМ!$D$39:$D$782,СВЦЭМ!$A$39:$A$782,$A173,СВЦЭМ!$B$39:$B$782,Y$155)+'СЕТ СН'!$I$14+СВЦЭМ!$D$10+'СЕТ СН'!$I$6-'СЕТ СН'!$I$26</f>
        <v>2536.3793658499999</v>
      </c>
    </row>
    <row r="174" spans="1:25" ht="15.75" x14ac:dyDescent="0.2">
      <c r="A174" s="35">
        <f t="shared" si="4"/>
        <v>45096</v>
      </c>
      <c r="B174" s="36">
        <f>SUMIFS(СВЦЭМ!$D$39:$D$782,СВЦЭМ!$A$39:$A$782,$A174,СВЦЭМ!$B$39:$B$782,B$155)+'СЕТ СН'!$I$14+СВЦЭМ!$D$10+'СЕТ СН'!$I$6-'СЕТ СН'!$I$26</f>
        <v>2432.5391343199999</v>
      </c>
      <c r="C174" s="36">
        <f>SUMIFS(СВЦЭМ!$D$39:$D$782,СВЦЭМ!$A$39:$A$782,$A174,СВЦЭМ!$B$39:$B$782,C$155)+'СЕТ СН'!$I$14+СВЦЭМ!$D$10+'СЕТ СН'!$I$6-'СЕТ СН'!$I$26</f>
        <v>2517.97956755</v>
      </c>
      <c r="D174" s="36">
        <f>SUMIFS(СВЦЭМ!$D$39:$D$782,СВЦЭМ!$A$39:$A$782,$A174,СВЦЭМ!$B$39:$B$782,D$155)+'СЕТ СН'!$I$14+СВЦЭМ!$D$10+'СЕТ СН'!$I$6-'СЕТ СН'!$I$26</f>
        <v>2602.2472344799999</v>
      </c>
      <c r="E174" s="36">
        <f>SUMIFS(СВЦЭМ!$D$39:$D$782,СВЦЭМ!$A$39:$A$782,$A174,СВЦЭМ!$B$39:$B$782,E$155)+'СЕТ СН'!$I$14+СВЦЭМ!$D$10+'СЕТ СН'!$I$6-'СЕТ СН'!$I$26</f>
        <v>2571.7431351599998</v>
      </c>
      <c r="F174" s="36">
        <f>SUMIFS(СВЦЭМ!$D$39:$D$782,СВЦЭМ!$A$39:$A$782,$A174,СВЦЭМ!$B$39:$B$782,F$155)+'СЕТ СН'!$I$14+СВЦЭМ!$D$10+'СЕТ СН'!$I$6-'СЕТ СН'!$I$26</f>
        <v>2610.8417172999998</v>
      </c>
      <c r="G174" s="36">
        <f>SUMIFS(СВЦЭМ!$D$39:$D$782,СВЦЭМ!$A$39:$A$782,$A174,СВЦЭМ!$B$39:$B$782,G$155)+'СЕТ СН'!$I$14+СВЦЭМ!$D$10+'СЕТ СН'!$I$6-'СЕТ СН'!$I$26</f>
        <v>2621.3309730199999</v>
      </c>
      <c r="H174" s="36">
        <f>SUMIFS(СВЦЭМ!$D$39:$D$782,СВЦЭМ!$A$39:$A$782,$A174,СВЦЭМ!$B$39:$B$782,H$155)+'СЕТ СН'!$I$14+СВЦЭМ!$D$10+'СЕТ СН'!$I$6-'СЕТ СН'!$I$26</f>
        <v>2595.2466881500004</v>
      </c>
      <c r="I174" s="36">
        <f>SUMIFS(СВЦЭМ!$D$39:$D$782,СВЦЭМ!$A$39:$A$782,$A174,СВЦЭМ!$B$39:$B$782,I$155)+'СЕТ СН'!$I$14+СВЦЭМ!$D$10+'СЕТ СН'!$I$6-'СЕТ СН'!$I$26</f>
        <v>2431.54683467</v>
      </c>
      <c r="J174" s="36">
        <f>SUMIFS(СВЦЭМ!$D$39:$D$782,СВЦЭМ!$A$39:$A$782,$A174,СВЦЭМ!$B$39:$B$782,J$155)+'СЕТ СН'!$I$14+СВЦЭМ!$D$10+'СЕТ СН'!$I$6-'СЕТ СН'!$I$26</f>
        <v>2337.1936753099999</v>
      </c>
      <c r="K174" s="36">
        <f>SUMIFS(СВЦЭМ!$D$39:$D$782,СВЦЭМ!$A$39:$A$782,$A174,СВЦЭМ!$B$39:$B$782,K$155)+'СЕТ СН'!$I$14+СВЦЭМ!$D$10+'СЕТ СН'!$I$6-'СЕТ СН'!$I$26</f>
        <v>2304.7920878599998</v>
      </c>
      <c r="L174" s="36">
        <f>SUMIFS(СВЦЭМ!$D$39:$D$782,СВЦЭМ!$A$39:$A$782,$A174,СВЦЭМ!$B$39:$B$782,L$155)+'СЕТ СН'!$I$14+СВЦЭМ!$D$10+'СЕТ СН'!$I$6-'СЕТ СН'!$I$26</f>
        <v>2292.2762489000002</v>
      </c>
      <c r="M174" s="36">
        <f>SUMIFS(СВЦЭМ!$D$39:$D$782,СВЦЭМ!$A$39:$A$782,$A174,СВЦЭМ!$B$39:$B$782,M$155)+'СЕТ СН'!$I$14+СВЦЭМ!$D$10+'СЕТ СН'!$I$6-'СЕТ СН'!$I$26</f>
        <v>2301.9677100700001</v>
      </c>
      <c r="N174" s="36">
        <f>SUMIFS(СВЦЭМ!$D$39:$D$782,СВЦЭМ!$A$39:$A$782,$A174,СВЦЭМ!$B$39:$B$782,N$155)+'СЕТ СН'!$I$14+СВЦЭМ!$D$10+'СЕТ СН'!$I$6-'СЕТ СН'!$I$26</f>
        <v>2318.1022050900001</v>
      </c>
      <c r="O174" s="36">
        <f>SUMIFS(СВЦЭМ!$D$39:$D$782,СВЦЭМ!$A$39:$A$782,$A174,СВЦЭМ!$B$39:$B$782,O$155)+'СЕТ СН'!$I$14+СВЦЭМ!$D$10+'СЕТ СН'!$I$6-'СЕТ СН'!$I$26</f>
        <v>2341.8248052600002</v>
      </c>
      <c r="P174" s="36">
        <f>SUMIFS(СВЦЭМ!$D$39:$D$782,СВЦЭМ!$A$39:$A$782,$A174,СВЦЭМ!$B$39:$B$782,P$155)+'СЕТ СН'!$I$14+СВЦЭМ!$D$10+'СЕТ СН'!$I$6-'СЕТ СН'!$I$26</f>
        <v>2336.8568880500002</v>
      </c>
      <c r="Q174" s="36">
        <f>SUMIFS(СВЦЭМ!$D$39:$D$782,СВЦЭМ!$A$39:$A$782,$A174,СВЦЭМ!$B$39:$B$782,Q$155)+'СЕТ СН'!$I$14+СВЦЭМ!$D$10+'СЕТ СН'!$I$6-'СЕТ СН'!$I$26</f>
        <v>2338.4160148400001</v>
      </c>
      <c r="R174" s="36">
        <f>SUMIFS(СВЦЭМ!$D$39:$D$782,СВЦЭМ!$A$39:$A$782,$A174,СВЦЭМ!$B$39:$B$782,R$155)+'СЕТ СН'!$I$14+СВЦЭМ!$D$10+'СЕТ СН'!$I$6-'СЕТ СН'!$I$26</f>
        <v>2323.2575030300004</v>
      </c>
      <c r="S174" s="36">
        <f>SUMIFS(СВЦЭМ!$D$39:$D$782,СВЦЭМ!$A$39:$A$782,$A174,СВЦЭМ!$B$39:$B$782,S$155)+'СЕТ СН'!$I$14+СВЦЭМ!$D$10+'СЕТ СН'!$I$6-'СЕТ СН'!$I$26</f>
        <v>2306.5521037400003</v>
      </c>
      <c r="T174" s="36">
        <f>SUMIFS(СВЦЭМ!$D$39:$D$782,СВЦЭМ!$A$39:$A$782,$A174,СВЦЭМ!$B$39:$B$782,T$155)+'СЕТ СН'!$I$14+СВЦЭМ!$D$10+'СЕТ СН'!$I$6-'СЕТ СН'!$I$26</f>
        <v>2294.3587284499999</v>
      </c>
      <c r="U174" s="36">
        <f>SUMIFS(СВЦЭМ!$D$39:$D$782,СВЦЭМ!$A$39:$A$782,$A174,СВЦЭМ!$B$39:$B$782,U$155)+'СЕТ СН'!$I$14+СВЦЭМ!$D$10+'СЕТ СН'!$I$6-'СЕТ СН'!$I$26</f>
        <v>2306.2065741500001</v>
      </c>
      <c r="V174" s="36">
        <f>SUMIFS(СВЦЭМ!$D$39:$D$782,СВЦЭМ!$A$39:$A$782,$A174,СВЦЭМ!$B$39:$B$782,V$155)+'СЕТ СН'!$I$14+СВЦЭМ!$D$10+'СЕТ СН'!$I$6-'СЕТ СН'!$I$26</f>
        <v>2304.9425246199999</v>
      </c>
      <c r="W174" s="36">
        <f>SUMIFS(СВЦЭМ!$D$39:$D$782,СВЦЭМ!$A$39:$A$782,$A174,СВЦЭМ!$B$39:$B$782,W$155)+'СЕТ СН'!$I$14+СВЦЭМ!$D$10+'СЕТ СН'!$I$6-'СЕТ СН'!$I$26</f>
        <v>2264.8159301800001</v>
      </c>
      <c r="X174" s="36">
        <f>SUMIFS(СВЦЭМ!$D$39:$D$782,СВЦЭМ!$A$39:$A$782,$A174,СВЦЭМ!$B$39:$B$782,X$155)+'СЕТ СН'!$I$14+СВЦЭМ!$D$10+'СЕТ СН'!$I$6-'СЕТ СН'!$I$26</f>
        <v>2301.7965538099998</v>
      </c>
      <c r="Y174" s="36">
        <f>SUMIFS(СВЦЭМ!$D$39:$D$782,СВЦЭМ!$A$39:$A$782,$A174,СВЦЭМ!$B$39:$B$782,Y$155)+'СЕТ СН'!$I$14+СВЦЭМ!$D$10+'СЕТ СН'!$I$6-'СЕТ СН'!$I$26</f>
        <v>2363.9065737600004</v>
      </c>
    </row>
    <row r="175" spans="1:25" ht="15.75" x14ac:dyDescent="0.2">
      <c r="A175" s="35">
        <f t="shared" si="4"/>
        <v>45097</v>
      </c>
      <c r="B175" s="36">
        <f>SUMIFS(СВЦЭМ!$D$39:$D$782,СВЦЭМ!$A$39:$A$782,$A175,СВЦЭМ!$B$39:$B$782,B$155)+'СЕТ СН'!$I$14+СВЦЭМ!$D$10+'СЕТ СН'!$I$6-'СЕТ СН'!$I$26</f>
        <v>2473.8931568799999</v>
      </c>
      <c r="C175" s="36">
        <f>SUMIFS(СВЦЭМ!$D$39:$D$782,СВЦЭМ!$A$39:$A$782,$A175,СВЦЭМ!$B$39:$B$782,C$155)+'СЕТ СН'!$I$14+СВЦЭМ!$D$10+'СЕТ СН'!$I$6-'СЕТ СН'!$I$26</f>
        <v>2511.2594812300003</v>
      </c>
      <c r="D175" s="36">
        <f>SUMIFS(СВЦЭМ!$D$39:$D$782,СВЦЭМ!$A$39:$A$782,$A175,СВЦЭМ!$B$39:$B$782,D$155)+'СЕТ СН'!$I$14+СВЦЭМ!$D$10+'СЕТ СН'!$I$6-'СЕТ СН'!$I$26</f>
        <v>2588.8677992399998</v>
      </c>
      <c r="E175" s="36">
        <f>SUMIFS(СВЦЭМ!$D$39:$D$782,СВЦЭМ!$A$39:$A$782,$A175,СВЦЭМ!$B$39:$B$782,E$155)+'СЕТ СН'!$I$14+СВЦЭМ!$D$10+'СЕТ СН'!$I$6-'СЕТ СН'!$I$26</f>
        <v>2600.44215437</v>
      </c>
      <c r="F175" s="36">
        <f>SUMIFS(СВЦЭМ!$D$39:$D$782,СВЦЭМ!$A$39:$A$782,$A175,СВЦЭМ!$B$39:$B$782,F$155)+'СЕТ СН'!$I$14+СВЦЭМ!$D$10+'СЕТ СН'!$I$6-'СЕТ СН'!$I$26</f>
        <v>2604.9438669800002</v>
      </c>
      <c r="G175" s="36">
        <f>SUMIFS(СВЦЭМ!$D$39:$D$782,СВЦЭМ!$A$39:$A$782,$A175,СВЦЭМ!$B$39:$B$782,G$155)+'СЕТ СН'!$I$14+СВЦЭМ!$D$10+'СЕТ СН'!$I$6-'СЕТ СН'!$I$26</f>
        <v>2582.90745126</v>
      </c>
      <c r="H175" s="36">
        <f>SUMIFS(СВЦЭМ!$D$39:$D$782,СВЦЭМ!$A$39:$A$782,$A175,СВЦЭМ!$B$39:$B$782,H$155)+'СЕТ СН'!$I$14+СВЦЭМ!$D$10+'СЕТ СН'!$I$6-'СЕТ СН'!$I$26</f>
        <v>2495.0094907100001</v>
      </c>
      <c r="I175" s="36">
        <f>SUMIFS(СВЦЭМ!$D$39:$D$782,СВЦЭМ!$A$39:$A$782,$A175,СВЦЭМ!$B$39:$B$782,I$155)+'СЕТ СН'!$I$14+СВЦЭМ!$D$10+'СЕТ СН'!$I$6-'СЕТ СН'!$I$26</f>
        <v>2459.4753614600004</v>
      </c>
      <c r="J175" s="36">
        <f>SUMIFS(СВЦЭМ!$D$39:$D$782,СВЦЭМ!$A$39:$A$782,$A175,СВЦЭМ!$B$39:$B$782,J$155)+'СЕТ СН'!$I$14+СВЦЭМ!$D$10+'СЕТ СН'!$I$6-'СЕТ СН'!$I$26</f>
        <v>2399.1081302299999</v>
      </c>
      <c r="K175" s="36">
        <f>SUMIFS(СВЦЭМ!$D$39:$D$782,СВЦЭМ!$A$39:$A$782,$A175,СВЦЭМ!$B$39:$B$782,K$155)+'СЕТ СН'!$I$14+СВЦЭМ!$D$10+'СЕТ СН'!$I$6-'СЕТ СН'!$I$26</f>
        <v>2320.0721831299998</v>
      </c>
      <c r="L175" s="36">
        <f>SUMIFS(СВЦЭМ!$D$39:$D$782,СВЦЭМ!$A$39:$A$782,$A175,СВЦЭМ!$B$39:$B$782,L$155)+'СЕТ СН'!$I$14+СВЦЭМ!$D$10+'СЕТ СН'!$I$6-'СЕТ СН'!$I$26</f>
        <v>2303.67367573</v>
      </c>
      <c r="M175" s="36">
        <f>SUMIFS(СВЦЭМ!$D$39:$D$782,СВЦЭМ!$A$39:$A$782,$A175,СВЦЭМ!$B$39:$B$782,M$155)+'СЕТ СН'!$I$14+СВЦЭМ!$D$10+'СЕТ СН'!$I$6-'СЕТ СН'!$I$26</f>
        <v>2331.7059473500003</v>
      </c>
      <c r="N175" s="36">
        <f>SUMIFS(СВЦЭМ!$D$39:$D$782,СВЦЭМ!$A$39:$A$782,$A175,СВЦЭМ!$B$39:$B$782,N$155)+'СЕТ СН'!$I$14+СВЦЭМ!$D$10+'СЕТ СН'!$I$6-'СЕТ СН'!$I$26</f>
        <v>2366.0578058900001</v>
      </c>
      <c r="O175" s="36">
        <f>SUMIFS(СВЦЭМ!$D$39:$D$782,СВЦЭМ!$A$39:$A$782,$A175,СВЦЭМ!$B$39:$B$782,O$155)+'СЕТ СН'!$I$14+СВЦЭМ!$D$10+'СЕТ СН'!$I$6-'СЕТ СН'!$I$26</f>
        <v>2382.7984852099999</v>
      </c>
      <c r="P175" s="36">
        <f>SUMIFS(СВЦЭМ!$D$39:$D$782,СВЦЭМ!$A$39:$A$782,$A175,СВЦЭМ!$B$39:$B$782,P$155)+'СЕТ СН'!$I$14+СВЦЭМ!$D$10+'СЕТ СН'!$I$6-'СЕТ СН'!$I$26</f>
        <v>2396.3464198700003</v>
      </c>
      <c r="Q175" s="36">
        <f>SUMIFS(СВЦЭМ!$D$39:$D$782,СВЦЭМ!$A$39:$A$782,$A175,СВЦЭМ!$B$39:$B$782,Q$155)+'СЕТ СН'!$I$14+СВЦЭМ!$D$10+'СЕТ СН'!$I$6-'СЕТ СН'!$I$26</f>
        <v>2406.5564403500002</v>
      </c>
      <c r="R175" s="36">
        <f>SUMIFS(СВЦЭМ!$D$39:$D$782,СВЦЭМ!$A$39:$A$782,$A175,СВЦЭМ!$B$39:$B$782,R$155)+'СЕТ СН'!$I$14+СВЦЭМ!$D$10+'СЕТ СН'!$I$6-'СЕТ СН'!$I$26</f>
        <v>2380.2914234300001</v>
      </c>
      <c r="S175" s="36">
        <f>SUMIFS(СВЦЭМ!$D$39:$D$782,СВЦЭМ!$A$39:$A$782,$A175,СВЦЭМ!$B$39:$B$782,S$155)+'СЕТ СН'!$I$14+СВЦЭМ!$D$10+'СЕТ СН'!$I$6-'СЕТ СН'!$I$26</f>
        <v>2376.7169764300002</v>
      </c>
      <c r="T175" s="36">
        <f>SUMIFS(СВЦЭМ!$D$39:$D$782,СВЦЭМ!$A$39:$A$782,$A175,СВЦЭМ!$B$39:$B$782,T$155)+'СЕТ СН'!$I$14+СВЦЭМ!$D$10+'СЕТ СН'!$I$6-'СЕТ СН'!$I$26</f>
        <v>2368.2799204600001</v>
      </c>
      <c r="U175" s="36">
        <f>SUMIFS(СВЦЭМ!$D$39:$D$782,СВЦЭМ!$A$39:$A$782,$A175,СВЦЭМ!$B$39:$B$782,U$155)+'СЕТ СН'!$I$14+СВЦЭМ!$D$10+'СЕТ СН'!$I$6-'СЕТ СН'!$I$26</f>
        <v>2365.9230318800001</v>
      </c>
      <c r="V175" s="36">
        <f>SUMIFS(СВЦЭМ!$D$39:$D$782,СВЦЭМ!$A$39:$A$782,$A175,СВЦЭМ!$B$39:$B$782,V$155)+'СЕТ СН'!$I$14+СВЦЭМ!$D$10+'СЕТ СН'!$I$6-'СЕТ СН'!$I$26</f>
        <v>2376.0921950500001</v>
      </c>
      <c r="W175" s="36">
        <f>SUMIFS(СВЦЭМ!$D$39:$D$782,СВЦЭМ!$A$39:$A$782,$A175,СВЦЭМ!$B$39:$B$782,W$155)+'СЕТ СН'!$I$14+СВЦЭМ!$D$10+'СЕТ СН'!$I$6-'СЕТ СН'!$I$26</f>
        <v>2329.58938597</v>
      </c>
      <c r="X175" s="36">
        <f>SUMIFS(СВЦЭМ!$D$39:$D$782,СВЦЭМ!$A$39:$A$782,$A175,СВЦЭМ!$B$39:$B$782,X$155)+'СЕТ СН'!$I$14+СВЦЭМ!$D$10+'СЕТ СН'!$I$6-'СЕТ СН'!$I$26</f>
        <v>2377.9213148600002</v>
      </c>
      <c r="Y175" s="36">
        <f>SUMIFS(СВЦЭМ!$D$39:$D$782,СВЦЭМ!$A$39:$A$782,$A175,СВЦЭМ!$B$39:$B$782,Y$155)+'СЕТ СН'!$I$14+СВЦЭМ!$D$10+'СЕТ СН'!$I$6-'СЕТ СН'!$I$26</f>
        <v>2470.5447311100002</v>
      </c>
    </row>
    <row r="176" spans="1:25" ht="15.75" x14ac:dyDescent="0.2">
      <c r="A176" s="35">
        <f t="shared" si="4"/>
        <v>45098</v>
      </c>
      <c r="B176" s="36">
        <f>SUMIFS(СВЦЭМ!$D$39:$D$782,СВЦЭМ!$A$39:$A$782,$A176,СВЦЭМ!$B$39:$B$782,B$155)+'СЕТ СН'!$I$14+СВЦЭМ!$D$10+'СЕТ СН'!$I$6-'СЕТ СН'!$I$26</f>
        <v>2491.8834113399998</v>
      </c>
      <c r="C176" s="36">
        <f>SUMIFS(СВЦЭМ!$D$39:$D$782,СВЦЭМ!$A$39:$A$782,$A176,СВЦЭМ!$B$39:$B$782,C$155)+'СЕТ СН'!$I$14+СВЦЭМ!$D$10+'СЕТ СН'!$I$6-'СЕТ СН'!$I$26</f>
        <v>2604.5360273900001</v>
      </c>
      <c r="D176" s="36">
        <f>SUMIFS(СВЦЭМ!$D$39:$D$782,СВЦЭМ!$A$39:$A$782,$A176,СВЦЭМ!$B$39:$B$782,D$155)+'СЕТ СН'!$I$14+СВЦЭМ!$D$10+'СЕТ СН'!$I$6-'СЕТ СН'!$I$26</f>
        <v>2703.32675973</v>
      </c>
      <c r="E176" s="36">
        <f>SUMIFS(СВЦЭМ!$D$39:$D$782,СВЦЭМ!$A$39:$A$782,$A176,СВЦЭМ!$B$39:$B$782,E$155)+'СЕТ СН'!$I$14+СВЦЭМ!$D$10+'СЕТ СН'!$I$6-'СЕТ СН'!$I$26</f>
        <v>2723.3540398200003</v>
      </c>
      <c r="F176" s="36">
        <f>SUMIFS(СВЦЭМ!$D$39:$D$782,СВЦЭМ!$A$39:$A$782,$A176,СВЦЭМ!$B$39:$B$782,F$155)+'СЕТ СН'!$I$14+СВЦЭМ!$D$10+'СЕТ СН'!$I$6-'СЕТ СН'!$I$26</f>
        <v>2711.5883424800004</v>
      </c>
      <c r="G176" s="36">
        <f>SUMIFS(СВЦЭМ!$D$39:$D$782,СВЦЭМ!$A$39:$A$782,$A176,СВЦЭМ!$B$39:$B$782,G$155)+'СЕТ СН'!$I$14+СВЦЭМ!$D$10+'СЕТ СН'!$I$6-'СЕТ СН'!$I$26</f>
        <v>2672.0219884799999</v>
      </c>
      <c r="H176" s="36">
        <f>SUMIFS(СВЦЭМ!$D$39:$D$782,СВЦЭМ!$A$39:$A$782,$A176,СВЦЭМ!$B$39:$B$782,H$155)+'СЕТ СН'!$I$14+СВЦЭМ!$D$10+'СЕТ СН'!$I$6-'СЕТ СН'!$I$26</f>
        <v>2526.4483169200003</v>
      </c>
      <c r="I176" s="36">
        <f>SUMIFS(СВЦЭМ!$D$39:$D$782,СВЦЭМ!$A$39:$A$782,$A176,СВЦЭМ!$B$39:$B$782,I$155)+'СЕТ СН'!$I$14+СВЦЭМ!$D$10+'СЕТ СН'!$I$6-'СЕТ СН'!$I$26</f>
        <v>2461.3705045200004</v>
      </c>
      <c r="J176" s="36">
        <f>SUMIFS(СВЦЭМ!$D$39:$D$782,СВЦЭМ!$A$39:$A$782,$A176,СВЦЭМ!$B$39:$B$782,J$155)+'СЕТ СН'!$I$14+СВЦЭМ!$D$10+'СЕТ СН'!$I$6-'СЕТ СН'!$I$26</f>
        <v>2373.81227193</v>
      </c>
      <c r="K176" s="36">
        <f>SUMIFS(СВЦЭМ!$D$39:$D$782,СВЦЭМ!$A$39:$A$782,$A176,СВЦЭМ!$B$39:$B$782,K$155)+'СЕТ СН'!$I$14+СВЦЭМ!$D$10+'СЕТ СН'!$I$6-'СЕТ СН'!$I$26</f>
        <v>2365.2610138099999</v>
      </c>
      <c r="L176" s="36">
        <f>SUMIFS(СВЦЭМ!$D$39:$D$782,СВЦЭМ!$A$39:$A$782,$A176,СВЦЭМ!$B$39:$B$782,L$155)+'СЕТ СН'!$I$14+СВЦЭМ!$D$10+'СЕТ СН'!$I$6-'СЕТ СН'!$I$26</f>
        <v>2396.0636918500004</v>
      </c>
      <c r="M176" s="36">
        <f>SUMIFS(СВЦЭМ!$D$39:$D$782,СВЦЭМ!$A$39:$A$782,$A176,СВЦЭМ!$B$39:$B$782,M$155)+'СЕТ СН'!$I$14+СВЦЭМ!$D$10+'СЕТ СН'!$I$6-'СЕТ СН'!$I$26</f>
        <v>2417.1917419500001</v>
      </c>
      <c r="N176" s="36">
        <f>SUMIFS(СВЦЭМ!$D$39:$D$782,СВЦЭМ!$A$39:$A$782,$A176,СВЦЭМ!$B$39:$B$782,N$155)+'СЕТ СН'!$I$14+СВЦЭМ!$D$10+'СЕТ СН'!$I$6-'СЕТ СН'!$I$26</f>
        <v>2469.6530480800002</v>
      </c>
      <c r="O176" s="36">
        <f>SUMIFS(СВЦЭМ!$D$39:$D$782,СВЦЭМ!$A$39:$A$782,$A176,СВЦЭМ!$B$39:$B$782,O$155)+'СЕТ СН'!$I$14+СВЦЭМ!$D$10+'СЕТ СН'!$I$6-'СЕТ СН'!$I$26</f>
        <v>2431.5603094200001</v>
      </c>
      <c r="P176" s="36">
        <f>SUMIFS(СВЦЭМ!$D$39:$D$782,СВЦЭМ!$A$39:$A$782,$A176,СВЦЭМ!$B$39:$B$782,P$155)+'СЕТ СН'!$I$14+СВЦЭМ!$D$10+'СЕТ СН'!$I$6-'СЕТ СН'!$I$26</f>
        <v>2448.8430617900003</v>
      </c>
      <c r="Q176" s="36">
        <f>SUMIFS(СВЦЭМ!$D$39:$D$782,СВЦЭМ!$A$39:$A$782,$A176,СВЦЭМ!$B$39:$B$782,Q$155)+'СЕТ СН'!$I$14+СВЦЭМ!$D$10+'СЕТ СН'!$I$6-'СЕТ СН'!$I$26</f>
        <v>2449.85010732</v>
      </c>
      <c r="R176" s="36">
        <f>SUMIFS(СВЦЭМ!$D$39:$D$782,СВЦЭМ!$A$39:$A$782,$A176,СВЦЭМ!$B$39:$B$782,R$155)+'СЕТ СН'!$I$14+СВЦЭМ!$D$10+'СЕТ СН'!$I$6-'СЕТ СН'!$I$26</f>
        <v>2439.6345570000003</v>
      </c>
      <c r="S176" s="36">
        <f>SUMIFS(СВЦЭМ!$D$39:$D$782,СВЦЭМ!$A$39:$A$782,$A176,СВЦЭМ!$B$39:$B$782,S$155)+'СЕТ СН'!$I$14+СВЦЭМ!$D$10+'СЕТ СН'!$I$6-'СЕТ СН'!$I$26</f>
        <v>2418.4510321500002</v>
      </c>
      <c r="T176" s="36">
        <f>SUMIFS(СВЦЭМ!$D$39:$D$782,СВЦЭМ!$A$39:$A$782,$A176,СВЦЭМ!$B$39:$B$782,T$155)+'СЕТ СН'!$I$14+СВЦЭМ!$D$10+'СЕТ СН'!$I$6-'СЕТ СН'!$I$26</f>
        <v>2429.3476135600004</v>
      </c>
      <c r="U176" s="36">
        <f>SUMIFS(СВЦЭМ!$D$39:$D$782,СВЦЭМ!$A$39:$A$782,$A176,СВЦЭМ!$B$39:$B$782,U$155)+'СЕТ СН'!$I$14+СВЦЭМ!$D$10+'СЕТ СН'!$I$6-'СЕТ СН'!$I$26</f>
        <v>2419.1900342700001</v>
      </c>
      <c r="V176" s="36">
        <f>SUMIFS(СВЦЭМ!$D$39:$D$782,СВЦЭМ!$A$39:$A$782,$A176,СВЦЭМ!$B$39:$B$782,V$155)+'СЕТ СН'!$I$14+СВЦЭМ!$D$10+'СЕТ СН'!$I$6-'СЕТ СН'!$I$26</f>
        <v>2400.91626812</v>
      </c>
      <c r="W176" s="36">
        <f>SUMIFS(СВЦЭМ!$D$39:$D$782,СВЦЭМ!$A$39:$A$782,$A176,СВЦЭМ!$B$39:$B$782,W$155)+'СЕТ СН'!$I$14+СВЦЭМ!$D$10+'СЕТ СН'!$I$6-'СЕТ СН'!$I$26</f>
        <v>2418.3634298400002</v>
      </c>
      <c r="X176" s="36">
        <f>SUMIFS(СВЦЭМ!$D$39:$D$782,СВЦЭМ!$A$39:$A$782,$A176,СВЦЭМ!$B$39:$B$782,X$155)+'СЕТ СН'!$I$14+СВЦЭМ!$D$10+'СЕТ СН'!$I$6-'СЕТ СН'!$I$26</f>
        <v>2468.89037469</v>
      </c>
      <c r="Y176" s="36">
        <f>SUMIFS(СВЦЭМ!$D$39:$D$782,СВЦЭМ!$A$39:$A$782,$A176,СВЦЭМ!$B$39:$B$782,Y$155)+'СЕТ СН'!$I$14+СВЦЭМ!$D$10+'СЕТ СН'!$I$6-'СЕТ СН'!$I$26</f>
        <v>2579.1924888499998</v>
      </c>
    </row>
    <row r="177" spans="1:27" ht="15.75" x14ac:dyDescent="0.2">
      <c r="A177" s="35">
        <f t="shared" si="4"/>
        <v>45099</v>
      </c>
      <c r="B177" s="36">
        <f>SUMIFS(СВЦЭМ!$D$39:$D$782,СВЦЭМ!$A$39:$A$782,$A177,СВЦЭМ!$B$39:$B$782,B$155)+'СЕТ СН'!$I$14+СВЦЭМ!$D$10+'СЕТ СН'!$I$6-'СЕТ СН'!$I$26</f>
        <v>2594.9458842399999</v>
      </c>
      <c r="C177" s="36">
        <f>SUMIFS(СВЦЭМ!$D$39:$D$782,СВЦЭМ!$A$39:$A$782,$A177,СВЦЭМ!$B$39:$B$782,C$155)+'СЕТ СН'!$I$14+СВЦЭМ!$D$10+'СЕТ СН'!$I$6-'СЕТ СН'!$I$26</f>
        <v>2669.01783776</v>
      </c>
      <c r="D177" s="36">
        <f>SUMIFS(СВЦЭМ!$D$39:$D$782,СВЦЭМ!$A$39:$A$782,$A177,СВЦЭМ!$B$39:$B$782,D$155)+'СЕТ СН'!$I$14+СВЦЭМ!$D$10+'СЕТ СН'!$I$6-'СЕТ СН'!$I$26</f>
        <v>2693.9384244900002</v>
      </c>
      <c r="E177" s="36">
        <f>SUMIFS(СВЦЭМ!$D$39:$D$782,СВЦЭМ!$A$39:$A$782,$A177,СВЦЭМ!$B$39:$B$782,E$155)+'СЕТ СН'!$I$14+СВЦЭМ!$D$10+'СЕТ СН'!$I$6-'СЕТ СН'!$I$26</f>
        <v>2670.77696281</v>
      </c>
      <c r="F177" s="36">
        <f>SUMIFS(СВЦЭМ!$D$39:$D$782,СВЦЭМ!$A$39:$A$782,$A177,СВЦЭМ!$B$39:$B$782,F$155)+'СЕТ СН'!$I$14+СВЦЭМ!$D$10+'СЕТ СН'!$I$6-'СЕТ СН'!$I$26</f>
        <v>2670.7800091500003</v>
      </c>
      <c r="G177" s="36">
        <f>SUMIFS(СВЦЭМ!$D$39:$D$782,СВЦЭМ!$A$39:$A$782,$A177,СВЦЭМ!$B$39:$B$782,G$155)+'СЕТ СН'!$I$14+СВЦЭМ!$D$10+'СЕТ СН'!$I$6-'СЕТ СН'!$I$26</f>
        <v>2678.9563902899999</v>
      </c>
      <c r="H177" s="36">
        <f>SUMIFS(СВЦЭМ!$D$39:$D$782,СВЦЭМ!$A$39:$A$782,$A177,СВЦЭМ!$B$39:$B$782,H$155)+'СЕТ СН'!$I$14+СВЦЭМ!$D$10+'СЕТ СН'!$I$6-'СЕТ СН'!$I$26</f>
        <v>2503.1018450400002</v>
      </c>
      <c r="I177" s="36">
        <f>SUMIFS(СВЦЭМ!$D$39:$D$782,СВЦЭМ!$A$39:$A$782,$A177,СВЦЭМ!$B$39:$B$782,I$155)+'СЕТ СН'!$I$14+СВЦЭМ!$D$10+'СЕТ СН'!$I$6-'СЕТ СН'!$I$26</f>
        <v>2474.5013680900001</v>
      </c>
      <c r="J177" s="36">
        <f>SUMIFS(СВЦЭМ!$D$39:$D$782,СВЦЭМ!$A$39:$A$782,$A177,СВЦЭМ!$B$39:$B$782,J$155)+'СЕТ СН'!$I$14+СВЦЭМ!$D$10+'СЕТ СН'!$I$6-'СЕТ СН'!$I$26</f>
        <v>2394.6535510000003</v>
      </c>
      <c r="K177" s="36">
        <f>SUMIFS(СВЦЭМ!$D$39:$D$782,СВЦЭМ!$A$39:$A$782,$A177,СВЦЭМ!$B$39:$B$782,K$155)+'СЕТ СН'!$I$14+СВЦЭМ!$D$10+'СЕТ СН'!$I$6-'СЕТ СН'!$I$26</f>
        <v>2374.5234664700001</v>
      </c>
      <c r="L177" s="36">
        <f>SUMIFS(СВЦЭМ!$D$39:$D$782,СВЦЭМ!$A$39:$A$782,$A177,СВЦЭМ!$B$39:$B$782,L$155)+'СЕТ СН'!$I$14+СВЦЭМ!$D$10+'СЕТ СН'!$I$6-'СЕТ СН'!$I$26</f>
        <v>2375.8580828499998</v>
      </c>
      <c r="M177" s="36">
        <f>SUMIFS(СВЦЭМ!$D$39:$D$782,СВЦЭМ!$A$39:$A$782,$A177,СВЦЭМ!$B$39:$B$782,M$155)+'СЕТ СН'!$I$14+СВЦЭМ!$D$10+'СЕТ СН'!$I$6-'СЕТ СН'!$I$26</f>
        <v>2412.7490890700001</v>
      </c>
      <c r="N177" s="36">
        <f>SUMIFS(СВЦЭМ!$D$39:$D$782,СВЦЭМ!$A$39:$A$782,$A177,СВЦЭМ!$B$39:$B$782,N$155)+'СЕТ СН'!$I$14+СВЦЭМ!$D$10+'СЕТ СН'!$I$6-'СЕТ СН'!$I$26</f>
        <v>2458.9794552100002</v>
      </c>
      <c r="O177" s="36">
        <f>SUMIFS(СВЦЭМ!$D$39:$D$782,СВЦЭМ!$A$39:$A$782,$A177,СВЦЭМ!$B$39:$B$782,O$155)+'СЕТ СН'!$I$14+СВЦЭМ!$D$10+'СЕТ СН'!$I$6-'СЕТ СН'!$I$26</f>
        <v>2463.7450263300002</v>
      </c>
      <c r="P177" s="36">
        <f>SUMIFS(СВЦЭМ!$D$39:$D$782,СВЦЭМ!$A$39:$A$782,$A177,СВЦЭМ!$B$39:$B$782,P$155)+'СЕТ СН'!$I$14+СВЦЭМ!$D$10+'СЕТ СН'!$I$6-'СЕТ СН'!$I$26</f>
        <v>2460.8134958999999</v>
      </c>
      <c r="Q177" s="36">
        <f>SUMIFS(СВЦЭМ!$D$39:$D$782,СВЦЭМ!$A$39:$A$782,$A177,СВЦЭМ!$B$39:$B$782,Q$155)+'СЕТ СН'!$I$14+СВЦЭМ!$D$10+'СЕТ СН'!$I$6-'СЕТ СН'!$I$26</f>
        <v>2459.29006329</v>
      </c>
      <c r="R177" s="36">
        <f>SUMIFS(СВЦЭМ!$D$39:$D$782,СВЦЭМ!$A$39:$A$782,$A177,СВЦЭМ!$B$39:$B$782,R$155)+'СЕТ СН'!$I$14+СВЦЭМ!$D$10+'СЕТ СН'!$I$6-'СЕТ СН'!$I$26</f>
        <v>2444.98174535</v>
      </c>
      <c r="S177" s="36">
        <f>SUMIFS(СВЦЭМ!$D$39:$D$782,СВЦЭМ!$A$39:$A$782,$A177,СВЦЭМ!$B$39:$B$782,S$155)+'СЕТ СН'!$I$14+СВЦЭМ!$D$10+'СЕТ СН'!$I$6-'СЕТ СН'!$I$26</f>
        <v>2421.7647753900001</v>
      </c>
      <c r="T177" s="36">
        <f>SUMIFS(СВЦЭМ!$D$39:$D$782,СВЦЭМ!$A$39:$A$782,$A177,СВЦЭМ!$B$39:$B$782,T$155)+'СЕТ СН'!$I$14+СВЦЭМ!$D$10+'СЕТ СН'!$I$6-'СЕТ СН'!$I$26</f>
        <v>2442.6833454100001</v>
      </c>
      <c r="U177" s="36">
        <f>SUMIFS(СВЦЭМ!$D$39:$D$782,СВЦЭМ!$A$39:$A$782,$A177,СВЦЭМ!$B$39:$B$782,U$155)+'СЕТ СН'!$I$14+СВЦЭМ!$D$10+'СЕТ СН'!$I$6-'СЕТ СН'!$I$26</f>
        <v>2414.8187873500001</v>
      </c>
      <c r="V177" s="36">
        <f>SUMIFS(СВЦЭМ!$D$39:$D$782,СВЦЭМ!$A$39:$A$782,$A177,СВЦЭМ!$B$39:$B$782,V$155)+'СЕТ СН'!$I$14+СВЦЭМ!$D$10+'СЕТ СН'!$I$6-'СЕТ СН'!$I$26</f>
        <v>2372.8636121600002</v>
      </c>
      <c r="W177" s="36">
        <f>SUMIFS(СВЦЭМ!$D$39:$D$782,СВЦЭМ!$A$39:$A$782,$A177,СВЦЭМ!$B$39:$B$782,W$155)+'СЕТ СН'!$I$14+СВЦЭМ!$D$10+'СЕТ СН'!$I$6-'СЕТ СН'!$I$26</f>
        <v>2408.2782364000004</v>
      </c>
      <c r="X177" s="36">
        <f>SUMIFS(СВЦЭМ!$D$39:$D$782,СВЦЭМ!$A$39:$A$782,$A177,СВЦЭМ!$B$39:$B$782,X$155)+'СЕТ СН'!$I$14+СВЦЭМ!$D$10+'СЕТ СН'!$I$6-'СЕТ СН'!$I$26</f>
        <v>2469.7815297900001</v>
      </c>
      <c r="Y177" s="36">
        <f>SUMIFS(СВЦЭМ!$D$39:$D$782,СВЦЭМ!$A$39:$A$782,$A177,СВЦЭМ!$B$39:$B$782,Y$155)+'СЕТ СН'!$I$14+СВЦЭМ!$D$10+'СЕТ СН'!$I$6-'СЕТ СН'!$I$26</f>
        <v>2556.8111097199999</v>
      </c>
    </row>
    <row r="178" spans="1:27" ht="15.75" x14ac:dyDescent="0.2">
      <c r="A178" s="35">
        <f t="shared" si="4"/>
        <v>45100</v>
      </c>
      <c r="B178" s="36">
        <f>SUMIFS(СВЦЭМ!$D$39:$D$782,СВЦЭМ!$A$39:$A$782,$A178,СВЦЭМ!$B$39:$B$782,B$155)+'СЕТ СН'!$I$14+СВЦЭМ!$D$10+'СЕТ СН'!$I$6-'СЕТ СН'!$I$26</f>
        <v>2573.4066488200001</v>
      </c>
      <c r="C178" s="36">
        <f>SUMIFS(СВЦЭМ!$D$39:$D$782,СВЦЭМ!$A$39:$A$782,$A178,СВЦЭМ!$B$39:$B$782,C$155)+'СЕТ СН'!$I$14+СВЦЭМ!$D$10+'СЕТ СН'!$I$6-'СЕТ СН'!$I$26</f>
        <v>2696.4145988199998</v>
      </c>
      <c r="D178" s="36">
        <f>SUMIFS(СВЦЭМ!$D$39:$D$782,СВЦЭМ!$A$39:$A$782,$A178,СВЦЭМ!$B$39:$B$782,D$155)+'СЕТ СН'!$I$14+СВЦЭМ!$D$10+'СЕТ СН'!$I$6-'СЕТ СН'!$I$26</f>
        <v>2761.2669156299999</v>
      </c>
      <c r="E178" s="36">
        <f>SUMIFS(СВЦЭМ!$D$39:$D$782,СВЦЭМ!$A$39:$A$782,$A178,СВЦЭМ!$B$39:$B$782,E$155)+'СЕТ СН'!$I$14+СВЦЭМ!$D$10+'СЕТ СН'!$I$6-'СЕТ СН'!$I$26</f>
        <v>2737.3832467399998</v>
      </c>
      <c r="F178" s="36">
        <f>SUMIFS(СВЦЭМ!$D$39:$D$782,СВЦЭМ!$A$39:$A$782,$A178,СВЦЭМ!$B$39:$B$782,F$155)+'СЕТ СН'!$I$14+СВЦЭМ!$D$10+'СЕТ СН'!$I$6-'СЕТ СН'!$I$26</f>
        <v>2725.5609458099998</v>
      </c>
      <c r="G178" s="36">
        <f>SUMIFS(СВЦЭМ!$D$39:$D$782,СВЦЭМ!$A$39:$A$782,$A178,СВЦЭМ!$B$39:$B$782,G$155)+'СЕТ СН'!$I$14+СВЦЭМ!$D$10+'СЕТ СН'!$I$6-'СЕТ СН'!$I$26</f>
        <v>2636.6469646800001</v>
      </c>
      <c r="H178" s="36">
        <f>SUMIFS(СВЦЭМ!$D$39:$D$782,СВЦЭМ!$A$39:$A$782,$A178,СВЦЭМ!$B$39:$B$782,H$155)+'СЕТ СН'!$I$14+СВЦЭМ!$D$10+'СЕТ СН'!$I$6-'СЕТ СН'!$I$26</f>
        <v>2511.8964343300004</v>
      </c>
      <c r="I178" s="36">
        <f>SUMIFS(СВЦЭМ!$D$39:$D$782,СВЦЭМ!$A$39:$A$782,$A178,СВЦЭМ!$B$39:$B$782,I$155)+'СЕТ СН'!$I$14+СВЦЭМ!$D$10+'СЕТ СН'!$I$6-'СЕТ СН'!$I$26</f>
        <v>2383.28289352</v>
      </c>
      <c r="J178" s="36">
        <f>SUMIFS(СВЦЭМ!$D$39:$D$782,СВЦЭМ!$A$39:$A$782,$A178,СВЦЭМ!$B$39:$B$782,J$155)+'СЕТ СН'!$I$14+СВЦЭМ!$D$10+'СЕТ СН'!$I$6-'СЕТ СН'!$I$26</f>
        <v>2321.5075918100001</v>
      </c>
      <c r="K178" s="36">
        <f>SUMIFS(СВЦЭМ!$D$39:$D$782,СВЦЭМ!$A$39:$A$782,$A178,СВЦЭМ!$B$39:$B$782,K$155)+'СЕТ СН'!$I$14+СВЦЭМ!$D$10+'СЕТ СН'!$I$6-'СЕТ СН'!$I$26</f>
        <v>2260.56936391</v>
      </c>
      <c r="L178" s="36">
        <f>SUMIFS(СВЦЭМ!$D$39:$D$782,СВЦЭМ!$A$39:$A$782,$A178,СВЦЭМ!$B$39:$B$782,L$155)+'СЕТ СН'!$I$14+СВЦЭМ!$D$10+'СЕТ СН'!$I$6-'СЕТ СН'!$I$26</f>
        <v>2213.3715316100001</v>
      </c>
      <c r="M178" s="36">
        <f>SUMIFS(СВЦЭМ!$D$39:$D$782,СВЦЭМ!$A$39:$A$782,$A178,СВЦЭМ!$B$39:$B$782,M$155)+'СЕТ СН'!$I$14+СВЦЭМ!$D$10+'СЕТ СН'!$I$6-'СЕТ СН'!$I$26</f>
        <v>2230.5036829800001</v>
      </c>
      <c r="N178" s="36">
        <f>SUMIFS(СВЦЭМ!$D$39:$D$782,СВЦЭМ!$A$39:$A$782,$A178,СВЦЭМ!$B$39:$B$782,N$155)+'СЕТ СН'!$I$14+СВЦЭМ!$D$10+'СЕТ СН'!$I$6-'СЕТ СН'!$I$26</f>
        <v>2265.4366948900001</v>
      </c>
      <c r="O178" s="36">
        <f>SUMIFS(СВЦЭМ!$D$39:$D$782,СВЦЭМ!$A$39:$A$782,$A178,СВЦЭМ!$B$39:$B$782,O$155)+'СЕТ СН'!$I$14+СВЦЭМ!$D$10+'СЕТ СН'!$I$6-'СЕТ СН'!$I$26</f>
        <v>2297.2327732800004</v>
      </c>
      <c r="P178" s="36">
        <f>SUMIFS(СВЦЭМ!$D$39:$D$782,СВЦЭМ!$A$39:$A$782,$A178,СВЦЭМ!$B$39:$B$782,P$155)+'СЕТ СН'!$I$14+СВЦЭМ!$D$10+'СЕТ СН'!$I$6-'СЕТ СН'!$I$26</f>
        <v>2310.2736186000002</v>
      </c>
      <c r="Q178" s="36">
        <f>SUMIFS(СВЦЭМ!$D$39:$D$782,СВЦЭМ!$A$39:$A$782,$A178,СВЦЭМ!$B$39:$B$782,Q$155)+'СЕТ СН'!$I$14+СВЦЭМ!$D$10+'СЕТ СН'!$I$6-'СЕТ СН'!$I$26</f>
        <v>2319.7431360800001</v>
      </c>
      <c r="R178" s="36">
        <f>SUMIFS(СВЦЭМ!$D$39:$D$782,СВЦЭМ!$A$39:$A$782,$A178,СВЦЭМ!$B$39:$B$782,R$155)+'СЕТ СН'!$I$14+СВЦЭМ!$D$10+'СЕТ СН'!$I$6-'СЕТ СН'!$I$26</f>
        <v>2294.50190763</v>
      </c>
      <c r="S178" s="36">
        <f>SUMIFS(СВЦЭМ!$D$39:$D$782,СВЦЭМ!$A$39:$A$782,$A178,СВЦЭМ!$B$39:$B$782,S$155)+'СЕТ СН'!$I$14+СВЦЭМ!$D$10+'СЕТ СН'!$I$6-'СЕТ СН'!$I$26</f>
        <v>2281.4561080800004</v>
      </c>
      <c r="T178" s="36">
        <f>SUMIFS(СВЦЭМ!$D$39:$D$782,СВЦЭМ!$A$39:$A$782,$A178,СВЦЭМ!$B$39:$B$782,T$155)+'СЕТ СН'!$I$14+СВЦЭМ!$D$10+'СЕТ СН'!$I$6-'СЕТ СН'!$I$26</f>
        <v>2279.9646069600003</v>
      </c>
      <c r="U178" s="36">
        <f>SUMIFS(СВЦЭМ!$D$39:$D$782,СВЦЭМ!$A$39:$A$782,$A178,СВЦЭМ!$B$39:$B$782,U$155)+'СЕТ СН'!$I$14+СВЦЭМ!$D$10+'СЕТ СН'!$I$6-'СЕТ СН'!$I$26</f>
        <v>2289.65446234</v>
      </c>
      <c r="V178" s="36">
        <f>SUMIFS(СВЦЭМ!$D$39:$D$782,СВЦЭМ!$A$39:$A$782,$A178,СВЦЭМ!$B$39:$B$782,V$155)+'СЕТ СН'!$I$14+СВЦЭМ!$D$10+'СЕТ СН'!$I$6-'СЕТ СН'!$I$26</f>
        <v>2293.1201219000004</v>
      </c>
      <c r="W178" s="36">
        <f>SUMIFS(СВЦЭМ!$D$39:$D$782,СВЦЭМ!$A$39:$A$782,$A178,СВЦЭМ!$B$39:$B$782,W$155)+'СЕТ СН'!$I$14+СВЦЭМ!$D$10+'СЕТ СН'!$I$6-'СЕТ СН'!$I$26</f>
        <v>2273.7182801899999</v>
      </c>
      <c r="X178" s="36">
        <f>SUMIFS(СВЦЭМ!$D$39:$D$782,СВЦЭМ!$A$39:$A$782,$A178,СВЦЭМ!$B$39:$B$782,X$155)+'СЕТ СН'!$I$14+СВЦЭМ!$D$10+'СЕТ СН'!$I$6-'СЕТ СН'!$I$26</f>
        <v>2303.5614802300001</v>
      </c>
      <c r="Y178" s="36">
        <f>SUMIFS(СВЦЭМ!$D$39:$D$782,СВЦЭМ!$A$39:$A$782,$A178,СВЦЭМ!$B$39:$B$782,Y$155)+'СЕТ СН'!$I$14+СВЦЭМ!$D$10+'СЕТ СН'!$I$6-'СЕТ СН'!$I$26</f>
        <v>2455.2624742400003</v>
      </c>
    </row>
    <row r="179" spans="1:27" ht="15.75" x14ac:dyDescent="0.2">
      <c r="A179" s="35">
        <f t="shared" si="4"/>
        <v>45101</v>
      </c>
      <c r="B179" s="36">
        <f>SUMIFS(СВЦЭМ!$D$39:$D$782,СВЦЭМ!$A$39:$A$782,$A179,СВЦЭМ!$B$39:$B$782,B$155)+'СЕТ СН'!$I$14+СВЦЭМ!$D$10+'СЕТ СН'!$I$6-'СЕТ СН'!$I$26</f>
        <v>2430.7028315300004</v>
      </c>
      <c r="C179" s="36">
        <f>SUMIFS(СВЦЭМ!$D$39:$D$782,СВЦЭМ!$A$39:$A$782,$A179,СВЦЭМ!$B$39:$B$782,C$155)+'СЕТ СН'!$I$14+СВЦЭМ!$D$10+'СЕТ СН'!$I$6-'СЕТ СН'!$I$26</f>
        <v>2516.2834592099998</v>
      </c>
      <c r="D179" s="36">
        <f>SUMIFS(СВЦЭМ!$D$39:$D$782,СВЦЭМ!$A$39:$A$782,$A179,СВЦЭМ!$B$39:$B$782,D$155)+'СЕТ СН'!$I$14+СВЦЭМ!$D$10+'СЕТ СН'!$I$6-'СЕТ СН'!$I$26</f>
        <v>2598.85065725</v>
      </c>
      <c r="E179" s="36">
        <f>SUMIFS(СВЦЭМ!$D$39:$D$782,СВЦЭМ!$A$39:$A$782,$A179,СВЦЭМ!$B$39:$B$782,E$155)+'СЕТ СН'!$I$14+СВЦЭМ!$D$10+'СЕТ СН'!$I$6-'СЕТ СН'!$I$26</f>
        <v>2596.6741730000003</v>
      </c>
      <c r="F179" s="36">
        <f>SUMIFS(СВЦЭМ!$D$39:$D$782,СВЦЭМ!$A$39:$A$782,$A179,СВЦЭМ!$B$39:$B$782,F$155)+'СЕТ СН'!$I$14+СВЦЭМ!$D$10+'СЕТ СН'!$I$6-'СЕТ СН'!$I$26</f>
        <v>2594.08667139</v>
      </c>
      <c r="G179" s="36">
        <f>SUMIFS(СВЦЭМ!$D$39:$D$782,СВЦЭМ!$A$39:$A$782,$A179,СВЦЭМ!$B$39:$B$782,G$155)+'СЕТ СН'!$I$14+СВЦЭМ!$D$10+'СЕТ СН'!$I$6-'СЕТ СН'!$I$26</f>
        <v>2596.7331853699998</v>
      </c>
      <c r="H179" s="36">
        <f>SUMIFS(СВЦЭМ!$D$39:$D$782,СВЦЭМ!$A$39:$A$782,$A179,СВЦЭМ!$B$39:$B$782,H$155)+'СЕТ СН'!$I$14+СВЦЭМ!$D$10+'СЕТ СН'!$I$6-'СЕТ СН'!$I$26</f>
        <v>2552.5340967299999</v>
      </c>
      <c r="I179" s="36">
        <f>SUMIFS(СВЦЭМ!$D$39:$D$782,СВЦЭМ!$A$39:$A$782,$A179,СВЦЭМ!$B$39:$B$782,I$155)+'СЕТ СН'!$I$14+СВЦЭМ!$D$10+'СЕТ СН'!$I$6-'СЕТ СН'!$I$26</f>
        <v>2499.1868336400003</v>
      </c>
      <c r="J179" s="36">
        <f>SUMIFS(СВЦЭМ!$D$39:$D$782,СВЦЭМ!$A$39:$A$782,$A179,СВЦЭМ!$B$39:$B$782,J$155)+'СЕТ СН'!$I$14+СВЦЭМ!$D$10+'СЕТ СН'!$I$6-'СЕТ СН'!$I$26</f>
        <v>2395.0990209700003</v>
      </c>
      <c r="K179" s="36">
        <f>SUMIFS(СВЦЭМ!$D$39:$D$782,СВЦЭМ!$A$39:$A$782,$A179,СВЦЭМ!$B$39:$B$782,K$155)+'СЕТ СН'!$I$14+СВЦЭМ!$D$10+'СЕТ СН'!$I$6-'СЕТ СН'!$I$26</f>
        <v>2316.6223219399999</v>
      </c>
      <c r="L179" s="36">
        <f>SUMIFS(СВЦЭМ!$D$39:$D$782,СВЦЭМ!$A$39:$A$782,$A179,СВЦЭМ!$B$39:$B$782,L$155)+'СЕТ СН'!$I$14+СВЦЭМ!$D$10+'СЕТ СН'!$I$6-'СЕТ СН'!$I$26</f>
        <v>2306.3833204800003</v>
      </c>
      <c r="M179" s="36">
        <f>SUMIFS(СВЦЭМ!$D$39:$D$782,СВЦЭМ!$A$39:$A$782,$A179,СВЦЭМ!$B$39:$B$782,M$155)+'СЕТ СН'!$I$14+СВЦЭМ!$D$10+'СЕТ СН'!$I$6-'СЕТ СН'!$I$26</f>
        <v>2331.88548309</v>
      </c>
      <c r="N179" s="36">
        <f>SUMIFS(СВЦЭМ!$D$39:$D$782,СВЦЭМ!$A$39:$A$782,$A179,СВЦЭМ!$B$39:$B$782,N$155)+'СЕТ СН'!$I$14+СВЦЭМ!$D$10+'СЕТ СН'!$I$6-'СЕТ СН'!$I$26</f>
        <v>2393.7888827300003</v>
      </c>
      <c r="O179" s="36">
        <f>SUMIFS(СВЦЭМ!$D$39:$D$782,СВЦЭМ!$A$39:$A$782,$A179,СВЦЭМ!$B$39:$B$782,O$155)+'СЕТ СН'!$I$14+СВЦЭМ!$D$10+'СЕТ СН'!$I$6-'СЕТ СН'!$I$26</f>
        <v>2435.0618938600001</v>
      </c>
      <c r="P179" s="36">
        <f>SUMIFS(СВЦЭМ!$D$39:$D$782,СВЦЭМ!$A$39:$A$782,$A179,СВЦЭМ!$B$39:$B$782,P$155)+'СЕТ СН'!$I$14+СВЦЭМ!$D$10+'СЕТ СН'!$I$6-'СЕТ СН'!$I$26</f>
        <v>2440.3573444499998</v>
      </c>
      <c r="Q179" s="36">
        <f>SUMIFS(СВЦЭМ!$D$39:$D$782,СВЦЭМ!$A$39:$A$782,$A179,СВЦЭМ!$B$39:$B$782,Q$155)+'СЕТ СН'!$I$14+СВЦЭМ!$D$10+'СЕТ СН'!$I$6-'СЕТ СН'!$I$26</f>
        <v>2452.6537519600001</v>
      </c>
      <c r="R179" s="36">
        <f>SUMIFS(СВЦЭМ!$D$39:$D$782,СВЦЭМ!$A$39:$A$782,$A179,СВЦЭМ!$B$39:$B$782,R$155)+'СЕТ СН'!$I$14+СВЦЭМ!$D$10+'СЕТ СН'!$I$6-'СЕТ СН'!$I$26</f>
        <v>2428.5515601500001</v>
      </c>
      <c r="S179" s="36">
        <f>SUMIFS(СВЦЭМ!$D$39:$D$782,СВЦЭМ!$A$39:$A$782,$A179,СВЦЭМ!$B$39:$B$782,S$155)+'СЕТ СН'!$I$14+СВЦЭМ!$D$10+'СЕТ СН'!$I$6-'СЕТ СН'!$I$26</f>
        <v>2412.7528801200001</v>
      </c>
      <c r="T179" s="36">
        <f>SUMIFS(СВЦЭМ!$D$39:$D$782,СВЦЭМ!$A$39:$A$782,$A179,СВЦЭМ!$B$39:$B$782,T$155)+'СЕТ СН'!$I$14+СВЦЭМ!$D$10+'СЕТ СН'!$I$6-'СЕТ СН'!$I$26</f>
        <v>2435.5433671700002</v>
      </c>
      <c r="U179" s="36">
        <f>SUMIFS(СВЦЭМ!$D$39:$D$782,СВЦЭМ!$A$39:$A$782,$A179,СВЦЭМ!$B$39:$B$782,U$155)+'СЕТ СН'!$I$14+СВЦЭМ!$D$10+'СЕТ СН'!$I$6-'СЕТ СН'!$I$26</f>
        <v>2450.9377284299999</v>
      </c>
      <c r="V179" s="36">
        <f>SUMIFS(СВЦЭМ!$D$39:$D$782,СВЦЭМ!$A$39:$A$782,$A179,СВЦЭМ!$B$39:$B$782,V$155)+'СЕТ СН'!$I$14+СВЦЭМ!$D$10+'СЕТ СН'!$I$6-'СЕТ СН'!$I$26</f>
        <v>2450.8450112199998</v>
      </c>
      <c r="W179" s="36">
        <f>SUMIFS(СВЦЭМ!$D$39:$D$782,СВЦЭМ!$A$39:$A$782,$A179,СВЦЭМ!$B$39:$B$782,W$155)+'СЕТ СН'!$I$14+СВЦЭМ!$D$10+'СЕТ СН'!$I$6-'СЕТ СН'!$I$26</f>
        <v>2416.8824745900001</v>
      </c>
      <c r="X179" s="36">
        <f>SUMIFS(СВЦЭМ!$D$39:$D$782,СВЦЭМ!$A$39:$A$782,$A179,СВЦЭМ!$B$39:$B$782,X$155)+'СЕТ СН'!$I$14+СВЦЭМ!$D$10+'СЕТ СН'!$I$6-'СЕТ СН'!$I$26</f>
        <v>2449.0004176700004</v>
      </c>
      <c r="Y179" s="36">
        <f>SUMIFS(СВЦЭМ!$D$39:$D$782,СВЦЭМ!$A$39:$A$782,$A179,СВЦЭМ!$B$39:$B$782,Y$155)+'СЕТ СН'!$I$14+СВЦЭМ!$D$10+'СЕТ СН'!$I$6-'СЕТ СН'!$I$26</f>
        <v>2529.94560486</v>
      </c>
    </row>
    <row r="180" spans="1:27" ht="15.75" x14ac:dyDescent="0.2">
      <c r="A180" s="35">
        <f t="shared" si="4"/>
        <v>45102</v>
      </c>
      <c r="B180" s="36">
        <f>SUMIFS(СВЦЭМ!$D$39:$D$782,СВЦЭМ!$A$39:$A$782,$A180,СВЦЭМ!$B$39:$B$782,B$155)+'СЕТ СН'!$I$14+СВЦЭМ!$D$10+'СЕТ СН'!$I$6-'СЕТ СН'!$I$26</f>
        <v>2530.54232142</v>
      </c>
      <c r="C180" s="36">
        <f>SUMIFS(СВЦЭМ!$D$39:$D$782,СВЦЭМ!$A$39:$A$782,$A180,СВЦЭМ!$B$39:$B$782,C$155)+'СЕТ СН'!$I$14+СВЦЭМ!$D$10+'СЕТ СН'!$I$6-'СЕТ СН'!$I$26</f>
        <v>2604.01288643</v>
      </c>
      <c r="D180" s="36">
        <f>SUMIFS(СВЦЭМ!$D$39:$D$782,СВЦЭМ!$A$39:$A$782,$A180,СВЦЭМ!$B$39:$B$782,D$155)+'СЕТ СН'!$I$14+СВЦЭМ!$D$10+'СЕТ СН'!$I$6-'СЕТ СН'!$I$26</f>
        <v>2644.3026890199999</v>
      </c>
      <c r="E180" s="36">
        <f>SUMIFS(СВЦЭМ!$D$39:$D$782,СВЦЭМ!$A$39:$A$782,$A180,СВЦЭМ!$B$39:$B$782,E$155)+'СЕТ СН'!$I$14+СВЦЭМ!$D$10+'СЕТ СН'!$I$6-'СЕТ СН'!$I$26</f>
        <v>2717.6168821299998</v>
      </c>
      <c r="F180" s="36">
        <f>SUMIFS(СВЦЭМ!$D$39:$D$782,СВЦЭМ!$A$39:$A$782,$A180,СВЦЭМ!$B$39:$B$782,F$155)+'СЕТ СН'!$I$14+СВЦЭМ!$D$10+'СЕТ СН'!$I$6-'СЕТ СН'!$I$26</f>
        <v>2719.6764395999999</v>
      </c>
      <c r="G180" s="36">
        <f>SUMIFS(СВЦЭМ!$D$39:$D$782,СВЦЭМ!$A$39:$A$782,$A180,СВЦЭМ!$B$39:$B$782,G$155)+'СЕТ СН'!$I$14+СВЦЭМ!$D$10+'СЕТ СН'!$I$6-'СЕТ СН'!$I$26</f>
        <v>2612.1109285700004</v>
      </c>
      <c r="H180" s="36">
        <f>SUMIFS(СВЦЭМ!$D$39:$D$782,СВЦЭМ!$A$39:$A$782,$A180,СВЦЭМ!$B$39:$B$782,H$155)+'СЕТ СН'!$I$14+СВЦЭМ!$D$10+'СЕТ СН'!$I$6-'СЕТ СН'!$I$26</f>
        <v>2550.5388061800004</v>
      </c>
      <c r="I180" s="36">
        <f>SUMIFS(СВЦЭМ!$D$39:$D$782,СВЦЭМ!$A$39:$A$782,$A180,СВЦЭМ!$B$39:$B$782,I$155)+'СЕТ СН'!$I$14+СВЦЭМ!$D$10+'СЕТ СН'!$I$6-'СЕТ СН'!$I$26</f>
        <v>2522.4936770700001</v>
      </c>
      <c r="J180" s="36">
        <f>SUMIFS(СВЦЭМ!$D$39:$D$782,СВЦЭМ!$A$39:$A$782,$A180,СВЦЭМ!$B$39:$B$782,J$155)+'СЕТ СН'!$I$14+СВЦЭМ!$D$10+'СЕТ СН'!$I$6-'СЕТ СН'!$I$26</f>
        <v>2493.3750105200002</v>
      </c>
      <c r="K180" s="36">
        <f>SUMIFS(СВЦЭМ!$D$39:$D$782,СВЦЭМ!$A$39:$A$782,$A180,СВЦЭМ!$B$39:$B$782,K$155)+'СЕТ СН'!$I$14+СВЦЭМ!$D$10+'СЕТ СН'!$I$6-'СЕТ СН'!$I$26</f>
        <v>2407.9631469400001</v>
      </c>
      <c r="L180" s="36">
        <f>SUMIFS(СВЦЭМ!$D$39:$D$782,СВЦЭМ!$A$39:$A$782,$A180,СВЦЭМ!$B$39:$B$782,L$155)+'СЕТ СН'!$I$14+СВЦЭМ!$D$10+'СЕТ СН'!$I$6-'СЕТ СН'!$I$26</f>
        <v>2321.7292763699998</v>
      </c>
      <c r="M180" s="36">
        <f>SUMIFS(СВЦЭМ!$D$39:$D$782,СВЦЭМ!$A$39:$A$782,$A180,СВЦЭМ!$B$39:$B$782,M$155)+'СЕТ СН'!$I$14+СВЦЭМ!$D$10+'СЕТ СН'!$I$6-'СЕТ СН'!$I$26</f>
        <v>2345.9264285099998</v>
      </c>
      <c r="N180" s="36">
        <f>SUMIFS(СВЦЭМ!$D$39:$D$782,СВЦЭМ!$A$39:$A$782,$A180,СВЦЭМ!$B$39:$B$782,N$155)+'СЕТ СН'!$I$14+СВЦЭМ!$D$10+'СЕТ СН'!$I$6-'СЕТ СН'!$I$26</f>
        <v>2353.0299931899999</v>
      </c>
      <c r="O180" s="36">
        <f>SUMIFS(СВЦЭМ!$D$39:$D$782,СВЦЭМ!$A$39:$A$782,$A180,СВЦЭМ!$B$39:$B$782,O$155)+'СЕТ СН'!$I$14+СВЦЭМ!$D$10+'СЕТ СН'!$I$6-'СЕТ СН'!$I$26</f>
        <v>2365.82864148</v>
      </c>
      <c r="P180" s="36">
        <f>SUMIFS(СВЦЭМ!$D$39:$D$782,СВЦЭМ!$A$39:$A$782,$A180,СВЦЭМ!$B$39:$B$782,P$155)+'СЕТ СН'!$I$14+СВЦЭМ!$D$10+'СЕТ СН'!$I$6-'СЕТ СН'!$I$26</f>
        <v>2374.85431109</v>
      </c>
      <c r="Q180" s="36">
        <f>SUMIFS(СВЦЭМ!$D$39:$D$782,СВЦЭМ!$A$39:$A$782,$A180,СВЦЭМ!$B$39:$B$782,Q$155)+'СЕТ СН'!$I$14+СВЦЭМ!$D$10+'СЕТ СН'!$I$6-'СЕТ СН'!$I$26</f>
        <v>2383.0071700500002</v>
      </c>
      <c r="R180" s="36">
        <f>SUMIFS(СВЦЭМ!$D$39:$D$782,СВЦЭМ!$A$39:$A$782,$A180,СВЦЭМ!$B$39:$B$782,R$155)+'СЕТ СН'!$I$14+СВЦЭМ!$D$10+'СЕТ СН'!$I$6-'СЕТ СН'!$I$26</f>
        <v>2367.2375922800002</v>
      </c>
      <c r="S180" s="36">
        <f>SUMIFS(СВЦЭМ!$D$39:$D$782,СВЦЭМ!$A$39:$A$782,$A180,СВЦЭМ!$B$39:$B$782,S$155)+'СЕТ СН'!$I$14+СВЦЭМ!$D$10+'СЕТ СН'!$I$6-'СЕТ СН'!$I$26</f>
        <v>2361.9461382300001</v>
      </c>
      <c r="T180" s="36">
        <f>SUMIFS(СВЦЭМ!$D$39:$D$782,СВЦЭМ!$A$39:$A$782,$A180,СВЦЭМ!$B$39:$B$782,T$155)+'СЕТ СН'!$I$14+СВЦЭМ!$D$10+'СЕТ СН'!$I$6-'СЕТ СН'!$I$26</f>
        <v>2354.3584887400002</v>
      </c>
      <c r="U180" s="36">
        <f>SUMIFS(СВЦЭМ!$D$39:$D$782,СВЦЭМ!$A$39:$A$782,$A180,СВЦЭМ!$B$39:$B$782,U$155)+'СЕТ СН'!$I$14+СВЦЭМ!$D$10+'СЕТ СН'!$I$6-'СЕТ СН'!$I$26</f>
        <v>2359.0471417500003</v>
      </c>
      <c r="V180" s="36">
        <f>SUMIFS(СВЦЭМ!$D$39:$D$782,СВЦЭМ!$A$39:$A$782,$A180,СВЦЭМ!$B$39:$B$782,V$155)+'СЕТ СН'!$I$14+СВЦЭМ!$D$10+'СЕТ СН'!$I$6-'СЕТ СН'!$I$26</f>
        <v>2373.1097764000001</v>
      </c>
      <c r="W180" s="36">
        <f>SUMIFS(СВЦЭМ!$D$39:$D$782,СВЦЭМ!$A$39:$A$782,$A180,СВЦЭМ!$B$39:$B$782,W$155)+'СЕТ СН'!$I$14+СВЦЭМ!$D$10+'СЕТ СН'!$I$6-'СЕТ СН'!$I$26</f>
        <v>2339.4045651000001</v>
      </c>
      <c r="X180" s="36">
        <f>SUMIFS(СВЦЭМ!$D$39:$D$782,СВЦЭМ!$A$39:$A$782,$A180,СВЦЭМ!$B$39:$B$782,X$155)+'СЕТ СН'!$I$14+СВЦЭМ!$D$10+'СЕТ СН'!$I$6-'СЕТ СН'!$I$26</f>
        <v>2368.6391618799998</v>
      </c>
      <c r="Y180" s="36">
        <f>SUMIFS(СВЦЭМ!$D$39:$D$782,СВЦЭМ!$A$39:$A$782,$A180,СВЦЭМ!$B$39:$B$782,Y$155)+'СЕТ СН'!$I$14+СВЦЭМ!$D$10+'СЕТ СН'!$I$6-'СЕТ СН'!$I$26</f>
        <v>2520.6972170400004</v>
      </c>
    </row>
    <row r="181" spans="1:27" ht="15.75" x14ac:dyDescent="0.2">
      <c r="A181" s="35">
        <f t="shared" si="4"/>
        <v>45103</v>
      </c>
      <c r="B181" s="36">
        <f>SUMIFS(СВЦЭМ!$D$39:$D$782,СВЦЭМ!$A$39:$A$782,$A181,СВЦЭМ!$B$39:$B$782,B$155)+'СЕТ СН'!$I$14+СВЦЭМ!$D$10+'СЕТ СН'!$I$6-'СЕТ СН'!$I$26</f>
        <v>2636.9671150000004</v>
      </c>
      <c r="C181" s="36">
        <f>SUMIFS(СВЦЭМ!$D$39:$D$782,СВЦЭМ!$A$39:$A$782,$A181,СВЦЭМ!$B$39:$B$782,C$155)+'СЕТ СН'!$I$14+СВЦЭМ!$D$10+'СЕТ СН'!$I$6-'СЕТ СН'!$I$26</f>
        <v>2715.0718488800003</v>
      </c>
      <c r="D181" s="36">
        <f>SUMIFS(СВЦЭМ!$D$39:$D$782,СВЦЭМ!$A$39:$A$782,$A181,СВЦЭМ!$B$39:$B$782,D$155)+'СЕТ СН'!$I$14+СВЦЭМ!$D$10+'СЕТ СН'!$I$6-'СЕТ СН'!$I$26</f>
        <v>2752.6582484500004</v>
      </c>
      <c r="E181" s="36">
        <f>SUMIFS(СВЦЭМ!$D$39:$D$782,СВЦЭМ!$A$39:$A$782,$A181,СВЦЭМ!$B$39:$B$782,E$155)+'СЕТ СН'!$I$14+СВЦЭМ!$D$10+'СЕТ СН'!$I$6-'СЕТ СН'!$I$26</f>
        <v>2733.33151946</v>
      </c>
      <c r="F181" s="36">
        <f>SUMIFS(СВЦЭМ!$D$39:$D$782,СВЦЭМ!$A$39:$A$782,$A181,СВЦЭМ!$B$39:$B$782,F$155)+'СЕТ СН'!$I$14+СВЦЭМ!$D$10+'СЕТ СН'!$I$6-'СЕТ СН'!$I$26</f>
        <v>2727.4586961700002</v>
      </c>
      <c r="G181" s="36">
        <f>SUMIFS(СВЦЭМ!$D$39:$D$782,СВЦЭМ!$A$39:$A$782,$A181,СВЦЭМ!$B$39:$B$782,G$155)+'СЕТ СН'!$I$14+СВЦЭМ!$D$10+'СЕТ СН'!$I$6-'СЕТ СН'!$I$26</f>
        <v>2732.4187899500002</v>
      </c>
      <c r="H181" s="36">
        <f>SUMIFS(СВЦЭМ!$D$39:$D$782,СВЦЭМ!$A$39:$A$782,$A181,СВЦЭМ!$B$39:$B$782,H$155)+'СЕТ СН'!$I$14+СВЦЭМ!$D$10+'СЕТ СН'!$I$6-'СЕТ СН'!$I$26</f>
        <v>2610.2174523000003</v>
      </c>
      <c r="I181" s="36">
        <f>SUMIFS(СВЦЭМ!$D$39:$D$782,СВЦЭМ!$A$39:$A$782,$A181,СВЦЭМ!$B$39:$B$782,I$155)+'СЕТ СН'!$I$14+СВЦЭМ!$D$10+'СЕТ СН'!$I$6-'СЕТ СН'!$I$26</f>
        <v>2409.73200438</v>
      </c>
      <c r="J181" s="36">
        <f>SUMIFS(СВЦЭМ!$D$39:$D$782,СВЦЭМ!$A$39:$A$782,$A181,СВЦЭМ!$B$39:$B$782,J$155)+'СЕТ СН'!$I$14+СВЦЭМ!$D$10+'СЕТ СН'!$I$6-'СЕТ СН'!$I$26</f>
        <v>2318.69313027</v>
      </c>
      <c r="K181" s="36">
        <f>SUMIFS(СВЦЭМ!$D$39:$D$782,СВЦЭМ!$A$39:$A$782,$A181,СВЦЭМ!$B$39:$B$782,K$155)+'СЕТ СН'!$I$14+СВЦЭМ!$D$10+'СЕТ СН'!$I$6-'СЕТ СН'!$I$26</f>
        <v>2275.2821949999998</v>
      </c>
      <c r="L181" s="36">
        <f>SUMIFS(СВЦЭМ!$D$39:$D$782,СВЦЭМ!$A$39:$A$782,$A181,СВЦЭМ!$B$39:$B$782,L$155)+'СЕТ СН'!$I$14+СВЦЭМ!$D$10+'СЕТ СН'!$I$6-'СЕТ СН'!$I$26</f>
        <v>2252.18008891</v>
      </c>
      <c r="M181" s="36">
        <f>SUMIFS(СВЦЭМ!$D$39:$D$782,СВЦЭМ!$A$39:$A$782,$A181,СВЦЭМ!$B$39:$B$782,M$155)+'СЕТ СН'!$I$14+СВЦЭМ!$D$10+'СЕТ СН'!$I$6-'СЕТ СН'!$I$26</f>
        <v>2269.43980672</v>
      </c>
      <c r="N181" s="36">
        <f>SUMIFS(СВЦЭМ!$D$39:$D$782,СВЦЭМ!$A$39:$A$782,$A181,СВЦЭМ!$B$39:$B$782,N$155)+'СЕТ СН'!$I$14+СВЦЭМ!$D$10+'СЕТ СН'!$I$6-'СЕТ СН'!$I$26</f>
        <v>2299.2915630900002</v>
      </c>
      <c r="O181" s="36">
        <f>SUMIFS(СВЦЭМ!$D$39:$D$782,СВЦЭМ!$A$39:$A$782,$A181,СВЦЭМ!$B$39:$B$782,O$155)+'СЕТ СН'!$I$14+СВЦЭМ!$D$10+'СЕТ СН'!$I$6-'СЕТ СН'!$I$26</f>
        <v>2295.09542229</v>
      </c>
      <c r="P181" s="36">
        <f>SUMIFS(СВЦЭМ!$D$39:$D$782,СВЦЭМ!$A$39:$A$782,$A181,СВЦЭМ!$B$39:$B$782,P$155)+'СЕТ СН'!$I$14+СВЦЭМ!$D$10+'СЕТ СН'!$I$6-'СЕТ СН'!$I$26</f>
        <v>2303.96472937</v>
      </c>
      <c r="Q181" s="36">
        <f>SUMIFS(СВЦЭМ!$D$39:$D$782,СВЦЭМ!$A$39:$A$782,$A181,СВЦЭМ!$B$39:$B$782,Q$155)+'СЕТ СН'!$I$14+СВЦЭМ!$D$10+'СЕТ СН'!$I$6-'СЕТ СН'!$I$26</f>
        <v>2314.9827329700001</v>
      </c>
      <c r="R181" s="36">
        <f>SUMIFS(СВЦЭМ!$D$39:$D$782,СВЦЭМ!$A$39:$A$782,$A181,СВЦЭМ!$B$39:$B$782,R$155)+'СЕТ СН'!$I$14+СВЦЭМ!$D$10+'СЕТ СН'!$I$6-'СЕТ СН'!$I$26</f>
        <v>2297.7903212900001</v>
      </c>
      <c r="S181" s="36">
        <f>SUMIFS(СВЦЭМ!$D$39:$D$782,СВЦЭМ!$A$39:$A$782,$A181,СВЦЭМ!$B$39:$B$782,S$155)+'СЕТ СН'!$I$14+СВЦЭМ!$D$10+'СЕТ СН'!$I$6-'СЕТ СН'!$I$26</f>
        <v>2290.37226495</v>
      </c>
      <c r="T181" s="36">
        <f>SUMIFS(СВЦЭМ!$D$39:$D$782,СВЦЭМ!$A$39:$A$782,$A181,СВЦЭМ!$B$39:$B$782,T$155)+'СЕТ СН'!$I$14+СВЦЭМ!$D$10+'СЕТ СН'!$I$6-'СЕТ СН'!$I$26</f>
        <v>2286.6097263199999</v>
      </c>
      <c r="U181" s="36">
        <f>SUMIFS(СВЦЭМ!$D$39:$D$782,СВЦЭМ!$A$39:$A$782,$A181,СВЦЭМ!$B$39:$B$782,U$155)+'СЕТ СН'!$I$14+СВЦЭМ!$D$10+'СЕТ СН'!$I$6-'СЕТ СН'!$I$26</f>
        <v>2266.4450874100003</v>
      </c>
      <c r="V181" s="36">
        <f>SUMIFS(СВЦЭМ!$D$39:$D$782,СВЦЭМ!$A$39:$A$782,$A181,СВЦЭМ!$B$39:$B$782,V$155)+'СЕТ СН'!$I$14+СВЦЭМ!$D$10+'СЕТ СН'!$I$6-'СЕТ СН'!$I$26</f>
        <v>2280.6595920500004</v>
      </c>
      <c r="W181" s="36">
        <f>SUMIFS(СВЦЭМ!$D$39:$D$782,СВЦЭМ!$A$39:$A$782,$A181,СВЦЭМ!$B$39:$B$782,W$155)+'СЕТ СН'!$I$14+СВЦЭМ!$D$10+'СЕТ СН'!$I$6-'СЕТ СН'!$I$26</f>
        <v>2250.27179239</v>
      </c>
      <c r="X181" s="36">
        <f>SUMIFS(СВЦЭМ!$D$39:$D$782,СВЦЭМ!$A$39:$A$782,$A181,СВЦЭМ!$B$39:$B$782,X$155)+'СЕТ СН'!$I$14+СВЦЭМ!$D$10+'СЕТ СН'!$I$6-'СЕТ СН'!$I$26</f>
        <v>2304.9937113400001</v>
      </c>
      <c r="Y181" s="36">
        <f>SUMIFS(СВЦЭМ!$D$39:$D$782,СВЦЭМ!$A$39:$A$782,$A181,СВЦЭМ!$B$39:$B$782,Y$155)+'СЕТ СН'!$I$14+СВЦЭМ!$D$10+'СЕТ СН'!$I$6-'СЕТ СН'!$I$26</f>
        <v>2383.85588009</v>
      </c>
    </row>
    <row r="182" spans="1:27" ht="15.75" x14ac:dyDescent="0.2">
      <c r="A182" s="35">
        <f t="shared" si="4"/>
        <v>45104</v>
      </c>
      <c r="B182" s="36">
        <f>SUMIFS(СВЦЭМ!$D$39:$D$782,СВЦЭМ!$A$39:$A$782,$A182,СВЦЭМ!$B$39:$B$782,B$155)+'СЕТ СН'!$I$14+СВЦЭМ!$D$10+'СЕТ СН'!$I$6-'СЕТ СН'!$I$26</f>
        <v>2447.2837048800002</v>
      </c>
      <c r="C182" s="36">
        <f>SUMIFS(СВЦЭМ!$D$39:$D$782,СВЦЭМ!$A$39:$A$782,$A182,СВЦЭМ!$B$39:$B$782,C$155)+'СЕТ СН'!$I$14+СВЦЭМ!$D$10+'СЕТ СН'!$I$6-'СЕТ СН'!$I$26</f>
        <v>2499.39648188</v>
      </c>
      <c r="D182" s="36">
        <f>SUMIFS(СВЦЭМ!$D$39:$D$782,СВЦЭМ!$A$39:$A$782,$A182,СВЦЭМ!$B$39:$B$782,D$155)+'СЕТ СН'!$I$14+СВЦЭМ!$D$10+'СЕТ СН'!$I$6-'СЕТ СН'!$I$26</f>
        <v>2583.1505448500002</v>
      </c>
      <c r="E182" s="36">
        <f>SUMIFS(СВЦЭМ!$D$39:$D$782,СВЦЭМ!$A$39:$A$782,$A182,СВЦЭМ!$B$39:$B$782,E$155)+'СЕТ СН'!$I$14+СВЦЭМ!$D$10+'СЕТ СН'!$I$6-'СЕТ СН'!$I$26</f>
        <v>2559.2547089300001</v>
      </c>
      <c r="F182" s="36">
        <f>SUMIFS(СВЦЭМ!$D$39:$D$782,СВЦЭМ!$A$39:$A$782,$A182,СВЦЭМ!$B$39:$B$782,F$155)+'СЕТ СН'!$I$14+СВЦЭМ!$D$10+'СЕТ СН'!$I$6-'СЕТ СН'!$I$26</f>
        <v>2559.7680598100001</v>
      </c>
      <c r="G182" s="36">
        <f>SUMIFS(СВЦЭМ!$D$39:$D$782,СВЦЭМ!$A$39:$A$782,$A182,СВЦЭМ!$B$39:$B$782,G$155)+'СЕТ СН'!$I$14+СВЦЭМ!$D$10+'СЕТ СН'!$I$6-'СЕТ СН'!$I$26</f>
        <v>2556.87629388</v>
      </c>
      <c r="H182" s="36">
        <f>SUMIFS(СВЦЭМ!$D$39:$D$782,СВЦЭМ!$A$39:$A$782,$A182,СВЦЭМ!$B$39:$B$782,H$155)+'СЕТ СН'!$I$14+СВЦЭМ!$D$10+'СЕТ СН'!$I$6-'СЕТ СН'!$I$26</f>
        <v>2479.52489221</v>
      </c>
      <c r="I182" s="36">
        <f>SUMIFS(СВЦЭМ!$D$39:$D$782,СВЦЭМ!$A$39:$A$782,$A182,СВЦЭМ!$B$39:$B$782,I$155)+'СЕТ СН'!$I$14+СВЦЭМ!$D$10+'СЕТ СН'!$I$6-'СЕТ СН'!$I$26</f>
        <v>2352.8858480500003</v>
      </c>
      <c r="J182" s="36">
        <f>SUMIFS(СВЦЭМ!$D$39:$D$782,СВЦЭМ!$A$39:$A$782,$A182,СВЦЭМ!$B$39:$B$782,J$155)+'СЕТ СН'!$I$14+СВЦЭМ!$D$10+'СЕТ СН'!$I$6-'СЕТ СН'!$I$26</f>
        <v>2269.1911523899998</v>
      </c>
      <c r="K182" s="36">
        <f>SUMIFS(СВЦЭМ!$D$39:$D$782,СВЦЭМ!$A$39:$A$782,$A182,СВЦЭМ!$B$39:$B$782,K$155)+'СЕТ СН'!$I$14+СВЦЭМ!$D$10+'СЕТ СН'!$I$6-'СЕТ СН'!$I$26</f>
        <v>2210.6230092400001</v>
      </c>
      <c r="L182" s="36">
        <f>SUMIFS(СВЦЭМ!$D$39:$D$782,СВЦЭМ!$A$39:$A$782,$A182,СВЦЭМ!$B$39:$B$782,L$155)+'СЕТ СН'!$I$14+СВЦЭМ!$D$10+'СЕТ СН'!$I$6-'СЕТ СН'!$I$26</f>
        <v>2190.4126824599998</v>
      </c>
      <c r="M182" s="36">
        <f>SUMIFS(СВЦЭМ!$D$39:$D$782,СВЦЭМ!$A$39:$A$782,$A182,СВЦЭМ!$B$39:$B$782,M$155)+'СЕТ СН'!$I$14+СВЦЭМ!$D$10+'СЕТ СН'!$I$6-'СЕТ СН'!$I$26</f>
        <v>2187.2311899599999</v>
      </c>
      <c r="N182" s="36">
        <f>SUMIFS(СВЦЭМ!$D$39:$D$782,СВЦЭМ!$A$39:$A$782,$A182,СВЦЭМ!$B$39:$B$782,N$155)+'СЕТ СН'!$I$14+СВЦЭМ!$D$10+'СЕТ СН'!$I$6-'СЕТ СН'!$I$26</f>
        <v>2207.9967429500002</v>
      </c>
      <c r="O182" s="36">
        <f>SUMIFS(СВЦЭМ!$D$39:$D$782,СВЦЭМ!$A$39:$A$782,$A182,СВЦЭМ!$B$39:$B$782,O$155)+'СЕТ СН'!$I$14+СВЦЭМ!$D$10+'СЕТ СН'!$I$6-'СЕТ СН'!$I$26</f>
        <v>2203.3521758500001</v>
      </c>
      <c r="P182" s="36">
        <f>SUMIFS(СВЦЭМ!$D$39:$D$782,СВЦЭМ!$A$39:$A$782,$A182,СВЦЭМ!$B$39:$B$782,P$155)+'СЕТ СН'!$I$14+СВЦЭМ!$D$10+'СЕТ СН'!$I$6-'СЕТ СН'!$I$26</f>
        <v>2204.3270442800003</v>
      </c>
      <c r="Q182" s="36">
        <f>SUMIFS(СВЦЭМ!$D$39:$D$782,СВЦЭМ!$A$39:$A$782,$A182,СВЦЭМ!$B$39:$B$782,Q$155)+'СЕТ СН'!$I$14+СВЦЭМ!$D$10+'СЕТ СН'!$I$6-'СЕТ СН'!$I$26</f>
        <v>2201.0627650800002</v>
      </c>
      <c r="R182" s="36">
        <f>SUMIFS(СВЦЭМ!$D$39:$D$782,СВЦЭМ!$A$39:$A$782,$A182,СВЦЭМ!$B$39:$B$782,R$155)+'СЕТ СН'!$I$14+СВЦЭМ!$D$10+'СЕТ СН'!$I$6-'СЕТ СН'!$I$26</f>
        <v>2188.1478639900001</v>
      </c>
      <c r="S182" s="36">
        <f>SUMIFS(СВЦЭМ!$D$39:$D$782,СВЦЭМ!$A$39:$A$782,$A182,СВЦЭМ!$B$39:$B$782,S$155)+'СЕТ СН'!$I$14+СВЦЭМ!$D$10+'СЕТ СН'!$I$6-'СЕТ СН'!$I$26</f>
        <v>2184.1490571000004</v>
      </c>
      <c r="T182" s="36">
        <f>SUMIFS(СВЦЭМ!$D$39:$D$782,СВЦЭМ!$A$39:$A$782,$A182,СВЦЭМ!$B$39:$B$782,T$155)+'СЕТ СН'!$I$14+СВЦЭМ!$D$10+'СЕТ СН'!$I$6-'СЕТ СН'!$I$26</f>
        <v>2179.8522301399998</v>
      </c>
      <c r="U182" s="36">
        <f>SUMIFS(СВЦЭМ!$D$39:$D$782,СВЦЭМ!$A$39:$A$782,$A182,СВЦЭМ!$B$39:$B$782,U$155)+'СЕТ СН'!$I$14+СВЦЭМ!$D$10+'СЕТ СН'!$I$6-'СЕТ СН'!$I$26</f>
        <v>2182.7497340600003</v>
      </c>
      <c r="V182" s="36">
        <f>SUMIFS(СВЦЭМ!$D$39:$D$782,СВЦЭМ!$A$39:$A$782,$A182,СВЦЭМ!$B$39:$B$782,V$155)+'СЕТ СН'!$I$14+СВЦЭМ!$D$10+'СЕТ СН'!$I$6-'СЕТ СН'!$I$26</f>
        <v>2191.5836003300001</v>
      </c>
      <c r="W182" s="36">
        <f>SUMIFS(СВЦЭМ!$D$39:$D$782,СВЦЭМ!$A$39:$A$782,$A182,СВЦЭМ!$B$39:$B$782,W$155)+'СЕТ СН'!$I$14+СВЦЭМ!$D$10+'СЕТ СН'!$I$6-'СЕТ СН'!$I$26</f>
        <v>2149.1424155900004</v>
      </c>
      <c r="X182" s="36">
        <f>SUMIFS(СВЦЭМ!$D$39:$D$782,СВЦЭМ!$A$39:$A$782,$A182,СВЦЭМ!$B$39:$B$782,X$155)+'СЕТ СН'!$I$14+СВЦЭМ!$D$10+'СЕТ СН'!$I$6-'СЕТ СН'!$I$26</f>
        <v>2189.4041654100001</v>
      </c>
      <c r="Y182" s="36">
        <f>SUMIFS(СВЦЭМ!$D$39:$D$782,СВЦЭМ!$A$39:$A$782,$A182,СВЦЭМ!$B$39:$B$782,Y$155)+'СЕТ СН'!$I$14+СВЦЭМ!$D$10+'СЕТ СН'!$I$6-'СЕТ СН'!$I$26</f>
        <v>2282.4461673200003</v>
      </c>
    </row>
    <row r="183" spans="1:27" ht="15.75" x14ac:dyDescent="0.2">
      <c r="A183" s="35">
        <f t="shared" si="4"/>
        <v>45105</v>
      </c>
      <c r="B183" s="36">
        <f>SUMIFS(СВЦЭМ!$D$39:$D$782,СВЦЭМ!$A$39:$A$782,$A183,СВЦЭМ!$B$39:$B$782,B$155)+'СЕТ СН'!$I$14+СВЦЭМ!$D$10+'СЕТ СН'!$I$6-'СЕТ СН'!$I$26</f>
        <v>2368.3010026900001</v>
      </c>
      <c r="C183" s="36">
        <f>SUMIFS(СВЦЭМ!$D$39:$D$782,СВЦЭМ!$A$39:$A$782,$A183,СВЦЭМ!$B$39:$B$782,C$155)+'СЕТ СН'!$I$14+СВЦЭМ!$D$10+'СЕТ СН'!$I$6-'СЕТ СН'!$I$26</f>
        <v>2453.9615735100001</v>
      </c>
      <c r="D183" s="36">
        <f>SUMIFS(СВЦЭМ!$D$39:$D$782,СВЦЭМ!$A$39:$A$782,$A183,СВЦЭМ!$B$39:$B$782,D$155)+'СЕТ СН'!$I$14+СВЦЭМ!$D$10+'СЕТ СН'!$I$6-'СЕТ СН'!$I$26</f>
        <v>2535.8870052500001</v>
      </c>
      <c r="E183" s="36">
        <f>SUMIFS(СВЦЭМ!$D$39:$D$782,СВЦЭМ!$A$39:$A$782,$A183,СВЦЭМ!$B$39:$B$782,E$155)+'СЕТ СН'!$I$14+СВЦЭМ!$D$10+'СЕТ СН'!$I$6-'СЕТ СН'!$I$26</f>
        <v>2556.4803671600002</v>
      </c>
      <c r="F183" s="36">
        <f>SUMIFS(СВЦЭМ!$D$39:$D$782,СВЦЭМ!$A$39:$A$782,$A183,СВЦЭМ!$B$39:$B$782,F$155)+'СЕТ СН'!$I$14+СВЦЭМ!$D$10+'СЕТ СН'!$I$6-'СЕТ СН'!$I$26</f>
        <v>2556.5292996200001</v>
      </c>
      <c r="G183" s="36">
        <f>SUMIFS(СВЦЭМ!$D$39:$D$782,СВЦЭМ!$A$39:$A$782,$A183,СВЦЭМ!$B$39:$B$782,G$155)+'СЕТ СН'!$I$14+СВЦЭМ!$D$10+'СЕТ СН'!$I$6-'СЕТ СН'!$I$26</f>
        <v>2530.11838261</v>
      </c>
      <c r="H183" s="36">
        <f>SUMIFS(СВЦЭМ!$D$39:$D$782,СВЦЭМ!$A$39:$A$782,$A183,СВЦЭМ!$B$39:$B$782,H$155)+'СЕТ СН'!$I$14+СВЦЭМ!$D$10+'СЕТ СН'!$I$6-'СЕТ СН'!$I$26</f>
        <v>2421.8204322600004</v>
      </c>
      <c r="I183" s="36">
        <f>SUMIFS(СВЦЭМ!$D$39:$D$782,СВЦЭМ!$A$39:$A$782,$A183,СВЦЭМ!$B$39:$B$782,I$155)+'СЕТ СН'!$I$14+СВЦЭМ!$D$10+'СЕТ СН'!$I$6-'СЕТ СН'!$I$26</f>
        <v>2285.51719843</v>
      </c>
      <c r="J183" s="36">
        <f>SUMIFS(СВЦЭМ!$D$39:$D$782,СВЦЭМ!$A$39:$A$782,$A183,СВЦЭМ!$B$39:$B$782,J$155)+'СЕТ СН'!$I$14+СВЦЭМ!$D$10+'СЕТ СН'!$I$6-'СЕТ СН'!$I$26</f>
        <v>2213.6928484300001</v>
      </c>
      <c r="K183" s="36">
        <f>SUMIFS(СВЦЭМ!$D$39:$D$782,СВЦЭМ!$A$39:$A$782,$A183,СВЦЭМ!$B$39:$B$782,K$155)+'СЕТ СН'!$I$14+СВЦЭМ!$D$10+'СЕТ СН'!$I$6-'СЕТ СН'!$I$26</f>
        <v>2155.4360597300001</v>
      </c>
      <c r="L183" s="36">
        <f>SUMIFS(СВЦЭМ!$D$39:$D$782,СВЦЭМ!$A$39:$A$782,$A183,СВЦЭМ!$B$39:$B$782,L$155)+'СЕТ СН'!$I$14+СВЦЭМ!$D$10+'СЕТ СН'!$I$6-'СЕТ СН'!$I$26</f>
        <v>2162.7082177700004</v>
      </c>
      <c r="M183" s="36">
        <f>SUMIFS(СВЦЭМ!$D$39:$D$782,СВЦЭМ!$A$39:$A$782,$A183,СВЦЭМ!$B$39:$B$782,M$155)+'СЕТ СН'!$I$14+СВЦЭМ!$D$10+'СЕТ СН'!$I$6-'СЕТ СН'!$I$26</f>
        <v>2183.9347771000002</v>
      </c>
      <c r="N183" s="36">
        <f>SUMIFS(СВЦЭМ!$D$39:$D$782,СВЦЭМ!$A$39:$A$782,$A183,СВЦЭМ!$B$39:$B$782,N$155)+'СЕТ СН'!$I$14+СВЦЭМ!$D$10+'СЕТ СН'!$I$6-'СЕТ СН'!$I$26</f>
        <v>2230.86822424</v>
      </c>
      <c r="O183" s="36">
        <f>SUMIFS(СВЦЭМ!$D$39:$D$782,СВЦЭМ!$A$39:$A$782,$A183,СВЦЭМ!$B$39:$B$782,O$155)+'СЕТ СН'!$I$14+СВЦЭМ!$D$10+'СЕТ СН'!$I$6-'СЕТ СН'!$I$26</f>
        <v>2227.5520720200002</v>
      </c>
      <c r="P183" s="36">
        <f>SUMIFS(СВЦЭМ!$D$39:$D$782,СВЦЭМ!$A$39:$A$782,$A183,СВЦЭМ!$B$39:$B$782,P$155)+'СЕТ СН'!$I$14+СВЦЭМ!$D$10+'СЕТ СН'!$I$6-'СЕТ СН'!$I$26</f>
        <v>2209.6522346700003</v>
      </c>
      <c r="Q183" s="36">
        <f>SUMIFS(СВЦЭМ!$D$39:$D$782,СВЦЭМ!$A$39:$A$782,$A183,СВЦЭМ!$B$39:$B$782,Q$155)+'СЕТ СН'!$I$14+СВЦЭМ!$D$10+'СЕТ СН'!$I$6-'СЕТ СН'!$I$26</f>
        <v>2215.6806706400002</v>
      </c>
      <c r="R183" s="36">
        <f>SUMIFS(СВЦЭМ!$D$39:$D$782,СВЦЭМ!$A$39:$A$782,$A183,СВЦЭМ!$B$39:$B$782,R$155)+'СЕТ СН'!$I$14+СВЦЭМ!$D$10+'СЕТ СН'!$I$6-'СЕТ СН'!$I$26</f>
        <v>2185.2244494400002</v>
      </c>
      <c r="S183" s="36">
        <f>SUMIFS(СВЦЭМ!$D$39:$D$782,СВЦЭМ!$A$39:$A$782,$A183,СВЦЭМ!$B$39:$B$782,S$155)+'СЕТ СН'!$I$14+СВЦЭМ!$D$10+'СЕТ СН'!$I$6-'СЕТ СН'!$I$26</f>
        <v>2180.2641956500001</v>
      </c>
      <c r="T183" s="36">
        <f>SUMIFS(СВЦЭМ!$D$39:$D$782,СВЦЭМ!$A$39:$A$782,$A183,СВЦЭМ!$B$39:$B$782,T$155)+'СЕТ СН'!$I$14+СВЦЭМ!$D$10+'СЕТ СН'!$I$6-'СЕТ СН'!$I$26</f>
        <v>2181.5669948300001</v>
      </c>
      <c r="U183" s="36">
        <f>SUMIFS(СВЦЭМ!$D$39:$D$782,СВЦЭМ!$A$39:$A$782,$A183,СВЦЭМ!$B$39:$B$782,U$155)+'СЕТ СН'!$I$14+СВЦЭМ!$D$10+'СЕТ СН'!$I$6-'СЕТ СН'!$I$26</f>
        <v>2216.71712987</v>
      </c>
      <c r="V183" s="36">
        <f>SUMIFS(СВЦЭМ!$D$39:$D$782,СВЦЭМ!$A$39:$A$782,$A183,СВЦЭМ!$B$39:$B$782,V$155)+'СЕТ СН'!$I$14+СВЦЭМ!$D$10+'СЕТ СН'!$I$6-'СЕТ СН'!$I$26</f>
        <v>2215.19885488</v>
      </c>
      <c r="W183" s="36">
        <f>SUMIFS(СВЦЭМ!$D$39:$D$782,СВЦЭМ!$A$39:$A$782,$A183,СВЦЭМ!$B$39:$B$782,W$155)+'СЕТ СН'!$I$14+СВЦЭМ!$D$10+'СЕТ СН'!$I$6-'СЕТ СН'!$I$26</f>
        <v>2196.3448742400001</v>
      </c>
      <c r="X183" s="36">
        <f>SUMIFS(СВЦЭМ!$D$39:$D$782,СВЦЭМ!$A$39:$A$782,$A183,СВЦЭМ!$B$39:$B$782,X$155)+'СЕТ СН'!$I$14+СВЦЭМ!$D$10+'СЕТ СН'!$I$6-'СЕТ СН'!$I$26</f>
        <v>2221.0203529500004</v>
      </c>
      <c r="Y183" s="36">
        <f>SUMIFS(СВЦЭМ!$D$39:$D$782,СВЦЭМ!$A$39:$A$782,$A183,СВЦЭМ!$B$39:$B$782,Y$155)+'СЕТ СН'!$I$14+СВЦЭМ!$D$10+'СЕТ СН'!$I$6-'СЕТ СН'!$I$26</f>
        <v>2332.27082062</v>
      </c>
    </row>
    <row r="184" spans="1:27" ht="15.75" x14ac:dyDescent="0.2">
      <c r="A184" s="35">
        <f t="shared" si="4"/>
        <v>45106</v>
      </c>
      <c r="B184" s="36">
        <f>SUMIFS(СВЦЭМ!$D$39:$D$782,СВЦЭМ!$A$39:$A$782,$A184,СВЦЭМ!$B$39:$B$782,B$155)+'СЕТ СН'!$I$14+СВЦЭМ!$D$10+'СЕТ СН'!$I$6-'СЕТ СН'!$I$26</f>
        <v>2461.7835216499998</v>
      </c>
      <c r="C184" s="36">
        <f>SUMIFS(СВЦЭМ!$D$39:$D$782,СВЦЭМ!$A$39:$A$782,$A184,СВЦЭМ!$B$39:$B$782,C$155)+'СЕТ СН'!$I$14+СВЦЭМ!$D$10+'СЕТ СН'!$I$6-'СЕТ СН'!$I$26</f>
        <v>2519.6690154899998</v>
      </c>
      <c r="D184" s="36">
        <f>SUMIFS(СВЦЭМ!$D$39:$D$782,СВЦЭМ!$A$39:$A$782,$A184,СВЦЭМ!$B$39:$B$782,D$155)+'СЕТ СН'!$I$14+СВЦЭМ!$D$10+'СЕТ СН'!$I$6-'СЕТ СН'!$I$26</f>
        <v>2569.0699851300001</v>
      </c>
      <c r="E184" s="36">
        <f>SUMIFS(СВЦЭМ!$D$39:$D$782,СВЦЭМ!$A$39:$A$782,$A184,СВЦЭМ!$B$39:$B$782,E$155)+'СЕТ СН'!$I$14+СВЦЭМ!$D$10+'СЕТ СН'!$I$6-'СЕТ СН'!$I$26</f>
        <v>2575.6555792600002</v>
      </c>
      <c r="F184" s="36">
        <f>SUMIFS(СВЦЭМ!$D$39:$D$782,СВЦЭМ!$A$39:$A$782,$A184,СВЦЭМ!$B$39:$B$782,F$155)+'СЕТ СН'!$I$14+СВЦЭМ!$D$10+'СЕТ СН'!$I$6-'СЕТ СН'!$I$26</f>
        <v>2560.1699484199999</v>
      </c>
      <c r="G184" s="36">
        <f>SUMIFS(СВЦЭМ!$D$39:$D$782,СВЦЭМ!$A$39:$A$782,$A184,СВЦЭМ!$B$39:$B$782,G$155)+'СЕТ СН'!$I$14+СВЦЭМ!$D$10+'СЕТ СН'!$I$6-'СЕТ СН'!$I$26</f>
        <v>2563.53975163</v>
      </c>
      <c r="H184" s="36">
        <f>SUMIFS(СВЦЭМ!$D$39:$D$782,СВЦЭМ!$A$39:$A$782,$A184,СВЦЭМ!$B$39:$B$782,H$155)+'СЕТ СН'!$I$14+СВЦЭМ!$D$10+'СЕТ СН'!$I$6-'СЕТ СН'!$I$26</f>
        <v>2508.9421034500001</v>
      </c>
      <c r="I184" s="36">
        <f>SUMIFS(СВЦЭМ!$D$39:$D$782,СВЦЭМ!$A$39:$A$782,$A184,СВЦЭМ!$B$39:$B$782,I$155)+'СЕТ СН'!$I$14+СВЦЭМ!$D$10+'СЕТ СН'!$I$6-'СЕТ СН'!$I$26</f>
        <v>2409.1049449299999</v>
      </c>
      <c r="J184" s="36">
        <f>SUMIFS(СВЦЭМ!$D$39:$D$782,СВЦЭМ!$A$39:$A$782,$A184,СВЦЭМ!$B$39:$B$782,J$155)+'СЕТ СН'!$I$14+СВЦЭМ!$D$10+'СЕТ СН'!$I$6-'СЕТ СН'!$I$26</f>
        <v>2311.1760929800002</v>
      </c>
      <c r="K184" s="36">
        <f>SUMIFS(СВЦЭМ!$D$39:$D$782,СВЦЭМ!$A$39:$A$782,$A184,СВЦЭМ!$B$39:$B$782,K$155)+'СЕТ СН'!$I$14+СВЦЭМ!$D$10+'СЕТ СН'!$I$6-'СЕТ СН'!$I$26</f>
        <v>2258.4693075300002</v>
      </c>
      <c r="L184" s="36">
        <f>SUMIFS(СВЦЭМ!$D$39:$D$782,СВЦЭМ!$A$39:$A$782,$A184,СВЦЭМ!$B$39:$B$782,L$155)+'СЕТ СН'!$I$14+СВЦЭМ!$D$10+'СЕТ СН'!$I$6-'СЕТ СН'!$I$26</f>
        <v>2244.9860769500001</v>
      </c>
      <c r="M184" s="36">
        <f>SUMIFS(СВЦЭМ!$D$39:$D$782,СВЦЭМ!$A$39:$A$782,$A184,СВЦЭМ!$B$39:$B$782,M$155)+'СЕТ СН'!$I$14+СВЦЭМ!$D$10+'СЕТ СН'!$I$6-'СЕТ СН'!$I$26</f>
        <v>2234.9523074200001</v>
      </c>
      <c r="N184" s="36">
        <f>SUMIFS(СВЦЭМ!$D$39:$D$782,СВЦЭМ!$A$39:$A$782,$A184,СВЦЭМ!$B$39:$B$782,N$155)+'СЕТ СН'!$I$14+СВЦЭМ!$D$10+'СЕТ СН'!$I$6-'СЕТ СН'!$I$26</f>
        <v>2256.4630337500002</v>
      </c>
      <c r="O184" s="36">
        <f>SUMIFS(СВЦЭМ!$D$39:$D$782,СВЦЭМ!$A$39:$A$782,$A184,СВЦЭМ!$B$39:$B$782,O$155)+'СЕТ СН'!$I$14+СВЦЭМ!$D$10+'СЕТ СН'!$I$6-'СЕТ СН'!$I$26</f>
        <v>2257.20833816</v>
      </c>
      <c r="P184" s="36">
        <f>SUMIFS(СВЦЭМ!$D$39:$D$782,СВЦЭМ!$A$39:$A$782,$A184,СВЦЭМ!$B$39:$B$782,P$155)+'СЕТ СН'!$I$14+СВЦЭМ!$D$10+'СЕТ СН'!$I$6-'СЕТ СН'!$I$26</f>
        <v>2264.5495365300003</v>
      </c>
      <c r="Q184" s="36">
        <f>SUMIFS(СВЦЭМ!$D$39:$D$782,СВЦЭМ!$A$39:$A$782,$A184,СВЦЭМ!$B$39:$B$782,Q$155)+'СЕТ СН'!$I$14+СВЦЭМ!$D$10+'СЕТ СН'!$I$6-'СЕТ СН'!$I$26</f>
        <v>2264.5716885800002</v>
      </c>
      <c r="R184" s="36">
        <f>SUMIFS(СВЦЭМ!$D$39:$D$782,СВЦЭМ!$A$39:$A$782,$A184,СВЦЭМ!$B$39:$B$782,R$155)+'СЕТ СН'!$I$14+СВЦЭМ!$D$10+'СЕТ СН'!$I$6-'СЕТ СН'!$I$26</f>
        <v>2252.0984746900003</v>
      </c>
      <c r="S184" s="36">
        <f>SUMIFS(СВЦЭМ!$D$39:$D$782,СВЦЭМ!$A$39:$A$782,$A184,СВЦЭМ!$B$39:$B$782,S$155)+'СЕТ СН'!$I$14+СВЦЭМ!$D$10+'СЕТ СН'!$I$6-'СЕТ СН'!$I$26</f>
        <v>2239.03329768</v>
      </c>
      <c r="T184" s="36">
        <f>SUMIFS(СВЦЭМ!$D$39:$D$782,СВЦЭМ!$A$39:$A$782,$A184,СВЦЭМ!$B$39:$B$782,T$155)+'СЕТ СН'!$I$14+СВЦЭМ!$D$10+'СЕТ СН'!$I$6-'СЕТ СН'!$I$26</f>
        <v>2248.0851507100001</v>
      </c>
      <c r="U184" s="36">
        <f>SUMIFS(СВЦЭМ!$D$39:$D$782,СВЦЭМ!$A$39:$A$782,$A184,СВЦЭМ!$B$39:$B$782,U$155)+'СЕТ СН'!$I$14+СВЦЭМ!$D$10+'СЕТ СН'!$I$6-'СЕТ СН'!$I$26</f>
        <v>2256.7472731100002</v>
      </c>
      <c r="V184" s="36">
        <f>SUMIFS(СВЦЭМ!$D$39:$D$782,СВЦЭМ!$A$39:$A$782,$A184,СВЦЭМ!$B$39:$B$782,V$155)+'СЕТ СН'!$I$14+СВЦЭМ!$D$10+'СЕТ СН'!$I$6-'СЕТ СН'!$I$26</f>
        <v>2268.9942730500002</v>
      </c>
      <c r="W184" s="36">
        <f>SUMIFS(СВЦЭМ!$D$39:$D$782,СВЦЭМ!$A$39:$A$782,$A184,СВЦЭМ!$B$39:$B$782,W$155)+'СЕТ СН'!$I$14+СВЦЭМ!$D$10+'СЕТ СН'!$I$6-'СЕТ СН'!$I$26</f>
        <v>2260.3842212099999</v>
      </c>
      <c r="X184" s="36">
        <f>SUMIFS(СВЦЭМ!$D$39:$D$782,СВЦЭМ!$A$39:$A$782,$A184,СВЦЭМ!$B$39:$B$782,X$155)+'СЕТ СН'!$I$14+СВЦЭМ!$D$10+'СЕТ СН'!$I$6-'СЕТ СН'!$I$26</f>
        <v>2280.9920242300004</v>
      </c>
      <c r="Y184" s="36">
        <f>SUMIFS(СВЦЭМ!$D$39:$D$782,СВЦЭМ!$A$39:$A$782,$A184,СВЦЭМ!$B$39:$B$782,Y$155)+'СЕТ СН'!$I$14+СВЦЭМ!$D$10+'СЕТ СН'!$I$6-'СЕТ СН'!$I$26</f>
        <v>2407.2239637900002</v>
      </c>
    </row>
    <row r="185" spans="1:27" ht="15.75" x14ac:dyDescent="0.2">
      <c r="A185" s="35">
        <f t="shared" si="4"/>
        <v>45107</v>
      </c>
      <c r="B185" s="36">
        <f>SUMIFS(СВЦЭМ!$D$39:$D$782,СВЦЭМ!$A$39:$A$782,$A185,СВЦЭМ!$B$39:$B$782,B$155)+'СЕТ СН'!$I$14+СВЦЭМ!$D$10+'СЕТ СН'!$I$6-'СЕТ СН'!$I$26</f>
        <v>2451.7647009700004</v>
      </c>
      <c r="C185" s="36">
        <f>SUMIFS(СВЦЭМ!$D$39:$D$782,СВЦЭМ!$A$39:$A$782,$A185,СВЦЭМ!$B$39:$B$782,C$155)+'СЕТ СН'!$I$14+СВЦЭМ!$D$10+'СЕТ СН'!$I$6-'СЕТ СН'!$I$26</f>
        <v>2502.8312719300002</v>
      </c>
      <c r="D185" s="36">
        <f>SUMIFS(СВЦЭМ!$D$39:$D$782,СВЦЭМ!$A$39:$A$782,$A185,СВЦЭМ!$B$39:$B$782,D$155)+'СЕТ СН'!$I$14+СВЦЭМ!$D$10+'СЕТ СН'!$I$6-'СЕТ СН'!$I$26</f>
        <v>2586.8008405400001</v>
      </c>
      <c r="E185" s="36">
        <f>SUMIFS(СВЦЭМ!$D$39:$D$782,СВЦЭМ!$A$39:$A$782,$A185,СВЦЭМ!$B$39:$B$782,E$155)+'СЕТ СН'!$I$14+СВЦЭМ!$D$10+'СЕТ СН'!$I$6-'СЕТ СН'!$I$26</f>
        <v>2612.78423458</v>
      </c>
      <c r="F185" s="36">
        <f>SUMIFS(СВЦЭМ!$D$39:$D$782,СВЦЭМ!$A$39:$A$782,$A185,СВЦЭМ!$B$39:$B$782,F$155)+'СЕТ СН'!$I$14+СВЦЭМ!$D$10+'СЕТ СН'!$I$6-'СЕТ СН'!$I$26</f>
        <v>2650.3400575599999</v>
      </c>
      <c r="G185" s="36">
        <f>SUMIFS(СВЦЭМ!$D$39:$D$782,СВЦЭМ!$A$39:$A$782,$A185,СВЦЭМ!$B$39:$B$782,G$155)+'СЕТ СН'!$I$14+СВЦЭМ!$D$10+'СЕТ СН'!$I$6-'СЕТ СН'!$I$26</f>
        <v>2680.6258103099999</v>
      </c>
      <c r="H185" s="36">
        <f>SUMIFS(СВЦЭМ!$D$39:$D$782,СВЦЭМ!$A$39:$A$782,$A185,СВЦЭМ!$B$39:$B$782,H$155)+'СЕТ СН'!$I$14+СВЦЭМ!$D$10+'СЕТ СН'!$I$6-'СЕТ СН'!$I$26</f>
        <v>2582.18733161</v>
      </c>
      <c r="I185" s="36">
        <f>SUMIFS(СВЦЭМ!$D$39:$D$782,СВЦЭМ!$A$39:$A$782,$A185,СВЦЭМ!$B$39:$B$782,I$155)+'СЕТ СН'!$I$14+СВЦЭМ!$D$10+'СЕТ СН'!$I$6-'СЕТ СН'!$I$26</f>
        <v>2469.85742596</v>
      </c>
      <c r="J185" s="36">
        <f>SUMIFS(СВЦЭМ!$D$39:$D$782,СВЦЭМ!$A$39:$A$782,$A185,СВЦЭМ!$B$39:$B$782,J$155)+'СЕТ СН'!$I$14+СВЦЭМ!$D$10+'СЕТ СН'!$I$6-'СЕТ СН'!$I$26</f>
        <v>2387.9108907500004</v>
      </c>
      <c r="K185" s="36">
        <f>SUMIFS(СВЦЭМ!$D$39:$D$782,СВЦЭМ!$A$39:$A$782,$A185,СВЦЭМ!$B$39:$B$782,K$155)+'СЕТ СН'!$I$14+СВЦЭМ!$D$10+'СЕТ СН'!$I$6-'СЕТ СН'!$I$26</f>
        <v>2315.5749366</v>
      </c>
      <c r="L185" s="36">
        <f>SUMIFS(СВЦЭМ!$D$39:$D$782,СВЦЭМ!$A$39:$A$782,$A185,СВЦЭМ!$B$39:$B$782,L$155)+'СЕТ СН'!$I$14+СВЦЭМ!$D$10+'СЕТ СН'!$I$6-'СЕТ СН'!$I$26</f>
        <v>2282.6688030599998</v>
      </c>
      <c r="M185" s="36">
        <f>SUMIFS(СВЦЭМ!$D$39:$D$782,СВЦЭМ!$A$39:$A$782,$A185,СВЦЭМ!$B$39:$B$782,M$155)+'СЕТ СН'!$I$14+СВЦЭМ!$D$10+'СЕТ СН'!$I$6-'СЕТ СН'!$I$26</f>
        <v>2250.8998959400001</v>
      </c>
      <c r="N185" s="36">
        <f>SUMIFS(СВЦЭМ!$D$39:$D$782,СВЦЭМ!$A$39:$A$782,$A185,СВЦЭМ!$B$39:$B$782,N$155)+'СЕТ СН'!$I$14+СВЦЭМ!$D$10+'СЕТ СН'!$I$6-'СЕТ СН'!$I$26</f>
        <v>2294.9551341400002</v>
      </c>
      <c r="O185" s="36">
        <f>SUMIFS(СВЦЭМ!$D$39:$D$782,СВЦЭМ!$A$39:$A$782,$A185,СВЦЭМ!$B$39:$B$782,O$155)+'СЕТ СН'!$I$14+СВЦЭМ!$D$10+'СЕТ СН'!$I$6-'СЕТ СН'!$I$26</f>
        <v>2280.6428820900001</v>
      </c>
      <c r="P185" s="36">
        <f>SUMIFS(СВЦЭМ!$D$39:$D$782,СВЦЭМ!$A$39:$A$782,$A185,СВЦЭМ!$B$39:$B$782,P$155)+'СЕТ СН'!$I$14+СВЦЭМ!$D$10+'СЕТ СН'!$I$6-'СЕТ СН'!$I$26</f>
        <v>2287.7446567000002</v>
      </c>
      <c r="Q185" s="36">
        <f>SUMIFS(СВЦЭМ!$D$39:$D$782,СВЦЭМ!$A$39:$A$782,$A185,СВЦЭМ!$B$39:$B$782,Q$155)+'СЕТ СН'!$I$14+СВЦЭМ!$D$10+'СЕТ СН'!$I$6-'СЕТ СН'!$I$26</f>
        <v>2293.4845406200002</v>
      </c>
      <c r="R185" s="36">
        <f>SUMIFS(СВЦЭМ!$D$39:$D$782,СВЦЭМ!$A$39:$A$782,$A185,СВЦЭМ!$B$39:$B$782,R$155)+'СЕТ СН'!$I$14+СВЦЭМ!$D$10+'СЕТ СН'!$I$6-'СЕТ СН'!$I$26</f>
        <v>2282.9050094900003</v>
      </c>
      <c r="S185" s="36">
        <f>SUMIFS(СВЦЭМ!$D$39:$D$782,СВЦЭМ!$A$39:$A$782,$A185,СВЦЭМ!$B$39:$B$782,S$155)+'СЕТ СН'!$I$14+СВЦЭМ!$D$10+'СЕТ СН'!$I$6-'СЕТ СН'!$I$26</f>
        <v>2269.8557476200003</v>
      </c>
      <c r="T185" s="36">
        <f>SUMIFS(СВЦЭМ!$D$39:$D$782,СВЦЭМ!$A$39:$A$782,$A185,СВЦЭМ!$B$39:$B$782,T$155)+'СЕТ СН'!$I$14+СВЦЭМ!$D$10+'СЕТ СН'!$I$6-'СЕТ СН'!$I$26</f>
        <v>2267.9088892600003</v>
      </c>
      <c r="U185" s="36">
        <f>SUMIFS(СВЦЭМ!$D$39:$D$782,СВЦЭМ!$A$39:$A$782,$A185,СВЦЭМ!$B$39:$B$782,U$155)+'СЕТ СН'!$I$14+СВЦЭМ!$D$10+'СЕТ СН'!$I$6-'СЕТ СН'!$I$26</f>
        <v>2275.9338730899999</v>
      </c>
      <c r="V185" s="36">
        <f>SUMIFS(СВЦЭМ!$D$39:$D$782,СВЦЭМ!$A$39:$A$782,$A185,СВЦЭМ!$B$39:$B$782,V$155)+'СЕТ СН'!$I$14+СВЦЭМ!$D$10+'СЕТ СН'!$I$6-'СЕТ СН'!$I$26</f>
        <v>2301.1443303599999</v>
      </c>
      <c r="W185" s="36">
        <f>SUMIFS(СВЦЭМ!$D$39:$D$782,СВЦЭМ!$A$39:$A$782,$A185,СВЦЭМ!$B$39:$B$782,W$155)+'СЕТ СН'!$I$14+СВЦЭМ!$D$10+'СЕТ СН'!$I$6-'СЕТ СН'!$I$26</f>
        <v>2268.9547431199999</v>
      </c>
      <c r="X185" s="36">
        <f>SUMIFS(СВЦЭМ!$D$39:$D$782,СВЦЭМ!$A$39:$A$782,$A185,СВЦЭМ!$B$39:$B$782,X$155)+'СЕТ СН'!$I$14+СВЦЭМ!$D$10+'СЕТ СН'!$I$6-'СЕТ СН'!$I$26</f>
        <v>2311.9441345800001</v>
      </c>
      <c r="Y185" s="36">
        <f>SUMIFS(СВЦЭМ!$D$39:$D$782,СВЦЭМ!$A$39:$A$782,$A185,СВЦЭМ!$B$39:$B$782,Y$155)+'СЕТ СН'!$I$14+СВЦЭМ!$D$10+'СЕТ СН'!$I$6-'СЕТ СН'!$I$26</f>
        <v>2397.7958061400004</v>
      </c>
    </row>
    <row r="186" spans="1:27" ht="15.75" x14ac:dyDescent="0.2">
      <c r="A186" s="35"/>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7" ht="15.75"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row>
    <row r="189" spans="1:27" ht="12.75" customHeight="1" x14ac:dyDescent="0.2">
      <c r="A189" s="137" t="s">
        <v>7</v>
      </c>
      <c r="B189" s="131" t="s">
        <v>148</v>
      </c>
      <c r="C189" s="132"/>
      <c r="D189" s="132"/>
      <c r="E189" s="132"/>
      <c r="F189" s="132"/>
      <c r="G189" s="132"/>
      <c r="H189" s="132"/>
      <c r="I189" s="132"/>
      <c r="J189" s="132"/>
      <c r="K189" s="132"/>
      <c r="L189" s="132"/>
      <c r="M189" s="132"/>
      <c r="N189" s="132"/>
      <c r="O189" s="132"/>
      <c r="P189" s="132"/>
      <c r="Q189" s="132"/>
      <c r="R189" s="132"/>
      <c r="S189" s="132"/>
      <c r="T189" s="132"/>
      <c r="U189" s="132"/>
      <c r="V189" s="132"/>
      <c r="W189" s="132"/>
      <c r="X189" s="132"/>
      <c r="Y189" s="133"/>
    </row>
    <row r="190" spans="1:27" ht="12.75" customHeight="1" x14ac:dyDescent="0.2">
      <c r="A190" s="138"/>
      <c r="B190" s="134"/>
      <c r="C190" s="135"/>
      <c r="D190" s="135"/>
      <c r="E190" s="135"/>
      <c r="F190" s="135"/>
      <c r="G190" s="135"/>
      <c r="H190" s="135"/>
      <c r="I190" s="135"/>
      <c r="J190" s="135"/>
      <c r="K190" s="135"/>
      <c r="L190" s="135"/>
      <c r="M190" s="135"/>
      <c r="N190" s="135"/>
      <c r="O190" s="135"/>
      <c r="P190" s="135"/>
      <c r="Q190" s="135"/>
      <c r="R190" s="135"/>
      <c r="S190" s="135"/>
      <c r="T190" s="135"/>
      <c r="U190" s="135"/>
      <c r="V190" s="135"/>
      <c r="W190" s="135"/>
      <c r="X190" s="135"/>
      <c r="Y190" s="136"/>
    </row>
    <row r="191" spans="1:27" s="46" customFormat="1" ht="12.75" customHeight="1" x14ac:dyDescent="0.2">
      <c r="A191" s="139"/>
      <c r="B191" s="34">
        <v>1</v>
      </c>
      <c r="C191" s="34">
        <v>2</v>
      </c>
      <c r="D191" s="34">
        <v>3</v>
      </c>
      <c r="E191" s="34">
        <v>4</v>
      </c>
      <c r="F191" s="34">
        <v>5</v>
      </c>
      <c r="G191" s="34">
        <v>6</v>
      </c>
      <c r="H191" s="34">
        <v>7</v>
      </c>
      <c r="I191" s="34">
        <v>8</v>
      </c>
      <c r="J191" s="34">
        <v>9</v>
      </c>
      <c r="K191" s="34">
        <v>10</v>
      </c>
      <c r="L191" s="34">
        <v>11</v>
      </c>
      <c r="M191" s="34">
        <v>12</v>
      </c>
      <c r="N191" s="34">
        <v>13</v>
      </c>
      <c r="O191" s="34">
        <v>14</v>
      </c>
      <c r="P191" s="34">
        <v>15</v>
      </c>
      <c r="Q191" s="34">
        <v>16</v>
      </c>
      <c r="R191" s="34">
        <v>17</v>
      </c>
      <c r="S191" s="34">
        <v>18</v>
      </c>
      <c r="T191" s="34">
        <v>19</v>
      </c>
      <c r="U191" s="34">
        <v>20</v>
      </c>
      <c r="V191" s="34">
        <v>21</v>
      </c>
      <c r="W191" s="34">
        <v>22</v>
      </c>
      <c r="X191" s="34">
        <v>23</v>
      </c>
      <c r="Y191" s="34">
        <v>24</v>
      </c>
    </row>
    <row r="192" spans="1:27" ht="15.75" customHeight="1" x14ac:dyDescent="0.2">
      <c r="A192" s="35" t="str">
        <f>A156</f>
        <v>01.06.2023</v>
      </c>
      <c r="B192" s="36">
        <f>SUMIFS(СВЦЭМ!$E$39:$E$782,СВЦЭМ!$A$39:$A$782,$A192,СВЦЭМ!$B$39:$B$782,B$191)+'СЕТ СН'!$F$15</f>
        <v>201.57291943000001</v>
      </c>
      <c r="C192" s="36">
        <f>SUMIFS(СВЦЭМ!$E$39:$E$782,СВЦЭМ!$A$39:$A$782,$A192,СВЦЭМ!$B$39:$B$782,C$191)+'СЕТ СН'!$F$15</f>
        <v>211.20337810000001</v>
      </c>
      <c r="D192" s="36">
        <f>SUMIFS(СВЦЭМ!$E$39:$E$782,СВЦЭМ!$A$39:$A$782,$A192,СВЦЭМ!$B$39:$B$782,D$191)+'СЕТ СН'!$F$15</f>
        <v>216.65856624</v>
      </c>
      <c r="E192" s="36">
        <f>SUMIFS(СВЦЭМ!$E$39:$E$782,СВЦЭМ!$A$39:$A$782,$A192,СВЦЭМ!$B$39:$B$782,E$191)+'СЕТ СН'!$F$15</f>
        <v>220.90146217</v>
      </c>
      <c r="F192" s="36">
        <f>SUMIFS(СВЦЭМ!$E$39:$E$782,СВЦЭМ!$A$39:$A$782,$A192,СВЦЭМ!$B$39:$B$782,F$191)+'СЕТ СН'!$F$15</f>
        <v>220.79469288000001</v>
      </c>
      <c r="G192" s="36">
        <f>SUMIFS(СВЦЭМ!$E$39:$E$782,СВЦЭМ!$A$39:$A$782,$A192,СВЦЭМ!$B$39:$B$782,G$191)+'СЕТ СН'!$F$15</f>
        <v>219.36460371999999</v>
      </c>
      <c r="H192" s="36">
        <f>SUMIFS(СВЦЭМ!$E$39:$E$782,СВЦЭМ!$A$39:$A$782,$A192,СВЦЭМ!$B$39:$B$782,H$191)+'СЕТ СН'!$F$15</f>
        <v>203.41907137999999</v>
      </c>
      <c r="I192" s="36">
        <f>SUMIFS(СВЦЭМ!$E$39:$E$782,СВЦЭМ!$A$39:$A$782,$A192,СВЦЭМ!$B$39:$B$782,I$191)+'СЕТ СН'!$F$15</f>
        <v>193.96243878000001</v>
      </c>
      <c r="J192" s="36">
        <f>SUMIFS(СВЦЭМ!$E$39:$E$782,СВЦЭМ!$A$39:$A$782,$A192,СВЦЭМ!$B$39:$B$782,J$191)+'СЕТ СН'!$F$15</f>
        <v>187.4049235</v>
      </c>
      <c r="K192" s="36">
        <f>SUMIFS(СВЦЭМ!$E$39:$E$782,СВЦЭМ!$A$39:$A$782,$A192,СВЦЭМ!$B$39:$B$782,K$191)+'СЕТ СН'!$F$15</f>
        <v>188.15664877</v>
      </c>
      <c r="L192" s="36">
        <f>SUMIFS(СВЦЭМ!$E$39:$E$782,СВЦЭМ!$A$39:$A$782,$A192,СВЦЭМ!$B$39:$B$782,L$191)+'СЕТ СН'!$F$15</f>
        <v>187.79999158999999</v>
      </c>
      <c r="M192" s="36">
        <f>SUMIFS(СВЦЭМ!$E$39:$E$782,СВЦЭМ!$A$39:$A$782,$A192,СВЦЭМ!$B$39:$B$782,M$191)+'СЕТ СН'!$F$15</f>
        <v>190.70949553</v>
      </c>
      <c r="N192" s="36">
        <f>SUMIFS(СВЦЭМ!$E$39:$E$782,СВЦЭМ!$A$39:$A$782,$A192,СВЦЭМ!$B$39:$B$782,N$191)+'СЕТ СН'!$F$15</f>
        <v>193.10743192999999</v>
      </c>
      <c r="O192" s="36">
        <f>SUMIFS(СВЦЭМ!$E$39:$E$782,СВЦЭМ!$A$39:$A$782,$A192,СВЦЭМ!$B$39:$B$782,O$191)+'СЕТ СН'!$F$15</f>
        <v>192.88655338999999</v>
      </c>
      <c r="P192" s="36">
        <f>SUMIFS(СВЦЭМ!$E$39:$E$782,СВЦЭМ!$A$39:$A$782,$A192,СВЦЭМ!$B$39:$B$782,P$191)+'СЕТ СН'!$F$15</f>
        <v>194.96715571999999</v>
      </c>
      <c r="Q192" s="36">
        <f>SUMIFS(СВЦЭМ!$E$39:$E$782,СВЦЭМ!$A$39:$A$782,$A192,СВЦЭМ!$B$39:$B$782,Q$191)+'СЕТ СН'!$F$15</f>
        <v>196.05078083000001</v>
      </c>
      <c r="R192" s="36">
        <f>SUMIFS(СВЦЭМ!$E$39:$E$782,СВЦЭМ!$A$39:$A$782,$A192,СВЦЭМ!$B$39:$B$782,R$191)+'СЕТ СН'!$F$15</f>
        <v>194.47531094999999</v>
      </c>
      <c r="S192" s="36">
        <f>SUMIFS(СВЦЭМ!$E$39:$E$782,СВЦЭМ!$A$39:$A$782,$A192,СВЦЭМ!$B$39:$B$782,S$191)+'СЕТ СН'!$F$15</f>
        <v>191.96426482000001</v>
      </c>
      <c r="T192" s="36">
        <f>SUMIFS(СВЦЭМ!$E$39:$E$782,СВЦЭМ!$A$39:$A$782,$A192,СВЦЭМ!$B$39:$B$782,T$191)+'СЕТ СН'!$F$15</f>
        <v>189.90608666</v>
      </c>
      <c r="U192" s="36">
        <f>SUMIFS(СВЦЭМ!$E$39:$E$782,СВЦЭМ!$A$39:$A$782,$A192,СВЦЭМ!$B$39:$B$782,U$191)+'СЕТ СН'!$F$15</f>
        <v>188.41864580000001</v>
      </c>
      <c r="V192" s="36">
        <f>SUMIFS(СВЦЭМ!$E$39:$E$782,СВЦЭМ!$A$39:$A$782,$A192,СВЦЭМ!$B$39:$B$782,V$191)+'СЕТ СН'!$F$15</f>
        <v>189.84794170999999</v>
      </c>
      <c r="W192" s="36">
        <f>SUMIFS(СВЦЭМ!$E$39:$E$782,СВЦЭМ!$A$39:$A$782,$A192,СВЦЭМ!$B$39:$B$782,W$191)+'СЕТ СН'!$F$15</f>
        <v>183.33632736000001</v>
      </c>
      <c r="X192" s="36">
        <f>SUMIFS(СВЦЭМ!$E$39:$E$782,СВЦЭМ!$A$39:$A$782,$A192,СВЦЭМ!$B$39:$B$782,X$191)+'СЕТ СН'!$F$15</f>
        <v>189.28359963</v>
      </c>
      <c r="Y192" s="36">
        <f>SUMIFS(СВЦЭМ!$E$39:$E$782,СВЦЭМ!$A$39:$A$782,$A192,СВЦЭМ!$B$39:$B$782,Y$191)+'СЕТ СН'!$F$15</f>
        <v>193.85430059000001</v>
      </c>
      <c r="AA192" s="45"/>
    </row>
    <row r="193" spans="1:25" ht="15.75" x14ac:dyDescent="0.2">
      <c r="A193" s="35">
        <f>A192+1</f>
        <v>45079</v>
      </c>
      <c r="B193" s="36">
        <f>SUMIFS(СВЦЭМ!$E$39:$E$782,СВЦЭМ!$A$39:$A$782,$A193,СВЦЭМ!$B$39:$B$782,B$191)+'СЕТ СН'!$F$15</f>
        <v>205.02875874</v>
      </c>
      <c r="C193" s="36">
        <f>SUMIFS(СВЦЭМ!$E$39:$E$782,СВЦЭМ!$A$39:$A$782,$A193,СВЦЭМ!$B$39:$B$782,C$191)+'СЕТ СН'!$F$15</f>
        <v>208.51568854000001</v>
      </c>
      <c r="D193" s="36">
        <f>SUMIFS(СВЦЭМ!$E$39:$E$782,СВЦЭМ!$A$39:$A$782,$A193,СВЦЭМ!$B$39:$B$782,D$191)+'СЕТ СН'!$F$15</f>
        <v>213.87578848999999</v>
      </c>
      <c r="E193" s="36">
        <f>SUMIFS(СВЦЭМ!$E$39:$E$782,СВЦЭМ!$A$39:$A$782,$A193,СВЦЭМ!$B$39:$B$782,E$191)+'СЕТ СН'!$F$15</f>
        <v>214.66624938000001</v>
      </c>
      <c r="F193" s="36">
        <f>SUMIFS(СВЦЭМ!$E$39:$E$782,СВЦЭМ!$A$39:$A$782,$A193,СВЦЭМ!$B$39:$B$782,F$191)+'СЕТ СН'!$F$15</f>
        <v>212.61399259999999</v>
      </c>
      <c r="G193" s="36">
        <f>SUMIFS(СВЦЭМ!$E$39:$E$782,СВЦЭМ!$A$39:$A$782,$A193,СВЦЭМ!$B$39:$B$782,G$191)+'СЕТ СН'!$F$15</f>
        <v>209.71427288000001</v>
      </c>
      <c r="H193" s="36">
        <f>SUMIFS(СВЦЭМ!$E$39:$E$782,СВЦЭМ!$A$39:$A$782,$A193,СВЦЭМ!$B$39:$B$782,H$191)+'СЕТ СН'!$F$15</f>
        <v>190.45093596000001</v>
      </c>
      <c r="I193" s="36">
        <f>SUMIFS(СВЦЭМ!$E$39:$E$782,СВЦЭМ!$A$39:$A$782,$A193,СВЦЭМ!$B$39:$B$782,I$191)+'СЕТ СН'!$F$15</f>
        <v>195.12738615000001</v>
      </c>
      <c r="J193" s="36">
        <f>SUMIFS(СВЦЭМ!$E$39:$E$782,СВЦЭМ!$A$39:$A$782,$A193,СВЦЭМ!$B$39:$B$782,J$191)+'СЕТ СН'!$F$15</f>
        <v>192.39027418000001</v>
      </c>
      <c r="K193" s="36">
        <f>SUMIFS(СВЦЭМ!$E$39:$E$782,СВЦЭМ!$A$39:$A$782,$A193,СВЦЭМ!$B$39:$B$782,K$191)+'СЕТ СН'!$F$15</f>
        <v>188.25150865000001</v>
      </c>
      <c r="L193" s="36">
        <f>SUMIFS(СВЦЭМ!$E$39:$E$782,СВЦЭМ!$A$39:$A$782,$A193,СВЦЭМ!$B$39:$B$782,L$191)+'СЕТ СН'!$F$15</f>
        <v>187.10612846000001</v>
      </c>
      <c r="M193" s="36">
        <f>SUMIFS(СВЦЭМ!$E$39:$E$782,СВЦЭМ!$A$39:$A$782,$A193,СВЦЭМ!$B$39:$B$782,M$191)+'СЕТ СН'!$F$15</f>
        <v>189.65342704</v>
      </c>
      <c r="N193" s="36">
        <f>SUMIFS(СВЦЭМ!$E$39:$E$782,СВЦЭМ!$A$39:$A$782,$A193,СВЦЭМ!$B$39:$B$782,N$191)+'СЕТ СН'!$F$15</f>
        <v>194.16358579999999</v>
      </c>
      <c r="O193" s="36">
        <f>SUMIFS(СВЦЭМ!$E$39:$E$782,СВЦЭМ!$A$39:$A$782,$A193,СВЦЭМ!$B$39:$B$782,O$191)+'СЕТ СН'!$F$15</f>
        <v>193.83072870999999</v>
      </c>
      <c r="P193" s="36">
        <f>SUMIFS(СВЦЭМ!$E$39:$E$782,СВЦЭМ!$A$39:$A$782,$A193,СВЦЭМ!$B$39:$B$782,P$191)+'СЕТ СН'!$F$15</f>
        <v>194.21690552000001</v>
      </c>
      <c r="Q193" s="36">
        <f>SUMIFS(СВЦЭМ!$E$39:$E$782,СВЦЭМ!$A$39:$A$782,$A193,СВЦЭМ!$B$39:$B$782,Q$191)+'СЕТ СН'!$F$15</f>
        <v>195.87259040999999</v>
      </c>
      <c r="R193" s="36">
        <f>SUMIFS(СВЦЭМ!$E$39:$E$782,СВЦЭМ!$A$39:$A$782,$A193,СВЦЭМ!$B$39:$B$782,R$191)+'СЕТ СН'!$F$15</f>
        <v>194.08185472</v>
      </c>
      <c r="S193" s="36">
        <f>SUMIFS(СВЦЭМ!$E$39:$E$782,СВЦЭМ!$A$39:$A$782,$A193,СВЦЭМ!$B$39:$B$782,S$191)+'СЕТ СН'!$F$15</f>
        <v>192.67175936999999</v>
      </c>
      <c r="T193" s="36">
        <f>SUMIFS(СВЦЭМ!$E$39:$E$782,СВЦЭМ!$A$39:$A$782,$A193,СВЦЭМ!$B$39:$B$782,T$191)+'СЕТ СН'!$F$15</f>
        <v>190.72012516999999</v>
      </c>
      <c r="U193" s="36">
        <f>SUMIFS(СВЦЭМ!$E$39:$E$782,СВЦЭМ!$A$39:$A$782,$A193,СВЦЭМ!$B$39:$B$782,U$191)+'СЕТ СН'!$F$15</f>
        <v>184.24948244000001</v>
      </c>
      <c r="V193" s="36">
        <f>SUMIFS(СВЦЭМ!$E$39:$E$782,СВЦЭМ!$A$39:$A$782,$A193,СВЦЭМ!$B$39:$B$782,V$191)+'СЕТ СН'!$F$15</f>
        <v>180.79081676000001</v>
      </c>
      <c r="W193" s="36">
        <f>SUMIFS(СВЦЭМ!$E$39:$E$782,СВЦЭМ!$A$39:$A$782,$A193,СВЦЭМ!$B$39:$B$782,W$191)+'СЕТ СН'!$F$15</f>
        <v>181.96746497000001</v>
      </c>
      <c r="X193" s="36">
        <f>SUMIFS(СВЦЭМ!$E$39:$E$782,СВЦЭМ!$A$39:$A$782,$A193,СВЦЭМ!$B$39:$B$782,X$191)+'СЕТ СН'!$F$15</f>
        <v>186.94383568999999</v>
      </c>
      <c r="Y193" s="36">
        <f>SUMIFS(СВЦЭМ!$E$39:$E$782,СВЦЭМ!$A$39:$A$782,$A193,СВЦЭМ!$B$39:$B$782,Y$191)+'СЕТ СН'!$F$15</f>
        <v>192.12165340999999</v>
      </c>
    </row>
    <row r="194" spans="1:25" ht="15.75" x14ac:dyDescent="0.2">
      <c r="A194" s="35">
        <f t="shared" ref="A194:A221" si="5">A193+1</f>
        <v>45080</v>
      </c>
      <c r="B194" s="36">
        <f>SUMIFS(СВЦЭМ!$E$39:$E$782,СВЦЭМ!$A$39:$A$782,$A194,СВЦЭМ!$B$39:$B$782,B$191)+'СЕТ СН'!$F$15</f>
        <v>196.43258660000001</v>
      </c>
      <c r="C194" s="36">
        <f>SUMIFS(СВЦЭМ!$E$39:$E$782,СВЦЭМ!$A$39:$A$782,$A194,СВЦЭМ!$B$39:$B$782,C$191)+'СЕТ СН'!$F$15</f>
        <v>201.86586499000001</v>
      </c>
      <c r="D194" s="36">
        <f>SUMIFS(СВЦЭМ!$E$39:$E$782,СВЦЭМ!$A$39:$A$782,$A194,СВЦЭМ!$B$39:$B$782,D$191)+'СЕТ СН'!$F$15</f>
        <v>214.10984918</v>
      </c>
      <c r="E194" s="36">
        <f>SUMIFS(СВЦЭМ!$E$39:$E$782,СВЦЭМ!$A$39:$A$782,$A194,СВЦЭМ!$B$39:$B$782,E$191)+'СЕТ СН'!$F$15</f>
        <v>222.41545117000001</v>
      </c>
      <c r="F194" s="36">
        <f>SUMIFS(СВЦЭМ!$E$39:$E$782,СВЦЭМ!$A$39:$A$782,$A194,СВЦЭМ!$B$39:$B$782,F$191)+'СЕТ СН'!$F$15</f>
        <v>216.87087991999999</v>
      </c>
      <c r="G194" s="36">
        <f>SUMIFS(СВЦЭМ!$E$39:$E$782,СВЦЭМ!$A$39:$A$782,$A194,СВЦЭМ!$B$39:$B$782,G$191)+'СЕТ СН'!$F$15</f>
        <v>217.86422332000001</v>
      </c>
      <c r="H194" s="36">
        <f>SUMIFS(СВЦЭМ!$E$39:$E$782,СВЦЭМ!$A$39:$A$782,$A194,СВЦЭМ!$B$39:$B$782,H$191)+'СЕТ СН'!$F$15</f>
        <v>207.28848879</v>
      </c>
      <c r="I194" s="36">
        <f>SUMIFS(СВЦЭМ!$E$39:$E$782,СВЦЭМ!$A$39:$A$782,$A194,СВЦЭМ!$B$39:$B$782,I$191)+'СЕТ СН'!$F$15</f>
        <v>194.37488755999999</v>
      </c>
      <c r="J194" s="36">
        <f>SUMIFS(СВЦЭМ!$E$39:$E$782,СВЦЭМ!$A$39:$A$782,$A194,СВЦЭМ!$B$39:$B$782,J$191)+'СЕТ СН'!$F$15</f>
        <v>182.22234997999999</v>
      </c>
      <c r="K194" s="36">
        <f>SUMIFS(СВЦЭМ!$E$39:$E$782,СВЦЭМ!$A$39:$A$782,$A194,СВЦЭМ!$B$39:$B$782,K$191)+'СЕТ СН'!$F$15</f>
        <v>175.45415775000001</v>
      </c>
      <c r="L194" s="36">
        <f>SUMIFS(СВЦЭМ!$E$39:$E$782,СВЦЭМ!$A$39:$A$782,$A194,СВЦЭМ!$B$39:$B$782,L$191)+'СЕТ СН'!$F$15</f>
        <v>174.27855658999999</v>
      </c>
      <c r="M194" s="36">
        <f>SUMIFS(СВЦЭМ!$E$39:$E$782,СВЦЭМ!$A$39:$A$782,$A194,СВЦЭМ!$B$39:$B$782,M$191)+'СЕТ СН'!$F$15</f>
        <v>175.65667144</v>
      </c>
      <c r="N194" s="36">
        <f>SUMIFS(СВЦЭМ!$E$39:$E$782,СВЦЭМ!$A$39:$A$782,$A194,СВЦЭМ!$B$39:$B$782,N$191)+'СЕТ СН'!$F$15</f>
        <v>177.92345008999999</v>
      </c>
      <c r="O194" s="36">
        <f>SUMIFS(СВЦЭМ!$E$39:$E$782,СВЦЭМ!$A$39:$A$782,$A194,СВЦЭМ!$B$39:$B$782,O$191)+'СЕТ СН'!$F$15</f>
        <v>178.44619834</v>
      </c>
      <c r="P194" s="36">
        <f>SUMIFS(СВЦЭМ!$E$39:$E$782,СВЦЭМ!$A$39:$A$782,$A194,СВЦЭМ!$B$39:$B$782,P$191)+'СЕТ СН'!$F$15</f>
        <v>180.17716573999999</v>
      </c>
      <c r="Q194" s="36">
        <f>SUMIFS(СВЦЭМ!$E$39:$E$782,СВЦЭМ!$A$39:$A$782,$A194,СВЦЭМ!$B$39:$B$782,Q$191)+'СЕТ СН'!$F$15</f>
        <v>183.56207617999999</v>
      </c>
      <c r="R194" s="36">
        <f>SUMIFS(СВЦЭМ!$E$39:$E$782,СВЦЭМ!$A$39:$A$782,$A194,СВЦЭМ!$B$39:$B$782,R$191)+'СЕТ СН'!$F$15</f>
        <v>182.5694919</v>
      </c>
      <c r="S194" s="36">
        <f>SUMIFS(СВЦЭМ!$E$39:$E$782,СВЦЭМ!$A$39:$A$782,$A194,СВЦЭМ!$B$39:$B$782,S$191)+'СЕТ СН'!$F$15</f>
        <v>180.55821601</v>
      </c>
      <c r="T194" s="36">
        <f>SUMIFS(СВЦЭМ!$E$39:$E$782,СВЦЭМ!$A$39:$A$782,$A194,СВЦЭМ!$B$39:$B$782,T$191)+'СЕТ СН'!$F$15</f>
        <v>179.11532622999999</v>
      </c>
      <c r="U194" s="36">
        <f>SUMIFS(СВЦЭМ!$E$39:$E$782,СВЦЭМ!$A$39:$A$782,$A194,СВЦЭМ!$B$39:$B$782,U$191)+'СЕТ СН'!$F$15</f>
        <v>177.73368704999999</v>
      </c>
      <c r="V194" s="36">
        <f>SUMIFS(СВЦЭМ!$E$39:$E$782,СВЦЭМ!$A$39:$A$782,$A194,СВЦЭМ!$B$39:$B$782,V$191)+'СЕТ СН'!$F$15</f>
        <v>175.99738647000001</v>
      </c>
      <c r="W194" s="36">
        <f>SUMIFS(СВЦЭМ!$E$39:$E$782,СВЦЭМ!$A$39:$A$782,$A194,СВЦЭМ!$B$39:$B$782,W$191)+'СЕТ СН'!$F$15</f>
        <v>172.64363180000001</v>
      </c>
      <c r="X194" s="36">
        <f>SUMIFS(СВЦЭМ!$E$39:$E$782,СВЦЭМ!$A$39:$A$782,$A194,СВЦЭМ!$B$39:$B$782,X$191)+'СЕТ СН'!$F$15</f>
        <v>176.85128435999999</v>
      </c>
      <c r="Y194" s="36">
        <f>SUMIFS(СВЦЭМ!$E$39:$E$782,СВЦЭМ!$A$39:$A$782,$A194,СВЦЭМ!$B$39:$B$782,Y$191)+'СЕТ СН'!$F$15</f>
        <v>186.78720405999999</v>
      </c>
    </row>
    <row r="195" spans="1:25" ht="15.75" x14ac:dyDescent="0.2">
      <c r="A195" s="35">
        <f t="shared" si="5"/>
        <v>45081</v>
      </c>
      <c r="B195" s="36">
        <f>SUMIFS(СВЦЭМ!$E$39:$E$782,СВЦЭМ!$A$39:$A$782,$A195,СВЦЭМ!$B$39:$B$782,B$191)+'СЕТ СН'!$F$15</f>
        <v>199.24348588000001</v>
      </c>
      <c r="C195" s="36">
        <f>SUMIFS(СВЦЭМ!$E$39:$E$782,СВЦЭМ!$A$39:$A$782,$A195,СВЦЭМ!$B$39:$B$782,C$191)+'СЕТ СН'!$F$15</f>
        <v>208.55910269</v>
      </c>
      <c r="D195" s="36">
        <f>SUMIFS(СВЦЭМ!$E$39:$E$782,СВЦЭМ!$A$39:$A$782,$A195,СВЦЭМ!$B$39:$B$782,D$191)+'СЕТ СН'!$F$15</f>
        <v>219.21297594999999</v>
      </c>
      <c r="E195" s="36">
        <f>SUMIFS(СВЦЭМ!$E$39:$E$782,СВЦЭМ!$A$39:$A$782,$A195,СВЦЭМ!$B$39:$B$782,E$191)+'СЕТ СН'!$F$15</f>
        <v>222.04974408000001</v>
      </c>
      <c r="F195" s="36">
        <f>SUMIFS(СВЦЭМ!$E$39:$E$782,СВЦЭМ!$A$39:$A$782,$A195,СВЦЭМ!$B$39:$B$782,F$191)+'СЕТ СН'!$F$15</f>
        <v>223.78525619999999</v>
      </c>
      <c r="G195" s="36">
        <f>SUMIFS(СВЦЭМ!$E$39:$E$782,СВЦЭМ!$A$39:$A$782,$A195,СВЦЭМ!$B$39:$B$782,G$191)+'СЕТ СН'!$F$15</f>
        <v>221.07814812000001</v>
      </c>
      <c r="H195" s="36">
        <f>SUMIFS(СВЦЭМ!$E$39:$E$782,СВЦЭМ!$A$39:$A$782,$A195,СВЦЭМ!$B$39:$B$782,H$191)+'СЕТ СН'!$F$15</f>
        <v>207.43746259</v>
      </c>
      <c r="I195" s="36">
        <f>SUMIFS(СВЦЭМ!$E$39:$E$782,СВЦЭМ!$A$39:$A$782,$A195,СВЦЭМ!$B$39:$B$782,I$191)+'СЕТ СН'!$F$15</f>
        <v>196.19991472999999</v>
      </c>
      <c r="J195" s="36">
        <f>SUMIFS(СВЦЭМ!$E$39:$E$782,СВЦЭМ!$A$39:$A$782,$A195,СВЦЭМ!$B$39:$B$782,J$191)+'СЕТ СН'!$F$15</f>
        <v>183.46930757000001</v>
      </c>
      <c r="K195" s="36">
        <f>SUMIFS(СВЦЭМ!$E$39:$E$782,СВЦЭМ!$A$39:$A$782,$A195,СВЦЭМ!$B$39:$B$782,K$191)+'СЕТ СН'!$F$15</f>
        <v>178.91218420999999</v>
      </c>
      <c r="L195" s="36">
        <f>SUMIFS(СВЦЭМ!$E$39:$E$782,СВЦЭМ!$A$39:$A$782,$A195,СВЦЭМ!$B$39:$B$782,L$191)+'СЕТ СН'!$F$15</f>
        <v>176.71571997000001</v>
      </c>
      <c r="M195" s="36">
        <f>SUMIFS(СВЦЭМ!$E$39:$E$782,СВЦЭМ!$A$39:$A$782,$A195,СВЦЭМ!$B$39:$B$782,M$191)+'СЕТ СН'!$F$15</f>
        <v>178.12461383999999</v>
      </c>
      <c r="N195" s="36">
        <f>SUMIFS(СВЦЭМ!$E$39:$E$782,СВЦЭМ!$A$39:$A$782,$A195,СВЦЭМ!$B$39:$B$782,N$191)+'СЕТ СН'!$F$15</f>
        <v>183.40745652999999</v>
      </c>
      <c r="O195" s="36">
        <f>SUMIFS(СВЦЭМ!$E$39:$E$782,СВЦЭМ!$A$39:$A$782,$A195,СВЦЭМ!$B$39:$B$782,O$191)+'СЕТ СН'!$F$15</f>
        <v>184.47934298000001</v>
      </c>
      <c r="P195" s="36">
        <f>SUMIFS(СВЦЭМ!$E$39:$E$782,СВЦЭМ!$A$39:$A$782,$A195,СВЦЭМ!$B$39:$B$782,P$191)+'СЕТ СН'!$F$15</f>
        <v>184.51387665999999</v>
      </c>
      <c r="Q195" s="36">
        <f>SUMIFS(СВЦЭМ!$E$39:$E$782,СВЦЭМ!$A$39:$A$782,$A195,СВЦЭМ!$B$39:$B$782,Q$191)+'СЕТ СН'!$F$15</f>
        <v>186.96252053000001</v>
      </c>
      <c r="R195" s="36">
        <f>SUMIFS(СВЦЭМ!$E$39:$E$782,СВЦЭМ!$A$39:$A$782,$A195,СВЦЭМ!$B$39:$B$782,R$191)+'СЕТ СН'!$F$15</f>
        <v>185.98330708</v>
      </c>
      <c r="S195" s="36">
        <f>SUMIFS(СВЦЭМ!$E$39:$E$782,СВЦЭМ!$A$39:$A$782,$A195,СВЦЭМ!$B$39:$B$782,S$191)+'СЕТ СН'!$F$15</f>
        <v>183.60085136000001</v>
      </c>
      <c r="T195" s="36">
        <f>SUMIFS(СВЦЭМ!$E$39:$E$782,СВЦЭМ!$A$39:$A$782,$A195,СВЦЭМ!$B$39:$B$782,T$191)+'СЕТ СН'!$F$15</f>
        <v>182.72725170000001</v>
      </c>
      <c r="U195" s="36">
        <f>SUMIFS(СВЦЭМ!$E$39:$E$782,СВЦЭМ!$A$39:$A$782,$A195,СВЦЭМ!$B$39:$B$782,U$191)+'СЕТ СН'!$F$15</f>
        <v>174.79833324000001</v>
      </c>
      <c r="V195" s="36">
        <f>SUMIFS(СВЦЭМ!$E$39:$E$782,СВЦЭМ!$A$39:$A$782,$A195,СВЦЭМ!$B$39:$B$782,V$191)+'СЕТ СН'!$F$15</f>
        <v>170.07347788000001</v>
      </c>
      <c r="W195" s="36">
        <f>SUMIFS(СВЦЭМ!$E$39:$E$782,СВЦЭМ!$A$39:$A$782,$A195,СВЦЭМ!$B$39:$B$782,W$191)+'СЕТ СН'!$F$15</f>
        <v>171.60767916</v>
      </c>
      <c r="X195" s="36">
        <f>SUMIFS(СВЦЭМ!$E$39:$E$782,СВЦЭМ!$A$39:$A$782,$A195,СВЦЭМ!$B$39:$B$782,X$191)+'СЕТ СН'!$F$15</f>
        <v>180.12043299999999</v>
      </c>
      <c r="Y195" s="36">
        <f>SUMIFS(СВЦЭМ!$E$39:$E$782,СВЦЭМ!$A$39:$A$782,$A195,СВЦЭМ!$B$39:$B$782,Y$191)+'СЕТ СН'!$F$15</f>
        <v>189.06991257000001</v>
      </c>
    </row>
    <row r="196" spans="1:25" ht="15.75" x14ac:dyDescent="0.2">
      <c r="A196" s="35">
        <f t="shared" si="5"/>
        <v>45082</v>
      </c>
      <c r="B196" s="36">
        <f>SUMIFS(СВЦЭМ!$E$39:$E$782,СВЦЭМ!$A$39:$A$782,$A196,СВЦЭМ!$B$39:$B$782,B$191)+'СЕТ СН'!$F$15</f>
        <v>195.86475379999999</v>
      </c>
      <c r="C196" s="36">
        <f>SUMIFS(СВЦЭМ!$E$39:$E$782,СВЦЭМ!$A$39:$A$782,$A196,СВЦЭМ!$B$39:$B$782,C$191)+'СЕТ СН'!$F$15</f>
        <v>200.48574255</v>
      </c>
      <c r="D196" s="36">
        <f>SUMIFS(СВЦЭМ!$E$39:$E$782,СВЦЭМ!$A$39:$A$782,$A196,СВЦЭМ!$B$39:$B$782,D$191)+'СЕТ СН'!$F$15</f>
        <v>206.43282192999999</v>
      </c>
      <c r="E196" s="36">
        <f>SUMIFS(СВЦЭМ!$E$39:$E$782,СВЦЭМ!$A$39:$A$782,$A196,СВЦЭМ!$B$39:$B$782,E$191)+'СЕТ СН'!$F$15</f>
        <v>204.36131811000001</v>
      </c>
      <c r="F196" s="36">
        <f>SUMIFS(СВЦЭМ!$E$39:$E$782,СВЦЭМ!$A$39:$A$782,$A196,СВЦЭМ!$B$39:$B$782,F$191)+'СЕТ СН'!$F$15</f>
        <v>203.34697283</v>
      </c>
      <c r="G196" s="36">
        <f>SUMIFS(СВЦЭМ!$E$39:$E$782,СВЦЭМ!$A$39:$A$782,$A196,СВЦЭМ!$B$39:$B$782,G$191)+'СЕТ СН'!$F$15</f>
        <v>202.36739066000001</v>
      </c>
      <c r="H196" s="36">
        <f>SUMIFS(СВЦЭМ!$E$39:$E$782,СВЦЭМ!$A$39:$A$782,$A196,СВЦЭМ!$B$39:$B$782,H$191)+'СЕТ СН'!$F$15</f>
        <v>198.24188672</v>
      </c>
      <c r="I196" s="36">
        <f>SUMIFS(СВЦЭМ!$E$39:$E$782,СВЦЭМ!$A$39:$A$782,$A196,СВЦЭМ!$B$39:$B$782,I$191)+'СЕТ СН'!$F$15</f>
        <v>190.94235512</v>
      </c>
      <c r="J196" s="36">
        <f>SUMIFS(СВЦЭМ!$E$39:$E$782,СВЦЭМ!$A$39:$A$782,$A196,СВЦЭМ!$B$39:$B$782,J$191)+'СЕТ СН'!$F$15</f>
        <v>194.87156880000001</v>
      </c>
      <c r="K196" s="36">
        <f>SUMIFS(СВЦЭМ!$E$39:$E$782,СВЦЭМ!$A$39:$A$782,$A196,СВЦЭМ!$B$39:$B$782,K$191)+'СЕТ СН'!$F$15</f>
        <v>181.93646115000001</v>
      </c>
      <c r="L196" s="36">
        <f>SUMIFS(СВЦЭМ!$E$39:$E$782,СВЦЭМ!$A$39:$A$782,$A196,СВЦЭМ!$B$39:$B$782,L$191)+'СЕТ СН'!$F$15</f>
        <v>180.06351848</v>
      </c>
      <c r="M196" s="36">
        <f>SUMIFS(СВЦЭМ!$E$39:$E$782,СВЦЭМ!$A$39:$A$782,$A196,СВЦЭМ!$B$39:$B$782,M$191)+'СЕТ СН'!$F$15</f>
        <v>181.71197346</v>
      </c>
      <c r="N196" s="36">
        <f>SUMIFS(СВЦЭМ!$E$39:$E$782,СВЦЭМ!$A$39:$A$782,$A196,СВЦЭМ!$B$39:$B$782,N$191)+'СЕТ СН'!$F$15</f>
        <v>187.11573543</v>
      </c>
      <c r="O196" s="36">
        <f>SUMIFS(СВЦЭМ!$E$39:$E$782,СВЦЭМ!$A$39:$A$782,$A196,СВЦЭМ!$B$39:$B$782,O$191)+'СЕТ СН'!$F$15</f>
        <v>187.97782831000001</v>
      </c>
      <c r="P196" s="36">
        <f>SUMIFS(СВЦЭМ!$E$39:$E$782,СВЦЭМ!$A$39:$A$782,$A196,СВЦЭМ!$B$39:$B$782,P$191)+'СЕТ СН'!$F$15</f>
        <v>189.90060896</v>
      </c>
      <c r="Q196" s="36">
        <f>SUMIFS(СВЦЭМ!$E$39:$E$782,СВЦЭМ!$A$39:$A$782,$A196,СВЦЭМ!$B$39:$B$782,Q$191)+'СЕТ СН'!$F$15</f>
        <v>191.5410765</v>
      </c>
      <c r="R196" s="36">
        <f>SUMIFS(СВЦЭМ!$E$39:$E$782,СВЦЭМ!$A$39:$A$782,$A196,СВЦЭМ!$B$39:$B$782,R$191)+'СЕТ СН'!$F$15</f>
        <v>194.22154197</v>
      </c>
      <c r="S196" s="36">
        <f>SUMIFS(СВЦЭМ!$E$39:$E$782,СВЦЭМ!$A$39:$A$782,$A196,СВЦЭМ!$B$39:$B$782,S$191)+'СЕТ СН'!$F$15</f>
        <v>193.74452782</v>
      </c>
      <c r="T196" s="36">
        <f>SUMIFS(СВЦЭМ!$E$39:$E$782,СВЦЭМ!$A$39:$A$782,$A196,СВЦЭМ!$B$39:$B$782,T$191)+'СЕТ СН'!$F$15</f>
        <v>190.47915853000001</v>
      </c>
      <c r="U196" s="36">
        <f>SUMIFS(СВЦЭМ!$E$39:$E$782,СВЦЭМ!$A$39:$A$782,$A196,СВЦЭМ!$B$39:$B$782,U$191)+'СЕТ СН'!$F$15</f>
        <v>186.18776119</v>
      </c>
      <c r="V196" s="36">
        <f>SUMIFS(СВЦЭМ!$E$39:$E$782,СВЦЭМ!$A$39:$A$782,$A196,СВЦЭМ!$B$39:$B$782,V$191)+'СЕТ СН'!$F$15</f>
        <v>177.93364854000001</v>
      </c>
      <c r="W196" s="36">
        <f>SUMIFS(СВЦЭМ!$E$39:$E$782,СВЦЭМ!$A$39:$A$782,$A196,СВЦЭМ!$B$39:$B$782,W$191)+'СЕТ СН'!$F$15</f>
        <v>187.25753678000001</v>
      </c>
      <c r="X196" s="36">
        <f>SUMIFS(СВЦЭМ!$E$39:$E$782,СВЦЭМ!$A$39:$A$782,$A196,СВЦЭМ!$B$39:$B$782,X$191)+'СЕТ СН'!$F$15</f>
        <v>193.62807853999999</v>
      </c>
      <c r="Y196" s="36">
        <f>SUMIFS(СВЦЭМ!$E$39:$E$782,СВЦЭМ!$A$39:$A$782,$A196,СВЦЭМ!$B$39:$B$782,Y$191)+'СЕТ СН'!$F$15</f>
        <v>203.12358886000001</v>
      </c>
    </row>
    <row r="197" spans="1:25" ht="15.75" x14ac:dyDescent="0.2">
      <c r="A197" s="35">
        <f t="shared" si="5"/>
        <v>45083</v>
      </c>
      <c r="B197" s="36">
        <f>SUMIFS(СВЦЭМ!$E$39:$E$782,СВЦЭМ!$A$39:$A$782,$A197,СВЦЭМ!$B$39:$B$782,B$191)+'СЕТ СН'!$F$15</f>
        <v>201.04659126999999</v>
      </c>
      <c r="C197" s="36">
        <f>SUMIFS(СВЦЭМ!$E$39:$E$782,СВЦЭМ!$A$39:$A$782,$A197,СВЦЭМ!$B$39:$B$782,C$191)+'СЕТ СН'!$F$15</f>
        <v>212.45829881</v>
      </c>
      <c r="D197" s="36">
        <f>SUMIFS(СВЦЭМ!$E$39:$E$782,СВЦЭМ!$A$39:$A$782,$A197,СВЦЭМ!$B$39:$B$782,D$191)+'СЕТ СН'!$F$15</f>
        <v>225.75589812000001</v>
      </c>
      <c r="E197" s="36">
        <f>SUMIFS(СВЦЭМ!$E$39:$E$782,СВЦЭМ!$A$39:$A$782,$A197,СВЦЭМ!$B$39:$B$782,E$191)+'СЕТ СН'!$F$15</f>
        <v>225.28944215999999</v>
      </c>
      <c r="F197" s="36">
        <f>SUMIFS(СВЦЭМ!$E$39:$E$782,СВЦЭМ!$A$39:$A$782,$A197,СВЦЭМ!$B$39:$B$782,F$191)+'СЕТ СН'!$F$15</f>
        <v>224.59814145000001</v>
      </c>
      <c r="G197" s="36">
        <f>SUMIFS(СВЦЭМ!$E$39:$E$782,СВЦЭМ!$A$39:$A$782,$A197,СВЦЭМ!$B$39:$B$782,G$191)+'СЕТ СН'!$F$15</f>
        <v>213.63286453000001</v>
      </c>
      <c r="H197" s="36">
        <f>SUMIFS(СВЦЭМ!$E$39:$E$782,СВЦЭМ!$A$39:$A$782,$A197,СВЦЭМ!$B$39:$B$782,H$191)+'СЕТ СН'!$F$15</f>
        <v>196.0529038</v>
      </c>
      <c r="I197" s="36">
        <f>SUMIFS(СВЦЭМ!$E$39:$E$782,СВЦЭМ!$A$39:$A$782,$A197,СВЦЭМ!$B$39:$B$782,I$191)+'СЕТ СН'!$F$15</f>
        <v>188.05941795000001</v>
      </c>
      <c r="J197" s="36">
        <f>SUMIFS(СВЦЭМ!$E$39:$E$782,СВЦЭМ!$A$39:$A$782,$A197,СВЦЭМ!$B$39:$B$782,J$191)+'СЕТ СН'!$F$15</f>
        <v>178.11444513000001</v>
      </c>
      <c r="K197" s="36">
        <f>SUMIFS(СВЦЭМ!$E$39:$E$782,СВЦЭМ!$A$39:$A$782,$A197,СВЦЭМ!$B$39:$B$782,K$191)+'СЕТ СН'!$F$15</f>
        <v>172.29209391000001</v>
      </c>
      <c r="L197" s="36">
        <f>SUMIFS(СВЦЭМ!$E$39:$E$782,СВЦЭМ!$A$39:$A$782,$A197,СВЦЭМ!$B$39:$B$782,L$191)+'СЕТ СН'!$F$15</f>
        <v>173.07278346000001</v>
      </c>
      <c r="M197" s="36">
        <f>SUMIFS(СВЦЭМ!$E$39:$E$782,СВЦЭМ!$A$39:$A$782,$A197,СВЦЭМ!$B$39:$B$782,M$191)+'СЕТ СН'!$F$15</f>
        <v>172.77895534000001</v>
      </c>
      <c r="N197" s="36">
        <f>SUMIFS(СВЦЭМ!$E$39:$E$782,СВЦЭМ!$A$39:$A$782,$A197,СВЦЭМ!$B$39:$B$782,N$191)+'СЕТ СН'!$F$15</f>
        <v>176.38336140000001</v>
      </c>
      <c r="O197" s="36">
        <f>SUMIFS(СВЦЭМ!$E$39:$E$782,СВЦЭМ!$A$39:$A$782,$A197,СВЦЭМ!$B$39:$B$782,O$191)+'СЕТ СН'!$F$15</f>
        <v>176.19895489000001</v>
      </c>
      <c r="P197" s="36">
        <f>SUMIFS(СВЦЭМ!$E$39:$E$782,СВЦЭМ!$A$39:$A$782,$A197,СВЦЭМ!$B$39:$B$782,P$191)+'СЕТ СН'!$F$15</f>
        <v>178.36339100999999</v>
      </c>
      <c r="Q197" s="36">
        <f>SUMIFS(СВЦЭМ!$E$39:$E$782,СВЦЭМ!$A$39:$A$782,$A197,СВЦЭМ!$B$39:$B$782,Q$191)+'СЕТ СН'!$F$15</f>
        <v>180.23042638999999</v>
      </c>
      <c r="R197" s="36">
        <f>SUMIFS(СВЦЭМ!$E$39:$E$782,СВЦЭМ!$A$39:$A$782,$A197,СВЦЭМ!$B$39:$B$782,R$191)+'СЕТ СН'!$F$15</f>
        <v>179.52476763000001</v>
      </c>
      <c r="S197" s="36">
        <f>SUMIFS(СВЦЭМ!$E$39:$E$782,СВЦЭМ!$A$39:$A$782,$A197,СВЦЭМ!$B$39:$B$782,S$191)+'СЕТ СН'!$F$15</f>
        <v>177.17638542</v>
      </c>
      <c r="T197" s="36">
        <f>SUMIFS(СВЦЭМ!$E$39:$E$782,СВЦЭМ!$A$39:$A$782,$A197,СВЦЭМ!$B$39:$B$782,T$191)+'СЕТ СН'!$F$15</f>
        <v>180.35546686999999</v>
      </c>
      <c r="U197" s="36">
        <f>SUMIFS(СВЦЭМ!$E$39:$E$782,СВЦЭМ!$A$39:$A$782,$A197,СВЦЭМ!$B$39:$B$782,U$191)+'СЕТ СН'!$F$15</f>
        <v>174.19779432999999</v>
      </c>
      <c r="V197" s="36">
        <f>SUMIFS(СВЦЭМ!$E$39:$E$782,СВЦЭМ!$A$39:$A$782,$A197,СВЦЭМ!$B$39:$B$782,V$191)+'СЕТ СН'!$F$15</f>
        <v>171.72445499</v>
      </c>
      <c r="W197" s="36">
        <f>SUMIFS(СВЦЭМ!$E$39:$E$782,СВЦЭМ!$A$39:$A$782,$A197,СВЦЭМ!$B$39:$B$782,W$191)+'СЕТ СН'!$F$15</f>
        <v>173.64015574999999</v>
      </c>
      <c r="X197" s="36">
        <f>SUMIFS(СВЦЭМ!$E$39:$E$782,СВЦЭМ!$A$39:$A$782,$A197,СВЦЭМ!$B$39:$B$782,X$191)+'СЕТ СН'!$F$15</f>
        <v>177.19196982</v>
      </c>
      <c r="Y197" s="36">
        <f>SUMIFS(СВЦЭМ!$E$39:$E$782,СВЦЭМ!$A$39:$A$782,$A197,СВЦЭМ!$B$39:$B$782,Y$191)+'СЕТ СН'!$F$15</f>
        <v>187.41310028999999</v>
      </c>
    </row>
    <row r="198" spans="1:25" ht="15.75" x14ac:dyDescent="0.2">
      <c r="A198" s="35">
        <f t="shared" si="5"/>
        <v>45084</v>
      </c>
      <c r="B198" s="36">
        <f>SUMIFS(СВЦЭМ!$E$39:$E$782,СВЦЭМ!$A$39:$A$782,$A198,СВЦЭМ!$B$39:$B$782,B$191)+'СЕТ СН'!$F$15</f>
        <v>205.37579174999999</v>
      </c>
      <c r="C198" s="36">
        <f>SUMIFS(СВЦЭМ!$E$39:$E$782,СВЦЭМ!$A$39:$A$782,$A198,СВЦЭМ!$B$39:$B$782,C$191)+'СЕТ СН'!$F$15</f>
        <v>197.18732915000001</v>
      </c>
      <c r="D198" s="36">
        <f>SUMIFS(СВЦЭМ!$E$39:$E$782,СВЦЭМ!$A$39:$A$782,$A198,СВЦЭМ!$B$39:$B$782,D$191)+'СЕТ СН'!$F$15</f>
        <v>220.21795642000001</v>
      </c>
      <c r="E198" s="36">
        <f>SUMIFS(СВЦЭМ!$E$39:$E$782,СВЦЭМ!$A$39:$A$782,$A198,СВЦЭМ!$B$39:$B$782,E$191)+'СЕТ СН'!$F$15</f>
        <v>222.34076845000001</v>
      </c>
      <c r="F198" s="36">
        <f>SUMIFS(СВЦЭМ!$E$39:$E$782,СВЦЭМ!$A$39:$A$782,$A198,СВЦЭМ!$B$39:$B$782,F$191)+'СЕТ СН'!$F$15</f>
        <v>221.08851659000001</v>
      </c>
      <c r="G198" s="36">
        <f>SUMIFS(СВЦЭМ!$E$39:$E$782,СВЦЭМ!$A$39:$A$782,$A198,СВЦЭМ!$B$39:$B$782,G$191)+'СЕТ СН'!$F$15</f>
        <v>212.48940145</v>
      </c>
      <c r="H198" s="36">
        <f>SUMIFS(СВЦЭМ!$E$39:$E$782,СВЦЭМ!$A$39:$A$782,$A198,СВЦЭМ!$B$39:$B$782,H$191)+'СЕТ СН'!$F$15</f>
        <v>197.02291559</v>
      </c>
      <c r="I198" s="36">
        <f>SUMIFS(СВЦЭМ!$E$39:$E$782,СВЦЭМ!$A$39:$A$782,$A198,СВЦЭМ!$B$39:$B$782,I$191)+'СЕТ СН'!$F$15</f>
        <v>193.45548288000001</v>
      </c>
      <c r="J198" s="36">
        <f>SUMIFS(СВЦЭМ!$E$39:$E$782,СВЦЭМ!$A$39:$A$782,$A198,СВЦЭМ!$B$39:$B$782,J$191)+'СЕТ СН'!$F$15</f>
        <v>181.60408423999999</v>
      </c>
      <c r="K198" s="36">
        <f>SUMIFS(СВЦЭМ!$E$39:$E$782,СВЦЭМ!$A$39:$A$782,$A198,СВЦЭМ!$B$39:$B$782,K$191)+'СЕТ СН'!$F$15</f>
        <v>182.59265970999999</v>
      </c>
      <c r="L198" s="36">
        <f>SUMIFS(СВЦЭМ!$E$39:$E$782,СВЦЭМ!$A$39:$A$782,$A198,СВЦЭМ!$B$39:$B$782,L$191)+'СЕТ СН'!$F$15</f>
        <v>184.45987887999999</v>
      </c>
      <c r="M198" s="36">
        <f>SUMIFS(СВЦЭМ!$E$39:$E$782,СВЦЭМ!$A$39:$A$782,$A198,СВЦЭМ!$B$39:$B$782,M$191)+'СЕТ СН'!$F$15</f>
        <v>185.47656380000001</v>
      </c>
      <c r="N198" s="36">
        <f>SUMIFS(СВЦЭМ!$E$39:$E$782,СВЦЭМ!$A$39:$A$782,$A198,СВЦЭМ!$B$39:$B$782,N$191)+'СЕТ СН'!$F$15</f>
        <v>188.05825100999999</v>
      </c>
      <c r="O198" s="36">
        <f>SUMIFS(СВЦЭМ!$E$39:$E$782,СВЦЭМ!$A$39:$A$782,$A198,СВЦЭМ!$B$39:$B$782,O$191)+'СЕТ СН'!$F$15</f>
        <v>190.94077854</v>
      </c>
      <c r="P198" s="36">
        <f>SUMIFS(СВЦЭМ!$E$39:$E$782,СВЦЭМ!$A$39:$A$782,$A198,СВЦЭМ!$B$39:$B$782,P$191)+'СЕТ СН'!$F$15</f>
        <v>193.36995865</v>
      </c>
      <c r="Q198" s="36">
        <f>SUMIFS(СВЦЭМ!$E$39:$E$782,СВЦЭМ!$A$39:$A$782,$A198,СВЦЭМ!$B$39:$B$782,Q$191)+'СЕТ СН'!$F$15</f>
        <v>194.04096134</v>
      </c>
      <c r="R198" s="36">
        <f>SUMIFS(СВЦЭМ!$E$39:$E$782,СВЦЭМ!$A$39:$A$782,$A198,СВЦЭМ!$B$39:$B$782,R$191)+'СЕТ СН'!$F$15</f>
        <v>190.89808145000001</v>
      </c>
      <c r="S198" s="36">
        <f>SUMIFS(СВЦЭМ!$E$39:$E$782,СВЦЭМ!$A$39:$A$782,$A198,СВЦЭМ!$B$39:$B$782,S$191)+'СЕТ СН'!$F$15</f>
        <v>187.85632002</v>
      </c>
      <c r="T198" s="36">
        <f>SUMIFS(СВЦЭМ!$E$39:$E$782,СВЦЭМ!$A$39:$A$782,$A198,СВЦЭМ!$B$39:$B$782,T$191)+'СЕТ СН'!$F$15</f>
        <v>185.71536517000001</v>
      </c>
      <c r="U198" s="36">
        <f>SUMIFS(СВЦЭМ!$E$39:$E$782,СВЦЭМ!$A$39:$A$782,$A198,СВЦЭМ!$B$39:$B$782,U$191)+'СЕТ СН'!$F$15</f>
        <v>175.94023347000001</v>
      </c>
      <c r="V198" s="36">
        <f>SUMIFS(СВЦЭМ!$E$39:$E$782,СВЦЭМ!$A$39:$A$782,$A198,СВЦЭМ!$B$39:$B$782,V$191)+'СЕТ СН'!$F$15</f>
        <v>179.02159798</v>
      </c>
      <c r="W198" s="36">
        <f>SUMIFS(СВЦЭМ!$E$39:$E$782,СВЦЭМ!$A$39:$A$782,$A198,СВЦЭМ!$B$39:$B$782,W$191)+'СЕТ СН'!$F$15</f>
        <v>182.78457216000001</v>
      </c>
      <c r="X198" s="36">
        <f>SUMIFS(СВЦЭМ!$E$39:$E$782,СВЦЭМ!$A$39:$A$782,$A198,СВЦЭМ!$B$39:$B$782,X$191)+'СЕТ СН'!$F$15</f>
        <v>190.57651005</v>
      </c>
      <c r="Y198" s="36">
        <f>SUMIFS(СВЦЭМ!$E$39:$E$782,СВЦЭМ!$A$39:$A$782,$A198,СВЦЭМ!$B$39:$B$782,Y$191)+'СЕТ СН'!$F$15</f>
        <v>195.68899225999999</v>
      </c>
    </row>
    <row r="199" spans="1:25" ht="15.75" x14ac:dyDescent="0.2">
      <c r="A199" s="35">
        <f t="shared" si="5"/>
        <v>45085</v>
      </c>
      <c r="B199" s="36">
        <f>SUMIFS(СВЦЭМ!$E$39:$E$782,СВЦЭМ!$A$39:$A$782,$A199,СВЦЭМ!$B$39:$B$782,B$191)+'СЕТ СН'!$F$15</f>
        <v>212.14939067</v>
      </c>
      <c r="C199" s="36">
        <f>SUMIFS(СВЦЭМ!$E$39:$E$782,СВЦЭМ!$A$39:$A$782,$A199,СВЦЭМ!$B$39:$B$782,C$191)+'СЕТ СН'!$F$15</f>
        <v>217.08002905999999</v>
      </c>
      <c r="D199" s="36">
        <f>SUMIFS(СВЦЭМ!$E$39:$E$782,СВЦЭМ!$A$39:$A$782,$A199,СВЦЭМ!$B$39:$B$782,D$191)+'СЕТ СН'!$F$15</f>
        <v>218.54435393</v>
      </c>
      <c r="E199" s="36">
        <f>SUMIFS(СВЦЭМ!$E$39:$E$782,СВЦЭМ!$A$39:$A$782,$A199,СВЦЭМ!$B$39:$B$782,E$191)+'СЕТ СН'!$F$15</f>
        <v>218.63563260000001</v>
      </c>
      <c r="F199" s="36">
        <f>SUMIFS(СВЦЭМ!$E$39:$E$782,СВЦЭМ!$A$39:$A$782,$A199,СВЦЭМ!$B$39:$B$782,F$191)+'СЕТ СН'!$F$15</f>
        <v>216.55100644000001</v>
      </c>
      <c r="G199" s="36">
        <f>SUMIFS(СВЦЭМ!$E$39:$E$782,СВЦЭМ!$A$39:$A$782,$A199,СВЦЭМ!$B$39:$B$782,G$191)+'СЕТ СН'!$F$15</f>
        <v>211.70647711000001</v>
      </c>
      <c r="H199" s="36">
        <f>SUMIFS(СВЦЭМ!$E$39:$E$782,СВЦЭМ!$A$39:$A$782,$A199,СВЦЭМ!$B$39:$B$782,H$191)+'СЕТ СН'!$F$15</f>
        <v>195.5750701</v>
      </c>
      <c r="I199" s="36">
        <f>SUMIFS(СВЦЭМ!$E$39:$E$782,СВЦЭМ!$A$39:$A$782,$A199,СВЦЭМ!$B$39:$B$782,I$191)+'СЕТ СН'!$F$15</f>
        <v>190.27958243</v>
      </c>
      <c r="J199" s="36">
        <f>SUMIFS(СВЦЭМ!$E$39:$E$782,СВЦЭМ!$A$39:$A$782,$A199,СВЦЭМ!$B$39:$B$782,J$191)+'СЕТ СН'!$F$15</f>
        <v>185.85700908000001</v>
      </c>
      <c r="K199" s="36">
        <f>SUMIFS(СВЦЭМ!$E$39:$E$782,СВЦЭМ!$A$39:$A$782,$A199,СВЦЭМ!$B$39:$B$782,K$191)+'СЕТ СН'!$F$15</f>
        <v>182.59356363000001</v>
      </c>
      <c r="L199" s="36">
        <f>SUMIFS(СВЦЭМ!$E$39:$E$782,СВЦЭМ!$A$39:$A$782,$A199,СВЦЭМ!$B$39:$B$782,L$191)+'СЕТ СН'!$F$15</f>
        <v>182.74045287000001</v>
      </c>
      <c r="M199" s="36">
        <f>SUMIFS(СВЦЭМ!$E$39:$E$782,СВЦЭМ!$A$39:$A$782,$A199,СВЦЭМ!$B$39:$B$782,M$191)+'СЕТ СН'!$F$15</f>
        <v>185.36655124999999</v>
      </c>
      <c r="N199" s="36">
        <f>SUMIFS(СВЦЭМ!$E$39:$E$782,СВЦЭМ!$A$39:$A$782,$A199,СВЦЭМ!$B$39:$B$782,N$191)+'СЕТ СН'!$F$15</f>
        <v>190.307311</v>
      </c>
      <c r="O199" s="36">
        <f>SUMIFS(СВЦЭМ!$E$39:$E$782,СВЦЭМ!$A$39:$A$782,$A199,СВЦЭМ!$B$39:$B$782,O$191)+'СЕТ СН'!$F$15</f>
        <v>190.72731110999999</v>
      </c>
      <c r="P199" s="36">
        <f>SUMIFS(СВЦЭМ!$E$39:$E$782,СВЦЭМ!$A$39:$A$782,$A199,СВЦЭМ!$B$39:$B$782,P$191)+'СЕТ СН'!$F$15</f>
        <v>191.67962456000001</v>
      </c>
      <c r="Q199" s="36">
        <f>SUMIFS(СВЦЭМ!$E$39:$E$782,СВЦЭМ!$A$39:$A$782,$A199,СВЦЭМ!$B$39:$B$782,Q$191)+'СЕТ СН'!$F$15</f>
        <v>193.38952986000001</v>
      </c>
      <c r="R199" s="36">
        <f>SUMIFS(СВЦЭМ!$E$39:$E$782,СВЦЭМ!$A$39:$A$782,$A199,СВЦЭМ!$B$39:$B$782,R$191)+'СЕТ СН'!$F$15</f>
        <v>190.84811636000001</v>
      </c>
      <c r="S199" s="36">
        <f>SUMIFS(СВЦЭМ!$E$39:$E$782,СВЦЭМ!$A$39:$A$782,$A199,СВЦЭМ!$B$39:$B$782,S$191)+'СЕТ СН'!$F$15</f>
        <v>187.83228192999999</v>
      </c>
      <c r="T199" s="36">
        <f>SUMIFS(СВЦЭМ!$E$39:$E$782,СВЦЭМ!$A$39:$A$782,$A199,СВЦЭМ!$B$39:$B$782,T$191)+'СЕТ СН'!$F$15</f>
        <v>185.91950621000001</v>
      </c>
      <c r="U199" s="36">
        <f>SUMIFS(СВЦЭМ!$E$39:$E$782,СВЦЭМ!$A$39:$A$782,$A199,СВЦЭМ!$B$39:$B$782,U$191)+'СЕТ СН'!$F$15</f>
        <v>182.23314074999999</v>
      </c>
      <c r="V199" s="36">
        <f>SUMIFS(СВЦЭМ!$E$39:$E$782,СВЦЭМ!$A$39:$A$782,$A199,СВЦЭМ!$B$39:$B$782,V$191)+'СЕТ СН'!$F$15</f>
        <v>174.80235048</v>
      </c>
      <c r="W199" s="36">
        <f>SUMIFS(СВЦЭМ!$E$39:$E$782,СВЦЭМ!$A$39:$A$782,$A199,СВЦЭМ!$B$39:$B$782,W$191)+'СЕТ СН'!$F$15</f>
        <v>180.39775187000001</v>
      </c>
      <c r="X199" s="36">
        <f>SUMIFS(СВЦЭМ!$E$39:$E$782,СВЦЭМ!$A$39:$A$782,$A199,СВЦЭМ!$B$39:$B$782,X$191)+'СЕТ СН'!$F$15</f>
        <v>186.93010464</v>
      </c>
      <c r="Y199" s="36">
        <f>SUMIFS(СВЦЭМ!$E$39:$E$782,СВЦЭМ!$A$39:$A$782,$A199,СВЦЭМ!$B$39:$B$782,Y$191)+'СЕТ СН'!$F$15</f>
        <v>202.03755355999999</v>
      </c>
    </row>
    <row r="200" spans="1:25" ht="15.75" x14ac:dyDescent="0.2">
      <c r="A200" s="35">
        <f t="shared" si="5"/>
        <v>45086</v>
      </c>
      <c r="B200" s="36">
        <f>SUMIFS(СВЦЭМ!$E$39:$E$782,СВЦЭМ!$A$39:$A$782,$A200,СВЦЭМ!$B$39:$B$782,B$191)+'СЕТ СН'!$F$15</f>
        <v>196.19120656000001</v>
      </c>
      <c r="C200" s="36">
        <f>SUMIFS(СВЦЭМ!$E$39:$E$782,СВЦЭМ!$A$39:$A$782,$A200,СВЦЭМ!$B$39:$B$782,C$191)+'СЕТ СН'!$F$15</f>
        <v>184.05266202000001</v>
      </c>
      <c r="D200" s="36">
        <f>SUMIFS(СВЦЭМ!$E$39:$E$782,СВЦЭМ!$A$39:$A$782,$A200,СВЦЭМ!$B$39:$B$782,D$191)+'СЕТ СН'!$F$15</f>
        <v>191.43828271999999</v>
      </c>
      <c r="E200" s="36">
        <f>SUMIFS(СВЦЭМ!$E$39:$E$782,СВЦЭМ!$A$39:$A$782,$A200,СВЦЭМ!$B$39:$B$782,E$191)+'СЕТ СН'!$F$15</f>
        <v>209.80330957000001</v>
      </c>
      <c r="F200" s="36">
        <f>SUMIFS(СВЦЭМ!$E$39:$E$782,СВЦЭМ!$A$39:$A$782,$A200,СВЦЭМ!$B$39:$B$782,F$191)+'СЕТ СН'!$F$15</f>
        <v>206.33146085000001</v>
      </c>
      <c r="G200" s="36">
        <f>SUMIFS(СВЦЭМ!$E$39:$E$782,СВЦЭМ!$A$39:$A$782,$A200,СВЦЭМ!$B$39:$B$782,G$191)+'СЕТ СН'!$F$15</f>
        <v>198.29641341999999</v>
      </c>
      <c r="H200" s="36">
        <f>SUMIFS(СВЦЭМ!$E$39:$E$782,СВЦЭМ!$A$39:$A$782,$A200,СВЦЭМ!$B$39:$B$782,H$191)+'СЕТ СН'!$F$15</f>
        <v>180.44201551</v>
      </c>
      <c r="I200" s="36">
        <f>SUMIFS(СВЦЭМ!$E$39:$E$782,СВЦЭМ!$A$39:$A$782,$A200,СВЦЭМ!$B$39:$B$782,I$191)+'СЕТ СН'!$F$15</f>
        <v>172.209754</v>
      </c>
      <c r="J200" s="36">
        <f>SUMIFS(СВЦЭМ!$E$39:$E$782,СВЦЭМ!$A$39:$A$782,$A200,СВЦЭМ!$B$39:$B$782,J$191)+'СЕТ СН'!$F$15</f>
        <v>162.83771440999999</v>
      </c>
      <c r="K200" s="36">
        <f>SUMIFS(СВЦЭМ!$E$39:$E$782,СВЦЭМ!$A$39:$A$782,$A200,СВЦЭМ!$B$39:$B$782,K$191)+'СЕТ СН'!$F$15</f>
        <v>158.12902248</v>
      </c>
      <c r="L200" s="36">
        <f>SUMIFS(СВЦЭМ!$E$39:$E$782,СВЦЭМ!$A$39:$A$782,$A200,СВЦЭМ!$B$39:$B$782,L$191)+'СЕТ СН'!$F$15</f>
        <v>155.65921542999999</v>
      </c>
      <c r="M200" s="36">
        <f>SUMIFS(СВЦЭМ!$E$39:$E$782,СВЦЭМ!$A$39:$A$782,$A200,СВЦЭМ!$B$39:$B$782,M$191)+'СЕТ СН'!$F$15</f>
        <v>160.29837169000001</v>
      </c>
      <c r="N200" s="36">
        <f>SUMIFS(СВЦЭМ!$E$39:$E$782,СВЦЭМ!$A$39:$A$782,$A200,СВЦЭМ!$B$39:$B$782,N$191)+'СЕТ СН'!$F$15</f>
        <v>164.06134434000001</v>
      </c>
      <c r="O200" s="36">
        <f>SUMIFS(СВЦЭМ!$E$39:$E$782,СВЦЭМ!$A$39:$A$782,$A200,СВЦЭМ!$B$39:$B$782,O$191)+'СЕТ СН'!$F$15</f>
        <v>163.48355597</v>
      </c>
      <c r="P200" s="36">
        <f>SUMIFS(СВЦЭМ!$E$39:$E$782,СВЦЭМ!$A$39:$A$782,$A200,СВЦЭМ!$B$39:$B$782,P$191)+'СЕТ СН'!$F$15</f>
        <v>164.44904779000001</v>
      </c>
      <c r="Q200" s="36">
        <f>SUMIFS(СВЦЭМ!$E$39:$E$782,СВЦЭМ!$A$39:$A$782,$A200,СВЦЭМ!$B$39:$B$782,Q$191)+'СЕТ СН'!$F$15</f>
        <v>165.02047332999999</v>
      </c>
      <c r="R200" s="36">
        <f>SUMIFS(СВЦЭМ!$E$39:$E$782,СВЦЭМ!$A$39:$A$782,$A200,СВЦЭМ!$B$39:$B$782,R$191)+'СЕТ СН'!$F$15</f>
        <v>164.55257083999999</v>
      </c>
      <c r="S200" s="36">
        <f>SUMIFS(СВЦЭМ!$E$39:$E$782,СВЦЭМ!$A$39:$A$782,$A200,СВЦЭМ!$B$39:$B$782,S$191)+'СЕТ СН'!$F$15</f>
        <v>164.53940410000001</v>
      </c>
      <c r="T200" s="36">
        <f>SUMIFS(СВЦЭМ!$E$39:$E$782,СВЦЭМ!$A$39:$A$782,$A200,СВЦЭМ!$B$39:$B$782,T$191)+'СЕТ СН'!$F$15</f>
        <v>162.96083153999999</v>
      </c>
      <c r="U200" s="36">
        <f>SUMIFS(СВЦЭМ!$E$39:$E$782,СВЦЭМ!$A$39:$A$782,$A200,СВЦЭМ!$B$39:$B$782,U$191)+'СЕТ СН'!$F$15</f>
        <v>161.17422274</v>
      </c>
      <c r="V200" s="36">
        <f>SUMIFS(СВЦЭМ!$E$39:$E$782,СВЦЭМ!$A$39:$A$782,$A200,СВЦЭМ!$B$39:$B$782,V$191)+'СЕТ СН'!$F$15</f>
        <v>157.80733387999999</v>
      </c>
      <c r="W200" s="36">
        <f>SUMIFS(СВЦЭМ!$E$39:$E$782,СВЦЭМ!$A$39:$A$782,$A200,СВЦЭМ!$B$39:$B$782,W$191)+'СЕТ СН'!$F$15</f>
        <v>162.42465694000001</v>
      </c>
      <c r="X200" s="36">
        <f>SUMIFS(СВЦЭМ!$E$39:$E$782,СВЦЭМ!$A$39:$A$782,$A200,СВЦЭМ!$B$39:$B$782,X$191)+'СЕТ СН'!$F$15</f>
        <v>163.62697681</v>
      </c>
      <c r="Y200" s="36">
        <f>SUMIFS(СВЦЭМ!$E$39:$E$782,СВЦЭМ!$A$39:$A$782,$A200,СВЦЭМ!$B$39:$B$782,Y$191)+'СЕТ СН'!$F$15</f>
        <v>183.90913397</v>
      </c>
    </row>
    <row r="201" spans="1:25" ht="15.75" x14ac:dyDescent="0.2">
      <c r="A201" s="35">
        <f t="shared" si="5"/>
        <v>45087</v>
      </c>
      <c r="B201" s="36">
        <f>SUMIFS(СВЦЭМ!$E$39:$E$782,СВЦЭМ!$A$39:$A$782,$A201,СВЦЭМ!$B$39:$B$782,B$191)+'СЕТ СН'!$F$15</f>
        <v>185.31670935</v>
      </c>
      <c r="C201" s="36">
        <f>SUMIFS(СВЦЭМ!$E$39:$E$782,СВЦЭМ!$A$39:$A$782,$A201,СВЦЭМ!$B$39:$B$782,C$191)+'СЕТ СН'!$F$15</f>
        <v>189.49655382</v>
      </c>
      <c r="D201" s="36">
        <f>SUMIFS(СВЦЭМ!$E$39:$E$782,СВЦЭМ!$A$39:$A$782,$A201,СВЦЭМ!$B$39:$B$782,D$191)+'СЕТ СН'!$F$15</f>
        <v>196.30390279</v>
      </c>
      <c r="E201" s="36">
        <f>SUMIFS(СВЦЭМ!$E$39:$E$782,СВЦЭМ!$A$39:$A$782,$A201,СВЦЭМ!$B$39:$B$782,E$191)+'СЕТ СН'!$F$15</f>
        <v>199.7936952</v>
      </c>
      <c r="F201" s="36">
        <f>SUMIFS(СВЦЭМ!$E$39:$E$782,СВЦЭМ!$A$39:$A$782,$A201,СВЦЭМ!$B$39:$B$782,F$191)+'СЕТ СН'!$F$15</f>
        <v>202.84892414000001</v>
      </c>
      <c r="G201" s="36">
        <f>SUMIFS(СВЦЭМ!$E$39:$E$782,СВЦЭМ!$A$39:$A$782,$A201,СВЦЭМ!$B$39:$B$782,G$191)+'СЕТ СН'!$F$15</f>
        <v>202.86469611999999</v>
      </c>
      <c r="H201" s="36">
        <f>SUMIFS(СВЦЭМ!$E$39:$E$782,СВЦЭМ!$A$39:$A$782,$A201,СВЦЭМ!$B$39:$B$782,H$191)+'СЕТ СН'!$F$15</f>
        <v>190.67064927999999</v>
      </c>
      <c r="I201" s="36">
        <f>SUMIFS(СВЦЭМ!$E$39:$E$782,СВЦЭМ!$A$39:$A$782,$A201,СВЦЭМ!$B$39:$B$782,I$191)+'СЕТ СН'!$F$15</f>
        <v>189.77159992</v>
      </c>
      <c r="J201" s="36">
        <f>SUMIFS(СВЦЭМ!$E$39:$E$782,СВЦЭМ!$A$39:$A$782,$A201,СВЦЭМ!$B$39:$B$782,J$191)+'СЕТ СН'!$F$15</f>
        <v>178.91846379</v>
      </c>
      <c r="K201" s="36">
        <f>SUMIFS(СВЦЭМ!$E$39:$E$782,СВЦЭМ!$A$39:$A$782,$A201,СВЦЭМ!$B$39:$B$782,K$191)+'СЕТ СН'!$F$15</f>
        <v>168.97604863999999</v>
      </c>
      <c r="L201" s="36">
        <f>SUMIFS(СВЦЭМ!$E$39:$E$782,СВЦЭМ!$A$39:$A$782,$A201,СВЦЭМ!$B$39:$B$782,L$191)+'СЕТ СН'!$F$15</f>
        <v>164.86299019</v>
      </c>
      <c r="M201" s="36">
        <f>SUMIFS(СВЦЭМ!$E$39:$E$782,СВЦЭМ!$A$39:$A$782,$A201,СВЦЭМ!$B$39:$B$782,M$191)+'СЕТ СН'!$F$15</f>
        <v>163.27338202000001</v>
      </c>
      <c r="N201" s="36">
        <f>SUMIFS(СВЦЭМ!$E$39:$E$782,СВЦЭМ!$A$39:$A$782,$A201,СВЦЭМ!$B$39:$B$782,N$191)+'СЕТ СН'!$F$15</f>
        <v>164.71304878000001</v>
      </c>
      <c r="O201" s="36">
        <f>SUMIFS(СВЦЭМ!$E$39:$E$782,СВЦЭМ!$A$39:$A$782,$A201,СВЦЭМ!$B$39:$B$782,O$191)+'СЕТ СН'!$F$15</f>
        <v>166.15028441999999</v>
      </c>
      <c r="P201" s="36">
        <f>SUMIFS(СВЦЭМ!$E$39:$E$782,СВЦЭМ!$A$39:$A$782,$A201,СВЦЭМ!$B$39:$B$782,P$191)+'СЕТ СН'!$F$15</f>
        <v>166.87293356000001</v>
      </c>
      <c r="Q201" s="36">
        <f>SUMIFS(СВЦЭМ!$E$39:$E$782,СВЦЭМ!$A$39:$A$782,$A201,СВЦЭМ!$B$39:$B$782,Q$191)+'СЕТ СН'!$F$15</f>
        <v>169.54334999</v>
      </c>
      <c r="R201" s="36">
        <f>SUMIFS(СВЦЭМ!$E$39:$E$782,СВЦЭМ!$A$39:$A$782,$A201,СВЦЭМ!$B$39:$B$782,R$191)+'СЕТ СН'!$F$15</f>
        <v>168.73825446999999</v>
      </c>
      <c r="S201" s="36">
        <f>SUMIFS(СВЦЭМ!$E$39:$E$782,СВЦЭМ!$A$39:$A$782,$A201,СВЦЭМ!$B$39:$B$782,S$191)+'СЕТ СН'!$F$15</f>
        <v>166.15528054000001</v>
      </c>
      <c r="T201" s="36">
        <f>SUMIFS(СВЦЭМ!$E$39:$E$782,СВЦЭМ!$A$39:$A$782,$A201,СВЦЭМ!$B$39:$B$782,T$191)+'СЕТ СН'!$F$15</f>
        <v>164.88897141000001</v>
      </c>
      <c r="U201" s="36">
        <f>SUMIFS(СВЦЭМ!$E$39:$E$782,СВЦЭМ!$A$39:$A$782,$A201,СВЦЭМ!$B$39:$B$782,U$191)+'СЕТ СН'!$F$15</f>
        <v>164.76543262999999</v>
      </c>
      <c r="V201" s="36">
        <f>SUMIFS(СВЦЭМ!$E$39:$E$782,СВЦЭМ!$A$39:$A$782,$A201,СВЦЭМ!$B$39:$B$782,V$191)+'СЕТ СН'!$F$15</f>
        <v>163.01900289</v>
      </c>
      <c r="W201" s="36">
        <f>SUMIFS(СВЦЭМ!$E$39:$E$782,СВЦЭМ!$A$39:$A$782,$A201,СВЦЭМ!$B$39:$B$782,W$191)+'СЕТ СН'!$F$15</f>
        <v>159.41322417999999</v>
      </c>
      <c r="X201" s="36">
        <f>SUMIFS(СВЦЭМ!$E$39:$E$782,СВЦЭМ!$A$39:$A$782,$A201,СВЦЭМ!$B$39:$B$782,X$191)+'СЕТ СН'!$F$15</f>
        <v>162.63068078000001</v>
      </c>
      <c r="Y201" s="36">
        <f>SUMIFS(СВЦЭМ!$E$39:$E$782,СВЦЭМ!$A$39:$A$782,$A201,СВЦЭМ!$B$39:$B$782,Y$191)+'СЕТ СН'!$F$15</f>
        <v>172.53290064999999</v>
      </c>
    </row>
    <row r="202" spans="1:25" ht="15.75" x14ac:dyDescent="0.2">
      <c r="A202" s="35">
        <f t="shared" si="5"/>
        <v>45088</v>
      </c>
      <c r="B202" s="36">
        <f>SUMIFS(СВЦЭМ!$E$39:$E$782,СВЦЭМ!$A$39:$A$782,$A202,СВЦЭМ!$B$39:$B$782,B$191)+'СЕТ СН'!$F$15</f>
        <v>181.24187251000001</v>
      </c>
      <c r="C202" s="36">
        <f>SUMIFS(СВЦЭМ!$E$39:$E$782,СВЦЭМ!$A$39:$A$782,$A202,СВЦЭМ!$B$39:$B$782,C$191)+'СЕТ СН'!$F$15</f>
        <v>186.68555732999999</v>
      </c>
      <c r="D202" s="36">
        <f>SUMIFS(СВЦЭМ!$E$39:$E$782,СВЦЭМ!$A$39:$A$782,$A202,СВЦЭМ!$B$39:$B$782,D$191)+'СЕТ СН'!$F$15</f>
        <v>195.25587199</v>
      </c>
      <c r="E202" s="36">
        <f>SUMIFS(СВЦЭМ!$E$39:$E$782,СВЦЭМ!$A$39:$A$782,$A202,СВЦЭМ!$B$39:$B$782,E$191)+'СЕТ СН'!$F$15</f>
        <v>196.06553994000001</v>
      </c>
      <c r="F202" s="36">
        <f>SUMIFS(СВЦЭМ!$E$39:$E$782,СВЦЭМ!$A$39:$A$782,$A202,СВЦЭМ!$B$39:$B$782,F$191)+'СЕТ СН'!$F$15</f>
        <v>196.24008988</v>
      </c>
      <c r="G202" s="36">
        <f>SUMIFS(СВЦЭМ!$E$39:$E$782,СВЦЭМ!$A$39:$A$782,$A202,СВЦЭМ!$B$39:$B$782,G$191)+'СЕТ СН'!$F$15</f>
        <v>195.63825793000001</v>
      </c>
      <c r="H202" s="36">
        <f>SUMIFS(СВЦЭМ!$E$39:$E$782,СВЦЭМ!$A$39:$A$782,$A202,СВЦЭМ!$B$39:$B$782,H$191)+'СЕТ СН'!$F$15</f>
        <v>185.07895844000001</v>
      </c>
      <c r="I202" s="36">
        <f>SUMIFS(СВЦЭМ!$E$39:$E$782,СВЦЭМ!$A$39:$A$782,$A202,СВЦЭМ!$B$39:$B$782,I$191)+'СЕТ СН'!$F$15</f>
        <v>178.12408352</v>
      </c>
      <c r="J202" s="36">
        <f>SUMIFS(СВЦЭМ!$E$39:$E$782,СВЦЭМ!$A$39:$A$782,$A202,СВЦЭМ!$B$39:$B$782,J$191)+'СЕТ СН'!$F$15</f>
        <v>170.99803007</v>
      </c>
      <c r="K202" s="36">
        <f>SUMIFS(СВЦЭМ!$E$39:$E$782,СВЦЭМ!$A$39:$A$782,$A202,СВЦЭМ!$B$39:$B$782,K$191)+'СЕТ СН'!$F$15</f>
        <v>160.28712333999999</v>
      </c>
      <c r="L202" s="36">
        <f>SUMIFS(СВЦЭМ!$E$39:$E$782,СВЦЭМ!$A$39:$A$782,$A202,СВЦЭМ!$B$39:$B$782,L$191)+'СЕТ СН'!$F$15</f>
        <v>161.13700249999999</v>
      </c>
      <c r="M202" s="36">
        <f>SUMIFS(СВЦЭМ!$E$39:$E$782,СВЦЭМ!$A$39:$A$782,$A202,СВЦЭМ!$B$39:$B$782,M$191)+'СЕТ СН'!$F$15</f>
        <v>161.54211634999999</v>
      </c>
      <c r="N202" s="36">
        <f>SUMIFS(СВЦЭМ!$E$39:$E$782,СВЦЭМ!$A$39:$A$782,$A202,СВЦЭМ!$B$39:$B$782,N$191)+'СЕТ СН'!$F$15</f>
        <v>162.66915230999999</v>
      </c>
      <c r="O202" s="36">
        <f>SUMIFS(СВЦЭМ!$E$39:$E$782,СВЦЭМ!$A$39:$A$782,$A202,СВЦЭМ!$B$39:$B$782,O$191)+'СЕТ СН'!$F$15</f>
        <v>163.35678909999999</v>
      </c>
      <c r="P202" s="36">
        <f>SUMIFS(СВЦЭМ!$E$39:$E$782,СВЦЭМ!$A$39:$A$782,$A202,СВЦЭМ!$B$39:$B$782,P$191)+'СЕТ СН'!$F$15</f>
        <v>164.2889955</v>
      </c>
      <c r="Q202" s="36">
        <f>SUMIFS(СВЦЭМ!$E$39:$E$782,СВЦЭМ!$A$39:$A$782,$A202,СВЦЭМ!$B$39:$B$782,Q$191)+'СЕТ СН'!$F$15</f>
        <v>164.68987250000001</v>
      </c>
      <c r="R202" s="36">
        <f>SUMIFS(СВЦЭМ!$E$39:$E$782,СВЦЭМ!$A$39:$A$782,$A202,СВЦЭМ!$B$39:$B$782,R$191)+'СЕТ СН'!$F$15</f>
        <v>163.79771052999999</v>
      </c>
      <c r="S202" s="36">
        <f>SUMIFS(СВЦЭМ!$E$39:$E$782,СВЦЭМ!$A$39:$A$782,$A202,СВЦЭМ!$B$39:$B$782,S$191)+'СЕТ СН'!$F$15</f>
        <v>162.39664888999999</v>
      </c>
      <c r="T202" s="36">
        <f>SUMIFS(СВЦЭМ!$E$39:$E$782,СВЦЭМ!$A$39:$A$782,$A202,СВЦЭМ!$B$39:$B$782,T$191)+'СЕТ СН'!$F$15</f>
        <v>162.51055896</v>
      </c>
      <c r="U202" s="36">
        <f>SUMIFS(СВЦЭМ!$E$39:$E$782,СВЦЭМ!$A$39:$A$782,$A202,СВЦЭМ!$B$39:$B$782,U$191)+'СЕТ СН'!$F$15</f>
        <v>161.77859676</v>
      </c>
      <c r="V202" s="36">
        <f>SUMIFS(СВЦЭМ!$E$39:$E$782,СВЦЭМ!$A$39:$A$782,$A202,СВЦЭМ!$B$39:$B$782,V$191)+'СЕТ СН'!$F$15</f>
        <v>161.1203745</v>
      </c>
      <c r="W202" s="36">
        <f>SUMIFS(СВЦЭМ!$E$39:$E$782,СВЦЭМ!$A$39:$A$782,$A202,СВЦЭМ!$B$39:$B$782,W$191)+'СЕТ СН'!$F$15</f>
        <v>159.4252185</v>
      </c>
      <c r="X202" s="36">
        <f>SUMIFS(СВЦЭМ!$E$39:$E$782,СВЦЭМ!$A$39:$A$782,$A202,СВЦЭМ!$B$39:$B$782,X$191)+'СЕТ СН'!$F$15</f>
        <v>161.57731792000001</v>
      </c>
      <c r="Y202" s="36">
        <f>SUMIFS(СВЦЭМ!$E$39:$E$782,СВЦЭМ!$A$39:$A$782,$A202,СВЦЭМ!$B$39:$B$782,Y$191)+'СЕТ СН'!$F$15</f>
        <v>171.01200446999999</v>
      </c>
    </row>
    <row r="203" spans="1:25" ht="15.75" x14ac:dyDescent="0.2">
      <c r="A203" s="35">
        <f t="shared" si="5"/>
        <v>45089</v>
      </c>
      <c r="B203" s="36">
        <f>SUMIFS(СВЦЭМ!$E$39:$E$782,СВЦЭМ!$A$39:$A$782,$A203,СВЦЭМ!$B$39:$B$782,B$191)+'СЕТ СН'!$F$15</f>
        <v>199.89725440999999</v>
      </c>
      <c r="C203" s="36">
        <f>SUMIFS(СВЦЭМ!$E$39:$E$782,СВЦЭМ!$A$39:$A$782,$A203,СВЦЭМ!$B$39:$B$782,C$191)+'СЕТ СН'!$F$15</f>
        <v>204.18065737000001</v>
      </c>
      <c r="D203" s="36">
        <f>SUMIFS(СВЦЭМ!$E$39:$E$782,СВЦЭМ!$A$39:$A$782,$A203,СВЦЭМ!$B$39:$B$782,D$191)+'СЕТ СН'!$F$15</f>
        <v>212.45413736</v>
      </c>
      <c r="E203" s="36">
        <f>SUMIFS(СВЦЭМ!$E$39:$E$782,СВЦЭМ!$A$39:$A$782,$A203,СВЦЭМ!$B$39:$B$782,E$191)+'СЕТ СН'!$F$15</f>
        <v>210.74986494000001</v>
      </c>
      <c r="F203" s="36">
        <f>SUMIFS(СВЦЭМ!$E$39:$E$782,СВЦЭМ!$A$39:$A$782,$A203,СВЦЭМ!$B$39:$B$782,F$191)+'СЕТ СН'!$F$15</f>
        <v>210.27239926999999</v>
      </c>
      <c r="G203" s="36">
        <f>SUMIFS(СВЦЭМ!$E$39:$E$782,СВЦЭМ!$A$39:$A$782,$A203,СВЦЭМ!$B$39:$B$782,G$191)+'СЕТ СН'!$F$15</f>
        <v>209.26551024</v>
      </c>
      <c r="H203" s="36">
        <f>SUMIFS(СВЦЭМ!$E$39:$E$782,СВЦЭМ!$A$39:$A$782,$A203,СВЦЭМ!$B$39:$B$782,H$191)+'СЕТ СН'!$F$15</f>
        <v>195.08403874000001</v>
      </c>
      <c r="I203" s="36">
        <f>SUMIFS(СВЦЭМ!$E$39:$E$782,СВЦЭМ!$A$39:$A$782,$A203,СВЦЭМ!$B$39:$B$782,I$191)+'СЕТ СН'!$F$15</f>
        <v>187.05993767999999</v>
      </c>
      <c r="J203" s="36">
        <f>SUMIFS(СВЦЭМ!$E$39:$E$782,СВЦЭМ!$A$39:$A$782,$A203,СВЦЭМ!$B$39:$B$782,J$191)+'СЕТ СН'!$F$15</f>
        <v>172.09345493000001</v>
      </c>
      <c r="K203" s="36">
        <f>SUMIFS(СВЦЭМ!$E$39:$E$782,СВЦЭМ!$A$39:$A$782,$A203,СВЦЭМ!$B$39:$B$782,K$191)+'СЕТ СН'!$F$15</f>
        <v>169.24125494</v>
      </c>
      <c r="L203" s="36">
        <f>SUMIFS(СВЦЭМ!$E$39:$E$782,СВЦЭМ!$A$39:$A$782,$A203,СВЦЭМ!$B$39:$B$782,L$191)+'СЕТ СН'!$F$15</f>
        <v>167.29547901000001</v>
      </c>
      <c r="M203" s="36">
        <f>SUMIFS(СВЦЭМ!$E$39:$E$782,СВЦЭМ!$A$39:$A$782,$A203,СВЦЭМ!$B$39:$B$782,M$191)+'СЕТ СН'!$F$15</f>
        <v>172.10831873000001</v>
      </c>
      <c r="N203" s="36">
        <f>SUMIFS(СВЦЭМ!$E$39:$E$782,СВЦЭМ!$A$39:$A$782,$A203,СВЦЭМ!$B$39:$B$782,N$191)+'СЕТ СН'!$F$15</f>
        <v>176.16962472</v>
      </c>
      <c r="O203" s="36">
        <f>SUMIFS(СВЦЭМ!$E$39:$E$782,СВЦЭМ!$A$39:$A$782,$A203,СВЦЭМ!$B$39:$B$782,O$191)+'СЕТ СН'!$F$15</f>
        <v>179.91628237</v>
      </c>
      <c r="P203" s="36">
        <f>SUMIFS(СВЦЭМ!$E$39:$E$782,СВЦЭМ!$A$39:$A$782,$A203,СВЦЭМ!$B$39:$B$782,P$191)+'СЕТ СН'!$F$15</f>
        <v>181.88155408</v>
      </c>
      <c r="Q203" s="36">
        <f>SUMIFS(СВЦЭМ!$E$39:$E$782,СВЦЭМ!$A$39:$A$782,$A203,СВЦЭМ!$B$39:$B$782,Q$191)+'СЕТ СН'!$F$15</f>
        <v>184.19073172</v>
      </c>
      <c r="R203" s="36">
        <f>SUMIFS(СВЦЭМ!$E$39:$E$782,СВЦЭМ!$A$39:$A$782,$A203,СВЦЭМ!$B$39:$B$782,R$191)+'СЕТ СН'!$F$15</f>
        <v>179.82281748</v>
      </c>
      <c r="S203" s="36">
        <f>SUMIFS(СВЦЭМ!$E$39:$E$782,СВЦЭМ!$A$39:$A$782,$A203,СВЦЭМ!$B$39:$B$782,S$191)+'СЕТ СН'!$F$15</f>
        <v>177.28056907999999</v>
      </c>
      <c r="T203" s="36">
        <f>SUMIFS(СВЦЭМ!$E$39:$E$782,СВЦЭМ!$A$39:$A$782,$A203,СВЦЭМ!$B$39:$B$782,T$191)+'СЕТ СН'!$F$15</f>
        <v>178.46818200000001</v>
      </c>
      <c r="U203" s="36">
        <f>SUMIFS(СВЦЭМ!$E$39:$E$782,СВЦЭМ!$A$39:$A$782,$A203,СВЦЭМ!$B$39:$B$782,U$191)+'СЕТ СН'!$F$15</f>
        <v>169.53067826</v>
      </c>
      <c r="V203" s="36">
        <f>SUMIFS(СВЦЭМ!$E$39:$E$782,СВЦЭМ!$A$39:$A$782,$A203,СВЦЭМ!$B$39:$B$782,V$191)+'СЕТ СН'!$F$15</f>
        <v>164.80195982999999</v>
      </c>
      <c r="W203" s="36">
        <f>SUMIFS(СВЦЭМ!$E$39:$E$782,СВЦЭМ!$A$39:$A$782,$A203,СВЦЭМ!$B$39:$B$782,W$191)+'СЕТ СН'!$F$15</f>
        <v>165.82977493999999</v>
      </c>
      <c r="X203" s="36">
        <f>SUMIFS(СВЦЭМ!$E$39:$E$782,СВЦЭМ!$A$39:$A$782,$A203,СВЦЭМ!$B$39:$B$782,X$191)+'СЕТ СН'!$F$15</f>
        <v>174.27948694</v>
      </c>
      <c r="Y203" s="36">
        <f>SUMIFS(СВЦЭМ!$E$39:$E$782,СВЦЭМ!$A$39:$A$782,$A203,СВЦЭМ!$B$39:$B$782,Y$191)+'СЕТ СН'!$F$15</f>
        <v>182.39105359000001</v>
      </c>
    </row>
    <row r="204" spans="1:25" ht="15.75" x14ac:dyDescent="0.2">
      <c r="A204" s="35">
        <f t="shared" si="5"/>
        <v>45090</v>
      </c>
      <c r="B204" s="36">
        <f>SUMIFS(СВЦЭМ!$E$39:$E$782,СВЦЭМ!$A$39:$A$782,$A204,СВЦЭМ!$B$39:$B$782,B$191)+'СЕТ СН'!$F$15</f>
        <v>189.97471643</v>
      </c>
      <c r="C204" s="36">
        <f>SUMIFS(СВЦЭМ!$E$39:$E$782,СВЦЭМ!$A$39:$A$782,$A204,СВЦЭМ!$B$39:$B$782,C$191)+'СЕТ СН'!$F$15</f>
        <v>193.75496618</v>
      </c>
      <c r="D204" s="36">
        <f>SUMIFS(СВЦЭМ!$E$39:$E$782,СВЦЭМ!$A$39:$A$782,$A204,СВЦЭМ!$B$39:$B$782,D$191)+'СЕТ СН'!$F$15</f>
        <v>202.65676096999999</v>
      </c>
      <c r="E204" s="36">
        <f>SUMIFS(СВЦЭМ!$E$39:$E$782,СВЦЭМ!$A$39:$A$782,$A204,СВЦЭМ!$B$39:$B$782,E$191)+'СЕТ СН'!$F$15</f>
        <v>201.25776321999999</v>
      </c>
      <c r="F204" s="36">
        <f>SUMIFS(СВЦЭМ!$E$39:$E$782,СВЦЭМ!$A$39:$A$782,$A204,СВЦЭМ!$B$39:$B$782,F$191)+'СЕТ СН'!$F$15</f>
        <v>200.44871495999999</v>
      </c>
      <c r="G204" s="36">
        <f>SUMIFS(СВЦЭМ!$E$39:$E$782,СВЦЭМ!$A$39:$A$782,$A204,СВЦЭМ!$B$39:$B$782,G$191)+'СЕТ СН'!$F$15</f>
        <v>208.19249983</v>
      </c>
      <c r="H204" s="36">
        <f>SUMIFS(СВЦЭМ!$E$39:$E$782,СВЦЭМ!$A$39:$A$782,$A204,СВЦЭМ!$B$39:$B$782,H$191)+'СЕТ СН'!$F$15</f>
        <v>197.39294529</v>
      </c>
      <c r="I204" s="36">
        <f>SUMIFS(СВЦЭМ!$E$39:$E$782,СВЦЭМ!$A$39:$A$782,$A204,СВЦЭМ!$B$39:$B$782,I$191)+'СЕТ СН'!$F$15</f>
        <v>193.30068564999999</v>
      </c>
      <c r="J204" s="36">
        <f>SUMIFS(СВЦЭМ!$E$39:$E$782,СВЦЭМ!$A$39:$A$782,$A204,СВЦЭМ!$B$39:$B$782,J$191)+'СЕТ СН'!$F$15</f>
        <v>185.02095829000001</v>
      </c>
      <c r="K204" s="36">
        <f>SUMIFS(СВЦЭМ!$E$39:$E$782,СВЦЭМ!$A$39:$A$782,$A204,СВЦЭМ!$B$39:$B$782,K$191)+'СЕТ СН'!$F$15</f>
        <v>176.09389096000001</v>
      </c>
      <c r="L204" s="36">
        <f>SUMIFS(СВЦЭМ!$E$39:$E$782,СВЦЭМ!$A$39:$A$782,$A204,СВЦЭМ!$B$39:$B$782,L$191)+'СЕТ СН'!$F$15</f>
        <v>178.06265895000001</v>
      </c>
      <c r="M204" s="36">
        <f>SUMIFS(СВЦЭМ!$E$39:$E$782,СВЦЭМ!$A$39:$A$782,$A204,СВЦЭМ!$B$39:$B$782,M$191)+'СЕТ СН'!$F$15</f>
        <v>182.81926583000001</v>
      </c>
      <c r="N204" s="36">
        <f>SUMIFS(СВЦЭМ!$E$39:$E$782,СВЦЭМ!$A$39:$A$782,$A204,СВЦЭМ!$B$39:$B$782,N$191)+'СЕТ СН'!$F$15</f>
        <v>190.31477566999999</v>
      </c>
      <c r="O204" s="36">
        <f>SUMIFS(СВЦЭМ!$E$39:$E$782,СВЦЭМ!$A$39:$A$782,$A204,СВЦЭМ!$B$39:$B$782,O$191)+'СЕТ СН'!$F$15</f>
        <v>457.55118481</v>
      </c>
      <c r="P204" s="36">
        <f>SUMIFS(СВЦЭМ!$E$39:$E$782,СВЦЭМ!$A$39:$A$782,$A204,СВЦЭМ!$B$39:$B$782,P$191)+'СЕТ СН'!$F$15</f>
        <v>465.6121551</v>
      </c>
      <c r="Q204" s="36">
        <f>SUMIFS(СВЦЭМ!$E$39:$E$782,СВЦЭМ!$A$39:$A$782,$A204,СВЦЭМ!$B$39:$B$782,Q$191)+'СЕТ СН'!$F$15</f>
        <v>476.31361669</v>
      </c>
      <c r="R204" s="36">
        <f>SUMIFS(СВЦЭМ!$E$39:$E$782,СВЦЭМ!$A$39:$A$782,$A204,СВЦЭМ!$B$39:$B$782,R$191)+'СЕТ СН'!$F$15</f>
        <v>466.4675014</v>
      </c>
      <c r="S204" s="36">
        <f>SUMIFS(СВЦЭМ!$E$39:$E$782,СВЦЭМ!$A$39:$A$782,$A204,СВЦЭМ!$B$39:$B$782,S$191)+'СЕТ СН'!$F$15</f>
        <v>460.38643528</v>
      </c>
      <c r="T204" s="36">
        <f>SUMIFS(СВЦЭМ!$E$39:$E$782,СВЦЭМ!$A$39:$A$782,$A204,СВЦЭМ!$B$39:$B$782,T$191)+'СЕТ СН'!$F$15</f>
        <v>453.14223729000003</v>
      </c>
      <c r="U204" s="36">
        <f>SUMIFS(СВЦЭМ!$E$39:$E$782,СВЦЭМ!$A$39:$A$782,$A204,СВЦЭМ!$B$39:$B$782,U$191)+'СЕТ СН'!$F$15</f>
        <v>184.77887666999999</v>
      </c>
      <c r="V204" s="36">
        <f>SUMIFS(СВЦЭМ!$E$39:$E$782,СВЦЭМ!$A$39:$A$782,$A204,СВЦЭМ!$B$39:$B$782,V$191)+'СЕТ СН'!$F$15</f>
        <v>182.73689705000001</v>
      </c>
      <c r="W204" s="36">
        <f>SUMIFS(СВЦЭМ!$E$39:$E$782,СВЦЭМ!$A$39:$A$782,$A204,СВЦЭМ!$B$39:$B$782,W$191)+'СЕТ СН'!$F$15</f>
        <v>180.82388244000001</v>
      </c>
      <c r="X204" s="36">
        <f>SUMIFS(СВЦЭМ!$E$39:$E$782,СВЦЭМ!$A$39:$A$782,$A204,СВЦЭМ!$B$39:$B$782,X$191)+'СЕТ СН'!$F$15</f>
        <v>186.61921626</v>
      </c>
      <c r="Y204" s="36">
        <f>SUMIFS(СВЦЭМ!$E$39:$E$782,СВЦЭМ!$A$39:$A$782,$A204,СВЦЭМ!$B$39:$B$782,Y$191)+'СЕТ СН'!$F$15</f>
        <v>198.2939179</v>
      </c>
    </row>
    <row r="205" spans="1:25" ht="15.75" x14ac:dyDescent="0.2">
      <c r="A205" s="35">
        <f t="shared" si="5"/>
        <v>45091</v>
      </c>
      <c r="B205" s="36">
        <f>SUMIFS(СВЦЭМ!$E$39:$E$782,СВЦЭМ!$A$39:$A$782,$A205,СВЦЭМ!$B$39:$B$782,B$191)+'СЕТ СН'!$F$15</f>
        <v>204.10625408999999</v>
      </c>
      <c r="C205" s="36">
        <f>SUMIFS(СВЦЭМ!$E$39:$E$782,СВЦЭМ!$A$39:$A$782,$A205,СВЦЭМ!$B$39:$B$782,C$191)+'СЕТ СН'!$F$15</f>
        <v>214.14689150999999</v>
      </c>
      <c r="D205" s="36">
        <f>SUMIFS(СВЦЭМ!$E$39:$E$782,СВЦЭМ!$A$39:$A$782,$A205,СВЦЭМ!$B$39:$B$782,D$191)+'СЕТ СН'!$F$15</f>
        <v>226.8162045</v>
      </c>
      <c r="E205" s="36">
        <f>SUMIFS(СВЦЭМ!$E$39:$E$782,СВЦЭМ!$A$39:$A$782,$A205,СВЦЭМ!$B$39:$B$782,E$191)+'СЕТ СН'!$F$15</f>
        <v>228.01894881000001</v>
      </c>
      <c r="F205" s="36">
        <f>SUMIFS(СВЦЭМ!$E$39:$E$782,СВЦЭМ!$A$39:$A$782,$A205,СВЦЭМ!$B$39:$B$782,F$191)+'СЕТ СН'!$F$15</f>
        <v>228.74083858</v>
      </c>
      <c r="G205" s="36">
        <f>SUMIFS(СВЦЭМ!$E$39:$E$782,СВЦЭМ!$A$39:$A$782,$A205,СВЦЭМ!$B$39:$B$782,G$191)+'СЕТ СН'!$F$15</f>
        <v>227.09774107999999</v>
      </c>
      <c r="H205" s="36">
        <f>SUMIFS(СВЦЭМ!$E$39:$E$782,СВЦЭМ!$A$39:$A$782,$A205,СВЦЭМ!$B$39:$B$782,H$191)+'СЕТ СН'!$F$15</f>
        <v>212.11105823</v>
      </c>
      <c r="I205" s="36">
        <f>SUMIFS(СВЦЭМ!$E$39:$E$782,СВЦЭМ!$A$39:$A$782,$A205,СВЦЭМ!$B$39:$B$782,I$191)+'СЕТ СН'!$F$15</f>
        <v>199.93450989999999</v>
      </c>
      <c r="J205" s="36">
        <f>SUMIFS(СВЦЭМ!$E$39:$E$782,СВЦЭМ!$A$39:$A$782,$A205,СВЦЭМ!$B$39:$B$782,J$191)+'СЕТ СН'!$F$15</f>
        <v>189.90668112</v>
      </c>
      <c r="K205" s="36">
        <f>SUMIFS(СВЦЭМ!$E$39:$E$782,СВЦЭМ!$A$39:$A$782,$A205,СВЦЭМ!$B$39:$B$782,K$191)+'СЕТ СН'!$F$15</f>
        <v>188.07370936999999</v>
      </c>
      <c r="L205" s="36">
        <f>SUMIFS(СВЦЭМ!$E$39:$E$782,СВЦЭМ!$A$39:$A$782,$A205,СВЦЭМ!$B$39:$B$782,L$191)+'СЕТ СН'!$F$15</f>
        <v>187.06751936000001</v>
      </c>
      <c r="M205" s="36">
        <f>SUMIFS(СВЦЭМ!$E$39:$E$782,СВЦЭМ!$A$39:$A$782,$A205,СВЦЭМ!$B$39:$B$782,M$191)+'СЕТ СН'!$F$15</f>
        <v>191.64895999000001</v>
      </c>
      <c r="N205" s="36">
        <f>SUMIFS(СВЦЭМ!$E$39:$E$782,СВЦЭМ!$A$39:$A$782,$A205,СВЦЭМ!$B$39:$B$782,N$191)+'СЕТ СН'!$F$15</f>
        <v>193.2085907</v>
      </c>
      <c r="O205" s="36">
        <f>SUMIFS(СВЦЭМ!$E$39:$E$782,СВЦЭМ!$A$39:$A$782,$A205,СВЦЭМ!$B$39:$B$782,O$191)+'СЕТ СН'!$F$15</f>
        <v>460.88741327000002</v>
      </c>
      <c r="P205" s="36">
        <f>SUMIFS(СВЦЭМ!$E$39:$E$782,СВЦЭМ!$A$39:$A$782,$A205,СВЦЭМ!$B$39:$B$782,P$191)+'СЕТ СН'!$F$15</f>
        <v>465.28823879999999</v>
      </c>
      <c r="Q205" s="36">
        <f>SUMIFS(СВЦЭМ!$E$39:$E$782,СВЦЭМ!$A$39:$A$782,$A205,СВЦЭМ!$B$39:$B$782,Q$191)+'СЕТ СН'!$F$15</f>
        <v>469.05147720999997</v>
      </c>
      <c r="R205" s="36">
        <f>SUMIFS(СВЦЭМ!$E$39:$E$782,СВЦЭМ!$A$39:$A$782,$A205,СВЦЭМ!$B$39:$B$782,R$191)+'СЕТ СН'!$F$15</f>
        <v>465.06561898000001</v>
      </c>
      <c r="S205" s="36">
        <f>SUMIFS(СВЦЭМ!$E$39:$E$782,СВЦЭМ!$A$39:$A$782,$A205,СВЦЭМ!$B$39:$B$782,S$191)+'СЕТ СН'!$F$15</f>
        <v>462.7164823</v>
      </c>
      <c r="T205" s="36">
        <f>SUMIFS(СВЦЭМ!$E$39:$E$782,СВЦЭМ!$A$39:$A$782,$A205,СВЦЭМ!$B$39:$B$782,T$191)+'СЕТ СН'!$F$15</f>
        <v>461.46033509</v>
      </c>
      <c r="U205" s="36">
        <f>SUMIFS(СВЦЭМ!$E$39:$E$782,СВЦЭМ!$A$39:$A$782,$A205,СВЦЭМ!$B$39:$B$782,U$191)+'СЕТ СН'!$F$15</f>
        <v>192.24000742000001</v>
      </c>
      <c r="V205" s="36">
        <f>SUMIFS(СВЦЭМ!$E$39:$E$782,СВЦЭМ!$A$39:$A$782,$A205,СВЦЭМ!$B$39:$B$782,V$191)+'СЕТ СН'!$F$15</f>
        <v>191.70920249</v>
      </c>
      <c r="W205" s="36">
        <f>SUMIFS(СВЦЭМ!$E$39:$E$782,СВЦЭМ!$A$39:$A$782,$A205,СВЦЭМ!$B$39:$B$782,W$191)+'СЕТ СН'!$F$15</f>
        <v>186.81540482</v>
      </c>
      <c r="X205" s="36">
        <f>SUMIFS(СВЦЭМ!$E$39:$E$782,СВЦЭМ!$A$39:$A$782,$A205,СВЦЭМ!$B$39:$B$782,X$191)+'СЕТ СН'!$F$15</f>
        <v>188.56449319000001</v>
      </c>
      <c r="Y205" s="36">
        <f>SUMIFS(СВЦЭМ!$E$39:$E$782,СВЦЭМ!$A$39:$A$782,$A205,СВЦЭМ!$B$39:$B$782,Y$191)+'СЕТ СН'!$F$15</f>
        <v>195.13644152000001</v>
      </c>
    </row>
    <row r="206" spans="1:25" ht="15.75" x14ac:dyDescent="0.2">
      <c r="A206" s="35">
        <f t="shared" si="5"/>
        <v>45092</v>
      </c>
      <c r="B206" s="36">
        <f>SUMIFS(СВЦЭМ!$E$39:$E$782,СВЦЭМ!$A$39:$A$782,$A206,СВЦЭМ!$B$39:$B$782,B$191)+'СЕТ СН'!$F$15</f>
        <v>180.64446122000001</v>
      </c>
      <c r="C206" s="36">
        <f>SUMIFS(СВЦЭМ!$E$39:$E$782,СВЦЭМ!$A$39:$A$782,$A206,СВЦЭМ!$B$39:$B$782,C$191)+'СЕТ СН'!$F$15</f>
        <v>189.08256978</v>
      </c>
      <c r="D206" s="36">
        <f>SUMIFS(СВЦЭМ!$E$39:$E$782,СВЦЭМ!$A$39:$A$782,$A206,СВЦЭМ!$B$39:$B$782,D$191)+'СЕТ СН'!$F$15</f>
        <v>197.75909116</v>
      </c>
      <c r="E206" s="36">
        <f>SUMIFS(СВЦЭМ!$E$39:$E$782,СВЦЭМ!$A$39:$A$782,$A206,СВЦЭМ!$B$39:$B$782,E$191)+'СЕТ СН'!$F$15</f>
        <v>198.5980994</v>
      </c>
      <c r="F206" s="36">
        <f>SUMIFS(СВЦЭМ!$E$39:$E$782,СВЦЭМ!$A$39:$A$782,$A206,СВЦЭМ!$B$39:$B$782,F$191)+'СЕТ СН'!$F$15</f>
        <v>195.48659918999999</v>
      </c>
      <c r="G206" s="36">
        <f>SUMIFS(СВЦЭМ!$E$39:$E$782,СВЦЭМ!$A$39:$A$782,$A206,СВЦЭМ!$B$39:$B$782,G$191)+'СЕТ СН'!$F$15</f>
        <v>195.91677576999999</v>
      </c>
      <c r="H206" s="36">
        <f>SUMIFS(СВЦЭМ!$E$39:$E$782,СВЦЭМ!$A$39:$A$782,$A206,СВЦЭМ!$B$39:$B$782,H$191)+'СЕТ СН'!$F$15</f>
        <v>180.96899667</v>
      </c>
      <c r="I206" s="36">
        <f>SUMIFS(СВЦЭМ!$E$39:$E$782,СВЦЭМ!$A$39:$A$782,$A206,СВЦЭМ!$B$39:$B$782,I$191)+'СЕТ СН'!$F$15</f>
        <v>166.71532010000001</v>
      </c>
      <c r="J206" s="36">
        <f>SUMIFS(СВЦЭМ!$E$39:$E$782,СВЦЭМ!$A$39:$A$782,$A206,СВЦЭМ!$B$39:$B$782,J$191)+'СЕТ СН'!$F$15</f>
        <v>162.61107369999999</v>
      </c>
      <c r="K206" s="36">
        <f>SUMIFS(СВЦЭМ!$E$39:$E$782,СВЦЭМ!$A$39:$A$782,$A206,СВЦЭМ!$B$39:$B$782,K$191)+'СЕТ СН'!$F$15</f>
        <v>161.23195588999999</v>
      </c>
      <c r="L206" s="36">
        <f>SUMIFS(СВЦЭМ!$E$39:$E$782,СВЦЭМ!$A$39:$A$782,$A206,СВЦЭМ!$B$39:$B$782,L$191)+'СЕТ СН'!$F$15</f>
        <v>158.15482531000001</v>
      </c>
      <c r="M206" s="36">
        <f>SUMIFS(СВЦЭМ!$E$39:$E$782,СВЦЭМ!$A$39:$A$782,$A206,СВЦЭМ!$B$39:$B$782,M$191)+'СЕТ СН'!$F$15</f>
        <v>159.5625287</v>
      </c>
      <c r="N206" s="36">
        <f>SUMIFS(СВЦЭМ!$E$39:$E$782,СВЦЭМ!$A$39:$A$782,$A206,СВЦЭМ!$B$39:$B$782,N$191)+'СЕТ СН'!$F$15</f>
        <v>162.91111691</v>
      </c>
      <c r="O206" s="36">
        <f>SUMIFS(СВЦЭМ!$E$39:$E$782,СВЦЭМ!$A$39:$A$782,$A206,СВЦЭМ!$B$39:$B$782,O$191)+'СЕТ СН'!$F$15</f>
        <v>163.78191233000001</v>
      </c>
      <c r="P206" s="36">
        <f>SUMIFS(СВЦЭМ!$E$39:$E$782,СВЦЭМ!$A$39:$A$782,$A206,СВЦЭМ!$B$39:$B$782,P$191)+'СЕТ СН'!$F$15</f>
        <v>165.69337324</v>
      </c>
      <c r="Q206" s="36">
        <f>SUMIFS(СВЦЭМ!$E$39:$E$782,СВЦЭМ!$A$39:$A$782,$A206,СВЦЭМ!$B$39:$B$782,Q$191)+'СЕТ СН'!$F$15</f>
        <v>165.88871914999999</v>
      </c>
      <c r="R206" s="36">
        <f>SUMIFS(СВЦЭМ!$E$39:$E$782,СВЦЭМ!$A$39:$A$782,$A206,СВЦЭМ!$B$39:$B$782,R$191)+'СЕТ СН'!$F$15</f>
        <v>160.65636806000001</v>
      </c>
      <c r="S206" s="36">
        <f>SUMIFS(СВЦЭМ!$E$39:$E$782,СВЦЭМ!$A$39:$A$782,$A206,СВЦЭМ!$B$39:$B$782,S$191)+'СЕТ СН'!$F$15</f>
        <v>161.84508464999999</v>
      </c>
      <c r="T206" s="36">
        <f>SUMIFS(СВЦЭМ!$E$39:$E$782,СВЦЭМ!$A$39:$A$782,$A206,СВЦЭМ!$B$39:$B$782,T$191)+'СЕТ СН'!$F$15</f>
        <v>161.67736339000001</v>
      </c>
      <c r="U206" s="36">
        <f>SUMIFS(СВЦЭМ!$E$39:$E$782,СВЦЭМ!$A$39:$A$782,$A206,СВЦЭМ!$B$39:$B$782,U$191)+'СЕТ СН'!$F$15</f>
        <v>161.49105431999999</v>
      </c>
      <c r="V206" s="36">
        <f>SUMIFS(СВЦЭМ!$E$39:$E$782,СВЦЭМ!$A$39:$A$782,$A206,СВЦЭМ!$B$39:$B$782,V$191)+'СЕТ СН'!$F$15</f>
        <v>164.42253653</v>
      </c>
      <c r="W206" s="36">
        <f>SUMIFS(СВЦЭМ!$E$39:$E$782,СВЦЭМ!$A$39:$A$782,$A206,СВЦЭМ!$B$39:$B$782,W$191)+'СЕТ СН'!$F$15</f>
        <v>161.58552657000001</v>
      </c>
      <c r="X206" s="36">
        <f>SUMIFS(СВЦЭМ!$E$39:$E$782,СВЦЭМ!$A$39:$A$782,$A206,СВЦЭМ!$B$39:$B$782,X$191)+'СЕТ СН'!$F$15</f>
        <v>164.3787901</v>
      </c>
      <c r="Y206" s="36">
        <f>SUMIFS(СВЦЭМ!$E$39:$E$782,СВЦЭМ!$A$39:$A$782,$A206,СВЦЭМ!$B$39:$B$782,Y$191)+'СЕТ СН'!$F$15</f>
        <v>174.51321095</v>
      </c>
    </row>
    <row r="207" spans="1:25" ht="15.75" x14ac:dyDescent="0.2">
      <c r="A207" s="35">
        <f t="shared" si="5"/>
        <v>45093</v>
      </c>
      <c r="B207" s="36">
        <f>SUMIFS(СВЦЭМ!$E$39:$E$782,СВЦЭМ!$A$39:$A$782,$A207,СВЦЭМ!$B$39:$B$782,B$191)+'СЕТ СН'!$F$15</f>
        <v>190.31434093999999</v>
      </c>
      <c r="C207" s="36">
        <f>SUMIFS(СВЦЭМ!$E$39:$E$782,СВЦЭМ!$A$39:$A$782,$A207,СВЦЭМ!$B$39:$B$782,C$191)+'СЕТ СН'!$F$15</f>
        <v>196.82530130000001</v>
      </c>
      <c r="D207" s="36">
        <f>SUMIFS(СВЦЭМ!$E$39:$E$782,СВЦЭМ!$A$39:$A$782,$A207,СВЦЭМ!$B$39:$B$782,D$191)+'СЕТ СН'!$F$15</f>
        <v>207.70075047</v>
      </c>
      <c r="E207" s="36">
        <f>SUMIFS(СВЦЭМ!$E$39:$E$782,СВЦЭМ!$A$39:$A$782,$A207,СВЦЭМ!$B$39:$B$782,E$191)+'СЕТ СН'!$F$15</f>
        <v>209.44970312999999</v>
      </c>
      <c r="F207" s="36">
        <f>SUMIFS(СВЦЭМ!$E$39:$E$782,СВЦЭМ!$A$39:$A$782,$A207,СВЦЭМ!$B$39:$B$782,F$191)+'СЕТ СН'!$F$15</f>
        <v>209.89817757</v>
      </c>
      <c r="G207" s="36">
        <f>SUMIFS(СВЦЭМ!$E$39:$E$782,СВЦЭМ!$A$39:$A$782,$A207,СВЦЭМ!$B$39:$B$782,G$191)+'СЕТ СН'!$F$15</f>
        <v>205.13183703000001</v>
      </c>
      <c r="H207" s="36">
        <f>SUMIFS(СВЦЭМ!$E$39:$E$782,СВЦЭМ!$A$39:$A$782,$A207,СВЦЭМ!$B$39:$B$782,H$191)+'СЕТ СН'!$F$15</f>
        <v>190.48594825999999</v>
      </c>
      <c r="I207" s="36">
        <f>SUMIFS(СВЦЭМ!$E$39:$E$782,СВЦЭМ!$A$39:$A$782,$A207,СВЦЭМ!$B$39:$B$782,I$191)+'СЕТ СН'!$F$15</f>
        <v>183.53853165000001</v>
      </c>
      <c r="J207" s="36">
        <f>SUMIFS(СВЦЭМ!$E$39:$E$782,СВЦЭМ!$A$39:$A$782,$A207,СВЦЭМ!$B$39:$B$782,J$191)+'СЕТ СН'!$F$15</f>
        <v>173.26513718000001</v>
      </c>
      <c r="K207" s="36">
        <f>SUMIFS(СВЦЭМ!$E$39:$E$782,СВЦЭМ!$A$39:$A$782,$A207,СВЦЭМ!$B$39:$B$782,K$191)+'СЕТ СН'!$F$15</f>
        <v>175.10476224000001</v>
      </c>
      <c r="L207" s="36">
        <f>SUMIFS(СВЦЭМ!$E$39:$E$782,СВЦЭМ!$A$39:$A$782,$A207,СВЦЭМ!$B$39:$B$782,L$191)+'СЕТ СН'!$F$15</f>
        <v>175.50649626000001</v>
      </c>
      <c r="M207" s="36">
        <f>SUMIFS(СВЦЭМ!$E$39:$E$782,СВЦЭМ!$A$39:$A$782,$A207,СВЦЭМ!$B$39:$B$782,M$191)+'СЕТ СН'!$F$15</f>
        <v>178.89874442000001</v>
      </c>
      <c r="N207" s="36">
        <f>SUMIFS(СВЦЭМ!$E$39:$E$782,СВЦЭМ!$A$39:$A$782,$A207,СВЦЭМ!$B$39:$B$782,N$191)+'СЕТ СН'!$F$15</f>
        <v>184.2166139</v>
      </c>
      <c r="O207" s="36">
        <f>SUMIFS(СВЦЭМ!$E$39:$E$782,СВЦЭМ!$A$39:$A$782,$A207,СВЦЭМ!$B$39:$B$782,O$191)+'СЕТ СН'!$F$15</f>
        <v>184.14739487</v>
      </c>
      <c r="P207" s="36">
        <f>SUMIFS(СВЦЭМ!$E$39:$E$782,СВЦЭМ!$A$39:$A$782,$A207,СВЦЭМ!$B$39:$B$782,P$191)+'СЕТ СН'!$F$15</f>
        <v>184.86739968000001</v>
      </c>
      <c r="Q207" s="36">
        <f>SUMIFS(СВЦЭМ!$E$39:$E$782,СВЦЭМ!$A$39:$A$782,$A207,СВЦЭМ!$B$39:$B$782,Q$191)+'СЕТ СН'!$F$15</f>
        <v>182.49266487</v>
      </c>
      <c r="R207" s="36">
        <f>SUMIFS(СВЦЭМ!$E$39:$E$782,СВЦЭМ!$A$39:$A$782,$A207,СВЦЭМ!$B$39:$B$782,R$191)+'СЕТ СН'!$F$15</f>
        <v>180.90654189</v>
      </c>
      <c r="S207" s="36">
        <f>SUMIFS(СВЦЭМ!$E$39:$E$782,СВЦЭМ!$A$39:$A$782,$A207,СВЦЭМ!$B$39:$B$782,S$191)+'СЕТ СН'!$F$15</f>
        <v>178.22634246000001</v>
      </c>
      <c r="T207" s="36">
        <f>SUMIFS(СВЦЭМ!$E$39:$E$782,СВЦЭМ!$A$39:$A$782,$A207,СВЦЭМ!$B$39:$B$782,T$191)+'СЕТ СН'!$F$15</f>
        <v>176.97093408999999</v>
      </c>
      <c r="U207" s="36">
        <f>SUMIFS(СВЦЭМ!$E$39:$E$782,СВЦЭМ!$A$39:$A$782,$A207,СВЦЭМ!$B$39:$B$782,U$191)+'СЕТ СН'!$F$15</f>
        <v>177.16996793000001</v>
      </c>
      <c r="V207" s="36">
        <f>SUMIFS(СВЦЭМ!$E$39:$E$782,СВЦЭМ!$A$39:$A$782,$A207,СВЦЭМ!$B$39:$B$782,V$191)+'СЕТ СН'!$F$15</f>
        <v>175.92265040999999</v>
      </c>
      <c r="W207" s="36">
        <f>SUMIFS(СВЦЭМ!$E$39:$E$782,СВЦЭМ!$A$39:$A$782,$A207,СВЦЭМ!$B$39:$B$782,W$191)+'СЕТ СН'!$F$15</f>
        <v>171.65211099999999</v>
      </c>
      <c r="X207" s="36">
        <f>SUMIFS(СВЦЭМ!$E$39:$E$782,СВЦЭМ!$A$39:$A$782,$A207,СВЦЭМ!$B$39:$B$782,X$191)+'СЕТ СН'!$F$15</f>
        <v>177.83358225999999</v>
      </c>
      <c r="Y207" s="36">
        <f>SUMIFS(СВЦЭМ!$E$39:$E$782,СВЦЭМ!$A$39:$A$782,$A207,СВЦЭМ!$B$39:$B$782,Y$191)+'СЕТ СН'!$F$15</f>
        <v>195.10483310000001</v>
      </c>
    </row>
    <row r="208" spans="1:25" ht="15.75" x14ac:dyDescent="0.2">
      <c r="A208" s="35">
        <f t="shared" si="5"/>
        <v>45094</v>
      </c>
      <c r="B208" s="36">
        <f>SUMIFS(СВЦЭМ!$E$39:$E$782,СВЦЭМ!$A$39:$A$782,$A208,СВЦЭМ!$B$39:$B$782,B$191)+'СЕТ СН'!$F$15</f>
        <v>177.99481799</v>
      </c>
      <c r="C208" s="36">
        <f>SUMIFS(СВЦЭМ!$E$39:$E$782,СВЦЭМ!$A$39:$A$782,$A208,СВЦЭМ!$B$39:$B$782,C$191)+'СЕТ СН'!$F$15</f>
        <v>187.17741509000001</v>
      </c>
      <c r="D208" s="36">
        <f>SUMIFS(СВЦЭМ!$E$39:$E$782,СВЦЭМ!$A$39:$A$782,$A208,СВЦЭМ!$B$39:$B$782,D$191)+'СЕТ СН'!$F$15</f>
        <v>191.59979773000001</v>
      </c>
      <c r="E208" s="36">
        <f>SUMIFS(СВЦЭМ!$E$39:$E$782,СВЦЭМ!$A$39:$A$782,$A208,СВЦЭМ!$B$39:$B$782,E$191)+'СЕТ СН'!$F$15</f>
        <v>191.41446948999999</v>
      </c>
      <c r="F208" s="36">
        <f>SUMIFS(СВЦЭМ!$E$39:$E$782,СВЦЭМ!$A$39:$A$782,$A208,СВЦЭМ!$B$39:$B$782,F$191)+'СЕТ СН'!$F$15</f>
        <v>190.60415585000001</v>
      </c>
      <c r="G208" s="36">
        <f>SUMIFS(СВЦЭМ!$E$39:$E$782,СВЦЭМ!$A$39:$A$782,$A208,СВЦЭМ!$B$39:$B$782,G$191)+'СЕТ СН'!$F$15</f>
        <v>194.46164490999999</v>
      </c>
      <c r="H208" s="36">
        <f>SUMIFS(СВЦЭМ!$E$39:$E$782,СВЦЭМ!$A$39:$A$782,$A208,СВЦЭМ!$B$39:$B$782,H$191)+'СЕТ СН'!$F$15</f>
        <v>186.81021580000001</v>
      </c>
      <c r="I208" s="36">
        <f>SUMIFS(СВЦЭМ!$E$39:$E$782,СВЦЭМ!$A$39:$A$782,$A208,СВЦЭМ!$B$39:$B$782,I$191)+'СЕТ СН'!$F$15</f>
        <v>177.33449747</v>
      </c>
      <c r="J208" s="36">
        <f>SUMIFS(СВЦЭМ!$E$39:$E$782,СВЦЭМ!$A$39:$A$782,$A208,СВЦЭМ!$B$39:$B$782,J$191)+'СЕТ СН'!$F$15</f>
        <v>164.13732816999999</v>
      </c>
      <c r="K208" s="36">
        <f>SUMIFS(СВЦЭМ!$E$39:$E$782,СВЦЭМ!$A$39:$A$782,$A208,СВЦЭМ!$B$39:$B$782,K$191)+'СЕТ СН'!$F$15</f>
        <v>157.66186794999999</v>
      </c>
      <c r="L208" s="36">
        <f>SUMIFS(СВЦЭМ!$E$39:$E$782,СВЦЭМ!$A$39:$A$782,$A208,СВЦЭМ!$B$39:$B$782,L$191)+'СЕТ СН'!$F$15</f>
        <v>154.99899793</v>
      </c>
      <c r="M208" s="36">
        <f>SUMIFS(СВЦЭМ!$E$39:$E$782,СВЦЭМ!$A$39:$A$782,$A208,СВЦЭМ!$B$39:$B$782,M$191)+'СЕТ СН'!$F$15</f>
        <v>156.00322929000001</v>
      </c>
      <c r="N208" s="36">
        <f>SUMIFS(СВЦЭМ!$E$39:$E$782,СВЦЭМ!$A$39:$A$782,$A208,СВЦЭМ!$B$39:$B$782,N$191)+'СЕТ СН'!$F$15</f>
        <v>160.15801804</v>
      </c>
      <c r="O208" s="36">
        <f>SUMIFS(СВЦЭМ!$E$39:$E$782,СВЦЭМ!$A$39:$A$782,$A208,СВЦЭМ!$B$39:$B$782,O$191)+'СЕТ СН'!$F$15</f>
        <v>160.02558823999999</v>
      </c>
      <c r="P208" s="36">
        <f>SUMIFS(СВЦЭМ!$E$39:$E$782,СВЦЭМ!$A$39:$A$782,$A208,СВЦЭМ!$B$39:$B$782,P$191)+'СЕТ СН'!$F$15</f>
        <v>162.35136177999999</v>
      </c>
      <c r="Q208" s="36">
        <f>SUMIFS(СВЦЭМ!$E$39:$E$782,СВЦЭМ!$A$39:$A$782,$A208,СВЦЭМ!$B$39:$B$782,Q$191)+'СЕТ СН'!$F$15</f>
        <v>164.41397512</v>
      </c>
      <c r="R208" s="36">
        <f>SUMIFS(СВЦЭМ!$E$39:$E$782,СВЦЭМ!$A$39:$A$782,$A208,СВЦЭМ!$B$39:$B$782,R$191)+'СЕТ СН'!$F$15</f>
        <v>163.03244678999999</v>
      </c>
      <c r="S208" s="36">
        <f>SUMIFS(СВЦЭМ!$E$39:$E$782,СВЦЭМ!$A$39:$A$782,$A208,СВЦЭМ!$B$39:$B$782,S$191)+'СЕТ СН'!$F$15</f>
        <v>160.8526827</v>
      </c>
      <c r="T208" s="36">
        <f>SUMIFS(СВЦЭМ!$E$39:$E$782,СВЦЭМ!$A$39:$A$782,$A208,СВЦЭМ!$B$39:$B$782,T$191)+'СЕТ СН'!$F$15</f>
        <v>158.78322596999999</v>
      </c>
      <c r="U208" s="36">
        <f>SUMIFS(СВЦЭМ!$E$39:$E$782,СВЦЭМ!$A$39:$A$782,$A208,СВЦЭМ!$B$39:$B$782,U$191)+'СЕТ СН'!$F$15</f>
        <v>158.44515636</v>
      </c>
      <c r="V208" s="36">
        <f>SUMIFS(СВЦЭМ!$E$39:$E$782,СВЦЭМ!$A$39:$A$782,$A208,СВЦЭМ!$B$39:$B$782,V$191)+'СЕТ СН'!$F$15</f>
        <v>157.00175511</v>
      </c>
      <c r="W208" s="36">
        <f>SUMIFS(СВЦЭМ!$E$39:$E$782,СВЦЭМ!$A$39:$A$782,$A208,СВЦЭМ!$B$39:$B$782,W$191)+'СЕТ СН'!$F$15</f>
        <v>153.63059543</v>
      </c>
      <c r="X208" s="36">
        <f>SUMIFS(СВЦЭМ!$E$39:$E$782,СВЦЭМ!$A$39:$A$782,$A208,СВЦЭМ!$B$39:$B$782,X$191)+'СЕТ СН'!$F$15</f>
        <v>160.22072238999999</v>
      </c>
      <c r="Y208" s="36">
        <f>SUMIFS(СВЦЭМ!$E$39:$E$782,СВЦЭМ!$A$39:$A$782,$A208,СВЦЭМ!$B$39:$B$782,Y$191)+'СЕТ СН'!$F$15</f>
        <v>168.87548135</v>
      </c>
    </row>
    <row r="209" spans="1:25" ht="15.75" x14ac:dyDescent="0.2">
      <c r="A209" s="35">
        <f t="shared" si="5"/>
        <v>45095</v>
      </c>
      <c r="B209" s="36">
        <f>SUMIFS(СВЦЭМ!$E$39:$E$782,СВЦЭМ!$A$39:$A$782,$A209,СВЦЭМ!$B$39:$B$782,B$191)+'СЕТ СН'!$F$15</f>
        <v>192.35938332000001</v>
      </c>
      <c r="C209" s="36">
        <f>SUMIFS(СВЦЭМ!$E$39:$E$782,СВЦЭМ!$A$39:$A$782,$A209,СВЦЭМ!$B$39:$B$782,C$191)+'СЕТ СН'!$F$15</f>
        <v>204.31553649</v>
      </c>
      <c r="D209" s="36">
        <f>SUMIFS(СВЦЭМ!$E$39:$E$782,СВЦЭМ!$A$39:$A$782,$A209,СВЦЭМ!$B$39:$B$782,D$191)+'СЕТ СН'!$F$15</f>
        <v>208.07514075</v>
      </c>
      <c r="E209" s="36">
        <f>SUMIFS(СВЦЭМ!$E$39:$E$782,СВЦЭМ!$A$39:$A$782,$A209,СВЦЭМ!$B$39:$B$782,E$191)+'СЕТ СН'!$F$15</f>
        <v>211.2813845</v>
      </c>
      <c r="F209" s="36">
        <f>SUMIFS(СВЦЭМ!$E$39:$E$782,СВЦЭМ!$A$39:$A$782,$A209,СВЦЭМ!$B$39:$B$782,F$191)+'СЕТ СН'!$F$15</f>
        <v>214.05178443</v>
      </c>
      <c r="G209" s="36">
        <f>SUMIFS(СВЦЭМ!$E$39:$E$782,СВЦЭМ!$A$39:$A$782,$A209,СВЦЭМ!$B$39:$B$782,G$191)+'СЕТ СН'!$F$15</f>
        <v>213.74235705000001</v>
      </c>
      <c r="H209" s="36">
        <f>SUMIFS(СВЦЭМ!$E$39:$E$782,СВЦЭМ!$A$39:$A$782,$A209,СВЦЭМ!$B$39:$B$782,H$191)+'СЕТ СН'!$F$15</f>
        <v>208.79625615</v>
      </c>
      <c r="I209" s="36">
        <f>SUMIFS(СВЦЭМ!$E$39:$E$782,СВЦЭМ!$A$39:$A$782,$A209,СВЦЭМ!$B$39:$B$782,I$191)+'СЕТ СН'!$F$15</f>
        <v>204.82007404999999</v>
      </c>
      <c r="J209" s="36">
        <f>SUMIFS(СВЦЭМ!$E$39:$E$782,СВЦЭМ!$A$39:$A$782,$A209,СВЦЭМ!$B$39:$B$782,J$191)+'СЕТ СН'!$F$15</f>
        <v>196.71306962</v>
      </c>
      <c r="K209" s="36">
        <f>SUMIFS(СВЦЭМ!$E$39:$E$782,СВЦЭМ!$A$39:$A$782,$A209,СВЦЭМ!$B$39:$B$782,K$191)+'СЕТ СН'!$F$15</f>
        <v>190.51204795000001</v>
      </c>
      <c r="L209" s="36">
        <f>SUMIFS(СВЦЭМ!$E$39:$E$782,СВЦЭМ!$A$39:$A$782,$A209,СВЦЭМ!$B$39:$B$782,L$191)+'СЕТ СН'!$F$15</f>
        <v>190.48441256999999</v>
      </c>
      <c r="M209" s="36">
        <f>SUMIFS(СВЦЭМ!$E$39:$E$782,СВЦЭМ!$A$39:$A$782,$A209,СВЦЭМ!$B$39:$B$782,M$191)+'СЕТ СН'!$F$15</f>
        <v>194.10469454</v>
      </c>
      <c r="N209" s="36">
        <f>SUMIFS(СВЦЭМ!$E$39:$E$782,СВЦЭМ!$A$39:$A$782,$A209,СВЦЭМ!$B$39:$B$782,N$191)+'СЕТ СН'!$F$15</f>
        <v>195.47578111000001</v>
      </c>
      <c r="O209" s="36">
        <f>SUMIFS(СВЦЭМ!$E$39:$E$782,СВЦЭМ!$A$39:$A$782,$A209,СВЦЭМ!$B$39:$B$782,O$191)+'СЕТ СН'!$F$15</f>
        <v>196.54483920000001</v>
      </c>
      <c r="P209" s="36">
        <f>SUMIFS(СВЦЭМ!$E$39:$E$782,СВЦЭМ!$A$39:$A$782,$A209,СВЦЭМ!$B$39:$B$782,P$191)+'СЕТ СН'!$F$15</f>
        <v>198.78298061000001</v>
      </c>
      <c r="Q209" s="36">
        <f>SUMIFS(СВЦЭМ!$E$39:$E$782,СВЦЭМ!$A$39:$A$782,$A209,СВЦЭМ!$B$39:$B$782,Q$191)+'СЕТ СН'!$F$15</f>
        <v>199.02065569000001</v>
      </c>
      <c r="R209" s="36">
        <f>SUMIFS(СВЦЭМ!$E$39:$E$782,СВЦЭМ!$A$39:$A$782,$A209,СВЦЭМ!$B$39:$B$782,R$191)+'СЕТ СН'!$F$15</f>
        <v>197.18510033999999</v>
      </c>
      <c r="S209" s="36">
        <f>SUMIFS(СВЦЭМ!$E$39:$E$782,СВЦЭМ!$A$39:$A$782,$A209,СВЦЭМ!$B$39:$B$782,S$191)+'СЕТ СН'!$F$15</f>
        <v>194.76768611</v>
      </c>
      <c r="T209" s="36">
        <f>SUMIFS(СВЦЭМ!$E$39:$E$782,СВЦЭМ!$A$39:$A$782,$A209,СВЦЭМ!$B$39:$B$782,T$191)+'СЕТ СН'!$F$15</f>
        <v>190.54408045</v>
      </c>
      <c r="U209" s="36">
        <f>SUMIFS(СВЦЭМ!$E$39:$E$782,СВЦЭМ!$A$39:$A$782,$A209,СВЦЭМ!$B$39:$B$782,U$191)+'СЕТ СН'!$F$15</f>
        <v>187.98051570999999</v>
      </c>
      <c r="V209" s="36">
        <f>SUMIFS(СВЦЭМ!$E$39:$E$782,СВЦЭМ!$A$39:$A$782,$A209,СВЦЭМ!$B$39:$B$782,V$191)+'СЕТ СН'!$F$15</f>
        <v>184.28098947000001</v>
      </c>
      <c r="W209" s="36">
        <f>SUMIFS(СВЦЭМ!$E$39:$E$782,СВЦЭМ!$A$39:$A$782,$A209,СВЦЭМ!$B$39:$B$782,W$191)+'СЕТ СН'!$F$15</f>
        <v>185.51955232</v>
      </c>
      <c r="X209" s="36">
        <f>SUMIFS(СВЦЭМ!$E$39:$E$782,СВЦЭМ!$A$39:$A$782,$A209,СВЦЭМ!$B$39:$B$782,X$191)+'СЕТ СН'!$F$15</f>
        <v>188.2736811</v>
      </c>
      <c r="Y209" s="36">
        <f>SUMIFS(СВЦЭМ!$E$39:$E$782,СВЦЭМ!$A$39:$A$782,$A209,СВЦЭМ!$B$39:$B$782,Y$191)+'СЕТ СН'!$F$15</f>
        <v>198.04008755999999</v>
      </c>
    </row>
    <row r="210" spans="1:25" ht="15.75" x14ac:dyDescent="0.2">
      <c r="A210" s="35">
        <f t="shared" si="5"/>
        <v>45096</v>
      </c>
      <c r="B210" s="36">
        <f>SUMIFS(СВЦЭМ!$E$39:$E$782,СВЦЭМ!$A$39:$A$782,$A210,СВЦЭМ!$B$39:$B$782,B$191)+'СЕТ СН'!$F$15</f>
        <v>185.49820499</v>
      </c>
      <c r="C210" s="36">
        <f>SUMIFS(СВЦЭМ!$E$39:$E$782,СВЦЭМ!$A$39:$A$782,$A210,СВЦЭМ!$B$39:$B$782,C$191)+'СЕТ СН'!$F$15</f>
        <v>195.81774938999999</v>
      </c>
      <c r="D210" s="36">
        <f>SUMIFS(СВЦЭМ!$E$39:$E$782,СВЦЭМ!$A$39:$A$782,$A210,СВЦЭМ!$B$39:$B$782,D$191)+'СЕТ СН'!$F$15</f>
        <v>205.99564641000001</v>
      </c>
      <c r="E210" s="36">
        <f>SUMIFS(СВЦЭМ!$E$39:$E$782,СВЦЭМ!$A$39:$A$782,$A210,СВЦЭМ!$B$39:$B$782,E$191)+'СЕТ СН'!$F$15</f>
        <v>202.31134384000001</v>
      </c>
      <c r="F210" s="36">
        <f>SUMIFS(СВЦЭМ!$E$39:$E$782,СВЦЭМ!$A$39:$A$782,$A210,СВЦЭМ!$B$39:$B$782,F$191)+'СЕТ СН'!$F$15</f>
        <v>207.03369296</v>
      </c>
      <c r="G210" s="36">
        <f>SUMIFS(СВЦЭМ!$E$39:$E$782,СВЦЭМ!$A$39:$A$782,$A210,СВЦЭМ!$B$39:$B$782,G$191)+'СЕТ СН'!$F$15</f>
        <v>208.30059126</v>
      </c>
      <c r="H210" s="36">
        <f>SUMIFS(СВЦЭМ!$E$39:$E$782,СВЦЭМ!$A$39:$A$782,$A210,СВЦЭМ!$B$39:$B$782,H$191)+'СЕТ СН'!$F$15</f>
        <v>205.15011641999999</v>
      </c>
      <c r="I210" s="36">
        <f>SUMIFS(СВЦЭМ!$E$39:$E$782,СВЦЭМ!$A$39:$A$782,$A210,СВЦЭМ!$B$39:$B$782,I$191)+'СЕТ СН'!$F$15</f>
        <v>185.37835447</v>
      </c>
      <c r="J210" s="36">
        <f>SUMIFS(СВЦЭМ!$E$39:$E$782,СВЦЭМ!$A$39:$A$782,$A210,СВЦЭМ!$B$39:$B$782,J$191)+'СЕТ СН'!$F$15</f>
        <v>173.98232590999999</v>
      </c>
      <c r="K210" s="36">
        <f>SUMIFS(СВЦЭМ!$E$39:$E$782,СВЦЭМ!$A$39:$A$782,$A210,СВЦЭМ!$B$39:$B$782,K$191)+'СЕТ СН'!$F$15</f>
        <v>170.06884364999999</v>
      </c>
      <c r="L210" s="36">
        <f>SUMIFS(СВЦЭМ!$E$39:$E$782,СВЦЭМ!$A$39:$A$782,$A210,СВЦЭМ!$B$39:$B$782,L$191)+'СЕТ СН'!$F$15</f>
        <v>168.55717346</v>
      </c>
      <c r="M210" s="36">
        <f>SUMIFS(СВЦЭМ!$E$39:$E$782,СВЦЭМ!$A$39:$A$782,$A210,СВЦЭМ!$B$39:$B$782,M$191)+'СЕТ СН'!$F$15</f>
        <v>169.72771367999999</v>
      </c>
      <c r="N210" s="36">
        <f>SUMIFS(СВЦЭМ!$E$39:$E$782,СВЦЭМ!$A$39:$A$782,$A210,СВЦЭМ!$B$39:$B$782,N$191)+'СЕТ СН'!$F$15</f>
        <v>171.67644722</v>
      </c>
      <c r="O210" s="36">
        <f>SUMIFS(СВЦЭМ!$E$39:$E$782,СВЦЭМ!$A$39:$A$782,$A210,СВЦЭМ!$B$39:$B$782,O$191)+'СЕТ СН'!$F$15</f>
        <v>174.54167644</v>
      </c>
      <c r="P210" s="36">
        <f>SUMIFS(СВЦЭМ!$E$39:$E$782,СВЦЭМ!$A$39:$A$782,$A210,СВЦЭМ!$B$39:$B$782,P$191)+'СЕТ СН'!$F$15</f>
        <v>173.94164856</v>
      </c>
      <c r="Q210" s="36">
        <f>SUMIFS(СВЦЭМ!$E$39:$E$782,СВЦЭМ!$A$39:$A$782,$A210,СВЦЭМ!$B$39:$B$782,Q$191)+'СЕТ СН'!$F$15</f>
        <v>174.12996078</v>
      </c>
      <c r="R210" s="36">
        <f>SUMIFS(СВЦЭМ!$E$39:$E$782,СВЦЭМ!$A$39:$A$782,$A210,СВЦЭМ!$B$39:$B$782,R$191)+'СЕТ СН'!$F$15</f>
        <v>172.29910705</v>
      </c>
      <c r="S210" s="36">
        <f>SUMIFS(СВЦЭМ!$E$39:$E$782,СВЦЭМ!$A$39:$A$782,$A210,СВЦЭМ!$B$39:$B$782,S$191)+'СЕТ СН'!$F$15</f>
        <v>170.28141937000001</v>
      </c>
      <c r="T210" s="36">
        <f>SUMIFS(СВЦЭМ!$E$39:$E$782,СВЦЭМ!$A$39:$A$782,$A210,СВЦЭМ!$B$39:$B$782,T$191)+'СЕТ СН'!$F$15</f>
        <v>168.80869652999999</v>
      </c>
      <c r="U210" s="36">
        <f>SUMIFS(СВЦЭМ!$E$39:$E$782,СВЦЭМ!$A$39:$A$782,$A210,СВЦЭМ!$B$39:$B$782,U$191)+'СЕТ СН'!$F$15</f>
        <v>170.23968611000001</v>
      </c>
      <c r="V210" s="36">
        <f>SUMIFS(СВЦЭМ!$E$39:$E$782,СВЦЭМ!$A$39:$A$782,$A210,СВЦЭМ!$B$39:$B$782,V$191)+'СЕТ СН'!$F$15</f>
        <v>170.08701349</v>
      </c>
      <c r="W210" s="36">
        <f>SUMIFS(СВЦЭМ!$E$39:$E$782,СВЦЭМ!$A$39:$A$782,$A210,СВЦЭМ!$B$39:$B$782,W$191)+'СЕТ СН'!$F$15</f>
        <v>165.24050045999999</v>
      </c>
      <c r="X210" s="36">
        <f>SUMIFS(СВЦЭМ!$E$39:$E$782,СВЦЭМ!$A$39:$A$782,$A210,СВЦЭМ!$B$39:$B$782,X$191)+'СЕТ СН'!$F$15</f>
        <v>169.70704133000001</v>
      </c>
      <c r="Y210" s="36">
        <f>SUMIFS(СВЦЭМ!$E$39:$E$782,СВЦЭМ!$A$39:$A$782,$A210,СВЦЭМ!$B$39:$B$782,Y$191)+'СЕТ СН'!$F$15</f>
        <v>177.20872507000001</v>
      </c>
    </row>
    <row r="211" spans="1:25" ht="15.75" x14ac:dyDescent="0.2">
      <c r="A211" s="35">
        <f t="shared" si="5"/>
        <v>45097</v>
      </c>
      <c r="B211" s="36">
        <f>SUMIFS(СВЦЭМ!$E$39:$E$782,СВЦЭМ!$A$39:$A$782,$A211,СВЦЭМ!$B$39:$B$782,B$191)+'СЕТ СН'!$F$15</f>
        <v>190.49296749000001</v>
      </c>
      <c r="C211" s="36">
        <f>SUMIFS(СВЦЭМ!$E$39:$E$782,СВЦЭМ!$A$39:$A$782,$A211,СВЦЭМ!$B$39:$B$782,C$191)+'СЕТ СН'!$F$15</f>
        <v>195.00609352000001</v>
      </c>
      <c r="D211" s="36">
        <f>SUMIFS(СВЦЭМ!$E$39:$E$782,СВЦЭМ!$A$39:$A$782,$A211,СВЦЭМ!$B$39:$B$782,D$191)+'СЕТ СН'!$F$15</f>
        <v>204.37967057</v>
      </c>
      <c r="E211" s="36">
        <f>SUMIFS(СВЦЭМ!$E$39:$E$782,СВЦЭМ!$A$39:$A$782,$A211,СВЦЭМ!$B$39:$B$782,E$191)+'СЕТ СН'!$F$15</f>
        <v>205.7776278</v>
      </c>
      <c r="F211" s="36">
        <f>SUMIFS(СВЦЭМ!$E$39:$E$782,СВЦЭМ!$A$39:$A$782,$A211,СВЦЭМ!$B$39:$B$782,F$191)+'СЕТ СН'!$F$15</f>
        <v>206.32134722000001</v>
      </c>
      <c r="G211" s="36">
        <f>SUMIFS(СВЦЭМ!$E$39:$E$782,СВЦЭМ!$A$39:$A$782,$A211,СВЦЭМ!$B$39:$B$782,G$191)+'СЕТ СН'!$F$15</f>
        <v>203.65977633</v>
      </c>
      <c r="H211" s="36">
        <f>SUMIFS(СВЦЭМ!$E$39:$E$782,СВЦЭМ!$A$39:$A$782,$A211,СВЦЭМ!$B$39:$B$782,H$191)+'СЕТ СН'!$F$15</f>
        <v>193.04341037</v>
      </c>
      <c r="I211" s="36">
        <f>SUMIFS(СВЦЭМ!$E$39:$E$782,СВЦЭМ!$A$39:$A$782,$A211,СВЦЭМ!$B$39:$B$782,I$191)+'СЕТ СН'!$F$15</f>
        <v>188.75157791999999</v>
      </c>
      <c r="J211" s="36">
        <f>SUMIFS(СВЦЭМ!$E$39:$E$782,СВЦЭМ!$A$39:$A$782,$A211,СВЦЭМ!$B$39:$B$782,J$191)+'СЕТ СН'!$F$15</f>
        <v>181.46038920000001</v>
      </c>
      <c r="K211" s="36">
        <f>SUMIFS(СВЦЭМ!$E$39:$E$782,СВЦЭМ!$A$39:$A$782,$A211,СВЦЭМ!$B$39:$B$782,K$191)+'СЕТ СН'!$F$15</f>
        <v>171.9143823</v>
      </c>
      <c r="L211" s="36">
        <f>SUMIFS(СВЦЭМ!$E$39:$E$782,СВЦЭМ!$A$39:$A$782,$A211,СВЦЭМ!$B$39:$B$782,L$191)+'СЕТ СН'!$F$15</f>
        <v>169.93376119000001</v>
      </c>
      <c r="M211" s="36">
        <f>SUMIFS(СВЦЭМ!$E$39:$E$782,СВЦЭМ!$A$39:$A$782,$A211,СВЦЭМ!$B$39:$B$782,M$191)+'СЕТ СН'!$F$15</f>
        <v>173.31951498999999</v>
      </c>
      <c r="N211" s="36">
        <f>SUMIFS(СВЦЭМ!$E$39:$E$782,СВЦЭМ!$A$39:$A$782,$A211,СВЦЭМ!$B$39:$B$782,N$191)+'СЕТ СН'!$F$15</f>
        <v>177.46855212</v>
      </c>
      <c r="O211" s="36">
        <f>SUMIFS(СВЦЭМ!$E$39:$E$782,СВЦЭМ!$A$39:$A$782,$A211,СВЦЭМ!$B$39:$B$782,O$191)+'СЕТ СН'!$F$15</f>
        <v>179.49050094</v>
      </c>
      <c r="P211" s="36">
        <f>SUMIFS(СВЦЭМ!$E$39:$E$782,СВЦЭМ!$A$39:$A$782,$A211,СВЦЭМ!$B$39:$B$782,P$191)+'СЕТ СН'!$F$15</f>
        <v>181.12682824000001</v>
      </c>
      <c r="Q211" s="36">
        <f>SUMIFS(СВЦЭМ!$E$39:$E$782,СВЦЭМ!$A$39:$A$782,$A211,СВЦЭМ!$B$39:$B$782,Q$191)+'СЕТ СН'!$F$15</f>
        <v>182.36000035000001</v>
      </c>
      <c r="R211" s="36">
        <f>SUMIFS(СВЦЭМ!$E$39:$E$782,СВЦЭМ!$A$39:$A$782,$A211,СВЦЭМ!$B$39:$B$782,R$191)+'СЕТ СН'!$F$15</f>
        <v>179.18769659</v>
      </c>
      <c r="S211" s="36">
        <f>SUMIFS(СВЦЭМ!$E$39:$E$782,СВЦЭМ!$A$39:$A$782,$A211,СВЦЭМ!$B$39:$B$782,S$191)+'СЕТ СН'!$F$15</f>
        <v>178.75597282999999</v>
      </c>
      <c r="T211" s="36">
        <f>SUMIFS(СВЦЭМ!$E$39:$E$782,СВЦЭМ!$A$39:$A$782,$A211,СВЦЭМ!$B$39:$B$782,T$191)+'СЕТ СН'!$F$15</f>
        <v>177.73694039</v>
      </c>
      <c r="U211" s="36">
        <f>SUMIFS(СВЦЭМ!$E$39:$E$782,СВЦЭМ!$A$39:$A$782,$A211,СВЦЭМ!$B$39:$B$782,U$191)+'СЕТ СН'!$F$15</f>
        <v>177.45227403000001</v>
      </c>
      <c r="V211" s="36">
        <f>SUMIFS(СВЦЭМ!$E$39:$E$782,СВЦЭМ!$A$39:$A$782,$A211,СВЦЭМ!$B$39:$B$782,V$191)+'СЕТ СН'!$F$15</f>
        <v>178.68051138000001</v>
      </c>
      <c r="W211" s="36">
        <f>SUMIFS(СВЦЭМ!$E$39:$E$782,СВЦЭМ!$A$39:$A$782,$A211,СВЦЭМ!$B$39:$B$782,W$191)+'СЕТ СН'!$F$15</f>
        <v>173.06387549999999</v>
      </c>
      <c r="X211" s="36">
        <f>SUMIFS(СВЦЭМ!$E$39:$E$782,СВЦЭМ!$A$39:$A$782,$A211,СВЦЭМ!$B$39:$B$782,X$191)+'СЕТ СН'!$F$15</f>
        <v>178.90143352000001</v>
      </c>
      <c r="Y211" s="36">
        <f>SUMIFS(СВЦЭМ!$E$39:$E$782,СВЦЭМ!$A$39:$A$782,$A211,СВЦЭМ!$B$39:$B$782,Y$191)+'СЕТ СН'!$F$15</f>
        <v>190.08854271000001</v>
      </c>
    </row>
    <row r="212" spans="1:25" ht="15.75" x14ac:dyDescent="0.2">
      <c r="A212" s="35">
        <f t="shared" si="5"/>
        <v>45098</v>
      </c>
      <c r="B212" s="36">
        <f>SUMIFS(СВЦЭМ!$E$39:$E$782,СВЦЭМ!$A$39:$A$782,$A212,СВЦЭМ!$B$39:$B$782,B$191)+'СЕТ СН'!$F$15</f>
        <v>192.66584072000001</v>
      </c>
      <c r="C212" s="36">
        <f>SUMIFS(СВЦЭМ!$E$39:$E$782,СВЦЭМ!$A$39:$A$782,$A212,СВЦЭМ!$B$39:$B$782,C$191)+'СЕТ СН'!$F$15</f>
        <v>206.27208812000001</v>
      </c>
      <c r="D212" s="36">
        <f>SUMIFS(СВЦЭМ!$E$39:$E$782,СВЦЭМ!$A$39:$A$782,$A212,СВЦЭМ!$B$39:$B$782,D$191)+'СЕТ СН'!$F$15</f>
        <v>218.20408929000001</v>
      </c>
      <c r="E212" s="36">
        <f>SUMIFS(СВЦЭМ!$E$39:$E$782,СВЦЭМ!$A$39:$A$782,$A212,СВЦЭМ!$B$39:$B$782,E$191)+'СЕТ СН'!$F$15</f>
        <v>220.62299562999999</v>
      </c>
      <c r="F212" s="36">
        <f>SUMIFS(СВЦЭМ!$E$39:$E$782,СВЦЭМ!$A$39:$A$782,$A212,СВЦЭМ!$B$39:$B$782,F$191)+'СЕТ СН'!$F$15</f>
        <v>219.20192797999999</v>
      </c>
      <c r="G212" s="36">
        <f>SUMIFS(СВЦЭМ!$E$39:$E$782,СВЦЭМ!$A$39:$A$782,$A212,СВЦЭМ!$B$39:$B$782,G$191)+'СЕТ СН'!$F$15</f>
        <v>214.42308111</v>
      </c>
      <c r="H212" s="36">
        <f>SUMIFS(СВЦЭМ!$E$39:$E$782,СВЦЭМ!$A$39:$A$782,$A212,СВЦЭМ!$B$39:$B$782,H$191)+'СЕТ СН'!$F$15</f>
        <v>196.84060979</v>
      </c>
      <c r="I212" s="36">
        <f>SUMIFS(СВЦЭМ!$E$39:$E$782,СВЦЭМ!$A$39:$A$782,$A212,СВЦЭМ!$B$39:$B$782,I$191)+'СЕТ СН'!$F$15</f>
        <v>188.98047438</v>
      </c>
      <c r="J212" s="36">
        <f>SUMIFS(СВЦЭМ!$E$39:$E$782,СВЦЭМ!$A$39:$A$782,$A212,СВЦЭМ!$B$39:$B$782,J$191)+'СЕТ СН'!$F$15</f>
        <v>178.40514096000001</v>
      </c>
      <c r="K212" s="36">
        <f>SUMIFS(СВЦЭМ!$E$39:$E$782,СВЦЭМ!$A$39:$A$782,$A212,СВЦЭМ!$B$39:$B$782,K$191)+'СЕТ СН'!$F$15</f>
        <v>177.37231510999999</v>
      </c>
      <c r="L212" s="36">
        <f>SUMIFS(СВЦЭМ!$E$39:$E$782,СВЦЭМ!$A$39:$A$782,$A212,СВЦЭМ!$B$39:$B$782,L$191)+'СЕТ СН'!$F$15</f>
        <v>181.09268019000001</v>
      </c>
      <c r="M212" s="36">
        <f>SUMIFS(СВЦЭМ!$E$39:$E$782,СВЦЭМ!$A$39:$A$782,$A212,СВЦЭМ!$B$39:$B$782,M$191)+'СЕТ СН'!$F$15</f>
        <v>183.64453816</v>
      </c>
      <c r="N212" s="36">
        <f>SUMIFS(СВЦЭМ!$E$39:$E$782,СВЦЭМ!$A$39:$A$782,$A212,СВЦЭМ!$B$39:$B$782,N$191)+'СЕТ СН'!$F$15</f>
        <v>189.98084473</v>
      </c>
      <c r="O212" s="36">
        <f>SUMIFS(СВЦЭМ!$E$39:$E$782,СВЦЭМ!$A$39:$A$782,$A212,СВЦЭМ!$B$39:$B$782,O$191)+'СЕТ СН'!$F$15</f>
        <v>185.37998196000001</v>
      </c>
      <c r="P212" s="36">
        <f>SUMIFS(СВЦЭМ!$E$39:$E$782,СВЦЭМ!$A$39:$A$782,$A212,СВЦЭМ!$B$39:$B$782,P$191)+'СЕТ СН'!$F$15</f>
        <v>187.46740267999999</v>
      </c>
      <c r="Q212" s="36">
        <f>SUMIFS(СВЦЭМ!$E$39:$E$782,СВЦЭМ!$A$39:$A$782,$A212,СВЦЭМ!$B$39:$B$782,Q$191)+'СЕТ СН'!$F$15</f>
        <v>187.58903420999999</v>
      </c>
      <c r="R212" s="36">
        <f>SUMIFS(СВЦЭМ!$E$39:$E$782,СВЦЭМ!$A$39:$A$782,$A212,СВЦЭМ!$B$39:$B$782,R$191)+'СЕТ СН'!$F$15</f>
        <v>186.3551942</v>
      </c>
      <c r="S212" s="36">
        <f>SUMIFS(СВЦЭМ!$E$39:$E$782,СВЦЭМ!$A$39:$A$782,$A212,СВЦЭМ!$B$39:$B$782,S$191)+'СЕТ СН'!$F$15</f>
        <v>183.79663595</v>
      </c>
      <c r="T212" s="36">
        <f>SUMIFS(СВЦЭМ!$E$39:$E$782,СВЦЭМ!$A$39:$A$782,$A212,СВЦЭМ!$B$39:$B$782,T$191)+'СЕТ СН'!$F$15</f>
        <v>185.11273129</v>
      </c>
      <c r="U212" s="36">
        <f>SUMIFS(СВЦЭМ!$E$39:$E$782,СВЦЭМ!$A$39:$A$782,$A212,СВЦЭМ!$B$39:$B$782,U$191)+'СЕТ СН'!$F$15</f>
        <v>183.88589304999999</v>
      </c>
      <c r="V212" s="36">
        <f>SUMIFS(СВЦЭМ!$E$39:$E$782,СВЦЭМ!$A$39:$A$782,$A212,СВЦЭМ!$B$39:$B$782,V$191)+'СЕТ СН'!$F$15</f>
        <v>181.67877712000001</v>
      </c>
      <c r="W212" s="36">
        <f>SUMIFS(СВЦЭМ!$E$39:$E$782,СВЦЭМ!$A$39:$A$782,$A212,СВЦЭМ!$B$39:$B$782,W$191)+'СЕТ СН'!$F$15</f>
        <v>183.78605529999999</v>
      </c>
      <c r="X212" s="36">
        <f>SUMIFS(СВЦЭМ!$E$39:$E$782,СВЦЭМ!$A$39:$A$782,$A212,СВЦЭМ!$B$39:$B$782,X$191)+'СЕТ СН'!$F$15</f>
        <v>189.88872860000001</v>
      </c>
      <c r="Y212" s="36">
        <f>SUMIFS(СВЦЭМ!$E$39:$E$782,СВЦЭМ!$A$39:$A$782,$A212,СВЦЭМ!$B$39:$B$782,Y$191)+'СЕТ СН'!$F$15</f>
        <v>203.21108104000001</v>
      </c>
    </row>
    <row r="213" spans="1:25" ht="15.75" x14ac:dyDescent="0.2">
      <c r="A213" s="35">
        <f t="shared" si="5"/>
        <v>45099</v>
      </c>
      <c r="B213" s="36">
        <f>SUMIFS(СВЦЭМ!$E$39:$E$782,СВЦЭМ!$A$39:$A$782,$A213,СВЦЭМ!$B$39:$B$782,B$191)+'СЕТ СН'!$F$15</f>
        <v>205.11378515000001</v>
      </c>
      <c r="C213" s="36">
        <f>SUMIFS(СВЦЭМ!$E$39:$E$782,СВЦЭМ!$A$39:$A$782,$A213,СВЦЭМ!$B$39:$B$782,C$191)+'СЕТ СН'!$F$15</f>
        <v>214.06023807</v>
      </c>
      <c r="D213" s="36">
        <f>SUMIFS(СВЦЭМ!$E$39:$E$782,СВЦЭМ!$A$39:$A$782,$A213,СВЦЭМ!$B$39:$B$782,D$191)+'СЕТ СН'!$F$15</f>
        <v>217.07016078999999</v>
      </c>
      <c r="E213" s="36">
        <f>SUMIFS(СВЦЭМ!$E$39:$E$782,СВЦЭМ!$A$39:$A$782,$A213,СВЦЭМ!$B$39:$B$782,E$191)+'СЕТ СН'!$F$15</f>
        <v>214.27270619999999</v>
      </c>
      <c r="F213" s="36">
        <f>SUMIFS(СВЦЭМ!$E$39:$E$782,СВЦЭМ!$A$39:$A$782,$A213,СВЦЭМ!$B$39:$B$782,F$191)+'СЕТ СН'!$F$15</f>
        <v>214.27307413</v>
      </c>
      <c r="G213" s="36">
        <f>SUMIFS(СВЦЭМ!$E$39:$E$782,СВЦЭМ!$A$39:$A$782,$A213,СВЦЭМ!$B$39:$B$782,G$191)+'СЕТ СН'!$F$15</f>
        <v>215.26062213</v>
      </c>
      <c r="H213" s="36">
        <f>SUMIFS(СВЦЭМ!$E$39:$E$782,СВЦЭМ!$A$39:$A$782,$A213,СВЦЭМ!$B$39:$B$782,H$191)+'СЕТ СН'!$F$15</f>
        <v>194.02080956</v>
      </c>
      <c r="I213" s="36">
        <f>SUMIFS(СВЦЭМ!$E$39:$E$782,СВЦЭМ!$A$39:$A$782,$A213,СВЦЭМ!$B$39:$B$782,I$191)+'СЕТ СН'!$F$15</f>
        <v>190.56642758999999</v>
      </c>
      <c r="J213" s="36">
        <f>SUMIFS(СВЦЭМ!$E$39:$E$782,СВЦЭМ!$A$39:$A$782,$A213,СВЦЭМ!$B$39:$B$782,J$191)+'СЕТ СН'!$F$15</f>
        <v>180.92236256999999</v>
      </c>
      <c r="K213" s="36">
        <f>SUMIFS(СВЦЭМ!$E$39:$E$782,СВЦЭМ!$A$39:$A$782,$A213,СВЦЭМ!$B$39:$B$782,K$191)+'СЕТ СН'!$F$15</f>
        <v>178.49103944000001</v>
      </c>
      <c r="L213" s="36">
        <f>SUMIFS(СВЦЭМ!$E$39:$E$782,СВЦЭМ!$A$39:$A$782,$A213,СВЦЭМ!$B$39:$B$782,L$191)+'СЕТ СН'!$F$15</f>
        <v>178.65223517000001</v>
      </c>
      <c r="M213" s="36">
        <f>SUMIFS(СВЦЭМ!$E$39:$E$782,СВЦЭМ!$A$39:$A$782,$A213,СВЦЭМ!$B$39:$B$782,M$191)+'СЕТ СН'!$F$15</f>
        <v>183.10795200999999</v>
      </c>
      <c r="N213" s="36">
        <f>SUMIFS(СВЦЭМ!$E$39:$E$782,СВЦЭМ!$A$39:$A$782,$A213,СВЦЭМ!$B$39:$B$782,N$191)+'СЕТ СН'!$F$15</f>
        <v>188.69168207000001</v>
      </c>
      <c r="O213" s="36">
        <f>SUMIFS(СВЦЭМ!$E$39:$E$782,СВЦЭМ!$A$39:$A$782,$A213,СВЦЭМ!$B$39:$B$782,O$191)+'СЕТ СН'!$F$15</f>
        <v>189.26727048000001</v>
      </c>
      <c r="P213" s="36">
        <f>SUMIFS(СВЦЭМ!$E$39:$E$782,СВЦЭМ!$A$39:$A$782,$A213,СВЦЭМ!$B$39:$B$782,P$191)+'СЕТ СН'!$F$15</f>
        <v>188.91319856000001</v>
      </c>
      <c r="Q213" s="36">
        <f>SUMIFS(СВЦЭМ!$E$39:$E$782,СВЦЭМ!$A$39:$A$782,$A213,СВЦЭМ!$B$39:$B$782,Q$191)+'СЕТ СН'!$F$15</f>
        <v>188.7291975</v>
      </c>
      <c r="R213" s="36">
        <f>SUMIFS(СВЦЭМ!$E$39:$E$782,СВЦЭМ!$A$39:$A$782,$A213,СВЦЭМ!$B$39:$B$782,R$191)+'СЕТ СН'!$F$15</f>
        <v>187.00103067000001</v>
      </c>
      <c r="S213" s="36">
        <f>SUMIFS(СВЦЭМ!$E$39:$E$782,СВЦЭМ!$A$39:$A$782,$A213,СВЦЭМ!$B$39:$B$782,S$191)+'СЕТ СН'!$F$15</f>
        <v>184.19687175999999</v>
      </c>
      <c r="T213" s="36">
        <f>SUMIFS(СВЦЭМ!$E$39:$E$782,СВЦЭМ!$A$39:$A$782,$A213,СВЦЭМ!$B$39:$B$782,T$191)+'СЕТ СН'!$F$15</f>
        <v>186.72342861000001</v>
      </c>
      <c r="U213" s="36">
        <f>SUMIFS(СВЦЭМ!$E$39:$E$782,СВЦЭМ!$A$39:$A$782,$A213,СВЦЭМ!$B$39:$B$782,U$191)+'СЕТ СН'!$F$15</f>
        <v>183.35793135</v>
      </c>
      <c r="V213" s="36">
        <f>SUMIFS(СВЦЭМ!$E$39:$E$782,СВЦЭМ!$A$39:$A$782,$A213,СВЦЭМ!$B$39:$B$782,V$191)+'СЕТ СН'!$F$15</f>
        <v>178.29056129</v>
      </c>
      <c r="W213" s="36">
        <f>SUMIFS(СВЦЭМ!$E$39:$E$782,СВЦЭМ!$A$39:$A$782,$A213,СВЦЭМ!$B$39:$B$782,W$191)+'СЕТ СН'!$F$15</f>
        <v>182.56795986</v>
      </c>
      <c r="X213" s="36">
        <f>SUMIFS(СВЦЭМ!$E$39:$E$782,СВЦЭМ!$A$39:$A$782,$A213,СВЦЭМ!$B$39:$B$782,X$191)+'СЕТ СН'!$F$15</f>
        <v>189.99636282</v>
      </c>
      <c r="Y213" s="36">
        <f>SUMIFS(СВЦЭМ!$E$39:$E$782,СВЦЭМ!$A$39:$A$782,$A213,СВЦЭМ!$B$39:$B$782,Y$191)+'СЕТ СН'!$F$15</f>
        <v>200.50784526999999</v>
      </c>
    </row>
    <row r="214" spans="1:25" ht="15.75" x14ac:dyDescent="0.2">
      <c r="A214" s="35">
        <f t="shared" si="5"/>
        <v>45100</v>
      </c>
      <c r="B214" s="36">
        <f>SUMIFS(СВЦЭМ!$E$39:$E$782,СВЦЭМ!$A$39:$A$782,$A214,СВЦЭМ!$B$39:$B$782,B$191)+'СЕТ СН'!$F$15</f>
        <v>202.51226396999999</v>
      </c>
      <c r="C214" s="36">
        <f>SUMIFS(СВЦЭМ!$E$39:$E$782,СВЦЭМ!$A$39:$A$782,$A214,СВЦЭМ!$B$39:$B$782,C$191)+'СЕТ СН'!$F$15</f>
        <v>217.36923454000001</v>
      </c>
      <c r="D214" s="36">
        <f>SUMIFS(СВЦЭМ!$E$39:$E$782,СВЦЭМ!$A$39:$A$782,$A214,СВЦЭМ!$B$39:$B$782,D$191)+'СЕТ СН'!$F$15</f>
        <v>225.20213446</v>
      </c>
      <c r="E214" s="36">
        <f>SUMIFS(СВЦЭМ!$E$39:$E$782,СВЦЭМ!$A$39:$A$782,$A214,СВЦЭМ!$B$39:$B$782,E$191)+'СЕТ СН'!$F$15</f>
        <v>222.31745126999999</v>
      </c>
      <c r="F214" s="36">
        <f>SUMIFS(СВЦЭМ!$E$39:$E$782,СВЦЭМ!$A$39:$A$782,$A214,СВЦЭМ!$B$39:$B$782,F$191)+'СЕТ СН'!$F$15</f>
        <v>220.88954699999999</v>
      </c>
      <c r="G214" s="36">
        <f>SUMIFS(СВЦЭМ!$E$39:$E$782,СВЦЭМ!$A$39:$A$782,$A214,СВЦЭМ!$B$39:$B$782,G$191)+'СЕТ СН'!$F$15</f>
        <v>210.1504655</v>
      </c>
      <c r="H214" s="36">
        <f>SUMIFS(СВЦЭМ!$E$39:$E$782,СВЦЭМ!$A$39:$A$782,$A214,СВЦЭМ!$B$39:$B$782,H$191)+'СЕТ СН'!$F$15</f>
        <v>195.08302508</v>
      </c>
      <c r="I214" s="36">
        <f>SUMIFS(СВЦЭМ!$E$39:$E$782,СВЦЭМ!$A$39:$A$782,$A214,СВЦЭМ!$B$39:$B$782,I$191)+'СЕТ СН'!$F$15</f>
        <v>179.54900805</v>
      </c>
      <c r="J214" s="36">
        <f>SUMIFS(СВЦЭМ!$E$39:$E$782,СВЦЭМ!$A$39:$A$782,$A214,СВЦЭМ!$B$39:$B$782,J$191)+'СЕТ СН'!$F$15</f>
        <v>172.08775177999999</v>
      </c>
      <c r="K214" s="36">
        <f>SUMIFS(СВЦЭМ!$E$39:$E$782,СВЦЭМ!$A$39:$A$782,$A214,СВЦЭМ!$B$39:$B$782,K$191)+'СЕТ СН'!$F$15</f>
        <v>164.72759775</v>
      </c>
      <c r="L214" s="36">
        <f>SUMIFS(СВЦЭМ!$E$39:$E$782,СВЦЭМ!$A$39:$A$782,$A214,СВЦЭМ!$B$39:$B$782,L$191)+'СЕТ СН'!$F$15</f>
        <v>159.02701657</v>
      </c>
      <c r="M214" s="36">
        <f>SUMIFS(СВЦЭМ!$E$39:$E$782,СВЦЭМ!$A$39:$A$782,$A214,СВЦЭМ!$B$39:$B$782,M$191)+'СЕТ СН'!$F$15</f>
        <v>161.09624761000001</v>
      </c>
      <c r="N214" s="36">
        <f>SUMIFS(СВЦЭМ!$E$39:$E$782,СВЦЭМ!$A$39:$A$782,$A214,СВЦЭМ!$B$39:$B$782,N$191)+'СЕТ СН'!$F$15</f>
        <v>165.31547677</v>
      </c>
      <c r="O214" s="36">
        <f>SUMIFS(СВЦЭМ!$E$39:$E$782,СВЦЭМ!$A$39:$A$782,$A214,СВЦЭМ!$B$39:$B$782,O$191)+'СЕТ СН'!$F$15</f>
        <v>169.15582531000001</v>
      </c>
      <c r="P214" s="36">
        <f>SUMIFS(СВЦЭМ!$E$39:$E$782,СВЦЭМ!$A$39:$A$782,$A214,СВЦЭМ!$B$39:$B$782,P$191)+'СЕТ СН'!$F$15</f>
        <v>170.73090607</v>
      </c>
      <c r="Q214" s="36">
        <f>SUMIFS(СВЦЭМ!$E$39:$E$782,СВЦЭМ!$A$39:$A$782,$A214,СВЦЭМ!$B$39:$B$782,Q$191)+'СЕТ СН'!$F$15</f>
        <v>171.87463980000001</v>
      </c>
      <c r="R214" s="36">
        <f>SUMIFS(СВЦЭМ!$E$39:$E$782,СВЦЭМ!$A$39:$A$782,$A214,СВЦЭМ!$B$39:$B$782,R$191)+'СЕТ СН'!$F$15</f>
        <v>168.82598978999999</v>
      </c>
      <c r="S214" s="36">
        <f>SUMIFS(СВЦЭМ!$E$39:$E$782,СВЦЭМ!$A$39:$A$782,$A214,СВЦЭМ!$B$39:$B$782,S$191)+'СЕТ СН'!$F$15</f>
        <v>167.25031066</v>
      </c>
      <c r="T214" s="36">
        <f>SUMIFS(СВЦЭМ!$E$39:$E$782,СВЦЭМ!$A$39:$A$782,$A214,СВЦЭМ!$B$39:$B$782,T$191)+'СЕТ СН'!$F$15</f>
        <v>167.07016630000001</v>
      </c>
      <c r="U214" s="36">
        <f>SUMIFS(СВЦЭМ!$E$39:$E$782,СВЦЭМ!$A$39:$A$782,$A214,СВЦЭМ!$B$39:$B$782,U$191)+'СЕТ СН'!$F$15</f>
        <v>168.24051258</v>
      </c>
      <c r="V214" s="36">
        <f>SUMIFS(СВЦЭМ!$E$39:$E$782,СВЦЭМ!$A$39:$A$782,$A214,СВЦЭМ!$B$39:$B$782,V$191)+'СЕТ СН'!$F$15</f>
        <v>168.65909692</v>
      </c>
      <c r="W214" s="36">
        <f>SUMIFS(СВЦЭМ!$E$39:$E$782,СВЦЭМ!$A$39:$A$782,$A214,СВЦЭМ!$B$39:$B$782,W$191)+'СЕТ СН'!$F$15</f>
        <v>166.31573137999999</v>
      </c>
      <c r="X214" s="36">
        <f>SUMIFS(СВЦЭМ!$E$39:$E$782,СВЦЭМ!$A$39:$A$782,$A214,СВЦЭМ!$B$39:$B$782,X$191)+'СЕТ СН'!$F$15</f>
        <v>169.92021015</v>
      </c>
      <c r="Y214" s="36">
        <f>SUMIFS(СВЦЭМ!$E$39:$E$782,СВЦЭМ!$A$39:$A$782,$A214,СВЦЭМ!$B$39:$B$782,Y$191)+'СЕТ СН'!$F$15</f>
        <v>188.24274299000001</v>
      </c>
    </row>
    <row r="215" spans="1:25" ht="15.75" x14ac:dyDescent="0.2">
      <c r="A215" s="35">
        <f t="shared" si="5"/>
        <v>45101</v>
      </c>
      <c r="B215" s="36">
        <f>SUMIFS(СВЦЭМ!$E$39:$E$782,СВЦЭМ!$A$39:$A$782,$A215,СВЦЭМ!$B$39:$B$782,B$191)+'СЕТ СН'!$F$15</f>
        <v>185.27641528999999</v>
      </c>
      <c r="C215" s="36">
        <f>SUMIFS(СВЦЭМ!$E$39:$E$782,СВЦЭМ!$A$39:$A$782,$A215,СВЦЭМ!$B$39:$B$782,C$191)+'СЕТ СН'!$F$15</f>
        <v>195.61289246000001</v>
      </c>
      <c r="D215" s="36">
        <f>SUMIFS(СВЦЭМ!$E$39:$E$782,СВЦЭМ!$A$39:$A$782,$A215,СВЦЭМ!$B$39:$B$782,D$191)+'СЕТ СН'!$F$15</f>
        <v>205.58540586999999</v>
      </c>
      <c r="E215" s="36">
        <f>SUMIFS(СВЦЭМ!$E$39:$E$782,СВЦЭМ!$A$39:$A$782,$A215,СВЦЭМ!$B$39:$B$782,E$191)+'СЕТ СН'!$F$15</f>
        <v>205.32252885</v>
      </c>
      <c r="F215" s="36">
        <f>SUMIFS(СВЦЭМ!$E$39:$E$782,СВЦЭМ!$A$39:$A$782,$A215,СВЦЭМ!$B$39:$B$782,F$191)+'СЕТ СН'!$F$15</f>
        <v>205.01000893</v>
      </c>
      <c r="G215" s="36">
        <f>SUMIFS(СВЦЭМ!$E$39:$E$782,СВЦЭМ!$A$39:$A$782,$A215,СВЦЭМ!$B$39:$B$782,G$191)+'СЕТ СН'!$F$15</f>
        <v>205.3296564</v>
      </c>
      <c r="H215" s="36">
        <f>SUMIFS(СВЦЭМ!$E$39:$E$782,СВЦЭМ!$A$39:$A$782,$A215,СВЦЭМ!$B$39:$B$782,H$191)+'СЕТ СН'!$F$15</f>
        <v>199.99126519000001</v>
      </c>
      <c r="I215" s="36">
        <f>SUMIFS(СВЦЭМ!$E$39:$E$782,СВЦЭМ!$A$39:$A$782,$A215,СВЦЭМ!$B$39:$B$782,I$191)+'СЕТ СН'!$F$15</f>
        <v>193.54795224</v>
      </c>
      <c r="J215" s="36">
        <f>SUMIFS(СВЦЭМ!$E$39:$E$782,СВЦЭМ!$A$39:$A$782,$A215,СВЦЭМ!$B$39:$B$782,J$191)+'СЕТ СН'!$F$15</f>
        <v>180.97616669000001</v>
      </c>
      <c r="K215" s="36">
        <f>SUMIFS(СВЦЭМ!$E$39:$E$782,СВЦЭМ!$A$39:$A$782,$A215,СВЦЭМ!$B$39:$B$782,K$191)+'СЕТ СН'!$F$15</f>
        <v>171.49770609000001</v>
      </c>
      <c r="L215" s="36">
        <f>SUMIFS(СВЦЭМ!$E$39:$E$782,СВЦЭМ!$A$39:$A$782,$A215,СВЦЭМ!$B$39:$B$782,L$191)+'СЕТ СН'!$F$15</f>
        <v>170.26103362999999</v>
      </c>
      <c r="M215" s="36">
        <f>SUMIFS(СВЦЭМ!$E$39:$E$782,СВЦЭМ!$A$39:$A$782,$A215,СВЦЭМ!$B$39:$B$782,M$191)+'СЕТ СН'!$F$15</f>
        <v>173.34119942000001</v>
      </c>
      <c r="N215" s="36">
        <f>SUMIFS(СВЦЭМ!$E$39:$E$782,СВЦЭМ!$A$39:$A$782,$A215,СВЦЭМ!$B$39:$B$782,N$191)+'СЕТ СН'!$F$15</f>
        <v>180.81792744000001</v>
      </c>
      <c r="O215" s="36">
        <f>SUMIFS(СВЦЭМ!$E$39:$E$782,СВЦЭМ!$A$39:$A$782,$A215,СВЦЭМ!$B$39:$B$782,O$191)+'СЕТ СН'!$F$15</f>
        <v>185.80290532999999</v>
      </c>
      <c r="P215" s="36">
        <f>SUMIFS(СВЦЭМ!$E$39:$E$782,СВЦЭМ!$A$39:$A$782,$A215,СВЦЭМ!$B$39:$B$782,P$191)+'СЕТ СН'!$F$15</f>
        <v>186.44249289000001</v>
      </c>
      <c r="Q215" s="36">
        <f>SUMIFS(СВЦЭМ!$E$39:$E$782,СВЦЭМ!$A$39:$A$782,$A215,СВЦЭМ!$B$39:$B$782,Q$191)+'СЕТ СН'!$F$15</f>
        <v>187.92766001999999</v>
      </c>
      <c r="R215" s="36">
        <f>SUMIFS(СВЦЭМ!$E$39:$E$782,СВЦЭМ!$A$39:$A$782,$A215,СВЦЭМ!$B$39:$B$782,R$191)+'СЕТ СН'!$F$15</f>
        <v>185.0165835</v>
      </c>
      <c r="S215" s="36">
        <f>SUMIFS(СВЦЭМ!$E$39:$E$782,СВЦЭМ!$A$39:$A$782,$A215,СВЦЭМ!$B$39:$B$782,S$191)+'СЕТ СН'!$F$15</f>
        <v>183.10840988999999</v>
      </c>
      <c r="T215" s="36">
        <f>SUMIFS(СВЦЭМ!$E$39:$E$782,СВЦЭМ!$A$39:$A$782,$A215,СВЦЭМ!$B$39:$B$782,T$191)+'СЕТ СН'!$F$15</f>
        <v>185.86105796000001</v>
      </c>
      <c r="U215" s="36">
        <f>SUMIFS(СВЦЭМ!$E$39:$E$782,СВЦЭМ!$A$39:$A$782,$A215,СВЦЭМ!$B$39:$B$782,U$191)+'СЕТ СН'!$F$15</f>
        <v>187.72039770999999</v>
      </c>
      <c r="V215" s="36">
        <f>SUMIFS(СВЦЭМ!$E$39:$E$782,СВЦЭМ!$A$39:$A$782,$A215,СВЦЭМ!$B$39:$B$782,V$191)+'СЕТ СН'!$F$15</f>
        <v>187.70919928000001</v>
      </c>
      <c r="W215" s="36">
        <f>SUMIFS(СВЦЭМ!$E$39:$E$782,СВЦЭМ!$A$39:$A$782,$A215,СВЦЭМ!$B$39:$B$782,W$191)+'СЕТ СН'!$F$15</f>
        <v>183.60718467999999</v>
      </c>
      <c r="X215" s="36">
        <f>SUMIFS(СВЦЭМ!$E$39:$E$782,СВЦЭМ!$A$39:$A$782,$A215,СВЦЭМ!$B$39:$B$782,X$191)+'СЕТ СН'!$F$15</f>
        <v>187.48640821000001</v>
      </c>
      <c r="Y215" s="36">
        <f>SUMIFS(СВЦЭМ!$E$39:$E$782,СВЦЭМ!$A$39:$A$782,$A215,СВЦЭМ!$B$39:$B$782,Y$191)+'СЕТ СН'!$F$15</f>
        <v>197.26301422</v>
      </c>
    </row>
    <row r="216" spans="1:25" ht="15.75" x14ac:dyDescent="0.2">
      <c r="A216" s="35">
        <f t="shared" si="5"/>
        <v>45102</v>
      </c>
      <c r="B216" s="36">
        <f>SUMIFS(СВЦЭМ!$E$39:$E$782,СВЦЭМ!$A$39:$A$782,$A216,СВЦЭМ!$B$39:$B$782,B$191)+'СЕТ СН'!$F$15</f>
        <v>197.33508599000001</v>
      </c>
      <c r="C216" s="36">
        <f>SUMIFS(СВЦЭМ!$E$39:$E$782,СВЦЭМ!$A$39:$A$782,$A216,СВЦЭМ!$B$39:$B$782,C$191)+'СЕТ СН'!$F$15</f>
        <v>206.20890285999999</v>
      </c>
      <c r="D216" s="36">
        <f>SUMIFS(СВЦЭМ!$E$39:$E$782,СВЦЭМ!$A$39:$A$782,$A216,СВЦЭМ!$B$39:$B$782,D$191)+'СЕТ СН'!$F$15</f>
        <v>211.07512826000001</v>
      </c>
      <c r="E216" s="36">
        <f>SUMIFS(СВЦЭМ!$E$39:$E$782,СВЦЭМ!$A$39:$A$782,$A216,СВЦЭМ!$B$39:$B$782,E$191)+'СЕТ СН'!$F$15</f>
        <v>219.93005844000001</v>
      </c>
      <c r="F216" s="36">
        <f>SUMIFS(СВЦЭМ!$E$39:$E$782,СВЦЭМ!$A$39:$A$782,$A216,СВЦЭМ!$B$39:$B$782,F$191)+'СЕТ СН'!$F$15</f>
        <v>220.17881297</v>
      </c>
      <c r="G216" s="36">
        <f>SUMIFS(СВЦЭМ!$E$39:$E$782,СВЦЭМ!$A$39:$A$782,$A216,СВЦЭМ!$B$39:$B$782,G$191)+'СЕТ СН'!$F$15</f>
        <v>207.18698902</v>
      </c>
      <c r="H216" s="36">
        <f>SUMIFS(СВЦЭМ!$E$39:$E$782,СВЦЭМ!$A$39:$A$782,$A216,СВЦЭМ!$B$39:$B$782,H$191)+'СЕТ СН'!$F$15</f>
        <v>199.75027286</v>
      </c>
      <c r="I216" s="36">
        <f>SUMIFS(СВЦЭМ!$E$39:$E$782,СВЦЭМ!$A$39:$A$782,$A216,СВЦЭМ!$B$39:$B$782,I$191)+'СЕТ СН'!$F$15</f>
        <v>196.36296612000001</v>
      </c>
      <c r="J216" s="36">
        <f>SUMIFS(СВЦЭМ!$E$39:$E$782,СВЦЭМ!$A$39:$A$782,$A216,СВЦЭМ!$B$39:$B$782,J$191)+'СЕТ СН'!$F$15</f>
        <v>192.84599692</v>
      </c>
      <c r="K216" s="36">
        <f>SUMIFS(СВЦЭМ!$E$39:$E$782,СВЦЭМ!$A$39:$A$782,$A216,СВЦЭМ!$B$39:$B$782,K$191)+'СЕТ СН'!$F$15</f>
        <v>182.52990317999999</v>
      </c>
      <c r="L216" s="36">
        <f>SUMIFS(СВЦЭМ!$E$39:$E$782,СВЦЭМ!$A$39:$A$782,$A216,СВЦЭМ!$B$39:$B$782,L$191)+'СЕТ СН'!$F$15</f>
        <v>172.11452696000001</v>
      </c>
      <c r="M216" s="36">
        <f>SUMIFS(СВЦЭМ!$E$39:$E$782,СВЦЭМ!$A$39:$A$782,$A216,СВЦЭМ!$B$39:$B$782,M$191)+'СЕТ СН'!$F$15</f>
        <v>175.03707284000001</v>
      </c>
      <c r="N216" s="36">
        <f>SUMIFS(СВЦЭМ!$E$39:$E$782,СВЦЭМ!$A$39:$A$782,$A216,СВЦЭМ!$B$39:$B$782,N$191)+'СЕТ СН'!$F$15</f>
        <v>175.89504545</v>
      </c>
      <c r="O216" s="36">
        <f>SUMIFS(СВЦЭМ!$E$39:$E$782,СВЦЭМ!$A$39:$A$782,$A216,СВЦЭМ!$B$39:$B$782,O$191)+'СЕТ СН'!$F$15</f>
        <v>177.44087350999999</v>
      </c>
      <c r="P216" s="36">
        <f>SUMIFS(СВЦЭМ!$E$39:$E$782,СВЦЭМ!$A$39:$A$782,$A216,СВЦЭМ!$B$39:$B$782,P$191)+'СЕТ СН'!$F$15</f>
        <v>178.53099904999999</v>
      </c>
      <c r="Q216" s="36">
        <f>SUMIFS(СВЦЭМ!$E$39:$E$782,СВЦЭМ!$A$39:$A$782,$A216,СВЦЭМ!$B$39:$B$782,Q$191)+'СЕТ СН'!$F$15</f>
        <v>179.51570602000001</v>
      </c>
      <c r="R216" s="36">
        <f>SUMIFS(СВЦЭМ!$E$39:$E$782,СВЦЭМ!$A$39:$A$782,$A216,СВЦЭМ!$B$39:$B$782,R$191)+'СЕТ СН'!$F$15</f>
        <v>177.61104739000001</v>
      </c>
      <c r="S216" s="36">
        <f>SUMIFS(СВЦЭМ!$E$39:$E$782,СВЦЭМ!$A$39:$A$782,$A216,СВЦЭМ!$B$39:$B$782,S$191)+'СЕТ СН'!$F$15</f>
        <v>176.97194253999999</v>
      </c>
      <c r="T216" s="36">
        <f>SUMIFS(СВЦЭМ!$E$39:$E$782,СВЦЭМ!$A$39:$A$782,$A216,СВЦЭМ!$B$39:$B$782,T$191)+'СЕТ СН'!$F$15</f>
        <v>176.0555019</v>
      </c>
      <c r="U216" s="36">
        <f>SUMIFS(СВЦЭМ!$E$39:$E$782,СВЦЭМ!$A$39:$A$782,$A216,СВЦЭМ!$B$39:$B$782,U$191)+'СЕТ СН'!$F$15</f>
        <v>176.62180008999999</v>
      </c>
      <c r="V216" s="36">
        <f>SUMIFS(СВЦЭМ!$E$39:$E$782,СВЦЭМ!$A$39:$A$782,$A216,СВЦЭМ!$B$39:$B$782,V$191)+'СЕТ СН'!$F$15</f>
        <v>178.32029315</v>
      </c>
      <c r="W216" s="36">
        <f>SUMIFS(СВЦЭМ!$E$39:$E$782,СВЦЭМ!$A$39:$A$782,$A216,СВЦЭМ!$B$39:$B$782,W$191)+'СЕТ СН'!$F$15</f>
        <v>174.24935844999999</v>
      </c>
      <c r="X216" s="36">
        <f>SUMIFS(СВЦЭМ!$E$39:$E$782,СВЦЭМ!$A$39:$A$782,$A216,СВЦЭМ!$B$39:$B$782,X$191)+'СЕТ СН'!$F$15</f>
        <v>177.78032977000001</v>
      </c>
      <c r="Y216" s="36">
        <f>SUMIFS(СВЦЭМ!$E$39:$E$782,СВЦЭМ!$A$39:$A$782,$A216,СВЦЭМ!$B$39:$B$782,Y$191)+'СЕТ СН'!$F$15</f>
        <v>196.14598864999999</v>
      </c>
    </row>
    <row r="217" spans="1:25" ht="15.75" x14ac:dyDescent="0.2">
      <c r="A217" s="35">
        <f t="shared" si="5"/>
        <v>45103</v>
      </c>
      <c r="B217" s="36">
        <f>SUMIFS(СВЦЭМ!$E$39:$E$782,СВЦЭМ!$A$39:$A$782,$A217,СВЦЭМ!$B$39:$B$782,B$191)+'СЕТ СН'!$F$15</f>
        <v>210.18913344000001</v>
      </c>
      <c r="C217" s="36">
        <f>SUMIFS(СВЦЭМ!$E$39:$E$782,СВЦЭМ!$A$39:$A$782,$A217,СВЦЭМ!$B$39:$B$782,C$191)+'СЕТ СН'!$F$15</f>
        <v>219.62266786999999</v>
      </c>
      <c r="D217" s="36">
        <f>SUMIFS(СВЦЭМ!$E$39:$E$782,СВЦЭМ!$A$39:$A$782,$A217,СВЦЭМ!$B$39:$B$782,D$191)+'СЕТ СН'!$F$15</f>
        <v>224.16237470999999</v>
      </c>
      <c r="E217" s="36">
        <f>SUMIFS(СВЦЭМ!$E$39:$E$782,СВЦЭМ!$A$39:$A$782,$A217,СВЦЭМ!$B$39:$B$782,E$191)+'СЕТ СН'!$F$15</f>
        <v>221.82808133</v>
      </c>
      <c r="F217" s="36">
        <f>SUMIFS(СВЦЭМ!$E$39:$E$782,СВЦЭМ!$A$39:$A$782,$A217,СВЦЭМ!$B$39:$B$782,F$191)+'СЕТ СН'!$F$15</f>
        <v>221.11875836999999</v>
      </c>
      <c r="G217" s="36">
        <f>SUMIFS(СВЦЭМ!$E$39:$E$782,СВЦЭМ!$A$39:$A$782,$A217,СВЦЭМ!$B$39:$B$782,G$191)+'СЕТ СН'!$F$15</f>
        <v>221.71784134000001</v>
      </c>
      <c r="H217" s="36">
        <f>SUMIFS(СВЦЭМ!$E$39:$E$782,СВЦЭМ!$A$39:$A$782,$A217,СВЦЭМ!$B$39:$B$782,H$191)+'СЕТ СН'!$F$15</f>
        <v>206.95829387000001</v>
      </c>
      <c r="I217" s="36">
        <f>SUMIFS(СВЦЭМ!$E$39:$E$782,СВЦЭМ!$A$39:$A$782,$A217,СВЦЭМ!$B$39:$B$782,I$191)+'СЕТ СН'!$F$15</f>
        <v>182.74354679000001</v>
      </c>
      <c r="J217" s="36">
        <f>SUMIFS(СВЦЭМ!$E$39:$E$782,СВЦЭМ!$A$39:$A$782,$A217,СВЦЭМ!$B$39:$B$782,J$191)+'СЕТ СН'!$F$15</f>
        <v>171.74781949999999</v>
      </c>
      <c r="K217" s="36">
        <f>SUMIFS(СВЦЭМ!$E$39:$E$782,СВЦЭМ!$A$39:$A$782,$A217,СВЦЭМ!$B$39:$B$782,K$191)+'СЕТ СН'!$F$15</f>
        <v>166.50462191</v>
      </c>
      <c r="L217" s="36">
        <f>SUMIFS(СВЦЭМ!$E$39:$E$782,СВЦЭМ!$A$39:$A$782,$A217,СВЦЭМ!$B$39:$B$782,L$191)+'СЕТ СН'!$F$15</f>
        <v>163.71433632</v>
      </c>
      <c r="M217" s="36">
        <f>SUMIFS(СВЦЭМ!$E$39:$E$782,СВЦЭМ!$A$39:$A$782,$A217,СВЦЭМ!$B$39:$B$782,M$191)+'СЕТ СН'!$F$15</f>
        <v>165.79897491</v>
      </c>
      <c r="N217" s="36">
        <f>SUMIFS(СВЦЭМ!$E$39:$E$782,СВЦЭМ!$A$39:$A$782,$A217,СВЦЭМ!$B$39:$B$782,N$191)+'СЕТ СН'!$F$15</f>
        <v>169.40448712</v>
      </c>
      <c r="O217" s="36">
        <f>SUMIFS(СВЦЭМ!$E$39:$E$782,СВЦЭМ!$A$39:$A$782,$A217,СВЦЭМ!$B$39:$B$782,O$191)+'СЕТ СН'!$F$15</f>
        <v>168.89767483</v>
      </c>
      <c r="P217" s="36">
        <f>SUMIFS(СВЦЭМ!$E$39:$E$782,СВЦЭМ!$A$39:$A$782,$A217,СВЦЭМ!$B$39:$B$782,P$191)+'СЕТ СН'!$F$15</f>
        <v>169.96891482000001</v>
      </c>
      <c r="Q217" s="36">
        <f>SUMIFS(СВЦЭМ!$E$39:$E$782,СВЦЭМ!$A$39:$A$782,$A217,СВЦЭМ!$B$39:$B$782,Q$191)+'СЕТ СН'!$F$15</f>
        <v>171.29967558999999</v>
      </c>
      <c r="R217" s="36">
        <f>SUMIFS(СВЦЭМ!$E$39:$E$782,СВЦЭМ!$A$39:$A$782,$A217,СВЦЭМ!$B$39:$B$782,R$191)+'СЕТ СН'!$F$15</f>
        <v>169.22316627999999</v>
      </c>
      <c r="S217" s="36">
        <f>SUMIFS(СВЦЭМ!$E$39:$E$782,СВЦЭМ!$A$39:$A$782,$A217,СВЦЭМ!$B$39:$B$782,S$191)+'СЕТ СН'!$F$15</f>
        <v>168.32720918999999</v>
      </c>
      <c r="T217" s="36">
        <f>SUMIFS(СВЦЭМ!$E$39:$E$782,СВЦЭМ!$A$39:$A$782,$A217,СВЦЭМ!$B$39:$B$782,T$191)+'СЕТ СН'!$F$15</f>
        <v>167.87276761999999</v>
      </c>
      <c r="U217" s="36">
        <f>SUMIFS(СВЦЭМ!$E$39:$E$782,СВЦЭМ!$A$39:$A$782,$A217,СВЦЭМ!$B$39:$B$782,U$191)+'СЕТ СН'!$F$15</f>
        <v>165.43727100000001</v>
      </c>
      <c r="V217" s="36">
        <f>SUMIFS(СВЦЭМ!$E$39:$E$782,СВЦЭМ!$A$39:$A$782,$A217,СВЦЭМ!$B$39:$B$782,V$191)+'СЕТ СН'!$F$15</f>
        <v>167.15410700000001</v>
      </c>
      <c r="W217" s="36">
        <f>SUMIFS(СВЦЭМ!$E$39:$E$782,СВЦЭМ!$A$39:$A$782,$A217,СВЦЭМ!$B$39:$B$782,W$191)+'СЕТ СН'!$F$15</f>
        <v>163.48385117000001</v>
      </c>
      <c r="X217" s="36">
        <f>SUMIFS(СВЦЭМ!$E$39:$E$782,СВЦЭМ!$A$39:$A$782,$A217,СВЦЭМ!$B$39:$B$782,X$191)+'СЕТ СН'!$F$15</f>
        <v>170.09319585</v>
      </c>
      <c r="Y217" s="36">
        <f>SUMIFS(СВЦЭМ!$E$39:$E$782,СВЦЭМ!$A$39:$A$782,$A217,СВЦЭМ!$B$39:$B$782,Y$191)+'СЕТ СН'!$F$15</f>
        <v>179.61821370000001</v>
      </c>
    </row>
    <row r="218" spans="1:25" ht="15.75" x14ac:dyDescent="0.2">
      <c r="A218" s="35">
        <f t="shared" si="5"/>
        <v>45104</v>
      </c>
      <c r="B218" s="36">
        <f>SUMIFS(СВЦЭМ!$E$39:$E$782,СВЦЭМ!$A$39:$A$782,$A218,СВЦЭМ!$B$39:$B$782,B$191)+'СЕТ СН'!$F$15</f>
        <v>187.27906265999999</v>
      </c>
      <c r="C218" s="36">
        <f>SUMIFS(СВЦЭМ!$E$39:$E$782,СВЦЭМ!$A$39:$A$782,$A218,СВЦЭМ!$B$39:$B$782,C$191)+'СЕТ СН'!$F$15</f>
        <v>193.57327368</v>
      </c>
      <c r="D218" s="36">
        <f>SUMIFS(СВЦЭМ!$E$39:$E$782,СВЦЭМ!$A$39:$A$782,$A218,СВЦЭМ!$B$39:$B$782,D$191)+'СЕТ СН'!$F$15</f>
        <v>203.68913731000001</v>
      </c>
      <c r="E218" s="36">
        <f>SUMIFS(СВЦЭМ!$E$39:$E$782,СВЦЭМ!$A$39:$A$782,$A218,СВЦЭМ!$B$39:$B$782,E$191)+'СЕТ СН'!$F$15</f>
        <v>200.80298457999999</v>
      </c>
      <c r="F218" s="36">
        <f>SUMIFS(СВЦЭМ!$E$39:$E$782,СВЦЭМ!$A$39:$A$782,$A218,СВЦЭМ!$B$39:$B$782,F$191)+'СЕТ СН'!$F$15</f>
        <v>200.86498739000001</v>
      </c>
      <c r="G218" s="36">
        <f>SUMIFS(СВЦЭМ!$E$39:$E$782,СВЦЭМ!$A$39:$A$782,$A218,СВЦЭМ!$B$39:$B$782,G$191)+'СЕТ СН'!$F$15</f>
        <v>200.51571824999999</v>
      </c>
      <c r="H218" s="36">
        <f>SUMIFS(СВЦЭМ!$E$39:$E$782,СВЦЭМ!$A$39:$A$782,$A218,СВЦЭМ!$B$39:$B$782,H$191)+'СЕТ СН'!$F$15</f>
        <v>191.17317170999999</v>
      </c>
      <c r="I218" s="36">
        <f>SUMIFS(СВЦЭМ!$E$39:$E$782,СВЦЭМ!$A$39:$A$782,$A218,СВЦЭМ!$B$39:$B$782,I$191)+'СЕТ СН'!$F$15</f>
        <v>175.87763551</v>
      </c>
      <c r="J218" s="36">
        <f>SUMIFS(СВЦЭМ!$E$39:$E$782,СВЦЭМ!$A$39:$A$782,$A218,СВЦЭМ!$B$39:$B$782,J$191)+'СЕТ СН'!$F$15</f>
        <v>165.76894229999999</v>
      </c>
      <c r="K218" s="36">
        <f>SUMIFS(СВЦЭМ!$E$39:$E$782,СВЦЭМ!$A$39:$A$782,$A218,СВЦЭМ!$B$39:$B$782,K$191)+'СЕТ СН'!$F$15</f>
        <v>158.69504846999999</v>
      </c>
      <c r="L218" s="36">
        <f>SUMIFS(СВЦЭМ!$E$39:$E$782,СВЦЭМ!$A$39:$A$782,$A218,СВЦЭМ!$B$39:$B$782,L$191)+'СЕТ СН'!$F$15</f>
        <v>156.25403363999999</v>
      </c>
      <c r="M218" s="36">
        <f>SUMIFS(СВЦЭМ!$E$39:$E$782,СВЦЭМ!$A$39:$A$782,$A218,СВЦЭМ!$B$39:$B$782,M$191)+'СЕТ СН'!$F$15</f>
        <v>155.86977114999999</v>
      </c>
      <c r="N218" s="36">
        <f>SUMIFS(СВЦЭМ!$E$39:$E$782,СВЦЭМ!$A$39:$A$782,$A218,СВЦЭМ!$B$39:$B$782,N$191)+'СЕТ СН'!$F$15</f>
        <v>158.37784651999999</v>
      </c>
      <c r="O218" s="36">
        <f>SUMIFS(СВЦЭМ!$E$39:$E$782,СВЦЭМ!$A$39:$A$782,$A218,СВЦЭМ!$B$39:$B$782,O$191)+'СЕТ СН'!$F$15</f>
        <v>157.81687305</v>
      </c>
      <c r="P218" s="36">
        <f>SUMIFS(СВЦЭМ!$E$39:$E$782,СВЦЭМ!$A$39:$A$782,$A218,СВЦЭМ!$B$39:$B$782,P$191)+'СЕТ СН'!$F$15</f>
        <v>157.93461822</v>
      </c>
      <c r="Q218" s="36">
        <f>SUMIFS(СВЦЭМ!$E$39:$E$782,СВЦЭМ!$A$39:$A$782,$A218,СВЦЭМ!$B$39:$B$782,Q$191)+'СЕТ СН'!$F$15</f>
        <v>157.54035671</v>
      </c>
      <c r="R218" s="36">
        <f>SUMIFS(СВЦЭМ!$E$39:$E$782,СВЦЭМ!$A$39:$A$782,$A218,СВЦЭМ!$B$39:$B$782,R$191)+'СЕТ СН'!$F$15</f>
        <v>155.98048757000001</v>
      </c>
      <c r="S218" s="36">
        <f>SUMIFS(СВЦЭМ!$E$39:$E$782,СВЦЭМ!$A$39:$A$782,$A218,СВЦЭМ!$B$39:$B$782,S$191)+'СЕТ СН'!$F$15</f>
        <v>155.49750938</v>
      </c>
      <c r="T218" s="36">
        <f>SUMIFS(СВЦЭМ!$E$39:$E$782,СВЦЭМ!$A$39:$A$782,$A218,СВЦЭМ!$B$39:$B$782,T$191)+'СЕТ СН'!$F$15</f>
        <v>154.97853616</v>
      </c>
      <c r="U218" s="36">
        <f>SUMIFS(СВЦЭМ!$E$39:$E$782,СВЦЭМ!$A$39:$A$782,$A218,СВЦЭМ!$B$39:$B$782,U$191)+'СЕТ СН'!$F$15</f>
        <v>155.32849834000001</v>
      </c>
      <c r="V218" s="36">
        <f>SUMIFS(СВЦЭМ!$E$39:$E$782,СВЦЭМ!$A$39:$A$782,$A218,СВЦЭМ!$B$39:$B$782,V$191)+'СЕТ СН'!$F$15</f>
        <v>156.39545777000001</v>
      </c>
      <c r="W218" s="36">
        <f>SUMIFS(СВЦЭМ!$E$39:$E$782,СВЦЭМ!$A$39:$A$782,$A218,СВЦЭМ!$B$39:$B$782,W$191)+'СЕТ СН'!$F$15</f>
        <v>151.26938720000001</v>
      </c>
      <c r="X218" s="36">
        <f>SUMIFS(СВЦЭМ!$E$39:$E$782,СВЦЭМ!$A$39:$A$782,$A218,СВЦЭМ!$B$39:$B$782,X$191)+'СЕТ СН'!$F$15</f>
        <v>156.13222436999999</v>
      </c>
      <c r="Y218" s="36">
        <f>SUMIFS(СВЦЭМ!$E$39:$E$782,СВЦЭМ!$A$39:$A$782,$A218,СВЦЭМ!$B$39:$B$782,Y$191)+'СЕТ СН'!$F$15</f>
        <v>167.36989058</v>
      </c>
    </row>
    <row r="219" spans="1:25" ht="15.75" x14ac:dyDescent="0.2">
      <c r="A219" s="35">
        <f t="shared" si="5"/>
        <v>45105</v>
      </c>
      <c r="B219" s="36">
        <f>SUMIFS(СВЦЭМ!$E$39:$E$782,СВЦЭМ!$A$39:$A$782,$A219,СВЦЭМ!$B$39:$B$782,B$191)+'СЕТ СН'!$F$15</f>
        <v>177.73948670999999</v>
      </c>
      <c r="C219" s="36">
        <f>SUMIFS(СВЦЭМ!$E$39:$E$782,СВЦЭМ!$A$39:$A$782,$A219,СВЦЭМ!$B$39:$B$782,C$191)+'СЕТ СН'!$F$15</f>
        <v>188.08561945</v>
      </c>
      <c r="D219" s="36">
        <f>SUMIFS(СВЦЭМ!$E$39:$E$782,СВЦЭМ!$A$39:$A$782,$A219,СВЦЭМ!$B$39:$B$782,D$191)+'СЕТ СН'!$F$15</f>
        <v>197.98061996000001</v>
      </c>
      <c r="E219" s="36">
        <f>SUMIFS(СВЦЭМ!$E$39:$E$782,СВЦЭМ!$A$39:$A$782,$A219,СВЦЭМ!$B$39:$B$782,E$191)+'СЕТ СН'!$F$15</f>
        <v>200.46789799000001</v>
      </c>
      <c r="F219" s="36">
        <f>SUMIFS(СВЦЭМ!$E$39:$E$782,СВЦЭМ!$A$39:$A$782,$A219,СВЦЭМ!$B$39:$B$782,F$191)+'СЕТ СН'!$F$15</f>
        <v>200.47380808</v>
      </c>
      <c r="G219" s="36">
        <f>SUMIFS(СВЦЭМ!$E$39:$E$782,СВЦЭМ!$A$39:$A$782,$A219,СВЦЭМ!$B$39:$B$782,G$191)+'СЕТ СН'!$F$15</f>
        <v>197.28388242</v>
      </c>
      <c r="H219" s="36">
        <f>SUMIFS(СВЦЭМ!$E$39:$E$782,СВЦЭМ!$A$39:$A$782,$A219,СВЦЭМ!$B$39:$B$782,H$191)+'СЕТ СН'!$F$15</f>
        <v>184.20359403</v>
      </c>
      <c r="I219" s="36">
        <f>SUMIFS(СВЦЭМ!$E$39:$E$782,СВЦЭМ!$A$39:$A$782,$A219,СВЦЭМ!$B$39:$B$782,I$191)+'СЕТ СН'!$F$15</f>
        <v>167.74081147999999</v>
      </c>
      <c r="J219" s="36">
        <f>SUMIFS(СВЦЭМ!$E$39:$E$782,СВЦЭМ!$A$39:$A$782,$A219,СВЦЭМ!$B$39:$B$782,J$191)+'СЕТ СН'!$F$15</f>
        <v>159.06582539999999</v>
      </c>
      <c r="K219" s="36">
        <f>SUMIFS(СВЦЭМ!$E$39:$E$782,СВЦЭМ!$A$39:$A$782,$A219,СВЦЭМ!$B$39:$B$782,K$191)+'СЕТ СН'!$F$15</f>
        <v>152.02953714</v>
      </c>
      <c r="L219" s="36">
        <f>SUMIFS(СВЦЭМ!$E$39:$E$782,СВЦЭМ!$A$39:$A$782,$A219,СВЦЭМ!$B$39:$B$782,L$191)+'СЕТ СН'!$F$15</f>
        <v>152.90787254</v>
      </c>
      <c r="M219" s="36">
        <f>SUMIFS(СВЦЭМ!$E$39:$E$782,СВЦЭМ!$A$39:$A$782,$A219,СВЦЭМ!$B$39:$B$782,M$191)+'СЕТ СН'!$F$15</f>
        <v>155.47162852</v>
      </c>
      <c r="N219" s="36">
        <f>SUMIFS(СВЦЭМ!$E$39:$E$782,СВЦЭМ!$A$39:$A$782,$A219,СВЦЭМ!$B$39:$B$782,N$191)+'СЕТ СН'!$F$15</f>
        <v>161.14027711</v>
      </c>
      <c r="O219" s="36">
        <f>SUMIFS(СВЦЭМ!$E$39:$E$782,СВЦЭМ!$A$39:$A$782,$A219,СВЦЭМ!$B$39:$B$782,O$191)+'СЕТ СН'!$F$15</f>
        <v>160.73975035000001</v>
      </c>
      <c r="P219" s="36">
        <f>SUMIFS(СВЦЭМ!$E$39:$E$782,СВЦЭМ!$A$39:$A$782,$A219,СВЦЭМ!$B$39:$B$782,P$191)+'СЕТ СН'!$F$15</f>
        <v>158.57779776000001</v>
      </c>
      <c r="Q219" s="36">
        <f>SUMIFS(СВЦЭМ!$E$39:$E$782,СВЦЭМ!$A$39:$A$782,$A219,СВЦЭМ!$B$39:$B$782,Q$191)+'СЕТ СН'!$F$15</f>
        <v>159.30591570000001</v>
      </c>
      <c r="R219" s="36">
        <f>SUMIFS(СВЦЭМ!$E$39:$E$782,СВЦЭМ!$A$39:$A$782,$A219,СВЦЭМ!$B$39:$B$782,R$191)+'СЕТ СН'!$F$15</f>
        <v>155.62739587999999</v>
      </c>
      <c r="S219" s="36">
        <f>SUMIFS(СВЦЭМ!$E$39:$E$782,СВЦЭМ!$A$39:$A$782,$A219,СВЦЭМ!$B$39:$B$782,S$191)+'СЕТ СН'!$F$15</f>
        <v>155.02829359</v>
      </c>
      <c r="T219" s="36">
        <f>SUMIFS(СВЦЭМ!$E$39:$E$782,СВЦЭМ!$A$39:$A$782,$A219,СВЦЭМ!$B$39:$B$782,T$191)+'СЕТ СН'!$F$15</f>
        <v>155.18564642000001</v>
      </c>
      <c r="U219" s="36">
        <f>SUMIFS(СВЦЭМ!$E$39:$E$782,СВЦЭМ!$A$39:$A$782,$A219,СВЦЭМ!$B$39:$B$782,U$191)+'СЕТ СН'!$F$15</f>
        <v>159.43109984</v>
      </c>
      <c r="V219" s="36">
        <f>SUMIFS(СВЦЭМ!$E$39:$E$782,СВЦЭМ!$A$39:$A$782,$A219,СВЦЭМ!$B$39:$B$782,V$191)+'СЕТ СН'!$F$15</f>
        <v>159.24772171999999</v>
      </c>
      <c r="W219" s="36">
        <f>SUMIFS(СВЦЭМ!$E$39:$E$782,СВЦЭМ!$A$39:$A$782,$A219,СВЦЭМ!$B$39:$B$782,W$191)+'СЕТ СН'!$F$15</f>
        <v>156.97052715000001</v>
      </c>
      <c r="X219" s="36">
        <f>SUMIFS(СВЦЭМ!$E$39:$E$782,СВЦЭМ!$A$39:$A$782,$A219,СВЦЭМ!$B$39:$B$782,X$191)+'СЕТ СН'!$F$15</f>
        <v>159.95084559</v>
      </c>
      <c r="Y219" s="36">
        <f>SUMIFS(СВЦЭМ!$E$39:$E$782,СВЦЭМ!$A$39:$A$782,$A219,СВЦЭМ!$B$39:$B$782,Y$191)+'СЕТ СН'!$F$15</f>
        <v>173.38774071</v>
      </c>
    </row>
    <row r="220" spans="1:25" ht="15.75" x14ac:dyDescent="0.2">
      <c r="A220" s="35">
        <f t="shared" si="5"/>
        <v>45106</v>
      </c>
      <c r="B220" s="36">
        <f>SUMIFS(СВЦЭМ!$E$39:$E$782,СВЦЭМ!$A$39:$A$782,$A220,СВЦЭМ!$B$39:$B$782,B$191)+'СЕТ СН'!$F$15</f>
        <v>189.03035882</v>
      </c>
      <c r="C220" s="36">
        <f>SUMIFS(СВЦЭМ!$E$39:$E$782,СВЦЭМ!$A$39:$A$782,$A220,СВЦЭМ!$B$39:$B$782,C$191)+'СЕТ СН'!$F$15</f>
        <v>196.02180188</v>
      </c>
      <c r="D220" s="36">
        <f>SUMIFS(СВЦЭМ!$E$39:$E$782,СВЦЭМ!$A$39:$A$782,$A220,СВЦЭМ!$B$39:$B$782,D$191)+'СЕТ СН'!$F$15</f>
        <v>201.98847925000001</v>
      </c>
      <c r="E220" s="36">
        <f>SUMIFS(СВЦЭМ!$E$39:$E$782,СВЦЭМ!$A$39:$A$782,$A220,СВЦЭМ!$B$39:$B$782,E$191)+'СЕТ СН'!$F$15</f>
        <v>202.78389107999999</v>
      </c>
      <c r="F220" s="36">
        <f>SUMIFS(СВЦЭМ!$E$39:$E$782,СВЦЭМ!$A$39:$A$782,$A220,СВЦЭМ!$B$39:$B$782,F$191)+'СЕТ СН'!$F$15</f>
        <v>200.91352773</v>
      </c>
      <c r="G220" s="36">
        <f>SUMIFS(СВЦЭМ!$E$39:$E$782,СВЦЭМ!$A$39:$A$782,$A220,СВЦЭМ!$B$39:$B$782,G$191)+'СЕТ СН'!$F$15</f>
        <v>201.32053449</v>
      </c>
      <c r="H220" s="36">
        <f>SUMIFS(СВЦЭМ!$E$39:$E$782,СВЦЭМ!$A$39:$A$782,$A220,СВЦЭМ!$B$39:$B$782,H$191)+'СЕТ СН'!$F$15</f>
        <v>194.72619931</v>
      </c>
      <c r="I220" s="36">
        <f>SUMIFS(СВЦЭМ!$E$39:$E$782,СВЦЭМ!$A$39:$A$782,$A220,СВЦЭМ!$B$39:$B$782,I$191)+'СЕТ СН'!$F$15</f>
        <v>182.66781019000001</v>
      </c>
      <c r="J220" s="36">
        <f>SUMIFS(СВЦЭМ!$E$39:$E$782,СВЦЭМ!$A$39:$A$782,$A220,СВЦЭМ!$B$39:$B$782,J$191)+'СЕТ СН'!$F$15</f>
        <v>170.83990743999999</v>
      </c>
      <c r="K220" s="36">
        <f>SUMIFS(СВЦЭМ!$E$39:$E$782,СВЦЭМ!$A$39:$A$782,$A220,СВЦЭМ!$B$39:$B$782,K$191)+'СЕТ СН'!$F$15</f>
        <v>164.47395173999999</v>
      </c>
      <c r="L220" s="36">
        <f>SUMIFS(СВЦЭМ!$E$39:$E$782,СВЦЭМ!$A$39:$A$782,$A220,СВЦЭМ!$B$39:$B$782,L$191)+'СЕТ СН'!$F$15</f>
        <v>162.84543944000001</v>
      </c>
      <c r="M220" s="36">
        <f>SUMIFS(СВЦЭМ!$E$39:$E$782,СВЦЭМ!$A$39:$A$782,$A220,СВЦЭМ!$B$39:$B$782,M$191)+'СЕТ СН'!$F$15</f>
        <v>161.63355501999999</v>
      </c>
      <c r="N220" s="36">
        <f>SUMIFS(СВЦЭМ!$E$39:$E$782,СВЦЭМ!$A$39:$A$782,$A220,СВЦЭМ!$B$39:$B$782,N$191)+'СЕТ СН'!$F$15</f>
        <v>164.23163285000001</v>
      </c>
      <c r="O220" s="36">
        <f>SUMIFS(СВЦЭМ!$E$39:$E$782,СВЦЭМ!$A$39:$A$782,$A220,СВЦЭМ!$B$39:$B$782,O$191)+'СЕТ СН'!$F$15</f>
        <v>164.32165114</v>
      </c>
      <c r="P220" s="36">
        <f>SUMIFS(СВЦЭМ!$E$39:$E$782,СВЦЭМ!$A$39:$A$782,$A220,СВЦЭМ!$B$39:$B$782,P$191)+'СЕТ СН'!$F$15</f>
        <v>165.20832528</v>
      </c>
      <c r="Q220" s="36">
        <f>SUMIFS(СВЦЭМ!$E$39:$E$782,СВЦЭМ!$A$39:$A$782,$A220,СВЦЭМ!$B$39:$B$782,Q$191)+'СЕТ СН'!$F$15</f>
        <v>165.21100082000001</v>
      </c>
      <c r="R220" s="36">
        <f>SUMIFS(СВЦЭМ!$E$39:$E$782,СВЦЭМ!$A$39:$A$782,$A220,СВЦЭМ!$B$39:$B$782,R$191)+'СЕТ СН'!$F$15</f>
        <v>163.70447891000001</v>
      </c>
      <c r="S220" s="36">
        <f>SUMIFS(СВЦЭМ!$E$39:$E$782,СВЦЭМ!$A$39:$A$782,$A220,СВЦЭМ!$B$39:$B$782,S$191)+'СЕТ СН'!$F$15</f>
        <v>162.12645935</v>
      </c>
      <c r="T220" s="36">
        <f>SUMIFS(СВЦЭМ!$E$39:$E$782,СВЦЭМ!$A$39:$A$782,$A220,СВЦЭМ!$B$39:$B$782,T$191)+'СЕТ СН'!$F$15</f>
        <v>163.21974734</v>
      </c>
      <c r="U220" s="36">
        <f>SUMIFS(СВЦЭМ!$E$39:$E$782,СВЦЭМ!$A$39:$A$782,$A220,СВЦЭМ!$B$39:$B$782,U$191)+'СЕТ СН'!$F$15</f>
        <v>164.26596344000001</v>
      </c>
      <c r="V220" s="36">
        <f>SUMIFS(СВЦЭМ!$E$39:$E$782,СВЦЭМ!$A$39:$A$782,$A220,СВЦЭМ!$B$39:$B$782,V$191)+'СЕТ СН'!$F$15</f>
        <v>165.74516310000001</v>
      </c>
      <c r="W220" s="36">
        <f>SUMIFS(СВЦЭМ!$E$39:$E$782,СВЦЭМ!$A$39:$A$782,$A220,СВЦЭМ!$B$39:$B$782,W$191)+'СЕТ СН'!$F$15</f>
        <v>164.70523610999999</v>
      </c>
      <c r="X220" s="36">
        <f>SUMIFS(СВЦЭМ!$E$39:$E$782,СВЦЭМ!$A$39:$A$782,$A220,СВЦЭМ!$B$39:$B$782,X$191)+'СЕТ СН'!$F$15</f>
        <v>167.19425835000001</v>
      </c>
      <c r="Y220" s="36">
        <f>SUMIFS(СВЦЭМ!$E$39:$E$782,СВЦЭМ!$A$39:$A$782,$A220,СВЦЭМ!$B$39:$B$782,Y$191)+'СЕТ СН'!$F$15</f>
        <v>182.44062421999999</v>
      </c>
    </row>
    <row r="221" spans="1:25" ht="15.75" x14ac:dyDescent="0.2">
      <c r="A221" s="35">
        <f t="shared" si="5"/>
        <v>45107</v>
      </c>
      <c r="B221" s="36">
        <f>SUMIFS(СВЦЭМ!$E$39:$E$782,СВЦЭМ!$A$39:$A$782,$A221,СВЦЭМ!$B$39:$B$782,B$191)+'СЕТ СН'!$F$15</f>
        <v>187.82027993</v>
      </c>
      <c r="C221" s="36">
        <f>SUMIFS(СВЦЭМ!$E$39:$E$782,СВЦЭМ!$A$39:$A$782,$A221,СВЦЭМ!$B$39:$B$782,C$191)+'СЕТ СН'!$F$15</f>
        <v>193.98812957999999</v>
      </c>
      <c r="D221" s="36">
        <f>SUMIFS(СВЦЭМ!$E$39:$E$782,СВЦЭМ!$A$39:$A$782,$A221,СВЦЭМ!$B$39:$B$782,D$191)+'СЕТ СН'!$F$15</f>
        <v>204.13002211</v>
      </c>
      <c r="E221" s="36">
        <f>SUMIFS(СВЦЭМ!$E$39:$E$782,СВЦЭМ!$A$39:$A$782,$A221,СВЦЭМ!$B$39:$B$782,E$191)+'СЕТ СН'!$F$15</f>
        <v>207.26831131</v>
      </c>
      <c r="F221" s="36">
        <f>SUMIFS(СВЦЭМ!$E$39:$E$782,СВЦЭМ!$A$39:$A$782,$A221,СВЦЭМ!$B$39:$B$782,F$191)+'СЕТ СН'!$F$15</f>
        <v>211.80432508999999</v>
      </c>
      <c r="G221" s="36">
        <f>SUMIFS(СВЦЭМ!$E$39:$E$782,СВЦЭМ!$A$39:$A$782,$A221,СВЦЭМ!$B$39:$B$782,G$191)+'СЕТ СН'!$F$15</f>
        <v>215.46225562999999</v>
      </c>
      <c r="H221" s="36">
        <f>SUMIFS(СВЦЭМ!$E$39:$E$782,СВЦЭМ!$A$39:$A$782,$A221,СВЦЭМ!$B$39:$B$782,H$191)+'СЕТ СН'!$F$15</f>
        <v>203.57279986</v>
      </c>
      <c r="I221" s="36">
        <f>SUMIFS(СВЦЭМ!$E$39:$E$782,СВЦЭМ!$A$39:$A$782,$A221,СВЦЭМ!$B$39:$B$782,I$191)+'СЕТ СН'!$F$15</f>
        <v>190.00552959999999</v>
      </c>
      <c r="J221" s="36">
        <f>SUMIFS(СВЦЭМ!$E$39:$E$782,СВЦЭМ!$A$39:$A$782,$A221,СВЦЭМ!$B$39:$B$782,J$191)+'СЕТ СН'!$F$15</f>
        <v>180.10798020999999</v>
      </c>
      <c r="K221" s="36">
        <f>SUMIFS(СВЦЭМ!$E$39:$E$782,СВЦЭМ!$A$39:$A$782,$A221,СВЦЭМ!$B$39:$B$782,K$191)+'СЕТ СН'!$F$15</f>
        <v>171.37120229000001</v>
      </c>
      <c r="L221" s="36">
        <f>SUMIFS(СВЦЭМ!$E$39:$E$782,СВЦЭМ!$A$39:$A$782,$A221,СВЦЭМ!$B$39:$B$782,L$191)+'СЕТ СН'!$F$15</f>
        <v>167.39678065000001</v>
      </c>
      <c r="M221" s="36">
        <f>SUMIFS(СВЦЭМ!$E$39:$E$782,СВЦЭМ!$A$39:$A$782,$A221,СВЦЭМ!$B$39:$B$782,M$191)+'СЕТ СН'!$F$15</f>
        <v>163.55971388</v>
      </c>
      <c r="N221" s="36">
        <f>SUMIFS(СВЦЭМ!$E$39:$E$782,СВЦЭМ!$A$39:$A$782,$A221,СВЦЭМ!$B$39:$B$782,N$191)+'СЕТ СН'!$F$15</f>
        <v>168.88073075</v>
      </c>
      <c r="O221" s="36">
        <f>SUMIFS(СВЦЭМ!$E$39:$E$782,СВЦЭМ!$A$39:$A$782,$A221,СВЦЭМ!$B$39:$B$782,O$191)+'СЕТ СН'!$F$15</f>
        <v>167.15208876</v>
      </c>
      <c r="P221" s="36">
        <f>SUMIFS(СВЦЭМ!$E$39:$E$782,СВЦЭМ!$A$39:$A$782,$A221,СВЦЭМ!$B$39:$B$782,P$191)+'СЕТ СН'!$F$15</f>
        <v>168.00984516</v>
      </c>
      <c r="Q221" s="36">
        <f>SUMIFS(СВЦЭМ!$E$39:$E$782,СВЦЭМ!$A$39:$A$782,$A221,СВЦЭМ!$B$39:$B$782,Q$191)+'СЕТ СН'!$F$15</f>
        <v>168.70311161999999</v>
      </c>
      <c r="R221" s="36">
        <f>SUMIFS(СВЦЭМ!$E$39:$E$782,СВЦЭМ!$A$39:$A$782,$A221,СВЦЭМ!$B$39:$B$782,R$191)+'СЕТ СН'!$F$15</f>
        <v>167.42530980000001</v>
      </c>
      <c r="S221" s="36">
        <f>SUMIFS(СВЦЭМ!$E$39:$E$782,СВЦЭМ!$A$39:$A$782,$A221,СВЦЭМ!$B$39:$B$782,S$191)+'СЕТ СН'!$F$15</f>
        <v>165.84921249000001</v>
      </c>
      <c r="T221" s="36">
        <f>SUMIFS(СВЦЭМ!$E$39:$E$782,СВЦЭМ!$A$39:$A$782,$A221,СВЦЭМ!$B$39:$B$782,T$191)+'СЕТ СН'!$F$15</f>
        <v>165.61406982</v>
      </c>
      <c r="U221" s="36">
        <f>SUMIFS(СВЦЭМ!$E$39:$E$782,СВЦЭМ!$A$39:$A$782,$A221,СВЦЭМ!$B$39:$B$782,U$191)+'СЕТ СН'!$F$15</f>
        <v>166.58333196000001</v>
      </c>
      <c r="V221" s="36">
        <f>SUMIFS(СВЦЭМ!$E$39:$E$782,СВЦЭМ!$A$39:$A$782,$A221,СВЦЭМ!$B$39:$B$782,V$191)+'СЕТ СН'!$F$15</f>
        <v>169.62826541000001</v>
      </c>
      <c r="W221" s="36">
        <f>SUMIFS(СВЦЭМ!$E$39:$E$782,СВЦЭМ!$A$39:$A$782,$A221,СВЦЭМ!$B$39:$B$782,W$191)+'СЕТ СН'!$F$15</f>
        <v>165.74038865</v>
      </c>
      <c r="X221" s="36">
        <f>SUMIFS(СВЦЭМ!$E$39:$E$782,СВЦЭМ!$A$39:$A$782,$A221,СВЦЭМ!$B$39:$B$782,X$191)+'СЕТ СН'!$F$15</f>
        <v>170.93267194000001</v>
      </c>
      <c r="Y221" s="36">
        <f>SUMIFS(СВЦЭМ!$E$39:$E$782,СВЦЭМ!$A$39:$A$782,$A221,СВЦЭМ!$B$39:$B$782,Y$191)+'СЕТ СН'!$F$15</f>
        <v>181.30188594000001</v>
      </c>
    </row>
    <row r="222" spans="1:25" ht="15.75" x14ac:dyDescent="0.2">
      <c r="A222" s="35"/>
      <c r="B222" s="36"/>
      <c r="C222" s="36"/>
      <c r="D222" s="36"/>
      <c r="E222" s="36"/>
      <c r="F222" s="36"/>
      <c r="G222" s="36"/>
      <c r="H222" s="36"/>
      <c r="I222" s="36"/>
      <c r="J222" s="36"/>
      <c r="K222" s="36"/>
      <c r="L222" s="36"/>
      <c r="M222" s="36"/>
      <c r="N222" s="36"/>
      <c r="O222" s="36"/>
      <c r="P222" s="36"/>
      <c r="Q222" s="36"/>
      <c r="R222" s="36"/>
      <c r="S222" s="36"/>
      <c r="T222" s="36"/>
      <c r="U222" s="36"/>
      <c r="V222" s="36"/>
      <c r="W222" s="36"/>
      <c r="X222" s="36"/>
      <c r="Y222" s="36"/>
    </row>
    <row r="223" spans="1:25" ht="15.75" x14ac:dyDescent="0.2">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row>
    <row r="224" spans="1:25" ht="12.75" customHeight="1" x14ac:dyDescent="0.2">
      <c r="A224" s="137" t="s">
        <v>7</v>
      </c>
      <c r="B224" s="131" t="s">
        <v>147</v>
      </c>
      <c r="C224" s="132"/>
      <c r="D224" s="132"/>
      <c r="E224" s="132"/>
      <c r="F224" s="132"/>
      <c r="G224" s="132"/>
      <c r="H224" s="132"/>
      <c r="I224" s="132"/>
      <c r="J224" s="132"/>
      <c r="K224" s="132"/>
      <c r="L224" s="132"/>
      <c r="M224" s="132"/>
      <c r="N224" s="132"/>
      <c r="O224" s="132"/>
      <c r="P224" s="132"/>
      <c r="Q224" s="132"/>
      <c r="R224" s="132"/>
      <c r="S224" s="132"/>
      <c r="T224" s="132"/>
      <c r="U224" s="132"/>
      <c r="V224" s="132"/>
      <c r="W224" s="132"/>
      <c r="X224" s="132"/>
      <c r="Y224" s="133"/>
    </row>
    <row r="225" spans="1:27" ht="12.75" customHeight="1" x14ac:dyDescent="0.2">
      <c r="A225" s="138"/>
      <c r="B225" s="134"/>
      <c r="C225" s="135"/>
      <c r="D225" s="135"/>
      <c r="E225" s="135"/>
      <c r="F225" s="135"/>
      <c r="G225" s="135"/>
      <c r="H225" s="135"/>
      <c r="I225" s="135"/>
      <c r="J225" s="135"/>
      <c r="K225" s="135"/>
      <c r="L225" s="135"/>
      <c r="M225" s="135"/>
      <c r="N225" s="135"/>
      <c r="O225" s="135"/>
      <c r="P225" s="135"/>
      <c r="Q225" s="135"/>
      <c r="R225" s="135"/>
      <c r="S225" s="135"/>
      <c r="T225" s="135"/>
      <c r="U225" s="135"/>
      <c r="V225" s="135"/>
      <c r="W225" s="135"/>
      <c r="X225" s="135"/>
      <c r="Y225" s="136"/>
    </row>
    <row r="226" spans="1:27" s="46" customFormat="1" ht="12.75" customHeight="1" x14ac:dyDescent="0.2">
      <c r="A226" s="139"/>
      <c r="B226" s="34">
        <v>1</v>
      </c>
      <c r="C226" s="34">
        <v>2</v>
      </c>
      <c r="D226" s="34">
        <v>3</v>
      </c>
      <c r="E226" s="34">
        <v>4</v>
      </c>
      <c r="F226" s="34">
        <v>5</v>
      </c>
      <c r="G226" s="34">
        <v>6</v>
      </c>
      <c r="H226" s="34">
        <v>7</v>
      </c>
      <c r="I226" s="34">
        <v>8</v>
      </c>
      <c r="J226" s="34">
        <v>9</v>
      </c>
      <c r="K226" s="34">
        <v>10</v>
      </c>
      <c r="L226" s="34">
        <v>11</v>
      </c>
      <c r="M226" s="34">
        <v>12</v>
      </c>
      <c r="N226" s="34">
        <v>13</v>
      </c>
      <c r="O226" s="34">
        <v>14</v>
      </c>
      <c r="P226" s="34">
        <v>15</v>
      </c>
      <c r="Q226" s="34">
        <v>16</v>
      </c>
      <c r="R226" s="34">
        <v>17</v>
      </c>
      <c r="S226" s="34">
        <v>18</v>
      </c>
      <c r="T226" s="34">
        <v>19</v>
      </c>
      <c r="U226" s="34">
        <v>20</v>
      </c>
      <c r="V226" s="34">
        <v>21</v>
      </c>
      <c r="W226" s="34">
        <v>22</v>
      </c>
      <c r="X226" s="34">
        <v>23</v>
      </c>
      <c r="Y226" s="34">
        <v>24</v>
      </c>
    </row>
    <row r="227" spans="1:27" ht="15.75" customHeight="1" x14ac:dyDescent="0.2">
      <c r="A227" s="35" t="str">
        <f>A192</f>
        <v>01.06.2023</v>
      </c>
      <c r="B227" s="36">
        <f>SUMIFS(СВЦЭМ!$F$39:$F$782,СВЦЭМ!$A$39:$A$782,$A227,СВЦЭМ!$B$39:$B$782,B$226)+'СЕТ СН'!$F$15</f>
        <v>201.57291943000001</v>
      </c>
      <c r="C227" s="36">
        <f>SUMIFS(СВЦЭМ!$F$39:$F$782,СВЦЭМ!$A$39:$A$782,$A227,СВЦЭМ!$B$39:$B$782,C$226)+'СЕТ СН'!$F$15</f>
        <v>211.20337810000001</v>
      </c>
      <c r="D227" s="36">
        <f>SUMIFS(СВЦЭМ!$F$39:$F$782,СВЦЭМ!$A$39:$A$782,$A227,СВЦЭМ!$B$39:$B$782,D$226)+'СЕТ СН'!$F$15</f>
        <v>216.65856624</v>
      </c>
      <c r="E227" s="36">
        <f>SUMIFS(СВЦЭМ!$F$39:$F$782,СВЦЭМ!$A$39:$A$782,$A227,СВЦЭМ!$B$39:$B$782,E$226)+'СЕТ СН'!$F$15</f>
        <v>220.90146217</v>
      </c>
      <c r="F227" s="36">
        <f>SUMIFS(СВЦЭМ!$F$39:$F$782,СВЦЭМ!$A$39:$A$782,$A227,СВЦЭМ!$B$39:$B$782,F$226)+'СЕТ СН'!$F$15</f>
        <v>220.79469288000001</v>
      </c>
      <c r="G227" s="36">
        <f>SUMIFS(СВЦЭМ!$F$39:$F$782,СВЦЭМ!$A$39:$A$782,$A227,СВЦЭМ!$B$39:$B$782,G$226)+'СЕТ СН'!$F$15</f>
        <v>219.36460371999999</v>
      </c>
      <c r="H227" s="36">
        <f>SUMIFS(СВЦЭМ!$F$39:$F$782,СВЦЭМ!$A$39:$A$782,$A227,СВЦЭМ!$B$39:$B$782,H$226)+'СЕТ СН'!$F$15</f>
        <v>203.41907137999999</v>
      </c>
      <c r="I227" s="36">
        <f>SUMIFS(СВЦЭМ!$F$39:$F$782,СВЦЭМ!$A$39:$A$782,$A227,СВЦЭМ!$B$39:$B$782,I$226)+'СЕТ СН'!$F$15</f>
        <v>193.96243878000001</v>
      </c>
      <c r="J227" s="36">
        <f>SUMIFS(СВЦЭМ!$F$39:$F$782,СВЦЭМ!$A$39:$A$782,$A227,СВЦЭМ!$B$39:$B$782,J$226)+'СЕТ СН'!$F$15</f>
        <v>187.4049235</v>
      </c>
      <c r="K227" s="36">
        <f>SUMIFS(СВЦЭМ!$F$39:$F$782,СВЦЭМ!$A$39:$A$782,$A227,СВЦЭМ!$B$39:$B$782,K$226)+'СЕТ СН'!$F$15</f>
        <v>188.15664877</v>
      </c>
      <c r="L227" s="36">
        <f>SUMIFS(СВЦЭМ!$F$39:$F$782,СВЦЭМ!$A$39:$A$782,$A227,СВЦЭМ!$B$39:$B$782,L$226)+'СЕТ СН'!$F$15</f>
        <v>187.79999158999999</v>
      </c>
      <c r="M227" s="36">
        <f>SUMIFS(СВЦЭМ!$F$39:$F$782,СВЦЭМ!$A$39:$A$782,$A227,СВЦЭМ!$B$39:$B$782,M$226)+'СЕТ СН'!$F$15</f>
        <v>190.70949553</v>
      </c>
      <c r="N227" s="36">
        <f>SUMIFS(СВЦЭМ!$F$39:$F$782,СВЦЭМ!$A$39:$A$782,$A227,СВЦЭМ!$B$39:$B$782,N$226)+'СЕТ СН'!$F$15</f>
        <v>193.10743192999999</v>
      </c>
      <c r="O227" s="36">
        <f>SUMIFS(СВЦЭМ!$F$39:$F$782,СВЦЭМ!$A$39:$A$782,$A227,СВЦЭМ!$B$39:$B$782,O$226)+'СЕТ СН'!$F$15</f>
        <v>192.88655338999999</v>
      </c>
      <c r="P227" s="36">
        <f>SUMIFS(СВЦЭМ!$F$39:$F$782,СВЦЭМ!$A$39:$A$782,$A227,СВЦЭМ!$B$39:$B$782,P$226)+'СЕТ СН'!$F$15</f>
        <v>194.96715571999999</v>
      </c>
      <c r="Q227" s="36">
        <f>SUMIFS(СВЦЭМ!$F$39:$F$782,СВЦЭМ!$A$39:$A$782,$A227,СВЦЭМ!$B$39:$B$782,Q$226)+'СЕТ СН'!$F$15</f>
        <v>196.05078083000001</v>
      </c>
      <c r="R227" s="36">
        <f>SUMIFS(СВЦЭМ!$F$39:$F$782,СВЦЭМ!$A$39:$A$782,$A227,СВЦЭМ!$B$39:$B$782,R$226)+'СЕТ СН'!$F$15</f>
        <v>194.47531094999999</v>
      </c>
      <c r="S227" s="36">
        <f>SUMIFS(СВЦЭМ!$F$39:$F$782,СВЦЭМ!$A$39:$A$782,$A227,СВЦЭМ!$B$39:$B$782,S$226)+'СЕТ СН'!$F$15</f>
        <v>191.96426482000001</v>
      </c>
      <c r="T227" s="36">
        <f>SUMIFS(СВЦЭМ!$F$39:$F$782,СВЦЭМ!$A$39:$A$782,$A227,СВЦЭМ!$B$39:$B$782,T$226)+'СЕТ СН'!$F$15</f>
        <v>189.90608666</v>
      </c>
      <c r="U227" s="36">
        <f>SUMIFS(СВЦЭМ!$F$39:$F$782,СВЦЭМ!$A$39:$A$782,$A227,СВЦЭМ!$B$39:$B$782,U$226)+'СЕТ СН'!$F$15</f>
        <v>188.41864580000001</v>
      </c>
      <c r="V227" s="36">
        <f>SUMIFS(СВЦЭМ!$F$39:$F$782,СВЦЭМ!$A$39:$A$782,$A227,СВЦЭМ!$B$39:$B$782,V$226)+'СЕТ СН'!$F$15</f>
        <v>189.84794170999999</v>
      </c>
      <c r="W227" s="36">
        <f>SUMIFS(СВЦЭМ!$F$39:$F$782,СВЦЭМ!$A$39:$A$782,$A227,СВЦЭМ!$B$39:$B$782,W$226)+'СЕТ СН'!$F$15</f>
        <v>183.33632736000001</v>
      </c>
      <c r="X227" s="36">
        <f>SUMIFS(СВЦЭМ!$F$39:$F$782,СВЦЭМ!$A$39:$A$782,$A227,СВЦЭМ!$B$39:$B$782,X$226)+'СЕТ СН'!$F$15</f>
        <v>189.28359963</v>
      </c>
      <c r="Y227" s="36">
        <f>SUMIFS(СВЦЭМ!$F$39:$F$782,СВЦЭМ!$A$39:$A$782,$A227,СВЦЭМ!$B$39:$B$782,Y$226)+'СЕТ СН'!$F$15</f>
        <v>193.85430059000001</v>
      </c>
      <c r="AA227" s="45"/>
    </row>
    <row r="228" spans="1:27" ht="15.75" x14ac:dyDescent="0.2">
      <c r="A228" s="35">
        <f>A227+1</f>
        <v>45079</v>
      </c>
      <c r="B228" s="36">
        <f>SUMIFS(СВЦЭМ!$F$39:$F$782,СВЦЭМ!$A$39:$A$782,$A228,СВЦЭМ!$B$39:$B$782,B$226)+'СЕТ СН'!$F$15</f>
        <v>205.02875874</v>
      </c>
      <c r="C228" s="36">
        <f>SUMIFS(СВЦЭМ!$F$39:$F$782,СВЦЭМ!$A$39:$A$782,$A228,СВЦЭМ!$B$39:$B$782,C$226)+'СЕТ СН'!$F$15</f>
        <v>208.51568854000001</v>
      </c>
      <c r="D228" s="36">
        <f>SUMIFS(СВЦЭМ!$F$39:$F$782,СВЦЭМ!$A$39:$A$782,$A228,СВЦЭМ!$B$39:$B$782,D$226)+'СЕТ СН'!$F$15</f>
        <v>213.87578848999999</v>
      </c>
      <c r="E228" s="36">
        <f>SUMIFS(СВЦЭМ!$F$39:$F$782,СВЦЭМ!$A$39:$A$782,$A228,СВЦЭМ!$B$39:$B$782,E$226)+'СЕТ СН'!$F$15</f>
        <v>214.66624938000001</v>
      </c>
      <c r="F228" s="36">
        <f>SUMIFS(СВЦЭМ!$F$39:$F$782,СВЦЭМ!$A$39:$A$782,$A228,СВЦЭМ!$B$39:$B$782,F$226)+'СЕТ СН'!$F$15</f>
        <v>212.61399259999999</v>
      </c>
      <c r="G228" s="36">
        <f>SUMIFS(СВЦЭМ!$F$39:$F$782,СВЦЭМ!$A$39:$A$782,$A228,СВЦЭМ!$B$39:$B$782,G$226)+'СЕТ СН'!$F$15</f>
        <v>209.71427288000001</v>
      </c>
      <c r="H228" s="36">
        <f>SUMIFS(СВЦЭМ!$F$39:$F$782,СВЦЭМ!$A$39:$A$782,$A228,СВЦЭМ!$B$39:$B$782,H$226)+'СЕТ СН'!$F$15</f>
        <v>190.45093596000001</v>
      </c>
      <c r="I228" s="36">
        <f>SUMIFS(СВЦЭМ!$F$39:$F$782,СВЦЭМ!$A$39:$A$782,$A228,СВЦЭМ!$B$39:$B$782,I$226)+'СЕТ СН'!$F$15</f>
        <v>195.12738615000001</v>
      </c>
      <c r="J228" s="36">
        <f>SUMIFS(СВЦЭМ!$F$39:$F$782,СВЦЭМ!$A$39:$A$782,$A228,СВЦЭМ!$B$39:$B$782,J$226)+'СЕТ СН'!$F$15</f>
        <v>192.39027418000001</v>
      </c>
      <c r="K228" s="36">
        <f>SUMIFS(СВЦЭМ!$F$39:$F$782,СВЦЭМ!$A$39:$A$782,$A228,СВЦЭМ!$B$39:$B$782,K$226)+'СЕТ СН'!$F$15</f>
        <v>188.25150865000001</v>
      </c>
      <c r="L228" s="36">
        <f>SUMIFS(СВЦЭМ!$F$39:$F$782,СВЦЭМ!$A$39:$A$782,$A228,СВЦЭМ!$B$39:$B$782,L$226)+'СЕТ СН'!$F$15</f>
        <v>187.10612846000001</v>
      </c>
      <c r="M228" s="36">
        <f>SUMIFS(СВЦЭМ!$F$39:$F$782,СВЦЭМ!$A$39:$A$782,$A228,СВЦЭМ!$B$39:$B$782,M$226)+'СЕТ СН'!$F$15</f>
        <v>189.65342704</v>
      </c>
      <c r="N228" s="36">
        <f>SUMIFS(СВЦЭМ!$F$39:$F$782,СВЦЭМ!$A$39:$A$782,$A228,СВЦЭМ!$B$39:$B$782,N$226)+'СЕТ СН'!$F$15</f>
        <v>194.16358579999999</v>
      </c>
      <c r="O228" s="36">
        <f>SUMIFS(СВЦЭМ!$F$39:$F$782,СВЦЭМ!$A$39:$A$782,$A228,СВЦЭМ!$B$39:$B$782,O$226)+'СЕТ СН'!$F$15</f>
        <v>193.83072870999999</v>
      </c>
      <c r="P228" s="36">
        <f>SUMIFS(СВЦЭМ!$F$39:$F$782,СВЦЭМ!$A$39:$A$782,$A228,СВЦЭМ!$B$39:$B$782,P$226)+'СЕТ СН'!$F$15</f>
        <v>194.21690552000001</v>
      </c>
      <c r="Q228" s="36">
        <f>SUMIFS(СВЦЭМ!$F$39:$F$782,СВЦЭМ!$A$39:$A$782,$A228,СВЦЭМ!$B$39:$B$782,Q$226)+'СЕТ СН'!$F$15</f>
        <v>195.87259040999999</v>
      </c>
      <c r="R228" s="36">
        <f>SUMIFS(СВЦЭМ!$F$39:$F$782,СВЦЭМ!$A$39:$A$782,$A228,СВЦЭМ!$B$39:$B$782,R$226)+'СЕТ СН'!$F$15</f>
        <v>194.08185472</v>
      </c>
      <c r="S228" s="36">
        <f>SUMIFS(СВЦЭМ!$F$39:$F$782,СВЦЭМ!$A$39:$A$782,$A228,СВЦЭМ!$B$39:$B$782,S$226)+'СЕТ СН'!$F$15</f>
        <v>192.67175936999999</v>
      </c>
      <c r="T228" s="36">
        <f>SUMIFS(СВЦЭМ!$F$39:$F$782,СВЦЭМ!$A$39:$A$782,$A228,СВЦЭМ!$B$39:$B$782,T$226)+'СЕТ СН'!$F$15</f>
        <v>190.72012516999999</v>
      </c>
      <c r="U228" s="36">
        <f>SUMIFS(СВЦЭМ!$F$39:$F$782,СВЦЭМ!$A$39:$A$782,$A228,СВЦЭМ!$B$39:$B$782,U$226)+'СЕТ СН'!$F$15</f>
        <v>184.24948244000001</v>
      </c>
      <c r="V228" s="36">
        <f>SUMIFS(СВЦЭМ!$F$39:$F$782,СВЦЭМ!$A$39:$A$782,$A228,СВЦЭМ!$B$39:$B$782,V$226)+'СЕТ СН'!$F$15</f>
        <v>180.79081676000001</v>
      </c>
      <c r="W228" s="36">
        <f>SUMIFS(СВЦЭМ!$F$39:$F$782,СВЦЭМ!$A$39:$A$782,$A228,СВЦЭМ!$B$39:$B$782,W$226)+'СЕТ СН'!$F$15</f>
        <v>181.96746497000001</v>
      </c>
      <c r="X228" s="36">
        <f>SUMIFS(СВЦЭМ!$F$39:$F$782,СВЦЭМ!$A$39:$A$782,$A228,СВЦЭМ!$B$39:$B$782,X$226)+'СЕТ СН'!$F$15</f>
        <v>186.94383568999999</v>
      </c>
      <c r="Y228" s="36">
        <f>SUMIFS(СВЦЭМ!$F$39:$F$782,СВЦЭМ!$A$39:$A$782,$A228,СВЦЭМ!$B$39:$B$782,Y$226)+'СЕТ СН'!$F$15</f>
        <v>192.12165340999999</v>
      </c>
    </row>
    <row r="229" spans="1:27" ht="15.75" x14ac:dyDescent="0.2">
      <c r="A229" s="35">
        <f t="shared" ref="A229:A256" si="6">A228+1</f>
        <v>45080</v>
      </c>
      <c r="B229" s="36">
        <f>SUMIFS(СВЦЭМ!$F$39:$F$782,СВЦЭМ!$A$39:$A$782,$A229,СВЦЭМ!$B$39:$B$782,B$226)+'СЕТ СН'!$F$15</f>
        <v>196.43258660000001</v>
      </c>
      <c r="C229" s="36">
        <f>SUMIFS(СВЦЭМ!$F$39:$F$782,СВЦЭМ!$A$39:$A$782,$A229,СВЦЭМ!$B$39:$B$782,C$226)+'СЕТ СН'!$F$15</f>
        <v>201.86586499000001</v>
      </c>
      <c r="D229" s="36">
        <f>SUMIFS(СВЦЭМ!$F$39:$F$782,СВЦЭМ!$A$39:$A$782,$A229,СВЦЭМ!$B$39:$B$782,D$226)+'СЕТ СН'!$F$15</f>
        <v>214.10984918</v>
      </c>
      <c r="E229" s="36">
        <f>SUMIFS(СВЦЭМ!$F$39:$F$782,СВЦЭМ!$A$39:$A$782,$A229,СВЦЭМ!$B$39:$B$782,E$226)+'СЕТ СН'!$F$15</f>
        <v>222.41545117000001</v>
      </c>
      <c r="F229" s="36">
        <f>SUMIFS(СВЦЭМ!$F$39:$F$782,СВЦЭМ!$A$39:$A$782,$A229,СВЦЭМ!$B$39:$B$782,F$226)+'СЕТ СН'!$F$15</f>
        <v>216.87087991999999</v>
      </c>
      <c r="G229" s="36">
        <f>SUMIFS(СВЦЭМ!$F$39:$F$782,СВЦЭМ!$A$39:$A$782,$A229,СВЦЭМ!$B$39:$B$782,G$226)+'СЕТ СН'!$F$15</f>
        <v>217.86422332000001</v>
      </c>
      <c r="H229" s="36">
        <f>SUMIFS(СВЦЭМ!$F$39:$F$782,СВЦЭМ!$A$39:$A$782,$A229,СВЦЭМ!$B$39:$B$782,H$226)+'СЕТ СН'!$F$15</f>
        <v>207.28848879</v>
      </c>
      <c r="I229" s="36">
        <f>SUMIFS(СВЦЭМ!$F$39:$F$782,СВЦЭМ!$A$39:$A$782,$A229,СВЦЭМ!$B$39:$B$782,I$226)+'СЕТ СН'!$F$15</f>
        <v>194.37488755999999</v>
      </c>
      <c r="J229" s="36">
        <f>SUMIFS(СВЦЭМ!$F$39:$F$782,СВЦЭМ!$A$39:$A$782,$A229,СВЦЭМ!$B$39:$B$782,J$226)+'СЕТ СН'!$F$15</f>
        <v>182.22234997999999</v>
      </c>
      <c r="K229" s="36">
        <f>SUMIFS(СВЦЭМ!$F$39:$F$782,СВЦЭМ!$A$39:$A$782,$A229,СВЦЭМ!$B$39:$B$782,K$226)+'СЕТ СН'!$F$15</f>
        <v>175.45415775000001</v>
      </c>
      <c r="L229" s="36">
        <f>SUMIFS(СВЦЭМ!$F$39:$F$782,СВЦЭМ!$A$39:$A$782,$A229,СВЦЭМ!$B$39:$B$782,L$226)+'СЕТ СН'!$F$15</f>
        <v>174.27855658999999</v>
      </c>
      <c r="M229" s="36">
        <f>SUMIFS(СВЦЭМ!$F$39:$F$782,СВЦЭМ!$A$39:$A$782,$A229,СВЦЭМ!$B$39:$B$782,M$226)+'СЕТ СН'!$F$15</f>
        <v>175.65667144</v>
      </c>
      <c r="N229" s="36">
        <f>SUMIFS(СВЦЭМ!$F$39:$F$782,СВЦЭМ!$A$39:$A$782,$A229,СВЦЭМ!$B$39:$B$782,N$226)+'СЕТ СН'!$F$15</f>
        <v>177.92345008999999</v>
      </c>
      <c r="O229" s="36">
        <f>SUMIFS(СВЦЭМ!$F$39:$F$782,СВЦЭМ!$A$39:$A$782,$A229,СВЦЭМ!$B$39:$B$782,O$226)+'СЕТ СН'!$F$15</f>
        <v>178.44619834</v>
      </c>
      <c r="P229" s="36">
        <f>SUMIFS(СВЦЭМ!$F$39:$F$782,СВЦЭМ!$A$39:$A$782,$A229,СВЦЭМ!$B$39:$B$782,P$226)+'СЕТ СН'!$F$15</f>
        <v>180.17716573999999</v>
      </c>
      <c r="Q229" s="36">
        <f>SUMIFS(СВЦЭМ!$F$39:$F$782,СВЦЭМ!$A$39:$A$782,$A229,СВЦЭМ!$B$39:$B$782,Q$226)+'СЕТ СН'!$F$15</f>
        <v>183.56207617999999</v>
      </c>
      <c r="R229" s="36">
        <f>SUMIFS(СВЦЭМ!$F$39:$F$782,СВЦЭМ!$A$39:$A$782,$A229,СВЦЭМ!$B$39:$B$782,R$226)+'СЕТ СН'!$F$15</f>
        <v>182.5694919</v>
      </c>
      <c r="S229" s="36">
        <f>SUMIFS(СВЦЭМ!$F$39:$F$782,СВЦЭМ!$A$39:$A$782,$A229,СВЦЭМ!$B$39:$B$782,S$226)+'СЕТ СН'!$F$15</f>
        <v>180.55821601</v>
      </c>
      <c r="T229" s="36">
        <f>SUMIFS(СВЦЭМ!$F$39:$F$782,СВЦЭМ!$A$39:$A$782,$A229,СВЦЭМ!$B$39:$B$782,T$226)+'СЕТ СН'!$F$15</f>
        <v>179.11532622999999</v>
      </c>
      <c r="U229" s="36">
        <f>SUMIFS(СВЦЭМ!$F$39:$F$782,СВЦЭМ!$A$39:$A$782,$A229,СВЦЭМ!$B$39:$B$782,U$226)+'СЕТ СН'!$F$15</f>
        <v>177.73368704999999</v>
      </c>
      <c r="V229" s="36">
        <f>SUMIFS(СВЦЭМ!$F$39:$F$782,СВЦЭМ!$A$39:$A$782,$A229,СВЦЭМ!$B$39:$B$782,V$226)+'СЕТ СН'!$F$15</f>
        <v>175.99738647000001</v>
      </c>
      <c r="W229" s="36">
        <f>SUMIFS(СВЦЭМ!$F$39:$F$782,СВЦЭМ!$A$39:$A$782,$A229,СВЦЭМ!$B$39:$B$782,W$226)+'СЕТ СН'!$F$15</f>
        <v>172.64363180000001</v>
      </c>
      <c r="X229" s="36">
        <f>SUMIFS(СВЦЭМ!$F$39:$F$782,СВЦЭМ!$A$39:$A$782,$A229,СВЦЭМ!$B$39:$B$782,X$226)+'СЕТ СН'!$F$15</f>
        <v>176.85128435999999</v>
      </c>
      <c r="Y229" s="36">
        <f>SUMIFS(СВЦЭМ!$F$39:$F$782,СВЦЭМ!$A$39:$A$782,$A229,СВЦЭМ!$B$39:$B$782,Y$226)+'СЕТ СН'!$F$15</f>
        <v>186.78720405999999</v>
      </c>
    </row>
    <row r="230" spans="1:27" ht="15.75" x14ac:dyDescent="0.2">
      <c r="A230" s="35">
        <f t="shared" si="6"/>
        <v>45081</v>
      </c>
      <c r="B230" s="36">
        <f>SUMIFS(СВЦЭМ!$F$39:$F$782,СВЦЭМ!$A$39:$A$782,$A230,СВЦЭМ!$B$39:$B$782,B$226)+'СЕТ СН'!$F$15</f>
        <v>199.24348588000001</v>
      </c>
      <c r="C230" s="36">
        <f>SUMIFS(СВЦЭМ!$F$39:$F$782,СВЦЭМ!$A$39:$A$782,$A230,СВЦЭМ!$B$39:$B$782,C$226)+'СЕТ СН'!$F$15</f>
        <v>208.55910269</v>
      </c>
      <c r="D230" s="36">
        <f>SUMIFS(СВЦЭМ!$F$39:$F$782,СВЦЭМ!$A$39:$A$782,$A230,СВЦЭМ!$B$39:$B$782,D$226)+'СЕТ СН'!$F$15</f>
        <v>219.21297594999999</v>
      </c>
      <c r="E230" s="36">
        <f>SUMIFS(СВЦЭМ!$F$39:$F$782,СВЦЭМ!$A$39:$A$782,$A230,СВЦЭМ!$B$39:$B$782,E$226)+'СЕТ СН'!$F$15</f>
        <v>222.04974408000001</v>
      </c>
      <c r="F230" s="36">
        <f>SUMIFS(СВЦЭМ!$F$39:$F$782,СВЦЭМ!$A$39:$A$782,$A230,СВЦЭМ!$B$39:$B$782,F$226)+'СЕТ СН'!$F$15</f>
        <v>223.78525619999999</v>
      </c>
      <c r="G230" s="36">
        <f>SUMIFS(СВЦЭМ!$F$39:$F$782,СВЦЭМ!$A$39:$A$782,$A230,СВЦЭМ!$B$39:$B$782,G$226)+'СЕТ СН'!$F$15</f>
        <v>221.07814812000001</v>
      </c>
      <c r="H230" s="36">
        <f>SUMIFS(СВЦЭМ!$F$39:$F$782,СВЦЭМ!$A$39:$A$782,$A230,СВЦЭМ!$B$39:$B$782,H$226)+'СЕТ СН'!$F$15</f>
        <v>207.43746259</v>
      </c>
      <c r="I230" s="36">
        <f>SUMIFS(СВЦЭМ!$F$39:$F$782,СВЦЭМ!$A$39:$A$782,$A230,СВЦЭМ!$B$39:$B$782,I$226)+'СЕТ СН'!$F$15</f>
        <v>196.19991472999999</v>
      </c>
      <c r="J230" s="36">
        <f>SUMIFS(СВЦЭМ!$F$39:$F$782,СВЦЭМ!$A$39:$A$782,$A230,СВЦЭМ!$B$39:$B$782,J$226)+'СЕТ СН'!$F$15</f>
        <v>183.46930757000001</v>
      </c>
      <c r="K230" s="36">
        <f>SUMIFS(СВЦЭМ!$F$39:$F$782,СВЦЭМ!$A$39:$A$782,$A230,СВЦЭМ!$B$39:$B$782,K$226)+'СЕТ СН'!$F$15</f>
        <v>178.91218420999999</v>
      </c>
      <c r="L230" s="36">
        <f>SUMIFS(СВЦЭМ!$F$39:$F$782,СВЦЭМ!$A$39:$A$782,$A230,СВЦЭМ!$B$39:$B$782,L$226)+'СЕТ СН'!$F$15</f>
        <v>176.71571997000001</v>
      </c>
      <c r="M230" s="36">
        <f>SUMIFS(СВЦЭМ!$F$39:$F$782,СВЦЭМ!$A$39:$A$782,$A230,СВЦЭМ!$B$39:$B$782,M$226)+'СЕТ СН'!$F$15</f>
        <v>178.12461383999999</v>
      </c>
      <c r="N230" s="36">
        <f>SUMIFS(СВЦЭМ!$F$39:$F$782,СВЦЭМ!$A$39:$A$782,$A230,СВЦЭМ!$B$39:$B$782,N$226)+'СЕТ СН'!$F$15</f>
        <v>183.40745652999999</v>
      </c>
      <c r="O230" s="36">
        <f>SUMIFS(СВЦЭМ!$F$39:$F$782,СВЦЭМ!$A$39:$A$782,$A230,СВЦЭМ!$B$39:$B$782,O$226)+'СЕТ СН'!$F$15</f>
        <v>184.47934298000001</v>
      </c>
      <c r="P230" s="36">
        <f>SUMIFS(СВЦЭМ!$F$39:$F$782,СВЦЭМ!$A$39:$A$782,$A230,СВЦЭМ!$B$39:$B$782,P$226)+'СЕТ СН'!$F$15</f>
        <v>184.51387665999999</v>
      </c>
      <c r="Q230" s="36">
        <f>SUMIFS(СВЦЭМ!$F$39:$F$782,СВЦЭМ!$A$39:$A$782,$A230,СВЦЭМ!$B$39:$B$782,Q$226)+'СЕТ СН'!$F$15</f>
        <v>186.96252053000001</v>
      </c>
      <c r="R230" s="36">
        <f>SUMIFS(СВЦЭМ!$F$39:$F$782,СВЦЭМ!$A$39:$A$782,$A230,СВЦЭМ!$B$39:$B$782,R$226)+'СЕТ СН'!$F$15</f>
        <v>185.98330708</v>
      </c>
      <c r="S230" s="36">
        <f>SUMIFS(СВЦЭМ!$F$39:$F$782,СВЦЭМ!$A$39:$A$782,$A230,СВЦЭМ!$B$39:$B$782,S$226)+'СЕТ СН'!$F$15</f>
        <v>183.60085136000001</v>
      </c>
      <c r="T230" s="36">
        <f>SUMIFS(СВЦЭМ!$F$39:$F$782,СВЦЭМ!$A$39:$A$782,$A230,СВЦЭМ!$B$39:$B$782,T$226)+'СЕТ СН'!$F$15</f>
        <v>182.72725170000001</v>
      </c>
      <c r="U230" s="36">
        <f>SUMIFS(СВЦЭМ!$F$39:$F$782,СВЦЭМ!$A$39:$A$782,$A230,СВЦЭМ!$B$39:$B$782,U$226)+'СЕТ СН'!$F$15</f>
        <v>174.79833324000001</v>
      </c>
      <c r="V230" s="36">
        <f>SUMIFS(СВЦЭМ!$F$39:$F$782,СВЦЭМ!$A$39:$A$782,$A230,СВЦЭМ!$B$39:$B$782,V$226)+'СЕТ СН'!$F$15</f>
        <v>170.07347788000001</v>
      </c>
      <c r="W230" s="36">
        <f>SUMIFS(СВЦЭМ!$F$39:$F$782,СВЦЭМ!$A$39:$A$782,$A230,СВЦЭМ!$B$39:$B$782,W$226)+'СЕТ СН'!$F$15</f>
        <v>171.60767916</v>
      </c>
      <c r="X230" s="36">
        <f>SUMIFS(СВЦЭМ!$F$39:$F$782,СВЦЭМ!$A$39:$A$782,$A230,СВЦЭМ!$B$39:$B$782,X$226)+'СЕТ СН'!$F$15</f>
        <v>180.12043299999999</v>
      </c>
      <c r="Y230" s="36">
        <f>SUMIFS(СВЦЭМ!$F$39:$F$782,СВЦЭМ!$A$39:$A$782,$A230,СВЦЭМ!$B$39:$B$782,Y$226)+'СЕТ СН'!$F$15</f>
        <v>189.06991257000001</v>
      </c>
    </row>
    <row r="231" spans="1:27" ht="15.75" x14ac:dyDescent="0.2">
      <c r="A231" s="35">
        <f t="shared" si="6"/>
        <v>45082</v>
      </c>
      <c r="B231" s="36">
        <f>SUMIFS(СВЦЭМ!$F$39:$F$782,СВЦЭМ!$A$39:$A$782,$A231,СВЦЭМ!$B$39:$B$782,B$226)+'СЕТ СН'!$F$15</f>
        <v>195.86475379999999</v>
      </c>
      <c r="C231" s="36">
        <f>SUMIFS(СВЦЭМ!$F$39:$F$782,СВЦЭМ!$A$39:$A$782,$A231,СВЦЭМ!$B$39:$B$782,C$226)+'СЕТ СН'!$F$15</f>
        <v>200.48574255</v>
      </c>
      <c r="D231" s="36">
        <f>SUMIFS(СВЦЭМ!$F$39:$F$782,СВЦЭМ!$A$39:$A$782,$A231,СВЦЭМ!$B$39:$B$782,D$226)+'СЕТ СН'!$F$15</f>
        <v>206.43282192999999</v>
      </c>
      <c r="E231" s="36">
        <f>SUMIFS(СВЦЭМ!$F$39:$F$782,СВЦЭМ!$A$39:$A$782,$A231,СВЦЭМ!$B$39:$B$782,E$226)+'СЕТ СН'!$F$15</f>
        <v>204.36131811000001</v>
      </c>
      <c r="F231" s="36">
        <f>SUMIFS(СВЦЭМ!$F$39:$F$782,СВЦЭМ!$A$39:$A$782,$A231,СВЦЭМ!$B$39:$B$782,F$226)+'СЕТ СН'!$F$15</f>
        <v>203.34697283</v>
      </c>
      <c r="G231" s="36">
        <f>SUMIFS(СВЦЭМ!$F$39:$F$782,СВЦЭМ!$A$39:$A$782,$A231,СВЦЭМ!$B$39:$B$782,G$226)+'СЕТ СН'!$F$15</f>
        <v>202.36739066000001</v>
      </c>
      <c r="H231" s="36">
        <f>SUMIFS(СВЦЭМ!$F$39:$F$782,СВЦЭМ!$A$39:$A$782,$A231,СВЦЭМ!$B$39:$B$782,H$226)+'СЕТ СН'!$F$15</f>
        <v>198.24188672</v>
      </c>
      <c r="I231" s="36">
        <f>SUMIFS(СВЦЭМ!$F$39:$F$782,СВЦЭМ!$A$39:$A$782,$A231,СВЦЭМ!$B$39:$B$782,I$226)+'СЕТ СН'!$F$15</f>
        <v>190.94235512</v>
      </c>
      <c r="J231" s="36">
        <f>SUMIFS(СВЦЭМ!$F$39:$F$782,СВЦЭМ!$A$39:$A$782,$A231,СВЦЭМ!$B$39:$B$782,J$226)+'СЕТ СН'!$F$15</f>
        <v>194.87156880000001</v>
      </c>
      <c r="K231" s="36">
        <f>SUMIFS(СВЦЭМ!$F$39:$F$782,СВЦЭМ!$A$39:$A$782,$A231,СВЦЭМ!$B$39:$B$782,K$226)+'СЕТ СН'!$F$15</f>
        <v>181.93646115000001</v>
      </c>
      <c r="L231" s="36">
        <f>SUMIFS(СВЦЭМ!$F$39:$F$782,СВЦЭМ!$A$39:$A$782,$A231,СВЦЭМ!$B$39:$B$782,L$226)+'СЕТ СН'!$F$15</f>
        <v>180.06351848</v>
      </c>
      <c r="M231" s="36">
        <f>SUMIFS(СВЦЭМ!$F$39:$F$782,СВЦЭМ!$A$39:$A$782,$A231,СВЦЭМ!$B$39:$B$782,M$226)+'СЕТ СН'!$F$15</f>
        <v>181.71197346</v>
      </c>
      <c r="N231" s="36">
        <f>SUMIFS(СВЦЭМ!$F$39:$F$782,СВЦЭМ!$A$39:$A$782,$A231,СВЦЭМ!$B$39:$B$782,N$226)+'СЕТ СН'!$F$15</f>
        <v>187.11573543</v>
      </c>
      <c r="O231" s="36">
        <f>SUMIFS(СВЦЭМ!$F$39:$F$782,СВЦЭМ!$A$39:$A$782,$A231,СВЦЭМ!$B$39:$B$782,O$226)+'СЕТ СН'!$F$15</f>
        <v>187.97782831000001</v>
      </c>
      <c r="P231" s="36">
        <f>SUMIFS(СВЦЭМ!$F$39:$F$782,СВЦЭМ!$A$39:$A$782,$A231,СВЦЭМ!$B$39:$B$782,P$226)+'СЕТ СН'!$F$15</f>
        <v>189.90060896</v>
      </c>
      <c r="Q231" s="36">
        <f>SUMIFS(СВЦЭМ!$F$39:$F$782,СВЦЭМ!$A$39:$A$782,$A231,СВЦЭМ!$B$39:$B$782,Q$226)+'СЕТ СН'!$F$15</f>
        <v>191.5410765</v>
      </c>
      <c r="R231" s="36">
        <f>SUMIFS(СВЦЭМ!$F$39:$F$782,СВЦЭМ!$A$39:$A$782,$A231,СВЦЭМ!$B$39:$B$782,R$226)+'СЕТ СН'!$F$15</f>
        <v>194.22154197</v>
      </c>
      <c r="S231" s="36">
        <f>SUMIFS(СВЦЭМ!$F$39:$F$782,СВЦЭМ!$A$39:$A$782,$A231,СВЦЭМ!$B$39:$B$782,S$226)+'СЕТ СН'!$F$15</f>
        <v>193.74452782</v>
      </c>
      <c r="T231" s="36">
        <f>SUMIFS(СВЦЭМ!$F$39:$F$782,СВЦЭМ!$A$39:$A$782,$A231,СВЦЭМ!$B$39:$B$782,T$226)+'СЕТ СН'!$F$15</f>
        <v>190.47915853000001</v>
      </c>
      <c r="U231" s="36">
        <f>SUMIFS(СВЦЭМ!$F$39:$F$782,СВЦЭМ!$A$39:$A$782,$A231,СВЦЭМ!$B$39:$B$782,U$226)+'СЕТ СН'!$F$15</f>
        <v>186.18776119</v>
      </c>
      <c r="V231" s="36">
        <f>SUMIFS(СВЦЭМ!$F$39:$F$782,СВЦЭМ!$A$39:$A$782,$A231,СВЦЭМ!$B$39:$B$782,V$226)+'СЕТ СН'!$F$15</f>
        <v>177.93364854000001</v>
      </c>
      <c r="W231" s="36">
        <f>SUMIFS(СВЦЭМ!$F$39:$F$782,СВЦЭМ!$A$39:$A$782,$A231,СВЦЭМ!$B$39:$B$782,W$226)+'СЕТ СН'!$F$15</f>
        <v>187.25753678000001</v>
      </c>
      <c r="X231" s="36">
        <f>SUMIFS(СВЦЭМ!$F$39:$F$782,СВЦЭМ!$A$39:$A$782,$A231,СВЦЭМ!$B$39:$B$782,X$226)+'СЕТ СН'!$F$15</f>
        <v>193.62807853999999</v>
      </c>
      <c r="Y231" s="36">
        <f>SUMIFS(СВЦЭМ!$F$39:$F$782,СВЦЭМ!$A$39:$A$782,$A231,СВЦЭМ!$B$39:$B$782,Y$226)+'СЕТ СН'!$F$15</f>
        <v>203.12358886000001</v>
      </c>
    </row>
    <row r="232" spans="1:27" ht="15.75" x14ac:dyDescent="0.2">
      <c r="A232" s="35">
        <f t="shared" si="6"/>
        <v>45083</v>
      </c>
      <c r="B232" s="36">
        <f>SUMIFS(СВЦЭМ!$F$39:$F$782,СВЦЭМ!$A$39:$A$782,$A232,СВЦЭМ!$B$39:$B$782,B$226)+'СЕТ СН'!$F$15</f>
        <v>201.04659126999999</v>
      </c>
      <c r="C232" s="36">
        <f>SUMIFS(СВЦЭМ!$F$39:$F$782,СВЦЭМ!$A$39:$A$782,$A232,СВЦЭМ!$B$39:$B$782,C$226)+'СЕТ СН'!$F$15</f>
        <v>212.45829881</v>
      </c>
      <c r="D232" s="36">
        <f>SUMIFS(СВЦЭМ!$F$39:$F$782,СВЦЭМ!$A$39:$A$782,$A232,СВЦЭМ!$B$39:$B$782,D$226)+'СЕТ СН'!$F$15</f>
        <v>225.75589812000001</v>
      </c>
      <c r="E232" s="36">
        <f>SUMIFS(СВЦЭМ!$F$39:$F$782,СВЦЭМ!$A$39:$A$782,$A232,СВЦЭМ!$B$39:$B$782,E$226)+'СЕТ СН'!$F$15</f>
        <v>225.28944215999999</v>
      </c>
      <c r="F232" s="36">
        <f>SUMIFS(СВЦЭМ!$F$39:$F$782,СВЦЭМ!$A$39:$A$782,$A232,СВЦЭМ!$B$39:$B$782,F$226)+'СЕТ СН'!$F$15</f>
        <v>224.59814145000001</v>
      </c>
      <c r="G232" s="36">
        <f>SUMIFS(СВЦЭМ!$F$39:$F$782,СВЦЭМ!$A$39:$A$782,$A232,СВЦЭМ!$B$39:$B$782,G$226)+'СЕТ СН'!$F$15</f>
        <v>213.63286453000001</v>
      </c>
      <c r="H232" s="36">
        <f>SUMIFS(СВЦЭМ!$F$39:$F$782,СВЦЭМ!$A$39:$A$782,$A232,СВЦЭМ!$B$39:$B$782,H$226)+'СЕТ СН'!$F$15</f>
        <v>196.0529038</v>
      </c>
      <c r="I232" s="36">
        <f>SUMIFS(СВЦЭМ!$F$39:$F$782,СВЦЭМ!$A$39:$A$782,$A232,СВЦЭМ!$B$39:$B$782,I$226)+'СЕТ СН'!$F$15</f>
        <v>188.05941795000001</v>
      </c>
      <c r="J232" s="36">
        <f>SUMIFS(СВЦЭМ!$F$39:$F$782,СВЦЭМ!$A$39:$A$782,$A232,СВЦЭМ!$B$39:$B$782,J$226)+'СЕТ СН'!$F$15</f>
        <v>178.11444513000001</v>
      </c>
      <c r="K232" s="36">
        <f>SUMIFS(СВЦЭМ!$F$39:$F$782,СВЦЭМ!$A$39:$A$782,$A232,СВЦЭМ!$B$39:$B$782,K$226)+'СЕТ СН'!$F$15</f>
        <v>172.29209391000001</v>
      </c>
      <c r="L232" s="36">
        <f>SUMIFS(СВЦЭМ!$F$39:$F$782,СВЦЭМ!$A$39:$A$782,$A232,СВЦЭМ!$B$39:$B$782,L$226)+'СЕТ СН'!$F$15</f>
        <v>173.07278346000001</v>
      </c>
      <c r="M232" s="36">
        <f>SUMIFS(СВЦЭМ!$F$39:$F$782,СВЦЭМ!$A$39:$A$782,$A232,СВЦЭМ!$B$39:$B$782,M$226)+'СЕТ СН'!$F$15</f>
        <v>172.77895534000001</v>
      </c>
      <c r="N232" s="36">
        <f>SUMIFS(СВЦЭМ!$F$39:$F$782,СВЦЭМ!$A$39:$A$782,$A232,СВЦЭМ!$B$39:$B$782,N$226)+'СЕТ СН'!$F$15</f>
        <v>176.38336140000001</v>
      </c>
      <c r="O232" s="36">
        <f>SUMIFS(СВЦЭМ!$F$39:$F$782,СВЦЭМ!$A$39:$A$782,$A232,СВЦЭМ!$B$39:$B$782,O$226)+'СЕТ СН'!$F$15</f>
        <v>176.19895489000001</v>
      </c>
      <c r="P232" s="36">
        <f>SUMIFS(СВЦЭМ!$F$39:$F$782,СВЦЭМ!$A$39:$A$782,$A232,СВЦЭМ!$B$39:$B$782,P$226)+'СЕТ СН'!$F$15</f>
        <v>178.36339100999999</v>
      </c>
      <c r="Q232" s="36">
        <f>SUMIFS(СВЦЭМ!$F$39:$F$782,СВЦЭМ!$A$39:$A$782,$A232,СВЦЭМ!$B$39:$B$782,Q$226)+'СЕТ СН'!$F$15</f>
        <v>180.23042638999999</v>
      </c>
      <c r="R232" s="36">
        <f>SUMIFS(СВЦЭМ!$F$39:$F$782,СВЦЭМ!$A$39:$A$782,$A232,СВЦЭМ!$B$39:$B$782,R$226)+'СЕТ СН'!$F$15</f>
        <v>179.52476763000001</v>
      </c>
      <c r="S232" s="36">
        <f>SUMIFS(СВЦЭМ!$F$39:$F$782,СВЦЭМ!$A$39:$A$782,$A232,СВЦЭМ!$B$39:$B$782,S$226)+'СЕТ СН'!$F$15</f>
        <v>177.17638542</v>
      </c>
      <c r="T232" s="36">
        <f>SUMIFS(СВЦЭМ!$F$39:$F$782,СВЦЭМ!$A$39:$A$782,$A232,СВЦЭМ!$B$39:$B$782,T$226)+'СЕТ СН'!$F$15</f>
        <v>180.35546686999999</v>
      </c>
      <c r="U232" s="36">
        <f>SUMIFS(СВЦЭМ!$F$39:$F$782,СВЦЭМ!$A$39:$A$782,$A232,СВЦЭМ!$B$39:$B$782,U$226)+'СЕТ СН'!$F$15</f>
        <v>174.19779432999999</v>
      </c>
      <c r="V232" s="36">
        <f>SUMIFS(СВЦЭМ!$F$39:$F$782,СВЦЭМ!$A$39:$A$782,$A232,СВЦЭМ!$B$39:$B$782,V$226)+'СЕТ СН'!$F$15</f>
        <v>171.72445499</v>
      </c>
      <c r="W232" s="36">
        <f>SUMIFS(СВЦЭМ!$F$39:$F$782,СВЦЭМ!$A$39:$A$782,$A232,СВЦЭМ!$B$39:$B$782,W$226)+'СЕТ СН'!$F$15</f>
        <v>173.64015574999999</v>
      </c>
      <c r="X232" s="36">
        <f>SUMIFS(СВЦЭМ!$F$39:$F$782,СВЦЭМ!$A$39:$A$782,$A232,СВЦЭМ!$B$39:$B$782,X$226)+'СЕТ СН'!$F$15</f>
        <v>177.19196982</v>
      </c>
      <c r="Y232" s="36">
        <f>SUMIFS(СВЦЭМ!$F$39:$F$782,СВЦЭМ!$A$39:$A$782,$A232,СВЦЭМ!$B$39:$B$782,Y$226)+'СЕТ СН'!$F$15</f>
        <v>187.41310028999999</v>
      </c>
    </row>
    <row r="233" spans="1:27" ht="15.75" x14ac:dyDescent="0.2">
      <c r="A233" s="35">
        <f t="shared" si="6"/>
        <v>45084</v>
      </c>
      <c r="B233" s="36">
        <f>SUMIFS(СВЦЭМ!$F$39:$F$782,СВЦЭМ!$A$39:$A$782,$A233,СВЦЭМ!$B$39:$B$782,B$226)+'СЕТ СН'!$F$15</f>
        <v>205.37579174999999</v>
      </c>
      <c r="C233" s="36">
        <f>SUMIFS(СВЦЭМ!$F$39:$F$782,СВЦЭМ!$A$39:$A$782,$A233,СВЦЭМ!$B$39:$B$782,C$226)+'СЕТ СН'!$F$15</f>
        <v>197.18732915000001</v>
      </c>
      <c r="D233" s="36">
        <f>SUMIFS(СВЦЭМ!$F$39:$F$782,СВЦЭМ!$A$39:$A$782,$A233,СВЦЭМ!$B$39:$B$782,D$226)+'СЕТ СН'!$F$15</f>
        <v>220.21795642000001</v>
      </c>
      <c r="E233" s="36">
        <f>SUMIFS(СВЦЭМ!$F$39:$F$782,СВЦЭМ!$A$39:$A$782,$A233,СВЦЭМ!$B$39:$B$782,E$226)+'СЕТ СН'!$F$15</f>
        <v>222.34076845000001</v>
      </c>
      <c r="F233" s="36">
        <f>SUMIFS(СВЦЭМ!$F$39:$F$782,СВЦЭМ!$A$39:$A$782,$A233,СВЦЭМ!$B$39:$B$782,F$226)+'СЕТ СН'!$F$15</f>
        <v>221.08851659000001</v>
      </c>
      <c r="G233" s="36">
        <f>SUMIFS(СВЦЭМ!$F$39:$F$782,СВЦЭМ!$A$39:$A$782,$A233,СВЦЭМ!$B$39:$B$782,G$226)+'СЕТ СН'!$F$15</f>
        <v>212.48940145</v>
      </c>
      <c r="H233" s="36">
        <f>SUMIFS(СВЦЭМ!$F$39:$F$782,СВЦЭМ!$A$39:$A$782,$A233,СВЦЭМ!$B$39:$B$782,H$226)+'СЕТ СН'!$F$15</f>
        <v>197.02291559</v>
      </c>
      <c r="I233" s="36">
        <f>SUMIFS(СВЦЭМ!$F$39:$F$782,СВЦЭМ!$A$39:$A$782,$A233,СВЦЭМ!$B$39:$B$782,I$226)+'СЕТ СН'!$F$15</f>
        <v>193.45548288000001</v>
      </c>
      <c r="J233" s="36">
        <f>SUMIFS(СВЦЭМ!$F$39:$F$782,СВЦЭМ!$A$39:$A$782,$A233,СВЦЭМ!$B$39:$B$782,J$226)+'СЕТ СН'!$F$15</f>
        <v>181.60408423999999</v>
      </c>
      <c r="K233" s="36">
        <f>SUMIFS(СВЦЭМ!$F$39:$F$782,СВЦЭМ!$A$39:$A$782,$A233,СВЦЭМ!$B$39:$B$782,K$226)+'СЕТ СН'!$F$15</f>
        <v>182.59265970999999</v>
      </c>
      <c r="L233" s="36">
        <f>SUMIFS(СВЦЭМ!$F$39:$F$782,СВЦЭМ!$A$39:$A$782,$A233,СВЦЭМ!$B$39:$B$782,L$226)+'СЕТ СН'!$F$15</f>
        <v>184.45987887999999</v>
      </c>
      <c r="M233" s="36">
        <f>SUMIFS(СВЦЭМ!$F$39:$F$782,СВЦЭМ!$A$39:$A$782,$A233,СВЦЭМ!$B$39:$B$782,M$226)+'СЕТ СН'!$F$15</f>
        <v>185.47656380000001</v>
      </c>
      <c r="N233" s="36">
        <f>SUMIFS(СВЦЭМ!$F$39:$F$782,СВЦЭМ!$A$39:$A$782,$A233,СВЦЭМ!$B$39:$B$782,N$226)+'СЕТ СН'!$F$15</f>
        <v>188.05825100999999</v>
      </c>
      <c r="O233" s="36">
        <f>SUMIFS(СВЦЭМ!$F$39:$F$782,СВЦЭМ!$A$39:$A$782,$A233,СВЦЭМ!$B$39:$B$782,O$226)+'СЕТ СН'!$F$15</f>
        <v>190.94077854</v>
      </c>
      <c r="P233" s="36">
        <f>SUMIFS(СВЦЭМ!$F$39:$F$782,СВЦЭМ!$A$39:$A$782,$A233,СВЦЭМ!$B$39:$B$782,P$226)+'СЕТ СН'!$F$15</f>
        <v>193.36995865</v>
      </c>
      <c r="Q233" s="36">
        <f>SUMIFS(СВЦЭМ!$F$39:$F$782,СВЦЭМ!$A$39:$A$782,$A233,СВЦЭМ!$B$39:$B$782,Q$226)+'СЕТ СН'!$F$15</f>
        <v>194.04096134</v>
      </c>
      <c r="R233" s="36">
        <f>SUMIFS(СВЦЭМ!$F$39:$F$782,СВЦЭМ!$A$39:$A$782,$A233,СВЦЭМ!$B$39:$B$782,R$226)+'СЕТ СН'!$F$15</f>
        <v>190.89808145000001</v>
      </c>
      <c r="S233" s="36">
        <f>SUMIFS(СВЦЭМ!$F$39:$F$782,СВЦЭМ!$A$39:$A$782,$A233,СВЦЭМ!$B$39:$B$782,S$226)+'СЕТ СН'!$F$15</f>
        <v>187.85632002</v>
      </c>
      <c r="T233" s="36">
        <f>SUMIFS(СВЦЭМ!$F$39:$F$782,СВЦЭМ!$A$39:$A$782,$A233,СВЦЭМ!$B$39:$B$782,T$226)+'СЕТ СН'!$F$15</f>
        <v>185.71536517000001</v>
      </c>
      <c r="U233" s="36">
        <f>SUMIFS(СВЦЭМ!$F$39:$F$782,СВЦЭМ!$A$39:$A$782,$A233,СВЦЭМ!$B$39:$B$782,U$226)+'СЕТ СН'!$F$15</f>
        <v>175.94023347000001</v>
      </c>
      <c r="V233" s="36">
        <f>SUMIFS(СВЦЭМ!$F$39:$F$782,СВЦЭМ!$A$39:$A$782,$A233,СВЦЭМ!$B$39:$B$782,V$226)+'СЕТ СН'!$F$15</f>
        <v>179.02159798</v>
      </c>
      <c r="W233" s="36">
        <f>SUMIFS(СВЦЭМ!$F$39:$F$782,СВЦЭМ!$A$39:$A$782,$A233,СВЦЭМ!$B$39:$B$782,W$226)+'СЕТ СН'!$F$15</f>
        <v>182.78457216000001</v>
      </c>
      <c r="X233" s="36">
        <f>SUMIFS(СВЦЭМ!$F$39:$F$782,СВЦЭМ!$A$39:$A$782,$A233,СВЦЭМ!$B$39:$B$782,X$226)+'СЕТ СН'!$F$15</f>
        <v>190.57651005</v>
      </c>
      <c r="Y233" s="36">
        <f>SUMIFS(СВЦЭМ!$F$39:$F$782,СВЦЭМ!$A$39:$A$782,$A233,СВЦЭМ!$B$39:$B$782,Y$226)+'СЕТ СН'!$F$15</f>
        <v>195.68899225999999</v>
      </c>
    </row>
    <row r="234" spans="1:27" ht="15.75" x14ac:dyDescent="0.2">
      <c r="A234" s="35">
        <f t="shared" si="6"/>
        <v>45085</v>
      </c>
      <c r="B234" s="36">
        <f>SUMIFS(СВЦЭМ!$F$39:$F$782,СВЦЭМ!$A$39:$A$782,$A234,СВЦЭМ!$B$39:$B$782,B$226)+'СЕТ СН'!$F$15</f>
        <v>212.14939067</v>
      </c>
      <c r="C234" s="36">
        <f>SUMIFS(СВЦЭМ!$F$39:$F$782,СВЦЭМ!$A$39:$A$782,$A234,СВЦЭМ!$B$39:$B$782,C$226)+'СЕТ СН'!$F$15</f>
        <v>217.08002905999999</v>
      </c>
      <c r="D234" s="36">
        <f>SUMIFS(СВЦЭМ!$F$39:$F$782,СВЦЭМ!$A$39:$A$782,$A234,СВЦЭМ!$B$39:$B$782,D$226)+'СЕТ СН'!$F$15</f>
        <v>218.54435393</v>
      </c>
      <c r="E234" s="36">
        <f>SUMIFS(СВЦЭМ!$F$39:$F$782,СВЦЭМ!$A$39:$A$782,$A234,СВЦЭМ!$B$39:$B$782,E$226)+'СЕТ СН'!$F$15</f>
        <v>218.63563260000001</v>
      </c>
      <c r="F234" s="36">
        <f>SUMIFS(СВЦЭМ!$F$39:$F$782,СВЦЭМ!$A$39:$A$782,$A234,СВЦЭМ!$B$39:$B$782,F$226)+'СЕТ СН'!$F$15</f>
        <v>216.55100644000001</v>
      </c>
      <c r="G234" s="36">
        <f>SUMIFS(СВЦЭМ!$F$39:$F$782,СВЦЭМ!$A$39:$A$782,$A234,СВЦЭМ!$B$39:$B$782,G$226)+'СЕТ СН'!$F$15</f>
        <v>211.70647711000001</v>
      </c>
      <c r="H234" s="36">
        <f>SUMIFS(СВЦЭМ!$F$39:$F$782,СВЦЭМ!$A$39:$A$782,$A234,СВЦЭМ!$B$39:$B$782,H$226)+'СЕТ СН'!$F$15</f>
        <v>195.5750701</v>
      </c>
      <c r="I234" s="36">
        <f>SUMIFS(СВЦЭМ!$F$39:$F$782,СВЦЭМ!$A$39:$A$782,$A234,СВЦЭМ!$B$39:$B$782,I$226)+'СЕТ СН'!$F$15</f>
        <v>190.27958243</v>
      </c>
      <c r="J234" s="36">
        <f>SUMIFS(СВЦЭМ!$F$39:$F$782,СВЦЭМ!$A$39:$A$782,$A234,СВЦЭМ!$B$39:$B$782,J$226)+'СЕТ СН'!$F$15</f>
        <v>185.85700908000001</v>
      </c>
      <c r="K234" s="36">
        <f>SUMIFS(СВЦЭМ!$F$39:$F$782,СВЦЭМ!$A$39:$A$782,$A234,СВЦЭМ!$B$39:$B$782,K$226)+'СЕТ СН'!$F$15</f>
        <v>182.59356363000001</v>
      </c>
      <c r="L234" s="36">
        <f>SUMIFS(СВЦЭМ!$F$39:$F$782,СВЦЭМ!$A$39:$A$782,$A234,СВЦЭМ!$B$39:$B$782,L$226)+'СЕТ СН'!$F$15</f>
        <v>182.74045287000001</v>
      </c>
      <c r="M234" s="36">
        <f>SUMIFS(СВЦЭМ!$F$39:$F$782,СВЦЭМ!$A$39:$A$782,$A234,СВЦЭМ!$B$39:$B$782,M$226)+'СЕТ СН'!$F$15</f>
        <v>185.36655124999999</v>
      </c>
      <c r="N234" s="36">
        <f>SUMIFS(СВЦЭМ!$F$39:$F$782,СВЦЭМ!$A$39:$A$782,$A234,СВЦЭМ!$B$39:$B$782,N$226)+'СЕТ СН'!$F$15</f>
        <v>190.307311</v>
      </c>
      <c r="O234" s="36">
        <f>SUMIFS(СВЦЭМ!$F$39:$F$782,СВЦЭМ!$A$39:$A$782,$A234,СВЦЭМ!$B$39:$B$782,O$226)+'СЕТ СН'!$F$15</f>
        <v>190.72731110999999</v>
      </c>
      <c r="P234" s="36">
        <f>SUMIFS(СВЦЭМ!$F$39:$F$782,СВЦЭМ!$A$39:$A$782,$A234,СВЦЭМ!$B$39:$B$782,P$226)+'СЕТ СН'!$F$15</f>
        <v>191.67962456000001</v>
      </c>
      <c r="Q234" s="36">
        <f>SUMIFS(СВЦЭМ!$F$39:$F$782,СВЦЭМ!$A$39:$A$782,$A234,СВЦЭМ!$B$39:$B$782,Q$226)+'СЕТ СН'!$F$15</f>
        <v>193.38952986000001</v>
      </c>
      <c r="R234" s="36">
        <f>SUMIFS(СВЦЭМ!$F$39:$F$782,СВЦЭМ!$A$39:$A$782,$A234,СВЦЭМ!$B$39:$B$782,R$226)+'СЕТ СН'!$F$15</f>
        <v>190.84811636000001</v>
      </c>
      <c r="S234" s="36">
        <f>SUMIFS(СВЦЭМ!$F$39:$F$782,СВЦЭМ!$A$39:$A$782,$A234,СВЦЭМ!$B$39:$B$782,S$226)+'СЕТ СН'!$F$15</f>
        <v>187.83228192999999</v>
      </c>
      <c r="T234" s="36">
        <f>SUMIFS(СВЦЭМ!$F$39:$F$782,СВЦЭМ!$A$39:$A$782,$A234,СВЦЭМ!$B$39:$B$782,T$226)+'СЕТ СН'!$F$15</f>
        <v>185.91950621000001</v>
      </c>
      <c r="U234" s="36">
        <f>SUMIFS(СВЦЭМ!$F$39:$F$782,СВЦЭМ!$A$39:$A$782,$A234,СВЦЭМ!$B$39:$B$782,U$226)+'СЕТ СН'!$F$15</f>
        <v>182.23314074999999</v>
      </c>
      <c r="V234" s="36">
        <f>SUMIFS(СВЦЭМ!$F$39:$F$782,СВЦЭМ!$A$39:$A$782,$A234,СВЦЭМ!$B$39:$B$782,V$226)+'СЕТ СН'!$F$15</f>
        <v>174.80235048</v>
      </c>
      <c r="W234" s="36">
        <f>SUMIFS(СВЦЭМ!$F$39:$F$782,СВЦЭМ!$A$39:$A$782,$A234,СВЦЭМ!$B$39:$B$782,W$226)+'СЕТ СН'!$F$15</f>
        <v>180.39775187000001</v>
      </c>
      <c r="X234" s="36">
        <f>SUMIFS(СВЦЭМ!$F$39:$F$782,СВЦЭМ!$A$39:$A$782,$A234,СВЦЭМ!$B$39:$B$782,X$226)+'СЕТ СН'!$F$15</f>
        <v>186.93010464</v>
      </c>
      <c r="Y234" s="36">
        <f>SUMIFS(СВЦЭМ!$F$39:$F$782,СВЦЭМ!$A$39:$A$782,$A234,СВЦЭМ!$B$39:$B$782,Y$226)+'СЕТ СН'!$F$15</f>
        <v>202.03755355999999</v>
      </c>
    </row>
    <row r="235" spans="1:27" ht="15.75" x14ac:dyDescent="0.2">
      <c r="A235" s="35">
        <f t="shared" si="6"/>
        <v>45086</v>
      </c>
      <c r="B235" s="36">
        <f>SUMIFS(СВЦЭМ!$F$39:$F$782,СВЦЭМ!$A$39:$A$782,$A235,СВЦЭМ!$B$39:$B$782,B$226)+'СЕТ СН'!$F$15</f>
        <v>196.19120656000001</v>
      </c>
      <c r="C235" s="36">
        <f>SUMIFS(СВЦЭМ!$F$39:$F$782,СВЦЭМ!$A$39:$A$782,$A235,СВЦЭМ!$B$39:$B$782,C$226)+'СЕТ СН'!$F$15</f>
        <v>184.05266202000001</v>
      </c>
      <c r="D235" s="36">
        <f>SUMIFS(СВЦЭМ!$F$39:$F$782,СВЦЭМ!$A$39:$A$782,$A235,СВЦЭМ!$B$39:$B$782,D$226)+'СЕТ СН'!$F$15</f>
        <v>191.43828271999999</v>
      </c>
      <c r="E235" s="36">
        <f>SUMIFS(СВЦЭМ!$F$39:$F$782,СВЦЭМ!$A$39:$A$782,$A235,СВЦЭМ!$B$39:$B$782,E$226)+'СЕТ СН'!$F$15</f>
        <v>209.80330957000001</v>
      </c>
      <c r="F235" s="36">
        <f>SUMIFS(СВЦЭМ!$F$39:$F$782,СВЦЭМ!$A$39:$A$782,$A235,СВЦЭМ!$B$39:$B$782,F$226)+'СЕТ СН'!$F$15</f>
        <v>206.33146085000001</v>
      </c>
      <c r="G235" s="36">
        <f>SUMIFS(СВЦЭМ!$F$39:$F$782,СВЦЭМ!$A$39:$A$782,$A235,СВЦЭМ!$B$39:$B$782,G$226)+'СЕТ СН'!$F$15</f>
        <v>198.29641341999999</v>
      </c>
      <c r="H235" s="36">
        <f>SUMIFS(СВЦЭМ!$F$39:$F$782,СВЦЭМ!$A$39:$A$782,$A235,СВЦЭМ!$B$39:$B$782,H$226)+'СЕТ СН'!$F$15</f>
        <v>180.44201551</v>
      </c>
      <c r="I235" s="36">
        <f>SUMIFS(СВЦЭМ!$F$39:$F$782,СВЦЭМ!$A$39:$A$782,$A235,СВЦЭМ!$B$39:$B$782,I$226)+'СЕТ СН'!$F$15</f>
        <v>172.209754</v>
      </c>
      <c r="J235" s="36">
        <f>SUMIFS(СВЦЭМ!$F$39:$F$782,СВЦЭМ!$A$39:$A$782,$A235,СВЦЭМ!$B$39:$B$782,J$226)+'СЕТ СН'!$F$15</f>
        <v>162.83771440999999</v>
      </c>
      <c r="K235" s="36">
        <f>SUMIFS(СВЦЭМ!$F$39:$F$782,СВЦЭМ!$A$39:$A$782,$A235,СВЦЭМ!$B$39:$B$782,K$226)+'СЕТ СН'!$F$15</f>
        <v>158.12902248</v>
      </c>
      <c r="L235" s="36">
        <f>SUMIFS(СВЦЭМ!$F$39:$F$782,СВЦЭМ!$A$39:$A$782,$A235,СВЦЭМ!$B$39:$B$782,L$226)+'СЕТ СН'!$F$15</f>
        <v>155.65921542999999</v>
      </c>
      <c r="M235" s="36">
        <f>SUMIFS(СВЦЭМ!$F$39:$F$782,СВЦЭМ!$A$39:$A$782,$A235,СВЦЭМ!$B$39:$B$782,M$226)+'СЕТ СН'!$F$15</f>
        <v>160.29837169000001</v>
      </c>
      <c r="N235" s="36">
        <f>SUMIFS(СВЦЭМ!$F$39:$F$782,СВЦЭМ!$A$39:$A$782,$A235,СВЦЭМ!$B$39:$B$782,N$226)+'СЕТ СН'!$F$15</f>
        <v>164.06134434000001</v>
      </c>
      <c r="O235" s="36">
        <f>SUMIFS(СВЦЭМ!$F$39:$F$782,СВЦЭМ!$A$39:$A$782,$A235,СВЦЭМ!$B$39:$B$782,O$226)+'СЕТ СН'!$F$15</f>
        <v>163.48355597</v>
      </c>
      <c r="P235" s="36">
        <f>SUMIFS(СВЦЭМ!$F$39:$F$782,СВЦЭМ!$A$39:$A$782,$A235,СВЦЭМ!$B$39:$B$782,P$226)+'СЕТ СН'!$F$15</f>
        <v>164.44904779000001</v>
      </c>
      <c r="Q235" s="36">
        <f>SUMIFS(СВЦЭМ!$F$39:$F$782,СВЦЭМ!$A$39:$A$782,$A235,СВЦЭМ!$B$39:$B$782,Q$226)+'СЕТ СН'!$F$15</f>
        <v>165.02047332999999</v>
      </c>
      <c r="R235" s="36">
        <f>SUMIFS(СВЦЭМ!$F$39:$F$782,СВЦЭМ!$A$39:$A$782,$A235,СВЦЭМ!$B$39:$B$782,R$226)+'СЕТ СН'!$F$15</f>
        <v>164.55257083999999</v>
      </c>
      <c r="S235" s="36">
        <f>SUMIFS(СВЦЭМ!$F$39:$F$782,СВЦЭМ!$A$39:$A$782,$A235,СВЦЭМ!$B$39:$B$782,S$226)+'СЕТ СН'!$F$15</f>
        <v>164.53940410000001</v>
      </c>
      <c r="T235" s="36">
        <f>SUMIFS(СВЦЭМ!$F$39:$F$782,СВЦЭМ!$A$39:$A$782,$A235,СВЦЭМ!$B$39:$B$782,T$226)+'СЕТ СН'!$F$15</f>
        <v>162.96083153999999</v>
      </c>
      <c r="U235" s="36">
        <f>SUMIFS(СВЦЭМ!$F$39:$F$782,СВЦЭМ!$A$39:$A$782,$A235,СВЦЭМ!$B$39:$B$782,U$226)+'СЕТ СН'!$F$15</f>
        <v>161.17422274</v>
      </c>
      <c r="V235" s="36">
        <f>SUMIFS(СВЦЭМ!$F$39:$F$782,СВЦЭМ!$A$39:$A$782,$A235,СВЦЭМ!$B$39:$B$782,V$226)+'СЕТ СН'!$F$15</f>
        <v>157.80733387999999</v>
      </c>
      <c r="W235" s="36">
        <f>SUMIFS(СВЦЭМ!$F$39:$F$782,СВЦЭМ!$A$39:$A$782,$A235,СВЦЭМ!$B$39:$B$782,W$226)+'СЕТ СН'!$F$15</f>
        <v>162.42465694000001</v>
      </c>
      <c r="X235" s="36">
        <f>SUMIFS(СВЦЭМ!$F$39:$F$782,СВЦЭМ!$A$39:$A$782,$A235,СВЦЭМ!$B$39:$B$782,X$226)+'СЕТ СН'!$F$15</f>
        <v>163.62697681</v>
      </c>
      <c r="Y235" s="36">
        <f>SUMIFS(СВЦЭМ!$F$39:$F$782,СВЦЭМ!$A$39:$A$782,$A235,СВЦЭМ!$B$39:$B$782,Y$226)+'СЕТ СН'!$F$15</f>
        <v>183.90913397</v>
      </c>
    </row>
    <row r="236" spans="1:27" ht="15.75" x14ac:dyDescent="0.2">
      <c r="A236" s="35">
        <f t="shared" si="6"/>
        <v>45087</v>
      </c>
      <c r="B236" s="36">
        <f>SUMIFS(СВЦЭМ!$F$39:$F$782,СВЦЭМ!$A$39:$A$782,$A236,СВЦЭМ!$B$39:$B$782,B$226)+'СЕТ СН'!$F$15</f>
        <v>185.31670935</v>
      </c>
      <c r="C236" s="36">
        <f>SUMIFS(СВЦЭМ!$F$39:$F$782,СВЦЭМ!$A$39:$A$782,$A236,СВЦЭМ!$B$39:$B$782,C$226)+'СЕТ СН'!$F$15</f>
        <v>189.49655382</v>
      </c>
      <c r="D236" s="36">
        <f>SUMIFS(СВЦЭМ!$F$39:$F$782,СВЦЭМ!$A$39:$A$782,$A236,СВЦЭМ!$B$39:$B$782,D$226)+'СЕТ СН'!$F$15</f>
        <v>196.30390279</v>
      </c>
      <c r="E236" s="36">
        <f>SUMIFS(СВЦЭМ!$F$39:$F$782,СВЦЭМ!$A$39:$A$782,$A236,СВЦЭМ!$B$39:$B$782,E$226)+'СЕТ СН'!$F$15</f>
        <v>199.7936952</v>
      </c>
      <c r="F236" s="36">
        <f>SUMIFS(СВЦЭМ!$F$39:$F$782,СВЦЭМ!$A$39:$A$782,$A236,СВЦЭМ!$B$39:$B$782,F$226)+'СЕТ СН'!$F$15</f>
        <v>202.84892414000001</v>
      </c>
      <c r="G236" s="36">
        <f>SUMIFS(СВЦЭМ!$F$39:$F$782,СВЦЭМ!$A$39:$A$782,$A236,СВЦЭМ!$B$39:$B$782,G$226)+'СЕТ СН'!$F$15</f>
        <v>202.86469611999999</v>
      </c>
      <c r="H236" s="36">
        <f>SUMIFS(СВЦЭМ!$F$39:$F$782,СВЦЭМ!$A$39:$A$782,$A236,СВЦЭМ!$B$39:$B$782,H$226)+'СЕТ СН'!$F$15</f>
        <v>190.67064927999999</v>
      </c>
      <c r="I236" s="36">
        <f>SUMIFS(СВЦЭМ!$F$39:$F$782,СВЦЭМ!$A$39:$A$782,$A236,СВЦЭМ!$B$39:$B$782,I$226)+'СЕТ СН'!$F$15</f>
        <v>189.77159992</v>
      </c>
      <c r="J236" s="36">
        <f>SUMIFS(СВЦЭМ!$F$39:$F$782,СВЦЭМ!$A$39:$A$782,$A236,СВЦЭМ!$B$39:$B$782,J$226)+'СЕТ СН'!$F$15</f>
        <v>178.91846379</v>
      </c>
      <c r="K236" s="36">
        <f>SUMIFS(СВЦЭМ!$F$39:$F$782,СВЦЭМ!$A$39:$A$782,$A236,СВЦЭМ!$B$39:$B$782,K$226)+'СЕТ СН'!$F$15</f>
        <v>168.97604863999999</v>
      </c>
      <c r="L236" s="36">
        <f>SUMIFS(СВЦЭМ!$F$39:$F$782,СВЦЭМ!$A$39:$A$782,$A236,СВЦЭМ!$B$39:$B$782,L$226)+'СЕТ СН'!$F$15</f>
        <v>164.86299019</v>
      </c>
      <c r="M236" s="36">
        <f>SUMIFS(СВЦЭМ!$F$39:$F$782,СВЦЭМ!$A$39:$A$782,$A236,СВЦЭМ!$B$39:$B$782,M$226)+'СЕТ СН'!$F$15</f>
        <v>163.27338202000001</v>
      </c>
      <c r="N236" s="36">
        <f>SUMIFS(СВЦЭМ!$F$39:$F$782,СВЦЭМ!$A$39:$A$782,$A236,СВЦЭМ!$B$39:$B$782,N$226)+'СЕТ СН'!$F$15</f>
        <v>164.71304878000001</v>
      </c>
      <c r="O236" s="36">
        <f>SUMIFS(СВЦЭМ!$F$39:$F$782,СВЦЭМ!$A$39:$A$782,$A236,СВЦЭМ!$B$39:$B$782,O$226)+'СЕТ СН'!$F$15</f>
        <v>166.15028441999999</v>
      </c>
      <c r="P236" s="36">
        <f>SUMIFS(СВЦЭМ!$F$39:$F$782,СВЦЭМ!$A$39:$A$782,$A236,СВЦЭМ!$B$39:$B$782,P$226)+'СЕТ СН'!$F$15</f>
        <v>166.87293356000001</v>
      </c>
      <c r="Q236" s="36">
        <f>SUMIFS(СВЦЭМ!$F$39:$F$782,СВЦЭМ!$A$39:$A$782,$A236,СВЦЭМ!$B$39:$B$782,Q$226)+'СЕТ СН'!$F$15</f>
        <v>169.54334999</v>
      </c>
      <c r="R236" s="36">
        <f>SUMIFS(СВЦЭМ!$F$39:$F$782,СВЦЭМ!$A$39:$A$782,$A236,СВЦЭМ!$B$39:$B$782,R$226)+'СЕТ СН'!$F$15</f>
        <v>168.73825446999999</v>
      </c>
      <c r="S236" s="36">
        <f>SUMIFS(СВЦЭМ!$F$39:$F$782,СВЦЭМ!$A$39:$A$782,$A236,СВЦЭМ!$B$39:$B$782,S$226)+'СЕТ СН'!$F$15</f>
        <v>166.15528054000001</v>
      </c>
      <c r="T236" s="36">
        <f>SUMIFS(СВЦЭМ!$F$39:$F$782,СВЦЭМ!$A$39:$A$782,$A236,СВЦЭМ!$B$39:$B$782,T$226)+'СЕТ СН'!$F$15</f>
        <v>164.88897141000001</v>
      </c>
      <c r="U236" s="36">
        <f>SUMIFS(СВЦЭМ!$F$39:$F$782,СВЦЭМ!$A$39:$A$782,$A236,СВЦЭМ!$B$39:$B$782,U$226)+'СЕТ СН'!$F$15</f>
        <v>164.76543262999999</v>
      </c>
      <c r="V236" s="36">
        <f>SUMIFS(СВЦЭМ!$F$39:$F$782,СВЦЭМ!$A$39:$A$782,$A236,СВЦЭМ!$B$39:$B$782,V$226)+'СЕТ СН'!$F$15</f>
        <v>163.01900289</v>
      </c>
      <c r="W236" s="36">
        <f>SUMIFS(СВЦЭМ!$F$39:$F$782,СВЦЭМ!$A$39:$A$782,$A236,СВЦЭМ!$B$39:$B$782,W$226)+'СЕТ СН'!$F$15</f>
        <v>159.41322417999999</v>
      </c>
      <c r="X236" s="36">
        <f>SUMIFS(СВЦЭМ!$F$39:$F$782,СВЦЭМ!$A$39:$A$782,$A236,СВЦЭМ!$B$39:$B$782,X$226)+'СЕТ СН'!$F$15</f>
        <v>162.63068078000001</v>
      </c>
      <c r="Y236" s="36">
        <f>SUMIFS(СВЦЭМ!$F$39:$F$782,СВЦЭМ!$A$39:$A$782,$A236,СВЦЭМ!$B$39:$B$782,Y$226)+'СЕТ СН'!$F$15</f>
        <v>172.53290064999999</v>
      </c>
    </row>
    <row r="237" spans="1:27" ht="15.75" x14ac:dyDescent="0.2">
      <c r="A237" s="35">
        <f t="shared" si="6"/>
        <v>45088</v>
      </c>
      <c r="B237" s="36">
        <f>SUMIFS(СВЦЭМ!$F$39:$F$782,СВЦЭМ!$A$39:$A$782,$A237,СВЦЭМ!$B$39:$B$782,B$226)+'СЕТ СН'!$F$15</f>
        <v>181.24187251000001</v>
      </c>
      <c r="C237" s="36">
        <f>SUMIFS(СВЦЭМ!$F$39:$F$782,СВЦЭМ!$A$39:$A$782,$A237,СВЦЭМ!$B$39:$B$782,C$226)+'СЕТ СН'!$F$15</f>
        <v>186.68555732999999</v>
      </c>
      <c r="D237" s="36">
        <f>SUMIFS(СВЦЭМ!$F$39:$F$782,СВЦЭМ!$A$39:$A$782,$A237,СВЦЭМ!$B$39:$B$782,D$226)+'СЕТ СН'!$F$15</f>
        <v>195.25587199</v>
      </c>
      <c r="E237" s="36">
        <f>SUMIFS(СВЦЭМ!$F$39:$F$782,СВЦЭМ!$A$39:$A$782,$A237,СВЦЭМ!$B$39:$B$782,E$226)+'СЕТ СН'!$F$15</f>
        <v>196.06553994000001</v>
      </c>
      <c r="F237" s="36">
        <f>SUMIFS(СВЦЭМ!$F$39:$F$782,СВЦЭМ!$A$39:$A$782,$A237,СВЦЭМ!$B$39:$B$782,F$226)+'СЕТ СН'!$F$15</f>
        <v>196.24008988</v>
      </c>
      <c r="G237" s="36">
        <f>SUMIFS(СВЦЭМ!$F$39:$F$782,СВЦЭМ!$A$39:$A$782,$A237,СВЦЭМ!$B$39:$B$782,G$226)+'СЕТ СН'!$F$15</f>
        <v>195.63825793000001</v>
      </c>
      <c r="H237" s="36">
        <f>SUMIFS(СВЦЭМ!$F$39:$F$782,СВЦЭМ!$A$39:$A$782,$A237,СВЦЭМ!$B$39:$B$782,H$226)+'СЕТ СН'!$F$15</f>
        <v>185.07895844000001</v>
      </c>
      <c r="I237" s="36">
        <f>SUMIFS(СВЦЭМ!$F$39:$F$782,СВЦЭМ!$A$39:$A$782,$A237,СВЦЭМ!$B$39:$B$782,I$226)+'СЕТ СН'!$F$15</f>
        <v>178.12408352</v>
      </c>
      <c r="J237" s="36">
        <f>SUMIFS(СВЦЭМ!$F$39:$F$782,СВЦЭМ!$A$39:$A$782,$A237,СВЦЭМ!$B$39:$B$782,J$226)+'СЕТ СН'!$F$15</f>
        <v>170.99803007</v>
      </c>
      <c r="K237" s="36">
        <f>SUMIFS(СВЦЭМ!$F$39:$F$782,СВЦЭМ!$A$39:$A$782,$A237,СВЦЭМ!$B$39:$B$782,K$226)+'СЕТ СН'!$F$15</f>
        <v>160.28712333999999</v>
      </c>
      <c r="L237" s="36">
        <f>SUMIFS(СВЦЭМ!$F$39:$F$782,СВЦЭМ!$A$39:$A$782,$A237,СВЦЭМ!$B$39:$B$782,L$226)+'СЕТ СН'!$F$15</f>
        <v>161.13700249999999</v>
      </c>
      <c r="M237" s="36">
        <f>SUMIFS(СВЦЭМ!$F$39:$F$782,СВЦЭМ!$A$39:$A$782,$A237,СВЦЭМ!$B$39:$B$782,M$226)+'СЕТ СН'!$F$15</f>
        <v>161.54211634999999</v>
      </c>
      <c r="N237" s="36">
        <f>SUMIFS(СВЦЭМ!$F$39:$F$782,СВЦЭМ!$A$39:$A$782,$A237,СВЦЭМ!$B$39:$B$782,N$226)+'СЕТ СН'!$F$15</f>
        <v>162.66915230999999</v>
      </c>
      <c r="O237" s="36">
        <f>SUMIFS(СВЦЭМ!$F$39:$F$782,СВЦЭМ!$A$39:$A$782,$A237,СВЦЭМ!$B$39:$B$782,O$226)+'СЕТ СН'!$F$15</f>
        <v>163.35678909999999</v>
      </c>
      <c r="P237" s="36">
        <f>SUMIFS(СВЦЭМ!$F$39:$F$782,СВЦЭМ!$A$39:$A$782,$A237,СВЦЭМ!$B$39:$B$782,P$226)+'СЕТ СН'!$F$15</f>
        <v>164.2889955</v>
      </c>
      <c r="Q237" s="36">
        <f>SUMIFS(СВЦЭМ!$F$39:$F$782,СВЦЭМ!$A$39:$A$782,$A237,СВЦЭМ!$B$39:$B$782,Q$226)+'СЕТ СН'!$F$15</f>
        <v>164.68987250000001</v>
      </c>
      <c r="R237" s="36">
        <f>SUMIFS(СВЦЭМ!$F$39:$F$782,СВЦЭМ!$A$39:$A$782,$A237,СВЦЭМ!$B$39:$B$782,R$226)+'СЕТ СН'!$F$15</f>
        <v>163.79771052999999</v>
      </c>
      <c r="S237" s="36">
        <f>SUMIFS(СВЦЭМ!$F$39:$F$782,СВЦЭМ!$A$39:$A$782,$A237,СВЦЭМ!$B$39:$B$782,S$226)+'СЕТ СН'!$F$15</f>
        <v>162.39664888999999</v>
      </c>
      <c r="T237" s="36">
        <f>SUMIFS(СВЦЭМ!$F$39:$F$782,СВЦЭМ!$A$39:$A$782,$A237,СВЦЭМ!$B$39:$B$782,T$226)+'СЕТ СН'!$F$15</f>
        <v>162.51055896</v>
      </c>
      <c r="U237" s="36">
        <f>SUMIFS(СВЦЭМ!$F$39:$F$782,СВЦЭМ!$A$39:$A$782,$A237,СВЦЭМ!$B$39:$B$782,U$226)+'СЕТ СН'!$F$15</f>
        <v>161.77859676</v>
      </c>
      <c r="V237" s="36">
        <f>SUMIFS(СВЦЭМ!$F$39:$F$782,СВЦЭМ!$A$39:$A$782,$A237,СВЦЭМ!$B$39:$B$782,V$226)+'СЕТ СН'!$F$15</f>
        <v>161.1203745</v>
      </c>
      <c r="W237" s="36">
        <f>SUMIFS(СВЦЭМ!$F$39:$F$782,СВЦЭМ!$A$39:$A$782,$A237,СВЦЭМ!$B$39:$B$782,W$226)+'СЕТ СН'!$F$15</f>
        <v>159.4252185</v>
      </c>
      <c r="X237" s="36">
        <f>SUMIFS(СВЦЭМ!$F$39:$F$782,СВЦЭМ!$A$39:$A$782,$A237,СВЦЭМ!$B$39:$B$782,X$226)+'СЕТ СН'!$F$15</f>
        <v>161.57731792000001</v>
      </c>
      <c r="Y237" s="36">
        <f>SUMIFS(СВЦЭМ!$F$39:$F$782,СВЦЭМ!$A$39:$A$782,$A237,СВЦЭМ!$B$39:$B$782,Y$226)+'СЕТ СН'!$F$15</f>
        <v>171.01200446999999</v>
      </c>
    </row>
    <row r="238" spans="1:27" ht="15.75" x14ac:dyDescent="0.2">
      <c r="A238" s="35">
        <f t="shared" si="6"/>
        <v>45089</v>
      </c>
      <c r="B238" s="36">
        <f>SUMIFS(СВЦЭМ!$F$39:$F$782,СВЦЭМ!$A$39:$A$782,$A238,СВЦЭМ!$B$39:$B$782,B$226)+'СЕТ СН'!$F$15</f>
        <v>199.89725440999999</v>
      </c>
      <c r="C238" s="36">
        <f>SUMIFS(СВЦЭМ!$F$39:$F$782,СВЦЭМ!$A$39:$A$782,$A238,СВЦЭМ!$B$39:$B$782,C$226)+'СЕТ СН'!$F$15</f>
        <v>204.18065737000001</v>
      </c>
      <c r="D238" s="36">
        <f>SUMIFS(СВЦЭМ!$F$39:$F$782,СВЦЭМ!$A$39:$A$782,$A238,СВЦЭМ!$B$39:$B$782,D$226)+'СЕТ СН'!$F$15</f>
        <v>212.45413736</v>
      </c>
      <c r="E238" s="36">
        <f>SUMIFS(СВЦЭМ!$F$39:$F$782,СВЦЭМ!$A$39:$A$782,$A238,СВЦЭМ!$B$39:$B$782,E$226)+'СЕТ СН'!$F$15</f>
        <v>210.74986494000001</v>
      </c>
      <c r="F238" s="36">
        <f>SUMIFS(СВЦЭМ!$F$39:$F$782,СВЦЭМ!$A$39:$A$782,$A238,СВЦЭМ!$B$39:$B$782,F$226)+'СЕТ СН'!$F$15</f>
        <v>210.27239926999999</v>
      </c>
      <c r="G238" s="36">
        <f>SUMIFS(СВЦЭМ!$F$39:$F$782,СВЦЭМ!$A$39:$A$782,$A238,СВЦЭМ!$B$39:$B$782,G$226)+'СЕТ СН'!$F$15</f>
        <v>209.26551024</v>
      </c>
      <c r="H238" s="36">
        <f>SUMIFS(СВЦЭМ!$F$39:$F$782,СВЦЭМ!$A$39:$A$782,$A238,СВЦЭМ!$B$39:$B$782,H$226)+'СЕТ СН'!$F$15</f>
        <v>195.08403874000001</v>
      </c>
      <c r="I238" s="36">
        <f>SUMIFS(СВЦЭМ!$F$39:$F$782,СВЦЭМ!$A$39:$A$782,$A238,СВЦЭМ!$B$39:$B$782,I$226)+'СЕТ СН'!$F$15</f>
        <v>187.05993767999999</v>
      </c>
      <c r="J238" s="36">
        <f>SUMIFS(СВЦЭМ!$F$39:$F$782,СВЦЭМ!$A$39:$A$782,$A238,СВЦЭМ!$B$39:$B$782,J$226)+'СЕТ СН'!$F$15</f>
        <v>172.09345493000001</v>
      </c>
      <c r="K238" s="36">
        <f>SUMIFS(СВЦЭМ!$F$39:$F$782,СВЦЭМ!$A$39:$A$782,$A238,СВЦЭМ!$B$39:$B$782,K$226)+'СЕТ СН'!$F$15</f>
        <v>169.24125494</v>
      </c>
      <c r="L238" s="36">
        <f>SUMIFS(СВЦЭМ!$F$39:$F$782,СВЦЭМ!$A$39:$A$782,$A238,СВЦЭМ!$B$39:$B$782,L$226)+'СЕТ СН'!$F$15</f>
        <v>167.29547901000001</v>
      </c>
      <c r="M238" s="36">
        <f>SUMIFS(СВЦЭМ!$F$39:$F$782,СВЦЭМ!$A$39:$A$782,$A238,СВЦЭМ!$B$39:$B$782,M$226)+'СЕТ СН'!$F$15</f>
        <v>172.10831873000001</v>
      </c>
      <c r="N238" s="36">
        <f>SUMIFS(СВЦЭМ!$F$39:$F$782,СВЦЭМ!$A$39:$A$782,$A238,СВЦЭМ!$B$39:$B$782,N$226)+'СЕТ СН'!$F$15</f>
        <v>176.16962472</v>
      </c>
      <c r="O238" s="36">
        <f>SUMIFS(СВЦЭМ!$F$39:$F$782,СВЦЭМ!$A$39:$A$782,$A238,СВЦЭМ!$B$39:$B$782,O$226)+'СЕТ СН'!$F$15</f>
        <v>179.91628237</v>
      </c>
      <c r="P238" s="36">
        <f>SUMIFS(СВЦЭМ!$F$39:$F$782,СВЦЭМ!$A$39:$A$782,$A238,СВЦЭМ!$B$39:$B$782,P$226)+'СЕТ СН'!$F$15</f>
        <v>181.88155408</v>
      </c>
      <c r="Q238" s="36">
        <f>SUMIFS(СВЦЭМ!$F$39:$F$782,СВЦЭМ!$A$39:$A$782,$A238,СВЦЭМ!$B$39:$B$782,Q$226)+'СЕТ СН'!$F$15</f>
        <v>184.19073172</v>
      </c>
      <c r="R238" s="36">
        <f>SUMIFS(СВЦЭМ!$F$39:$F$782,СВЦЭМ!$A$39:$A$782,$A238,СВЦЭМ!$B$39:$B$782,R$226)+'СЕТ СН'!$F$15</f>
        <v>179.82281748</v>
      </c>
      <c r="S238" s="36">
        <f>SUMIFS(СВЦЭМ!$F$39:$F$782,СВЦЭМ!$A$39:$A$782,$A238,СВЦЭМ!$B$39:$B$782,S$226)+'СЕТ СН'!$F$15</f>
        <v>177.28056907999999</v>
      </c>
      <c r="T238" s="36">
        <f>SUMIFS(СВЦЭМ!$F$39:$F$782,СВЦЭМ!$A$39:$A$782,$A238,СВЦЭМ!$B$39:$B$782,T$226)+'СЕТ СН'!$F$15</f>
        <v>178.46818200000001</v>
      </c>
      <c r="U238" s="36">
        <f>SUMIFS(СВЦЭМ!$F$39:$F$782,СВЦЭМ!$A$39:$A$782,$A238,СВЦЭМ!$B$39:$B$782,U$226)+'СЕТ СН'!$F$15</f>
        <v>169.53067826</v>
      </c>
      <c r="V238" s="36">
        <f>SUMIFS(СВЦЭМ!$F$39:$F$782,СВЦЭМ!$A$39:$A$782,$A238,СВЦЭМ!$B$39:$B$782,V$226)+'СЕТ СН'!$F$15</f>
        <v>164.80195982999999</v>
      </c>
      <c r="W238" s="36">
        <f>SUMIFS(СВЦЭМ!$F$39:$F$782,СВЦЭМ!$A$39:$A$782,$A238,СВЦЭМ!$B$39:$B$782,W$226)+'СЕТ СН'!$F$15</f>
        <v>165.82977493999999</v>
      </c>
      <c r="X238" s="36">
        <f>SUMIFS(СВЦЭМ!$F$39:$F$782,СВЦЭМ!$A$39:$A$782,$A238,СВЦЭМ!$B$39:$B$782,X$226)+'СЕТ СН'!$F$15</f>
        <v>174.27948694</v>
      </c>
      <c r="Y238" s="36">
        <f>SUMIFS(СВЦЭМ!$F$39:$F$782,СВЦЭМ!$A$39:$A$782,$A238,СВЦЭМ!$B$39:$B$782,Y$226)+'СЕТ СН'!$F$15</f>
        <v>182.39105359000001</v>
      </c>
    </row>
    <row r="239" spans="1:27" ht="15.75" x14ac:dyDescent="0.2">
      <c r="A239" s="35">
        <f t="shared" si="6"/>
        <v>45090</v>
      </c>
      <c r="B239" s="36">
        <f>SUMIFS(СВЦЭМ!$F$39:$F$782,СВЦЭМ!$A$39:$A$782,$A239,СВЦЭМ!$B$39:$B$782,B$226)+'СЕТ СН'!$F$15</f>
        <v>189.97471643</v>
      </c>
      <c r="C239" s="36">
        <f>SUMIFS(СВЦЭМ!$F$39:$F$782,СВЦЭМ!$A$39:$A$782,$A239,СВЦЭМ!$B$39:$B$782,C$226)+'СЕТ СН'!$F$15</f>
        <v>193.75496618</v>
      </c>
      <c r="D239" s="36">
        <f>SUMIFS(СВЦЭМ!$F$39:$F$782,СВЦЭМ!$A$39:$A$782,$A239,СВЦЭМ!$B$39:$B$782,D$226)+'СЕТ СН'!$F$15</f>
        <v>202.65676096999999</v>
      </c>
      <c r="E239" s="36">
        <f>SUMIFS(СВЦЭМ!$F$39:$F$782,СВЦЭМ!$A$39:$A$782,$A239,СВЦЭМ!$B$39:$B$782,E$226)+'СЕТ СН'!$F$15</f>
        <v>201.25776321999999</v>
      </c>
      <c r="F239" s="36">
        <f>SUMIFS(СВЦЭМ!$F$39:$F$782,СВЦЭМ!$A$39:$A$782,$A239,СВЦЭМ!$B$39:$B$782,F$226)+'СЕТ СН'!$F$15</f>
        <v>200.44871495999999</v>
      </c>
      <c r="G239" s="36">
        <f>SUMIFS(СВЦЭМ!$F$39:$F$782,СВЦЭМ!$A$39:$A$782,$A239,СВЦЭМ!$B$39:$B$782,G$226)+'СЕТ СН'!$F$15</f>
        <v>208.19249983</v>
      </c>
      <c r="H239" s="36">
        <f>SUMIFS(СВЦЭМ!$F$39:$F$782,СВЦЭМ!$A$39:$A$782,$A239,СВЦЭМ!$B$39:$B$782,H$226)+'СЕТ СН'!$F$15</f>
        <v>197.39294529</v>
      </c>
      <c r="I239" s="36">
        <f>SUMIFS(СВЦЭМ!$F$39:$F$782,СВЦЭМ!$A$39:$A$782,$A239,СВЦЭМ!$B$39:$B$782,I$226)+'СЕТ СН'!$F$15</f>
        <v>193.30068564999999</v>
      </c>
      <c r="J239" s="36">
        <f>SUMIFS(СВЦЭМ!$F$39:$F$782,СВЦЭМ!$A$39:$A$782,$A239,СВЦЭМ!$B$39:$B$782,J$226)+'СЕТ СН'!$F$15</f>
        <v>185.02095829000001</v>
      </c>
      <c r="K239" s="36">
        <f>SUMIFS(СВЦЭМ!$F$39:$F$782,СВЦЭМ!$A$39:$A$782,$A239,СВЦЭМ!$B$39:$B$782,K$226)+'СЕТ СН'!$F$15</f>
        <v>176.09389096000001</v>
      </c>
      <c r="L239" s="36">
        <f>SUMIFS(СВЦЭМ!$F$39:$F$782,СВЦЭМ!$A$39:$A$782,$A239,СВЦЭМ!$B$39:$B$782,L$226)+'СЕТ СН'!$F$15</f>
        <v>178.06265895000001</v>
      </c>
      <c r="M239" s="36">
        <f>SUMIFS(СВЦЭМ!$F$39:$F$782,СВЦЭМ!$A$39:$A$782,$A239,СВЦЭМ!$B$39:$B$782,M$226)+'СЕТ СН'!$F$15</f>
        <v>182.81926583000001</v>
      </c>
      <c r="N239" s="36">
        <f>SUMIFS(СВЦЭМ!$F$39:$F$782,СВЦЭМ!$A$39:$A$782,$A239,СВЦЭМ!$B$39:$B$782,N$226)+'СЕТ СН'!$F$15</f>
        <v>190.31477566999999</v>
      </c>
      <c r="O239" s="36">
        <f>SUMIFS(СВЦЭМ!$F$39:$F$782,СВЦЭМ!$A$39:$A$782,$A239,СВЦЭМ!$B$39:$B$782,O$226)+'СЕТ СН'!$F$15</f>
        <v>457.55118481</v>
      </c>
      <c r="P239" s="36">
        <f>SUMIFS(СВЦЭМ!$F$39:$F$782,СВЦЭМ!$A$39:$A$782,$A239,СВЦЭМ!$B$39:$B$782,P$226)+'СЕТ СН'!$F$15</f>
        <v>465.6121551</v>
      </c>
      <c r="Q239" s="36">
        <f>SUMIFS(СВЦЭМ!$F$39:$F$782,СВЦЭМ!$A$39:$A$782,$A239,СВЦЭМ!$B$39:$B$782,Q$226)+'СЕТ СН'!$F$15</f>
        <v>476.31361669</v>
      </c>
      <c r="R239" s="36">
        <f>SUMIFS(СВЦЭМ!$F$39:$F$782,СВЦЭМ!$A$39:$A$782,$A239,СВЦЭМ!$B$39:$B$782,R$226)+'СЕТ СН'!$F$15</f>
        <v>466.4675014</v>
      </c>
      <c r="S239" s="36">
        <f>SUMIFS(СВЦЭМ!$F$39:$F$782,СВЦЭМ!$A$39:$A$782,$A239,СВЦЭМ!$B$39:$B$782,S$226)+'СЕТ СН'!$F$15</f>
        <v>460.38643528</v>
      </c>
      <c r="T239" s="36">
        <f>SUMIFS(СВЦЭМ!$F$39:$F$782,СВЦЭМ!$A$39:$A$782,$A239,СВЦЭМ!$B$39:$B$782,T$226)+'СЕТ СН'!$F$15</f>
        <v>453.14223729000003</v>
      </c>
      <c r="U239" s="36">
        <f>SUMIFS(СВЦЭМ!$F$39:$F$782,СВЦЭМ!$A$39:$A$782,$A239,СВЦЭМ!$B$39:$B$782,U$226)+'СЕТ СН'!$F$15</f>
        <v>184.77887666999999</v>
      </c>
      <c r="V239" s="36">
        <f>SUMIFS(СВЦЭМ!$F$39:$F$782,СВЦЭМ!$A$39:$A$782,$A239,СВЦЭМ!$B$39:$B$782,V$226)+'СЕТ СН'!$F$15</f>
        <v>182.73689705000001</v>
      </c>
      <c r="W239" s="36">
        <f>SUMIFS(СВЦЭМ!$F$39:$F$782,СВЦЭМ!$A$39:$A$782,$A239,СВЦЭМ!$B$39:$B$782,W$226)+'СЕТ СН'!$F$15</f>
        <v>180.82388244000001</v>
      </c>
      <c r="X239" s="36">
        <f>SUMIFS(СВЦЭМ!$F$39:$F$782,СВЦЭМ!$A$39:$A$782,$A239,СВЦЭМ!$B$39:$B$782,X$226)+'СЕТ СН'!$F$15</f>
        <v>186.61921626</v>
      </c>
      <c r="Y239" s="36">
        <f>SUMIFS(СВЦЭМ!$F$39:$F$782,СВЦЭМ!$A$39:$A$782,$A239,СВЦЭМ!$B$39:$B$782,Y$226)+'СЕТ СН'!$F$15</f>
        <v>198.2939179</v>
      </c>
    </row>
    <row r="240" spans="1:27" ht="15.75" x14ac:dyDescent="0.2">
      <c r="A240" s="35">
        <f t="shared" si="6"/>
        <v>45091</v>
      </c>
      <c r="B240" s="36">
        <f>SUMIFS(СВЦЭМ!$F$39:$F$782,СВЦЭМ!$A$39:$A$782,$A240,СВЦЭМ!$B$39:$B$782,B$226)+'СЕТ СН'!$F$15</f>
        <v>204.10625408999999</v>
      </c>
      <c r="C240" s="36">
        <f>SUMIFS(СВЦЭМ!$F$39:$F$782,СВЦЭМ!$A$39:$A$782,$A240,СВЦЭМ!$B$39:$B$782,C$226)+'СЕТ СН'!$F$15</f>
        <v>214.14689150999999</v>
      </c>
      <c r="D240" s="36">
        <f>SUMIFS(СВЦЭМ!$F$39:$F$782,СВЦЭМ!$A$39:$A$782,$A240,СВЦЭМ!$B$39:$B$782,D$226)+'СЕТ СН'!$F$15</f>
        <v>226.8162045</v>
      </c>
      <c r="E240" s="36">
        <f>SUMIFS(СВЦЭМ!$F$39:$F$782,СВЦЭМ!$A$39:$A$782,$A240,СВЦЭМ!$B$39:$B$782,E$226)+'СЕТ СН'!$F$15</f>
        <v>228.01894881000001</v>
      </c>
      <c r="F240" s="36">
        <f>SUMIFS(СВЦЭМ!$F$39:$F$782,СВЦЭМ!$A$39:$A$782,$A240,СВЦЭМ!$B$39:$B$782,F$226)+'СЕТ СН'!$F$15</f>
        <v>228.74083858</v>
      </c>
      <c r="G240" s="36">
        <f>SUMIFS(СВЦЭМ!$F$39:$F$782,СВЦЭМ!$A$39:$A$782,$A240,СВЦЭМ!$B$39:$B$782,G$226)+'СЕТ СН'!$F$15</f>
        <v>227.09774107999999</v>
      </c>
      <c r="H240" s="36">
        <f>SUMIFS(СВЦЭМ!$F$39:$F$782,СВЦЭМ!$A$39:$A$782,$A240,СВЦЭМ!$B$39:$B$782,H$226)+'СЕТ СН'!$F$15</f>
        <v>212.11105823</v>
      </c>
      <c r="I240" s="36">
        <f>SUMIFS(СВЦЭМ!$F$39:$F$782,СВЦЭМ!$A$39:$A$782,$A240,СВЦЭМ!$B$39:$B$782,I$226)+'СЕТ СН'!$F$15</f>
        <v>199.93450989999999</v>
      </c>
      <c r="J240" s="36">
        <f>SUMIFS(СВЦЭМ!$F$39:$F$782,СВЦЭМ!$A$39:$A$782,$A240,СВЦЭМ!$B$39:$B$782,J$226)+'СЕТ СН'!$F$15</f>
        <v>189.90668112</v>
      </c>
      <c r="K240" s="36">
        <f>SUMIFS(СВЦЭМ!$F$39:$F$782,СВЦЭМ!$A$39:$A$782,$A240,СВЦЭМ!$B$39:$B$782,K$226)+'СЕТ СН'!$F$15</f>
        <v>188.07370936999999</v>
      </c>
      <c r="L240" s="36">
        <f>SUMIFS(СВЦЭМ!$F$39:$F$782,СВЦЭМ!$A$39:$A$782,$A240,СВЦЭМ!$B$39:$B$782,L$226)+'СЕТ СН'!$F$15</f>
        <v>187.06751936000001</v>
      </c>
      <c r="M240" s="36">
        <f>SUMIFS(СВЦЭМ!$F$39:$F$782,СВЦЭМ!$A$39:$A$782,$A240,СВЦЭМ!$B$39:$B$782,M$226)+'СЕТ СН'!$F$15</f>
        <v>191.64895999000001</v>
      </c>
      <c r="N240" s="36">
        <f>SUMIFS(СВЦЭМ!$F$39:$F$782,СВЦЭМ!$A$39:$A$782,$A240,СВЦЭМ!$B$39:$B$782,N$226)+'СЕТ СН'!$F$15</f>
        <v>193.2085907</v>
      </c>
      <c r="O240" s="36">
        <f>SUMIFS(СВЦЭМ!$F$39:$F$782,СВЦЭМ!$A$39:$A$782,$A240,СВЦЭМ!$B$39:$B$782,O$226)+'СЕТ СН'!$F$15</f>
        <v>460.88741327000002</v>
      </c>
      <c r="P240" s="36">
        <f>SUMIFS(СВЦЭМ!$F$39:$F$782,СВЦЭМ!$A$39:$A$782,$A240,СВЦЭМ!$B$39:$B$782,P$226)+'СЕТ СН'!$F$15</f>
        <v>465.28823879999999</v>
      </c>
      <c r="Q240" s="36">
        <f>SUMIFS(СВЦЭМ!$F$39:$F$782,СВЦЭМ!$A$39:$A$782,$A240,СВЦЭМ!$B$39:$B$782,Q$226)+'СЕТ СН'!$F$15</f>
        <v>469.05147720999997</v>
      </c>
      <c r="R240" s="36">
        <f>SUMIFS(СВЦЭМ!$F$39:$F$782,СВЦЭМ!$A$39:$A$782,$A240,СВЦЭМ!$B$39:$B$782,R$226)+'СЕТ СН'!$F$15</f>
        <v>465.06561898000001</v>
      </c>
      <c r="S240" s="36">
        <f>SUMIFS(СВЦЭМ!$F$39:$F$782,СВЦЭМ!$A$39:$A$782,$A240,СВЦЭМ!$B$39:$B$782,S$226)+'СЕТ СН'!$F$15</f>
        <v>462.7164823</v>
      </c>
      <c r="T240" s="36">
        <f>SUMIFS(СВЦЭМ!$F$39:$F$782,СВЦЭМ!$A$39:$A$782,$A240,СВЦЭМ!$B$39:$B$782,T$226)+'СЕТ СН'!$F$15</f>
        <v>461.46033509</v>
      </c>
      <c r="U240" s="36">
        <f>SUMIFS(СВЦЭМ!$F$39:$F$782,СВЦЭМ!$A$39:$A$782,$A240,СВЦЭМ!$B$39:$B$782,U$226)+'СЕТ СН'!$F$15</f>
        <v>192.24000742000001</v>
      </c>
      <c r="V240" s="36">
        <f>SUMIFS(СВЦЭМ!$F$39:$F$782,СВЦЭМ!$A$39:$A$782,$A240,СВЦЭМ!$B$39:$B$782,V$226)+'СЕТ СН'!$F$15</f>
        <v>191.70920249</v>
      </c>
      <c r="W240" s="36">
        <f>SUMIFS(СВЦЭМ!$F$39:$F$782,СВЦЭМ!$A$39:$A$782,$A240,СВЦЭМ!$B$39:$B$782,W$226)+'СЕТ СН'!$F$15</f>
        <v>186.81540482</v>
      </c>
      <c r="X240" s="36">
        <f>SUMIFS(СВЦЭМ!$F$39:$F$782,СВЦЭМ!$A$39:$A$782,$A240,СВЦЭМ!$B$39:$B$782,X$226)+'СЕТ СН'!$F$15</f>
        <v>188.56449319000001</v>
      </c>
      <c r="Y240" s="36">
        <f>SUMIFS(СВЦЭМ!$F$39:$F$782,СВЦЭМ!$A$39:$A$782,$A240,СВЦЭМ!$B$39:$B$782,Y$226)+'СЕТ СН'!$F$15</f>
        <v>195.13644152000001</v>
      </c>
    </row>
    <row r="241" spans="1:25" ht="15.75" x14ac:dyDescent="0.2">
      <c r="A241" s="35">
        <f t="shared" si="6"/>
        <v>45092</v>
      </c>
      <c r="B241" s="36">
        <f>SUMIFS(СВЦЭМ!$F$39:$F$782,СВЦЭМ!$A$39:$A$782,$A241,СВЦЭМ!$B$39:$B$782,B$226)+'СЕТ СН'!$F$15</f>
        <v>180.64446122000001</v>
      </c>
      <c r="C241" s="36">
        <f>SUMIFS(СВЦЭМ!$F$39:$F$782,СВЦЭМ!$A$39:$A$782,$A241,СВЦЭМ!$B$39:$B$782,C$226)+'СЕТ СН'!$F$15</f>
        <v>189.08256978</v>
      </c>
      <c r="D241" s="36">
        <f>SUMIFS(СВЦЭМ!$F$39:$F$782,СВЦЭМ!$A$39:$A$782,$A241,СВЦЭМ!$B$39:$B$782,D$226)+'СЕТ СН'!$F$15</f>
        <v>197.75909116</v>
      </c>
      <c r="E241" s="36">
        <f>SUMIFS(СВЦЭМ!$F$39:$F$782,СВЦЭМ!$A$39:$A$782,$A241,СВЦЭМ!$B$39:$B$782,E$226)+'СЕТ СН'!$F$15</f>
        <v>198.5980994</v>
      </c>
      <c r="F241" s="36">
        <f>SUMIFS(СВЦЭМ!$F$39:$F$782,СВЦЭМ!$A$39:$A$782,$A241,СВЦЭМ!$B$39:$B$782,F$226)+'СЕТ СН'!$F$15</f>
        <v>195.48659918999999</v>
      </c>
      <c r="G241" s="36">
        <f>SUMIFS(СВЦЭМ!$F$39:$F$782,СВЦЭМ!$A$39:$A$782,$A241,СВЦЭМ!$B$39:$B$782,G$226)+'СЕТ СН'!$F$15</f>
        <v>195.91677576999999</v>
      </c>
      <c r="H241" s="36">
        <f>SUMIFS(СВЦЭМ!$F$39:$F$782,СВЦЭМ!$A$39:$A$782,$A241,СВЦЭМ!$B$39:$B$782,H$226)+'СЕТ СН'!$F$15</f>
        <v>180.96899667</v>
      </c>
      <c r="I241" s="36">
        <f>SUMIFS(СВЦЭМ!$F$39:$F$782,СВЦЭМ!$A$39:$A$782,$A241,СВЦЭМ!$B$39:$B$782,I$226)+'СЕТ СН'!$F$15</f>
        <v>166.71532010000001</v>
      </c>
      <c r="J241" s="36">
        <f>SUMIFS(СВЦЭМ!$F$39:$F$782,СВЦЭМ!$A$39:$A$782,$A241,СВЦЭМ!$B$39:$B$782,J$226)+'СЕТ СН'!$F$15</f>
        <v>162.61107369999999</v>
      </c>
      <c r="K241" s="36">
        <f>SUMIFS(СВЦЭМ!$F$39:$F$782,СВЦЭМ!$A$39:$A$782,$A241,СВЦЭМ!$B$39:$B$782,K$226)+'СЕТ СН'!$F$15</f>
        <v>161.23195588999999</v>
      </c>
      <c r="L241" s="36">
        <f>SUMIFS(СВЦЭМ!$F$39:$F$782,СВЦЭМ!$A$39:$A$782,$A241,СВЦЭМ!$B$39:$B$782,L$226)+'СЕТ СН'!$F$15</f>
        <v>158.15482531000001</v>
      </c>
      <c r="M241" s="36">
        <f>SUMIFS(СВЦЭМ!$F$39:$F$782,СВЦЭМ!$A$39:$A$782,$A241,СВЦЭМ!$B$39:$B$782,M$226)+'СЕТ СН'!$F$15</f>
        <v>159.5625287</v>
      </c>
      <c r="N241" s="36">
        <f>SUMIFS(СВЦЭМ!$F$39:$F$782,СВЦЭМ!$A$39:$A$782,$A241,СВЦЭМ!$B$39:$B$782,N$226)+'СЕТ СН'!$F$15</f>
        <v>162.91111691</v>
      </c>
      <c r="O241" s="36">
        <f>SUMIFS(СВЦЭМ!$F$39:$F$782,СВЦЭМ!$A$39:$A$782,$A241,СВЦЭМ!$B$39:$B$782,O$226)+'СЕТ СН'!$F$15</f>
        <v>163.78191233000001</v>
      </c>
      <c r="P241" s="36">
        <f>SUMIFS(СВЦЭМ!$F$39:$F$782,СВЦЭМ!$A$39:$A$782,$A241,СВЦЭМ!$B$39:$B$782,P$226)+'СЕТ СН'!$F$15</f>
        <v>165.69337324</v>
      </c>
      <c r="Q241" s="36">
        <f>SUMIFS(СВЦЭМ!$F$39:$F$782,СВЦЭМ!$A$39:$A$782,$A241,СВЦЭМ!$B$39:$B$782,Q$226)+'СЕТ СН'!$F$15</f>
        <v>165.88871914999999</v>
      </c>
      <c r="R241" s="36">
        <f>SUMIFS(СВЦЭМ!$F$39:$F$782,СВЦЭМ!$A$39:$A$782,$A241,СВЦЭМ!$B$39:$B$782,R$226)+'СЕТ СН'!$F$15</f>
        <v>160.65636806000001</v>
      </c>
      <c r="S241" s="36">
        <f>SUMIFS(СВЦЭМ!$F$39:$F$782,СВЦЭМ!$A$39:$A$782,$A241,СВЦЭМ!$B$39:$B$782,S$226)+'СЕТ СН'!$F$15</f>
        <v>161.84508464999999</v>
      </c>
      <c r="T241" s="36">
        <f>SUMIFS(СВЦЭМ!$F$39:$F$782,СВЦЭМ!$A$39:$A$782,$A241,СВЦЭМ!$B$39:$B$782,T$226)+'СЕТ СН'!$F$15</f>
        <v>161.67736339000001</v>
      </c>
      <c r="U241" s="36">
        <f>SUMIFS(СВЦЭМ!$F$39:$F$782,СВЦЭМ!$A$39:$A$782,$A241,СВЦЭМ!$B$39:$B$782,U$226)+'СЕТ СН'!$F$15</f>
        <v>161.49105431999999</v>
      </c>
      <c r="V241" s="36">
        <f>SUMIFS(СВЦЭМ!$F$39:$F$782,СВЦЭМ!$A$39:$A$782,$A241,СВЦЭМ!$B$39:$B$782,V$226)+'СЕТ СН'!$F$15</f>
        <v>164.42253653</v>
      </c>
      <c r="W241" s="36">
        <f>SUMIFS(СВЦЭМ!$F$39:$F$782,СВЦЭМ!$A$39:$A$782,$A241,СВЦЭМ!$B$39:$B$782,W$226)+'СЕТ СН'!$F$15</f>
        <v>161.58552657000001</v>
      </c>
      <c r="X241" s="36">
        <f>SUMIFS(СВЦЭМ!$F$39:$F$782,СВЦЭМ!$A$39:$A$782,$A241,СВЦЭМ!$B$39:$B$782,X$226)+'СЕТ СН'!$F$15</f>
        <v>164.3787901</v>
      </c>
      <c r="Y241" s="36">
        <f>SUMIFS(СВЦЭМ!$F$39:$F$782,СВЦЭМ!$A$39:$A$782,$A241,СВЦЭМ!$B$39:$B$782,Y$226)+'СЕТ СН'!$F$15</f>
        <v>174.51321095</v>
      </c>
    </row>
    <row r="242" spans="1:25" ht="15.75" x14ac:dyDescent="0.2">
      <c r="A242" s="35">
        <f t="shared" si="6"/>
        <v>45093</v>
      </c>
      <c r="B242" s="36">
        <f>SUMIFS(СВЦЭМ!$F$39:$F$782,СВЦЭМ!$A$39:$A$782,$A242,СВЦЭМ!$B$39:$B$782,B$226)+'СЕТ СН'!$F$15</f>
        <v>190.31434093999999</v>
      </c>
      <c r="C242" s="36">
        <f>SUMIFS(СВЦЭМ!$F$39:$F$782,СВЦЭМ!$A$39:$A$782,$A242,СВЦЭМ!$B$39:$B$782,C$226)+'СЕТ СН'!$F$15</f>
        <v>196.82530130000001</v>
      </c>
      <c r="D242" s="36">
        <f>SUMIFS(СВЦЭМ!$F$39:$F$782,СВЦЭМ!$A$39:$A$782,$A242,СВЦЭМ!$B$39:$B$782,D$226)+'СЕТ СН'!$F$15</f>
        <v>207.70075047</v>
      </c>
      <c r="E242" s="36">
        <f>SUMIFS(СВЦЭМ!$F$39:$F$782,СВЦЭМ!$A$39:$A$782,$A242,СВЦЭМ!$B$39:$B$782,E$226)+'СЕТ СН'!$F$15</f>
        <v>209.44970312999999</v>
      </c>
      <c r="F242" s="36">
        <f>SUMIFS(СВЦЭМ!$F$39:$F$782,СВЦЭМ!$A$39:$A$782,$A242,СВЦЭМ!$B$39:$B$782,F$226)+'СЕТ СН'!$F$15</f>
        <v>209.89817757</v>
      </c>
      <c r="G242" s="36">
        <f>SUMIFS(СВЦЭМ!$F$39:$F$782,СВЦЭМ!$A$39:$A$782,$A242,СВЦЭМ!$B$39:$B$782,G$226)+'СЕТ СН'!$F$15</f>
        <v>205.13183703000001</v>
      </c>
      <c r="H242" s="36">
        <f>SUMIFS(СВЦЭМ!$F$39:$F$782,СВЦЭМ!$A$39:$A$782,$A242,СВЦЭМ!$B$39:$B$782,H$226)+'СЕТ СН'!$F$15</f>
        <v>190.48594825999999</v>
      </c>
      <c r="I242" s="36">
        <f>SUMIFS(СВЦЭМ!$F$39:$F$782,СВЦЭМ!$A$39:$A$782,$A242,СВЦЭМ!$B$39:$B$782,I$226)+'СЕТ СН'!$F$15</f>
        <v>183.53853165000001</v>
      </c>
      <c r="J242" s="36">
        <f>SUMIFS(СВЦЭМ!$F$39:$F$782,СВЦЭМ!$A$39:$A$782,$A242,СВЦЭМ!$B$39:$B$782,J$226)+'СЕТ СН'!$F$15</f>
        <v>173.26513718000001</v>
      </c>
      <c r="K242" s="36">
        <f>SUMIFS(СВЦЭМ!$F$39:$F$782,СВЦЭМ!$A$39:$A$782,$A242,СВЦЭМ!$B$39:$B$782,K$226)+'СЕТ СН'!$F$15</f>
        <v>175.10476224000001</v>
      </c>
      <c r="L242" s="36">
        <f>SUMIFS(СВЦЭМ!$F$39:$F$782,СВЦЭМ!$A$39:$A$782,$A242,СВЦЭМ!$B$39:$B$782,L$226)+'СЕТ СН'!$F$15</f>
        <v>175.50649626000001</v>
      </c>
      <c r="M242" s="36">
        <f>SUMIFS(СВЦЭМ!$F$39:$F$782,СВЦЭМ!$A$39:$A$782,$A242,СВЦЭМ!$B$39:$B$782,M$226)+'СЕТ СН'!$F$15</f>
        <v>178.89874442000001</v>
      </c>
      <c r="N242" s="36">
        <f>SUMIFS(СВЦЭМ!$F$39:$F$782,СВЦЭМ!$A$39:$A$782,$A242,СВЦЭМ!$B$39:$B$782,N$226)+'СЕТ СН'!$F$15</f>
        <v>184.2166139</v>
      </c>
      <c r="O242" s="36">
        <f>SUMIFS(СВЦЭМ!$F$39:$F$782,СВЦЭМ!$A$39:$A$782,$A242,СВЦЭМ!$B$39:$B$782,O$226)+'СЕТ СН'!$F$15</f>
        <v>184.14739487</v>
      </c>
      <c r="P242" s="36">
        <f>SUMIFS(СВЦЭМ!$F$39:$F$782,СВЦЭМ!$A$39:$A$782,$A242,СВЦЭМ!$B$39:$B$782,P$226)+'СЕТ СН'!$F$15</f>
        <v>184.86739968000001</v>
      </c>
      <c r="Q242" s="36">
        <f>SUMIFS(СВЦЭМ!$F$39:$F$782,СВЦЭМ!$A$39:$A$782,$A242,СВЦЭМ!$B$39:$B$782,Q$226)+'СЕТ СН'!$F$15</f>
        <v>182.49266487</v>
      </c>
      <c r="R242" s="36">
        <f>SUMIFS(СВЦЭМ!$F$39:$F$782,СВЦЭМ!$A$39:$A$782,$A242,СВЦЭМ!$B$39:$B$782,R$226)+'СЕТ СН'!$F$15</f>
        <v>180.90654189</v>
      </c>
      <c r="S242" s="36">
        <f>SUMIFS(СВЦЭМ!$F$39:$F$782,СВЦЭМ!$A$39:$A$782,$A242,СВЦЭМ!$B$39:$B$782,S$226)+'СЕТ СН'!$F$15</f>
        <v>178.22634246000001</v>
      </c>
      <c r="T242" s="36">
        <f>SUMIFS(СВЦЭМ!$F$39:$F$782,СВЦЭМ!$A$39:$A$782,$A242,СВЦЭМ!$B$39:$B$782,T$226)+'СЕТ СН'!$F$15</f>
        <v>176.97093408999999</v>
      </c>
      <c r="U242" s="36">
        <f>SUMIFS(СВЦЭМ!$F$39:$F$782,СВЦЭМ!$A$39:$A$782,$A242,СВЦЭМ!$B$39:$B$782,U$226)+'СЕТ СН'!$F$15</f>
        <v>177.16996793000001</v>
      </c>
      <c r="V242" s="36">
        <f>SUMIFS(СВЦЭМ!$F$39:$F$782,СВЦЭМ!$A$39:$A$782,$A242,СВЦЭМ!$B$39:$B$782,V$226)+'СЕТ СН'!$F$15</f>
        <v>175.92265040999999</v>
      </c>
      <c r="W242" s="36">
        <f>SUMIFS(СВЦЭМ!$F$39:$F$782,СВЦЭМ!$A$39:$A$782,$A242,СВЦЭМ!$B$39:$B$782,W$226)+'СЕТ СН'!$F$15</f>
        <v>171.65211099999999</v>
      </c>
      <c r="X242" s="36">
        <f>SUMIFS(СВЦЭМ!$F$39:$F$782,СВЦЭМ!$A$39:$A$782,$A242,СВЦЭМ!$B$39:$B$782,X$226)+'СЕТ СН'!$F$15</f>
        <v>177.83358225999999</v>
      </c>
      <c r="Y242" s="36">
        <f>SUMIFS(СВЦЭМ!$F$39:$F$782,СВЦЭМ!$A$39:$A$782,$A242,СВЦЭМ!$B$39:$B$782,Y$226)+'СЕТ СН'!$F$15</f>
        <v>195.10483310000001</v>
      </c>
    </row>
    <row r="243" spans="1:25" ht="15.75" x14ac:dyDescent="0.2">
      <c r="A243" s="35">
        <f t="shared" si="6"/>
        <v>45094</v>
      </c>
      <c r="B243" s="36">
        <f>SUMIFS(СВЦЭМ!$F$39:$F$782,СВЦЭМ!$A$39:$A$782,$A243,СВЦЭМ!$B$39:$B$782,B$226)+'СЕТ СН'!$F$15</f>
        <v>177.99481799</v>
      </c>
      <c r="C243" s="36">
        <f>SUMIFS(СВЦЭМ!$F$39:$F$782,СВЦЭМ!$A$39:$A$782,$A243,СВЦЭМ!$B$39:$B$782,C$226)+'СЕТ СН'!$F$15</f>
        <v>187.17741509000001</v>
      </c>
      <c r="D243" s="36">
        <f>SUMIFS(СВЦЭМ!$F$39:$F$782,СВЦЭМ!$A$39:$A$782,$A243,СВЦЭМ!$B$39:$B$782,D$226)+'СЕТ СН'!$F$15</f>
        <v>191.59979773000001</v>
      </c>
      <c r="E243" s="36">
        <f>SUMIFS(СВЦЭМ!$F$39:$F$782,СВЦЭМ!$A$39:$A$782,$A243,СВЦЭМ!$B$39:$B$782,E$226)+'СЕТ СН'!$F$15</f>
        <v>191.41446948999999</v>
      </c>
      <c r="F243" s="36">
        <f>SUMIFS(СВЦЭМ!$F$39:$F$782,СВЦЭМ!$A$39:$A$782,$A243,СВЦЭМ!$B$39:$B$782,F$226)+'СЕТ СН'!$F$15</f>
        <v>190.60415585000001</v>
      </c>
      <c r="G243" s="36">
        <f>SUMIFS(СВЦЭМ!$F$39:$F$782,СВЦЭМ!$A$39:$A$782,$A243,СВЦЭМ!$B$39:$B$782,G$226)+'СЕТ СН'!$F$15</f>
        <v>194.46164490999999</v>
      </c>
      <c r="H243" s="36">
        <f>SUMIFS(СВЦЭМ!$F$39:$F$782,СВЦЭМ!$A$39:$A$782,$A243,СВЦЭМ!$B$39:$B$782,H$226)+'СЕТ СН'!$F$15</f>
        <v>186.81021580000001</v>
      </c>
      <c r="I243" s="36">
        <f>SUMIFS(СВЦЭМ!$F$39:$F$782,СВЦЭМ!$A$39:$A$782,$A243,СВЦЭМ!$B$39:$B$782,I$226)+'СЕТ СН'!$F$15</f>
        <v>177.33449747</v>
      </c>
      <c r="J243" s="36">
        <f>SUMIFS(СВЦЭМ!$F$39:$F$782,СВЦЭМ!$A$39:$A$782,$A243,СВЦЭМ!$B$39:$B$782,J$226)+'СЕТ СН'!$F$15</f>
        <v>164.13732816999999</v>
      </c>
      <c r="K243" s="36">
        <f>SUMIFS(СВЦЭМ!$F$39:$F$782,СВЦЭМ!$A$39:$A$782,$A243,СВЦЭМ!$B$39:$B$782,K$226)+'СЕТ СН'!$F$15</f>
        <v>157.66186794999999</v>
      </c>
      <c r="L243" s="36">
        <f>SUMIFS(СВЦЭМ!$F$39:$F$782,СВЦЭМ!$A$39:$A$782,$A243,СВЦЭМ!$B$39:$B$782,L$226)+'СЕТ СН'!$F$15</f>
        <v>154.99899793</v>
      </c>
      <c r="M243" s="36">
        <f>SUMIFS(СВЦЭМ!$F$39:$F$782,СВЦЭМ!$A$39:$A$782,$A243,СВЦЭМ!$B$39:$B$782,M$226)+'СЕТ СН'!$F$15</f>
        <v>156.00322929000001</v>
      </c>
      <c r="N243" s="36">
        <f>SUMIFS(СВЦЭМ!$F$39:$F$782,СВЦЭМ!$A$39:$A$782,$A243,СВЦЭМ!$B$39:$B$782,N$226)+'СЕТ СН'!$F$15</f>
        <v>160.15801804</v>
      </c>
      <c r="O243" s="36">
        <f>SUMIFS(СВЦЭМ!$F$39:$F$782,СВЦЭМ!$A$39:$A$782,$A243,СВЦЭМ!$B$39:$B$782,O$226)+'СЕТ СН'!$F$15</f>
        <v>160.02558823999999</v>
      </c>
      <c r="P243" s="36">
        <f>SUMIFS(СВЦЭМ!$F$39:$F$782,СВЦЭМ!$A$39:$A$782,$A243,СВЦЭМ!$B$39:$B$782,P$226)+'СЕТ СН'!$F$15</f>
        <v>162.35136177999999</v>
      </c>
      <c r="Q243" s="36">
        <f>SUMIFS(СВЦЭМ!$F$39:$F$782,СВЦЭМ!$A$39:$A$782,$A243,СВЦЭМ!$B$39:$B$782,Q$226)+'СЕТ СН'!$F$15</f>
        <v>164.41397512</v>
      </c>
      <c r="R243" s="36">
        <f>SUMIFS(СВЦЭМ!$F$39:$F$782,СВЦЭМ!$A$39:$A$782,$A243,СВЦЭМ!$B$39:$B$782,R$226)+'СЕТ СН'!$F$15</f>
        <v>163.03244678999999</v>
      </c>
      <c r="S243" s="36">
        <f>SUMIFS(СВЦЭМ!$F$39:$F$782,СВЦЭМ!$A$39:$A$782,$A243,СВЦЭМ!$B$39:$B$782,S$226)+'СЕТ СН'!$F$15</f>
        <v>160.8526827</v>
      </c>
      <c r="T243" s="36">
        <f>SUMIFS(СВЦЭМ!$F$39:$F$782,СВЦЭМ!$A$39:$A$782,$A243,СВЦЭМ!$B$39:$B$782,T$226)+'СЕТ СН'!$F$15</f>
        <v>158.78322596999999</v>
      </c>
      <c r="U243" s="36">
        <f>SUMIFS(СВЦЭМ!$F$39:$F$782,СВЦЭМ!$A$39:$A$782,$A243,СВЦЭМ!$B$39:$B$782,U$226)+'СЕТ СН'!$F$15</f>
        <v>158.44515636</v>
      </c>
      <c r="V243" s="36">
        <f>SUMIFS(СВЦЭМ!$F$39:$F$782,СВЦЭМ!$A$39:$A$782,$A243,СВЦЭМ!$B$39:$B$782,V$226)+'СЕТ СН'!$F$15</f>
        <v>157.00175511</v>
      </c>
      <c r="W243" s="36">
        <f>SUMIFS(СВЦЭМ!$F$39:$F$782,СВЦЭМ!$A$39:$A$782,$A243,СВЦЭМ!$B$39:$B$782,W$226)+'СЕТ СН'!$F$15</f>
        <v>153.63059543</v>
      </c>
      <c r="X243" s="36">
        <f>SUMIFS(СВЦЭМ!$F$39:$F$782,СВЦЭМ!$A$39:$A$782,$A243,СВЦЭМ!$B$39:$B$782,X$226)+'СЕТ СН'!$F$15</f>
        <v>160.22072238999999</v>
      </c>
      <c r="Y243" s="36">
        <f>SUMIFS(СВЦЭМ!$F$39:$F$782,СВЦЭМ!$A$39:$A$782,$A243,СВЦЭМ!$B$39:$B$782,Y$226)+'СЕТ СН'!$F$15</f>
        <v>168.87548135</v>
      </c>
    </row>
    <row r="244" spans="1:25" ht="15.75" x14ac:dyDescent="0.2">
      <c r="A244" s="35">
        <f t="shared" si="6"/>
        <v>45095</v>
      </c>
      <c r="B244" s="36">
        <f>SUMIFS(СВЦЭМ!$F$39:$F$782,СВЦЭМ!$A$39:$A$782,$A244,СВЦЭМ!$B$39:$B$782,B$226)+'СЕТ СН'!$F$15</f>
        <v>192.35938332000001</v>
      </c>
      <c r="C244" s="36">
        <f>SUMIFS(СВЦЭМ!$F$39:$F$782,СВЦЭМ!$A$39:$A$782,$A244,СВЦЭМ!$B$39:$B$782,C$226)+'СЕТ СН'!$F$15</f>
        <v>204.31553649</v>
      </c>
      <c r="D244" s="36">
        <f>SUMIFS(СВЦЭМ!$F$39:$F$782,СВЦЭМ!$A$39:$A$782,$A244,СВЦЭМ!$B$39:$B$782,D$226)+'СЕТ СН'!$F$15</f>
        <v>208.07514075</v>
      </c>
      <c r="E244" s="36">
        <f>SUMIFS(СВЦЭМ!$F$39:$F$782,СВЦЭМ!$A$39:$A$782,$A244,СВЦЭМ!$B$39:$B$782,E$226)+'СЕТ СН'!$F$15</f>
        <v>211.2813845</v>
      </c>
      <c r="F244" s="36">
        <f>SUMIFS(СВЦЭМ!$F$39:$F$782,СВЦЭМ!$A$39:$A$782,$A244,СВЦЭМ!$B$39:$B$782,F$226)+'СЕТ СН'!$F$15</f>
        <v>214.05178443</v>
      </c>
      <c r="G244" s="36">
        <f>SUMIFS(СВЦЭМ!$F$39:$F$782,СВЦЭМ!$A$39:$A$782,$A244,СВЦЭМ!$B$39:$B$782,G$226)+'СЕТ СН'!$F$15</f>
        <v>213.74235705000001</v>
      </c>
      <c r="H244" s="36">
        <f>SUMIFS(СВЦЭМ!$F$39:$F$782,СВЦЭМ!$A$39:$A$782,$A244,СВЦЭМ!$B$39:$B$782,H$226)+'СЕТ СН'!$F$15</f>
        <v>208.79625615</v>
      </c>
      <c r="I244" s="36">
        <f>SUMIFS(СВЦЭМ!$F$39:$F$782,СВЦЭМ!$A$39:$A$782,$A244,СВЦЭМ!$B$39:$B$782,I$226)+'СЕТ СН'!$F$15</f>
        <v>204.82007404999999</v>
      </c>
      <c r="J244" s="36">
        <f>SUMIFS(СВЦЭМ!$F$39:$F$782,СВЦЭМ!$A$39:$A$782,$A244,СВЦЭМ!$B$39:$B$782,J$226)+'СЕТ СН'!$F$15</f>
        <v>196.71306962</v>
      </c>
      <c r="K244" s="36">
        <f>SUMIFS(СВЦЭМ!$F$39:$F$782,СВЦЭМ!$A$39:$A$782,$A244,СВЦЭМ!$B$39:$B$782,K$226)+'СЕТ СН'!$F$15</f>
        <v>190.51204795000001</v>
      </c>
      <c r="L244" s="36">
        <f>SUMIFS(СВЦЭМ!$F$39:$F$782,СВЦЭМ!$A$39:$A$782,$A244,СВЦЭМ!$B$39:$B$782,L$226)+'СЕТ СН'!$F$15</f>
        <v>190.48441256999999</v>
      </c>
      <c r="M244" s="36">
        <f>SUMIFS(СВЦЭМ!$F$39:$F$782,СВЦЭМ!$A$39:$A$782,$A244,СВЦЭМ!$B$39:$B$782,M$226)+'СЕТ СН'!$F$15</f>
        <v>194.10469454</v>
      </c>
      <c r="N244" s="36">
        <f>SUMIFS(СВЦЭМ!$F$39:$F$782,СВЦЭМ!$A$39:$A$782,$A244,СВЦЭМ!$B$39:$B$782,N$226)+'СЕТ СН'!$F$15</f>
        <v>195.47578111000001</v>
      </c>
      <c r="O244" s="36">
        <f>SUMIFS(СВЦЭМ!$F$39:$F$782,СВЦЭМ!$A$39:$A$782,$A244,СВЦЭМ!$B$39:$B$782,O$226)+'СЕТ СН'!$F$15</f>
        <v>196.54483920000001</v>
      </c>
      <c r="P244" s="36">
        <f>SUMIFS(СВЦЭМ!$F$39:$F$782,СВЦЭМ!$A$39:$A$782,$A244,СВЦЭМ!$B$39:$B$782,P$226)+'СЕТ СН'!$F$15</f>
        <v>198.78298061000001</v>
      </c>
      <c r="Q244" s="36">
        <f>SUMIFS(СВЦЭМ!$F$39:$F$782,СВЦЭМ!$A$39:$A$782,$A244,СВЦЭМ!$B$39:$B$782,Q$226)+'СЕТ СН'!$F$15</f>
        <v>199.02065569000001</v>
      </c>
      <c r="R244" s="36">
        <f>SUMIFS(СВЦЭМ!$F$39:$F$782,СВЦЭМ!$A$39:$A$782,$A244,СВЦЭМ!$B$39:$B$782,R$226)+'СЕТ СН'!$F$15</f>
        <v>197.18510033999999</v>
      </c>
      <c r="S244" s="36">
        <f>SUMIFS(СВЦЭМ!$F$39:$F$782,СВЦЭМ!$A$39:$A$782,$A244,СВЦЭМ!$B$39:$B$782,S$226)+'СЕТ СН'!$F$15</f>
        <v>194.76768611</v>
      </c>
      <c r="T244" s="36">
        <f>SUMIFS(СВЦЭМ!$F$39:$F$782,СВЦЭМ!$A$39:$A$782,$A244,СВЦЭМ!$B$39:$B$782,T$226)+'СЕТ СН'!$F$15</f>
        <v>190.54408045</v>
      </c>
      <c r="U244" s="36">
        <f>SUMIFS(СВЦЭМ!$F$39:$F$782,СВЦЭМ!$A$39:$A$782,$A244,СВЦЭМ!$B$39:$B$782,U$226)+'СЕТ СН'!$F$15</f>
        <v>187.98051570999999</v>
      </c>
      <c r="V244" s="36">
        <f>SUMIFS(СВЦЭМ!$F$39:$F$782,СВЦЭМ!$A$39:$A$782,$A244,СВЦЭМ!$B$39:$B$782,V$226)+'СЕТ СН'!$F$15</f>
        <v>184.28098947000001</v>
      </c>
      <c r="W244" s="36">
        <f>SUMIFS(СВЦЭМ!$F$39:$F$782,СВЦЭМ!$A$39:$A$782,$A244,СВЦЭМ!$B$39:$B$782,W$226)+'СЕТ СН'!$F$15</f>
        <v>185.51955232</v>
      </c>
      <c r="X244" s="36">
        <f>SUMIFS(СВЦЭМ!$F$39:$F$782,СВЦЭМ!$A$39:$A$782,$A244,СВЦЭМ!$B$39:$B$782,X$226)+'СЕТ СН'!$F$15</f>
        <v>188.2736811</v>
      </c>
      <c r="Y244" s="36">
        <f>SUMIFS(СВЦЭМ!$F$39:$F$782,СВЦЭМ!$A$39:$A$782,$A244,СВЦЭМ!$B$39:$B$782,Y$226)+'СЕТ СН'!$F$15</f>
        <v>198.04008755999999</v>
      </c>
    </row>
    <row r="245" spans="1:25" ht="15.75" x14ac:dyDescent="0.2">
      <c r="A245" s="35">
        <f t="shared" si="6"/>
        <v>45096</v>
      </c>
      <c r="B245" s="36">
        <f>SUMIFS(СВЦЭМ!$F$39:$F$782,СВЦЭМ!$A$39:$A$782,$A245,СВЦЭМ!$B$39:$B$782,B$226)+'СЕТ СН'!$F$15</f>
        <v>185.49820499</v>
      </c>
      <c r="C245" s="36">
        <f>SUMIFS(СВЦЭМ!$F$39:$F$782,СВЦЭМ!$A$39:$A$782,$A245,СВЦЭМ!$B$39:$B$782,C$226)+'СЕТ СН'!$F$15</f>
        <v>195.81774938999999</v>
      </c>
      <c r="D245" s="36">
        <f>SUMIFS(СВЦЭМ!$F$39:$F$782,СВЦЭМ!$A$39:$A$782,$A245,СВЦЭМ!$B$39:$B$782,D$226)+'СЕТ СН'!$F$15</f>
        <v>205.99564641000001</v>
      </c>
      <c r="E245" s="36">
        <f>SUMIFS(СВЦЭМ!$F$39:$F$782,СВЦЭМ!$A$39:$A$782,$A245,СВЦЭМ!$B$39:$B$782,E$226)+'СЕТ СН'!$F$15</f>
        <v>202.31134384000001</v>
      </c>
      <c r="F245" s="36">
        <f>SUMIFS(СВЦЭМ!$F$39:$F$782,СВЦЭМ!$A$39:$A$782,$A245,СВЦЭМ!$B$39:$B$782,F$226)+'СЕТ СН'!$F$15</f>
        <v>207.03369296</v>
      </c>
      <c r="G245" s="36">
        <f>SUMIFS(СВЦЭМ!$F$39:$F$782,СВЦЭМ!$A$39:$A$782,$A245,СВЦЭМ!$B$39:$B$782,G$226)+'СЕТ СН'!$F$15</f>
        <v>208.30059126</v>
      </c>
      <c r="H245" s="36">
        <f>SUMIFS(СВЦЭМ!$F$39:$F$782,СВЦЭМ!$A$39:$A$782,$A245,СВЦЭМ!$B$39:$B$782,H$226)+'СЕТ СН'!$F$15</f>
        <v>205.15011641999999</v>
      </c>
      <c r="I245" s="36">
        <f>SUMIFS(СВЦЭМ!$F$39:$F$782,СВЦЭМ!$A$39:$A$782,$A245,СВЦЭМ!$B$39:$B$782,I$226)+'СЕТ СН'!$F$15</f>
        <v>185.37835447</v>
      </c>
      <c r="J245" s="36">
        <f>SUMIFS(СВЦЭМ!$F$39:$F$782,СВЦЭМ!$A$39:$A$782,$A245,СВЦЭМ!$B$39:$B$782,J$226)+'СЕТ СН'!$F$15</f>
        <v>173.98232590999999</v>
      </c>
      <c r="K245" s="36">
        <f>SUMIFS(СВЦЭМ!$F$39:$F$782,СВЦЭМ!$A$39:$A$782,$A245,СВЦЭМ!$B$39:$B$782,K$226)+'СЕТ СН'!$F$15</f>
        <v>170.06884364999999</v>
      </c>
      <c r="L245" s="36">
        <f>SUMIFS(СВЦЭМ!$F$39:$F$782,СВЦЭМ!$A$39:$A$782,$A245,СВЦЭМ!$B$39:$B$782,L$226)+'СЕТ СН'!$F$15</f>
        <v>168.55717346</v>
      </c>
      <c r="M245" s="36">
        <f>SUMIFS(СВЦЭМ!$F$39:$F$782,СВЦЭМ!$A$39:$A$782,$A245,СВЦЭМ!$B$39:$B$782,M$226)+'СЕТ СН'!$F$15</f>
        <v>169.72771367999999</v>
      </c>
      <c r="N245" s="36">
        <f>SUMIFS(СВЦЭМ!$F$39:$F$782,СВЦЭМ!$A$39:$A$782,$A245,СВЦЭМ!$B$39:$B$782,N$226)+'СЕТ СН'!$F$15</f>
        <v>171.67644722</v>
      </c>
      <c r="O245" s="36">
        <f>SUMIFS(СВЦЭМ!$F$39:$F$782,СВЦЭМ!$A$39:$A$782,$A245,СВЦЭМ!$B$39:$B$782,O$226)+'СЕТ СН'!$F$15</f>
        <v>174.54167644</v>
      </c>
      <c r="P245" s="36">
        <f>SUMIFS(СВЦЭМ!$F$39:$F$782,СВЦЭМ!$A$39:$A$782,$A245,СВЦЭМ!$B$39:$B$782,P$226)+'СЕТ СН'!$F$15</f>
        <v>173.94164856</v>
      </c>
      <c r="Q245" s="36">
        <f>SUMIFS(СВЦЭМ!$F$39:$F$782,СВЦЭМ!$A$39:$A$782,$A245,СВЦЭМ!$B$39:$B$782,Q$226)+'СЕТ СН'!$F$15</f>
        <v>174.12996078</v>
      </c>
      <c r="R245" s="36">
        <f>SUMIFS(СВЦЭМ!$F$39:$F$782,СВЦЭМ!$A$39:$A$782,$A245,СВЦЭМ!$B$39:$B$782,R$226)+'СЕТ СН'!$F$15</f>
        <v>172.29910705</v>
      </c>
      <c r="S245" s="36">
        <f>SUMIFS(СВЦЭМ!$F$39:$F$782,СВЦЭМ!$A$39:$A$782,$A245,СВЦЭМ!$B$39:$B$782,S$226)+'СЕТ СН'!$F$15</f>
        <v>170.28141937000001</v>
      </c>
      <c r="T245" s="36">
        <f>SUMIFS(СВЦЭМ!$F$39:$F$782,СВЦЭМ!$A$39:$A$782,$A245,СВЦЭМ!$B$39:$B$782,T$226)+'СЕТ СН'!$F$15</f>
        <v>168.80869652999999</v>
      </c>
      <c r="U245" s="36">
        <f>SUMIFS(СВЦЭМ!$F$39:$F$782,СВЦЭМ!$A$39:$A$782,$A245,СВЦЭМ!$B$39:$B$782,U$226)+'СЕТ СН'!$F$15</f>
        <v>170.23968611000001</v>
      </c>
      <c r="V245" s="36">
        <f>SUMIFS(СВЦЭМ!$F$39:$F$782,СВЦЭМ!$A$39:$A$782,$A245,СВЦЭМ!$B$39:$B$782,V$226)+'СЕТ СН'!$F$15</f>
        <v>170.08701349</v>
      </c>
      <c r="W245" s="36">
        <f>SUMIFS(СВЦЭМ!$F$39:$F$782,СВЦЭМ!$A$39:$A$782,$A245,СВЦЭМ!$B$39:$B$782,W$226)+'СЕТ СН'!$F$15</f>
        <v>165.24050045999999</v>
      </c>
      <c r="X245" s="36">
        <f>SUMIFS(СВЦЭМ!$F$39:$F$782,СВЦЭМ!$A$39:$A$782,$A245,СВЦЭМ!$B$39:$B$782,X$226)+'СЕТ СН'!$F$15</f>
        <v>169.70704133000001</v>
      </c>
      <c r="Y245" s="36">
        <f>SUMIFS(СВЦЭМ!$F$39:$F$782,СВЦЭМ!$A$39:$A$782,$A245,СВЦЭМ!$B$39:$B$782,Y$226)+'СЕТ СН'!$F$15</f>
        <v>177.20872507000001</v>
      </c>
    </row>
    <row r="246" spans="1:25" ht="15.75" x14ac:dyDescent="0.2">
      <c r="A246" s="35">
        <f t="shared" si="6"/>
        <v>45097</v>
      </c>
      <c r="B246" s="36">
        <f>SUMIFS(СВЦЭМ!$F$39:$F$782,СВЦЭМ!$A$39:$A$782,$A246,СВЦЭМ!$B$39:$B$782,B$226)+'СЕТ СН'!$F$15</f>
        <v>190.49296749000001</v>
      </c>
      <c r="C246" s="36">
        <f>SUMIFS(СВЦЭМ!$F$39:$F$782,СВЦЭМ!$A$39:$A$782,$A246,СВЦЭМ!$B$39:$B$782,C$226)+'СЕТ СН'!$F$15</f>
        <v>195.00609352000001</v>
      </c>
      <c r="D246" s="36">
        <f>SUMIFS(СВЦЭМ!$F$39:$F$782,СВЦЭМ!$A$39:$A$782,$A246,СВЦЭМ!$B$39:$B$782,D$226)+'СЕТ СН'!$F$15</f>
        <v>204.37967057</v>
      </c>
      <c r="E246" s="36">
        <f>SUMIFS(СВЦЭМ!$F$39:$F$782,СВЦЭМ!$A$39:$A$782,$A246,СВЦЭМ!$B$39:$B$782,E$226)+'СЕТ СН'!$F$15</f>
        <v>205.7776278</v>
      </c>
      <c r="F246" s="36">
        <f>SUMIFS(СВЦЭМ!$F$39:$F$782,СВЦЭМ!$A$39:$A$782,$A246,СВЦЭМ!$B$39:$B$782,F$226)+'СЕТ СН'!$F$15</f>
        <v>206.32134722000001</v>
      </c>
      <c r="G246" s="36">
        <f>SUMIFS(СВЦЭМ!$F$39:$F$782,СВЦЭМ!$A$39:$A$782,$A246,СВЦЭМ!$B$39:$B$782,G$226)+'СЕТ СН'!$F$15</f>
        <v>203.65977633</v>
      </c>
      <c r="H246" s="36">
        <f>SUMIFS(СВЦЭМ!$F$39:$F$782,СВЦЭМ!$A$39:$A$782,$A246,СВЦЭМ!$B$39:$B$782,H$226)+'СЕТ СН'!$F$15</f>
        <v>193.04341037</v>
      </c>
      <c r="I246" s="36">
        <f>SUMIFS(СВЦЭМ!$F$39:$F$782,СВЦЭМ!$A$39:$A$782,$A246,СВЦЭМ!$B$39:$B$782,I$226)+'СЕТ СН'!$F$15</f>
        <v>188.75157791999999</v>
      </c>
      <c r="J246" s="36">
        <f>SUMIFS(СВЦЭМ!$F$39:$F$782,СВЦЭМ!$A$39:$A$782,$A246,СВЦЭМ!$B$39:$B$782,J$226)+'СЕТ СН'!$F$15</f>
        <v>181.46038920000001</v>
      </c>
      <c r="K246" s="36">
        <f>SUMIFS(СВЦЭМ!$F$39:$F$782,СВЦЭМ!$A$39:$A$782,$A246,СВЦЭМ!$B$39:$B$782,K$226)+'СЕТ СН'!$F$15</f>
        <v>171.9143823</v>
      </c>
      <c r="L246" s="36">
        <f>SUMIFS(СВЦЭМ!$F$39:$F$782,СВЦЭМ!$A$39:$A$782,$A246,СВЦЭМ!$B$39:$B$782,L$226)+'СЕТ СН'!$F$15</f>
        <v>169.93376119000001</v>
      </c>
      <c r="M246" s="36">
        <f>SUMIFS(СВЦЭМ!$F$39:$F$782,СВЦЭМ!$A$39:$A$782,$A246,СВЦЭМ!$B$39:$B$782,M$226)+'СЕТ СН'!$F$15</f>
        <v>173.31951498999999</v>
      </c>
      <c r="N246" s="36">
        <f>SUMIFS(СВЦЭМ!$F$39:$F$782,СВЦЭМ!$A$39:$A$782,$A246,СВЦЭМ!$B$39:$B$782,N$226)+'СЕТ СН'!$F$15</f>
        <v>177.46855212</v>
      </c>
      <c r="O246" s="36">
        <f>SUMIFS(СВЦЭМ!$F$39:$F$782,СВЦЭМ!$A$39:$A$782,$A246,СВЦЭМ!$B$39:$B$782,O$226)+'СЕТ СН'!$F$15</f>
        <v>179.49050094</v>
      </c>
      <c r="P246" s="36">
        <f>SUMIFS(СВЦЭМ!$F$39:$F$782,СВЦЭМ!$A$39:$A$782,$A246,СВЦЭМ!$B$39:$B$782,P$226)+'СЕТ СН'!$F$15</f>
        <v>181.12682824000001</v>
      </c>
      <c r="Q246" s="36">
        <f>SUMIFS(СВЦЭМ!$F$39:$F$782,СВЦЭМ!$A$39:$A$782,$A246,СВЦЭМ!$B$39:$B$782,Q$226)+'СЕТ СН'!$F$15</f>
        <v>182.36000035000001</v>
      </c>
      <c r="R246" s="36">
        <f>SUMIFS(СВЦЭМ!$F$39:$F$782,СВЦЭМ!$A$39:$A$782,$A246,СВЦЭМ!$B$39:$B$782,R$226)+'СЕТ СН'!$F$15</f>
        <v>179.18769659</v>
      </c>
      <c r="S246" s="36">
        <f>SUMIFS(СВЦЭМ!$F$39:$F$782,СВЦЭМ!$A$39:$A$782,$A246,СВЦЭМ!$B$39:$B$782,S$226)+'СЕТ СН'!$F$15</f>
        <v>178.75597282999999</v>
      </c>
      <c r="T246" s="36">
        <f>SUMIFS(СВЦЭМ!$F$39:$F$782,СВЦЭМ!$A$39:$A$782,$A246,СВЦЭМ!$B$39:$B$782,T$226)+'СЕТ СН'!$F$15</f>
        <v>177.73694039</v>
      </c>
      <c r="U246" s="36">
        <f>SUMIFS(СВЦЭМ!$F$39:$F$782,СВЦЭМ!$A$39:$A$782,$A246,СВЦЭМ!$B$39:$B$782,U$226)+'СЕТ СН'!$F$15</f>
        <v>177.45227403000001</v>
      </c>
      <c r="V246" s="36">
        <f>SUMIFS(СВЦЭМ!$F$39:$F$782,СВЦЭМ!$A$39:$A$782,$A246,СВЦЭМ!$B$39:$B$782,V$226)+'СЕТ СН'!$F$15</f>
        <v>178.68051138000001</v>
      </c>
      <c r="W246" s="36">
        <f>SUMIFS(СВЦЭМ!$F$39:$F$782,СВЦЭМ!$A$39:$A$782,$A246,СВЦЭМ!$B$39:$B$782,W$226)+'СЕТ СН'!$F$15</f>
        <v>173.06387549999999</v>
      </c>
      <c r="X246" s="36">
        <f>SUMIFS(СВЦЭМ!$F$39:$F$782,СВЦЭМ!$A$39:$A$782,$A246,СВЦЭМ!$B$39:$B$782,X$226)+'СЕТ СН'!$F$15</f>
        <v>178.90143352000001</v>
      </c>
      <c r="Y246" s="36">
        <f>SUMIFS(СВЦЭМ!$F$39:$F$782,СВЦЭМ!$A$39:$A$782,$A246,СВЦЭМ!$B$39:$B$782,Y$226)+'СЕТ СН'!$F$15</f>
        <v>190.08854271000001</v>
      </c>
    </row>
    <row r="247" spans="1:25" ht="15.75" x14ac:dyDescent="0.2">
      <c r="A247" s="35">
        <f t="shared" si="6"/>
        <v>45098</v>
      </c>
      <c r="B247" s="36">
        <f>SUMIFS(СВЦЭМ!$F$39:$F$782,СВЦЭМ!$A$39:$A$782,$A247,СВЦЭМ!$B$39:$B$782,B$226)+'СЕТ СН'!$F$15</f>
        <v>192.66584072000001</v>
      </c>
      <c r="C247" s="36">
        <f>SUMIFS(СВЦЭМ!$F$39:$F$782,СВЦЭМ!$A$39:$A$782,$A247,СВЦЭМ!$B$39:$B$782,C$226)+'СЕТ СН'!$F$15</f>
        <v>206.27208812000001</v>
      </c>
      <c r="D247" s="36">
        <f>SUMIFS(СВЦЭМ!$F$39:$F$782,СВЦЭМ!$A$39:$A$782,$A247,СВЦЭМ!$B$39:$B$782,D$226)+'СЕТ СН'!$F$15</f>
        <v>218.20408929000001</v>
      </c>
      <c r="E247" s="36">
        <f>SUMIFS(СВЦЭМ!$F$39:$F$782,СВЦЭМ!$A$39:$A$782,$A247,СВЦЭМ!$B$39:$B$782,E$226)+'СЕТ СН'!$F$15</f>
        <v>220.62299562999999</v>
      </c>
      <c r="F247" s="36">
        <f>SUMIFS(СВЦЭМ!$F$39:$F$782,СВЦЭМ!$A$39:$A$782,$A247,СВЦЭМ!$B$39:$B$782,F$226)+'СЕТ СН'!$F$15</f>
        <v>219.20192797999999</v>
      </c>
      <c r="G247" s="36">
        <f>SUMIFS(СВЦЭМ!$F$39:$F$782,СВЦЭМ!$A$39:$A$782,$A247,СВЦЭМ!$B$39:$B$782,G$226)+'СЕТ СН'!$F$15</f>
        <v>214.42308111</v>
      </c>
      <c r="H247" s="36">
        <f>SUMIFS(СВЦЭМ!$F$39:$F$782,СВЦЭМ!$A$39:$A$782,$A247,СВЦЭМ!$B$39:$B$782,H$226)+'СЕТ СН'!$F$15</f>
        <v>196.84060979</v>
      </c>
      <c r="I247" s="36">
        <f>SUMIFS(СВЦЭМ!$F$39:$F$782,СВЦЭМ!$A$39:$A$782,$A247,СВЦЭМ!$B$39:$B$782,I$226)+'СЕТ СН'!$F$15</f>
        <v>188.98047438</v>
      </c>
      <c r="J247" s="36">
        <f>SUMIFS(СВЦЭМ!$F$39:$F$782,СВЦЭМ!$A$39:$A$782,$A247,СВЦЭМ!$B$39:$B$782,J$226)+'СЕТ СН'!$F$15</f>
        <v>178.40514096000001</v>
      </c>
      <c r="K247" s="36">
        <f>SUMIFS(СВЦЭМ!$F$39:$F$782,СВЦЭМ!$A$39:$A$782,$A247,СВЦЭМ!$B$39:$B$782,K$226)+'СЕТ СН'!$F$15</f>
        <v>177.37231510999999</v>
      </c>
      <c r="L247" s="36">
        <f>SUMIFS(СВЦЭМ!$F$39:$F$782,СВЦЭМ!$A$39:$A$782,$A247,СВЦЭМ!$B$39:$B$782,L$226)+'СЕТ СН'!$F$15</f>
        <v>181.09268019000001</v>
      </c>
      <c r="M247" s="36">
        <f>SUMIFS(СВЦЭМ!$F$39:$F$782,СВЦЭМ!$A$39:$A$782,$A247,СВЦЭМ!$B$39:$B$782,M$226)+'СЕТ СН'!$F$15</f>
        <v>183.64453816</v>
      </c>
      <c r="N247" s="36">
        <f>SUMIFS(СВЦЭМ!$F$39:$F$782,СВЦЭМ!$A$39:$A$782,$A247,СВЦЭМ!$B$39:$B$782,N$226)+'СЕТ СН'!$F$15</f>
        <v>189.98084473</v>
      </c>
      <c r="O247" s="36">
        <f>SUMIFS(СВЦЭМ!$F$39:$F$782,СВЦЭМ!$A$39:$A$782,$A247,СВЦЭМ!$B$39:$B$782,O$226)+'СЕТ СН'!$F$15</f>
        <v>185.37998196000001</v>
      </c>
      <c r="P247" s="36">
        <f>SUMIFS(СВЦЭМ!$F$39:$F$782,СВЦЭМ!$A$39:$A$782,$A247,СВЦЭМ!$B$39:$B$782,P$226)+'СЕТ СН'!$F$15</f>
        <v>187.46740267999999</v>
      </c>
      <c r="Q247" s="36">
        <f>SUMIFS(СВЦЭМ!$F$39:$F$782,СВЦЭМ!$A$39:$A$782,$A247,СВЦЭМ!$B$39:$B$782,Q$226)+'СЕТ СН'!$F$15</f>
        <v>187.58903420999999</v>
      </c>
      <c r="R247" s="36">
        <f>SUMIFS(СВЦЭМ!$F$39:$F$782,СВЦЭМ!$A$39:$A$782,$A247,СВЦЭМ!$B$39:$B$782,R$226)+'СЕТ СН'!$F$15</f>
        <v>186.3551942</v>
      </c>
      <c r="S247" s="36">
        <f>SUMIFS(СВЦЭМ!$F$39:$F$782,СВЦЭМ!$A$39:$A$782,$A247,СВЦЭМ!$B$39:$B$782,S$226)+'СЕТ СН'!$F$15</f>
        <v>183.79663595</v>
      </c>
      <c r="T247" s="36">
        <f>SUMIFS(СВЦЭМ!$F$39:$F$782,СВЦЭМ!$A$39:$A$782,$A247,СВЦЭМ!$B$39:$B$782,T$226)+'СЕТ СН'!$F$15</f>
        <v>185.11273129</v>
      </c>
      <c r="U247" s="36">
        <f>SUMIFS(СВЦЭМ!$F$39:$F$782,СВЦЭМ!$A$39:$A$782,$A247,СВЦЭМ!$B$39:$B$782,U$226)+'СЕТ СН'!$F$15</f>
        <v>183.88589304999999</v>
      </c>
      <c r="V247" s="36">
        <f>SUMIFS(СВЦЭМ!$F$39:$F$782,СВЦЭМ!$A$39:$A$782,$A247,СВЦЭМ!$B$39:$B$782,V$226)+'СЕТ СН'!$F$15</f>
        <v>181.67877712000001</v>
      </c>
      <c r="W247" s="36">
        <f>SUMIFS(СВЦЭМ!$F$39:$F$782,СВЦЭМ!$A$39:$A$782,$A247,СВЦЭМ!$B$39:$B$782,W$226)+'СЕТ СН'!$F$15</f>
        <v>183.78605529999999</v>
      </c>
      <c r="X247" s="36">
        <f>SUMIFS(СВЦЭМ!$F$39:$F$782,СВЦЭМ!$A$39:$A$782,$A247,СВЦЭМ!$B$39:$B$782,X$226)+'СЕТ СН'!$F$15</f>
        <v>189.88872860000001</v>
      </c>
      <c r="Y247" s="36">
        <f>SUMIFS(СВЦЭМ!$F$39:$F$782,СВЦЭМ!$A$39:$A$782,$A247,СВЦЭМ!$B$39:$B$782,Y$226)+'СЕТ СН'!$F$15</f>
        <v>203.21108104000001</v>
      </c>
    </row>
    <row r="248" spans="1:25" ht="15.75" x14ac:dyDescent="0.2">
      <c r="A248" s="35">
        <f t="shared" si="6"/>
        <v>45099</v>
      </c>
      <c r="B248" s="36">
        <f>SUMIFS(СВЦЭМ!$F$39:$F$782,СВЦЭМ!$A$39:$A$782,$A248,СВЦЭМ!$B$39:$B$782,B$226)+'СЕТ СН'!$F$15</f>
        <v>205.11378515000001</v>
      </c>
      <c r="C248" s="36">
        <f>SUMIFS(СВЦЭМ!$F$39:$F$782,СВЦЭМ!$A$39:$A$782,$A248,СВЦЭМ!$B$39:$B$782,C$226)+'СЕТ СН'!$F$15</f>
        <v>214.06023807</v>
      </c>
      <c r="D248" s="36">
        <f>SUMIFS(СВЦЭМ!$F$39:$F$782,СВЦЭМ!$A$39:$A$782,$A248,СВЦЭМ!$B$39:$B$782,D$226)+'СЕТ СН'!$F$15</f>
        <v>217.07016078999999</v>
      </c>
      <c r="E248" s="36">
        <f>SUMIFS(СВЦЭМ!$F$39:$F$782,СВЦЭМ!$A$39:$A$782,$A248,СВЦЭМ!$B$39:$B$782,E$226)+'СЕТ СН'!$F$15</f>
        <v>214.27270619999999</v>
      </c>
      <c r="F248" s="36">
        <f>SUMIFS(СВЦЭМ!$F$39:$F$782,СВЦЭМ!$A$39:$A$782,$A248,СВЦЭМ!$B$39:$B$782,F$226)+'СЕТ СН'!$F$15</f>
        <v>214.27307413</v>
      </c>
      <c r="G248" s="36">
        <f>SUMIFS(СВЦЭМ!$F$39:$F$782,СВЦЭМ!$A$39:$A$782,$A248,СВЦЭМ!$B$39:$B$782,G$226)+'СЕТ СН'!$F$15</f>
        <v>215.26062213</v>
      </c>
      <c r="H248" s="36">
        <f>SUMIFS(СВЦЭМ!$F$39:$F$782,СВЦЭМ!$A$39:$A$782,$A248,СВЦЭМ!$B$39:$B$782,H$226)+'СЕТ СН'!$F$15</f>
        <v>194.02080956</v>
      </c>
      <c r="I248" s="36">
        <f>SUMIFS(СВЦЭМ!$F$39:$F$782,СВЦЭМ!$A$39:$A$782,$A248,СВЦЭМ!$B$39:$B$782,I$226)+'СЕТ СН'!$F$15</f>
        <v>190.56642758999999</v>
      </c>
      <c r="J248" s="36">
        <f>SUMIFS(СВЦЭМ!$F$39:$F$782,СВЦЭМ!$A$39:$A$782,$A248,СВЦЭМ!$B$39:$B$782,J$226)+'СЕТ СН'!$F$15</f>
        <v>180.92236256999999</v>
      </c>
      <c r="K248" s="36">
        <f>SUMIFS(СВЦЭМ!$F$39:$F$782,СВЦЭМ!$A$39:$A$782,$A248,СВЦЭМ!$B$39:$B$782,K$226)+'СЕТ СН'!$F$15</f>
        <v>178.49103944000001</v>
      </c>
      <c r="L248" s="36">
        <f>SUMIFS(СВЦЭМ!$F$39:$F$782,СВЦЭМ!$A$39:$A$782,$A248,СВЦЭМ!$B$39:$B$782,L$226)+'СЕТ СН'!$F$15</f>
        <v>178.65223517000001</v>
      </c>
      <c r="M248" s="36">
        <f>SUMIFS(СВЦЭМ!$F$39:$F$782,СВЦЭМ!$A$39:$A$782,$A248,СВЦЭМ!$B$39:$B$782,M$226)+'СЕТ СН'!$F$15</f>
        <v>183.10795200999999</v>
      </c>
      <c r="N248" s="36">
        <f>SUMIFS(СВЦЭМ!$F$39:$F$782,СВЦЭМ!$A$39:$A$782,$A248,СВЦЭМ!$B$39:$B$782,N$226)+'СЕТ СН'!$F$15</f>
        <v>188.69168207000001</v>
      </c>
      <c r="O248" s="36">
        <f>SUMIFS(СВЦЭМ!$F$39:$F$782,СВЦЭМ!$A$39:$A$782,$A248,СВЦЭМ!$B$39:$B$782,O$226)+'СЕТ СН'!$F$15</f>
        <v>189.26727048000001</v>
      </c>
      <c r="P248" s="36">
        <f>SUMIFS(СВЦЭМ!$F$39:$F$782,СВЦЭМ!$A$39:$A$782,$A248,СВЦЭМ!$B$39:$B$782,P$226)+'СЕТ СН'!$F$15</f>
        <v>188.91319856000001</v>
      </c>
      <c r="Q248" s="36">
        <f>SUMIFS(СВЦЭМ!$F$39:$F$782,СВЦЭМ!$A$39:$A$782,$A248,СВЦЭМ!$B$39:$B$782,Q$226)+'СЕТ СН'!$F$15</f>
        <v>188.7291975</v>
      </c>
      <c r="R248" s="36">
        <f>SUMIFS(СВЦЭМ!$F$39:$F$782,СВЦЭМ!$A$39:$A$782,$A248,СВЦЭМ!$B$39:$B$782,R$226)+'СЕТ СН'!$F$15</f>
        <v>187.00103067000001</v>
      </c>
      <c r="S248" s="36">
        <f>SUMIFS(СВЦЭМ!$F$39:$F$782,СВЦЭМ!$A$39:$A$782,$A248,СВЦЭМ!$B$39:$B$782,S$226)+'СЕТ СН'!$F$15</f>
        <v>184.19687175999999</v>
      </c>
      <c r="T248" s="36">
        <f>SUMIFS(СВЦЭМ!$F$39:$F$782,СВЦЭМ!$A$39:$A$782,$A248,СВЦЭМ!$B$39:$B$782,T$226)+'СЕТ СН'!$F$15</f>
        <v>186.72342861000001</v>
      </c>
      <c r="U248" s="36">
        <f>SUMIFS(СВЦЭМ!$F$39:$F$782,СВЦЭМ!$A$39:$A$782,$A248,СВЦЭМ!$B$39:$B$782,U$226)+'СЕТ СН'!$F$15</f>
        <v>183.35793135</v>
      </c>
      <c r="V248" s="36">
        <f>SUMIFS(СВЦЭМ!$F$39:$F$782,СВЦЭМ!$A$39:$A$782,$A248,СВЦЭМ!$B$39:$B$782,V$226)+'СЕТ СН'!$F$15</f>
        <v>178.29056129</v>
      </c>
      <c r="W248" s="36">
        <f>SUMIFS(СВЦЭМ!$F$39:$F$782,СВЦЭМ!$A$39:$A$782,$A248,СВЦЭМ!$B$39:$B$782,W$226)+'СЕТ СН'!$F$15</f>
        <v>182.56795986</v>
      </c>
      <c r="X248" s="36">
        <f>SUMIFS(СВЦЭМ!$F$39:$F$782,СВЦЭМ!$A$39:$A$782,$A248,СВЦЭМ!$B$39:$B$782,X$226)+'СЕТ СН'!$F$15</f>
        <v>189.99636282</v>
      </c>
      <c r="Y248" s="36">
        <f>SUMIFS(СВЦЭМ!$F$39:$F$782,СВЦЭМ!$A$39:$A$782,$A248,СВЦЭМ!$B$39:$B$782,Y$226)+'СЕТ СН'!$F$15</f>
        <v>200.50784526999999</v>
      </c>
    </row>
    <row r="249" spans="1:25" ht="15.75" x14ac:dyDescent="0.2">
      <c r="A249" s="35">
        <f t="shared" si="6"/>
        <v>45100</v>
      </c>
      <c r="B249" s="36">
        <f>SUMIFS(СВЦЭМ!$F$39:$F$782,СВЦЭМ!$A$39:$A$782,$A249,СВЦЭМ!$B$39:$B$782,B$226)+'СЕТ СН'!$F$15</f>
        <v>202.51226396999999</v>
      </c>
      <c r="C249" s="36">
        <f>SUMIFS(СВЦЭМ!$F$39:$F$782,СВЦЭМ!$A$39:$A$782,$A249,СВЦЭМ!$B$39:$B$782,C$226)+'СЕТ СН'!$F$15</f>
        <v>217.36923454000001</v>
      </c>
      <c r="D249" s="36">
        <f>SUMIFS(СВЦЭМ!$F$39:$F$782,СВЦЭМ!$A$39:$A$782,$A249,СВЦЭМ!$B$39:$B$782,D$226)+'СЕТ СН'!$F$15</f>
        <v>225.20213446</v>
      </c>
      <c r="E249" s="36">
        <f>SUMIFS(СВЦЭМ!$F$39:$F$782,СВЦЭМ!$A$39:$A$782,$A249,СВЦЭМ!$B$39:$B$782,E$226)+'СЕТ СН'!$F$15</f>
        <v>222.31745126999999</v>
      </c>
      <c r="F249" s="36">
        <f>SUMIFS(СВЦЭМ!$F$39:$F$782,СВЦЭМ!$A$39:$A$782,$A249,СВЦЭМ!$B$39:$B$782,F$226)+'СЕТ СН'!$F$15</f>
        <v>220.88954699999999</v>
      </c>
      <c r="G249" s="36">
        <f>SUMIFS(СВЦЭМ!$F$39:$F$782,СВЦЭМ!$A$39:$A$782,$A249,СВЦЭМ!$B$39:$B$782,G$226)+'СЕТ СН'!$F$15</f>
        <v>210.1504655</v>
      </c>
      <c r="H249" s="36">
        <f>SUMIFS(СВЦЭМ!$F$39:$F$782,СВЦЭМ!$A$39:$A$782,$A249,СВЦЭМ!$B$39:$B$782,H$226)+'СЕТ СН'!$F$15</f>
        <v>195.08302508</v>
      </c>
      <c r="I249" s="36">
        <f>SUMIFS(СВЦЭМ!$F$39:$F$782,СВЦЭМ!$A$39:$A$782,$A249,СВЦЭМ!$B$39:$B$782,I$226)+'СЕТ СН'!$F$15</f>
        <v>179.54900805</v>
      </c>
      <c r="J249" s="36">
        <f>SUMIFS(СВЦЭМ!$F$39:$F$782,СВЦЭМ!$A$39:$A$782,$A249,СВЦЭМ!$B$39:$B$782,J$226)+'СЕТ СН'!$F$15</f>
        <v>172.08775177999999</v>
      </c>
      <c r="K249" s="36">
        <f>SUMIFS(СВЦЭМ!$F$39:$F$782,СВЦЭМ!$A$39:$A$782,$A249,СВЦЭМ!$B$39:$B$782,K$226)+'СЕТ СН'!$F$15</f>
        <v>164.72759775</v>
      </c>
      <c r="L249" s="36">
        <f>SUMIFS(СВЦЭМ!$F$39:$F$782,СВЦЭМ!$A$39:$A$782,$A249,СВЦЭМ!$B$39:$B$782,L$226)+'СЕТ СН'!$F$15</f>
        <v>159.02701657</v>
      </c>
      <c r="M249" s="36">
        <f>SUMIFS(СВЦЭМ!$F$39:$F$782,СВЦЭМ!$A$39:$A$782,$A249,СВЦЭМ!$B$39:$B$782,M$226)+'СЕТ СН'!$F$15</f>
        <v>161.09624761000001</v>
      </c>
      <c r="N249" s="36">
        <f>SUMIFS(СВЦЭМ!$F$39:$F$782,СВЦЭМ!$A$39:$A$782,$A249,СВЦЭМ!$B$39:$B$782,N$226)+'СЕТ СН'!$F$15</f>
        <v>165.31547677</v>
      </c>
      <c r="O249" s="36">
        <f>SUMIFS(СВЦЭМ!$F$39:$F$782,СВЦЭМ!$A$39:$A$782,$A249,СВЦЭМ!$B$39:$B$782,O$226)+'СЕТ СН'!$F$15</f>
        <v>169.15582531000001</v>
      </c>
      <c r="P249" s="36">
        <f>SUMIFS(СВЦЭМ!$F$39:$F$782,СВЦЭМ!$A$39:$A$782,$A249,СВЦЭМ!$B$39:$B$782,P$226)+'СЕТ СН'!$F$15</f>
        <v>170.73090607</v>
      </c>
      <c r="Q249" s="36">
        <f>SUMIFS(СВЦЭМ!$F$39:$F$782,СВЦЭМ!$A$39:$A$782,$A249,СВЦЭМ!$B$39:$B$782,Q$226)+'СЕТ СН'!$F$15</f>
        <v>171.87463980000001</v>
      </c>
      <c r="R249" s="36">
        <f>SUMIFS(СВЦЭМ!$F$39:$F$782,СВЦЭМ!$A$39:$A$782,$A249,СВЦЭМ!$B$39:$B$782,R$226)+'СЕТ СН'!$F$15</f>
        <v>168.82598978999999</v>
      </c>
      <c r="S249" s="36">
        <f>SUMIFS(СВЦЭМ!$F$39:$F$782,СВЦЭМ!$A$39:$A$782,$A249,СВЦЭМ!$B$39:$B$782,S$226)+'СЕТ СН'!$F$15</f>
        <v>167.25031066</v>
      </c>
      <c r="T249" s="36">
        <f>SUMIFS(СВЦЭМ!$F$39:$F$782,СВЦЭМ!$A$39:$A$782,$A249,СВЦЭМ!$B$39:$B$782,T$226)+'СЕТ СН'!$F$15</f>
        <v>167.07016630000001</v>
      </c>
      <c r="U249" s="36">
        <f>SUMIFS(СВЦЭМ!$F$39:$F$782,СВЦЭМ!$A$39:$A$782,$A249,СВЦЭМ!$B$39:$B$782,U$226)+'СЕТ СН'!$F$15</f>
        <v>168.24051258</v>
      </c>
      <c r="V249" s="36">
        <f>SUMIFS(СВЦЭМ!$F$39:$F$782,СВЦЭМ!$A$39:$A$782,$A249,СВЦЭМ!$B$39:$B$782,V$226)+'СЕТ СН'!$F$15</f>
        <v>168.65909692</v>
      </c>
      <c r="W249" s="36">
        <f>SUMIFS(СВЦЭМ!$F$39:$F$782,СВЦЭМ!$A$39:$A$782,$A249,СВЦЭМ!$B$39:$B$782,W$226)+'СЕТ СН'!$F$15</f>
        <v>166.31573137999999</v>
      </c>
      <c r="X249" s="36">
        <f>SUMIFS(СВЦЭМ!$F$39:$F$782,СВЦЭМ!$A$39:$A$782,$A249,СВЦЭМ!$B$39:$B$782,X$226)+'СЕТ СН'!$F$15</f>
        <v>169.92021015</v>
      </c>
      <c r="Y249" s="36">
        <f>SUMIFS(СВЦЭМ!$F$39:$F$782,СВЦЭМ!$A$39:$A$782,$A249,СВЦЭМ!$B$39:$B$782,Y$226)+'СЕТ СН'!$F$15</f>
        <v>188.24274299000001</v>
      </c>
    </row>
    <row r="250" spans="1:25" ht="15.75" x14ac:dyDescent="0.2">
      <c r="A250" s="35">
        <f t="shared" si="6"/>
        <v>45101</v>
      </c>
      <c r="B250" s="36">
        <f>SUMIFS(СВЦЭМ!$F$39:$F$782,СВЦЭМ!$A$39:$A$782,$A250,СВЦЭМ!$B$39:$B$782,B$226)+'СЕТ СН'!$F$15</f>
        <v>185.27641528999999</v>
      </c>
      <c r="C250" s="36">
        <f>SUMIFS(СВЦЭМ!$F$39:$F$782,СВЦЭМ!$A$39:$A$782,$A250,СВЦЭМ!$B$39:$B$782,C$226)+'СЕТ СН'!$F$15</f>
        <v>195.61289246000001</v>
      </c>
      <c r="D250" s="36">
        <f>SUMIFS(СВЦЭМ!$F$39:$F$782,СВЦЭМ!$A$39:$A$782,$A250,СВЦЭМ!$B$39:$B$782,D$226)+'СЕТ СН'!$F$15</f>
        <v>205.58540586999999</v>
      </c>
      <c r="E250" s="36">
        <f>SUMIFS(СВЦЭМ!$F$39:$F$782,СВЦЭМ!$A$39:$A$782,$A250,СВЦЭМ!$B$39:$B$782,E$226)+'СЕТ СН'!$F$15</f>
        <v>205.32252885</v>
      </c>
      <c r="F250" s="36">
        <f>SUMIFS(СВЦЭМ!$F$39:$F$782,СВЦЭМ!$A$39:$A$782,$A250,СВЦЭМ!$B$39:$B$782,F$226)+'СЕТ СН'!$F$15</f>
        <v>205.01000893</v>
      </c>
      <c r="G250" s="36">
        <f>SUMIFS(СВЦЭМ!$F$39:$F$782,СВЦЭМ!$A$39:$A$782,$A250,СВЦЭМ!$B$39:$B$782,G$226)+'СЕТ СН'!$F$15</f>
        <v>205.3296564</v>
      </c>
      <c r="H250" s="36">
        <f>SUMIFS(СВЦЭМ!$F$39:$F$782,СВЦЭМ!$A$39:$A$782,$A250,СВЦЭМ!$B$39:$B$782,H$226)+'СЕТ СН'!$F$15</f>
        <v>199.99126519000001</v>
      </c>
      <c r="I250" s="36">
        <f>SUMIFS(СВЦЭМ!$F$39:$F$782,СВЦЭМ!$A$39:$A$782,$A250,СВЦЭМ!$B$39:$B$782,I$226)+'СЕТ СН'!$F$15</f>
        <v>193.54795224</v>
      </c>
      <c r="J250" s="36">
        <f>SUMIFS(СВЦЭМ!$F$39:$F$782,СВЦЭМ!$A$39:$A$782,$A250,СВЦЭМ!$B$39:$B$782,J$226)+'СЕТ СН'!$F$15</f>
        <v>180.97616669000001</v>
      </c>
      <c r="K250" s="36">
        <f>SUMIFS(СВЦЭМ!$F$39:$F$782,СВЦЭМ!$A$39:$A$782,$A250,СВЦЭМ!$B$39:$B$782,K$226)+'СЕТ СН'!$F$15</f>
        <v>171.49770609000001</v>
      </c>
      <c r="L250" s="36">
        <f>SUMIFS(СВЦЭМ!$F$39:$F$782,СВЦЭМ!$A$39:$A$782,$A250,СВЦЭМ!$B$39:$B$782,L$226)+'СЕТ СН'!$F$15</f>
        <v>170.26103362999999</v>
      </c>
      <c r="M250" s="36">
        <f>SUMIFS(СВЦЭМ!$F$39:$F$782,СВЦЭМ!$A$39:$A$782,$A250,СВЦЭМ!$B$39:$B$782,M$226)+'СЕТ СН'!$F$15</f>
        <v>173.34119942000001</v>
      </c>
      <c r="N250" s="36">
        <f>SUMIFS(СВЦЭМ!$F$39:$F$782,СВЦЭМ!$A$39:$A$782,$A250,СВЦЭМ!$B$39:$B$782,N$226)+'СЕТ СН'!$F$15</f>
        <v>180.81792744000001</v>
      </c>
      <c r="O250" s="36">
        <f>SUMIFS(СВЦЭМ!$F$39:$F$782,СВЦЭМ!$A$39:$A$782,$A250,СВЦЭМ!$B$39:$B$782,O$226)+'СЕТ СН'!$F$15</f>
        <v>185.80290532999999</v>
      </c>
      <c r="P250" s="36">
        <f>SUMIFS(СВЦЭМ!$F$39:$F$782,СВЦЭМ!$A$39:$A$782,$A250,СВЦЭМ!$B$39:$B$782,P$226)+'СЕТ СН'!$F$15</f>
        <v>186.44249289000001</v>
      </c>
      <c r="Q250" s="36">
        <f>SUMIFS(СВЦЭМ!$F$39:$F$782,СВЦЭМ!$A$39:$A$782,$A250,СВЦЭМ!$B$39:$B$782,Q$226)+'СЕТ СН'!$F$15</f>
        <v>187.92766001999999</v>
      </c>
      <c r="R250" s="36">
        <f>SUMIFS(СВЦЭМ!$F$39:$F$782,СВЦЭМ!$A$39:$A$782,$A250,СВЦЭМ!$B$39:$B$782,R$226)+'СЕТ СН'!$F$15</f>
        <v>185.0165835</v>
      </c>
      <c r="S250" s="36">
        <f>SUMIFS(СВЦЭМ!$F$39:$F$782,СВЦЭМ!$A$39:$A$782,$A250,СВЦЭМ!$B$39:$B$782,S$226)+'СЕТ СН'!$F$15</f>
        <v>183.10840988999999</v>
      </c>
      <c r="T250" s="36">
        <f>SUMIFS(СВЦЭМ!$F$39:$F$782,СВЦЭМ!$A$39:$A$782,$A250,СВЦЭМ!$B$39:$B$782,T$226)+'СЕТ СН'!$F$15</f>
        <v>185.86105796000001</v>
      </c>
      <c r="U250" s="36">
        <f>SUMIFS(СВЦЭМ!$F$39:$F$782,СВЦЭМ!$A$39:$A$782,$A250,СВЦЭМ!$B$39:$B$782,U$226)+'СЕТ СН'!$F$15</f>
        <v>187.72039770999999</v>
      </c>
      <c r="V250" s="36">
        <f>SUMIFS(СВЦЭМ!$F$39:$F$782,СВЦЭМ!$A$39:$A$782,$A250,СВЦЭМ!$B$39:$B$782,V$226)+'СЕТ СН'!$F$15</f>
        <v>187.70919928000001</v>
      </c>
      <c r="W250" s="36">
        <f>SUMIFS(СВЦЭМ!$F$39:$F$782,СВЦЭМ!$A$39:$A$782,$A250,СВЦЭМ!$B$39:$B$782,W$226)+'СЕТ СН'!$F$15</f>
        <v>183.60718467999999</v>
      </c>
      <c r="X250" s="36">
        <f>SUMIFS(СВЦЭМ!$F$39:$F$782,СВЦЭМ!$A$39:$A$782,$A250,СВЦЭМ!$B$39:$B$782,X$226)+'СЕТ СН'!$F$15</f>
        <v>187.48640821000001</v>
      </c>
      <c r="Y250" s="36">
        <f>SUMIFS(СВЦЭМ!$F$39:$F$782,СВЦЭМ!$A$39:$A$782,$A250,СВЦЭМ!$B$39:$B$782,Y$226)+'СЕТ СН'!$F$15</f>
        <v>197.26301422</v>
      </c>
    </row>
    <row r="251" spans="1:25" ht="15.75" x14ac:dyDescent="0.2">
      <c r="A251" s="35">
        <f t="shared" si="6"/>
        <v>45102</v>
      </c>
      <c r="B251" s="36">
        <f>SUMIFS(СВЦЭМ!$F$39:$F$782,СВЦЭМ!$A$39:$A$782,$A251,СВЦЭМ!$B$39:$B$782,B$226)+'СЕТ СН'!$F$15</f>
        <v>197.33508599000001</v>
      </c>
      <c r="C251" s="36">
        <f>SUMIFS(СВЦЭМ!$F$39:$F$782,СВЦЭМ!$A$39:$A$782,$A251,СВЦЭМ!$B$39:$B$782,C$226)+'СЕТ СН'!$F$15</f>
        <v>206.20890285999999</v>
      </c>
      <c r="D251" s="36">
        <f>SUMIFS(СВЦЭМ!$F$39:$F$782,СВЦЭМ!$A$39:$A$782,$A251,СВЦЭМ!$B$39:$B$782,D$226)+'СЕТ СН'!$F$15</f>
        <v>211.07512826000001</v>
      </c>
      <c r="E251" s="36">
        <f>SUMIFS(СВЦЭМ!$F$39:$F$782,СВЦЭМ!$A$39:$A$782,$A251,СВЦЭМ!$B$39:$B$782,E$226)+'СЕТ СН'!$F$15</f>
        <v>219.93005844000001</v>
      </c>
      <c r="F251" s="36">
        <f>SUMIFS(СВЦЭМ!$F$39:$F$782,СВЦЭМ!$A$39:$A$782,$A251,СВЦЭМ!$B$39:$B$782,F$226)+'СЕТ СН'!$F$15</f>
        <v>220.17881297</v>
      </c>
      <c r="G251" s="36">
        <f>SUMIFS(СВЦЭМ!$F$39:$F$782,СВЦЭМ!$A$39:$A$782,$A251,СВЦЭМ!$B$39:$B$782,G$226)+'СЕТ СН'!$F$15</f>
        <v>207.18698902</v>
      </c>
      <c r="H251" s="36">
        <f>SUMIFS(СВЦЭМ!$F$39:$F$782,СВЦЭМ!$A$39:$A$782,$A251,СВЦЭМ!$B$39:$B$782,H$226)+'СЕТ СН'!$F$15</f>
        <v>199.75027286</v>
      </c>
      <c r="I251" s="36">
        <f>SUMIFS(СВЦЭМ!$F$39:$F$782,СВЦЭМ!$A$39:$A$782,$A251,СВЦЭМ!$B$39:$B$782,I$226)+'СЕТ СН'!$F$15</f>
        <v>196.36296612000001</v>
      </c>
      <c r="J251" s="36">
        <f>SUMIFS(СВЦЭМ!$F$39:$F$782,СВЦЭМ!$A$39:$A$782,$A251,СВЦЭМ!$B$39:$B$782,J$226)+'СЕТ СН'!$F$15</f>
        <v>192.84599692</v>
      </c>
      <c r="K251" s="36">
        <f>SUMIFS(СВЦЭМ!$F$39:$F$782,СВЦЭМ!$A$39:$A$782,$A251,СВЦЭМ!$B$39:$B$782,K$226)+'СЕТ СН'!$F$15</f>
        <v>182.52990317999999</v>
      </c>
      <c r="L251" s="36">
        <f>SUMIFS(СВЦЭМ!$F$39:$F$782,СВЦЭМ!$A$39:$A$782,$A251,СВЦЭМ!$B$39:$B$782,L$226)+'СЕТ СН'!$F$15</f>
        <v>172.11452696000001</v>
      </c>
      <c r="M251" s="36">
        <f>SUMIFS(СВЦЭМ!$F$39:$F$782,СВЦЭМ!$A$39:$A$782,$A251,СВЦЭМ!$B$39:$B$782,M$226)+'СЕТ СН'!$F$15</f>
        <v>175.03707284000001</v>
      </c>
      <c r="N251" s="36">
        <f>SUMIFS(СВЦЭМ!$F$39:$F$782,СВЦЭМ!$A$39:$A$782,$A251,СВЦЭМ!$B$39:$B$782,N$226)+'СЕТ СН'!$F$15</f>
        <v>175.89504545</v>
      </c>
      <c r="O251" s="36">
        <f>SUMIFS(СВЦЭМ!$F$39:$F$782,СВЦЭМ!$A$39:$A$782,$A251,СВЦЭМ!$B$39:$B$782,O$226)+'СЕТ СН'!$F$15</f>
        <v>177.44087350999999</v>
      </c>
      <c r="P251" s="36">
        <f>SUMIFS(СВЦЭМ!$F$39:$F$782,СВЦЭМ!$A$39:$A$782,$A251,СВЦЭМ!$B$39:$B$782,P$226)+'СЕТ СН'!$F$15</f>
        <v>178.53099904999999</v>
      </c>
      <c r="Q251" s="36">
        <f>SUMIFS(СВЦЭМ!$F$39:$F$782,СВЦЭМ!$A$39:$A$782,$A251,СВЦЭМ!$B$39:$B$782,Q$226)+'СЕТ СН'!$F$15</f>
        <v>179.51570602000001</v>
      </c>
      <c r="R251" s="36">
        <f>SUMIFS(СВЦЭМ!$F$39:$F$782,СВЦЭМ!$A$39:$A$782,$A251,СВЦЭМ!$B$39:$B$782,R$226)+'СЕТ СН'!$F$15</f>
        <v>177.61104739000001</v>
      </c>
      <c r="S251" s="36">
        <f>SUMIFS(СВЦЭМ!$F$39:$F$782,СВЦЭМ!$A$39:$A$782,$A251,СВЦЭМ!$B$39:$B$782,S$226)+'СЕТ СН'!$F$15</f>
        <v>176.97194253999999</v>
      </c>
      <c r="T251" s="36">
        <f>SUMIFS(СВЦЭМ!$F$39:$F$782,СВЦЭМ!$A$39:$A$782,$A251,СВЦЭМ!$B$39:$B$782,T$226)+'СЕТ СН'!$F$15</f>
        <v>176.0555019</v>
      </c>
      <c r="U251" s="36">
        <f>SUMIFS(СВЦЭМ!$F$39:$F$782,СВЦЭМ!$A$39:$A$782,$A251,СВЦЭМ!$B$39:$B$782,U$226)+'СЕТ СН'!$F$15</f>
        <v>176.62180008999999</v>
      </c>
      <c r="V251" s="36">
        <f>SUMIFS(СВЦЭМ!$F$39:$F$782,СВЦЭМ!$A$39:$A$782,$A251,СВЦЭМ!$B$39:$B$782,V$226)+'СЕТ СН'!$F$15</f>
        <v>178.32029315</v>
      </c>
      <c r="W251" s="36">
        <f>SUMIFS(СВЦЭМ!$F$39:$F$782,СВЦЭМ!$A$39:$A$782,$A251,СВЦЭМ!$B$39:$B$782,W$226)+'СЕТ СН'!$F$15</f>
        <v>174.24935844999999</v>
      </c>
      <c r="X251" s="36">
        <f>SUMIFS(СВЦЭМ!$F$39:$F$782,СВЦЭМ!$A$39:$A$782,$A251,СВЦЭМ!$B$39:$B$782,X$226)+'СЕТ СН'!$F$15</f>
        <v>177.78032977000001</v>
      </c>
      <c r="Y251" s="36">
        <f>SUMIFS(СВЦЭМ!$F$39:$F$782,СВЦЭМ!$A$39:$A$782,$A251,СВЦЭМ!$B$39:$B$782,Y$226)+'СЕТ СН'!$F$15</f>
        <v>196.14598864999999</v>
      </c>
    </row>
    <row r="252" spans="1:25" ht="15.75" x14ac:dyDescent="0.2">
      <c r="A252" s="35">
        <f t="shared" si="6"/>
        <v>45103</v>
      </c>
      <c r="B252" s="36">
        <f>SUMIFS(СВЦЭМ!$F$39:$F$782,СВЦЭМ!$A$39:$A$782,$A252,СВЦЭМ!$B$39:$B$782,B$226)+'СЕТ СН'!$F$15</f>
        <v>210.18913344000001</v>
      </c>
      <c r="C252" s="36">
        <f>SUMIFS(СВЦЭМ!$F$39:$F$782,СВЦЭМ!$A$39:$A$782,$A252,СВЦЭМ!$B$39:$B$782,C$226)+'СЕТ СН'!$F$15</f>
        <v>219.62266786999999</v>
      </c>
      <c r="D252" s="36">
        <f>SUMIFS(СВЦЭМ!$F$39:$F$782,СВЦЭМ!$A$39:$A$782,$A252,СВЦЭМ!$B$39:$B$782,D$226)+'СЕТ СН'!$F$15</f>
        <v>224.16237470999999</v>
      </c>
      <c r="E252" s="36">
        <f>SUMIFS(СВЦЭМ!$F$39:$F$782,СВЦЭМ!$A$39:$A$782,$A252,СВЦЭМ!$B$39:$B$782,E$226)+'СЕТ СН'!$F$15</f>
        <v>221.82808133</v>
      </c>
      <c r="F252" s="36">
        <f>SUMIFS(СВЦЭМ!$F$39:$F$782,СВЦЭМ!$A$39:$A$782,$A252,СВЦЭМ!$B$39:$B$782,F$226)+'СЕТ СН'!$F$15</f>
        <v>221.11875836999999</v>
      </c>
      <c r="G252" s="36">
        <f>SUMIFS(СВЦЭМ!$F$39:$F$782,СВЦЭМ!$A$39:$A$782,$A252,СВЦЭМ!$B$39:$B$782,G$226)+'СЕТ СН'!$F$15</f>
        <v>221.71784134000001</v>
      </c>
      <c r="H252" s="36">
        <f>SUMIFS(СВЦЭМ!$F$39:$F$782,СВЦЭМ!$A$39:$A$782,$A252,СВЦЭМ!$B$39:$B$782,H$226)+'СЕТ СН'!$F$15</f>
        <v>206.95829387000001</v>
      </c>
      <c r="I252" s="36">
        <f>SUMIFS(СВЦЭМ!$F$39:$F$782,СВЦЭМ!$A$39:$A$782,$A252,СВЦЭМ!$B$39:$B$782,I$226)+'СЕТ СН'!$F$15</f>
        <v>182.74354679000001</v>
      </c>
      <c r="J252" s="36">
        <f>SUMIFS(СВЦЭМ!$F$39:$F$782,СВЦЭМ!$A$39:$A$782,$A252,СВЦЭМ!$B$39:$B$782,J$226)+'СЕТ СН'!$F$15</f>
        <v>171.74781949999999</v>
      </c>
      <c r="K252" s="36">
        <f>SUMIFS(СВЦЭМ!$F$39:$F$782,СВЦЭМ!$A$39:$A$782,$A252,СВЦЭМ!$B$39:$B$782,K$226)+'СЕТ СН'!$F$15</f>
        <v>166.50462191</v>
      </c>
      <c r="L252" s="36">
        <f>SUMIFS(СВЦЭМ!$F$39:$F$782,СВЦЭМ!$A$39:$A$782,$A252,СВЦЭМ!$B$39:$B$782,L$226)+'СЕТ СН'!$F$15</f>
        <v>163.71433632</v>
      </c>
      <c r="M252" s="36">
        <f>SUMIFS(СВЦЭМ!$F$39:$F$782,СВЦЭМ!$A$39:$A$782,$A252,СВЦЭМ!$B$39:$B$782,M$226)+'СЕТ СН'!$F$15</f>
        <v>165.79897491</v>
      </c>
      <c r="N252" s="36">
        <f>SUMIFS(СВЦЭМ!$F$39:$F$782,СВЦЭМ!$A$39:$A$782,$A252,СВЦЭМ!$B$39:$B$782,N$226)+'СЕТ СН'!$F$15</f>
        <v>169.40448712</v>
      </c>
      <c r="O252" s="36">
        <f>SUMIFS(СВЦЭМ!$F$39:$F$782,СВЦЭМ!$A$39:$A$782,$A252,СВЦЭМ!$B$39:$B$782,O$226)+'СЕТ СН'!$F$15</f>
        <v>168.89767483</v>
      </c>
      <c r="P252" s="36">
        <f>SUMIFS(СВЦЭМ!$F$39:$F$782,СВЦЭМ!$A$39:$A$782,$A252,СВЦЭМ!$B$39:$B$782,P$226)+'СЕТ СН'!$F$15</f>
        <v>169.96891482000001</v>
      </c>
      <c r="Q252" s="36">
        <f>SUMIFS(СВЦЭМ!$F$39:$F$782,СВЦЭМ!$A$39:$A$782,$A252,СВЦЭМ!$B$39:$B$782,Q$226)+'СЕТ СН'!$F$15</f>
        <v>171.29967558999999</v>
      </c>
      <c r="R252" s="36">
        <f>SUMIFS(СВЦЭМ!$F$39:$F$782,СВЦЭМ!$A$39:$A$782,$A252,СВЦЭМ!$B$39:$B$782,R$226)+'СЕТ СН'!$F$15</f>
        <v>169.22316627999999</v>
      </c>
      <c r="S252" s="36">
        <f>SUMIFS(СВЦЭМ!$F$39:$F$782,СВЦЭМ!$A$39:$A$782,$A252,СВЦЭМ!$B$39:$B$782,S$226)+'СЕТ СН'!$F$15</f>
        <v>168.32720918999999</v>
      </c>
      <c r="T252" s="36">
        <f>SUMIFS(СВЦЭМ!$F$39:$F$782,СВЦЭМ!$A$39:$A$782,$A252,СВЦЭМ!$B$39:$B$782,T$226)+'СЕТ СН'!$F$15</f>
        <v>167.87276761999999</v>
      </c>
      <c r="U252" s="36">
        <f>SUMIFS(СВЦЭМ!$F$39:$F$782,СВЦЭМ!$A$39:$A$782,$A252,СВЦЭМ!$B$39:$B$782,U$226)+'СЕТ СН'!$F$15</f>
        <v>165.43727100000001</v>
      </c>
      <c r="V252" s="36">
        <f>SUMIFS(СВЦЭМ!$F$39:$F$782,СВЦЭМ!$A$39:$A$782,$A252,СВЦЭМ!$B$39:$B$782,V$226)+'СЕТ СН'!$F$15</f>
        <v>167.15410700000001</v>
      </c>
      <c r="W252" s="36">
        <f>SUMIFS(СВЦЭМ!$F$39:$F$782,СВЦЭМ!$A$39:$A$782,$A252,СВЦЭМ!$B$39:$B$782,W$226)+'СЕТ СН'!$F$15</f>
        <v>163.48385117000001</v>
      </c>
      <c r="X252" s="36">
        <f>SUMIFS(СВЦЭМ!$F$39:$F$782,СВЦЭМ!$A$39:$A$782,$A252,СВЦЭМ!$B$39:$B$782,X$226)+'СЕТ СН'!$F$15</f>
        <v>170.09319585</v>
      </c>
      <c r="Y252" s="36">
        <f>SUMIFS(СВЦЭМ!$F$39:$F$782,СВЦЭМ!$A$39:$A$782,$A252,СВЦЭМ!$B$39:$B$782,Y$226)+'СЕТ СН'!$F$15</f>
        <v>179.61821370000001</v>
      </c>
    </row>
    <row r="253" spans="1:25" ht="15.75" x14ac:dyDescent="0.2">
      <c r="A253" s="35">
        <f t="shared" si="6"/>
        <v>45104</v>
      </c>
      <c r="B253" s="36">
        <f>SUMIFS(СВЦЭМ!$F$39:$F$782,СВЦЭМ!$A$39:$A$782,$A253,СВЦЭМ!$B$39:$B$782,B$226)+'СЕТ СН'!$F$15</f>
        <v>187.27906265999999</v>
      </c>
      <c r="C253" s="36">
        <f>SUMIFS(СВЦЭМ!$F$39:$F$782,СВЦЭМ!$A$39:$A$782,$A253,СВЦЭМ!$B$39:$B$782,C$226)+'СЕТ СН'!$F$15</f>
        <v>193.57327368</v>
      </c>
      <c r="D253" s="36">
        <f>SUMIFS(СВЦЭМ!$F$39:$F$782,СВЦЭМ!$A$39:$A$782,$A253,СВЦЭМ!$B$39:$B$782,D$226)+'СЕТ СН'!$F$15</f>
        <v>203.68913731000001</v>
      </c>
      <c r="E253" s="36">
        <f>SUMIFS(СВЦЭМ!$F$39:$F$782,СВЦЭМ!$A$39:$A$782,$A253,СВЦЭМ!$B$39:$B$782,E$226)+'СЕТ СН'!$F$15</f>
        <v>200.80298457999999</v>
      </c>
      <c r="F253" s="36">
        <f>SUMIFS(СВЦЭМ!$F$39:$F$782,СВЦЭМ!$A$39:$A$782,$A253,СВЦЭМ!$B$39:$B$782,F$226)+'СЕТ СН'!$F$15</f>
        <v>200.86498739000001</v>
      </c>
      <c r="G253" s="36">
        <f>SUMIFS(СВЦЭМ!$F$39:$F$782,СВЦЭМ!$A$39:$A$782,$A253,СВЦЭМ!$B$39:$B$782,G$226)+'СЕТ СН'!$F$15</f>
        <v>200.51571824999999</v>
      </c>
      <c r="H253" s="36">
        <f>SUMIFS(СВЦЭМ!$F$39:$F$782,СВЦЭМ!$A$39:$A$782,$A253,СВЦЭМ!$B$39:$B$782,H$226)+'СЕТ СН'!$F$15</f>
        <v>191.17317170999999</v>
      </c>
      <c r="I253" s="36">
        <f>SUMIFS(СВЦЭМ!$F$39:$F$782,СВЦЭМ!$A$39:$A$782,$A253,СВЦЭМ!$B$39:$B$782,I$226)+'СЕТ СН'!$F$15</f>
        <v>175.87763551</v>
      </c>
      <c r="J253" s="36">
        <f>SUMIFS(СВЦЭМ!$F$39:$F$782,СВЦЭМ!$A$39:$A$782,$A253,СВЦЭМ!$B$39:$B$782,J$226)+'СЕТ СН'!$F$15</f>
        <v>165.76894229999999</v>
      </c>
      <c r="K253" s="36">
        <f>SUMIFS(СВЦЭМ!$F$39:$F$782,СВЦЭМ!$A$39:$A$782,$A253,СВЦЭМ!$B$39:$B$782,K$226)+'СЕТ СН'!$F$15</f>
        <v>158.69504846999999</v>
      </c>
      <c r="L253" s="36">
        <f>SUMIFS(СВЦЭМ!$F$39:$F$782,СВЦЭМ!$A$39:$A$782,$A253,СВЦЭМ!$B$39:$B$782,L$226)+'СЕТ СН'!$F$15</f>
        <v>156.25403363999999</v>
      </c>
      <c r="M253" s="36">
        <f>SUMIFS(СВЦЭМ!$F$39:$F$782,СВЦЭМ!$A$39:$A$782,$A253,СВЦЭМ!$B$39:$B$782,M$226)+'СЕТ СН'!$F$15</f>
        <v>155.86977114999999</v>
      </c>
      <c r="N253" s="36">
        <f>SUMIFS(СВЦЭМ!$F$39:$F$782,СВЦЭМ!$A$39:$A$782,$A253,СВЦЭМ!$B$39:$B$782,N$226)+'СЕТ СН'!$F$15</f>
        <v>158.37784651999999</v>
      </c>
      <c r="O253" s="36">
        <f>SUMIFS(СВЦЭМ!$F$39:$F$782,СВЦЭМ!$A$39:$A$782,$A253,СВЦЭМ!$B$39:$B$782,O$226)+'СЕТ СН'!$F$15</f>
        <v>157.81687305</v>
      </c>
      <c r="P253" s="36">
        <f>SUMIFS(СВЦЭМ!$F$39:$F$782,СВЦЭМ!$A$39:$A$782,$A253,СВЦЭМ!$B$39:$B$782,P$226)+'СЕТ СН'!$F$15</f>
        <v>157.93461822</v>
      </c>
      <c r="Q253" s="36">
        <f>SUMIFS(СВЦЭМ!$F$39:$F$782,СВЦЭМ!$A$39:$A$782,$A253,СВЦЭМ!$B$39:$B$782,Q$226)+'СЕТ СН'!$F$15</f>
        <v>157.54035671</v>
      </c>
      <c r="R253" s="36">
        <f>SUMIFS(СВЦЭМ!$F$39:$F$782,СВЦЭМ!$A$39:$A$782,$A253,СВЦЭМ!$B$39:$B$782,R$226)+'СЕТ СН'!$F$15</f>
        <v>155.98048757000001</v>
      </c>
      <c r="S253" s="36">
        <f>SUMIFS(СВЦЭМ!$F$39:$F$782,СВЦЭМ!$A$39:$A$782,$A253,СВЦЭМ!$B$39:$B$782,S$226)+'СЕТ СН'!$F$15</f>
        <v>155.49750938</v>
      </c>
      <c r="T253" s="36">
        <f>SUMIFS(СВЦЭМ!$F$39:$F$782,СВЦЭМ!$A$39:$A$782,$A253,СВЦЭМ!$B$39:$B$782,T$226)+'СЕТ СН'!$F$15</f>
        <v>154.97853616</v>
      </c>
      <c r="U253" s="36">
        <f>SUMIFS(СВЦЭМ!$F$39:$F$782,СВЦЭМ!$A$39:$A$782,$A253,СВЦЭМ!$B$39:$B$782,U$226)+'СЕТ СН'!$F$15</f>
        <v>155.32849834000001</v>
      </c>
      <c r="V253" s="36">
        <f>SUMIFS(СВЦЭМ!$F$39:$F$782,СВЦЭМ!$A$39:$A$782,$A253,СВЦЭМ!$B$39:$B$782,V$226)+'СЕТ СН'!$F$15</f>
        <v>156.39545777000001</v>
      </c>
      <c r="W253" s="36">
        <f>SUMIFS(СВЦЭМ!$F$39:$F$782,СВЦЭМ!$A$39:$A$782,$A253,СВЦЭМ!$B$39:$B$782,W$226)+'СЕТ СН'!$F$15</f>
        <v>151.26938720000001</v>
      </c>
      <c r="X253" s="36">
        <f>SUMIFS(СВЦЭМ!$F$39:$F$782,СВЦЭМ!$A$39:$A$782,$A253,СВЦЭМ!$B$39:$B$782,X$226)+'СЕТ СН'!$F$15</f>
        <v>156.13222436999999</v>
      </c>
      <c r="Y253" s="36">
        <f>SUMIFS(СВЦЭМ!$F$39:$F$782,СВЦЭМ!$A$39:$A$782,$A253,СВЦЭМ!$B$39:$B$782,Y$226)+'СЕТ СН'!$F$15</f>
        <v>167.36989058</v>
      </c>
    </row>
    <row r="254" spans="1:25" ht="15.75" x14ac:dyDescent="0.2">
      <c r="A254" s="35">
        <f t="shared" si="6"/>
        <v>45105</v>
      </c>
      <c r="B254" s="36">
        <f>SUMIFS(СВЦЭМ!$F$39:$F$782,СВЦЭМ!$A$39:$A$782,$A254,СВЦЭМ!$B$39:$B$782,B$226)+'СЕТ СН'!$F$15</f>
        <v>177.73948670999999</v>
      </c>
      <c r="C254" s="36">
        <f>SUMIFS(СВЦЭМ!$F$39:$F$782,СВЦЭМ!$A$39:$A$782,$A254,СВЦЭМ!$B$39:$B$782,C$226)+'СЕТ СН'!$F$15</f>
        <v>188.08561945</v>
      </c>
      <c r="D254" s="36">
        <f>SUMIFS(СВЦЭМ!$F$39:$F$782,СВЦЭМ!$A$39:$A$782,$A254,СВЦЭМ!$B$39:$B$782,D$226)+'СЕТ СН'!$F$15</f>
        <v>197.98061996000001</v>
      </c>
      <c r="E254" s="36">
        <f>SUMIFS(СВЦЭМ!$F$39:$F$782,СВЦЭМ!$A$39:$A$782,$A254,СВЦЭМ!$B$39:$B$782,E$226)+'СЕТ СН'!$F$15</f>
        <v>200.46789799000001</v>
      </c>
      <c r="F254" s="36">
        <f>SUMIFS(СВЦЭМ!$F$39:$F$782,СВЦЭМ!$A$39:$A$782,$A254,СВЦЭМ!$B$39:$B$782,F$226)+'СЕТ СН'!$F$15</f>
        <v>200.47380808</v>
      </c>
      <c r="G254" s="36">
        <f>SUMIFS(СВЦЭМ!$F$39:$F$782,СВЦЭМ!$A$39:$A$782,$A254,СВЦЭМ!$B$39:$B$782,G$226)+'СЕТ СН'!$F$15</f>
        <v>197.28388242</v>
      </c>
      <c r="H254" s="36">
        <f>SUMIFS(СВЦЭМ!$F$39:$F$782,СВЦЭМ!$A$39:$A$782,$A254,СВЦЭМ!$B$39:$B$782,H$226)+'СЕТ СН'!$F$15</f>
        <v>184.20359403</v>
      </c>
      <c r="I254" s="36">
        <f>SUMIFS(СВЦЭМ!$F$39:$F$782,СВЦЭМ!$A$39:$A$782,$A254,СВЦЭМ!$B$39:$B$782,I$226)+'СЕТ СН'!$F$15</f>
        <v>167.74081147999999</v>
      </c>
      <c r="J254" s="36">
        <f>SUMIFS(СВЦЭМ!$F$39:$F$782,СВЦЭМ!$A$39:$A$782,$A254,СВЦЭМ!$B$39:$B$782,J$226)+'СЕТ СН'!$F$15</f>
        <v>159.06582539999999</v>
      </c>
      <c r="K254" s="36">
        <f>SUMIFS(СВЦЭМ!$F$39:$F$782,СВЦЭМ!$A$39:$A$782,$A254,СВЦЭМ!$B$39:$B$782,K$226)+'СЕТ СН'!$F$15</f>
        <v>152.02953714</v>
      </c>
      <c r="L254" s="36">
        <f>SUMIFS(СВЦЭМ!$F$39:$F$782,СВЦЭМ!$A$39:$A$782,$A254,СВЦЭМ!$B$39:$B$782,L$226)+'СЕТ СН'!$F$15</f>
        <v>152.90787254</v>
      </c>
      <c r="M254" s="36">
        <f>SUMIFS(СВЦЭМ!$F$39:$F$782,СВЦЭМ!$A$39:$A$782,$A254,СВЦЭМ!$B$39:$B$782,M$226)+'СЕТ СН'!$F$15</f>
        <v>155.47162852</v>
      </c>
      <c r="N254" s="36">
        <f>SUMIFS(СВЦЭМ!$F$39:$F$782,СВЦЭМ!$A$39:$A$782,$A254,СВЦЭМ!$B$39:$B$782,N$226)+'СЕТ СН'!$F$15</f>
        <v>161.14027711</v>
      </c>
      <c r="O254" s="36">
        <f>SUMIFS(СВЦЭМ!$F$39:$F$782,СВЦЭМ!$A$39:$A$782,$A254,СВЦЭМ!$B$39:$B$782,O$226)+'СЕТ СН'!$F$15</f>
        <v>160.73975035000001</v>
      </c>
      <c r="P254" s="36">
        <f>SUMIFS(СВЦЭМ!$F$39:$F$782,СВЦЭМ!$A$39:$A$782,$A254,СВЦЭМ!$B$39:$B$782,P$226)+'СЕТ СН'!$F$15</f>
        <v>158.57779776000001</v>
      </c>
      <c r="Q254" s="36">
        <f>SUMIFS(СВЦЭМ!$F$39:$F$782,СВЦЭМ!$A$39:$A$782,$A254,СВЦЭМ!$B$39:$B$782,Q$226)+'СЕТ СН'!$F$15</f>
        <v>159.30591570000001</v>
      </c>
      <c r="R254" s="36">
        <f>SUMIFS(СВЦЭМ!$F$39:$F$782,СВЦЭМ!$A$39:$A$782,$A254,СВЦЭМ!$B$39:$B$782,R$226)+'СЕТ СН'!$F$15</f>
        <v>155.62739587999999</v>
      </c>
      <c r="S254" s="36">
        <f>SUMIFS(СВЦЭМ!$F$39:$F$782,СВЦЭМ!$A$39:$A$782,$A254,СВЦЭМ!$B$39:$B$782,S$226)+'СЕТ СН'!$F$15</f>
        <v>155.02829359</v>
      </c>
      <c r="T254" s="36">
        <f>SUMIFS(СВЦЭМ!$F$39:$F$782,СВЦЭМ!$A$39:$A$782,$A254,СВЦЭМ!$B$39:$B$782,T$226)+'СЕТ СН'!$F$15</f>
        <v>155.18564642000001</v>
      </c>
      <c r="U254" s="36">
        <f>SUMIFS(СВЦЭМ!$F$39:$F$782,СВЦЭМ!$A$39:$A$782,$A254,СВЦЭМ!$B$39:$B$782,U$226)+'СЕТ СН'!$F$15</f>
        <v>159.43109984</v>
      </c>
      <c r="V254" s="36">
        <f>SUMIFS(СВЦЭМ!$F$39:$F$782,СВЦЭМ!$A$39:$A$782,$A254,СВЦЭМ!$B$39:$B$782,V$226)+'СЕТ СН'!$F$15</f>
        <v>159.24772171999999</v>
      </c>
      <c r="W254" s="36">
        <f>SUMIFS(СВЦЭМ!$F$39:$F$782,СВЦЭМ!$A$39:$A$782,$A254,СВЦЭМ!$B$39:$B$782,W$226)+'СЕТ СН'!$F$15</f>
        <v>156.97052715000001</v>
      </c>
      <c r="X254" s="36">
        <f>SUMIFS(СВЦЭМ!$F$39:$F$782,СВЦЭМ!$A$39:$A$782,$A254,СВЦЭМ!$B$39:$B$782,X$226)+'СЕТ СН'!$F$15</f>
        <v>159.95084559</v>
      </c>
      <c r="Y254" s="36">
        <f>SUMIFS(СВЦЭМ!$F$39:$F$782,СВЦЭМ!$A$39:$A$782,$A254,СВЦЭМ!$B$39:$B$782,Y$226)+'СЕТ СН'!$F$15</f>
        <v>173.38774071</v>
      </c>
    </row>
    <row r="255" spans="1:25" ht="15.75" x14ac:dyDescent="0.2">
      <c r="A255" s="35">
        <f t="shared" si="6"/>
        <v>45106</v>
      </c>
      <c r="B255" s="36">
        <f>SUMIFS(СВЦЭМ!$F$39:$F$782,СВЦЭМ!$A$39:$A$782,$A255,СВЦЭМ!$B$39:$B$782,B$226)+'СЕТ СН'!$F$15</f>
        <v>189.03035882</v>
      </c>
      <c r="C255" s="36">
        <f>SUMIFS(СВЦЭМ!$F$39:$F$782,СВЦЭМ!$A$39:$A$782,$A255,СВЦЭМ!$B$39:$B$782,C$226)+'СЕТ СН'!$F$15</f>
        <v>196.02180188</v>
      </c>
      <c r="D255" s="36">
        <f>SUMIFS(СВЦЭМ!$F$39:$F$782,СВЦЭМ!$A$39:$A$782,$A255,СВЦЭМ!$B$39:$B$782,D$226)+'СЕТ СН'!$F$15</f>
        <v>201.98847925000001</v>
      </c>
      <c r="E255" s="36">
        <f>SUMIFS(СВЦЭМ!$F$39:$F$782,СВЦЭМ!$A$39:$A$782,$A255,СВЦЭМ!$B$39:$B$782,E$226)+'СЕТ СН'!$F$15</f>
        <v>202.78389107999999</v>
      </c>
      <c r="F255" s="36">
        <f>SUMIFS(СВЦЭМ!$F$39:$F$782,СВЦЭМ!$A$39:$A$782,$A255,СВЦЭМ!$B$39:$B$782,F$226)+'СЕТ СН'!$F$15</f>
        <v>200.91352773</v>
      </c>
      <c r="G255" s="36">
        <f>SUMIFS(СВЦЭМ!$F$39:$F$782,СВЦЭМ!$A$39:$A$782,$A255,СВЦЭМ!$B$39:$B$782,G$226)+'СЕТ СН'!$F$15</f>
        <v>201.32053449</v>
      </c>
      <c r="H255" s="36">
        <f>SUMIFS(СВЦЭМ!$F$39:$F$782,СВЦЭМ!$A$39:$A$782,$A255,СВЦЭМ!$B$39:$B$782,H$226)+'СЕТ СН'!$F$15</f>
        <v>194.72619931</v>
      </c>
      <c r="I255" s="36">
        <f>SUMIFS(СВЦЭМ!$F$39:$F$782,СВЦЭМ!$A$39:$A$782,$A255,СВЦЭМ!$B$39:$B$782,I$226)+'СЕТ СН'!$F$15</f>
        <v>182.66781019000001</v>
      </c>
      <c r="J255" s="36">
        <f>SUMIFS(СВЦЭМ!$F$39:$F$782,СВЦЭМ!$A$39:$A$782,$A255,СВЦЭМ!$B$39:$B$782,J$226)+'СЕТ СН'!$F$15</f>
        <v>170.83990743999999</v>
      </c>
      <c r="K255" s="36">
        <f>SUMIFS(СВЦЭМ!$F$39:$F$782,СВЦЭМ!$A$39:$A$782,$A255,СВЦЭМ!$B$39:$B$782,K$226)+'СЕТ СН'!$F$15</f>
        <v>164.47395173999999</v>
      </c>
      <c r="L255" s="36">
        <f>SUMIFS(СВЦЭМ!$F$39:$F$782,СВЦЭМ!$A$39:$A$782,$A255,СВЦЭМ!$B$39:$B$782,L$226)+'СЕТ СН'!$F$15</f>
        <v>162.84543944000001</v>
      </c>
      <c r="M255" s="36">
        <f>SUMIFS(СВЦЭМ!$F$39:$F$782,СВЦЭМ!$A$39:$A$782,$A255,СВЦЭМ!$B$39:$B$782,M$226)+'СЕТ СН'!$F$15</f>
        <v>161.63355501999999</v>
      </c>
      <c r="N255" s="36">
        <f>SUMIFS(СВЦЭМ!$F$39:$F$782,СВЦЭМ!$A$39:$A$782,$A255,СВЦЭМ!$B$39:$B$782,N$226)+'СЕТ СН'!$F$15</f>
        <v>164.23163285000001</v>
      </c>
      <c r="O255" s="36">
        <f>SUMIFS(СВЦЭМ!$F$39:$F$782,СВЦЭМ!$A$39:$A$782,$A255,СВЦЭМ!$B$39:$B$782,O$226)+'СЕТ СН'!$F$15</f>
        <v>164.32165114</v>
      </c>
      <c r="P255" s="36">
        <f>SUMIFS(СВЦЭМ!$F$39:$F$782,СВЦЭМ!$A$39:$A$782,$A255,СВЦЭМ!$B$39:$B$782,P$226)+'СЕТ СН'!$F$15</f>
        <v>165.20832528</v>
      </c>
      <c r="Q255" s="36">
        <f>SUMIFS(СВЦЭМ!$F$39:$F$782,СВЦЭМ!$A$39:$A$782,$A255,СВЦЭМ!$B$39:$B$782,Q$226)+'СЕТ СН'!$F$15</f>
        <v>165.21100082000001</v>
      </c>
      <c r="R255" s="36">
        <f>SUMIFS(СВЦЭМ!$F$39:$F$782,СВЦЭМ!$A$39:$A$782,$A255,СВЦЭМ!$B$39:$B$782,R$226)+'СЕТ СН'!$F$15</f>
        <v>163.70447891000001</v>
      </c>
      <c r="S255" s="36">
        <f>SUMIFS(СВЦЭМ!$F$39:$F$782,СВЦЭМ!$A$39:$A$782,$A255,СВЦЭМ!$B$39:$B$782,S$226)+'СЕТ СН'!$F$15</f>
        <v>162.12645935</v>
      </c>
      <c r="T255" s="36">
        <f>SUMIFS(СВЦЭМ!$F$39:$F$782,СВЦЭМ!$A$39:$A$782,$A255,СВЦЭМ!$B$39:$B$782,T$226)+'СЕТ СН'!$F$15</f>
        <v>163.21974734</v>
      </c>
      <c r="U255" s="36">
        <f>SUMIFS(СВЦЭМ!$F$39:$F$782,СВЦЭМ!$A$39:$A$782,$A255,СВЦЭМ!$B$39:$B$782,U$226)+'СЕТ СН'!$F$15</f>
        <v>164.26596344000001</v>
      </c>
      <c r="V255" s="36">
        <f>SUMIFS(СВЦЭМ!$F$39:$F$782,СВЦЭМ!$A$39:$A$782,$A255,СВЦЭМ!$B$39:$B$782,V$226)+'СЕТ СН'!$F$15</f>
        <v>165.74516310000001</v>
      </c>
      <c r="W255" s="36">
        <f>SUMIFS(СВЦЭМ!$F$39:$F$782,СВЦЭМ!$A$39:$A$782,$A255,СВЦЭМ!$B$39:$B$782,W$226)+'СЕТ СН'!$F$15</f>
        <v>164.70523610999999</v>
      </c>
      <c r="X255" s="36">
        <f>SUMIFS(СВЦЭМ!$F$39:$F$782,СВЦЭМ!$A$39:$A$782,$A255,СВЦЭМ!$B$39:$B$782,X$226)+'СЕТ СН'!$F$15</f>
        <v>167.19425835000001</v>
      </c>
      <c r="Y255" s="36">
        <f>SUMIFS(СВЦЭМ!$F$39:$F$782,СВЦЭМ!$A$39:$A$782,$A255,СВЦЭМ!$B$39:$B$782,Y$226)+'СЕТ СН'!$F$15</f>
        <v>182.44062421999999</v>
      </c>
    </row>
    <row r="256" spans="1:25" ht="15.75" x14ac:dyDescent="0.2">
      <c r="A256" s="35">
        <f t="shared" si="6"/>
        <v>45107</v>
      </c>
      <c r="B256" s="36">
        <f>SUMIFS(СВЦЭМ!$F$39:$F$782,СВЦЭМ!$A$39:$A$782,$A256,СВЦЭМ!$B$39:$B$782,B$226)+'СЕТ СН'!$F$15</f>
        <v>187.82027993</v>
      </c>
      <c r="C256" s="36">
        <f>SUMIFS(СВЦЭМ!$F$39:$F$782,СВЦЭМ!$A$39:$A$782,$A256,СВЦЭМ!$B$39:$B$782,C$226)+'СЕТ СН'!$F$15</f>
        <v>193.98812957999999</v>
      </c>
      <c r="D256" s="36">
        <f>SUMIFS(СВЦЭМ!$F$39:$F$782,СВЦЭМ!$A$39:$A$782,$A256,СВЦЭМ!$B$39:$B$782,D$226)+'СЕТ СН'!$F$15</f>
        <v>204.13002211</v>
      </c>
      <c r="E256" s="36">
        <f>SUMIFS(СВЦЭМ!$F$39:$F$782,СВЦЭМ!$A$39:$A$782,$A256,СВЦЭМ!$B$39:$B$782,E$226)+'СЕТ СН'!$F$15</f>
        <v>207.26831131</v>
      </c>
      <c r="F256" s="36">
        <f>SUMIFS(СВЦЭМ!$F$39:$F$782,СВЦЭМ!$A$39:$A$782,$A256,СВЦЭМ!$B$39:$B$782,F$226)+'СЕТ СН'!$F$15</f>
        <v>211.80432508999999</v>
      </c>
      <c r="G256" s="36">
        <f>SUMIFS(СВЦЭМ!$F$39:$F$782,СВЦЭМ!$A$39:$A$782,$A256,СВЦЭМ!$B$39:$B$782,G$226)+'СЕТ СН'!$F$15</f>
        <v>215.46225562999999</v>
      </c>
      <c r="H256" s="36">
        <f>SUMIFS(СВЦЭМ!$F$39:$F$782,СВЦЭМ!$A$39:$A$782,$A256,СВЦЭМ!$B$39:$B$782,H$226)+'СЕТ СН'!$F$15</f>
        <v>203.57279986</v>
      </c>
      <c r="I256" s="36">
        <f>SUMIFS(СВЦЭМ!$F$39:$F$782,СВЦЭМ!$A$39:$A$782,$A256,СВЦЭМ!$B$39:$B$782,I$226)+'СЕТ СН'!$F$15</f>
        <v>190.00552959999999</v>
      </c>
      <c r="J256" s="36">
        <f>SUMIFS(СВЦЭМ!$F$39:$F$782,СВЦЭМ!$A$39:$A$782,$A256,СВЦЭМ!$B$39:$B$782,J$226)+'СЕТ СН'!$F$15</f>
        <v>180.10798020999999</v>
      </c>
      <c r="K256" s="36">
        <f>SUMIFS(СВЦЭМ!$F$39:$F$782,СВЦЭМ!$A$39:$A$782,$A256,СВЦЭМ!$B$39:$B$782,K$226)+'СЕТ СН'!$F$15</f>
        <v>171.37120229000001</v>
      </c>
      <c r="L256" s="36">
        <f>SUMIFS(СВЦЭМ!$F$39:$F$782,СВЦЭМ!$A$39:$A$782,$A256,СВЦЭМ!$B$39:$B$782,L$226)+'СЕТ СН'!$F$15</f>
        <v>167.39678065000001</v>
      </c>
      <c r="M256" s="36">
        <f>SUMIFS(СВЦЭМ!$F$39:$F$782,СВЦЭМ!$A$39:$A$782,$A256,СВЦЭМ!$B$39:$B$782,M$226)+'СЕТ СН'!$F$15</f>
        <v>163.55971388</v>
      </c>
      <c r="N256" s="36">
        <f>SUMIFS(СВЦЭМ!$F$39:$F$782,СВЦЭМ!$A$39:$A$782,$A256,СВЦЭМ!$B$39:$B$782,N$226)+'СЕТ СН'!$F$15</f>
        <v>168.88073075</v>
      </c>
      <c r="O256" s="36">
        <f>SUMIFS(СВЦЭМ!$F$39:$F$782,СВЦЭМ!$A$39:$A$782,$A256,СВЦЭМ!$B$39:$B$782,O$226)+'СЕТ СН'!$F$15</f>
        <v>167.15208876</v>
      </c>
      <c r="P256" s="36">
        <f>SUMIFS(СВЦЭМ!$F$39:$F$782,СВЦЭМ!$A$39:$A$782,$A256,СВЦЭМ!$B$39:$B$782,P$226)+'СЕТ СН'!$F$15</f>
        <v>168.00984516</v>
      </c>
      <c r="Q256" s="36">
        <f>SUMIFS(СВЦЭМ!$F$39:$F$782,СВЦЭМ!$A$39:$A$782,$A256,СВЦЭМ!$B$39:$B$782,Q$226)+'СЕТ СН'!$F$15</f>
        <v>168.70311161999999</v>
      </c>
      <c r="R256" s="36">
        <f>SUMIFS(СВЦЭМ!$F$39:$F$782,СВЦЭМ!$A$39:$A$782,$A256,СВЦЭМ!$B$39:$B$782,R$226)+'СЕТ СН'!$F$15</f>
        <v>167.42530980000001</v>
      </c>
      <c r="S256" s="36">
        <f>SUMIFS(СВЦЭМ!$F$39:$F$782,СВЦЭМ!$A$39:$A$782,$A256,СВЦЭМ!$B$39:$B$782,S$226)+'СЕТ СН'!$F$15</f>
        <v>165.84921249000001</v>
      </c>
      <c r="T256" s="36">
        <f>SUMIFS(СВЦЭМ!$F$39:$F$782,СВЦЭМ!$A$39:$A$782,$A256,СВЦЭМ!$B$39:$B$782,T$226)+'СЕТ СН'!$F$15</f>
        <v>165.61406982</v>
      </c>
      <c r="U256" s="36">
        <f>SUMIFS(СВЦЭМ!$F$39:$F$782,СВЦЭМ!$A$39:$A$782,$A256,СВЦЭМ!$B$39:$B$782,U$226)+'СЕТ СН'!$F$15</f>
        <v>166.58333196000001</v>
      </c>
      <c r="V256" s="36">
        <f>SUMIFS(СВЦЭМ!$F$39:$F$782,СВЦЭМ!$A$39:$A$782,$A256,СВЦЭМ!$B$39:$B$782,V$226)+'СЕТ СН'!$F$15</f>
        <v>169.62826541000001</v>
      </c>
      <c r="W256" s="36">
        <f>SUMIFS(СВЦЭМ!$F$39:$F$782,СВЦЭМ!$A$39:$A$782,$A256,СВЦЭМ!$B$39:$B$782,W$226)+'СЕТ СН'!$F$15</f>
        <v>165.74038865</v>
      </c>
      <c r="X256" s="36">
        <f>SUMIFS(СВЦЭМ!$F$39:$F$782,СВЦЭМ!$A$39:$A$782,$A256,СВЦЭМ!$B$39:$B$782,X$226)+'СЕТ СН'!$F$15</f>
        <v>170.93267194000001</v>
      </c>
      <c r="Y256" s="36">
        <f>SUMIFS(СВЦЭМ!$F$39:$F$782,СВЦЭМ!$A$39:$A$782,$A256,СВЦЭМ!$B$39:$B$782,Y$226)+'СЕТ СН'!$F$15</f>
        <v>181.30188594000001</v>
      </c>
    </row>
    <row r="257" spans="1:27" ht="15.75" x14ac:dyDescent="0.2">
      <c r="A257" s="35"/>
      <c r="B257" s="36"/>
      <c r="C257" s="36"/>
      <c r="D257" s="36"/>
      <c r="E257" s="36"/>
      <c r="F257" s="36"/>
      <c r="G257" s="36"/>
      <c r="H257" s="36"/>
      <c r="I257" s="36"/>
      <c r="J257" s="36"/>
      <c r="K257" s="36"/>
      <c r="L257" s="36"/>
      <c r="M257" s="36"/>
      <c r="N257" s="36"/>
      <c r="O257" s="36"/>
      <c r="P257" s="36"/>
      <c r="Q257" s="36"/>
      <c r="R257" s="36"/>
      <c r="S257" s="36"/>
      <c r="T257" s="36"/>
      <c r="U257" s="36"/>
      <c r="V257" s="36"/>
      <c r="W257" s="36"/>
      <c r="X257" s="36"/>
      <c r="Y257" s="36"/>
    </row>
    <row r="258" spans="1:27" ht="15.75" x14ac:dyDescent="0.2">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row>
    <row r="259" spans="1:27" ht="12.75" hidden="1" customHeight="1" x14ac:dyDescent="0.2">
      <c r="A259" s="137" t="s">
        <v>7</v>
      </c>
      <c r="B259" s="131" t="s">
        <v>116</v>
      </c>
      <c r="C259" s="132"/>
      <c r="D259" s="132"/>
      <c r="E259" s="132"/>
      <c r="F259" s="132"/>
      <c r="G259" s="132"/>
      <c r="H259" s="132"/>
      <c r="I259" s="132"/>
      <c r="J259" s="132"/>
      <c r="K259" s="132"/>
      <c r="L259" s="132"/>
      <c r="M259" s="132"/>
      <c r="N259" s="132"/>
      <c r="O259" s="132"/>
      <c r="P259" s="132"/>
      <c r="Q259" s="132"/>
      <c r="R259" s="132"/>
      <c r="S259" s="132"/>
      <c r="T259" s="132"/>
      <c r="U259" s="132"/>
      <c r="V259" s="132"/>
      <c r="W259" s="132"/>
      <c r="X259" s="132"/>
      <c r="Y259" s="133"/>
    </row>
    <row r="260" spans="1:27" ht="12.75" hidden="1" customHeight="1" x14ac:dyDescent="0.2">
      <c r="A260" s="138"/>
      <c r="B260" s="134"/>
      <c r="C260" s="135"/>
      <c r="D260" s="135"/>
      <c r="E260" s="135"/>
      <c r="F260" s="135"/>
      <c r="G260" s="135"/>
      <c r="H260" s="135"/>
      <c r="I260" s="135"/>
      <c r="J260" s="135"/>
      <c r="K260" s="135"/>
      <c r="L260" s="135"/>
      <c r="M260" s="135"/>
      <c r="N260" s="135"/>
      <c r="O260" s="135"/>
      <c r="P260" s="135"/>
      <c r="Q260" s="135"/>
      <c r="R260" s="135"/>
      <c r="S260" s="135"/>
      <c r="T260" s="135"/>
      <c r="U260" s="135"/>
      <c r="V260" s="135"/>
      <c r="W260" s="135"/>
      <c r="X260" s="135"/>
      <c r="Y260" s="136"/>
    </row>
    <row r="261" spans="1:27" s="46" customFormat="1" ht="12.75" hidden="1" customHeight="1" x14ac:dyDescent="0.2">
      <c r="A261" s="139"/>
      <c r="B261" s="34">
        <v>1</v>
      </c>
      <c r="C261" s="34">
        <v>2</v>
      </c>
      <c r="D261" s="34">
        <v>3</v>
      </c>
      <c r="E261" s="34">
        <v>4</v>
      </c>
      <c r="F261" s="34">
        <v>5</v>
      </c>
      <c r="G261" s="34">
        <v>6</v>
      </c>
      <c r="H261" s="34">
        <v>7</v>
      </c>
      <c r="I261" s="34">
        <v>8</v>
      </c>
      <c r="J261" s="34">
        <v>9</v>
      </c>
      <c r="K261" s="34">
        <v>10</v>
      </c>
      <c r="L261" s="34">
        <v>11</v>
      </c>
      <c r="M261" s="34">
        <v>12</v>
      </c>
      <c r="N261" s="34">
        <v>13</v>
      </c>
      <c r="O261" s="34">
        <v>14</v>
      </c>
      <c r="P261" s="34">
        <v>15</v>
      </c>
      <c r="Q261" s="34">
        <v>16</v>
      </c>
      <c r="R261" s="34">
        <v>17</v>
      </c>
      <c r="S261" s="34">
        <v>18</v>
      </c>
      <c r="T261" s="34">
        <v>19</v>
      </c>
      <c r="U261" s="34">
        <v>20</v>
      </c>
      <c r="V261" s="34">
        <v>21</v>
      </c>
      <c r="W261" s="34">
        <v>22</v>
      </c>
      <c r="X261" s="34">
        <v>23</v>
      </c>
      <c r="Y261" s="34">
        <v>24</v>
      </c>
    </row>
    <row r="262" spans="1:27" ht="15.75" hidden="1" customHeight="1" x14ac:dyDescent="0.2">
      <c r="A262" s="35" t="str">
        <f>A227</f>
        <v>01.06.2023</v>
      </c>
      <c r="B262" s="36" t="e">
        <f>SUMIFS(СВЦЭМ!#REF!,СВЦЭМ!$A$40:$A$783,$A262,СВЦЭМ!$B$40:$B$783,B$261)+'СЕТ СН'!$F$15</f>
        <v>#REF!</v>
      </c>
      <c r="C262" s="36" t="e">
        <f>SUMIFS(СВЦЭМ!#REF!,СВЦЭМ!$A$40:$A$783,$A262,СВЦЭМ!$B$40:$B$783,C$261)+'СЕТ СН'!$F$15</f>
        <v>#REF!</v>
      </c>
      <c r="D262" s="36" t="e">
        <f>SUMIFS(СВЦЭМ!#REF!,СВЦЭМ!$A$40:$A$783,$A262,СВЦЭМ!$B$40:$B$783,D$261)+'СЕТ СН'!$F$15</f>
        <v>#REF!</v>
      </c>
      <c r="E262" s="36" t="e">
        <f>SUMIFS(СВЦЭМ!#REF!,СВЦЭМ!$A$40:$A$783,$A262,СВЦЭМ!$B$40:$B$783,E$261)+'СЕТ СН'!$F$15</f>
        <v>#REF!</v>
      </c>
      <c r="F262" s="36" t="e">
        <f>SUMIFS(СВЦЭМ!#REF!,СВЦЭМ!$A$40:$A$783,$A262,СВЦЭМ!$B$40:$B$783,F$261)+'СЕТ СН'!$F$15</f>
        <v>#REF!</v>
      </c>
      <c r="G262" s="36" t="e">
        <f>SUMIFS(СВЦЭМ!#REF!,СВЦЭМ!$A$40:$A$783,$A262,СВЦЭМ!$B$40:$B$783,G$261)+'СЕТ СН'!$F$15</f>
        <v>#REF!</v>
      </c>
      <c r="H262" s="36" t="e">
        <f>SUMIFS(СВЦЭМ!#REF!,СВЦЭМ!$A$40:$A$783,$A262,СВЦЭМ!$B$40:$B$783,H$261)+'СЕТ СН'!$F$15</f>
        <v>#REF!</v>
      </c>
      <c r="I262" s="36" t="e">
        <f>SUMIFS(СВЦЭМ!#REF!,СВЦЭМ!$A$40:$A$783,$A262,СВЦЭМ!$B$40:$B$783,I$261)+'СЕТ СН'!$F$15</f>
        <v>#REF!</v>
      </c>
      <c r="J262" s="36" t="e">
        <f>SUMIFS(СВЦЭМ!#REF!,СВЦЭМ!$A$40:$A$783,$A262,СВЦЭМ!$B$40:$B$783,J$261)+'СЕТ СН'!$F$15</f>
        <v>#REF!</v>
      </c>
      <c r="K262" s="36" t="e">
        <f>SUMIFS(СВЦЭМ!#REF!,СВЦЭМ!$A$40:$A$783,$A262,СВЦЭМ!$B$40:$B$783,K$261)+'СЕТ СН'!$F$15</f>
        <v>#REF!</v>
      </c>
      <c r="L262" s="36" t="e">
        <f>SUMIFS(СВЦЭМ!#REF!,СВЦЭМ!$A$40:$A$783,$A262,СВЦЭМ!$B$40:$B$783,L$261)+'СЕТ СН'!$F$15</f>
        <v>#REF!</v>
      </c>
      <c r="M262" s="36" t="e">
        <f>SUMIFS(СВЦЭМ!#REF!,СВЦЭМ!$A$40:$A$783,$A262,СВЦЭМ!$B$40:$B$783,M$261)+'СЕТ СН'!$F$15</f>
        <v>#REF!</v>
      </c>
      <c r="N262" s="36" t="e">
        <f>SUMIFS(СВЦЭМ!#REF!,СВЦЭМ!$A$40:$A$783,$A262,СВЦЭМ!$B$40:$B$783,N$261)+'СЕТ СН'!$F$15</f>
        <v>#REF!</v>
      </c>
      <c r="O262" s="36" t="e">
        <f>SUMIFS(СВЦЭМ!#REF!,СВЦЭМ!$A$40:$A$783,$A262,СВЦЭМ!$B$40:$B$783,O$261)+'СЕТ СН'!$F$15</f>
        <v>#REF!</v>
      </c>
      <c r="P262" s="36" t="e">
        <f>SUMIFS(СВЦЭМ!#REF!,СВЦЭМ!$A$40:$A$783,$A262,СВЦЭМ!$B$40:$B$783,P$261)+'СЕТ СН'!$F$15</f>
        <v>#REF!</v>
      </c>
      <c r="Q262" s="36" t="e">
        <f>SUMIFS(СВЦЭМ!#REF!,СВЦЭМ!$A$40:$A$783,$A262,СВЦЭМ!$B$40:$B$783,Q$261)+'СЕТ СН'!$F$15</f>
        <v>#REF!</v>
      </c>
      <c r="R262" s="36" t="e">
        <f>SUMIFS(СВЦЭМ!#REF!,СВЦЭМ!$A$40:$A$783,$A262,СВЦЭМ!$B$40:$B$783,R$261)+'СЕТ СН'!$F$15</f>
        <v>#REF!</v>
      </c>
      <c r="S262" s="36" t="e">
        <f>SUMIFS(СВЦЭМ!#REF!,СВЦЭМ!$A$40:$A$783,$A262,СВЦЭМ!$B$40:$B$783,S$261)+'СЕТ СН'!$F$15</f>
        <v>#REF!</v>
      </c>
      <c r="T262" s="36" t="e">
        <f>SUMIFS(СВЦЭМ!#REF!,СВЦЭМ!$A$40:$A$783,$A262,СВЦЭМ!$B$40:$B$783,T$261)+'СЕТ СН'!$F$15</f>
        <v>#REF!</v>
      </c>
      <c r="U262" s="36" t="e">
        <f>SUMIFS(СВЦЭМ!#REF!,СВЦЭМ!$A$40:$A$783,$A262,СВЦЭМ!$B$40:$B$783,U$261)+'СЕТ СН'!$F$15</f>
        <v>#REF!</v>
      </c>
      <c r="V262" s="36" t="e">
        <f>SUMIFS(СВЦЭМ!#REF!,СВЦЭМ!$A$40:$A$783,$A262,СВЦЭМ!$B$40:$B$783,V$261)+'СЕТ СН'!$F$15</f>
        <v>#REF!</v>
      </c>
      <c r="W262" s="36" t="e">
        <f>SUMIFS(СВЦЭМ!#REF!,СВЦЭМ!$A$40:$A$783,$A262,СВЦЭМ!$B$40:$B$783,W$261)+'СЕТ СН'!$F$15</f>
        <v>#REF!</v>
      </c>
      <c r="X262" s="36" t="e">
        <f>SUMIFS(СВЦЭМ!#REF!,СВЦЭМ!$A$40:$A$783,$A262,СВЦЭМ!$B$40:$B$783,X$261)+'СЕТ СН'!$F$15</f>
        <v>#REF!</v>
      </c>
      <c r="Y262" s="36" t="e">
        <f>SUMIFS(СВЦЭМ!#REF!,СВЦЭМ!$A$40:$A$783,$A262,СВЦЭМ!$B$40:$B$783,Y$261)+'СЕТ СН'!$F$15</f>
        <v>#REF!</v>
      </c>
      <c r="AA262" s="45"/>
    </row>
    <row r="263" spans="1:27" ht="15.75" hidden="1" x14ac:dyDescent="0.2">
      <c r="A263" s="35">
        <f>A262+1</f>
        <v>45079</v>
      </c>
      <c r="B263" s="36" t="e">
        <f>SUMIFS(СВЦЭМ!#REF!,СВЦЭМ!$A$40:$A$783,$A263,СВЦЭМ!$B$40:$B$783,B$261)+'СЕТ СН'!$F$15</f>
        <v>#REF!</v>
      </c>
      <c r="C263" s="36" t="e">
        <f>SUMIFS(СВЦЭМ!#REF!,СВЦЭМ!$A$40:$A$783,$A263,СВЦЭМ!$B$40:$B$783,C$261)+'СЕТ СН'!$F$15</f>
        <v>#REF!</v>
      </c>
      <c r="D263" s="36" t="e">
        <f>SUMIFS(СВЦЭМ!#REF!,СВЦЭМ!$A$40:$A$783,$A263,СВЦЭМ!$B$40:$B$783,D$261)+'СЕТ СН'!$F$15</f>
        <v>#REF!</v>
      </c>
      <c r="E263" s="36" t="e">
        <f>SUMIFS(СВЦЭМ!#REF!,СВЦЭМ!$A$40:$A$783,$A263,СВЦЭМ!$B$40:$B$783,E$261)+'СЕТ СН'!$F$15</f>
        <v>#REF!</v>
      </c>
      <c r="F263" s="36" t="e">
        <f>SUMIFS(СВЦЭМ!#REF!,СВЦЭМ!$A$40:$A$783,$A263,СВЦЭМ!$B$40:$B$783,F$261)+'СЕТ СН'!$F$15</f>
        <v>#REF!</v>
      </c>
      <c r="G263" s="36" t="e">
        <f>SUMIFS(СВЦЭМ!#REF!,СВЦЭМ!$A$40:$A$783,$A263,СВЦЭМ!$B$40:$B$783,G$261)+'СЕТ СН'!$F$15</f>
        <v>#REF!</v>
      </c>
      <c r="H263" s="36" t="e">
        <f>SUMIFS(СВЦЭМ!#REF!,СВЦЭМ!$A$40:$A$783,$A263,СВЦЭМ!$B$40:$B$783,H$261)+'СЕТ СН'!$F$15</f>
        <v>#REF!</v>
      </c>
      <c r="I263" s="36" t="e">
        <f>SUMIFS(СВЦЭМ!#REF!,СВЦЭМ!$A$40:$A$783,$A263,СВЦЭМ!$B$40:$B$783,I$261)+'СЕТ СН'!$F$15</f>
        <v>#REF!</v>
      </c>
      <c r="J263" s="36" t="e">
        <f>SUMIFS(СВЦЭМ!#REF!,СВЦЭМ!$A$40:$A$783,$A263,СВЦЭМ!$B$40:$B$783,J$261)+'СЕТ СН'!$F$15</f>
        <v>#REF!</v>
      </c>
      <c r="K263" s="36" t="e">
        <f>SUMIFS(СВЦЭМ!#REF!,СВЦЭМ!$A$40:$A$783,$A263,СВЦЭМ!$B$40:$B$783,K$261)+'СЕТ СН'!$F$15</f>
        <v>#REF!</v>
      </c>
      <c r="L263" s="36" t="e">
        <f>SUMIFS(СВЦЭМ!#REF!,СВЦЭМ!$A$40:$A$783,$A263,СВЦЭМ!$B$40:$B$783,L$261)+'СЕТ СН'!$F$15</f>
        <v>#REF!</v>
      </c>
      <c r="M263" s="36" t="e">
        <f>SUMIFS(СВЦЭМ!#REF!,СВЦЭМ!$A$40:$A$783,$A263,СВЦЭМ!$B$40:$B$783,M$261)+'СЕТ СН'!$F$15</f>
        <v>#REF!</v>
      </c>
      <c r="N263" s="36" t="e">
        <f>SUMIFS(СВЦЭМ!#REF!,СВЦЭМ!$A$40:$A$783,$A263,СВЦЭМ!$B$40:$B$783,N$261)+'СЕТ СН'!$F$15</f>
        <v>#REF!</v>
      </c>
      <c r="O263" s="36" t="e">
        <f>SUMIFS(СВЦЭМ!#REF!,СВЦЭМ!$A$40:$A$783,$A263,СВЦЭМ!$B$40:$B$783,O$261)+'СЕТ СН'!$F$15</f>
        <v>#REF!</v>
      </c>
      <c r="P263" s="36" t="e">
        <f>SUMIFS(СВЦЭМ!#REF!,СВЦЭМ!$A$40:$A$783,$A263,СВЦЭМ!$B$40:$B$783,P$261)+'СЕТ СН'!$F$15</f>
        <v>#REF!</v>
      </c>
      <c r="Q263" s="36" t="e">
        <f>SUMIFS(СВЦЭМ!#REF!,СВЦЭМ!$A$40:$A$783,$A263,СВЦЭМ!$B$40:$B$783,Q$261)+'СЕТ СН'!$F$15</f>
        <v>#REF!</v>
      </c>
      <c r="R263" s="36" t="e">
        <f>SUMIFS(СВЦЭМ!#REF!,СВЦЭМ!$A$40:$A$783,$A263,СВЦЭМ!$B$40:$B$783,R$261)+'СЕТ СН'!$F$15</f>
        <v>#REF!</v>
      </c>
      <c r="S263" s="36" t="e">
        <f>SUMIFS(СВЦЭМ!#REF!,СВЦЭМ!$A$40:$A$783,$A263,СВЦЭМ!$B$40:$B$783,S$261)+'СЕТ СН'!$F$15</f>
        <v>#REF!</v>
      </c>
      <c r="T263" s="36" t="e">
        <f>SUMIFS(СВЦЭМ!#REF!,СВЦЭМ!$A$40:$A$783,$A263,СВЦЭМ!$B$40:$B$783,T$261)+'СЕТ СН'!$F$15</f>
        <v>#REF!</v>
      </c>
      <c r="U263" s="36" t="e">
        <f>SUMIFS(СВЦЭМ!#REF!,СВЦЭМ!$A$40:$A$783,$A263,СВЦЭМ!$B$40:$B$783,U$261)+'СЕТ СН'!$F$15</f>
        <v>#REF!</v>
      </c>
      <c r="V263" s="36" t="e">
        <f>SUMIFS(СВЦЭМ!#REF!,СВЦЭМ!$A$40:$A$783,$A263,СВЦЭМ!$B$40:$B$783,V$261)+'СЕТ СН'!$F$15</f>
        <v>#REF!</v>
      </c>
      <c r="W263" s="36" t="e">
        <f>SUMIFS(СВЦЭМ!#REF!,СВЦЭМ!$A$40:$A$783,$A263,СВЦЭМ!$B$40:$B$783,W$261)+'СЕТ СН'!$F$15</f>
        <v>#REF!</v>
      </c>
      <c r="X263" s="36" t="e">
        <f>SUMIFS(СВЦЭМ!#REF!,СВЦЭМ!$A$40:$A$783,$A263,СВЦЭМ!$B$40:$B$783,X$261)+'СЕТ СН'!$F$15</f>
        <v>#REF!</v>
      </c>
      <c r="Y263" s="36" t="e">
        <f>SUMIFS(СВЦЭМ!#REF!,СВЦЭМ!$A$40:$A$783,$A263,СВЦЭМ!$B$40:$B$783,Y$261)+'СЕТ СН'!$F$15</f>
        <v>#REF!</v>
      </c>
    </row>
    <row r="264" spans="1:27" ht="15.75" hidden="1" x14ac:dyDescent="0.2">
      <c r="A264" s="35">
        <f t="shared" ref="A264:A292" si="7">A263+1</f>
        <v>45080</v>
      </c>
      <c r="B264" s="36" t="e">
        <f>SUMIFS(СВЦЭМ!#REF!,СВЦЭМ!$A$40:$A$783,$A264,СВЦЭМ!$B$40:$B$783,B$261)+'СЕТ СН'!$F$15</f>
        <v>#REF!</v>
      </c>
      <c r="C264" s="36" t="e">
        <f>SUMIFS(СВЦЭМ!#REF!,СВЦЭМ!$A$40:$A$783,$A264,СВЦЭМ!$B$40:$B$783,C$261)+'СЕТ СН'!$F$15</f>
        <v>#REF!</v>
      </c>
      <c r="D264" s="36" t="e">
        <f>SUMIFS(СВЦЭМ!#REF!,СВЦЭМ!$A$40:$A$783,$A264,СВЦЭМ!$B$40:$B$783,D$261)+'СЕТ СН'!$F$15</f>
        <v>#REF!</v>
      </c>
      <c r="E264" s="36" t="e">
        <f>SUMIFS(СВЦЭМ!#REF!,СВЦЭМ!$A$40:$A$783,$A264,СВЦЭМ!$B$40:$B$783,E$261)+'СЕТ СН'!$F$15</f>
        <v>#REF!</v>
      </c>
      <c r="F264" s="36" t="e">
        <f>SUMIFS(СВЦЭМ!#REF!,СВЦЭМ!$A$40:$A$783,$A264,СВЦЭМ!$B$40:$B$783,F$261)+'СЕТ СН'!$F$15</f>
        <v>#REF!</v>
      </c>
      <c r="G264" s="36" t="e">
        <f>SUMIFS(СВЦЭМ!#REF!,СВЦЭМ!$A$40:$A$783,$A264,СВЦЭМ!$B$40:$B$783,G$261)+'СЕТ СН'!$F$15</f>
        <v>#REF!</v>
      </c>
      <c r="H264" s="36" t="e">
        <f>SUMIFS(СВЦЭМ!#REF!,СВЦЭМ!$A$40:$A$783,$A264,СВЦЭМ!$B$40:$B$783,H$261)+'СЕТ СН'!$F$15</f>
        <v>#REF!</v>
      </c>
      <c r="I264" s="36" t="e">
        <f>SUMIFS(СВЦЭМ!#REF!,СВЦЭМ!$A$40:$A$783,$A264,СВЦЭМ!$B$40:$B$783,I$261)+'СЕТ СН'!$F$15</f>
        <v>#REF!</v>
      </c>
      <c r="J264" s="36" t="e">
        <f>SUMIFS(СВЦЭМ!#REF!,СВЦЭМ!$A$40:$A$783,$A264,СВЦЭМ!$B$40:$B$783,J$261)+'СЕТ СН'!$F$15</f>
        <v>#REF!</v>
      </c>
      <c r="K264" s="36" t="e">
        <f>SUMIFS(СВЦЭМ!#REF!,СВЦЭМ!$A$40:$A$783,$A264,СВЦЭМ!$B$40:$B$783,K$261)+'СЕТ СН'!$F$15</f>
        <v>#REF!</v>
      </c>
      <c r="L264" s="36" t="e">
        <f>SUMIFS(СВЦЭМ!#REF!,СВЦЭМ!$A$40:$A$783,$A264,СВЦЭМ!$B$40:$B$783,L$261)+'СЕТ СН'!$F$15</f>
        <v>#REF!</v>
      </c>
      <c r="M264" s="36" t="e">
        <f>SUMIFS(СВЦЭМ!#REF!,СВЦЭМ!$A$40:$A$783,$A264,СВЦЭМ!$B$40:$B$783,M$261)+'СЕТ СН'!$F$15</f>
        <v>#REF!</v>
      </c>
      <c r="N264" s="36" t="e">
        <f>SUMIFS(СВЦЭМ!#REF!,СВЦЭМ!$A$40:$A$783,$A264,СВЦЭМ!$B$40:$B$783,N$261)+'СЕТ СН'!$F$15</f>
        <v>#REF!</v>
      </c>
      <c r="O264" s="36" t="e">
        <f>SUMIFS(СВЦЭМ!#REF!,СВЦЭМ!$A$40:$A$783,$A264,СВЦЭМ!$B$40:$B$783,O$261)+'СЕТ СН'!$F$15</f>
        <v>#REF!</v>
      </c>
      <c r="P264" s="36" t="e">
        <f>SUMIFS(СВЦЭМ!#REF!,СВЦЭМ!$A$40:$A$783,$A264,СВЦЭМ!$B$40:$B$783,P$261)+'СЕТ СН'!$F$15</f>
        <v>#REF!</v>
      </c>
      <c r="Q264" s="36" t="e">
        <f>SUMIFS(СВЦЭМ!#REF!,СВЦЭМ!$A$40:$A$783,$A264,СВЦЭМ!$B$40:$B$783,Q$261)+'СЕТ СН'!$F$15</f>
        <v>#REF!</v>
      </c>
      <c r="R264" s="36" t="e">
        <f>SUMIFS(СВЦЭМ!#REF!,СВЦЭМ!$A$40:$A$783,$A264,СВЦЭМ!$B$40:$B$783,R$261)+'СЕТ СН'!$F$15</f>
        <v>#REF!</v>
      </c>
      <c r="S264" s="36" t="e">
        <f>SUMIFS(СВЦЭМ!#REF!,СВЦЭМ!$A$40:$A$783,$A264,СВЦЭМ!$B$40:$B$783,S$261)+'СЕТ СН'!$F$15</f>
        <v>#REF!</v>
      </c>
      <c r="T264" s="36" t="e">
        <f>SUMIFS(СВЦЭМ!#REF!,СВЦЭМ!$A$40:$A$783,$A264,СВЦЭМ!$B$40:$B$783,T$261)+'СЕТ СН'!$F$15</f>
        <v>#REF!</v>
      </c>
      <c r="U264" s="36" t="e">
        <f>SUMIFS(СВЦЭМ!#REF!,СВЦЭМ!$A$40:$A$783,$A264,СВЦЭМ!$B$40:$B$783,U$261)+'СЕТ СН'!$F$15</f>
        <v>#REF!</v>
      </c>
      <c r="V264" s="36" t="e">
        <f>SUMIFS(СВЦЭМ!#REF!,СВЦЭМ!$A$40:$A$783,$A264,СВЦЭМ!$B$40:$B$783,V$261)+'СЕТ СН'!$F$15</f>
        <v>#REF!</v>
      </c>
      <c r="W264" s="36" t="e">
        <f>SUMIFS(СВЦЭМ!#REF!,СВЦЭМ!$A$40:$A$783,$A264,СВЦЭМ!$B$40:$B$783,W$261)+'СЕТ СН'!$F$15</f>
        <v>#REF!</v>
      </c>
      <c r="X264" s="36" t="e">
        <f>SUMIFS(СВЦЭМ!#REF!,СВЦЭМ!$A$40:$A$783,$A264,СВЦЭМ!$B$40:$B$783,X$261)+'СЕТ СН'!$F$15</f>
        <v>#REF!</v>
      </c>
      <c r="Y264" s="36" t="e">
        <f>SUMIFS(СВЦЭМ!#REF!,СВЦЭМ!$A$40:$A$783,$A264,СВЦЭМ!$B$40:$B$783,Y$261)+'СЕТ СН'!$F$15</f>
        <v>#REF!</v>
      </c>
    </row>
    <row r="265" spans="1:27" ht="15.75" hidden="1" x14ac:dyDescent="0.2">
      <c r="A265" s="35">
        <f t="shared" si="7"/>
        <v>45081</v>
      </c>
      <c r="B265" s="36" t="e">
        <f>SUMIFS(СВЦЭМ!#REF!,СВЦЭМ!$A$40:$A$783,$A265,СВЦЭМ!$B$40:$B$783,B$261)+'СЕТ СН'!$F$15</f>
        <v>#REF!</v>
      </c>
      <c r="C265" s="36" t="e">
        <f>SUMIFS(СВЦЭМ!#REF!,СВЦЭМ!$A$40:$A$783,$A265,СВЦЭМ!$B$40:$B$783,C$261)+'СЕТ СН'!$F$15</f>
        <v>#REF!</v>
      </c>
      <c r="D265" s="36" t="e">
        <f>SUMIFS(СВЦЭМ!#REF!,СВЦЭМ!$A$40:$A$783,$A265,СВЦЭМ!$B$40:$B$783,D$261)+'СЕТ СН'!$F$15</f>
        <v>#REF!</v>
      </c>
      <c r="E265" s="36" t="e">
        <f>SUMIFS(СВЦЭМ!#REF!,СВЦЭМ!$A$40:$A$783,$A265,СВЦЭМ!$B$40:$B$783,E$261)+'СЕТ СН'!$F$15</f>
        <v>#REF!</v>
      </c>
      <c r="F265" s="36" t="e">
        <f>SUMIFS(СВЦЭМ!#REF!,СВЦЭМ!$A$40:$A$783,$A265,СВЦЭМ!$B$40:$B$783,F$261)+'СЕТ СН'!$F$15</f>
        <v>#REF!</v>
      </c>
      <c r="G265" s="36" t="e">
        <f>SUMIFS(СВЦЭМ!#REF!,СВЦЭМ!$A$40:$A$783,$A265,СВЦЭМ!$B$40:$B$783,G$261)+'СЕТ СН'!$F$15</f>
        <v>#REF!</v>
      </c>
      <c r="H265" s="36" t="e">
        <f>SUMIFS(СВЦЭМ!#REF!,СВЦЭМ!$A$40:$A$783,$A265,СВЦЭМ!$B$40:$B$783,H$261)+'СЕТ СН'!$F$15</f>
        <v>#REF!</v>
      </c>
      <c r="I265" s="36" t="e">
        <f>SUMIFS(СВЦЭМ!#REF!,СВЦЭМ!$A$40:$A$783,$A265,СВЦЭМ!$B$40:$B$783,I$261)+'СЕТ СН'!$F$15</f>
        <v>#REF!</v>
      </c>
      <c r="J265" s="36" t="e">
        <f>SUMIFS(СВЦЭМ!#REF!,СВЦЭМ!$A$40:$A$783,$A265,СВЦЭМ!$B$40:$B$783,J$261)+'СЕТ СН'!$F$15</f>
        <v>#REF!</v>
      </c>
      <c r="K265" s="36" t="e">
        <f>SUMIFS(СВЦЭМ!#REF!,СВЦЭМ!$A$40:$A$783,$A265,СВЦЭМ!$B$40:$B$783,K$261)+'СЕТ СН'!$F$15</f>
        <v>#REF!</v>
      </c>
      <c r="L265" s="36" t="e">
        <f>SUMIFS(СВЦЭМ!#REF!,СВЦЭМ!$A$40:$A$783,$A265,СВЦЭМ!$B$40:$B$783,L$261)+'СЕТ СН'!$F$15</f>
        <v>#REF!</v>
      </c>
      <c r="M265" s="36" t="e">
        <f>SUMIFS(СВЦЭМ!#REF!,СВЦЭМ!$A$40:$A$783,$A265,СВЦЭМ!$B$40:$B$783,M$261)+'СЕТ СН'!$F$15</f>
        <v>#REF!</v>
      </c>
      <c r="N265" s="36" t="e">
        <f>SUMIFS(СВЦЭМ!#REF!,СВЦЭМ!$A$40:$A$783,$A265,СВЦЭМ!$B$40:$B$783,N$261)+'СЕТ СН'!$F$15</f>
        <v>#REF!</v>
      </c>
      <c r="O265" s="36" t="e">
        <f>SUMIFS(СВЦЭМ!#REF!,СВЦЭМ!$A$40:$A$783,$A265,СВЦЭМ!$B$40:$B$783,O$261)+'СЕТ СН'!$F$15</f>
        <v>#REF!</v>
      </c>
      <c r="P265" s="36" t="e">
        <f>SUMIFS(СВЦЭМ!#REF!,СВЦЭМ!$A$40:$A$783,$A265,СВЦЭМ!$B$40:$B$783,P$261)+'СЕТ СН'!$F$15</f>
        <v>#REF!</v>
      </c>
      <c r="Q265" s="36" t="e">
        <f>SUMIFS(СВЦЭМ!#REF!,СВЦЭМ!$A$40:$A$783,$A265,СВЦЭМ!$B$40:$B$783,Q$261)+'СЕТ СН'!$F$15</f>
        <v>#REF!</v>
      </c>
      <c r="R265" s="36" t="e">
        <f>SUMIFS(СВЦЭМ!#REF!,СВЦЭМ!$A$40:$A$783,$A265,СВЦЭМ!$B$40:$B$783,R$261)+'СЕТ СН'!$F$15</f>
        <v>#REF!</v>
      </c>
      <c r="S265" s="36" t="e">
        <f>SUMIFS(СВЦЭМ!#REF!,СВЦЭМ!$A$40:$A$783,$A265,СВЦЭМ!$B$40:$B$783,S$261)+'СЕТ СН'!$F$15</f>
        <v>#REF!</v>
      </c>
      <c r="T265" s="36" t="e">
        <f>SUMIFS(СВЦЭМ!#REF!,СВЦЭМ!$A$40:$A$783,$A265,СВЦЭМ!$B$40:$B$783,T$261)+'СЕТ СН'!$F$15</f>
        <v>#REF!</v>
      </c>
      <c r="U265" s="36" t="e">
        <f>SUMIFS(СВЦЭМ!#REF!,СВЦЭМ!$A$40:$A$783,$A265,СВЦЭМ!$B$40:$B$783,U$261)+'СЕТ СН'!$F$15</f>
        <v>#REF!</v>
      </c>
      <c r="V265" s="36" t="e">
        <f>SUMIFS(СВЦЭМ!#REF!,СВЦЭМ!$A$40:$A$783,$A265,СВЦЭМ!$B$40:$B$783,V$261)+'СЕТ СН'!$F$15</f>
        <v>#REF!</v>
      </c>
      <c r="W265" s="36" t="e">
        <f>SUMIFS(СВЦЭМ!#REF!,СВЦЭМ!$A$40:$A$783,$A265,СВЦЭМ!$B$40:$B$783,W$261)+'СЕТ СН'!$F$15</f>
        <v>#REF!</v>
      </c>
      <c r="X265" s="36" t="e">
        <f>SUMIFS(СВЦЭМ!#REF!,СВЦЭМ!$A$40:$A$783,$A265,СВЦЭМ!$B$40:$B$783,X$261)+'СЕТ СН'!$F$15</f>
        <v>#REF!</v>
      </c>
      <c r="Y265" s="36" t="e">
        <f>SUMIFS(СВЦЭМ!#REF!,СВЦЭМ!$A$40:$A$783,$A265,СВЦЭМ!$B$40:$B$783,Y$261)+'СЕТ СН'!$F$15</f>
        <v>#REF!</v>
      </c>
    </row>
    <row r="266" spans="1:27" ht="15.75" hidden="1" x14ac:dyDescent="0.2">
      <c r="A266" s="35">
        <f t="shared" si="7"/>
        <v>45082</v>
      </c>
      <c r="B266" s="36" t="e">
        <f>SUMIFS(СВЦЭМ!#REF!,СВЦЭМ!$A$40:$A$783,$A266,СВЦЭМ!$B$40:$B$783,B$261)+'СЕТ СН'!$F$15</f>
        <v>#REF!</v>
      </c>
      <c r="C266" s="36" t="e">
        <f>SUMIFS(СВЦЭМ!#REF!,СВЦЭМ!$A$40:$A$783,$A266,СВЦЭМ!$B$40:$B$783,C$261)+'СЕТ СН'!$F$15</f>
        <v>#REF!</v>
      </c>
      <c r="D266" s="36" t="e">
        <f>SUMIFS(СВЦЭМ!#REF!,СВЦЭМ!$A$40:$A$783,$A266,СВЦЭМ!$B$40:$B$783,D$261)+'СЕТ СН'!$F$15</f>
        <v>#REF!</v>
      </c>
      <c r="E266" s="36" t="e">
        <f>SUMIFS(СВЦЭМ!#REF!,СВЦЭМ!$A$40:$A$783,$A266,СВЦЭМ!$B$40:$B$783,E$261)+'СЕТ СН'!$F$15</f>
        <v>#REF!</v>
      </c>
      <c r="F266" s="36" t="e">
        <f>SUMIFS(СВЦЭМ!#REF!,СВЦЭМ!$A$40:$A$783,$A266,СВЦЭМ!$B$40:$B$783,F$261)+'СЕТ СН'!$F$15</f>
        <v>#REF!</v>
      </c>
      <c r="G266" s="36" t="e">
        <f>SUMIFS(СВЦЭМ!#REF!,СВЦЭМ!$A$40:$A$783,$A266,СВЦЭМ!$B$40:$B$783,G$261)+'СЕТ СН'!$F$15</f>
        <v>#REF!</v>
      </c>
      <c r="H266" s="36" t="e">
        <f>SUMIFS(СВЦЭМ!#REF!,СВЦЭМ!$A$40:$A$783,$A266,СВЦЭМ!$B$40:$B$783,H$261)+'СЕТ СН'!$F$15</f>
        <v>#REF!</v>
      </c>
      <c r="I266" s="36" t="e">
        <f>SUMIFS(СВЦЭМ!#REF!,СВЦЭМ!$A$40:$A$783,$A266,СВЦЭМ!$B$40:$B$783,I$261)+'СЕТ СН'!$F$15</f>
        <v>#REF!</v>
      </c>
      <c r="J266" s="36" t="e">
        <f>SUMIFS(СВЦЭМ!#REF!,СВЦЭМ!$A$40:$A$783,$A266,СВЦЭМ!$B$40:$B$783,J$261)+'СЕТ СН'!$F$15</f>
        <v>#REF!</v>
      </c>
      <c r="K266" s="36" t="e">
        <f>SUMIFS(СВЦЭМ!#REF!,СВЦЭМ!$A$40:$A$783,$A266,СВЦЭМ!$B$40:$B$783,K$261)+'СЕТ СН'!$F$15</f>
        <v>#REF!</v>
      </c>
      <c r="L266" s="36" t="e">
        <f>SUMIFS(СВЦЭМ!#REF!,СВЦЭМ!$A$40:$A$783,$A266,СВЦЭМ!$B$40:$B$783,L$261)+'СЕТ СН'!$F$15</f>
        <v>#REF!</v>
      </c>
      <c r="M266" s="36" t="e">
        <f>SUMIFS(СВЦЭМ!#REF!,СВЦЭМ!$A$40:$A$783,$A266,СВЦЭМ!$B$40:$B$783,M$261)+'СЕТ СН'!$F$15</f>
        <v>#REF!</v>
      </c>
      <c r="N266" s="36" t="e">
        <f>SUMIFS(СВЦЭМ!#REF!,СВЦЭМ!$A$40:$A$783,$A266,СВЦЭМ!$B$40:$B$783,N$261)+'СЕТ СН'!$F$15</f>
        <v>#REF!</v>
      </c>
      <c r="O266" s="36" t="e">
        <f>SUMIFS(СВЦЭМ!#REF!,СВЦЭМ!$A$40:$A$783,$A266,СВЦЭМ!$B$40:$B$783,O$261)+'СЕТ СН'!$F$15</f>
        <v>#REF!</v>
      </c>
      <c r="P266" s="36" t="e">
        <f>SUMIFS(СВЦЭМ!#REF!,СВЦЭМ!$A$40:$A$783,$A266,СВЦЭМ!$B$40:$B$783,P$261)+'СЕТ СН'!$F$15</f>
        <v>#REF!</v>
      </c>
      <c r="Q266" s="36" t="e">
        <f>SUMIFS(СВЦЭМ!#REF!,СВЦЭМ!$A$40:$A$783,$A266,СВЦЭМ!$B$40:$B$783,Q$261)+'СЕТ СН'!$F$15</f>
        <v>#REF!</v>
      </c>
      <c r="R266" s="36" t="e">
        <f>SUMIFS(СВЦЭМ!#REF!,СВЦЭМ!$A$40:$A$783,$A266,СВЦЭМ!$B$40:$B$783,R$261)+'СЕТ СН'!$F$15</f>
        <v>#REF!</v>
      </c>
      <c r="S266" s="36" t="e">
        <f>SUMIFS(СВЦЭМ!#REF!,СВЦЭМ!$A$40:$A$783,$A266,СВЦЭМ!$B$40:$B$783,S$261)+'СЕТ СН'!$F$15</f>
        <v>#REF!</v>
      </c>
      <c r="T266" s="36" t="e">
        <f>SUMIFS(СВЦЭМ!#REF!,СВЦЭМ!$A$40:$A$783,$A266,СВЦЭМ!$B$40:$B$783,T$261)+'СЕТ СН'!$F$15</f>
        <v>#REF!</v>
      </c>
      <c r="U266" s="36" t="e">
        <f>SUMIFS(СВЦЭМ!#REF!,СВЦЭМ!$A$40:$A$783,$A266,СВЦЭМ!$B$40:$B$783,U$261)+'СЕТ СН'!$F$15</f>
        <v>#REF!</v>
      </c>
      <c r="V266" s="36" t="e">
        <f>SUMIFS(СВЦЭМ!#REF!,СВЦЭМ!$A$40:$A$783,$A266,СВЦЭМ!$B$40:$B$783,V$261)+'СЕТ СН'!$F$15</f>
        <v>#REF!</v>
      </c>
      <c r="W266" s="36" t="e">
        <f>SUMIFS(СВЦЭМ!#REF!,СВЦЭМ!$A$40:$A$783,$A266,СВЦЭМ!$B$40:$B$783,W$261)+'СЕТ СН'!$F$15</f>
        <v>#REF!</v>
      </c>
      <c r="X266" s="36" t="e">
        <f>SUMIFS(СВЦЭМ!#REF!,СВЦЭМ!$A$40:$A$783,$A266,СВЦЭМ!$B$40:$B$783,X$261)+'СЕТ СН'!$F$15</f>
        <v>#REF!</v>
      </c>
      <c r="Y266" s="36" t="e">
        <f>SUMIFS(СВЦЭМ!#REF!,СВЦЭМ!$A$40:$A$783,$A266,СВЦЭМ!$B$40:$B$783,Y$261)+'СЕТ СН'!$F$15</f>
        <v>#REF!</v>
      </c>
    </row>
    <row r="267" spans="1:27" ht="15.75" hidden="1" x14ac:dyDescent="0.2">
      <c r="A267" s="35">
        <f t="shared" si="7"/>
        <v>45083</v>
      </c>
      <c r="B267" s="36" t="e">
        <f>SUMIFS(СВЦЭМ!#REF!,СВЦЭМ!$A$40:$A$783,$A267,СВЦЭМ!$B$40:$B$783,B$261)+'СЕТ СН'!$F$15</f>
        <v>#REF!</v>
      </c>
      <c r="C267" s="36" t="e">
        <f>SUMIFS(СВЦЭМ!#REF!,СВЦЭМ!$A$40:$A$783,$A267,СВЦЭМ!$B$40:$B$783,C$261)+'СЕТ СН'!$F$15</f>
        <v>#REF!</v>
      </c>
      <c r="D267" s="36" t="e">
        <f>SUMIFS(СВЦЭМ!#REF!,СВЦЭМ!$A$40:$A$783,$A267,СВЦЭМ!$B$40:$B$783,D$261)+'СЕТ СН'!$F$15</f>
        <v>#REF!</v>
      </c>
      <c r="E267" s="36" t="e">
        <f>SUMIFS(СВЦЭМ!#REF!,СВЦЭМ!$A$40:$A$783,$A267,СВЦЭМ!$B$40:$B$783,E$261)+'СЕТ СН'!$F$15</f>
        <v>#REF!</v>
      </c>
      <c r="F267" s="36" t="e">
        <f>SUMIFS(СВЦЭМ!#REF!,СВЦЭМ!$A$40:$A$783,$A267,СВЦЭМ!$B$40:$B$783,F$261)+'СЕТ СН'!$F$15</f>
        <v>#REF!</v>
      </c>
      <c r="G267" s="36" t="e">
        <f>SUMIFS(СВЦЭМ!#REF!,СВЦЭМ!$A$40:$A$783,$A267,СВЦЭМ!$B$40:$B$783,G$261)+'СЕТ СН'!$F$15</f>
        <v>#REF!</v>
      </c>
      <c r="H267" s="36" t="e">
        <f>SUMIFS(СВЦЭМ!#REF!,СВЦЭМ!$A$40:$A$783,$A267,СВЦЭМ!$B$40:$B$783,H$261)+'СЕТ СН'!$F$15</f>
        <v>#REF!</v>
      </c>
      <c r="I267" s="36" t="e">
        <f>SUMIFS(СВЦЭМ!#REF!,СВЦЭМ!$A$40:$A$783,$A267,СВЦЭМ!$B$40:$B$783,I$261)+'СЕТ СН'!$F$15</f>
        <v>#REF!</v>
      </c>
      <c r="J267" s="36" t="e">
        <f>SUMIFS(СВЦЭМ!#REF!,СВЦЭМ!$A$40:$A$783,$A267,СВЦЭМ!$B$40:$B$783,J$261)+'СЕТ СН'!$F$15</f>
        <v>#REF!</v>
      </c>
      <c r="K267" s="36" t="e">
        <f>SUMIFS(СВЦЭМ!#REF!,СВЦЭМ!$A$40:$A$783,$A267,СВЦЭМ!$B$40:$B$783,K$261)+'СЕТ СН'!$F$15</f>
        <v>#REF!</v>
      </c>
      <c r="L267" s="36" t="e">
        <f>SUMIFS(СВЦЭМ!#REF!,СВЦЭМ!$A$40:$A$783,$A267,СВЦЭМ!$B$40:$B$783,L$261)+'СЕТ СН'!$F$15</f>
        <v>#REF!</v>
      </c>
      <c r="M267" s="36" t="e">
        <f>SUMIFS(СВЦЭМ!#REF!,СВЦЭМ!$A$40:$A$783,$A267,СВЦЭМ!$B$40:$B$783,M$261)+'СЕТ СН'!$F$15</f>
        <v>#REF!</v>
      </c>
      <c r="N267" s="36" t="e">
        <f>SUMIFS(СВЦЭМ!#REF!,СВЦЭМ!$A$40:$A$783,$A267,СВЦЭМ!$B$40:$B$783,N$261)+'СЕТ СН'!$F$15</f>
        <v>#REF!</v>
      </c>
      <c r="O267" s="36" t="e">
        <f>SUMIFS(СВЦЭМ!#REF!,СВЦЭМ!$A$40:$A$783,$A267,СВЦЭМ!$B$40:$B$783,O$261)+'СЕТ СН'!$F$15</f>
        <v>#REF!</v>
      </c>
      <c r="P267" s="36" t="e">
        <f>SUMIFS(СВЦЭМ!#REF!,СВЦЭМ!$A$40:$A$783,$A267,СВЦЭМ!$B$40:$B$783,P$261)+'СЕТ СН'!$F$15</f>
        <v>#REF!</v>
      </c>
      <c r="Q267" s="36" t="e">
        <f>SUMIFS(СВЦЭМ!#REF!,СВЦЭМ!$A$40:$A$783,$A267,СВЦЭМ!$B$40:$B$783,Q$261)+'СЕТ СН'!$F$15</f>
        <v>#REF!</v>
      </c>
      <c r="R267" s="36" t="e">
        <f>SUMIFS(СВЦЭМ!#REF!,СВЦЭМ!$A$40:$A$783,$A267,СВЦЭМ!$B$40:$B$783,R$261)+'СЕТ СН'!$F$15</f>
        <v>#REF!</v>
      </c>
      <c r="S267" s="36" t="e">
        <f>SUMIFS(СВЦЭМ!#REF!,СВЦЭМ!$A$40:$A$783,$A267,СВЦЭМ!$B$40:$B$783,S$261)+'СЕТ СН'!$F$15</f>
        <v>#REF!</v>
      </c>
      <c r="T267" s="36" t="e">
        <f>SUMIFS(СВЦЭМ!#REF!,СВЦЭМ!$A$40:$A$783,$A267,СВЦЭМ!$B$40:$B$783,T$261)+'СЕТ СН'!$F$15</f>
        <v>#REF!</v>
      </c>
      <c r="U267" s="36" t="e">
        <f>SUMIFS(СВЦЭМ!#REF!,СВЦЭМ!$A$40:$A$783,$A267,СВЦЭМ!$B$40:$B$783,U$261)+'СЕТ СН'!$F$15</f>
        <v>#REF!</v>
      </c>
      <c r="V267" s="36" t="e">
        <f>SUMIFS(СВЦЭМ!#REF!,СВЦЭМ!$A$40:$A$783,$A267,СВЦЭМ!$B$40:$B$783,V$261)+'СЕТ СН'!$F$15</f>
        <v>#REF!</v>
      </c>
      <c r="W267" s="36" t="e">
        <f>SUMIFS(СВЦЭМ!#REF!,СВЦЭМ!$A$40:$A$783,$A267,СВЦЭМ!$B$40:$B$783,W$261)+'СЕТ СН'!$F$15</f>
        <v>#REF!</v>
      </c>
      <c r="X267" s="36" t="e">
        <f>SUMIFS(СВЦЭМ!#REF!,СВЦЭМ!$A$40:$A$783,$A267,СВЦЭМ!$B$40:$B$783,X$261)+'СЕТ СН'!$F$15</f>
        <v>#REF!</v>
      </c>
      <c r="Y267" s="36" t="e">
        <f>SUMIFS(СВЦЭМ!#REF!,СВЦЭМ!$A$40:$A$783,$A267,СВЦЭМ!$B$40:$B$783,Y$261)+'СЕТ СН'!$F$15</f>
        <v>#REF!</v>
      </c>
    </row>
    <row r="268" spans="1:27" ht="15.75" hidden="1" x14ac:dyDescent="0.2">
      <c r="A268" s="35">
        <f t="shared" si="7"/>
        <v>45084</v>
      </c>
      <c r="B268" s="36" t="e">
        <f>SUMIFS(СВЦЭМ!#REF!,СВЦЭМ!$A$40:$A$783,$A268,СВЦЭМ!$B$40:$B$783,B$261)+'СЕТ СН'!$F$15</f>
        <v>#REF!</v>
      </c>
      <c r="C268" s="36" t="e">
        <f>SUMIFS(СВЦЭМ!#REF!,СВЦЭМ!$A$40:$A$783,$A268,СВЦЭМ!$B$40:$B$783,C$261)+'СЕТ СН'!$F$15</f>
        <v>#REF!</v>
      </c>
      <c r="D268" s="36" t="e">
        <f>SUMIFS(СВЦЭМ!#REF!,СВЦЭМ!$A$40:$A$783,$A268,СВЦЭМ!$B$40:$B$783,D$261)+'СЕТ СН'!$F$15</f>
        <v>#REF!</v>
      </c>
      <c r="E268" s="36" t="e">
        <f>SUMIFS(СВЦЭМ!#REF!,СВЦЭМ!$A$40:$A$783,$A268,СВЦЭМ!$B$40:$B$783,E$261)+'СЕТ СН'!$F$15</f>
        <v>#REF!</v>
      </c>
      <c r="F268" s="36" t="e">
        <f>SUMIFS(СВЦЭМ!#REF!,СВЦЭМ!$A$40:$A$783,$A268,СВЦЭМ!$B$40:$B$783,F$261)+'СЕТ СН'!$F$15</f>
        <v>#REF!</v>
      </c>
      <c r="G268" s="36" t="e">
        <f>SUMIFS(СВЦЭМ!#REF!,СВЦЭМ!$A$40:$A$783,$A268,СВЦЭМ!$B$40:$B$783,G$261)+'СЕТ СН'!$F$15</f>
        <v>#REF!</v>
      </c>
      <c r="H268" s="36" t="e">
        <f>SUMIFS(СВЦЭМ!#REF!,СВЦЭМ!$A$40:$A$783,$A268,СВЦЭМ!$B$40:$B$783,H$261)+'СЕТ СН'!$F$15</f>
        <v>#REF!</v>
      </c>
      <c r="I268" s="36" t="e">
        <f>SUMIFS(СВЦЭМ!#REF!,СВЦЭМ!$A$40:$A$783,$A268,СВЦЭМ!$B$40:$B$783,I$261)+'СЕТ СН'!$F$15</f>
        <v>#REF!</v>
      </c>
      <c r="J268" s="36" t="e">
        <f>SUMIFS(СВЦЭМ!#REF!,СВЦЭМ!$A$40:$A$783,$A268,СВЦЭМ!$B$40:$B$783,J$261)+'СЕТ СН'!$F$15</f>
        <v>#REF!</v>
      </c>
      <c r="K268" s="36" t="e">
        <f>SUMIFS(СВЦЭМ!#REF!,СВЦЭМ!$A$40:$A$783,$A268,СВЦЭМ!$B$40:$B$783,K$261)+'СЕТ СН'!$F$15</f>
        <v>#REF!</v>
      </c>
      <c r="L268" s="36" t="e">
        <f>SUMIFS(СВЦЭМ!#REF!,СВЦЭМ!$A$40:$A$783,$A268,СВЦЭМ!$B$40:$B$783,L$261)+'СЕТ СН'!$F$15</f>
        <v>#REF!</v>
      </c>
      <c r="M268" s="36" t="e">
        <f>SUMIFS(СВЦЭМ!#REF!,СВЦЭМ!$A$40:$A$783,$A268,СВЦЭМ!$B$40:$B$783,M$261)+'СЕТ СН'!$F$15</f>
        <v>#REF!</v>
      </c>
      <c r="N268" s="36" t="e">
        <f>SUMIFS(СВЦЭМ!#REF!,СВЦЭМ!$A$40:$A$783,$A268,СВЦЭМ!$B$40:$B$783,N$261)+'СЕТ СН'!$F$15</f>
        <v>#REF!</v>
      </c>
      <c r="O268" s="36" t="e">
        <f>SUMIFS(СВЦЭМ!#REF!,СВЦЭМ!$A$40:$A$783,$A268,СВЦЭМ!$B$40:$B$783,O$261)+'СЕТ СН'!$F$15</f>
        <v>#REF!</v>
      </c>
      <c r="P268" s="36" t="e">
        <f>SUMIFS(СВЦЭМ!#REF!,СВЦЭМ!$A$40:$A$783,$A268,СВЦЭМ!$B$40:$B$783,P$261)+'СЕТ СН'!$F$15</f>
        <v>#REF!</v>
      </c>
      <c r="Q268" s="36" t="e">
        <f>SUMIFS(СВЦЭМ!#REF!,СВЦЭМ!$A$40:$A$783,$A268,СВЦЭМ!$B$40:$B$783,Q$261)+'СЕТ СН'!$F$15</f>
        <v>#REF!</v>
      </c>
      <c r="R268" s="36" t="e">
        <f>SUMIFS(СВЦЭМ!#REF!,СВЦЭМ!$A$40:$A$783,$A268,СВЦЭМ!$B$40:$B$783,R$261)+'СЕТ СН'!$F$15</f>
        <v>#REF!</v>
      </c>
      <c r="S268" s="36" t="e">
        <f>SUMIFS(СВЦЭМ!#REF!,СВЦЭМ!$A$40:$A$783,$A268,СВЦЭМ!$B$40:$B$783,S$261)+'СЕТ СН'!$F$15</f>
        <v>#REF!</v>
      </c>
      <c r="T268" s="36" t="e">
        <f>SUMIFS(СВЦЭМ!#REF!,СВЦЭМ!$A$40:$A$783,$A268,СВЦЭМ!$B$40:$B$783,T$261)+'СЕТ СН'!$F$15</f>
        <v>#REF!</v>
      </c>
      <c r="U268" s="36" t="e">
        <f>SUMIFS(СВЦЭМ!#REF!,СВЦЭМ!$A$40:$A$783,$A268,СВЦЭМ!$B$40:$B$783,U$261)+'СЕТ СН'!$F$15</f>
        <v>#REF!</v>
      </c>
      <c r="V268" s="36" t="e">
        <f>SUMIFS(СВЦЭМ!#REF!,СВЦЭМ!$A$40:$A$783,$A268,СВЦЭМ!$B$40:$B$783,V$261)+'СЕТ СН'!$F$15</f>
        <v>#REF!</v>
      </c>
      <c r="W268" s="36" t="e">
        <f>SUMIFS(СВЦЭМ!#REF!,СВЦЭМ!$A$40:$A$783,$A268,СВЦЭМ!$B$40:$B$783,W$261)+'СЕТ СН'!$F$15</f>
        <v>#REF!</v>
      </c>
      <c r="X268" s="36" t="e">
        <f>SUMIFS(СВЦЭМ!#REF!,СВЦЭМ!$A$40:$A$783,$A268,СВЦЭМ!$B$40:$B$783,X$261)+'СЕТ СН'!$F$15</f>
        <v>#REF!</v>
      </c>
      <c r="Y268" s="36" t="e">
        <f>SUMIFS(СВЦЭМ!#REF!,СВЦЭМ!$A$40:$A$783,$A268,СВЦЭМ!$B$40:$B$783,Y$261)+'СЕТ СН'!$F$15</f>
        <v>#REF!</v>
      </c>
    </row>
    <row r="269" spans="1:27" ht="15.75" hidden="1" x14ac:dyDescent="0.2">
      <c r="A269" s="35">
        <f t="shared" si="7"/>
        <v>45085</v>
      </c>
      <c r="B269" s="36" t="e">
        <f>SUMIFS(СВЦЭМ!#REF!,СВЦЭМ!$A$40:$A$783,$A269,СВЦЭМ!$B$40:$B$783,B$261)+'СЕТ СН'!$F$15</f>
        <v>#REF!</v>
      </c>
      <c r="C269" s="36" t="e">
        <f>SUMIFS(СВЦЭМ!#REF!,СВЦЭМ!$A$40:$A$783,$A269,СВЦЭМ!$B$40:$B$783,C$261)+'СЕТ СН'!$F$15</f>
        <v>#REF!</v>
      </c>
      <c r="D269" s="36" t="e">
        <f>SUMIFS(СВЦЭМ!#REF!,СВЦЭМ!$A$40:$A$783,$A269,СВЦЭМ!$B$40:$B$783,D$261)+'СЕТ СН'!$F$15</f>
        <v>#REF!</v>
      </c>
      <c r="E269" s="36" t="e">
        <f>SUMIFS(СВЦЭМ!#REF!,СВЦЭМ!$A$40:$A$783,$A269,СВЦЭМ!$B$40:$B$783,E$261)+'СЕТ СН'!$F$15</f>
        <v>#REF!</v>
      </c>
      <c r="F269" s="36" t="e">
        <f>SUMIFS(СВЦЭМ!#REF!,СВЦЭМ!$A$40:$A$783,$A269,СВЦЭМ!$B$40:$B$783,F$261)+'СЕТ СН'!$F$15</f>
        <v>#REF!</v>
      </c>
      <c r="G269" s="36" t="e">
        <f>SUMIFS(СВЦЭМ!#REF!,СВЦЭМ!$A$40:$A$783,$A269,СВЦЭМ!$B$40:$B$783,G$261)+'СЕТ СН'!$F$15</f>
        <v>#REF!</v>
      </c>
      <c r="H269" s="36" t="e">
        <f>SUMIFS(СВЦЭМ!#REF!,СВЦЭМ!$A$40:$A$783,$A269,СВЦЭМ!$B$40:$B$783,H$261)+'СЕТ СН'!$F$15</f>
        <v>#REF!</v>
      </c>
      <c r="I269" s="36" t="e">
        <f>SUMIFS(СВЦЭМ!#REF!,СВЦЭМ!$A$40:$A$783,$A269,СВЦЭМ!$B$40:$B$783,I$261)+'СЕТ СН'!$F$15</f>
        <v>#REF!</v>
      </c>
      <c r="J269" s="36" t="e">
        <f>SUMIFS(СВЦЭМ!#REF!,СВЦЭМ!$A$40:$A$783,$A269,СВЦЭМ!$B$40:$B$783,J$261)+'СЕТ СН'!$F$15</f>
        <v>#REF!</v>
      </c>
      <c r="K269" s="36" t="e">
        <f>SUMIFS(СВЦЭМ!#REF!,СВЦЭМ!$A$40:$A$783,$A269,СВЦЭМ!$B$40:$B$783,K$261)+'СЕТ СН'!$F$15</f>
        <v>#REF!</v>
      </c>
      <c r="L269" s="36" t="e">
        <f>SUMIFS(СВЦЭМ!#REF!,СВЦЭМ!$A$40:$A$783,$A269,СВЦЭМ!$B$40:$B$783,L$261)+'СЕТ СН'!$F$15</f>
        <v>#REF!</v>
      </c>
      <c r="M269" s="36" t="e">
        <f>SUMIFS(СВЦЭМ!#REF!,СВЦЭМ!$A$40:$A$783,$A269,СВЦЭМ!$B$40:$B$783,M$261)+'СЕТ СН'!$F$15</f>
        <v>#REF!</v>
      </c>
      <c r="N269" s="36" t="e">
        <f>SUMIFS(СВЦЭМ!#REF!,СВЦЭМ!$A$40:$A$783,$A269,СВЦЭМ!$B$40:$B$783,N$261)+'СЕТ СН'!$F$15</f>
        <v>#REF!</v>
      </c>
      <c r="O269" s="36" t="e">
        <f>SUMIFS(СВЦЭМ!#REF!,СВЦЭМ!$A$40:$A$783,$A269,СВЦЭМ!$B$40:$B$783,O$261)+'СЕТ СН'!$F$15</f>
        <v>#REF!</v>
      </c>
      <c r="P269" s="36" t="e">
        <f>SUMIFS(СВЦЭМ!#REF!,СВЦЭМ!$A$40:$A$783,$A269,СВЦЭМ!$B$40:$B$783,P$261)+'СЕТ СН'!$F$15</f>
        <v>#REF!</v>
      </c>
      <c r="Q269" s="36" t="e">
        <f>SUMIFS(СВЦЭМ!#REF!,СВЦЭМ!$A$40:$A$783,$A269,СВЦЭМ!$B$40:$B$783,Q$261)+'СЕТ СН'!$F$15</f>
        <v>#REF!</v>
      </c>
      <c r="R269" s="36" t="e">
        <f>SUMIFS(СВЦЭМ!#REF!,СВЦЭМ!$A$40:$A$783,$A269,СВЦЭМ!$B$40:$B$783,R$261)+'СЕТ СН'!$F$15</f>
        <v>#REF!</v>
      </c>
      <c r="S269" s="36" t="e">
        <f>SUMIFS(СВЦЭМ!#REF!,СВЦЭМ!$A$40:$A$783,$A269,СВЦЭМ!$B$40:$B$783,S$261)+'СЕТ СН'!$F$15</f>
        <v>#REF!</v>
      </c>
      <c r="T269" s="36" t="e">
        <f>SUMIFS(СВЦЭМ!#REF!,СВЦЭМ!$A$40:$A$783,$A269,СВЦЭМ!$B$40:$B$783,T$261)+'СЕТ СН'!$F$15</f>
        <v>#REF!</v>
      </c>
      <c r="U269" s="36" t="e">
        <f>SUMIFS(СВЦЭМ!#REF!,СВЦЭМ!$A$40:$A$783,$A269,СВЦЭМ!$B$40:$B$783,U$261)+'СЕТ СН'!$F$15</f>
        <v>#REF!</v>
      </c>
      <c r="V269" s="36" t="e">
        <f>SUMIFS(СВЦЭМ!#REF!,СВЦЭМ!$A$40:$A$783,$A269,СВЦЭМ!$B$40:$B$783,V$261)+'СЕТ СН'!$F$15</f>
        <v>#REF!</v>
      </c>
      <c r="W269" s="36" t="e">
        <f>SUMIFS(СВЦЭМ!#REF!,СВЦЭМ!$A$40:$A$783,$A269,СВЦЭМ!$B$40:$B$783,W$261)+'СЕТ СН'!$F$15</f>
        <v>#REF!</v>
      </c>
      <c r="X269" s="36" t="e">
        <f>SUMIFS(СВЦЭМ!#REF!,СВЦЭМ!$A$40:$A$783,$A269,СВЦЭМ!$B$40:$B$783,X$261)+'СЕТ СН'!$F$15</f>
        <v>#REF!</v>
      </c>
      <c r="Y269" s="36" t="e">
        <f>SUMIFS(СВЦЭМ!#REF!,СВЦЭМ!$A$40:$A$783,$A269,СВЦЭМ!$B$40:$B$783,Y$261)+'СЕТ СН'!$F$15</f>
        <v>#REF!</v>
      </c>
    </row>
    <row r="270" spans="1:27" ht="15.75" hidden="1" x14ac:dyDescent="0.2">
      <c r="A270" s="35">
        <f t="shared" si="7"/>
        <v>45086</v>
      </c>
      <c r="B270" s="36" t="e">
        <f>SUMIFS(СВЦЭМ!#REF!,СВЦЭМ!$A$40:$A$783,$A270,СВЦЭМ!$B$40:$B$783,B$261)+'СЕТ СН'!$F$15</f>
        <v>#REF!</v>
      </c>
      <c r="C270" s="36" t="e">
        <f>SUMIFS(СВЦЭМ!#REF!,СВЦЭМ!$A$40:$A$783,$A270,СВЦЭМ!$B$40:$B$783,C$261)+'СЕТ СН'!$F$15</f>
        <v>#REF!</v>
      </c>
      <c r="D270" s="36" t="e">
        <f>SUMIFS(СВЦЭМ!#REF!,СВЦЭМ!$A$40:$A$783,$A270,СВЦЭМ!$B$40:$B$783,D$261)+'СЕТ СН'!$F$15</f>
        <v>#REF!</v>
      </c>
      <c r="E270" s="36" t="e">
        <f>SUMIFS(СВЦЭМ!#REF!,СВЦЭМ!$A$40:$A$783,$A270,СВЦЭМ!$B$40:$B$783,E$261)+'СЕТ СН'!$F$15</f>
        <v>#REF!</v>
      </c>
      <c r="F270" s="36" t="e">
        <f>SUMIFS(СВЦЭМ!#REF!,СВЦЭМ!$A$40:$A$783,$A270,СВЦЭМ!$B$40:$B$783,F$261)+'СЕТ СН'!$F$15</f>
        <v>#REF!</v>
      </c>
      <c r="G270" s="36" t="e">
        <f>SUMIFS(СВЦЭМ!#REF!,СВЦЭМ!$A$40:$A$783,$A270,СВЦЭМ!$B$40:$B$783,G$261)+'СЕТ СН'!$F$15</f>
        <v>#REF!</v>
      </c>
      <c r="H270" s="36" t="e">
        <f>SUMIFS(СВЦЭМ!#REF!,СВЦЭМ!$A$40:$A$783,$A270,СВЦЭМ!$B$40:$B$783,H$261)+'СЕТ СН'!$F$15</f>
        <v>#REF!</v>
      </c>
      <c r="I270" s="36" t="e">
        <f>SUMIFS(СВЦЭМ!#REF!,СВЦЭМ!$A$40:$A$783,$A270,СВЦЭМ!$B$40:$B$783,I$261)+'СЕТ СН'!$F$15</f>
        <v>#REF!</v>
      </c>
      <c r="J270" s="36" t="e">
        <f>SUMIFS(СВЦЭМ!#REF!,СВЦЭМ!$A$40:$A$783,$A270,СВЦЭМ!$B$40:$B$783,J$261)+'СЕТ СН'!$F$15</f>
        <v>#REF!</v>
      </c>
      <c r="K270" s="36" t="e">
        <f>SUMIFS(СВЦЭМ!#REF!,СВЦЭМ!$A$40:$A$783,$A270,СВЦЭМ!$B$40:$B$783,K$261)+'СЕТ СН'!$F$15</f>
        <v>#REF!</v>
      </c>
      <c r="L270" s="36" t="e">
        <f>SUMIFS(СВЦЭМ!#REF!,СВЦЭМ!$A$40:$A$783,$A270,СВЦЭМ!$B$40:$B$783,L$261)+'СЕТ СН'!$F$15</f>
        <v>#REF!</v>
      </c>
      <c r="M270" s="36" t="e">
        <f>SUMIFS(СВЦЭМ!#REF!,СВЦЭМ!$A$40:$A$783,$A270,СВЦЭМ!$B$40:$B$783,M$261)+'СЕТ СН'!$F$15</f>
        <v>#REF!</v>
      </c>
      <c r="N270" s="36" t="e">
        <f>SUMIFS(СВЦЭМ!#REF!,СВЦЭМ!$A$40:$A$783,$A270,СВЦЭМ!$B$40:$B$783,N$261)+'СЕТ СН'!$F$15</f>
        <v>#REF!</v>
      </c>
      <c r="O270" s="36" t="e">
        <f>SUMIFS(СВЦЭМ!#REF!,СВЦЭМ!$A$40:$A$783,$A270,СВЦЭМ!$B$40:$B$783,O$261)+'СЕТ СН'!$F$15</f>
        <v>#REF!</v>
      </c>
      <c r="P270" s="36" t="e">
        <f>SUMIFS(СВЦЭМ!#REF!,СВЦЭМ!$A$40:$A$783,$A270,СВЦЭМ!$B$40:$B$783,P$261)+'СЕТ СН'!$F$15</f>
        <v>#REF!</v>
      </c>
      <c r="Q270" s="36" t="e">
        <f>SUMIFS(СВЦЭМ!#REF!,СВЦЭМ!$A$40:$A$783,$A270,СВЦЭМ!$B$40:$B$783,Q$261)+'СЕТ СН'!$F$15</f>
        <v>#REF!</v>
      </c>
      <c r="R270" s="36" t="e">
        <f>SUMIFS(СВЦЭМ!#REF!,СВЦЭМ!$A$40:$A$783,$A270,СВЦЭМ!$B$40:$B$783,R$261)+'СЕТ СН'!$F$15</f>
        <v>#REF!</v>
      </c>
      <c r="S270" s="36" t="e">
        <f>SUMIFS(СВЦЭМ!#REF!,СВЦЭМ!$A$40:$A$783,$A270,СВЦЭМ!$B$40:$B$783,S$261)+'СЕТ СН'!$F$15</f>
        <v>#REF!</v>
      </c>
      <c r="T270" s="36" t="e">
        <f>SUMIFS(СВЦЭМ!#REF!,СВЦЭМ!$A$40:$A$783,$A270,СВЦЭМ!$B$40:$B$783,T$261)+'СЕТ СН'!$F$15</f>
        <v>#REF!</v>
      </c>
      <c r="U270" s="36" t="e">
        <f>SUMIFS(СВЦЭМ!#REF!,СВЦЭМ!$A$40:$A$783,$A270,СВЦЭМ!$B$40:$B$783,U$261)+'СЕТ СН'!$F$15</f>
        <v>#REF!</v>
      </c>
      <c r="V270" s="36" t="e">
        <f>SUMIFS(СВЦЭМ!#REF!,СВЦЭМ!$A$40:$A$783,$A270,СВЦЭМ!$B$40:$B$783,V$261)+'СЕТ СН'!$F$15</f>
        <v>#REF!</v>
      </c>
      <c r="W270" s="36" t="e">
        <f>SUMIFS(СВЦЭМ!#REF!,СВЦЭМ!$A$40:$A$783,$A270,СВЦЭМ!$B$40:$B$783,W$261)+'СЕТ СН'!$F$15</f>
        <v>#REF!</v>
      </c>
      <c r="X270" s="36" t="e">
        <f>SUMIFS(СВЦЭМ!#REF!,СВЦЭМ!$A$40:$A$783,$A270,СВЦЭМ!$B$40:$B$783,X$261)+'СЕТ СН'!$F$15</f>
        <v>#REF!</v>
      </c>
      <c r="Y270" s="36" t="e">
        <f>SUMIFS(СВЦЭМ!#REF!,СВЦЭМ!$A$40:$A$783,$A270,СВЦЭМ!$B$40:$B$783,Y$261)+'СЕТ СН'!$F$15</f>
        <v>#REF!</v>
      </c>
    </row>
    <row r="271" spans="1:27" ht="15.75" hidden="1" x14ac:dyDescent="0.2">
      <c r="A271" s="35">
        <f t="shared" si="7"/>
        <v>45087</v>
      </c>
      <c r="B271" s="36" t="e">
        <f>SUMIFS(СВЦЭМ!#REF!,СВЦЭМ!$A$40:$A$783,$A271,СВЦЭМ!$B$40:$B$783,B$261)+'СЕТ СН'!$F$15</f>
        <v>#REF!</v>
      </c>
      <c r="C271" s="36" t="e">
        <f>SUMIFS(СВЦЭМ!#REF!,СВЦЭМ!$A$40:$A$783,$A271,СВЦЭМ!$B$40:$B$783,C$261)+'СЕТ СН'!$F$15</f>
        <v>#REF!</v>
      </c>
      <c r="D271" s="36" t="e">
        <f>SUMIFS(СВЦЭМ!#REF!,СВЦЭМ!$A$40:$A$783,$A271,СВЦЭМ!$B$40:$B$783,D$261)+'СЕТ СН'!$F$15</f>
        <v>#REF!</v>
      </c>
      <c r="E271" s="36" t="e">
        <f>SUMIFS(СВЦЭМ!#REF!,СВЦЭМ!$A$40:$A$783,$A271,СВЦЭМ!$B$40:$B$783,E$261)+'СЕТ СН'!$F$15</f>
        <v>#REF!</v>
      </c>
      <c r="F271" s="36" t="e">
        <f>SUMIFS(СВЦЭМ!#REF!,СВЦЭМ!$A$40:$A$783,$A271,СВЦЭМ!$B$40:$B$783,F$261)+'СЕТ СН'!$F$15</f>
        <v>#REF!</v>
      </c>
      <c r="G271" s="36" t="e">
        <f>SUMIFS(СВЦЭМ!#REF!,СВЦЭМ!$A$40:$A$783,$A271,СВЦЭМ!$B$40:$B$783,G$261)+'СЕТ СН'!$F$15</f>
        <v>#REF!</v>
      </c>
      <c r="H271" s="36" t="e">
        <f>SUMIFS(СВЦЭМ!#REF!,СВЦЭМ!$A$40:$A$783,$A271,СВЦЭМ!$B$40:$B$783,H$261)+'СЕТ СН'!$F$15</f>
        <v>#REF!</v>
      </c>
      <c r="I271" s="36" t="e">
        <f>SUMIFS(СВЦЭМ!#REF!,СВЦЭМ!$A$40:$A$783,$A271,СВЦЭМ!$B$40:$B$783,I$261)+'СЕТ СН'!$F$15</f>
        <v>#REF!</v>
      </c>
      <c r="J271" s="36" t="e">
        <f>SUMIFS(СВЦЭМ!#REF!,СВЦЭМ!$A$40:$A$783,$A271,СВЦЭМ!$B$40:$B$783,J$261)+'СЕТ СН'!$F$15</f>
        <v>#REF!</v>
      </c>
      <c r="K271" s="36" t="e">
        <f>SUMIFS(СВЦЭМ!#REF!,СВЦЭМ!$A$40:$A$783,$A271,СВЦЭМ!$B$40:$B$783,K$261)+'СЕТ СН'!$F$15</f>
        <v>#REF!</v>
      </c>
      <c r="L271" s="36" t="e">
        <f>SUMIFS(СВЦЭМ!#REF!,СВЦЭМ!$A$40:$A$783,$A271,СВЦЭМ!$B$40:$B$783,L$261)+'СЕТ СН'!$F$15</f>
        <v>#REF!</v>
      </c>
      <c r="M271" s="36" t="e">
        <f>SUMIFS(СВЦЭМ!#REF!,СВЦЭМ!$A$40:$A$783,$A271,СВЦЭМ!$B$40:$B$783,M$261)+'СЕТ СН'!$F$15</f>
        <v>#REF!</v>
      </c>
      <c r="N271" s="36" t="e">
        <f>SUMIFS(СВЦЭМ!#REF!,СВЦЭМ!$A$40:$A$783,$A271,СВЦЭМ!$B$40:$B$783,N$261)+'СЕТ СН'!$F$15</f>
        <v>#REF!</v>
      </c>
      <c r="O271" s="36" t="e">
        <f>SUMIFS(СВЦЭМ!#REF!,СВЦЭМ!$A$40:$A$783,$A271,СВЦЭМ!$B$40:$B$783,O$261)+'СЕТ СН'!$F$15</f>
        <v>#REF!</v>
      </c>
      <c r="P271" s="36" t="e">
        <f>SUMIFS(СВЦЭМ!#REF!,СВЦЭМ!$A$40:$A$783,$A271,СВЦЭМ!$B$40:$B$783,P$261)+'СЕТ СН'!$F$15</f>
        <v>#REF!</v>
      </c>
      <c r="Q271" s="36" t="e">
        <f>SUMIFS(СВЦЭМ!#REF!,СВЦЭМ!$A$40:$A$783,$A271,СВЦЭМ!$B$40:$B$783,Q$261)+'СЕТ СН'!$F$15</f>
        <v>#REF!</v>
      </c>
      <c r="R271" s="36" t="e">
        <f>SUMIFS(СВЦЭМ!#REF!,СВЦЭМ!$A$40:$A$783,$A271,СВЦЭМ!$B$40:$B$783,R$261)+'СЕТ СН'!$F$15</f>
        <v>#REF!</v>
      </c>
      <c r="S271" s="36" t="e">
        <f>SUMIFS(СВЦЭМ!#REF!,СВЦЭМ!$A$40:$A$783,$A271,СВЦЭМ!$B$40:$B$783,S$261)+'СЕТ СН'!$F$15</f>
        <v>#REF!</v>
      </c>
      <c r="T271" s="36" t="e">
        <f>SUMIFS(СВЦЭМ!#REF!,СВЦЭМ!$A$40:$A$783,$A271,СВЦЭМ!$B$40:$B$783,T$261)+'СЕТ СН'!$F$15</f>
        <v>#REF!</v>
      </c>
      <c r="U271" s="36" t="e">
        <f>SUMIFS(СВЦЭМ!#REF!,СВЦЭМ!$A$40:$A$783,$A271,СВЦЭМ!$B$40:$B$783,U$261)+'СЕТ СН'!$F$15</f>
        <v>#REF!</v>
      </c>
      <c r="V271" s="36" t="e">
        <f>SUMIFS(СВЦЭМ!#REF!,СВЦЭМ!$A$40:$A$783,$A271,СВЦЭМ!$B$40:$B$783,V$261)+'СЕТ СН'!$F$15</f>
        <v>#REF!</v>
      </c>
      <c r="W271" s="36" t="e">
        <f>SUMIFS(СВЦЭМ!#REF!,СВЦЭМ!$A$40:$A$783,$A271,СВЦЭМ!$B$40:$B$783,W$261)+'СЕТ СН'!$F$15</f>
        <v>#REF!</v>
      </c>
      <c r="X271" s="36" t="e">
        <f>SUMIFS(СВЦЭМ!#REF!,СВЦЭМ!$A$40:$A$783,$A271,СВЦЭМ!$B$40:$B$783,X$261)+'СЕТ СН'!$F$15</f>
        <v>#REF!</v>
      </c>
      <c r="Y271" s="36" t="e">
        <f>SUMIFS(СВЦЭМ!#REF!,СВЦЭМ!$A$40:$A$783,$A271,СВЦЭМ!$B$40:$B$783,Y$261)+'СЕТ СН'!$F$15</f>
        <v>#REF!</v>
      </c>
    </row>
    <row r="272" spans="1:27" ht="15.75" hidden="1" x14ac:dyDescent="0.2">
      <c r="A272" s="35">
        <f t="shared" si="7"/>
        <v>45088</v>
      </c>
      <c r="B272" s="36" t="e">
        <f>SUMIFS(СВЦЭМ!#REF!,СВЦЭМ!$A$40:$A$783,$A272,СВЦЭМ!$B$40:$B$783,B$261)+'СЕТ СН'!$F$15</f>
        <v>#REF!</v>
      </c>
      <c r="C272" s="36" t="e">
        <f>SUMIFS(СВЦЭМ!#REF!,СВЦЭМ!$A$40:$A$783,$A272,СВЦЭМ!$B$40:$B$783,C$261)+'СЕТ СН'!$F$15</f>
        <v>#REF!</v>
      </c>
      <c r="D272" s="36" t="e">
        <f>SUMIFS(СВЦЭМ!#REF!,СВЦЭМ!$A$40:$A$783,$A272,СВЦЭМ!$B$40:$B$783,D$261)+'СЕТ СН'!$F$15</f>
        <v>#REF!</v>
      </c>
      <c r="E272" s="36" t="e">
        <f>SUMIFS(СВЦЭМ!#REF!,СВЦЭМ!$A$40:$A$783,$A272,СВЦЭМ!$B$40:$B$783,E$261)+'СЕТ СН'!$F$15</f>
        <v>#REF!</v>
      </c>
      <c r="F272" s="36" t="e">
        <f>SUMIFS(СВЦЭМ!#REF!,СВЦЭМ!$A$40:$A$783,$A272,СВЦЭМ!$B$40:$B$783,F$261)+'СЕТ СН'!$F$15</f>
        <v>#REF!</v>
      </c>
      <c r="G272" s="36" t="e">
        <f>SUMIFS(СВЦЭМ!#REF!,СВЦЭМ!$A$40:$A$783,$A272,СВЦЭМ!$B$40:$B$783,G$261)+'СЕТ СН'!$F$15</f>
        <v>#REF!</v>
      </c>
      <c r="H272" s="36" t="e">
        <f>SUMIFS(СВЦЭМ!#REF!,СВЦЭМ!$A$40:$A$783,$A272,СВЦЭМ!$B$40:$B$783,H$261)+'СЕТ СН'!$F$15</f>
        <v>#REF!</v>
      </c>
      <c r="I272" s="36" t="e">
        <f>SUMIFS(СВЦЭМ!#REF!,СВЦЭМ!$A$40:$A$783,$A272,СВЦЭМ!$B$40:$B$783,I$261)+'СЕТ СН'!$F$15</f>
        <v>#REF!</v>
      </c>
      <c r="J272" s="36" t="e">
        <f>SUMIFS(СВЦЭМ!#REF!,СВЦЭМ!$A$40:$A$783,$A272,СВЦЭМ!$B$40:$B$783,J$261)+'СЕТ СН'!$F$15</f>
        <v>#REF!</v>
      </c>
      <c r="K272" s="36" t="e">
        <f>SUMIFS(СВЦЭМ!#REF!,СВЦЭМ!$A$40:$A$783,$A272,СВЦЭМ!$B$40:$B$783,K$261)+'СЕТ СН'!$F$15</f>
        <v>#REF!</v>
      </c>
      <c r="L272" s="36" t="e">
        <f>SUMIFS(СВЦЭМ!#REF!,СВЦЭМ!$A$40:$A$783,$A272,СВЦЭМ!$B$40:$B$783,L$261)+'СЕТ СН'!$F$15</f>
        <v>#REF!</v>
      </c>
      <c r="M272" s="36" t="e">
        <f>SUMIFS(СВЦЭМ!#REF!,СВЦЭМ!$A$40:$A$783,$A272,СВЦЭМ!$B$40:$B$783,M$261)+'СЕТ СН'!$F$15</f>
        <v>#REF!</v>
      </c>
      <c r="N272" s="36" t="e">
        <f>SUMIFS(СВЦЭМ!#REF!,СВЦЭМ!$A$40:$A$783,$A272,СВЦЭМ!$B$40:$B$783,N$261)+'СЕТ СН'!$F$15</f>
        <v>#REF!</v>
      </c>
      <c r="O272" s="36" t="e">
        <f>SUMIFS(СВЦЭМ!#REF!,СВЦЭМ!$A$40:$A$783,$A272,СВЦЭМ!$B$40:$B$783,O$261)+'СЕТ СН'!$F$15</f>
        <v>#REF!</v>
      </c>
      <c r="P272" s="36" t="e">
        <f>SUMIFS(СВЦЭМ!#REF!,СВЦЭМ!$A$40:$A$783,$A272,СВЦЭМ!$B$40:$B$783,P$261)+'СЕТ СН'!$F$15</f>
        <v>#REF!</v>
      </c>
      <c r="Q272" s="36" t="e">
        <f>SUMIFS(СВЦЭМ!#REF!,СВЦЭМ!$A$40:$A$783,$A272,СВЦЭМ!$B$40:$B$783,Q$261)+'СЕТ СН'!$F$15</f>
        <v>#REF!</v>
      </c>
      <c r="R272" s="36" t="e">
        <f>SUMIFS(СВЦЭМ!#REF!,СВЦЭМ!$A$40:$A$783,$A272,СВЦЭМ!$B$40:$B$783,R$261)+'СЕТ СН'!$F$15</f>
        <v>#REF!</v>
      </c>
      <c r="S272" s="36" t="e">
        <f>SUMIFS(СВЦЭМ!#REF!,СВЦЭМ!$A$40:$A$783,$A272,СВЦЭМ!$B$40:$B$783,S$261)+'СЕТ СН'!$F$15</f>
        <v>#REF!</v>
      </c>
      <c r="T272" s="36" t="e">
        <f>SUMIFS(СВЦЭМ!#REF!,СВЦЭМ!$A$40:$A$783,$A272,СВЦЭМ!$B$40:$B$783,T$261)+'СЕТ СН'!$F$15</f>
        <v>#REF!</v>
      </c>
      <c r="U272" s="36" t="e">
        <f>SUMIFS(СВЦЭМ!#REF!,СВЦЭМ!$A$40:$A$783,$A272,СВЦЭМ!$B$40:$B$783,U$261)+'СЕТ СН'!$F$15</f>
        <v>#REF!</v>
      </c>
      <c r="V272" s="36" t="e">
        <f>SUMIFS(СВЦЭМ!#REF!,СВЦЭМ!$A$40:$A$783,$A272,СВЦЭМ!$B$40:$B$783,V$261)+'СЕТ СН'!$F$15</f>
        <v>#REF!</v>
      </c>
      <c r="W272" s="36" t="e">
        <f>SUMIFS(СВЦЭМ!#REF!,СВЦЭМ!$A$40:$A$783,$A272,СВЦЭМ!$B$40:$B$783,W$261)+'СЕТ СН'!$F$15</f>
        <v>#REF!</v>
      </c>
      <c r="X272" s="36" t="e">
        <f>SUMIFS(СВЦЭМ!#REF!,СВЦЭМ!$A$40:$A$783,$A272,СВЦЭМ!$B$40:$B$783,X$261)+'СЕТ СН'!$F$15</f>
        <v>#REF!</v>
      </c>
      <c r="Y272" s="36" t="e">
        <f>SUMIFS(СВЦЭМ!#REF!,СВЦЭМ!$A$40:$A$783,$A272,СВЦЭМ!$B$40:$B$783,Y$261)+'СЕТ СН'!$F$15</f>
        <v>#REF!</v>
      </c>
    </row>
    <row r="273" spans="1:25" ht="15.75" hidden="1" x14ac:dyDescent="0.2">
      <c r="A273" s="35">
        <f t="shared" si="7"/>
        <v>45089</v>
      </c>
      <c r="B273" s="36" t="e">
        <f>SUMIFS(СВЦЭМ!#REF!,СВЦЭМ!$A$40:$A$783,$A273,СВЦЭМ!$B$40:$B$783,B$261)+'СЕТ СН'!$F$15</f>
        <v>#REF!</v>
      </c>
      <c r="C273" s="36" t="e">
        <f>SUMIFS(СВЦЭМ!#REF!,СВЦЭМ!$A$40:$A$783,$A273,СВЦЭМ!$B$40:$B$783,C$261)+'СЕТ СН'!$F$15</f>
        <v>#REF!</v>
      </c>
      <c r="D273" s="36" t="e">
        <f>SUMIFS(СВЦЭМ!#REF!,СВЦЭМ!$A$40:$A$783,$A273,СВЦЭМ!$B$40:$B$783,D$261)+'СЕТ СН'!$F$15</f>
        <v>#REF!</v>
      </c>
      <c r="E273" s="36" t="e">
        <f>SUMIFS(СВЦЭМ!#REF!,СВЦЭМ!$A$40:$A$783,$A273,СВЦЭМ!$B$40:$B$783,E$261)+'СЕТ СН'!$F$15</f>
        <v>#REF!</v>
      </c>
      <c r="F273" s="36" t="e">
        <f>SUMIFS(СВЦЭМ!#REF!,СВЦЭМ!$A$40:$A$783,$A273,СВЦЭМ!$B$40:$B$783,F$261)+'СЕТ СН'!$F$15</f>
        <v>#REF!</v>
      </c>
      <c r="G273" s="36" t="e">
        <f>SUMIFS(СВЦЭМ!#REF!,СВЦЭМ!$A$40:$A$783,$A273,СВЦЭМ!$B$40:$B$783,G$261)+'СЕТ СН'!$F$15</f>
        <v>#REF!</v>
      </c>
      <c r="H273" s="36" t="e">
        <f>SUMIFS(СВЦЭМ!#REF!,СВЦЭМ!$A$40:$A$783,$A273,СВЦЭМ!$B$40:$B$783,H$261)+'СЕТ СН'!$F$15</f>
        <v>#REF!</v>
      </c>
      <c r="I273" s="36" t="e">
        <f>SUMIFS(СВЦЭМ!#REF!,СВЦЭМ!$A$40:$A$783,$A273,СВЦЭМ!$B$40:$B$783,I$261)+'СЕТ СН'!$F$15</f>
        <v>#REF!</v>
      </c>
      <c r="J273" s="36" t="e">
        <f>SUMIFS(СВЦЭМ!#REF!,СВЦЭМ!$A$40:$A$783,$A273,СВЦЭМ!$B$40:$B$783,J$261)+'СЕТ СН'!$F$15</f>
        <v>#REF!</v>
      </c>
      <c r="K273" s="36" t="e">
        <f>SUMIFS(СВЦЭМ!#REF!,СВЦЭМ!$A$40:$A$783,$A273,СВЦЭМ!$B$40:$B$783,K$261)+'СЕТ СН'!$F$15</f>
        <v>#REF!</v>
      </c>
      <c r="L273" s="36" t="e">
        <f>SUMIFS(СВЦЭМ!#REF!,СВЦЭМ!$A$40:$A$783,$A273,СВЦЭМ!$B$40:$B$783,L$261)+'СЕТ СН'!$F$15</f>
        <v>#REF!</v>
      </c>
      <c r="M273" s="36" t="e">
        <f>SUMIFS(СВЦЭМ!#REF!,СВЦЭМ!$A$40:$A$783,$A273,СВЦЭМ!$B$40:$B$783,M$261)+'СЕТ СН'!$F$15</f>
        <v>#REF!</v>
      </c>
      <c r="N273" s="36" t="e">
        <f>SUMIFS(СВЦЭМ!#REF!,СВЦЭМ!$A$40:$A$783,$A273,СВЦЭМ!$B$40:$B$783,N$261)+'СЕТ СН'!$F$15</f>
        <v>#REF!</v>
      </c>
      <c r="O273" s="36" t="e">
        <f>SUMIFS(СВЦЭМ!#REF!,СВЦЭМ!$A$40:$A$783,$A273,СВЦЭМ!$B$40:$B$783,O$261)+'СЕТ СН'!$F$15</f>
        <v>#REF!</v>
      </c>
      <c r="P273" s="36" t="e">
        <f>SUMIFS(СВЦЭМ!#REF!,СВЦЭМ!$A$40:$A$783,$A273,СВЦЭМ!$B$40:$B$783,P$261)+'СЕТ СН'!$F$15</f>
        <v>#REF!</v>
      </c>
      <c r="Q273" s="36" t="e">
        <f>SUMIFS(СВЦЭМ!#REF!,СВЦЭМ!$A$40:$A$783,$A273,СВЦЭМ!$B$40:$B$783,Q$261)+'СЕТ СН'!$F$15</f>
        <v>#REF!</v>
      </c>
      <c r="R273" s="36" t="e">
        <f>SUMIFS(СВЦЭМ!#REF!,СВЦЭМ!$A$40:$A$783,$A273,СВЦЭМ!$B$40:$B$783,R$261)+'СЕТ СН'!$F$15</f>
        <v>#REF!</v>
      </c>
      <c r="S273" s="36" t="e">
        <f>SUMIFS(СВЦЭМ!#REF!,СВЦЭМ!$A$40:$A$783,$A273,СВЦЭМ!$B$40:$B$783,S$261)+'СЕТ СН'!$F$15</f>
        <v>#REF!</v>
      </c>
      <c r="T273" s="36" t="e">
        <f>SUMIFS(СВЦЭМ!#REF!,СВЦЭМ!$A$40:$A$783,$A273,СВЦЭМ!$B$40:$B$783,T$261)+'СЕТ СН'!$F$15</f>
        <v>#REF!</v>
      </c>
      <c r="U273" s="36" t="e">
        <f>SUMIFS(СВЦЭМ!#REF!,СВЦЭМ!$A$40:$A$783,$A273,СВЦЭМ!$B$40:$B$783,U$261)+'СЕТ СН'!$F$15</f>
        <v>#REF!</v>
      </c>
      <c r="V273" s="36" t="e">
        <f>SUMIFS(СВЦЭМ!#REF!,СВЦЭМ!$A$40:$A$783,$A273,СВЦЭМ!$B$40:$B$783,V$261)+'СЕТ СН'!$F$15</f>
        <v>#REF!</v>
      </c>
      <c r="W273" s="36" t="e">
        <f>SUMIFS(СВЦЭМ!#REF!,СВЦЭМ!$A$40:$A$783,$A273,СВЦЭМ!$B$40:$B$783,W$261)+'СЕТ СН'!$F$15</f>
        <v>#REF!</v>
      </c>
      <c r="X273" s="36" t="e">
        <f>SUMIFS(СВЦЭМ!#REF!,СВЦЭМ!$A$40:$A$783,$A273,СВЦЭМ!$B$40:$B$783,X$261)+'СЕТ СН'!$F$15</f>
        <v>#REF!</v>
      </c>
      <c r="Y273" s="36" t="e">
        <f>SUMIFS(СВЦЭМ!#REF!,СВЦЭМ!$A$40:$A$783,$A273,СВЦЭМ!$B$40:$B$783,Y$261)+'СЕТ СН'!$F$15</f>
        <v>#REF!</v>
      </c>
    </row>
    <row r="274" spans="1:25" ht="15.75" hidden="1" x14ac:dyDescent="0.2">
      <c r="A274" s="35">
        <f t="shared" si="7"/>
        <v>45090</v>
      </c>
      <c r="B274" s="36" t="e">
        <f>SUMIFS(СВЦЭМ!#REF!,СВЦЭМ!$A$40:$A$783,$A274,СВЦЭМ!$B$40:$B$783,B$261)+'СЕТ СН'!$F$15</f>
        <v>#REF!</v>
      </c>
      <c r="C274" s="36" t="e">
        <f>SUMIFS(СВЦЭМ!#REF!,СВЦЭМ!$A$40:$A$783,$A274,СВЦЭМ!$B$40:$B$783,C$261)+'СЕТ СН'!$F$15</f>
        <v>#REF!</v>
      </c>
      <c r="D274" s="36" t="e">
        <f>SUMIFS(СВЦЭМ!#REF!,СВЦЭМ!$A$40:$A$783,$A274,СВЦЭМ!$B$40:$B$783,D$261)+'СЕТ СН'!$F$15</f>
        <v>#REF!</v>
      </c>
      <c r="E274" s="36" t="e">
        <f>SUMIFS(СВЦЭМ!#REF!,СВЦЭМ!$A$40:$A$783,$A274,СВЦЭМ!$B$40:$B$783,E$261)+'СЕТ СН'!$F$15</f>
        <v>#REF!</v>
      </c>
      <c r="F274" s="36" t="e">
        <f>SUMIFS(СВЦЭМ!#REF!,СВЦЭМ!$A$40:$A$783,$A274,СВЦЭМ!$B$40:$B$783,F$261)+'СЕТ СН'!$F$15</f>
        <v>#REF!</v>
      </c>
      <c r="G274" s="36" t="e">
        <f>SUMIFS(СВЦЭМ!#REF!,СВЦЭМ!$A$40:$A$783,$A274,СВЦЭМ!$B$40:$B$783,G$261)+'СЕТ СН'!$F$15</f>
        <v>#REF!</v>
      </c>
      <c r="H274" s="36" t="e">
        <f>SUMIFS(СВЦЭМ!#REF!,СВЦЭМ!$A$40:$A$783,$A274,СВЦЭМ!$B$40:$B$783,H$261)+'СЕТ СН'!$F$15</f>
        <v>#REF!</v>
      </c>
      <c r="I274" s="36" t="e">
        <f>SUMIFS(СВЦЭМ!#REF!,СВЦЭМ!$A$40:$A$783,$A274,СВЦЭМ!$B$40:$B$783,I$261)+'СЕТ СН'!$F$15</f>
        <v>#REF!</v>
      </c>
      <c r="J274" s="36" t="e">
        <f>SUMIFS(СВЦЭМ!#REF!,СВЦЭМ!$A$40:$A$783,$A274,СВЦЭМ!$B$40:$B$783,J$261)+'СЕТ СН'!$F$15</f>
        <v>#REF!</v>
      </c>
      <c r="K274" s="36" t="e">
        <f>SUMIFS(СВЦЭМ!#REF!,СВЦЭМ!$A$40:$A$783,$A274,СВЦЭМ!$B$40:$B$783,K$261)+'СЕТ СН'!$F$15</f>
        <v>#REF!</v>
      </c>
      <c r="L274" s="36" t="e">
        <f>SUMIFS(СВЦЭМ!#REF!,СВЦЭМ!$A$40:$A$783,$A274,СВЦЭМ!$B$40:$B$783,L$261)+'СЕТ СН'!$F$15</f>
        <v>#REF!</v>
      </c>
      <c r="M274" s="36" t="e">
        <f>SUMIFS(СВЦЭМ!#REF!,СВЦЭМ!$A$40:$A$783,$A274,СВЦЭМ!$B$40:$B$783,M$261)+'СЕТ СН'!$F$15</f>
        <v>#REF!</v>
      </c>
      <c r="N274" s="36" t="e">
        <f>SUMIFS(СВЦЭМ!#REF!,СВЦЭМ!$A$40:$A$783,$A274,СВЦЭМ!$B$40:$B$783,N$261)+'СЕТ СН'!$F$15</f>
        <v>#REF!</v>
      </c>
      <c r="O274" s="36" t="e">
        <f>SUMIFS(СВЦЭМ!#REF!,СВЦЭМ!$A$40:$A$783,$A274,СВЦЭМ!$B$40:$B$783,O$261)+'СЕТ СН'!$F$15</f>
        <v>#REF!</v>
      </c>
      <c r="P274" s="36" t="e">
        <f>SUMIFS(СВЦЭМ!#REF!,СВЦЭМ!$A$40:$A$783,$A274,СВЦЭМ!$B$40:$B$783,P$261)+'СЕТ СН'!$F$15</f>
        <v>#REF!</v>
      </c>
      <c r="Q274" s="36" t="e">
        <f>SUMIFS(СВЦЭМ!#REF!,СВЦЭМ!$A$40:$A$783,$A274,СВЦЭМ!$B$40:$B$783,Q$261)+'СЕТ СН'!$F$15</f>
        <v>#REF!</v>
      </c>
      <c r="R274" s="36" t="e">
        <f>SUMIFS(СВЦЭМ!#REF!,СВЦЭМ!$A$40:$A$783,$A274,СВЦЭМ!$B$40:$B$783,R$261)+'СЕТ СН'!$F$15</f>
        <v>#REF!</v>
      </c>
      <c r="S274" s="36" t="e">
        <f>SUMIFS(СВЦЭМ!#REF!,СВЦЭМ!$A$40:$A$783,$A274,СВЦЭМ!$B$40:$B$783,S$261)+'СЕТ СН'!$F$15</f>
        <v>#REF!</v>
      </c>
      <c r="T274" s="36" t="e">
        <f>SUMIFS(СВЦЭМ!#REF!,СВЦЭМ!$A$40:$A$783,$A274,СВЦЭМ!$B$40:$B$783,T$261)+'СЕТ СН'!$F$15</f>
        <v>#REF!</v>
      </c>
      <c r="U274" s="36" t="e">
        <f>SUMIFS(СВЦЭМ!#REF!,СВЦЭМ!$A$40:$A$783,$A274,СВЦЭМ!$B$40:$B$783,U$261)+'СЕТ СН'!$F$15</f>
        <v>#REF!</v>
      </c>
      <c r="V274" s="36" t="e">
        <f>SUMIFS(СВЦЭМ!#REF!,СВЦЭМ!$A$40:$A$783,$A274,СВЦЭМ!$B$40:$B$783,V$261)+'СЕТ СН'!$F$15</f>
        <v>#REF!</v>
      </c>
      <c r="W274" s="36" t="e">
        <f>SUMIFS(СВЦЭМ!#REF!,СВЦЭМ!$A$40:$A$783,$A274,СВЦЭМ!$B$40:$B$783,W$261)+'СЕТ СН'!$F$15</f>
        <v>#REF!</v>
      </c>
      <c r="X274" s="36" t="e">
        <f>SUMIFS(СВЦЭМ!#REF!,СВЦЭМ!$A$40:$A$783,$A274,СВЦЭМ!$B$40:$B$783,X$261)+'СЕТ СН'!$F$15</f>
        <v>#REF!</v>
      </c>
      <c r="Y274" s="36" t="e">
        <f>SUMIFS(СВЦЭМ!#REF!,СВЦЭМ!$A$40:$A$783,$A274,СВЦЭМ!$B$40:$B$783,Y$261)+'СЕТ СН'!$F$15</f>
        <v>#REF!</v>
      </c>
    </row>
    <row r="275" spans="1:25" ht="15.75" hidden="1" x14ac:dyDescent="0.2">
      <c r="A275" s="35">
        <f t="shared" si="7"/>
        <v>45091</v>
      </c>
      <c r="B275" s="36" t="e">
        <f>SUMIFS(СВЦЭМ!#REF!,СВЦЭМ!$A$40:$A$783,$A275,СВЦЭМ!$B$40:$B$783,B$261)+'СЕТ СН'!$F$15</f>
        <v>#REF!</v>
      </c>
      <c r="C275" s="36" t="e">
        <f>SUMIFS(СВЦЭМ!#REF!,СВЦЭМ!$A$40:$A$783,$A275,СВЦЭМ!$B$40:$B$783,C$261)+'СЕТ СН'!$F$15</f>
        <v>#REF!</v>
      </c>
      <c r="D275" s="36" t="e">
        <f>SUMIFS(СВЦЭМ!#REF!,СВЦЭМ!$A$40:$A$783,$A275,СВЦЭМ!$B$40:$B$783,D$261)+'СЕТ СН'!$F$15</f>
        <v>#REF!</v>
      </c>
      <c r="E275" s="36" t="e">
        <f>SUMIFS(СВЦЭМ!#REF!,СВЦЭМ!$A$40:$A$783,$A275,СВЦЭМ!$B$40:$B$783,E$261)+'СЕТ СН'!$F$15</f>
        <v>#REF!</v>
      </c>
      <c r="F275" s="36" t="e">
        <f>SUMIFS(СВЦЭМ!#REF!,СВЦЭМ!$A$40:$A$783,$A275,СВЦЭМ!$B$40:$B$783,F$261)+'СЕТ СН'!$F$15</f>
        <v>#REF!</v>
      </c>
      <c r="G275" s="36" t="e">
        <f>SUMIFS(СВЦЭМ!#REF!,СВЦЭМ!$A$40:$A$783,$A275,СВЦЭМ!$B$40:$B$783,G$261)+'СЕТ СН'!$F$15</f>
        <v>#REF!</v>
      </c>
      <c r="H275" s="36" t="e">
        <f>SUMIFS(СВЦЭМ!#REF!,СВЦЭМ!$A$40:$A$783,$A275,СВЦЭМ!$B$40:$B$783,H$261)+'СЕТ СН'!$F$15</f>
        <v>#REF!</v>
      </c>
      <c r="I275" s="36" t="e">
        <f>SUMIFS(СВЦЭМ!#REF!,СВЦЭМ!$A$40:$A$783,$A275,СВЦЭМ!$B$40:$B$783,I$261)+'СЕТ СН'!$F$15</f>
        <v>#REF!</v>
      </c>
      <c r="J275" s="36" t="e">
        <f>SUMIFS(СВЦЭМ!#REF!,СВЦЭМ!$A$40:$A$783,$A275,СВЦЭМ!$B$40:$B$783,J$261)+'СЕТ СН'!$F$15</f>
        <v>#REF!</v>
      </c>
      <c r="K275" s="36" t="e">
        <f>SUMIFS(СВЦЭМ!#REF!,СВЦЭМ!$A$40:$A$783,$A275,СВЦЭМ!$B$40:$B$783,K$261)+'СЕТ СН'!$F$15</f>
        <v>#REF!</v>
      </c>
      <c r="L275" s="36" t="e">
        <f>SUMIFS(СВЦЭМ!#REF!,СВЦЭМ!$A$40:$A$783,$A275,СВЦЭМ!$B$40:$B$783,L$261)+'СЕТ СН'!$F$15</f>
        <v>#REF!</v>
      </c>
      <c r="M275" s="36" t="e">
        <f>SUMIFS(СВЦЭМ!#REF!,СВЦЭМ!$A$40:$A$783,$A275,СВЦЭМ!$B$40:$B$783,M$261)+'СЕТ СН'!$F$15</f>
        <v>#REF!</v>
      </c>
      <c r="N275" s="36" t="e">
        <f>SUMIFS(СВЦЭМ!#REF!,СВЦЭМ!$A$40:$A$783,$A275,СВЦЭМ!$B$40:$B$783,N$261)+'СЕТ СН'!$F$15</f>
        <v>#REF!</v>
      </c>
      <c r="O275" s="36" t="e">
        <f>SUMIFS(СВЦЭМ!#REF!,СВЦЭМ!$A$40:$A$783,$A275,СВЦЭМ!$B$40:$B$783,O$261)+'СЕТ СН'!$F$15</f>
        <v>#REF!</v>
      </c>
      <c r="P275" s="36" t="e">
        <f>SUMIFS(СВЦЭМ!#REF!,СВЦЭМ!$A$40:$A$783,$A275,СВЦЭМ!$B$40:$B$783,P$261)+'СЕТ СН'!$F$15</f>
        <v>#REF!</v>
      </c>
      <c r="Q275" s="36" t="e">
        <f>SUMIFS(СВЦЭМ!#REF!,СВЦЭМ!$A$40:$A$783,$A275,СВЦЭМ!$B$40:$B$783,Q$261)+'СЕТ СН'!$F$15</f>
        <v>#REF!</v>
      </c>
      <c r="R275" s="36" t="e">
        <f>SUMIFS(СВЦЭМ!#REF!,СВЦЭМ!$A$40:$A$783,$A275,СВЦЭМ!$B$40:$B$783,R$261)+'СЕТ СН'!$F$15</f>
        <v>#REF!</v>
      </c>
      <c r="S275" s="36" t="e">
        <f>SUMIFS(СВЦЭМ!#REF!,СВЦЭМ!$A$40:$A$783,$A275,СВЦЭМ!$B$40:$B$783,S$261)+'СЕТ СН'!$F$15</f>
        <v>#REF!</v>
      </c>
      <c r="T275" s="36" t="e">
        <f>SUMIFS(СВЦЭМ!#REF!,СВЦЭМ!$A$40:$A$783,$A275,СВЦЭМ!$B$40:$B$783,T$261)+'СЕТ СН'!$F$15</f>
        <v>#REF!</v>
      </c>
      <c r="U275" s="36" t="e">
        <f>SUMIFS(СВЦЭМ!#REF!,СВЦЭМ!$A$40:$A$783,$A275,СВЦЭМ!$B$40:$B$783,U$261)+'СЕТ СН'!$F$15</f>
        <v>#REF!</v>
      </c>
      <c r="V275" s="36" t="e">
        <f>SUMIFS(СВЦЭМ!#REF!,СВЦЭМ!$A$40:$A$783,$A275,СВЦЭМ!$B$40:$B$783,V$261)+'СЕТ СН'!$F$15</f>
        <v>#REF!</v>
      </c>
      <c r="W275" s="36" t="e">
        <f>SUMIFS(СВЦЭМ!#REF!,СВЦЭМ!$A$40:$A$783,$A275,СВЦЭМ!$B$40:$B$783,W$261)+'СЕТ СН'!$F$15</f>
        <v>#REF!</v>
      </c>
      <c r="X275" s="36" t="e">
        <f>SUMIFS(СВЦЭМ!#REF!,СВЦЭМ!$A$40:$A$783,$A275,СВЦЭМ!$B$40:$B$783,X$261)+'СЕТ СН'!$F$15</f>
        <v>#REF!</v>
      </c>
      <c r="Y275" s="36" t="e">
        <f>SUMIFS(СВЦЭМ!#REF!,СВЦЭМ!$A$40:$A$783,$A275,СВЦЭМ!$B$40:$B$783,Y$261)+'СЕТ СН'!$F$15</f>
        <v>#REF!</v>
      </c>
    </row>
    <row r="276" spans="1:25" ht="15.75" hidden="1" x14ac:dyDescent="0.2">
      <c r="A276" s="35">
        <f t="shared" si="7"/>
        <v>45092</v>
      </c>
      <c r="B276" s="36" t="e">
        <f>SUMIFS(СВЦЭМ!#REF!,СВЦЭМ!$A$40:$A$783,$A276,СВЦЭМ!$B$40:$B$783,B$261)+'СЕТ СН'!$F$15</f>
        <v>#REF!</v>
      </c>
      <c r="C276" s="36" t="e">
        <f>SUMIFS(СВЦЭМ!#REF!,СВЦЭМ!$A$40:$A$783,$A276,СВЦЭМ!$B$40:$B$783,C$261)+'СЕТ СН'!$F$15</f>
        <v>#REF!</v>
      </c>
      <c r="D276" s="36" t="e">
        <f>SUMIFS(СВЦЭМ!#REF!,СВЦЭМ!$A$40:$A$783,$A276,СВЦЭМ!$B$40:$B$783,D$261)+'СЕТ СН'!$F$15</f>
        <v>#REF!</v>
      </c>
      <c r="E276" s="36" t="e">
        <f>SUMIFS(СВЦЭМ!#REF!,СВЦЭМ!$A$40:$A$783,$A276,СВЦЭМ!$B$40:$B$783,E$261)+'СЕТ СН'!$F$15</f>
        <v>#REF!</v>
      </c>
      <c r="F276" s="36" t="e">
        <f>SUMIFS(СВЦЭМ!#REF!,СВЦЭМ!$A$40:$A$783,$A276,СВЦЭМ!$B$40:$B$783,F$261)+'СЕТ СН'!$F$15</f>
        <v>#REF!</v>
      </c>
      <c r="G276" s="36" t="e">
        <f>SUMIFS(СВЦЭМ!#REF!,СВЦЭМ!$A$40:$A$783,$A276,СВЦЭМ!$B$40:$B$783,G$261)+'СЕТ СН'!$F$15</f>
        <v>#REF!</v>
      </c>
      <c r="H276" s="36" t="e">
        <f>SUMIFS(СВЦЭМ!#REF!,СВЦЭМ!$A$40:$A$783,$A276,СВЦЭМ!$B$40:$B$783,H$261)+'СЕТ СН'!$F$15</f>
        <v>#REF!</v>
      </c>
      <c r="I276" s="36" t="e">
        <f>SUMIFS(СВЦЭМ!#REF!,СВЦЭМ!$A$40:$A$783,$A276,СВЦЭМ!$B$40:$B$783,I$261)+'СЕТ СН'!$F$15</f>
        <v>#REF!</v>
      </c>
      <c r="J276" s="36" t="e">
        <f>SUMIFS(СВЦЭМ!#REF!,СВЦЭМ!$A$40:$A$783,$A276,СВЦЭМ!$B$40:$B$783,J$261)+'СЕТ СН'!$F$15</f>
        <v>#REF!</v>
      </c>
      <c r="K276" s="36" t="e">
        <f>SUMIFS(СВЦЭМ!#REF!,СВЦЭМ!$A$40:$A$783,$A276,СВЦЭМ!$B$40:$B$783,K$261)+'СЕТ СН'!$F$15</f>
        <v>#REF!</v>
      </c>
      <c r="L276" s="36" t="e">
        <f>SUMIFS(СВЦЭМ!#REF!,СВЦЭМ!$A$40:$A$783,$A276,СВЦЭМ!$B$40:$B$783,L$261)+'СЕТ СН'!$F$15</f>
        <v>#REF!</v>
      </c>
      <c r="M276" s="36" t="e">
        <f>SUMIFS(СВЦЭМ!#REF!,СВЦЭМ!$A$40:$A$783,$A276,СВЦЭМ!$B$40:$B$783,M$261)+'СЕТ СН'!$F$15</f>
        <v>#REF!</v>
      </c>
      <c r="N276" s="36" t="e">
        <f>SUMIFS(СВЦЭМ!#REF!,СВЦЭМ!$A$40:$A$783,$A276,СВЦЭМ!$B$40:$B$783,N$261)+'СЕТ СН'!$F$15</f>
        <v>#REF!</v>
      </c>
      <c r="O276" s="36" t="e">
        <f>SUMIFS(СВЦЭМ!#REF!,СВЦЭМ!$A$40:$A$783,$A276,СВЦЭМ!$B$40:$B$783,O$261)+'СЕТ СН'!$F$15</f>
        <v>#REF!</v>
      </c>
      <c r="P276" s="36" t="e">
        <f>SUMIFS(СВЦЭМ!#REF!,СВЦЭМ!$A$40:$A$783,$A276,СВЦЭМ!$B$40:$B$783,P$261)+'СЕТ СН'!$F$15</f>
        <v>#REF!</v>
      </c>
      <c r="Q276" s="36" t="e">
        <f>SUMIFS(СВЦЭМ!#REF!,СВЦЭМ!$A$40:$A$783,$A276,СВЦЭМ!$B$40:$B$783,Q$261)+'СЕТ СН'!$F$15</f>
        <v>#REF!</v>
      </c>
      <c r="R276" s="36" t="e">
        <f>SUMIFS(СВЦЭМ!#REF!,СВЦЭМ!$A$40:$A$783,$A276,СВЦЭМ!$B$40:$B$783,R$261)+'СЕТ СН'!$F$15</f>
        <v>#REF!</v>
      </c>
      <c r="S276" s="36" t="e">
        <f>SUMIFS(СВЦЭМ!#REF!,СВЦЭМ!$A$40:$A$783,$A276,СВЦЭМ!$B$40:$B$783,S$261)+'СЕТ СН'!$F$15</f>
        <v>#REF!</v>
      </c>
      <c r="T276" s="36" t="e">
        <f>SUMIFS(СВЦЭМ!#REF!,СВЦЭМ!$A$40:$A$783,$A276,СВЦЭМ!$B$40:$B$783,T$261)+'СЕТ СН'!$F$15</f>
        <v>#REF!</v>
      </c>
      <c r="U276" s="36" t="e">
        <f>SUMIFS(СВЦЭМ!#REF!,СВЦЭМ!$A$40:$A$783,$A276,СВЦЭМ!$B$40:$B$783,U$261)+'СЕТ СН'!$F$15</f>
        <v>#REF!</v>
      </c>
      <c r="V276" s="36" t="e">
        <f>SUMIFS(СВЦЭМ!#REF!,СВЦЭМ!$A$40:$A$783,$A276,СВЦЭМ!$B$40:$B$783,V$261)+'СЕТ СН'!$F$15</f>
        <v>#REF!</v>
      </c>
      <c r="W276" s="36" t="e">
        <f>SUMIFS(СВЦЭМ!#REF!,СВЦЭМ!$A$40:$A$783,$A276,СВЦЭМ!$B$40:$B$783,W$261)+'СЕТ СН'!$F$15</f>
        <v>#REF!</v>
      </c>
      <c r="X276" s="36" t="e">
        <f>SUMIFS(СВЦЭМ!#REF!,СВЦЭМ!$A$40:$A$783,$A276,СВЦЭМ!$B$40:$B$783,X$261)+'СЕТ СН'!$F$15</f>
        <v>#REF!</v>
      </c>
      <c r="Y276" s="36" t="e">
        <f>SUMIFS(СВЦЭМ!#REF!,СВЦЭМ!$A$40:$A$783,$A276,СВЦЭМ!$B$40:$B$783,Y$261)+'СЕТ СН'!$F$15</f>
        <v>#REF!</v>
      </c>
    </row>
    <row r="277" spans="1:25" ht="15.75" hidden="1" x14ac:dyDescent="0.2">
      <c r="A277" s="35">
        <f t="shared" si="7"/>
        <v>45093</v>
      </c>
      <c r="B277" s="36" t="e">
        <f>SUMIFS(СВЦЭМ!#REF!,СВЦЭМ!$A$40:$A$783,$A277,СВЦЭМ!$B$40:$B$783,B$261)+'СЕТ СН'!$F$15</f>
        <v>#REF!</v>
      </c>
      <c r="C277" s="36" t="e">
        <f>SUMIFS(СВЦЭМ!#REF!,СВЦЭМ!$A$40:$A$783,$A277,СВЦЭМ!$B$40:$B$783,C$261)+'СЕТ СН'!$F$15</f>
        <v>#REF!</v>
      </c>
      <c r="D277" s="36" t="e">
        <f>SUMIFS(СВЦЭМ!#REF!,СВЦЭМ!$A$40:$A$783,$A277,СВЦЭМ!$B$40:$B$783,D$261)+'СЕТ СН'!$F$15</f>
        <v>#REF!</v>
      </c>
      <c r="E277" s="36" t="e">
        <f>SUMIFS(СВЦЭМ!#REF!,СВЦЭМ!$A$40:$A$783,$A277,СВЦЭМ!$B$40:$B$783,E$261)+'СЕТ СН'!$F$15</f>
        <v>#REF!</v>
      </c>
      <c r="F277" s="36" t="e">
        <f>SUMIFS(СВЦЭМ!#REF!,СВЦЭМ!$A$40:$A$783,$A277,СВЦЭМ!$B$40:$B$783,F$261)+'СЕТ СН'!$F$15</f>
        <v>#REF!</v>
      </c>
      <c r="G277" s="36" t="e">
        <f>SUMIFS(СВЦЭМ!#REF!,СВЦЭМ!$A$40:$A$783,$A277,СВЦЭМ!$B$40:$B$783,G$261)+'СЕТ СН'!$F$15</f>
        <v>#REF!</v>
      </c>
      <c r="H277" s="36" t="e">
        <f>SUMIFS(СВЦЭМ!#REF!,СВЦЭМ!$A$40:$A$783,$A277,СВЦЭМ!$B$40:$B$783,H$261)+'СЕТ СН'!$F$15</f>
        <v>#REF!</v>
      </c>
      <c r="I277" s="36" t="e">
        <f>SUMIFS(СВЦЭМ!#REF!,СВЦЭМ!$A$40:$A$783,$A277,СВЦЭМ!$B$40:$B$783,I$261)+'СЕТ СН'!$F$15</f>
        <v>#REF!</v>
      </c>
      <c r="J277" s="36" t="e">
        <f>SUMIFS(СВЦЭМ!#REF!,СВЦЭМ!$A$40:$A$783,$A277,СВЦЭМ!$B$40:$B$783,J$261)+'СЕТ СН'!$F$15</f>
        <v>#REF!</v>
      </c>
      <c r="K277" s="36" t="e">
        <f>SUMIFS(СВЦЭМ!#REF!,СВЦЭМ!$A$40:$A$783,$A277,СВЦЭМ!$B$40:$B$783,K$261)+'СЕТ СН'!$F$15</f>
        <v>#REF!</v>
      </c>
      <c r="L277" s="36" t="e">
        <f>SUMIFS(СВЦЭМ!#REF!,СВЦЭМ!$A$40:$A$783,$A277,СВЦЭМ!$B$40:$B$783,L$261)+'СЕТ СН'!$F$15</f>
        <v>#REF!</v>
      </c>
      <c r="M277" s="36" t="e">
        <f>SUMIFS(СВЦЭМ!#REF!,СВЦЭМ!$A$40:$A$783,$A277,СВЦЭМ!$B$40:$B$783,M$261)+'СЕТ СН'!$F$15</f>
        <v>#REF!</v>
      </c>
      <c r="N277" s="36" t="e">
        <f>SUMIFS(СВЦЭМ!#REF!,СВЦЭМ!$A$40:$A$783,$A277,СВЦЭМ!$B$40:$B$783,N$261)+'СЕТ СН'!$F$15</f>
        <v>#REF!</v>
      </c>
      <c r="O277" s="36" t="e">
        <f>SUMIFS(СВЦЭМ!#REF!,СВЦЭМ!$A$40:$A$783,$A277,СВЦЭМ!$B$40:$B$783,O$261)+'СЕТ СН'!$F$15</f>
        <v>#REF!</v>
      </c>
      <c r="P277" s="36" t="e">
        <f>SUMIFS(СВЦЭМ!#REF!,СВЦЭМ!$A$40:$A$783,$A277,СВЦЭМ!$B$40:$B$783,P$261)+'СЕТ СН'!$F$15</f>
        <v>#REF!</v>
      </c>
      <c r="Q277" s="36" t="e">
        <f>SUMIFS(СВЦЭМ!#REF!,СВЦЭМ!$A$40:$A$783,$A277,СВЦЭМ!$B$40:$B$783,Q$261)+'СЕТ СН'!$F$15</f>
        <v>#REF!</v>
      </c>
      <c r="R277" s="36" t="e">
        <f>SUMIFS(СВЦЭМ!#REF!,СВЦЭМ!$A$40:$A$783,$A277,СВЦЭМ!$B$40:$B$783,R$261)+'СЕТ СН'!$F$15</f>
        <v>#REF!</v>
      </c>
      <c r="S277" s="36" t="e">
        <f>SUMIFS(СВЦЭМ!#REF!,СВЦЭМ!$A$40:$A$783,$A277,СВЦЭМ!$B$40:$B$783,S$261)+'СЕТ СН'!$F$15</f>
        <v>#REF!</v>
      </c>
      <c r="T277" s="36" t="e">
        <f>SUMIFS(СВЦЭМ!#REF!,СВЦЭМ!$A$40:$A$783,$A277,СВЦЭМ!$B$40:$B$783,T$261)+'СЕТ СН'!$F$15</f>
        <v>#REF!</v>
      </c>
      <c r="U277" s="36" t="e">
        <f>SUMIFS(СВЦЭМ!#REF!,СВЦЭМ!$A$40:$A$783,$A277,СВЦЭМ!$B$40:$B$783,U$261)+'СЕТ СН'!$F$15</f>
        <v>#REF!</v>
      </c>
      <c r="V277" s="36" t="e">
        <f>SUMIFS(СВЦЭМ!#REF!,СВЦЭМ!$A$40:$A$783,$A277,СВЦЭМ!$B$40:$B$783,V$261)+'СЕТ СН'!$F$15</f>
        <v>#REF!</v>
      </c>
      <c r="W277" s="36" t="e">
        <f>SUMIFS(СВЦЭМ!#REF!,СВЦЭМ!$A$40:$A$783,$A277,СВЦЭМ!$B$40:$B$783,W$261)+'СЕТ СН'!$F$15</f>
        <v>#REF!</v>
      </c>
      <c r="X277" s="36" t="e">
        <f>SUMIFS(СВЦЭМ!#REF!,СВЦЭМ!$A$40:$A$783,$A277,СВЦЭМ!$B$40:$B$783,X$261)+'СЕТ СН'!$F$15</f>
        <v>#REF!</v>
      </c>
      <c r="Y277" s="36" t="e">
        <f>SUMIFS(СВЦЭМ!#REF!,СВЦЭМ!$A$40:$A$783,$A277,СВЦЭМ!$B$40:$B$783,Y$261)+'СЕТ СН'!$F$15</f>
        <v>#REF!</v>
      </c>
    </row>
    <row r="278" spans="1:25" ht="15.75" hidden="1" x14ac:dyDescent="0.2">
      <c r="A278" s="35">
        <f t="shared" si="7"/>
        <v>45094</v>
      </c>
      <c r="B278" s="36" t="e">
        <f>SUMIFS(СВЦЭМ!#REF!,СВЦЭМ!$A$40:$A$783,$A278,СВЦЭМ!$B$40:$B$783,B$261)+'СЕТ СН'!$F$15</f>
        <v>#REF!</v>
      </c>
      <c r="C278" s="36" t="e">
        <f>SUMIFS(СВЦЭМ!#REF!,СВЦЭМ!$A$40:$A$783,$A278,СВЦЭМ!$B$40:$B$783,C$261)+'СЕТ СН'!$F$15</f>
        <v>#REF!</v>
      </c>
      <c r="D278" s="36" t="e">
        <f>SUMIFS(СВЦЭМ!#REF!,СВЦЭМ!$A$40:$A$783,$A278,СВЦЭМ!$B$40:$B$783,D$261)+'СЕТ СН'!$F$15</f>
        <v>#REF!</v>
      </c>
      <c r="E278" s="36" t="e">
        <f>SUMIFS(СВЦЭМ!#REF!,СВЦЭМ!$A$40:$A$783,$A278,СВЦЭМ!$B$40:$B$783,E$261)+'СЕТ СН'!$F$15</f>
        <v>#REF!</v>
      </c>
      <c r="F278" s="36" t="e">
        <f>SUMIFS(СВЦЭМ!#REF!,СВЦЭМ!$A$40:$A$783,$A278,СВЦЭМ!$B$40:$B$783,F$261)+'СЕТ СН'!$F$15</f>
        <v>#REF!</v>
      </c>
      <c r="G278" s="36" t="e">
        <f>SUMIFS(СВЦЭМ!#REF!,СВЦЭМ!$A$40:$A$783,$A278,СВЦЭМ!$B$40:$B$783,G$261)+'СЕТ СН'!$F$15</f>
        <v>#REF!</v>
      </c>
      <c r="H278" s="36" t="e">
        <f>SUMIFS(СВЦЭМ!#REF!,СВЦЭМ!$A$40:$A$783,$A278,СВЦЭМ!$B$40:$B$783,H$261)+'СЕТ СН'!$F$15</f>
        <v>#REF!</v>
      </c>
      <c r="I278" s="36" t="e">
        <f>SUMIFS(СВЦЭМ!#REF!,СВЦЭМ!$A$40:$A$783,$A278,СВЦЭМ!$B$40:$B$783,I$261)+'СЕТ СН'!$F$15</f>
        <v>#REF!</v>
      </c>
      <c r="J278" s="36" t="e">
        <f>SUMIFS(СВЦЭМ!#REF!,СВЦЭМ!$A$40:$A$783,$A278,СВЦЭМ!$B$40:$B$783,J$261)+'СЕТ СН'!$F$15</f>
        <v>#REF!</v>
      </c>
      <c r="K278" s="36" t="e">
        <f>SUMIFS(СВЦЭМ!#REF!,СВЦЭМ!$A$40:$A$783,$A278,СВЦЭМ!$B$40:$B$783,K$261)+'СЕТ СН'!$F$15</f>
        <v>#REF!</v>
      </c>
      <c r="L278" s="36" t="e">
        <f>SUMIFS(СВЦЭМ!#REF!,СВЦЭМ!$A$40:$A$783,$A278,СВЦЭМ!$B$40:$B$783,L$261)+'СЕТ СН'!$F$15</f>
        <v>#REF!</v>
      </c>
      <c r="M278" s="36" t="e">
        <f>SUMIFS(СВЦЭМ!#REF!,СВЦЭМ!$A$40:$A$783,$A278,СВЦЭМ!$B$40:$B$783,M$261)+'СЕТ СН'!$F$15</f>
        <v>#REF!</v>
      </c>
      <c r="N278" s="36" t="e">
        <f>SUMIFS(СВЦЭМ!#REF!,СВЦЭМ!$A$40:$A$783,$A278,СВЦЭМ!$B$40:$B$783,N$261)+'СЕТ СН'!$F$15</f>
        <v>#REF!</v>
      </c>
      <c r="O278" s="36" t="e">
        <f>SUMIFS(СВЦЭМ!#REF!,СВЦЭМ!$A$40:$A$783,$A278,СВЦЭМ!$B$40:$B$783,O$261)+'СЕТ СН'!$F$15</f>
        <v>#REF!</v>
      </c>
      <c r="P278" s="36" t="e">
        <f>SUMIFS(СВЦЭМ!#REF!,СВЦЭМ!$A$40:$A$783,$A278,СВЦЭМ!$B$40:$B$783,P$261)+'СЕТ СН'!$F$15</f>
        <v>#REF!</v>
      </c>
      <c r="Q278" s="36" t="e">
        <f>SUMIFS(СВЦЭМ!#REF!,СВЦЭМ!$A$40:$A$783,$A278,СВЦЭМ!$B$40:$B$783,Q$261)+'СЕТ СН'!$F$15</f>
        <v>#REF!</v>
      </c>
      <c r="R278" s="36" t="e">
        <f>SUMIFS(СВЦЭМ!#REF!,СВЦЭМ!$A$40:$A$783,$A278,СВЦЭМ!$B$40:$B$783,R$261)+'СЕТ СН'!$F$15</f>
        <v>#REF!</v>
      </c>
      <c r="S278" s="36" t="e">
        <f>SUMIFS(СВЦЭМ!#REF!,СВЦЭМ!$A$40:$A$783,$A278,СВЦЭМ!$B$40:$B$783,S$261)+'СЕТ СН'!$F$15</f>
        <v>#REF!</v>
      </c>
      <c r="T278" s="36" t="e">
        <f>SUMIFS(СВЦЭМ!#REF!,СВЦЭМ!$A$40:$A$783,$A278,СВЦЭМ!$B$40:$B$783,T$261)+'СЕТ СН'!$F$15</f>
        <v>#REF!</v>
      </c>
      <c r="U278" s="36" t="e">
        <f>SUMIFS(СВЦЭМ!#REF!,СВЦЭМ!$A$40:$A$783,$A278,СВЦЭМ!$B$40:$B$783,U$261)+'СЕТ СН'!$F$15</f>
        <v>#REF!</v>
      </c>
      <c r="V278" s="36" t="e">
        <f>SUMIFS(СВЦЭМ!#REF!,СВЦЭМ!$A$40:$A$783,$A278,СВЦЭМ!$B$40:$B$783,V$261)+'СЕТ СН'!$F$15</f>
        <v>#REF!</v>
      </c>
      <c r="W278" s="36" t="e">
        <f>SUMIFS(СВЦЭМ!#REF!,СВЦЭМ!$A$40:$A$783,$A278,СВЦЭМ!$B$40:$B$783,W$261)+'СЕТ СН'!$F$15</f>
        <v>#REF!</v>
      </c>
      <c r="X278" s="36" t="e">
        <f>SUMIFS(СВЦЭМ!#REF!,СВЦЭМ!$A$40:$A$783,$A278,СВЦЭМ!$B$40:$B$783,X$261)+'СЕТ СН'!$F$15</f>
        <v>#REF!</v>
      </c>
      <c r="Y278" s="36" t="e">
        <f>SUMIFS(СВЦЭМ!#REF!,СВЦЭМ!$A$40:$A$783,$A278,СВЦЭМ!$B$40:$B$783,Y$261)+'СЕТ СН'!$F$15</f>
        <v>#REF!</v>
      </c>
    </row>
    <row r="279" spans="1:25" ht="15.75" hidden="1" x14ac:dyDescent="0.2">
      <c r="A279" s="35">
        <f t="shared" si="7"/>
        <v>45095</v>
      </c>
      <c r="B279" s="36" t="e">
        <f>SUMIFS(СВЦЭМ!#REF!,СВЦЭМ!$A$40:$A$783,$A279,СВЦЭМ!$B$40:$B$783,B$261)+'СЕТ СН'!$F$15</f>
        <v>#REF!</v>
      </c>
      <c r="C279" s="36" t="e">
        <f>SUMIFS(СВЦЭМ!#REF!,СВЦЭМ!$A$40:$A$783,$A279,СВЦЭМ!$B$40:$B$783,C$261)+'СЕТ СН'!$F$15</f>
        <v>#REF!</v>
      </c>
      <c r="D279" s="36" t="e">
        <f>SUMIFS(СВЦЭМ!#REF!,СВЦЭМ!$A$40:$A$783,$A279,СВЦЭМ!$B$40:$B$783,D$261)+'СЕТ СН'!$F$15</f>
        <v>#REF!</v>
      </c>
      <c r="E279" s="36" t="e">
        <f>SUMIFS(СВЦЭМ!#REF!,СВЦЭМ!$A$40:$A$783,$A279,СВЦЭМ!$B$40:$B$783,E$261)+'СЕТ СН'!$F$15</f>
        <v>#REF!</v>
      </c>
      <c r="F279" s="36" t="e">
        <f>SUMIFS(СВЦЭМ!#REF!,СВЦЭМ!$A$40:$A$783,$A279,СВЦЭМ!$B$40:$B$783,F$261)+'СЕТ СН'!$F$15</f>
        <v>#REF!</v>
      </c>
      <c r="G279" s="36" t="e">
        <f>SUMIFS(СВЦЭМ!#REF!,СВЦЭМ!$A$40:$A$783,$A279,СВЦЭМ!$B$40:$B$783,G$261)+'СЕТ СН'!$F$15</f>
        <v>#REF!</v>
      </c>
      <c r="H279" s="36" t="e">
        <f>SUMIFS(СВЦЭМ!#REF!,СВЦЭМ!$A$40:$A$783,$A279,СВЦЭМ!$B$40:$B$783,H$261)+'СЕТ СН'!$F$15</f>
        <v>#REF!</v>
      </c>
      <c r="I279" s="36" t="e">
        <f>SUMIFS(СВЦЭМ!#REF!,СВЦЭМ!$A$40:$A$783,$A279,СВЦЭМ!$B$40:$B$783,I$261)+'СЕТ СН'!$F$15</f>
        <v>#REF!</v>
      </c>
      <c r="J279" s="36" t="e">
        <f>SUMIFS(СВЦЭМ!#REF!,СВЦЭМ!$A$40:$A$783,$A279,СВЦЭМ!$B$40:$B$783,J$261)+'СЕТ СН'!$F$15</f>
        <v>#REF!</v>
      </c>
      <c r="K279" s="36" t="e">
        <f>SUMIFS(СВЦЭМ!#REF!,СВЦЭМ!$A$40:$A$783,$A279,СВЦЭМ!$B$40:$B$783,K$261)+'СЕТ СН'!$F$15</f>
        <v>#REF!</v>
      </c>
      <c r="L279" s="36" t="e">
        <f>SUMIFS(СВЦЭМ!#REF!,СВЦЭМ!$A$40:$A$783,$A279,СВЦЭМ!$B$40:$B$783,L$261)+'СЕТ СН'!$F$15</f>
        <v>#REF!</v>
      </c>
      <c r="M279" s="36" t="e">
        <f>SUMIFS(СВЦЭМ!#REF!,СВЦЭМ!$A$40:$A$783,$A279,СВЦЭМ!$B$40:$B$783,M$261)+'СЕТ СН'!$F$15</f>
        <v>#REF!</v>
      </c>
      <c r="N279" s="36" t="e">
        <f>SUMIFS(СВЦЭМ!#REF!,СВЦЭМ!$A$40:$A$783,$A279,СВЦЭМ!$B$40:$B$783,N$261)+'СЕТ СН'!$F$15</f>
        <v>#REF!</v>
      </c>
      <c r="O279" s="36" t="e">
        <f>SUMIFS(СВЦЭМ!#REF!,СВЦЭМ!$A$40:$A$783,$A279,СВЦЭМ!$B$40:$B$783,O$261)+'СЕТ СН'!$F$15</f>
        <v>#REF!</v>
      </c>
      <c r="P279" s="36" t="e">
        <f>SUMIFS(СВЦЭМ!#REF!,СВЦЭМ!$A$40:$A$783,$A279,СВЦЭМ!$B$40:$B$783,P$261)+'СЕТ СН'!$F$15</f>
        <v>#REF!</v>
      </c>
      <c r="Q279" s="36" t="e">
        <f>SUMIFS(СВЦЭМ!#REF!,СВЦЭМ!$A$40:$A$783,$A279,СВЦЭМ!$B$40:$B$783,Q$261)+'СЕТ СН'!$F$15</f>
        <v>#REF!</v>
      </c>
      <c r="R279" s="36" t="e">
        <f>SUMIFS(СВЦЭМ!#REF!,СВЦЭМ!$A$40:$A$783,$A279,СВЦЭМ!$B$40:$B$783,R$261)+'СЕТ СН'!$F$15</f>
        <v>#REF!</v>
      </c>
      <c r="S279" s="36" t="e">
        <f>SUMIFS(СВЦЭМ!#REF!,СВЦЭМ!$A$40:$A$783,$A279,СВЦЭМ!$B$40:$B$783,S$261)+'СЕТ СН'!$F$15</f>
        <v>#REF!</v>
      </c>
      <c r="T279" s="36" t="e">
        <f>SUMIFS(СВЦЭМ!#REF!,СВЦЭМ!$A$40:$A$783,$A279,СВЦЭМ!$B$40:$B$783,T$261)+'СЕТ СН'!$F$15</f>
        <v>#REF!</v>
      </c>
      <c r="U279" s="36" t="e">
        <f>SUMIFS(СВЦЭМ!#REF!,СВЦЭМ!$A$40:$A$783,$A279,СВЦЭМ!$B$40:$B$783,U$261)+'СЕТ СН'!$F$15</f>
        <v>#REF!</v>
      </c>
      <c r="V279" s="36" t="e">
        <f>SUMIFS(СВЦЭМ!#REF!,СВЦЭМ!$A$40:$A$783,$A279,СВЦЭМ!$B$40:$B$783,V$261)+'СЕТ СН'!$F$15</f>
        <v>#REF!</v>
      </c>
      <c r="W279" s="36" t="e">
        <f>SUMIFS(СВЦЭМ!#REF!,СВЦЭМ!$A$40:$A$783,$A279,СВЦЭМ!$B$40:$B$783,W$261)+'СЕТ СН'!$F$15</f>
        <v>#REF!</v>
      </c>
      <c r="X279" s="36" t="e">
        <f>SUMIFS(СВЦЭМ!#REF!,СВЦЭМ!$A$40:$A$783,$A279,СВЦЭМ!$B$40:$B$783,X$261)+'СЕТ СН'!$F$15</f>
        <v>#REF!</v>
      </c>
      <c r="Y279" s="36" t="e">
        <f>SUMIFS(СВЦЭМ!#REF!,СВЦЭМ!$A$40:$A$783,$A279,СВЦЭМ!$B$40:$B$783,Y$261)+'СЕТ СН'!$F$15</f>
        <v>#REF!</v>
      </c>
    </row>
    <row r="280" spans="1:25" ht="15.75" hidden="1" x14ac:dyDescent="0.2">
      <c r="A280" s="35">
        <f t="shared" si="7"/>
        <v>45096</v>
      </c>
      <c r="B280" s="36" t="e">
        <f>SUMIFS(СВЦЭМ!#REF!,СВЦЭМ!$A$40:$A$783,$A280,СВЦЭМ!$B$40:$B$783,B$261)+'СЕТ СН'!$F$15</f>
        <v>#REF!</v>
      </c>
      <c r="C280" s="36" t="e">
        <f>SUMIFS(СВЦЭМ!#REF!,СВЦЭМ!$A$40:$A$783,$A280,СВЦЭМ!$B$40:$B$783,C$261)+'СЕТ СН'!$F$15</f>
        <v>#REF!</v>
      </c>
      <c r="D280" s="36" t="e">
        <f>SUMIFS(СВЦЭМ!#REF!,СВЦЭМ!$A$40:$A$783,$A280,СВЦЭМ!$B$40:$B$783,D$261)+'СЕТ СН'!$F$15</f>
        <v>#REF!</v>
      </c>
      <c r="E280" s="36" t="e">
        <f>SUMIFS(СВЦЭМ!#REF!,СВЦЭМ!$A$40:$A$783,$A280,СВЦЭМ!$B$40:$B$783,E$261)+'СЕТ СН'!$F$15</f>
        <v>#REF!</v>
      </c>
      <c r="F280" s="36" t="e">
        <f>SUMIFS(СВЦЭМ!#REF!,СВЦЭМ!$A$40:$A$783,$A280,СВЦЭМ!$B$40:$B$783,F$261)+'СЕТ СН'!$F$15</f>
        <v>#REF!</v>
      </c>
      <c r="G280" s="36" t="e">
        <f>SUMIFS(СВЦЭМ!#REF!,СВЦЭМ!$A$40:$A$783,$A280,СВЦЭМ!$B$40:$B$783,G$261)+'СЕТ СН'!$F$15</f>
        <v>#REF!</v>
      </c>
      <c r="H280" s="36" t="e">
        <f>SUMIFS(СВЦЭМ!#REF!,СВЦЭМ!$A$40:$A$783,$A280,СВЦЭМ!$B$40:$B$783,H$261)+'СЕТ СН'!$F$15</f>
        <v>#REF!</v>
      </c>
      <c r="I280" s="36" t="e">
        <f>SUMIFS(СВЦЭМ!#REF!,СВЦЭМ!$A$40:$A$783,$A280,СВЦЭМ!$B$40:$B$783,I$261)+'СЕТ СН'!$F$15</f>
        <v>#REF!</v>
      </c>
      <c r="J280" s="36" t="e">
        <f>SUMIFS(СВЦЭМ!#REF!,СВЦЭМ!$A$40:$A$783,$A280,СВЦЭМ!$B$40:$B$783,J$261)+'СЕТ СН'!$F$15</f>
        <v>#REF!</v>
      </c>
      <c r="K280" s="36" t="e">
        <f>SUMIFS(СВЦЭМ!#REF!,СВЦЭМ!$A$40:$A$783,$A280,СВЦЭМ!$B$40:$B$783,K$261)+'СЕТ СН'!$F$15</f>
        <v>#REF!</v>
      </c>
      <c r="L280" s="36" t="e">
        <f>SUMIFS(СВЦЭМ!#REF!,СВЦЭМ!$A$40:$A$783,$A280,СВЦЭМ!$B$40:$B$783,L$261)+'СЕТ СН'!$F$15</f>
        <v>#REF!</v>
      </c>
      <c r="M280" s="36" t="e">
        <f>SUMIFS(СВЦЭМ!#REF!,СВЦЭМ!$A$40:$A$783,$A280,СВЦЭМ!$B$40:$B$783,M$261)+'СЕТ СН'!$F$15</f>
        <v>#REF!</v>
      </c>
      <c r="N280" s="36" t="e">
        <f>SUMIFS(СВЦЭМ!#REF!,СВЦЭМ!$A$40:$A$783,$A280,СВЦЭМ!$B$40:$B$783,N$261)+'СЕТ СН'!$F$15</f>
        <v>#REF!</v>
      </c>
      <c r="O280" s="36" t="e">
        <f>SUMIFS(СВЦЭМ!#REF!,СВЦЭМ!$A$40:$A$783,$A280,СВЦЭМ!$B$40:$B$783,O$261)+'СЕТ СН'!$F$15</f>
        <v>#REF!</v>
      </c>
      <c r="P280" s="36" t="e">
        <f>SUMIFS(СВЦЭМ!#REF!,СВЦЭМ!$A$40:$A$783,$A280,СВЦЭМ!$B$40:$B$783,P$261)+'СЕТ СН'!$F$15</f>
        <v>#REF!</v>
      </c>
      <c r="Q280" s="36" t="e">
        <f>SUMIFS(СВЦЭМ!#REF!,СВЦЭМ!$A$40:$A$783,$A280,СВЦЭМ!$B$40:$B$783,Q$261)+'СЕТ СН'!$F$15</f>
        <v>#REF!</v>
      </c>
      <c r="R280" s="36" t="e">
        <f>SUMIFS(СВЦЭМ!#REF!,СВЦЭМ!$A$40:$A$783,$A280,СВЦЭМ!$B$40:$B$783,R$261)+'СЕТ СН'!$F$15</f>
        <v>#REF!</v>
      </c>
      <c r="S280" s="36" t="e">
        <f>SUMIFS(СВЦЭМ!#REF!,СВЦЭМ!$A$40:$A$783,$A280,СВЦЭМ!$B$40:$B$783,S$261)+'СЕТ СН'!$F$15</f>
        <v>#REF!</v>
      </c>
      <c r="T280" s="36" t="e">
        <f>SUMIFS(СВЦЭМ!#REF!,СВЦЭМ!$A$40:$A$783,$A280,СВЦЭМ!$B$40:$B$783,T$261)+'СЕТ СН'!$F$15</f>
        <v>#REF!</v>
      </c>
      <c r="U280" s="36" t="e">
        <f>SUMIFS(СВЦЭМ!#REF!,СВЦЭМ!$A$40:$A$783,$A280,СВЦЭМ!$B$40:$B$783,U$261)+'СЕТ СН'!$F$15</f>
        <v>#REF!</v>
      </c>
      <c r="V280" s="36" t="e">
        <f>SUMIFS(СВЦЭМ!#REF!,СВЦЭМ!$A$40:$A$783,$A280,СВЦЭМ!$B$40:$B$783,V$261)+'СЕТ СН'!$F$15</f>
        <v>#REF!</v>
      </c>
      <c r="W280" s="36" t="e">
        <f>SUMIFS(СВЦЭМ!#REF!,СВЦЭМ!$A$40:$A$783,$A280,СВЦЭМ!$B$40:$B$783,W$261)+'СЕТ СН'!$F$15</f>
        <v>#REF!</v>
      </c>
      <c r="X280" s="36" t="e">
        <f>SUMIFS(СВЦЭМ!#REF!,СВЦЭМ!$A$40:$A$783,$A280,СВЦЭМ!$B$40:$B$783,X$261)+'СЕТ СН'!$F$15</f>
        <v>#REF!</v>
      </c>
      <c r="Y280" s="36" t="e">
        <f>SUMIFS(СВЦЭМ!#REF!,СВЦЭМ!$A$40:$A$783,$A280,СВЦЭМ!$B$40:$B$783,Y$261)+'СЕТ СН'!$F$15</f>
        <v>#REF!</v>
      </c>
    </row>
    <row r="281" spans="1:25" ht="15.75" hidden="1" x14ac:dyDescent="0.2">
      <c r="A281" s="35">
        <f t="shared" si="7"/>
        <v>45097</v>
      </c>
      <c r="B281" s="36" t="e">
        <f>SUMIFS(СВЦЭМ!#REF!,СВЦЭМ!$A$40:$A$783,$A281,СВЦЭМ!$B$40:$B$783,B$261)+'СЕТ СН'!$F$15</f>
        <v>#REF!</v>
      </c>
      <c r="C281" s="36" t="e">
        <f>SUMIFS(СВЦЭМ!#REF!,СВЦЭМ!$A$40:$A$783,$A281,СВЦЭМ!$B$40:$B$783,C$261)+'СЕТ СН'!$F$15</f>
        <v>#REF!</v>
      </c>
      <c r="D281" s="36" t="e">
        <f>SUMIFS(СВЦЭМ!#REF!,СВЦЭМ!$A$40:$A$783,$A281,СВЦЭМ!$B$40:$B$783,D$261)+'СЕТ СН'!$F$15</f>
        <v>#REF!</v>
      </c>
      <c r="E281" s="36" t="e">
        <f>SUMIFS(СВЦЭМ!#REF!,СВЦЭМ!$A$40:$A$783,$A281,СВЦЭМ!$B$40:$B$783,E$261)+'СЕТ СН'!$F$15</f>
        <v>#REF!</v>
      </c>
      <c r="F281" s="36" t="e">
        <f>SUMIFS(СВЦЭМ!#REF!,СВЦЭМ!$A$40:$A$783,$A281,СВЦЭМ!$B$40:$B$783,F$261)+'СЕТ СН'!$F$15</f>
        <v>#REF!</v>
      </c>
      <c r="G281" s="36" t="e">
        <f>SUMIFS(СВЦЭМ!#REF!,СВЦЭМ!$A$40:$A$783,$A281,СВЦЭМ!$B$40:$B$783,G$261)+'СЕТ СН'!$F$15</f>
        <v>#REF!</v>
      </c>
      <c r="H281" s="36" t="e">
        <f>SUMIFS(СВЦЭМ!#REF!,СВЦЭМ!$A$40:$A$783,$A281,СВЦЭМ!$B$40:$B$783,H$261)+'СЕТ СН'!$F$15</f>
        <v>#REF!</v>
      </c>
      <c r="I281" s="36" t="e">
        <f>SUMIFS(СВЦЭМ!#REF!,СВЦЭМ!$A$40:$A$783,$A281,СВЦЭМ!$B$40:$B$783,I$261)+'СЕТ СН'!$F$15</f>
        <v>#REF!</v>
      </c>
      <c r="J281" s="36" t="e">
        <f>SUMIFS(СВЦЭМ!#REF!,СВЦЭМ!$A$40:$A$783,$A281,СВЦЭМ!$B$40:$B$783,J$261)+'СЕТ СН'!$F$15</f>
        <v>#REF!</v>
      </c>
      <c r="K281" s="36" t="e">
        <f>SUMIFS(СВЦЭМ!#REF!,СВЦЭМ!$A$40:$A$783,$A281,СВЦЭМ!$B$40:$B$783,K$261)+'СЕТ СН'!$F$15</f>
        <v>#REF!</v>
      </c>
      <c r="L281" s="36" t="e">
        <f>SUMIFS(СВЦЭМ!#REF!,СВЦЭМ!$A$40:$A$783,$A281,СВЦЭМ!$B$40:$B$783,L$261)+'СЕТ СН'!$F$15</f>
        <v>#REF!</v>
      </c>
      <c r="M281" s="36" t="e">
        <f>SUMIFS(СВЦЭМ!#REF!,СВЦЭМ!$A$40:$A$783,$A281,СВЦЭМ!$B$40:$B$783,M$261)+'СЕТ СН'!$F$15</f>
        <v>#REF!</v>
      </c>
      <c r="N281" s="36" t="e">
        <f>SUMIFS(СВЦЭМ!#REF!,СВЦЭМ!$A$40:$A$783,$A281,СВЦЭМ!$B$40:$B$783,N$261)+'СЕТ СН'!$F$15</f>
        <v>#REF!</v>
      </c>
      <c r="O281" s="36" t="e">
        <f>SUMIFS(СВЦЭМ!#REF!,СВЦЭМ!$A$40:$A$783,$A281,СВЦЭМ!$B$40:$B$783,O$261)+'СЕТ СН'!$F$15</f>
        <v>#REF!</v>
      </c>
      <c r="P281" s="36" t="e">
        <f>SUMIFS(СВЦЭМ!#REF!,СВЦЭМ!$A$40:$A$783,$A281,СВЦЭМ!$B$40:$B$783,P$261)+'СЕТ СН'!$F$15</f>
        <v>#REF!</v>
      </c>
      <c r="Q281" s="36" t="e">
        <f>SUMIFS(СВЦЭМ!#REF!,СВЦЭМ!$A$40:$A$783,$A281,СВЦЭМ!$B$40:$B$783,Q$261)+'СЕТ СН'!$F$15</f>
        <v>#REF!</v>
      </c>
      <c r="R281" s="36" t="e">
        <f>SUMIFS(СВЦЭМ!#REF!,СВЦЭМ!$A$40:$A$783,$A281,СВЦЭМ!$B$40:$B$783,R$261)+'СЕТ СН'!$F$15</f>
        <v>#REF!</v>
      </c>
      <c r="S281" s="36" t="e">
        <f>SUMIFS(СВЦЭМ!#REF!,СВЦЭМ!$A$40:$A$783,$A281,СВЦЭМ!$B$40:$B$783,S$261)+'СЕТ СН'!$F$15</f>
        <v>#REF!</v>
      </c>
      <c r="T281" s="36" t="e">
        <f>SUMIFS(СВЦЭМ!#REF!,СВЦЭМ!$A$40:$A$783,$A281,СВЦЭМ!$B$40:$B$783,T$261)+'СЕТ СН'!$F$15</f>
        <v>#REF!</v>
      </c>
      <c r="U281" s="36" t="e">
        <f>SUMIFS(СВЦЭМ!#REF!,СВЦЭМ!$A$40:$A$783,$A281,СВЦЭМ!$B$40:$B$783,U$261)+'СЕТ СН'!$F$15</f>
        <v>#REF!</v>
      </c>
      <c r="V281" s="36" t="e">
        <f>SUMIFS(СВЦЭМ!#REF!,СВЦЭМ!$A$40:$A$783,$A281,СВЦЭМ!$B$40:$B$783,V$261)+'СЕТ СН'!$F$15</f>
        <v>#REF!</v>
      </c>
      <c r="W281" s="36" t="e">
        <f>SUMIFS(СВЦЭМ!#REF!,СВЦЭМ!$A$40:$A$783,$A281,СВЦЭМ!$B$40:$B$783,W$261)+'СЕТ СН'!$F$15</f>
        <v>#REF!</v>
      </c>
      <c r="X281" s="36" t="e">
        <f>SUMIFS(СВЦЭМ!#REF!,СВЦЭМ!$A$40:$A$783,$A281,СВЦЭМ!$B$40:$B$783,X$261)+'СЕТ СН'!$F$15</f>
        <v>#REF!</v>
      </c>
      <c r="Y281" s="36" t="e">
        <f>SUMIFS(СВЦЭМ!#REF!,СВЦЭМ!$A$40:$A$783,$A281,СВЦЭМ!$B$40:$B$783,Y$261)+'СЕТ СН'!$F$15</f>
        <v>#REF!</v>
      </c>
    </row>
    <row r="282" spans="1:25" ht="15.75" hidden="1" x14ac:dyDescent="0.2">
      <c r="A282" s="35">
        <f t="shared" si="7"/>
        <v>45098</v>
      </c>
      <c r="B282" s="36" t="e">
        <f>SUMIFS(СВЦЭМ!#REF!,СВЦЭМ!$A$40:$A$783,$A282,СВЦЭМ!$B$40:$B$783,B$261)+'СЕТ СН'!$F$15</f>
        <v>#REF!</v>
      </c>
      <c r="C282" s="36" t="e">
        <f>SUMIFS(СВЦЭМ!#REF!,СВЦЭМ!$A$40:$A$783,$A282,СВЦЭМ!$B$40:$B$783,C$261)+'СЕТ СН'!$F$15</f>
        <v>#REF!</v>
      </c>
      <c r="D282" s="36" t="e">
        <f>SUMIFS(СВЦЭМ!#REF!,СВЦЭМ!$A$40:$A$783,$A282,СВЦЭМ!$B$40:$B$783,D$261)+'СЕТ СН'!$F$15</f>
        <v>#REF!</v>
      </c>
      <c r="E282" s="36" t="e">
        <f>SUMIFS(СВЦЭМ!#REF!,СВЦЭМ!$A$40:$A$783,$A282,СВЦЭМ!$B$40:$B$783,E$261)+'СЕТ СН'!$F$15</f>
        <v>#REF!</v>
      </c>
      <c r="F282" s="36" t="e">
        <f>SUMIFS(СВЦЭМ!#REF!,СВЦЭМ!$A$40:$A$783,$A282,СВЦЭМ!$B$40:$B$783,F$261)+'СЕТ СН'!$F$15</f>
        <v>#REF!</v>
      </c>
      <c r="G282" s="36" t="e">
        <f>SUMIFS(СВЦЭМ!#REF!,СВЦЭМ!$A$40:$A$783,$A282,СВЦЭМ!$B$40:$B$783,G$261)+'СЕТ СН'!$F$15</f>
        <v>#REF!</v>
      </c>
      <c r="H282" s="36" t="e">
        <f>SUMIFS(СВЦЭМ!#REF!,СВЦЭМ!$A$40:$A$783,$A282,СВЦЭМ!$B$40:$B$783,H$261)+'СЕТ СН'!$F$15</f>
        <v>#REF!</v>
      </c>
      <c r="I282" s="36" t="e">
        <f>SUMIFS(СВЦЭМ!#REF!,СВЦЭМ!$A$40:$A$783,$A282,СВЦЭМ!$B$40:$B$783,I$261)+'СЕТ СН'!$F$15</f>
        <v>#REF!</v>
      </c>
      <c r="J282" s="36" t="e">
        <f>SUMIFS(СВЦЭМ!#REF!,СВЦЭМ!$A$40:$A$783,$A282,СВЦЭМ!$B$40:$B$783,J$261)+'СЕТ СН'!$F$15</f>
        <v>#REF!</v>
      </c>
      <c r="K282" s="36" t="e">
        <f>SUMIFS(СВЦЭМ!#REF!,СВЦЭМ!$A$40:$A$783,$A282,СВЦЭМ!$B$40:$B$783,K$261)+'СЕТ СН'!$F$15</f>
        <v>#REF!</v>
      </c>
      <c r="L282" s="36" t="e">
        <f>SUMIFS(СВЦЭМ!#REF!,СВЦЭМ!$A$40:$A$783,$A282,СВЦЭМ!$B$40:$B$783,L$261)+'СЕТ СН'!$F$15</f>
        <v>#REF!</v>
      </c>
      <c r="M282" s="36" t="e">
        <f>SUMIFS(СВЦЭМ!#REF!,СВЦЭМ!$A$40:$A$783,$A282,СВЦЭМ!$B$40:$B$783,M$261)+'СЕТ СН'!$F$15</f>
        <v>#REF!</v>
      </c>
      <c r="N282" s="36" t="e">
        <f>SUMIFS(СВЦЭМ!#REF!,СВЦЭМ!$A$40:$A$783,$A282,СВЦЭМ!$B$40:$B$783,N$261)+'СЕТ СН'!$F$15</f>
        <v>#REF!</v>
      </c>
      <c r="O282" s="36" t="e">
        <f>SUMIFS(СВЦЭМ!#REF!,СВЦЭМ!$A$40:$A$783,$A282,СВЦЭМ!$B$40:$B$783,O$261)+'СЕТ СН'!$F$15</f>
        <v>#REF!</v>
      </c>
      <c r="P282" s="36" t="e">
        <f>SUMIFS(СВЦЭМ!#REF!,СВЦЭМ!$A$40:$A$783,$A282,СВЦЭМ!$B$40:$B$783,P$261)+'СЕТ СН'!$F$15</f>
        <v>#REF!</v>
      </c>
      <c r="Q282" s="36" t="e">
        <f>SUMIFS(СВЦЭМ!#REF!,СВЦЭМ!$A$40:$A$783,$A282,СВЦЭМ!$B$40:$B$783,Q$261)+'СЕТ СН'!$F$15</f>
        <v>#REF!</v>
      </c>
      <c r="R282" s="36" t="e">
        <f>SUMIFS(СВЦЭМ!#REF!,СВЦЭМ!$A$40:$A$783,$A282,СВЦЭМ!$B$40:$B$783,R$261)+'СЕТ СН'!$F$15</f>
        <v>#REF!</v>
      </c>
      <c r="S282" s="36" t="e">
        <f>SUMIFS(СВЦЭМ!#REF!,СВЦЭМ!$A$40:$A$783,$A282,СВЦЭМ!$B$40:$B$783,S$261)+'СЕТ СН'!$F$15</f>
        <v>#REF!</v>
      </c>
      <c r="T282" s="36" t="e">
        <f>SUMIFS(СВЦЭМ!#REF!,СВЦЭМ!$A$40:$A$783,$A282,СВЦЭМ!$B$40:$B$783,T$261)+'СЕТ СН'!$F$15</f>
        <v>#REF!</v>
      </c>
      <c r="U282" s="36" t="e">
        <f>SUMIFS(СВЦЭМ!#REF!,СВЦЭМ!$A$40:$A$783,$A282,СВЦЭМ!$B$40:$B$783,U$261)+'СЕТ СН'!$F$15</f>
        <v>#REF!</v>
      </c>
      <c r="V282" s="36" t="e">
        <f>SUMIFS(СВЦЭМ!#REF!,СВЦЭМ!$A$40:$A$783,$A282,СВЦЭМ!$B$40:$B$783,V$261)+'СЕТ СН'!$F$15</f>
        <v>#REF!</v>
      </c>
      <c r="W282" s="36" t="e">
        <f>SUMIFS(СВЦЭМ!#REF!,СВЦЭМ!$A$40:$A$783,$A282,СВЦЭМ!$B$40:$B$783,W$261)+'СЕТ СН'!$F$15</f>
        <v>#REF!</v>
      </c>
      <c r="X282" s="36" t="e">
        <f>SUMIFS(СВЦЭМ!#REF!,СВЦЭМ!$A$40:$A$783,$A282,СВЦЭМ!$B$40:$B$783,X$261)+'СЕТ СН'!$F$15</f>
        <v>#REF!</v>
      </c>
      <c r="Y282" s="36" t="e">
        <f>SUMIFS(СВЦЭМ!#REF!,СВЦЭМ!$A$40:$A$783,$A282,СВЦЭМ!$B$40:$B$783,Y$261)+'СЕТ СН'!$F$15</f>
        <v>#REF!</v>
      </c>
    </row>
    <row r="283" spans="1:25" ht="15.75" hidden="1" x14ac:dyDescent="0.2">
      <c r="A283" s="35">
        <f t="shared" si="7"/>
        <v>45099</v>
      </c>
      <c r="B283" s="36" t="e">
        <f>SUMIFS(СВЦЭМ!#REF!,СВЦЭМ!$A$40:$A$783,$A283,СВЦЭМ!$B$40:$B$783,B$261)+'СЕТ СН'!$F$15</f>
        <v>#REF!</v>
      </c>
      <c r="C283" s="36" t="e">
        <f>SUMIFS(СВЦЭМ!#REF!,СВЦЭМ!$A$40:$A$783,$A283,СВЦЭМ!$B$40:$B$783,C$261)+'СЕТ СН'!$F$15</f>
        <v>#REF!</v>
      </c>
      <c r="D283" s="36" t="e">
        <f>SUMIFS(СВЦЭМ!#REF!,СВЦЭМ!$A$40:$A$783,$A283,СВЦЭМ!$B$40:$B$783,D$261)+'СЕТ СН'!$F$15</f>
        <v>#REF!</v>
      </c>
      <c r="E283" s="36" t="e">
        <f>SUMIFS(СВЦЭМ!#REF!,СВЦЭМ!$A$40:$A$783,$A283,СВЦЭМ!$B$40:$B$783,E$261)+'СЕТ СН'!$F$15</f>
        <v>#REF!</v>
      </c>
      <c r="F283" s="36" t="e">
        <f>SUMIFS(СВЦЭМ!#REF!,СВЦЭМ!$A$40:$A$783,$A283,СВЦЭМ!$B$40:$B$783,F$261)+'СЕТ СН'!$F$15</f>
        <v>#REF!</v>
      </c>
      <c r="G283" s="36" t="e">
        <f>SUMIFS(СВЦЭМ!#REF!,СВЦЭМ!$A$40:$A$783,$A283,СВЦЭМ!$B$40:$B$783,G$261)+'СЕТ СН'!$F$15</f>
        <v>#REF!</v>
      </c>
      <c r="H283" s="36" t="e">
        <f>SUMIFS(СВЦЭМ!#REF!,СВЦЭМ!$A$40:$A$783,$A283,СВЦЭМ!$B$40:$B$783,H$261)+'СЕТ СН'!$F$15</f>
        <v>#REF!</v>
      </c>
      <c r="I283" s="36" t="e">
        <f>SUMIFS(СВЦЭМ!#REF!,СВЦЭМ!$A$40:$A$783,$A283,СВЦЭМ!$B$40:$B$783,I$261)+'СЕТ СН'!$F$15</f>
        <v>#REF!</v>
      </c>
      <c r="J283" s="36" t="e">
        <f>SUMIFS(СВЦЭМ!#REF!,СВЦЭМ!$A$40:$A$783,$A283,СВЦЭМ!$B$40:$B$783,J$261)+'СЕТ СН'!$F$15</f>
        <v>#REF!</v>
      </c>
      <c r="K283" s="36" t="e">
        <f>SUMIFS(СВЦЭМ!#REF!,СВЦЭМ!$A$40:$A$783,$A283,СВЦЭМ!$B$40:$B$783,K$261)+'СЕТ СН'!$F$15</f>
        <v>#REF!</v>
      </c>
      <c r="L283" s="36" t="e">
        <f>SUMIFS(СВЦЭМ!#REF!,СВЦЭМ!$A$40:$A$783,$A283,СВЦЭМ!$B$40:$B$783,L$261)+'СЕТ СН'!$F$15</f>
        <v>#REF!</v>
      </c>
      <c r="M283" s="36" t="e">
        <f>SUMIFS(СВЦЭМ!#REF!,СВЦЭМ!$A$40:$A$783,$A283,СВЦЭМ!$B$40:$B$783,M$261)+'СЕТ СН'!$F$15</f>
        <v>#REF!</v>
      </c>
      <c r="N283" s="36" t="e">
        <f>SUMIFS(СВЦЭМ!#REF!,СВЦЭМ!$A$40:$A$783,$A283,СВЦЭМ!$B$40:$B$783,N$261)+'СЕТ СН'!$F$15</f>
        <v>#REF!</v>
      </c>
      <c r="O283" s="36" t="e">
        <f>SUMIFS(СВЦЭМ!#REF!,СВЦЭМ!$A$40:$A$783,$A283,СВЦЭМ!$B$40:$B$783,O$261)+'СЕТ СН'!$F$15</f>
        <v>#REF!</v>
      </c>
      <c r="P283" s="36" t="e">
        <f>SUMIFS(СВЦЭМ!#REF!,СВЦЭМ!$A$40:$A$783,$A283,СВЦЭМ!$B$40:$B$783,P$261)+'СЕТ СН'!$F$15</f>
        <v>#REF!</v>
      </c>
      <c r="Q283" s="36" t="e">
        <f>SUMIFS(СВЦЭМ!#REF!,СВЦЭМ!$A$40:$A$783,$A283,СВЦЭМ!$B$40:$B$783,Q$261)+'СЕТ СН'!$F$15</f>
        <v>#REF!</v>
      </c>
      <c r="R283" s="36" t="e">
        <f>SUMIFS(СВЦЭМ!#REF!,СВЦЭМ!$A$40:$A$783,$A283,СВЦЭМ!$B$40:$B$783,R$261)+'СЕТ СН'!$F$15</f>
        <v>#REF!</v>
      </c>
      <c r="S283" s="36" t="e">
        <f>SUMIFS(СВЦЭМ!#REF!,СВЦЭМ!$A$40:$A$783,$A283,СВЦЭМ!$B$40:$B$783,S$261)+'СЕТ СН'!$F$15</f>
        <v>#REF!</v>
      </c>
      <c r="T283" s="36" t="e">
        <f>SUMIFS(СВЦЭМ!#REF!,СВЦЭМ!$A$40:$A$783,$A283,СВЦЭМ!$B$40:$B$783,T$261)+'СЕТ СН'!$F$15</f>
        <v>#REF!</v>
      </c>
      <c r="U283" s="36" t="e">
        <f>SUMIFS(СВЦЭМ!#REF!,СВЦЭМ!$A$40:$A$783,$A283,СВЦЭМ!$B$40:$B$783,U$261)+'СЕТ СН'!$F$15</f>
        <v>#REF!</v>
      </c>
      <c r="V283" s="36" t="e">
        <f>SUMIFS(СВЦЭМ!#REF!,СВЦЭМ!$A$40:$A$783,$A283,СВЦЭМ!$B$40:$B$783,V$261)+'СЕТ СН'!$F$15</f>
        <v>#REF!</v>
      </c>
      <c r="W283" s="36" t="e">
        <f>SUMIFS(СВЦЭМ!#REF!,СВЦЭМ!$A$40:$A$783,$A283,СВЦЭМ!$B$40:$B$783,W$261)+'СЕТ СН'!$F$15</f>
        <v>#REF!</v>
      </c>
      <c r="X283" s="36" t="e">
        <f>SUMIFS(СВЦЭМ!#REF!,СВЦЭМ!$A$40:$A$783,$A283,СВЦЭМ!$B$40:$B$783,X$261)+'СЕТ СН'!$F$15</f>
        <v>#REF!</v>
      </c>
      <c r="Y283" s="36" t="e">
        <f>SUMIFS(СВЦЭМ!#REF!,СВЦЭМ!$A$40:$A$783,$A283,СВЦЭМ!$B$40:$B$783,Y$261)+'СЕТ СН'!$F$15</f>
        <v>#REF!</v>
      </c>
    </row>
    <row r="284" spans="1:25" ht="15.75" hidden="1" x14ac:dyDescent="0.2">
      <c r="A284" s="35">
        <f t="shared" si="7"/>
        <v>45100</v>
      </c>
      <c r="B284" s="36" t="e">
        <f>SUMIFS(СВЦЭМ!#REF!,СВЦЭМ!$A$40:$A$783,$A284,СВЦЭМ!$B$40:$B$783,B$261)+'СЕТ СН'!$F$15</f>
        <v>#REF!</v>
      </c>
      <c r="C284" s="36" t="e">
        <f>SUMIFS(СВЦЭМ!#REF!,СВЦЭМ!$A$40:$A$783,$A284,СВЦЭМ!$B$40:$B$783,C$261)+'СЕТ СН'!$F$15</f>
        <v>#REF!</v>
      </c>
      <c r="D284" s="36" t="e">
        <f>SUMIFS(СВЦЭМ!#REF!,СВЦЭМ!$A$40:$A$783,$A284,СВЦЭМ!$B$40:$B$783,D$261)+'СЕТ СН'!$F$15</f>
        <v>#REF!</v>
      </c>
      <c r="E284" s="36" t="e">
        <f>SUMIFS(СВЦЭМ!#REF!,СВЦЭМ!$A$40:$A$783,$A284,СВЦЭМ!$B$40:$B$783,E$261)+'СЕТ СН'!$F$15</f>
        <v>#REF!</v>
      </c>
      <c r="F284" s="36" t="e">
        <f>SUMIFS(СВЦЭМ!#REF!,СВЦЭМ!$A$40:$A$783,$A284,СВЦЭМ!$B$40:$B$783,F$261)+'СЕТ СН'!$F$15</f>
        <v>#REF!</v>
      </c>
      <c r="G284" s="36" t="e">
        <f>SUMIFS(СВЦЭМ!#REF!,СВЦЭМ!$A$40:$A$783,$A284,СВЦЭМ!$B$40:$B$783,G$261)+'СЕТ СН'!$F$15</f>
        <v>#REF!</v>
      </c>
      <c r="H284" s="36" t="e">
        <f>SUMIFS(СВЦЭМ!#REF!,СВЦЭМ!$A$40:$A$783,$A284,СВЦЭМ!$B$40:$B$783,H$261)+'СЕТ СН'!$F$15</f>
        <v>#REF!</v>
      </c>
      <c r="I284" s="36" t="e">
        <f>SUMIFS(СВЦЭМ!#REF!,СВЦЭМ!$A$40:$A$783,$A284,СВЦЭМ!$B$40:$B$783,I$261)+'СЕТ СН'!$F$15</f>
        <v>#REF!</v>
      </c>
      <c r="J284" s="36" t="e">
        <f>SUMIFS(СВЦЭМ!#REF!,СВЦЭМ!$A$40:$A$783,$A284,СВЦЭМ!$B$40:$B$783,J$261)+'СЕТ СН'!$F$15</f>
        <v>#REF!</v>
      </c>
      <c r="K284" s="36" t="e">
        <f>SUMIFS(СВЦЭМ!#REF!,СВЦЭМ!$A$40:$A$783,$A284,СВЦЭМ!$B$40:$B$783,K$261)+'СЕТ СН'!$F$15</f>
        <v>#REF!</v>
      </c>
      <c r="L284" s="36" t="e">
        <f>SUMIFS(СВЦЭМ!#REF!,СВЦЭМ!$A$40:$A$783,$A284,СВЦЭМ!$B$40:$B$783,L$261)+'СЕТ СН'!$F$15</f>
        <v>#REF!</v>
      </c>
      <c r="M284" s="36" t="e">
        <f>SUMIFS(СВЦЭМ!#REF!,СВЦЭМ!$A$40:$A$783,$A284,СВЦЭМ!$B$40:$B$783,M$261)+'СЕТ СН'!$F$15</f>
        <v>#REF!</v>
      </c>
      <c r="N284" s="36" t="e">
        <f>SUMIFS(СВЦЭМ!#REF!,СВЦЭМ!$A$40:$A$783,$A284,СВЦЭМ!$B$40:$B$783,N$261)+'СЕТ СН'!$F$15</f>
        <v>#REF!</v>
      </c>
      <c r="O284" s="36" t="e">
        <f>SUMIFS(СВЦЭМ!#REF!,СВЦЭМ!$A$40:$A$783,$A284,СВЦЭМ!$B$40:$B$783,O$261)+'СЕТ СН'!$F$15</f>
        <v>#REF!</v>
      </c>
      <c r="P284" s="36" t="e">
        <f>SUMIFS(СВЦЭМ!#REF!,СВЦЭМ!$A$40:$A$783,$A284,СВЦЭМ!$B$40:$B$783,P$261)+'СЕТ СН'!$F$15</f>
        <v>#REF!</v>
      </c>
      <c r="Q284" s="36" t="e">
        <f>SUMIFS(СВЦЭМ!#REF!,СВЦЭМ!$A$40:$A$783,$A284,СВЦЭМ!$B$40:$B$783,Q$261)+'СЕТ СН'!$F$15</f>
        <v>#REF!</v>
      </c>
      <c r="R284" s="36" t="e">
        <f>SUMIFS(СВЦЭМ!#REF!,СВЦЭМ!$A$40:$A$783,$A284,СВЦЭМ!$B$40:$B$783,R$261)+'СЕТ СН'!$F$15</f>
        <v>#REF!</v>
      </c>
      <c r="S284" s="36" t="e">
        <f>SUMIFS(СВЦЭМ!#REF!,СВЦЭМ!$A$40:$A$783,$A284,СВЦЭМ!$B$40:$B$783,S$261)+'СЕТ СН'!$F$15</f>
        <v>#REF!</v>
      </c>
      <c r="T284" s="36" t="e">
        <f>SUMIFS(СВЦЭМ!#REF!,СВЦЭМ!$A$40:$A$783,$A284,СВЦЭМ!$B$40:$B$783,T$261)+'СЕТ СН'!$F$15</f>
        <v>#REF!</v>
      </c>
      <c r="U284" s="36" t="e">
        <f>SUMIFS(СВЦЭМ!#REF!,СВЦЭМ!$A$40:$A$783,$A284,СВЦЭМ!$B$40:$B$783,U$261)+'СЕТ СН'!$F$15</f>
        <v>#REF!</v>
      </c>
      <c r="V284" s="36" t="e">
        <f>SUMIFS(СВЦЭМ!#REF!,СВЦЭМ!$A$40:$A$783,$A284,СВЦЭМ!$B$40:$B$783,V$261)+'СЕТ СН'!$F$15</f>
        <v>#REF!</v>
      </c>
      <c r="W284" s="36" t="e">
        <f>SUMIFS(СВЦЭМ!#REF!,СВЦЭМ!$A$40:$A$783,$A284,СВЦЭМ!$B$40:$B$783,W$261)+'СЕТ СН'!$F$15</f>
        <v>#REF!</v>
      </c>
      <c r="X284" s="36" t="e">
        <f>SUMIFS(СВЦЭМ!#REF!,СВЦЭМ!$A$40:$A$783,$A284,СВЦЭМ!$B$40:$B$783,X$261)+'СЕТ СН'!$F$15</f>
        <v>#REF!</v>
      </c>
      <c r="Y284" s="36" t="e">
        <f>SUMIFS(СВЦЭМ!#REF!,СВЦЭМ!$A$40:$A$783,$A284,СВЦЭМ!$B$40:$B$783,Y$261)+'СЕТ СН'!$F$15</f>
        <v>#REF!</v>
      </c>
    </row>
    <row r="285" spans="1:25" ht="15.75" hidden="1" x14ac:dyDescent="0.2">
      <c r="A285" s="35">
        <f t="shared" si="7"/>
        <v>45101</v>
      </c>
      <c r="B285" s="36" t="e">
        <f>SUMIFS(СВЦЭМ!#REF!,СВЦЭМ!$A$40:$A$783,$A285,СВЦЭМ!$B$40:$B$783,B$261)+'СЕТ СН'!$F$15</f>
        <v>#REF!</v>
      </c>
      <c r="C285" s="36" t="e">
        <f>SUMIFS(СВЦЭМ!#REF!,СВЦЭМ!$A$40:$A$783,$A285,СВЦЭМ!$B$40:$B$783,C$261)+'СЕТ СН'!$F$15</f>
        <v>#REF!</v>
      </c>
      <c r="D285" s="36" t="e">
        <f>SUMIFS(СВЦЭМ!#REF!,СВЦЭМ!$A$40:$A$783,$A285,СВЦЭМ!$B$40:$B$783,D$261)+'СЕТ СН'!$F$15</f>
        <v>#REF!</v>
      </c>
      <c r="E285" s="36" t="e">
        <f>SUMIFS(СВЦЭМ!#REF!,СВЦЭМ!$A$40:$A$783,$A285,СВЦЭМ!$B$40:$B$783,E$261)+'СЕТ СН'!$F$15</f>
        <v>#REF!</v>
      </c>
      <c r="F285" s="36" t="e">
        <f>SUMIFS(СВЦЭМ!#REF!,СВЦЭМ!$A$40:$A$783,$A285,СВЦЭМ!$B$40:$B$783,F$261)+'СЕТ СН'!$F$15</f>
        <v>#REF!</v>
      </c>
      <c r="G285" s="36" t="e">
        <f>SUMIFS(СВЦЭМ!#REF!,СВЦЭМ!$A$40:$A$783,$A285,СВЦЭМ!$B$40:$B$783,G$261)+'СЕТ СН'!$F$15</f>
        <v>#REF!</v>
      </c>
      <c r="H285" s="36" t="e">
        <f>SUMIFS(СВЦЭМ!#REF!,СВЦЭМ!$A$40:$A$783,$A285,СВЦЭМ!$B$40:$B$783,H$261)+'СЕТ СН'!$F$15</f>
        <v>#REF!</v>
      </c>
      <c r="I285" s="36" t="e">
        <f>SUMIFS(СВЦЭМ!#REF!,СВЦЭМ!$A$40:$A$783,$A285,СВЦЭМ!$B$40:$B$783,I$261)+'СЕТ СН'!$F$15</f>
        <v>#REF!</v>
      </c>
      <c r="J285" s="36" t="e">
        <f>SUMIFS(СВЦЭМ!#REF!,СВЦЭМ!$A$40:$A$783,$A285,СВЦЭМ!$B$40:$B$783,J$261)+'СЕТ СН'!$F$15</f>
        <v>#REF!</v>
      </c>
      <c r="K285" s="36" t="e">
        <f>SUMIFS(СВЦЭМ!#REF!,СВЦЭМ!$A$40:$A$783,$A285,СВЦЭМ!$B$40:$B$783,K$261)+'СЕТ СН'!$F$15</f>
        <v>#REF!</v>
      </c>
      <c r="L285" s="36" t="e">
        <f>SUMIFS(СВЦЭМ!#REF!,СВЦЭМ!$A$40:$A$783,$A285,СВЦЭМ!$B$40:$B$783,L$261)+'СЕТ СН'!$F$15</f>
        <v>#REF!</v>
      </c>
      <c r="M285" s="36" t="e">
        <f>SUMIFS(СВЦЭМ!#REF!,СВЦЭМ!$A$40:$A$783,$A285,СВЦЭМ!$B$40:$B$783,M$261)+'СЕТ СН'!$F$15</f>
        <v>#REF!</v>
      </c>
      <c r="N285" s="36" t="e">
        <f>SUMIFS(СВЦЭМ!#REF!,СВЦЭМ!$A$40:$A$783,$A285,СВЦЭМ!$B$40:$B$783,N$261)+'СЕТ СН'!$F$15</f>
        <v>#REF!</v>
      </c>
      <c r="O285" s="36" t="e">
        <f>SUMIFS(СВЦЭМ!#REF!,СВЦЭМ!$A$40:$A$783,$A285,СВЦЭМ!$B$40:$B$783,O$261)+'СЕТ СН'!$F$15</f>
        <v>#REF!</v>
      </c>
      <c r="P285" s="36" t="e">
        <f>SUMIFS(СВЦЭМ!#REF!,СВЦЭМ!$A$40:$A$783,$A285,СВЦЭМ!$B$40:$B$783,P$261)+'СЕТ СН'!$F$15</f>
        <v>#REF!</v>
      </c>
      <c r="Q285" s="36" t="e">
        <f>SUMIFS(СВЦЭМ!#REF!,СВЦЭМ!$A$40:$A$783,$A285,СВЦЭМ!$B$40:$B$783,Q$261)+'СЕТ СН'!$F$15</f>
        <v>#REF!</v>
      </c>
      <c r="R285" s="36" t="e">
        <f>SUMIFS(СВЦЭМ!#REF!,СВЦЭМ!$A$40:$A$783,$A285,СВЦЭМ!$B$40:$B$783,R$261)+'СЕТ СН'!$F$15</f>
        <v>#REF!</v>
      </c>
      <c r="S285" s="36" t="e">
        <f>SUMIFS(СВЦЭМ!#REF!,СВЦЭМ!$A$40:$A$783,$A285,СВЦЭМ!$B$40:$B$783,S$261)+'СЕТ СН'!$F$15</f>
        <v>#REF!</v>
      </c>
      <c r="T285" s="36" t="e">
        <f>SUMIFS(СВЦЭМ!#REF!,СВЦЭМ!$A$40:$A$783,$A285,СВЦЭМ!$B$40:$B$783,T$261)+'СЕТ СН'!$F$15</f>
        <v>#REF!</v>
      </c>
      <c r="U285" s="36" t="e">
        <f>SUMIFS(СВЦЭМ!#REF!,СВЦЭМ!$A$40:$A$783,$A285,СВЦЭМ!$B$40:$B$783,U$261)+'СЕТ СН'!$F$15</f>
        <v>#REF!</v>
      </c>
      <c r="V285" s="36" t="e">
        <f>SUMIFS(СВЦЭМ!#REF!,СВЦЭМ!$A$40:$A$783,$A285,СВЦЭМ!$B$40:$B$783,V$261)+'СЕТ СН'!$F$15</f>
        <v>#REF!</v>
      </c>
      <c r="W285" s="36" t="e">
        <f>SUMIFS(СВЦЭМ!#REF!,СВЦЭМ!$A$40:$A$783,$A285,СВЦЭМ!$B$40:$B$783,W$261)+'СЕТ СН'!$F$15</f>
        <v>#REF!</v>
      </c>
      <c r="X285" s="36" t="e">
        <f>SUMIFS(СВЦЭМ!#REF!,СВЦЭМ!$A$40:$A$783,$A285,СВЦЭМ!$B$40:$B$783,X$261)+'СЕТ СН'!$F$15</f>
        <v>#REF!</v>
      </c>
      <c r="Y285" s="36" t="e">
        <f>SUMIFS(СВЦЭМ!#REF!,СВЦЭМ!$A$40:$A$783,$A285,СВЦЭМ!$B$40:$B$783,Y$261)+'СЕТ СН'!$F$15</f>
        <v>#REF!</v>
      </c>
    </row>
    <row r="286" spans="1:25" ht="15.75" hidden="1" x14ac:dyDescent="0.2">
      <c r="A286" s="35">
        <f t="shared" si="7"/>
        <v>45102</v>
      </c>
      <c r="B286" s="36" t="e">
        <f>SUMIFS(СВЦЭМ!#REF!,СВЦЭМ!$A$40:$A$783,$A286,СВЦЭМ!$B$40:$B$783,B$261)+'СЕТ СН'!$F$15</f>
        <v>#REF!</v>
      </c>
      <c r="C286" s="36" t="e">
        <f>SUMIFS(СВЦЭМ!#REF!,СВЦЭМ!$A$40:$A$783,$A286,СВЦЭМ!$B$40:$B$783,C$261)+'СЕТ СН'!$F$15</f>
        <v>#REF!</v>
      </c>
      <c r="D286" s="36" t="e">
        <f>SUMIFS(СВЦЭМ!#REF!,СВЦЭМ!$A$40:$A$783,$A286,СВЦЭМ!$B$40:$B$783,D$261)+'СЕТ СН'!$F$15</f>
        <v>#REF!</v>
      </c>
      <c r="E286" s="36" t="e">
        <f>SUMIFS(СВЦЭМ!#REF!,СВЦЭМ!$A$40:$A$783,$A286,СВЦЭМ!$B$40:$B$783,E$261)+'СЕТ СН'!$F$15</f>
        <v>#REF!</v>
      </c>
      <c r="F286" s="36" t="e">
        <f>SUMIFS(СВЦЭМ!#REF!,СВЦЭМ!$A$40:$A$783,$A286,СВЦЭМ!$B$40:$B$783,F$261)+'СЕТ СН'!$F$15</f>
        <v>#REF!</v>
      </c>
      <c r="G286" s="36" t="e">
        <f>SUMIFS(СВЦЭМ!#REF!,СВЦЭМ!$A$40:$A$783,$A286,СВЦЭМ!$B$40:$B$783,G$261)+'СЕТ СН'!$F$15</f>
        <v>#REF!</v>
      </c>
      <c r="H286" s="36" t="e">
        <f>SUMIFS(СВЦЭМ!#REF!,СВЦЭМ!$A$40:$A$783,$A286,СВЦЭМ!$B$40:$B$783,H$261)+'СЕТ СН'!$F$15</f>
        <v>#REF!</v>
      </c>
      <c r="I286" s="36" t="e">
        <f>SUMIFS(СВЦЭМ!#REF!,СВЦЭМ!$A$40:$A$783,$A286,СВЦЭМ!$B$40:$B$783,I$261)+'СЕТ СН'!$F$15</f>
        <v>#REF!</v>
      </c>
      <c r="J286" s="36" t="e">
        <f>SUMIFS(СВЦЭМ!#REF!,СВЦЭМ!$A$40:$A$783,$A286,СВЦЭМ!$B$40:$B$783,J$261)+'СЕТ СН'!$F$15</f>
        <v>#REF!</v>
      </c>
      <c r="K286" s="36" t="e">
        <f>SUMIFS(СВЦЭМ!#REF!,СВЦЭМ!$A$40:$A$783,$A286,СВЦЭМ!$B$40:$B$783,K$261)+'СЕТ СН'!$F$15</f>
        <v>#REF!</v>
      </c>
      <c r="L286" s="36" t="e">
        <f>SUMIFS(СВЦЭМ!#REF!,СВЦЭМ!$A$40:$A$783,$A286,СВЦЭМ!$B$40:$B$783,L$261)+'СЕТ СН'!$F$15</f>
        <v>#REF!</v>
      </c>
      <c r="M286" s="36" t="e">
        <f>SUMIFS(СВЦЭМ!#REF!,СВЦЭМ!$A$40:$A$783,$A286,СВЦЭМ!$B$40:$B$783,M$261)+'СЕТ СН'!$F$15</f>
        <v>#REF!</v>
      </c>
      <c r="N286" s="36" t="e">
        <f>SUMIFS(СВЦЭМ!#REF!,СВЦЭМ!$A$40:$A$783,$A286,СВЦЭМ!$B$40:$B$783,N$261)+'СЕТ СН'!$F$15</f>
        <v>#REF!</v>
      </c>
      <c r="O286" s="36" t="e">
        <f>SUMIFS(СВЦЭМ!#REF!,СВЦЭМ!$A$40:$A$783,$A286,СВЦЭМ!$B$40:$B$783,O$261)+'СЕТ СН'!$F$15</f>
        <v>#REF!</v>
      </c>
      <c r="P286" s="36" t="e">
        <f>SUMIFS(СВЦЭМ!#REF!,СВЦЭМ!$A$40:$A$783,$A286,СВЦЭМ!$B$40:$B$783,P$261)+'СЕТ СН'!$F$15</f>
        <v>#REF!</v>
      </c>
      <c r="Q286" s="36" t="e">
        <f>SUMIFS(СВЦЭМ!#REF!,СВЦЭМ!$A$40:$A$783,$A286,СВЦЭМ!$B$40:$B$783,Q$261)+'СЕТ СН'!$F$15</f>
        <v>#REF!</v>
      </c>
      <c r="R286" s="36" t="e">
        <f>SUMIFS(СВЦЭМ!#REF!,СВЦЭМ!$A$40:$A$783,$A286,СВЦЭМ!$B$40:$B$783,R$261)+'СЕТ СН'!$F$15</f>
        <v>#REF!</v>
      </c>
      <c r="S286" s="36" t="e">
        <f>SUMIFS(СВЦЭМ!#REF!,СВЦЭМ!$A$40:$A$783,$A286,СВЦЭМ!$B$40:$B$783,S$261)+'СЕТ СН'!$F$15</f>
        <v>#REF!</v>
      </c>
      <c r="T286" s="36" t="e">
        <f>SUMIFS(СВЦЭМ!#REF!,СВЦЭМ!$A$40:$A$783,$A286,СВЦЭМ!$B$40:$B$783,T$261)+'СЕТ СН'!$F$15</f>
        <v>#REF!</v>
      </c>
      <c r="U286" s="36" t="e">
        <f>SUMIFS(СВЦЭМ!#REF!,СВЦЭМ!$A$40:$A$783,$A286,СВЦЭМ!$B$40:$B$783,U$261)+'СЕТ СН'!$F$15</f>
        <v>#REF!</v>
      </c>
      <c r="V286" s="36" t="e">
        <f>SUMIFS(СВЦЭМ!#REF!,СВЦЭМ!$A$40:$A$783,$A286,СВЦЭМ!$B$40:$B$783,V$261)+'СЕТ СН'!$F$15</f>
        <v>#REF!</v>
      </c>
      <c r="W286" s="36" t="e">
        <f>SUMIFS(СВЦЭМ!#REF!,СВЦЭМ!$A$40:$A$783,$A286,СВЦЭМ!$B$40:$B$783,W$261)+'СЕТ СН'!$F$15</f>
        <v>#REF!</v>
      </c>
      <c r="X286" s="36" t="e">
        <f>SUMIFS(СВЦЭМ!#REF!,СВЦЭМ!$A$40:$A$783,$A286,СВЦЭМ!$B$40:$B$783,X$261)+'СЕТ СН'!$F$15</f>
        <v>#REF!</v>
      </c>
      <c r="Y286" s="36" t="e">
        <f>SUMIFS(СВЦЭМ!#REF!,СВЦЭМ!$A$40:$A$783,$A286,СВЦЭМ!$B$40:$B$783,Y$261)+'СЕТ СН'!$F$15</f>
        <v>#REF!</v>
      </c>
    </row>
    <row r="287" spans="1:25" ht="15.75" hidden="1" x14ac:dyDescent="0.2">
      <c r="A287" s="35">
        <f t="shared" si="7"/>
        <v>45103</v>
      </c>
      <c r="B287" s="36" t="e">
        <f>SUMIFS(СВЦЭМ!#REF!,СВЦЭМ!$A$40:$A$783,$A287,СВЦЭМ!$B$40:$B$783,B$261)+'СЕТ СН'!$F$15</f>
        <v>#REF!</v>
      </c>
      <c r="C287" s="36" t="e">
        <f>SUMIFS(СВЦЭМ!#REF!,СВЦЭМ!$A$40:$A$783,$A287,СВЦЭМ!$B$40:$B$783,C$261)+'СЕТ СН'!$F$15</f>
        <v>#REF!</v>
      </c>
      <c r="D287" s="36" t="e">
        <f>SUMIFS(СВЦЭМ!#REF!,СВЦЭМ!$A$40:$A$783,$A287,СВЦЭМ!$B$40:$B$783,D$261)+'СЕТ СН'!$F$15</f>
        <v>#REF!</v>
      </c>
      <c r="E287" s="36" t="e">
        <f>SUMIFS(СВЦЭМ!#REF!,СВЦЭМ!$A$40:$A$783,$A287,СВЦЭМ!$B$40:$B$783,E$261)+'СЕТ СН'!$F$15</f>
        <v>#REF!</v>
      </c>
      <c r="F287" s="36" t="e">
        <f>SUMIFS(СВЦЭМ!#REF!,СВЦЭМ!$A$40:$A$783,$A287,СВЦЭМ!$B$40:$B$783,F$261)+'СЕТ СН'!$F$15</f>
        <v>#REF!</v>
      </c>
      <c r="G287" s="36" t="e">
        <f>SUMIFS(СВЦЭМ!#REF!,СВЦЭМ!$A$40:$A$783,$A287,СВЦЭМ!$B$40:$B$783,G$261)+'СЕТ СН'!$F$15</f>
        <v>#REF!</v>
      </c>
      <c r="H287" s="36" t="e">
        <f>SUMIFS(СВЦЭМ!#REF!,СВЦЭМ!$A$40:$A$783,$A287,СВЦЭМ!$B$40:$B$783,H$261)+'СЕТ СН'!$F$15</f>
        <v>#REF!</v>
      </c>
      <c r="I287" s="36" t="e">
        <f>SUMIFS(СВЦЭМ!#REF!,СВЦЭМ!$A$40:$A$783,$A287,СВЦЭМ!$B$40:$B$783,I$261)+'СЕТ СН'!$F$15</f>
        <v>#REF!</v>
      </c>
      <c r="J287" s="36" t="e">
        <f>SUMIFS(СВЦЭМ!#REF!,СВЦЭМ!$A$40:$A$783,$A287,СВЦЭМ!$B$40:$B$783,J$261)+'СЕТ СН'!$F$15</f>
        <v>#REF!</v>
      </c>
      <c r="K287" s="36" t="e">
        <f>SUMIFS(СВЦЭМ!#REF!,СВЦЭМ!$A$40:$A$783,$A287,СВЦЭМ!$B$40:$B$783,K$261)+'СЕТ СН'!$F$15</f>
        <v>#REF!</v>
      </c>
      <c r="L287" s="36" t="e">
        <f>SUMIFS(СВЦЭМ!#REF!,СВЦЭМ!$A$40:$A$783,$A287,СВЦЭМ!$B$40:$B$783,L$261)+'СЕТ СН'!$F$15</f>
        <v>#REF!</v>
      </c>
      <c r="M287" s="36" t="e">
        <f>SUMIFS(СВЦЭМ!#REF!,СВЦЭМ!$A$40:$A$783,$A287,СВЦЭМ!$B$40:$B$783,M$261)+'СЕТ СН'!$F$15</f>
        <v>#REF!</v>
      </c>
      <c r="N287" s="36" t="e">
        <f>SUMIFS(СВЦЭМ!#REF!,СВЦЭМ!$A$40:$A$783,$A287,СВЦЭМ!$B$40:$B$783,N$261)+'СЕТ СН'!$F$15</f>
        <v>#REF!</v>
      </c>
      <c r="O287" s="36" t="e">
        <f>SUMIFS(СВЦЭМ!#REF!,СВЦЭМ!$A$40:$A$783,$A287,СВЦЭМ!$B$40:$B$783,O$261)+'СЕТ СН'!$F$15</f>
        <v>#REF!</v>
      </c>
      <c r="P287" s="36" t="e">
        <f>SUMIFS(СВЦЭМ!#REF!,СВЦЭМ!$A$40:$A$783,$A287,СВЦЭМ!$B$40:$B$783,P$261)+'СЕТ СН'!$F$15</f>
        <v>#REF!</v>
      </c>
      <c r="Q287" s="36" t="e">
        <f>SUMIFS(СВЦЭМ!#REF!,СВЦЭМ!$A$40:$A$783,$A287,СВЦЭМ!$B$40:$B$783,Q$261)+'СЕТ СН'!$F$15</f>
        <v>#REF!</v>
      </c>
      <c r="R287" s="36" t="e">
        <f>SUMIFS(СВЦЭМ!#REF!,СВЦЭМ!$A$40:$A$783,$A287,СВЦЭМ!$B$40:$B$783,R$261)+'СЕТ СН'!$F$15</f>
        <v>#REF!</v>
      </c>
      <c r="S287" s="36" t="e">
        <f>SUMIFS(СВЦЭМ!#REF!,СВЦЭМ!$A$40:$A$783,$A287,СВЦЭМ!$B$40:$B$783,S$261)+'СЕТ СН'!$F$15</f>
        <v>#REF!</v>
      </c>
      <c r="T287" s="36" t="e">
        <f>SUMIFS(СВЦЭМ!#REF!,СВЦЭМ!$A$40:$A$783,$A287,СВЦЭМ!$B$40:$B$783,T$261)+'СЕТ СН'!$F$15</f>
        <v>#REF!</v>
      </c>
      <c r="U287" s="36" t="e">
        <f>SUMIFS(СВЦЭМ!#REF!,СВЦЭМ!$A$40:$A$783,$A287,СВЦЭМ!$B$40:$B$783,U$261)+'СЕТ СН'!$F$15</f>
        <v>#REF!</v>
      </c>
      <c r="V287" s="36" t="e">
        <f>SUMIFS(СВЦЭМ!#REF!,СВЦЭМ!$A$40:$A$783,$A287,СВЦЭМ!$B$40:$B$783,V$261)+'СЕТ СН'!$F$15</f>
        <v>#REF!</v>
      </c>
      <c r="W287" s="36" t="e">
        <f>SUMIFS(СВЦЭМ!#REF!,СВЦЭМ!$A$40:$A$783,$A287,СВЦЭМ!$B$40:$B$783,W$261)+'СЕТ СН'!$F$15</f>
        <v>#REF!</v>
      </c>
      <c r="X287" s="36" t="e">
        <f>SUMIFS(СВЦЭМ!#REF!,СВЦЭМ!$A$40:$A$783,$A287,СВЦЭМ!$B$40:$B$783,X$261)+'СЕТ СН'!$F$15</f>
        <v>#REF!</v>
      </c>
      <c r="Y287" s="36" t="e">
        <f>SUMIFS(СВЦЭМ!#REF!,СВЦЭМ!$A$40:$A$783,$A287,СВЦЭМ!$B$40:$B$783,Y$261)+'СЕТ СН'!$F$15</f>
        <v>#REF!</v>
      </c>
    </row>
    <row r="288" spans="1:25" ht="15.75" hidden="1" x14ac:dyDescent="0.2">
      <c r="A288" s="35">
        <f t="shared" si="7"/>
        <v>45104</v>
      </c>
      <c r="B288" s="36" t="e">
        <f>SUMIFS(СВЦЭМ!#REF!,СВЦЭМ!$A$40:$A$783,$A288,СВЦЭМ!$B$40:$B$783,B$261)+'СЕТ СН'!$F$15</f>
        <v>#REF!</v>
      </c>
      <c r="C288" s="36" t="e">
        <f>SUMIFS(СВЦЭМ!#REF!,СВЦЭМ!$A$40:$A$783,$A288,СВЦЭМ!$B$40:$B$783,C$261)+'СЕТ СН'!$F$15</f>
        <v>#REF!</v>
      </c>
      <c r="D288" s="36" t="e">
        <f>SUMIFS(СВЦЭМ!#REF!,СВЦЭМ!$A$40:$A$783,$A288,СВЦЭМ!$B$40:$B$783,D$261)+'СЕТ СН'!$F$15</f>
        <v>#REF!</v>
      </c>
      <c r="E288" s="36" t="e">
        <f>SUMIFS(СВЦЭМ!#REF!,СВЦЭМ!$A$40:$A$783,$A288,СВЦЭМ!$B$40:$B$783,E$261)+'СЕТ СН'!$F$15</f>
        <v>#REF!</v>
      </c>
      <c r="F288" s="36" t="e">
        <f>SUMIFS(СВЦЭМ!#REF!,СВЦЭМ!$A$40:$A$783,$A288,СВЦЭМ!$B$40:$B$783,F$261)+'СЕТ СН'!$F$15</f>
        <v>#REF!</v>
      </c>
      <c r="G288" s="36" t="e">
        <f>SUMIFS(СВЦЭМ!#REF!,СВЦЭМ!$A$40:$A$783,$A288,СВЦЭМ!$B$40:$B$783,G$261)+'СЕТ СН'!$F$15</f>
        <v>#REF!</v>
      </c>
      <c r="H288" s="36" t="e">
        <f>SUMIFS(СВЦЭМ!#REF!,СВЦЭМ!$A$40:$A$783,$A288,СВЦЭМ!$B$40:$B$783,H$261)+'СЕТ СН'!$F$15</f>
        <v>#REF!</v>
      </c>
      <c r="I288" s="36" t="e">
        <f>SUMIFS(СВЦЭМ!#REF!,СВЦЭМ!$A$40:$A$783,$A288,СВЦЭМ!$B$40:$B$783,I$261)+'СЕТ СН'!$F$15</f>
        <v>#REF!</v>
      </c>
      <c r="J288" s="36" t="e">
        <f>SUMIFS(СВЦЭМ!#REF!,СВЦЭМ!$A$40:$A$783,$A288,СВЦЭМ!$B$40:$B$783,J$261)+'СЕТ СН'!$F$15</f>
        <v>#REF!</v>
      </c>
      <c r="K288" s="36" t="e">
        <f>SUMIFS(СВЦЭМ!#REF!,СВЦЭМ!$A$40:$A$783,$A288,СВЦЭМ!$B$40:$B$783,K$261)+'СЕТ СН'!$F$15</f>
        <v>#REF!</v>
      </c>
      <c r="L288" s="36" t="e">
        <f>SUMIFS(СВЦЭМ!#REF!,СВЦЭМ!$A$40:$A$783,$A288,СВЦЭМ!$B$40:$B$783,L$261)+'СЕТ СН'!$F$15</f>
        <v>#REF!</v>
      </c>
      <c r="M288" s="36" t="e">
        <f>SUMIFS(СВЦЭМ!#REF!,СВЦЭМ!$A$40:$A$783,$A288,СВЦЭМ!$B$40:$B$783,M$261)+'СЕТ СН'!$F$15</f>
        <v>#REF!</v>
      </c>
      <c r="N288" s="36" t="e">
        <f>SUMIFS(СВЦЭМ!#REF!,СВЦЭМ!$A$40:$A$783,$A288,СВЦЭМ!$B$40:$B$783,N$261)+'СЕТ СН'!$F$15</f>
        <v>#REF!</v>
      </c>
      <c r="O288" s="36" t="e">
        <f>SUMIFS(СВЦЭМ!#REF!,СВЦЭМ!$A$40:$A$783,$A288,СВЦЭМ!$B$40:$B$783,O$261)+'СЕТ СН'!$F$15</f>
        <v>#REF!</v>
      </c>
      <c r="P288" s="36" t="e">
        <f>SUMIFS(СВЦЭМ!#REF!,СВЦЭМ!$A$40:$A$783,$A288,СВЦЭМ!$B$40:$B$783,P$261)+'СЕТ СН'!$F$15</f>
        <v>#REF!</v>
      </c>
      <c r="Q288" s="36" t="e">
        <f>SUMIFS(СВЦЭМ!#REF!,СВЦЭМ!$A$40:$A$783,$A288,СВЦЭМ!$B$40:$B$783,Q$261)+'СЕТ СН'!$F$15</f>
        <v>#REF!</v>
      </c>
      <c r="R288" s="36" t="e">
        <f>SUMIFS(СВЦЭМ!#REF!,СВЦЭМ!$A$40:$A$783,$A288,СВЦЭМ!$B$40:$B$783,R$261)+'СЕТ СН'!$F$15</f>
        <v>#REF!</v>
      </c>
      <c r="S288" s="36" t="e">
        <f>SUMIFS(СВЦЭМ!#REF!,СВЦЭМ!$A$40:$A$783,$A288,СВЦЭМ!$B$40:$B$783,S$261)+'СЕТ СН'!$F$15</f>
        <v>#REF!</v>
      </c>
      <c r="T288" s="36" t="e">
        <f>SUMIFS(СВЦЭМ!#REF!,СВЦЭМ!$A$40:$A$783,$A288,СВЦЭМ!$B$40:$B$783,T$261)+'СЕТ СН'!$F$15</f>
        <v>#REF!</v>
      </c>
      <c r="U288" s="36" t="e">
        <f>SUMIFS(СВЦЭМ!#REF!,СВЦЭМ!$A$40:$A$783,$A288,СВЦЭМ!$B$40:$B$783,U$261)+'СЕТ СН'!$F$15</f>
        <v>#REF!</v>
      </c>
      <c r="V288" s="36" t="e">
        <f>SUMIFS(СВЦЭМ!#REF!,СВЦЭМ!$A$40:$A$783,$A288,СВЦЭМ!$B$40:$B$783,V$261)+'СЕТ СН'!$F$15</f>
        <v>#REF!</v>
      </c>
      <c r="W288" s="36" t="e">
        <f>SUMIFS(СВЦЭМ!#REF!,СВЦЭМ!$A$40:$A$783,$A288,СВЦЭМ!$B$40:$B$783,W$261)+'СЕТ СН'!$F$15</f>
        <v>#REF!</v>
      </c>
      <c r="X288" s="36" t="e">
        <f>SUMIFS(СВЦЭМ!#REF!,СВЦЭМ!$A$40:$A$783,$A288,СВЦЭМ!$B$40:$B$783,X$261)+'СЕТ СН'!$F$15</f>
        <v>#REF!</v>
      </c>
      <c r="Y288" s="36" t="e">
        <f>SUMIFS(СВЦЭМ!#REF!,СВЦЭМ!$A$40:$A$783,$A288,СВЦЭМ!$B$40:$B$783,Y$261)+'СЕТ СН'!$F$15</f>
        <v>#REF!</v>
      </c>
    </row>
    <row r="289" spans="1:27" ht="15.75" hidden="1" x14ac:dyDescent="0.2">
      <c r="A289" s="35">
        <f t="shared" si="7"/>
        <v>45105</v>
      </c>
      <c r="B289" s="36" t="e">
        <f>SUMIFS(СВЦЭМ!#REF!,СВЦЭМ!$A$40:$A$783,$A289,СВЦЭМ!$B$40:$B$783,B$261)+'СЕТ СН'!$F$15</f>
        <v>#REF!</v>
      </c>
      <c r="C289" s="36" t="e">
        <f>SUMIFS(СВЦЭМ!#REF!,СВЦЭМ!$A$40:$A$783,$A289,СВЦЭМ!$B$40:$B$783,C$261)+'СЕТ СН'!$F$15</f>
        <v>#REF!</v>
      </c>
      <c r="D289" s="36" t="e">
        <f>SUMIFS(СВЦЭМ!#REF!,СВЦЭМ!$A$40:$A$783,$A289,СВЦЭМ!$B$40:$B$783,D$261)+'СЕТ СН'!$F$15</f>
        <v>#REF!</v>
      </c>
      <c r="E289" s="36" t="e">
        <f>SUMIFS(СВЦЭМ!#REF!,СВЦЭМ!$A$40:$A$783,$A289,СВЦЭМ!$B$40:$B$783,E$261)+'СЕТ СН'!$F$15</f>
        <v>#REF!</v>
      </c>
      <c r="F289" s="36" t="e">
        <f>SUMIFS(СВЦЭМ!#REF!,СВЦЭМ!$A$40:$A$783,$A289,СВЦЭМ!$B$40:$B$783,F$261)+'СЕТ СН'!$F$15</f>
        <v>#REF!</v>
      </c>
      <c r="G289" s="36" t="e">
        <f>SUMIFS(СВЦЭМ!#REF!,СВЦЭМ!$A$40:$A$783,$A289,СВЦЭМ!$B$40:$B$783,G$261)+'СЕТ СН'!$F$15</f>
        <v>#REF!</v>
      </c>
      <c r="H289" s="36" t="e">
        <f>SUMIFS(СВЦЭМ!#REF!,СВЦЭМ!$A$40:$A$783,$A289,СВЦЭМ!$B$40:$B$783,H$261)+'СЕТ СН'!$F$15</f>
        <v>#REF!</v>
      </c>
      <c r="I289" s="36" t="e">
        <f>SUMIFS(СВЦЭМ!#REF!,СВЦЭМ!$A$40:$A$783,$A289,СВЦЭМ!$B$40:$B$783,I$261)+'СЕТ СН'!$F$15</f>
        <v>#REF!</v>
      </c>
      <c r="J289" s="36" t="e">
        <f>SUMIFS(СВЦЭМ!#REF!,СВЦЭМ!$A$40:$A$783,$A289,СВЦЭМ!$B$40:$B$783,J$261)+'СЕТ СН'!$F$15</f>
        <v>#REF!</v>
      </c>
      <c r="K289" s="36" t="e">
        <f>SUMIFS(СВЦЭМ!#REF!,СВЦЭМ!$A$40:$A$783,$A289,СВЦЭМ!$B$40:$B$783,K$261)+'СЕТ СН'!$F$15</f>
        <v>#REF!</v>
      </c>
      <c r="L289" s="36" t="e">
        <f>SUMIFS(СВЦЭМ!#REF!,СВЦЭМ!$A$40:$A$783,$A289,СВЦЭМ!$B$40:$B$783,L$261)+'СЕТ СН'!$F$15</f>
        <v>#REF!</v>
      </c>
      <c r="M289" s="36" t="e">
        <f>SUMIFS(СВЦЭМ!#REF!,СВЦЭМ!$A$40:$A$783,$A289,СВЦЭМ!$B$40:$B$783,M$261)+'СЕТ СН'!$F$15</f>
        <v>#REF!</v>
      </c>
      <c r="N289" s="36" t="e">
        <f>SUMIFS(СВЦЭМ!#REF!,СВЦЭМ!$A$40:$A$783,$A289,СВЦЭМ!$B$40:$B$783,N$261)+'СЕТ СН'!$F$15</f>
        <v>#REF!</v>
      </c>
      <c r="O289" s="36" t="e">
        <f>SUMIFS(СВЦЭМ!#REF!,СВЦЭМ!$A$40:$A$783,$A289,СВЦЭМ!$B$40:$B$783,O$261)+'СЕТ СН'!$F$15</f>
        <v>#REF!</v>
      </c>
      <c r="P289" s="36" t="e">
        <f>SUMIFS(СВЦЭМ!#REF!,СВЦЭМ!$A$40:$A$783,$A289,СВЦЭМ!$B$40:$B$783,P$261)+'СЕТ СН'!$F$15</f>
        <v>#REF!</v>
      </c>
      <c r="Q289" s="36" t="e">
        <f>SUMIFS(СВЦЭМ!#REF!,СВЦЭМ!$A$40:$A$783,$A289,СВЦЭМ!$B$40:$B$783,Q$261)+'СЕТ СН'!$F$15</f>
        <v>#REF!</v>
      </c>
      <c r="R289" s="36" t="e">
        <f>SUMIFS(СВЦЭМ!#REF!,СВЦЭМ!$A$40:$A$783,$A289,СВЦЭМ!$B$40:$B$783,R$261)+'СЕТ СН'!$F$15</f>
        <v>#REF!</v>
      </c>
      <c r="S289" s="36" t="e">
        <f>SUMIFS(СВЦЭМ!#REF!,СВЦЭМ!$A$40:$A$783,$A289,СВЦЭМ!$B$40:$B$783,S$261)+'СЕТ СН'!$F$15</f>
        <v>#REF!</v>
      </c>
      <c r="T289" s="36" t="e">
        <f>SUMIFS(СВЦЭМ!#REF!,СВЦЭМ!$A$40:$A$783,$A289,СВЦЭМ!$B$40:$B$783,T$261)+'СЕТ СН'!$F$15</f>
        <v>#REF!</v>
      </c>
      <c r="U289" s="36" t="e">
        <f>SUMIFS(СВЦЭМ!#REF!,СВЦЭМ!$A$40:$A$783,$A289,СВЦЭМ!$B$40:$B$783,U$261)+'СЕТ СН'!$F$15</f>
        <v>#REF!</v>
      </c>
      <c r="V289" s="36" t="e">
        <f>SUMIFS(СВЦЭМ!#REF!,СВЦЭМ!$A$40:$A$783,$A289,СВЦЭМ!$B$40:$B$783,V$261)+'СЕТ СН'!$F$15</f>
        <v>#REF!</v>
      </c>
      <c r="W289" s="36" t="e">
        <f>SUMIFS(СВЦЭМ!#REF!,СВЦЭМ!$A$40:$A$783,$A289,СВЦЭМ!$B$40:$B$783,W$261)+'СЕТ СН'!$F$15</f>
        <v>#REF!</v>
      </c>
      <c r="X289" s="36" t="e">
        <f>SUMIFS(СВЦЭМ!#REF!,СВЦЭМ!$A$40:$A$783,$A289,СВЦЭМ!$B$40:$B$783,X$261)+'СЕТ СН'!$F$15</f>
        <v>#REF!</v>
      </c>
      <c r="Y289" s="36" t="e">
        <f>SUMIFS(СВЦЭМ!#REF!,СВЦЭМ!$A$40:$A$783,$A289,СВЦЭМ!$B$40:$B$783,Y$261)+'СЕТ СН'!$F$15</f>
        <v>#REF!</v>
      </c>
    </row>
    <row r="290" spans="1:27" ht="15.75" hidden="1" x14ac:dyDescent="0.2">
      <c r="A290" s="35">
        <f t="shared" si="7"/>
        <v>45106</v>
      </c>
      <c r="B290" s="36" t="e">
        <f>SUMIFS(СВЦЭМ!#REF!,СВЦЭМ!$A$40:$A$783,$A290,СВЦЭМ!$B$40:$B$783,B$261)+'СЕТ СН'!$F$15</f>
        <v>#REF!</v>
      </c>
      <c r="C290" s="36" t="e">
        <f>SUMIFS(СВЦЭМ!#REF!,СВЦЭМ!$A$40:$A$783,$A290,СВЦЭМ!$B$40:$B$783,C$261)+'СЕТ СН'!$F$15</f>
        <v>#REF!</v>
      </c>
      <c r="D290" s="36" t="e">
        <f>SUMIFS(СВЦЭМ!#REF!,СВЦЭМ!$A$40:$A$783,$A290,СВЦЭМ!$B$40:$B$783,D$261)+'СЕТ СН'!$F$15</f>
        <v>#REF!</v>
      </c>
      <c r="E290" s="36" t="e">
        <f>SUMIFS(СВЦЭМ!#REF!,СВЦЭМ!$A$40:$A$783,$A290,СВЦЭМ!$B$40:$B$783,E$261)+'СЕТ СН'!$F$15</f>
        <v>#REF!</v>
      </c>
      <c r="F290" s="36" t="e">
        <f>SUMIFS(СВЦЭМ!#REF!,СВЦЭМ!$A$40:$A$783,$A290,СВЦЭМ!$B$40:$B$783,F$261)+'СЕТ СН'!$F$15</f>
        <v>#REF!</v>
      </c>
      <c r="G290" s="36" t="e">
        <f>SUMIFS(СВЦЭМ!#REF!,СВЦЭМ!$A$40:$A$783,$A290,СВЦЭМ!$B$40:$B$783,G$261)+'СЕТ СН'!$F$15</f>
        <v>#REF!</v>
      </c>
      <c r="H290" s="36" t="e">
        <f>SUMIFS(СВЦЭМ!#REF!,СВЦЭМ!$A$40:$A$783,$A290,СВЦЭМ!$B$40:$B$783,H$261)+'СЕТ СН'!$F$15</f>
        <v>#REF!</v>
      </c>
      <c r="I290" s="36" t="e">
        <f>SUMIFS(СВЦЭМ!#REF!,СВЦЭМ!$A$40:$A$783,$A290,СВЦЭМ!$B$40:$B$783,I$261)+'СЕТ СН'!$F$15</f>
        <v>#REF!</v>
      </c>
      <c r="J290" s="36" t="e">
        <f>SUMIFS(СВЦЭМ!#REF!,СВЦЭМ!$A$40:$A$783,$A290,СВЦЭМ!$B$40:$B$783,J$261)+'СЕТ СН'!$F$15</f>
        <v>#REF!</v>
      </c>
      <c r="K290" s="36" t="e">
        <f>SUMIFS(СВЦЭМ!#REF!,СВЦЭМ!$A$40:$A$783,$A290,СВЦЭМ!$B$40:$B$783,K$261)+'СЕТ СН'!$F$15</f>
        <v>#REF!</v>
      </c>
      <c r="L290" s="36" t="e">
        <f>SUMIFS(СВЦЭМ!#REF!,СВЦЭМ!$A$40:$A$783,$A290,СВЦЭМ!$B$40:$B$783,L$261)+'СЕТ СН'!$F$15</f>
        <v>#REF!</v>
      </c>
      <c r="M290" s="36" t="e">
        <f>SUMIFS(СВЦЭМ!#REF!,СВЦЭМ!$A$40:$A$783,$A290,СВЦЭМ!$B$40:$B$783,M$261)+'СЕТ СН'!$F$15</f>
        <v>#REF!</v>
      </c>
      <c r="N290" s="36" t="e">
        <f>SUMIFS(СВЦЭМ!#REF!,СВЦЭМ!$A$40:$A$783,$A290,СВЦЭМ!$B$40:$B$783,N$261)+'СЕТ СН'!$F$15</f>
        <v>#REF!</v>
      </c>
      <c r="O290" s="36" t="e">
        <f>SUMIFS(СВЦЭМ!#REF!,СВЦЭМ!$A$40:$A$783,$A290,СВЦЭМ!$B$40:$B$783,O$261)+'СЕТ СН'!$F$15</f>
        <v>#REF!</v>
      </c>
      <c r="P290" s="36" t="e">
        <f>SUMIFS(СВЦЭМ!#REF!,СВЦЭМ!$A$40:$A$783,$A290,СВЦЭМ!$B$40:$B$783,P$261)+'СЕТ СН'!$F$15</f>
        <v>#REF!</v>
      </c>
      <c r="Q290" s="36" t="e">
        <f>SUMIFS(СВЦЭМ!#REF!,СВЦЭМ!$A$40:$A$783,$A290,СВЦЭМ!$B$40:$B$783,Q$261)+'СЕТ СН'!$F$15</f>
        <v>#REF!</v>
      </c>
      <c r="R290" s="36" t="e">
        <f>SUMIFS(СВЦЭМ!#REF!,СВЦЭМ!$A$40:$A$783,$A290,СВЦЭМ!$B$40:$B$783,R$261)+'СЕТ СН'!$F$15</f>
        <v>#REF!</v>
      </c>
      <c r="S290" s="36" t="e">
        <f>SUMIFS(СВЦЭМ!#REF!,СВЦЭМ!$A$40:$A$783,$A290,СВЦЭМ!$B$40:$B$783,S$261)+'СЕТ СН'!$F$15</f>
        <v>#REF!</v>
      </c>
      <c r="T290" s="36" t="e">
        <f>SUMIFS(СВЦЭМ!#REF!,СВЦЭМ!$A$40:$A$783,$A290,СВЦЭМ!$B$40:$B$783,T$261)+'СЕТ СН'!$F$15</f>
        <v>#REF!</v>
      </c>
      <c r="U290" s="36" t="e">
        <f>SUMIFS(СВЦЭМ!#REF!,СВЦЭМ!$A$40:$A$783,$A290,СВЦЭМ!$B$40:$B$783,U$261)+'СЕТ СН'!$F$15</f>
        <v>#REF!</v>
      </c>
      <c r="V290" s="36" t="e">
        <f>SUMIFS(СВЦЭМ!#REF!,СВЦЭМ!$A$40:$A$783,$A290,СВЦЭМ!$B$40:$B$783,V$261)+'СЕТ СН'!$F$15</f>
        <v>#REF!</v>
      </c>
      <c r="W290" s="36" t="e">
        <f>SUMIFS(СВЦЭМ!#REF!,СВЦЭМ!$A$40:$A$783,$A290,СВЦЭМ!$B$40:$B$783,W$261)+'СЕТ СН'!$F$15</f>
        <v>#REF!</v>
      </c>
      <c r="X290" s="36" t="e">
        <f>SUMIFS(СВЦЭМ!#REF!,СВЦЭМ!$A$40:$A$783,$A290,СВЦЭМ!$B$40:$B$783,X$261)+'СЕТ СН'!$F$15</f>
        <v>#REF!</v>
      </c>
      <c r="Y290" s="36" t="e">
        <f>SUMIFS(СВЦЭМ!#REF!,СВЦЭМ!$A$40:$A$783,$A290,СВЦЭМ!$B$40:$B$783,Y$261)+'СЕТ СН'!$F$15</f>
        <v>#REF!</v>
      </c>
    </row>
    <row r="291" spans="1:27" ht="15.75" hidden="1" x14ac:dyDescent="0.2">
      <c r="A291" s="35">
        <f t="shared" si="7"/>
        <v>45107</v>
      </c>
      <c r="B291" s="36" t="e">
        <f>SUMIFS(СВЦЭМ!#REF!,СВЦЭМ!$A$40:$A$783,$A291,СВЦЭМ!$B$40:$B$783,B$261)+'СЕТ СН'!$F$15</f>
        <v>#REF!</v>
      </c>
      <c r="C291" s="36" t="e">
        <f>SUMIFS(СВЦЭМ!#REF!,СВЦЭМ!$A$40:$A$783,$A291,СВЦЭМ!$B$40:$B$783,C$261)+'СЕТ СН'!$F$15</f>
        <v>#REF!</v>
      </c>
      <c r="D291" s="36" t="e">
        <f>SUMIFS(СВЦЭМ!#REF!,СВЦЭМ!$A$40:$A$783,$A291,СВЦЭМ!$B$40:$B$783,D$261)+'СЕТ СН'!$F$15</f>
        <v>#REF!</v>
      </c>
      <c r="E291" s="36" t="e">
        <f>SUMIFS(СВЦЭМ!#REF!,СВЦЭМ!$A$40:$A$783,$A291,СВЦЭМ!$B$40:$B$783,E$261)+'СЕТ СН'!$F$15</f>
        <v>#REF!</v>
      </c>
      <c r="F291" s="36" t="e">
        <f>SUMIFS(СВЦЭМ!#REF!,СВЦЭМ!$A$40:$A$783,$A291,СВЦЭМ!$B$40:$B$783,F$261)+'СЕТ СН'!$F$15</f>
        <v>#REF!</v>
      </c>
      <c r="G291" s="36" t="e">
        <f>SUMIFS(СВЦЭМ!#REF!,СВЦЭМ!$A$40:$A$783,$A291,СВЦЭМ!$B$40:$B$783,G$261)+'СЕТ СН'!$F$15</f>
        <v>#REF!</v>
      </c>
      <c r="H291" s="36" t="e">
        <f>SUMIFS(СВЦЭМ!#REF!,СВЦЭМ!$A$40:$A$783,$A291,СВЦЭМ!$B$40:$B$783,H$261)+'СЕТ СН'!$F$15</f>
        <v>#REF!</v>
      </c>
      <c r="I291" s="36" t="e">
        <f>SUMIFS(СВЦЭМ!#REF!,СВЦЭМ!$A$40:$A$783,$A291,СВЦЭМ!$B$40:$B$783,I$261)+'СЕТ СН'!$F$15</f>
        <v>#REF!</v>
      </c>
      <c r="J291" s="36" t="e">
        <f>SUMIFS(СВЦЭМ!#REF!,СВЦЭМ!$A$40:$A$783,$A291,СВЦЭМ!$B$40:$B$783,J$261)+'СЕТ СН'!$F$15</f>
        <v>#REF!</v>
      </c>
      <c r="K291" s="36" t="e">
        <f>SUMIFS(СВЦЭМ!#REF!,СВЦЭМ!$A$40:$A$783,$A291,СВЦЭМ!$B$40:$B$783,K$261)+'СЕТ СН'!$F$15</f>
        <v>#REF!</v>
      </c>
      <c r="L291" s="36" t="e">
        <f>SUMIFS(СВЦЭМ!#REF!,СВЦЭМ!$A$40:$A$783,$A291,СВЦЭМ!$B$40:$B$783,L$261)+'СЕТ СН'!$F$15</f>
        <v>#REF!</v>
      </c>
      <c r="M291" s="36" t="e">
        <f>SUMIFS(СВЦЭМ!#REF!,СВЦЭМ!$A$40:$A$783,$A291,СВЦЭМ!$B$40:$B$783,M$261)+'СЕТ СН'!$F$15</f>
        <v>#REF!</v>
      </c>
      <c r="N291" s="36" t="e">
        <f>SUMIFS(СВЦЭМ!#REF!,СВЦЭМ!$A$40:$A$783,$A291,СВЦЭМ!$B$40:$B$783,N$261)+'СЕТ СН'!$F$15</f>
        <v>#REF!</v>
      </c>
      <c r="O291" s="36" t="e">
        <f>SUMIFS(СВЦЭМ!#REF!,СВЦЭМ!$A$40:$A$783,$A291,СВЦЭМ!$B$40:$B$783,O$261)+'СЕТ СН'!$F$15</f>
        <v>#REF!</v>
      </c>
      <c r="P291" s="36" t="e">
        <f>SUMIFS(СВЦЭМ!#REF!,СВЦЭМ!$A$40:$A$783,$A291,СВЦЭМ!$B$40:$B$783,P$261)+'СЕТ СН'!$F$15</f>
        <v>#REF!</v>
      </c>
      <c r="Q291" s="36" t="e">
        <f>SUMIFS(СВЦЭМ!#REF!,СВЦЭМ!$A$40:$A$783,$A291,СВЦЭМ!$B$40:$B$783,Q$261)+'СЕТ СН'!$F$15</f>
        <v>#REF!</v>
      </c>
      <c r="R291" s="36" t="e">
        <f>SUMIFS(СВЦЭМ!#REF!,СВЦЭМ!$A$40:$A$783,$A291,СВЦЭМ!$B$40:$B$783,R$261)+'СЕТ СН'!$F$15</f>
        <v>#REF!</v>
      </c>
      <c r="S291" s="36" t="e">
        <f>SUMIFS(СВЦЭМ!#REF!,СВЦЭМ!$A$40:$A$783,$A291,СВЦЭМ!$B$40:$B$783,S$261)+'СЕТ СН'!$F$15</f>
        <v>#REF!</v>
      </c>
      <c r="T291" s="36" t="e">
        <f>SUMIFS(СВЦЭМ!#REF!,СВЦЭМ!$A$40:$A$783,$A291,СВЦЭМ!$B$40:$B$783,T$261)+'СЕТ СН'!$F$15</f>
        <v>#REF!</v>
      </c>
      <c r="U291" s="36" t="e">
        <f>SUMIFS(СВЦЭМ!#REF!,СВЦЭМ!$A$40:$A$783,$A291,СВЦЭМ!$B$40:$B$783,U$261)+'СЕТ СН'!$F$15</f>
        <v>#REF!</v>
      </c>
      <c r="V291" s="36" t="e">
        <f>SUMIFS(СВЦЭМ!#REF!,СВЦЭМ!$A$40:$A$783,$A291,СВЦЭМ!$B$40:$B$783,V$261)+'СЕТ СН'!$F$15</f>
        <v>#REF!</v>
      </c>
      <c r="W291" s="36" t="e">
        <f>SUMIFS(СВЦЭМ!#REF!,СВЦЭМ!$A$40:$A$783,$A291,СВЦЭМ!$B$40:$B$783,W$261)+'СЕТ СН'!$F$15</f>
        <v>#REF!</v>
      </c>
      <c r="X291" s="36" t="e">
        <f>SUMIFS(СВЦЭМ!#REF!,СВЦЭМ!$A$40:$A$783,$A291,СВЦЭМ!$B$40:$B$783,X$261)+'СЕТ СН'!$F$15</f>
        <v>#REF!</v>
      </c>
      <c r="Y291" s="36" t="e">
        <f>SUMIFS(СВЦЭМ!#REF!,СВЦЭМ!$A$40:$A$783,$A291,СВЦЭМ!$B$40:$B$783,Y$261)+'СЕТ СН'!$F$15</f>
        <v>#REF!</v>
      </c>
    </row>
    <row r="292" spans="1:27" ht="15.75" hidden="1" x14ac:dyDescent="0.2">
      <c r="A292" s="35">
        <f t="shared" si="7"/>
        <v>45108</v>
      </c>
      <c r="B292" s="36" t="e">
        <f>SUMIFS(СВЦЭМ!#REF!,СВЦЭМ!$A$40:$A$783,$A292,СВЦЭМ!$B$40:$B$783,B$261)+'СЕТ СН'!$F$15</f>
        <v>#REF!</v>
      </c>
      <c r="C292" s="36" t="e">
        <f>SUMIFS(СВЦЭМ!#REF!,СВЦЭМ!$A$40:$A$783,$A292,СВЦЭМ!$B$40:$B$783,C$261)+'СЕТ СН'!$F$15</f>
        <v>#REF!</v>
      </c>
      <c r="D292" s="36" t="e">
        <f>SUMIFS(СВЦЭМ!#REF!,СВЦЭМ!$A$40:$A$783,$A292,СВЦЭМ!$B$40:$B$783,D$261)+'СЕТ СН'!$F$15</f>
        <v>#REF!</v>
      </c>
      <c r="E292" s="36" t="e">
        <f>SUMIFS(СВЦЭМ!#REF!,СВЦЭМ!$A$40:$A$783,$A292,СВЦЭМ!$B$40:$B$783,E$261)+'СЕТ СН'!$F$15</f>
        <v>#REF!</v>
      </c>
      <c r="F292" s="36" t="e">
        <f>SUMIFS(СВЦЭМ!#REF!,СВЦЭМ!$A$40:$A$783,$A292,СВЦЭМ!$B$40:$B$783,F$261)+'СЕТ СН'!$F$15</f>
        <v>#REF!</v>
      </c>
      <c r="G292" s="36" t="e">
        <f>SUMIFS(СВЦЭМ!#REF!,СВЦЭМ!$A$40:$A$783,$A292,СВЦЭМ!$B$40:$B$783,G$261)+'СЕТ СН'!$F$15</f>
        <v>#REF!</v>
      </c>
      <c r="H292" s="36" t="e">
        <f>SUMIFS(СВЦЭМ!#REF!,СВЦЭМ!$A$40:$A$783,$A292,СВЦЭМ!$B$40:$B$783,H$261)+'СЕТ СН'!$F$15</f>
        <v>#REF!</v>
      </c>
      <c r="I292" s="36" t="e">
        <f>SUMIFS(СВЦЭМ!#REF!,СВЦЭМ!$A$40:$A$783,$A292,СВЦЭМ!$B$40:$B$783,I$261)+'СЕТ СН'!$F$15</f>
        <v>#REF!</v>
      </c>
      <c r="J292" s="36" t="e">
        <f>SUMIFS(СВЦЭМ!#REF!,СВЦЭМ!$A$40:$A$783,$A292,СВЦЭМ!$B$40:$B$783,J$261)+'СЕТ СН'!$F$15</f>
        <v>#REF!</v>
      </c>
      <c r="K292" s="36" t="e">
        <f>SUMIFS(СВЦЭМ!#REF!,СВЦЭМ!$A$40:$A$783,$A292,СВЦЭМ!$B$40:$B$783,K$261)+'СЕТ СН'!$F$15</f>
        <v>#REF!</v>
      </c>
      <c r="L292" s="36" t="e">
        <f>SUMIFS(СВЦЭМ!#REF!,СВЦЭМ!$A$40:$A$783,$A292,СВЦЭМ!$B$40:$B$783,L$261)+'СЕТ СН'!$F$15</f>
        <v>#REF!</v>
      </c>
      <c r="M292" s="36" t="e">
        <f>SUMIFS(СВЦЭМ!#REF!,СВЦЭМ!$A$40:$A$783,$A292,СВЦЭМ!$B$40:$B$783,M$261)+'СЕТ СН'!$F$15</f>
        <v>#REF!</v>
      </c>
      <c r="N292" s="36" t="e">
        <f>SUMIFS(СВЦЭМ!#REF!,СВЦЭМ!$A$40:$A$783,$A292,СВЦЭМ!$B$40:$B$783,N$261)+'СЕТ СН'!$F$15</f>
        <v>#REF!</v>
      </c>
      <c r="O292" s="36" t="e">
        <f>SUMIFS(СВЦЭМ!#REF!,СВЦЭМ!$A$40:$A$783,$A292,СВЦЭМ!$B$40:$B$783,O$261)+'СЕТ СН'!$F$15</f>
        <v>#REF!</v>
      </c>
      <c r="P292" s="36" t="e">
        <f>SUMIFS(СВЦЭМ!#REF!,СВЦЭМ!$A$40:$A$783,$A292,СВЦЭМ!$B$40:$B$783,P$261)+'СЕТ СН'!$F$15</f>
        <v>#REF!</v>
      </c>
      <c r="Q292" s="36" t="e">
        <f>SUMIFS(СВЦЭМ!#REF!,СВЦЭМ!$A$40:$A$783,$A292,СВЦЭМ!$B$40:$B$783,Q$261)+'СЕТ СН'!$F$15</f>
        <v>#REF!</v>
      </c>
      <c r="R292" s="36" t="e">
        <f>SUMIFS(СВЦЭМ!#REF!,СВЦЭМ!$A$40:$A$783,$A292,СВЦЭМ!$B$40:$B$783,R$261)+'СЕТ СН'!$F$15</f>
        <v>#REF!</v>
      </c>
      <c r="S292" s="36" t="e">
        <f>SUMIFS(СВЦЭМ!#REF!,СВЦЭМ!$A$40:$A$783,$A292,СВЦЭМ!$B$40:$B$783,S$261)+'СЕТ СН'!$F$15</f>
        <v>#REF!</v>
      </c>
      <c r="T292" s="36" t="e">
        <f>SUMIFS(СВЦЭМ!#REF!,СВЦЭМ!$A$40:$A$783,$A292,СВЦЭМ!$B$40:$B$783,T$261)+'СЕТ СН'!$F$15</f>
        <v>#REF!</v>
      </c>
      <c r="U292" s="36" t="e">
        <f>SUMIFS(СВЦЭМ!#REF!,СВЦЭМ!$A$40:$A$783,$A292,СВЦЭМ!$B$40:$B$783,U$261)+'СЕТ СН'!$F$15</f>
        <v>#REF!</v>
      </c>
      <c r="V292" s="36" t="e">
        <f>SUMIFS(СВЦЭМ!#REF!,СВЦЭМ!$A$40:$A$783,$A292,СВЦЭМ!$B$40:$B$783,V$261)+'СЕТ СН'!$F$15</f>
        <v>#REF!</v>
      </c>
      <c r="W292" s="36" t="e">
        <f>SUMIFS(СВЦЭМ!#REF!,СВЦЭМ!$A$40:$A$783,$A292,СВЦЭМ!$B$40:$B$783,W$261)+'СЕТ СН'!$F$15</f>
        <v>#REF!</v>
      </c>
      <c r="X292" s="36" t="e">
        <f>SUMIFS(СВЦЭМ!#REF!,СВЦЭМ!$A$40:$A$783,$A292,СВЦЭМ!$B$40:$B$783,X$261)+'СЕТ СН'!$F$15</f>
        <v>#REF!</v>
      </c>
      <c r="Y292" s="36" t="e">
        <f>SUMIFS(СВЦЭМ!#REF!,СВЦЭМ!$A$40:$A$783,$A292,СВЦЭМ!$B$40:$B$783,Y$261)+'СЕТ СН'!$F$15</f>
        <v>#REF!</v>
      </c>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7" t="s">
        <v>7</v>
      </c>
      <c r="B294" s="131" t="s">
        <v>117</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3"/>
    </row>
    <row r="295" spans="1:27" ht="12.75" hidden="1" customHeight="1" x14ac:dyDescent="0.2">
      <c r="A295" s="138"/>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7" s="46" customFormat="1" ht="12.75" hidden="1" customHeight="1" x14ac:dyDescent="0.2">
      <c r="A296" s="139"/>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A262</f>
        <v>01.06.2023</v>
      </c>
      <c r="B297" s="36" t="e">
        <f>SUMIFS(СВЦЭМ!#REF!,СВЦЭМ!$A$40:$A$783,$A297,СВЦЭМ!$B$40:$B$783,B$296)+'СЕТ СН'!$F$15</f>
        <v>#REF!</v>
      </c>
      <c r="C297" s="36" t="e">
        <f>SUMIFS(СВЦЭМ!#REF!,СВЦЭМ!$A$40:$A$783,$A297,СВЦЭМ!$B$40:$B$783,C$296)+'СЕТ СН'!$F$15</f>
        <v>#REF!</v>
      </c>
      <c r="D297" s="36" t="e">
        <f>SUMIFS(СВЦЭМ!#REF!,СВЦЭМ!$A$40:$A$783,$A297,СВЦЭМ!$B$40:$B$783,D$296)+'СЕТ СН'!$F$15</f>
        <v>#REF!</v>
      </c>
      <c r="E297" s="36" t="e">
        <f>SUMIFS(СВЦЭМ!#REF!,СВЦЭМ!$A$40:$A$783,$A297,СВЦЭМ!$B$40:$B$783,E$296)+'СЕТ СН'!$F$15</f>
        <v>#REF!</v>
      </c>
      <c r="F297" s="36" t="e">
        <f>SUMIFS(СВЦЭМ!#REF!,СВЦЭМ!$A$40:$A$783,$A297,СВЦЭМ!$B$40:$B$783,F$296)+'СЕТ СН'!$F$15</f>
        <v>#REF!</v>
      </c>
      <c r="G297" s="36" t="e">
        <f>SUMIFS(СВЦЭМ!#REF!,СВЦЭМ!$A$40:$A$783,$A297,СВЦЭМ!$B$40:$B$783,G$296)+'СЕТ СН'!$F$15</f>
        <v>#REF!</v>
      </c>
      <c r="H297" s="36" t="e">
        <f>SUMIFS(СВЦЭМ!#REF!,СВЦЭМ!$A$40:$A$783,$A297,СВЦЭМ!$B$40:$B$783,H$296)+'СЕТ СН'!$F$15</f>
        <v>#REF!</v>
      </c>
      <c r="I297" s="36" t="e">
        <f>SUMIFS(СВЦЭМ!#REF!,СВЦЭМ!$A$40:$A$783,$A297,СВЦЭМ!$B$40:$B$783,I$296)+'СЕТ СН'!$F$15</f>
        <v>#REF!</v>
      </c>
      <c r="J297" s="36" t="e">
        <f>SUMIFS(СВЦЭМ!#REF!,СВЦЭМ!$A$40:$A$783,$A297,СВЦЭМ!$B$40:$B$783,J$296)+'СЕТ СН'!$F$15</f>
        <v>#REF!</v>
      </c>
      <c r="K297" s="36" t="e">
        <f>SUMIFS(СВЦЭМ!#REF!,СВЦЭМ!$A$40:$A$783,$A297,СВЦЭМ!$B$40:$B$783,K$296)+'СЕТ СН'!$F$15</f>
        <v>#REF!</v>
      </c>
      <c r="L297" s="36" t="e">
        <f>SUMIFS(СВЦЭМ!#REF!,СВЦЭМ!$A$40:$A$783,$A297,СВЦЭМ!$B$40:$B$783,L$296)+'СЕТ СН'!$F$15</f>
        <v>#REF!</v>
      </c>
      <c r="M297" s="36" t="e">
        <f>SUMIFS(СВЦЭМ!#REF!,СВЦЭМ!$A$40:$A$783,$A297,СВЦЭМ!$B$40:$B$783,M$296)+'СЕТ СН'!$F$15</f>
        <v>#REF!</v>
      </c>
      <c r="N297" s="36" t="e">
        <f>SUMIFS(СВЦЭМ!#REF!,СВЦЭМ!$A$40:$A$783,$A297,СВЦЭМ!$B$40:$B$783,N$296)+'СЕТ СН'!$F$15</f>
        <v>#REF!</v>
      </c>
      <c r="O297" s="36" t="e">
        <f>SUMIFS(СВЦЭМ!#REF!,СВЦЭМ!$A$40:$A$783,$A297,СВЦЭМ!$B$40:$B$783,O$296)+'СЕТ СН'!$F$15</f>
        <v>#REF!</v>
      </c>
      <c r="P297" s="36" t="e">
        <f>SUMIFS(СВЦЭМ!#REF!,СВЦЭМ!$A$40:$A$783,$A297,СВЦЭМ!$B$40:$B$783,P$296)+'СЕТ СН'!$F$15</f>
        <v>#REF!</v>
      </c>
      <c r="Q297" s="36" t="e">
        <f>SUMIFS(СВЦЭМ!#REF!,СВЦЭМ!$A$40:$A$783,$A297,СВЦЭМ!$B$40:$B$783,Q$296)+'СЕТ СН'!$F$15</f>
        <v>#REF!</v>
      </c>
      <c r="R297" s="36" t="e">
        <f>SUMIFS(СВЦЭМ!#REF!,СВЦЭМ!$A$40:$A$783,$A297,СВЦЭМ!$B$40:$B$783,R$296)+'СЕТ СН'!$F$15</f>
        <v>#REF!</v>
      </c>
      <c r="S297" s="36" t="e">
        <f>SUMIFS(СВЦЭМ!#REF!,СВЦЭМ!$A$40:$A$783,$A297,СВЦЭМ!$B$40:$B$783,S$296)+'СЕТ СН'!$F$15</f>
        <v>#REF!</v>
      </c>
      <c r="T297" s="36" t="e">
        <f>SUMIFS(СВЦЭМ!#REF!,СВЦЭМ!$A$40:$A$783,$A297,СВЦЭМ!$B$40:$B$783,T$296)+'СЕТ СН'!$F$15</f>
        <v>#REF!</v>
      </c>
      <c r="U297" s="36" t="e">
        <f>SUMIFS(СВЦЭМ!#REF!,СВЦЭМ!$A$40:$A$783,$A297,СВЦЭМ!$B$40:$B$783,U$296)+'СЕТ СН'!$F$15</f>
        <v>#REF!</v>
      </c>
      <c r="V297" s="36" t="e">
        <f>SUMIFS(СВЦЭМ!#REF!,СВЦЭМ!$A$40:$A$783,$A297,СВЦЭМ!$B$40:$B$783,V$296)+'СЕТ СН'!$F$15</f>
        <v>#REF!</v>
      </c>
      <c r="W297" s="36" t="e">
        <f>SUMIFS(СВЦЭМ!#REF!,СВЦЭМ!$A$40:$A$783,$A297,СВЦЭМ!$B$40:$B$783,W$296)+'СЕТ СН'!$F$15</f>
        <v>#REF!</v>
      </c>
      <c r="X297" s="36" t="e">
        <f>SUMIFS(СВЦЭМ!#REF!,СВЦЭМ!$A$40:$A$783,$A297,СВЦЭМ!$B$40:$B$783,X$296)+'СЕТ СН'!$F$15</f>
        <v>#REF!</v>
      </c>
      <c r="Y297" s="36" t="e">
        <f>SUMIFS(СВЦЭМ!#REF!,СВЦЭМ!$A$40:$A$783,$A297,СВЦЭМ!$B$40:$B$783,Y$296)+'СЕТ СН'!$F$15</f>
        <v>#REF!</v>
      </c>
      <c r="AA297" s="45"/>
    </row>
    <row r="298" spans="1:27" ht="15.75" hidden="1" x14ac:dyDescent="0.2">
      <c r="A298" s="35">
        <f>A297+1</f>
        <v>45079</v>
      </c>
      <c r="B298" s="36" t="e">
        <f>SUMIFS(СВЦЭМ!#REF!,СВЦЭМ!$A$40:$A$783,$A298,СВЦЭМ!$B$40:$B$783,B$296)+'СЕТ СН'!$F$15</f>
        <v>#REF!</v>
      </c>
      <c r="C298" s="36" t="e">
        <f>SUMIFS(СВЦЭМ!#REF!,СВЦЭМ!$A$40:$A$783,$A298,СВЦЭМ!$B$40:$B$783,C$296)+'СЕТ СН'!$F$15</f>
        <v>#REF!</v>
      </c>
      <c r="D298" s="36" t="e">
        <f>SUMIFS(СВЦЭМ!#REF!,СВЦЭМ!$A$40:$A$783,$A298,СВЦЭМ!$B$40:$B$783,D$296)+'СЕТ СН'!$F$15</f>
        <v>#REF!</v>
      </c>
      <c r="E298" s="36" t="e">
        <f>SUMIFS(СВЦЭМ!#REF!,СВЦЭМ!$A$40:$A$783,$A298,СВЦЭМ!$B$40:$B$783,E$296)+'СЕТ СН'!$F$15</f>
        <v>#REF!</v>
      </c>
      <c r="F298" s="36" t="e">
        <f>SUMIFS(СВЦЭМ!#REF!,СВЦЭМ!$A$40:$A$783,$A298,СВЦЭМ!$B$40:$B$783,F$296)+'СЕТ СН'!$F$15</f>
        <v>#REF!</v>
      </c>
      <c r="G298" s="36" t="e">
        <f>SUMIFS(СВЦЭМ!#REF!,СВЦЭМ!$A$40:$A$783,$A298,СВЦЭМ!$B$40:$B$783,G$296)+'СЕТ СН'!$F$15</f>
        <v>#REF!</v>
      </c>
      <c r="H298" s="36" t="e">
        <f>SUMIFS(СВЦЭМ!#REF!,СВЦЭМ!$A$40:$A$783,$A298,СВЦЭМ!$B$40:$B$783,H$296)+'СЕТ СН'!$F$15</f>
        <v>#REF!</v>
      </c>
      <c r="I298" s="36" t="e">
        <f>SUMIFS(СВЦЭМ!#REF!,СВЦЭМ!$A$40:$A$783,$A298,СВЦЭМ!$B$40:$B$783,I$296)+'СЕТ СН'!$F$15</f>
        <v>#REF!</v>
      </c>
      <c r="J298" s="36" t="e">
        <f>SUMIFS(СВЦЭМ!#REF!,СВЦЭМ!$A$40:$A$783,$A298,СВЦЭМ!$B$40:$B$783,J$296)+'СЕТ СН'!$F$15</f>
        <v>#REF!</v>
      </c>
      <c r="K298" s="36" t="e">
        <f>SUMIFS(СВЦЭМ!#REF!,СВЦЭМ!$A$40:$A$783,$A298,СВЦЭМ!$B$40:$B$783,K$296)+'СЕТ СН'!$F$15</f>
        <v>#REF!</v>
      </c>
      <c r="L298" s="36" t="e">
        <f>SUMIFS(СВЦЭМ!#REF!,СВЦЭМ!$A$40:$A$783,$A298,СВЦЭМ!$B$40:$B$783,L$296)+'СЕТ СН'!$F$15</f>
        <v>#REF!</v>
      </c>
      <c r="M298" s="36" t="e">
        <f>SUMIFS(СВЦЭМ!#REF!,СВЦЭМ!$A$40:$A$783,$A298,СВЦЭМ!$B$40:$B$783,M$296)+'СЕТ СН'!$F$15</f>
        <v>#REF!</v>
      </c>
      <c r="N298" s="36" t="e">
        <f>SUMIFS(СВЦЭМ!#REF!,СВЦЭМ!$A$40:$A$783,$A298,СВЦЭМ!$B$40:$B$783,N$296)+'СЕТ СН'!$F$15</f>
        <v>#REF!</v>
      </c>
      <c r="O298" s="36" t="e">
        <f>SUMIFS(СВЦЭМ!#REF!,СВЦЭМ!$A$40:$A$783,$A298,СВЦЭМ!$B$40:$B$783,O$296)+'СЕТ СН'!$F$15</f>
        <v>#REF!</v>
      </c>
      <c r="P298" s="36" t="e">
        <f>SUMIFS(СВЦЭМ!#REF!,СВЦЭМ!$A$40:$A$783,$A298,СВЦЭМ!$B$40:$B$783,P$296)+'СЕТ СН'!$F$15</f>
        <v>#REF!</v>
      </c>
      <c r="Q298" s="36" t="e">
        <f>SUMIFS(СВЦЭМ!#REF!,СВЦЭМ!$A$40:$A$783,$A298,СВЦЭМ!$B$40:$B$783,Q$296)+'СЕТ СН'!$F$15</f>
        <v>#REF!</v>
      </c>
      <c r="R298" s="36" t="e">
        <f>SUMIFS(СВЦЭМ!#REF!,СВЦЭМ!$A$40:$A$783,$A298,СВЦЭМ!$B$40:$B$783,R$296)+'СЕТ СН'!$F$15</f>
        <v>#REF!</v>
      </c>
      <c r="S298" s="36" t="e">
        <f>SUMIFS(СВЦЭМ!#REF!,СВЦЭМ!$A$40:$A$783,$A298,СВЦЭМ!$B$40:$B$783,S$296)+'СЕТ СН'!$F$15</f>
        <v>#REF!</v>
      </c>
      <c r="T298" s="36" t="e">
        <f>SUMIFS(СВЦЭМ!#REF!,СВЦЭМ!$A$40:$A$783,$A298,СВЦЭМ!$B$40:$B$783,T$296)+'СЕТ СН'!$F$15</f>
        <v>#REF!</v>
      </c>
      <c r="U298" s="36" t="e">
        <f>SUMIFS(СВЦЭМ!#REF!,СВЦЭМ!$A$40:$A$783,$A298,СВЦЭМ!$B$40:$B$783,U$296)+'СЕТ СН'!$F$15</f>
        <v>#REF!</v>
      </c>
      <c r="V298" s="36" t="e">
        <f>SUMIFS(СВЦЭМ!#REF!,СВЦЭМ!$A$40:$A$783,$A298,СВЦЭМ!$B$40:$B$783,V$296)+'СЕТ СН'!$F$15</f>
        <v>#REF!</v>
      </c>
      <c r="W298" s="36" t="e">
        <f>SUMIFS(СВЦЭМ!#REF!,СВЦЭМ!$A$40:$A$783,$A298,СВЦЭМ!$B$40:$B$783,W$296)+'СЕТ СН'!$F$15</f>
        <v>#REF!</v>
      </c>
      <c r="X298" s="36" t="e">
        <f>SUMIFS(СВЦЭМ!#REF!,СВЦЭМ!$A$40:$A$783,$A298,СВЦЭМ!$B$40:$B$783,X$296)+'СЕТ СН'!$F$15</f>
        <v>#REF!</v>
      </c>
      <c r="Y298" s="36" t="e">
        <f>SUMIFS(СВЦЭМ!#REF!,СВЦЭМ!$A$40:$A$783,$A298,СВЦЭМ!$B$40:$B$783,Y$296)+'СЕТ СН'!$F$15</f>
        <v>#REF!</v>
      </c>
    </row>
    <row r="299" spans="1:27" ht="15.75" hidden="1" x14ac:dyDescent="0.2">
      <c r="A299" s="35">
        <f t="shared" ref="A299:A327" si="8">A298+1</f>
        <v>45080</v>
      </c>
      <c r="B299" s="36" t="e">
        <f>SUMIFS(СВЦЭМ!#REF!,СВЦЭМ!$A$40:$A$783,$A299,СВЦЭМ!$B$40:$B$783,B$296)+'СЕТ СН'!$F$15</f>
        <v>#REF!</v>
      </c>
      <c r="C299" s="36" t="e">
        <f>SUMIFS(СВЦЭМ!#REF!,СВЦЭМ!$A$40:$A$783,$A299,СВЦЭМ!$B$40:$B$783,C$296)+'СЕТ СН'!$F$15</f>
        <v>#REF!</v>
      </c>
      <c r="D299" s="36" t="e">
        <f>SUMIFS(СВЦЭМ!#REF!,СВЦЭМ!$A$40:$A$783,$A299,СВЦЭМ!$B$40:$B$783,D$296)+'СЕТ СН'!$F$15</f>
        <v>#REF!</v>
      </c>
      <c r="E299" s="36" t="e">
        <f>SUMIFS(СВЦЭМ!#REF!,СВЦЭМ!$A$40:$A$783,$A299,СВЦЭМ!$B$40:$B$783,E$296)+'СЕТ СН'!$F$15</f>
        <v>#REF!</v>
      </c>
      <c r="F299" s="36" t="e">
        <f>SUMIFS(СВЦЭМ!#REF!,СВЦЭМ!$A$40:$A$783,$A299,СВЦЭМ!$B$40:$B$783,F$296)+'СЕТ СН'!$F$15</f>
        <v>#REF!</v>
      </c>
      <c r="G299" s="36" t="e">
        <f>SUMIFS(СВЦЭМ!#REF!,СВЦЭМ!$A$40:$A$783,$A299,СВЦЭМ!$B$40:$B$783,G$296)+'СЕТ СН'!$F$15</f>
        <v>#REF!</v>
      </c>
      <c r="H299" s="36" t="e">
        <f>SUMIFS(СВЦЭМ!#REF!,СВЦЭМ!$A$40:$A$783,$A299,СВЦЭМ!$B$40:$B$783,H$296)+'СЕТ СН'!$F$15</f>
        <v>#REF!</v>
      </c>
      <c r="I299" s="36" t="e">
        <f>SUMIFS(СВЦЭМ!#REF!,СВЦЭМ!$A$40:$A$783,$A299,СВЦЭМ!$B$40:$B$783,I$296)+'СЕТ СН'!$F$15</f>
        <v>#REF!</v>
      </c>
      <c r="J299" s="36" t="e">
        <f>SUMIFS(СВЦЭМ!#REF!,СВЦЭМ!$A$40:$A$783,$A299,СВЦЭМ!$B$40:$B$783,J$296)+'СЕТ СН'!$F$15</f>
        <v>#REF!</v>
      </c>
      <c r="K299" s="36" t="e">
        <f>SUMIFS(СВЦЭМ!#REF!,СВЦЭМ!$A$40:$A$783,$A299,СВЦЭМ!$B$40:$B$783,K$296)+'СЕТ СН'!$F$15</f>
        <v>#REF!</v>
      </c>
      <c r="L299" s="36" t="e">
        <f>SUMIFS(СВЦЭМ!#REF!,СВЦЭМ!$A$40:$A$783,$A299,СВЦЭМ!$B$40:$B$783,L$296)+'СЕТ СН'!$F$15</f>
        <v>#REF!</v>
      </c>
      <c r="M299" s="36" t="e">
        <f>SUMIFS(СВЦЭМ!#REF!,СВЦЭМ!$A$40:$A$783,$A299,СВЦЭМ!$B$40:$B$783,M$296)+'СЕТ СН'!$F$15</f>
        <v>#REF!</v>
      </c>
      <c r="N299" s="36" t="e">
        <f>SUMIFS(СВЦЭМ!#REF!,СВЦЭМ!$A$40:$A$783,$A299,СВЦЭМ!$B$40:$B$783,N$296)+'СЕТ СН'!$F$15</f>
        <v>#REF!</v>
      </c>
      <c r="O299" s="36" t="e">
        <f>SUMIFS(СВЦЭМ!#REF!,СВЦЭМ!$A$40:$A$783,$A299,СВЦЭМ!$B$40:$B$783,O$296)+'СЕТ СН'!$F$15</f>
        <v>#REF!</v>
      </c>
      <c r="P299" s="36" t="e">
        <f>SUMIFS(СВЦЭМ!#REF!,СВЦЭМ!$A$40:$A$783,$A299,СВЦЭМ!$B$40:$B$783,P$296)+'СЕТ СН'!$F$15</f>
        <v>#REF!</v>
      </c>
      <c r="Q299" s="36" t="e">
        <f>SUMIFS(СВЦЭМ!#REF!,СВЦЭМ!$A$40:$A$783,$A299,СВЦЭМ!$B$40:$B$783,Q$296)+'СЕТ СН'!$F$15</f>
        <v>#REF!</v>
      </c>
      <c r="R299" s="36" t="e">
        <f>SUMIFS(СВЦЭМ!#REF!,СВЦЭМ!$A$40:$A$783,$A299,СВЦЭМ!$B$40:$B$783,R$296)+'СЕТ СН'!$F$15</f>
        <v>#REF!</v>
      </c>
      <c r="S299" s="36" t="e">
        <f>SUMIFS(СВЦЭМ!#REF!,СВЦЭМ!$A$40:$A$783,$A299,СВЦЭМ!$B$40:$B$783,S$296)+'СЕТ СН'!$F$15</f>
        <v>#REF!</v>
      </c>
      <c r="T299" s="36" t="e">
        <f>SUMIFS(СВЦЭМ!#REF!,СВЦЭМ!$A$40:$A$783,$A299,СВЦЭМ!$B$40:$B$783,T$296)+'СЕТ СН'!$F$15</f>
        <v>#REF!</v>
      </c>
      <c r="U299" s="36" t="e">
        <f>SUMIFS(СВЦЭМ!#REF!,СВЦЭМ!$A$40:$A$783,$A299,СВЦЭМ!$B$40:$B$783,U$296)+'СЕТ СН'!$F$15</f>
        <v>#REF!</v>
      </c>
      <c r="V299" s="36" t="e">
        <f>SUMIFS(СВЦЭМ!#REF!,СВЦЭМ!$A$40:$A$783,$A299,СВЦЭМ!$B$40:$B$783,V$296)+'СЕТ СН'!$F$15</f>
        <v>#REF!</v>
      </c>
      <c r="W299" s="36" t="e">
        <f>SUMIFS(СВЦЭМ!#REF!,СВЦЭМ!$A$40:$A$783,$A299,СВЦЭМ!$B$40:$B$783,W$296)+'СЕТ СН'!$F$15</f>
        <v>#REF!</v>
      </c>
      <c r="X299" s="36" t="e">
        <f>SUMIFS(СВЦЭМ!#REF!,СВЦЭМ!$A$40:$A$783,$A299,СВЦЭМ!$B$40:$B$783,X$296)+'СЕТ СН'!$F$15</f>
        <v>#REF!</v>
      </c>
      <c r="Y299" s="36" t="e">
        <f>SUMIFS(СВЦЭМ!#REF!,СВЦЭМ!$A$40:$A$783,$A299,СВЦЭМ!$B$40:$B$783,Y$296)+'СЕТ СН'!$F$15</f>
        <v>#REF!</v>
      </c>
    </row>
    <row r="300" spans="1:27" ht="15.75" hidden="1" x14ac:dyDescent="0.2">
      <c r="A300" s="35">
        <f t="shared" si="8"/>
        <v>45081</v>
      </c>
      <c r="B300" s="36" t="e">
        <f>SUMIFS(СВЦЭМ!#REF!,СВЦЭМ!$A$40:$A$783,$A300,СВЦЭМ!$B$40:$B$783,B$296)+'СЕТ СН'!$F$15</f>
        <v>#REF!</v>
      </c>
      <c r="C300" s="36" t="e">
        <f>SUMIFS(СВЦЭМ!#REF!,СВЦЭМ!$A$40:$A$783,$A300,СВЦЭМ!$B$40:$B$783,C$296)+'СЕТ СН'!$F$15</f>
        <v>#REF!</v>
      </c>
      <c r="D300" s="36" t="e">
        <f>SUMIFS(СВЦЭМ!#REF!,СВЦЭМ!$A$40:$A$783,$A300,СВЦЭМ!$B$40:$B$783,D$296)+'СЕТ СН'!$F$15</f>
        <v>#REF!</v>
      </c>
      <c r="E300" s="36" t="e">
        <f>SUMIFS(СВЦЭМ!#REF!,СВЦЭМ!$A$40:$A$783,$A300,СВЦЭМ!$B$40:$B$783,E$296)+'СЕТ СН'!$F$15</f>
        <v>#REF!</v>
      </c>
      <c r="F300" s="36" t="e">
        <f>SUMIFS(СВЦЭМ!#REF!,СВЦЭМ!$A$40:$A$783,$A300,СВЦЭМ!$B$40:$B$783,F$296)+'СЕТ СН'!$F$15</f>
        <v>#REF!</v>
      </c>
      <c r="G300" s="36" t="e">
        <f>SUMIFS(СВЦЭМ!#REF!,СВЦЭМ!$A$40:$A$783,$A300,СВЦЭМ!$B$40:$B$783,G$296)+'СЕТ СН'!$F$15</f>
        <v>#REF!</v>
      </c>
      <c r="H300" s="36" t="e">
        <f>SUMIFS(СВЦЭМ!#REF!,СВЦЭМ!$A$40:$A$783,$A300,СВЦЭМ!$B$40:$B$783,H$296)+'СЕТ СН'!$F$15</f>
        <v>#REF!</v>
      </c>
      <c r="I300" s="36" t="e">
        <f>SUMIFS(СВЦЭМ!#REF!,СВЦЭМ!$A$40:$A$783,$A300,СВЦЭМ!$B$40:$B$783,I$296)+'СЕТ СН'!$F$15</f>
        <v>#REF!</v>
      </c>
      <c r="J300" s="36" t="e">
        <f>SUMIFS(СВЦЭМ!#REF!,СВЦЭМ!$A$40:$A$783,$A300,СВЦЭМ!$B$40:$B$783,J$296)+'СЕТ СН'!$F$15</f>
        <v>#REF!</v>
      </c>
      <c r="K300" s="36" t="e">
        <f>SUMIFS(СВЦЭМ!#REF!,СВЦЭМ!$A$40:$A$783,$A300,СВЦЭМ!$B$40:$B$783,K$296)+'СЕТ СН'!$F$15</f>
        <v>#REF!</v>
      </c>
      <c r="L300" s="36" t="e">
        <f>SUMIFS(СВЦЭМ!#REF!,СВЦЭМ!$A$40:$A$783,$A300,СВЦЭМ!$B$40:$B$783,L$296)+'СЕТ СН'!$F$15</f>
        <v>#REF!</v>
      </c>
      <c r="M300" s="36" t="e">
        <f>SUMIFS(СВЦЭМ!#REF!,СВЦЭМ!$A$40:$A$783,$A300,СВЦЭМ!$B$40:$B$783,M$296)+'СЕТ СН'!$F$15</f>
        <v>#REF!</v>
      </c>
      <c r="N300" s="36" t="e">
        <f>SUMIFS(СВЦЭМ!#REF!,СВЦЭМ!$A$40:$A$783,$A300,СВЦЭМ!$B$40:$B$783,N$296)+'СЕТ СН'!$F$15</f>
        <v>#REF!</v>
      </c>
      <c r="O300" s="36" t="e">
        <f>SUMIFS(СВЦЭМ!#REF!,СВЦЭМ!$A$40:$A$783,$A300,СВЦЭМ!$B$40:$B$783,O$296)+'СЕТ СН'!$F$15</f>
        <v>#REF!</v>
      </c>
      <c r="P300" s="36" t="e">
        <f>SUMIFS(СВЦЭМ!#REF!,СВЦЭМ!$A$40:$A$783,$A300,СВЦЭМ!$B$40:$B$783,P$296)+'СЕТ СН'!$F$15</f>
        <v>#REF!</v>
      </c>
      <c r="Q300" s="36" t="e">
        <f>SUMIFS(СВЦЭМ!#REF!,СВЦЭМ!$A$40:$A$783,$A300,СВЦЭМ!$B$40:$B$783,Q$296)+'СЕТ СН'!$F$15</f>
        <v>#REF!</v>
      </c>
      <c r="R300" s="36" t="e">
        <f>SUMIFS(СВЦЭМ!#REF!,СВЦЭМ!$A$40:$A$783,$A300,СВЦЭМ!$B$40:$B$783,R$296)+'СЕТ СН'!$F$15</f>
        <v>#REF!</v>
      </c>
      <c r="S300" s="36" t="e">
        <f>SUMIFS(СВЦЭМ!#REF!,СВЦЭМ!$A$40:$A$783,$A300,СВЦЭМ!$B$40:$B$783,S$296)+'СЕТ СН'!$F$15</f>
        <v>#REF!</v>
      </c>
      <c r="T300" s="36" t="e">
        <f>SUMIFS(СВЦЭМ!#REF!,СВЦЭМ!$A$40:$A$783,$A300,СВЦЭМ!$B$40:$B$783,T$296)+'СЕТ СН'!$F$15</f>
        <v>#REF!</v>
      </c>
      <c r="U300" s="36" t="e">
        <f>SUMIFS(СВЦЭМ!#REF!,СВЦЭМ!$A$40:$A$783,$A300,СВЦЭМ!$B$40:$B$783,U$296)+'СЕТ СН'!$F$15</f>
        <v>#REF!</v>
      </c>
      <c r="V300" s="36" t="e">
        <f>SUMIFS(СВЦЭМ!#REF!,СВЦЭМ!$A$40:$A$783,$A300,СВЦЭМ!$B$40:$B$783,V$296)+'СЕТ СН'!$F$15</f>
        <v>#REF!</v>
      </c>
      <c r="W300" s="36" t="e">
        <f>SUMIFS(СВЦЭМ!#REF!,СВЦЭМ!$A$40:$A$783,$A300,СВЦЭМ!$B$40:$B$783,W$296)+'СЕТ СН'!$F$15</f>
        <v>#REF!</v>
      </c>
      <c r="X300" s="36" t="e">
        <f>SUMIFS(СВЦЭМ!#REF!,СВЦЭМ!$A$40:$A$783,$A300,СВЦЭМ!$B$40:$B$783,X$296)+'СЕТ СН'!$F$15</f>
        <v>#REF!</v>
      </c>
      <c r="Y300" s="36" t="e">
        <f>SUMIFS(СВЦЭМ!#REF!,СВЦЭМ!$A$40:$A$783,$A300,СВЦЭМ!$B$40:$B$783,Y$296)+'СЕТ СН'!$F$15</f>
        <v>#REF!</v>
      </c>
    </row>
    <row r="301" spans="1:27" ht="15.75" hidden="1" x14ac:dyDescent="0.2">
      <c r="A301" s="35">
        <f t="shared" si="8"/>
        <v>45082</v>
      </c>
      <c r="B301" s="36" t="e">
        <f>SUMIFS(СВЦЭМ!#REF!,СВЦЭМ!$A$40:$A$783,$A301,СВЦЭМ!$B$40:$B$783,B$296)+'СЕТ СН'!$F$15</f>
        <v>#REF!</v>
      </c>
      <c r="C301" s="36" t="e">
        <f>SUMIFS(СВЦЭМ!#REF!,СВЦЭМ!$A$40:$A$783,$A301,СВЦЭМ!$B$40:$B$783,C$296)+'СЕТ СН'!$F$15</f>
        <v>#REF!</v>
      </c>
      <c r="D301" s="36" t="e">
        <f>SUMIFS(СВЦЭМ!#REF!,СВЦЭМ!$A$40:$A$783,$A301,СВЦЭМ!$B$40:$B$783,D$296)+'СЕТ СН'!$F$15</f>
        <v>#REF!</v>
      </c>
      <c r="E301" s="36" t="e">
        <f>SUMIFS(СВЦЭМ!#REF!,СВЦЭМ!$A$40:$A$783,$A301,СВЦЭМ!$B$40:$B$783,E$296)+'СЕТ СН'!$F$15</f>
        <v>#REF!</v>
      </c>
      <c r="F301" s="36" t="e">
        <f>SUMIFS(СВЦЭМ!#REF!,СВЦЭМ!$A$40:$A$783,$A301,СВЦЭМ!$B$40:$B$783,F$296)+'СЕТ СН'!$F$15</f>
        <v>#REF!</v>
      </c>
      <c r="G301" s="36" t="e">
        <f>SUMIFS(СВЦЭМ!#REF!,СВЦЭМ!$A$40:$A$783,$A301,СВЦЭМ!$B$40:$B$783,G$296)+'СЕТ СН'!$F$15</f>
        <v>#REF!</v>
      </c>
      <c r="H301" s="36" t="e">
        <f>SUMIFS(СВЦЭМ!#REF!,СВЦЭМ!$A$40:$A$783,$A301,СВЦЭМ!$B$40:$B$783,H$296)+'СЕТ СН'!$F$15</f>
        <v>#REF!</v>
      </c>
      <c r="I301" s="36" t="e">
        <f>SUMIFS(СВЦЭМ!#REF!,СВЦЭМ!$A$40:$A$783,$A301,СВЦЭМ!$B$40:$B$783,I$296)+'СЕТ СН'!$F$15</f>
        <v>#REF!</v>
      </c>
      <c r="J301" s="36" t="e">
        <f>SUMIFS(СВЦЭМ!#REF!,СВЦЭМ!$A$40:$A$783,$A301,СВЦЭМ!$B$40:$B$783,J$296)+'СЕТ СН'!$F$15</f>
        <v>#REF!</v>
      </c>
      <c r="K301" s="36" t="e">
        <f>SUMIFS(СВЦЭМ!#REF!,СВЦЭМ!$A$40:$A$783,$A301,СВЦЭМ!$B$40:$B$783,K$296)+'СЕТ СН'!$F$15</f>
        <v>#REF!</v>
      </c>
      <c r="L301" s="36" t="e">
        <f>SUMIFS(СВЦЭМ!#REF!,СВЦЭМ!$A$40:$A$783,$A301,СВЦЭМ!$B$40:$B$783,L$296)+'СЕТ СН'!$F$15</f>
        <v>#REF!</v>
      </c>
      <c r="M301" s="36" t="e">
        <f>SUMIFS(СВЦЭМ!#REF!,СВЦЭМ!$A$40:$A$783,$A301,СВЦЭМ!$B$40:$B$783,M$296)+'СЕТ СН'!$F$15</f>
        <v>#REF!</v>
      </c>
      <c r="N301" s="36" t="e">
        <f>SUMIFS(СВЦЭМ!#REF!,СВЦЭМ!$A$40:$A$783,$A301,СВЦЭМ!$B$40:$B$783,N$296)+'СЕТ СН'!$F$15</f>
        <v>#REF!</v>
      </c>
      <c r="O301" s="36" t="e">
        <f>SUMIFS(СВЦЭМ!#REF!,СВЦЭМ!$A$40:$A$783,$A301,СВЦЭМ!$B$40:$B$783,O$296)+'СЕТ СН'!$F$15</f>
        <v>#REF!</v>
      </c>
      <c r="P301" s="36" t="e">
        <f>SUMIFS(СВЦЭМ!#REF!,СВЦЭМ!$A$40:$A$783,$A301,СВЦЭМ!$B$40:$B$783,P$296)+'СЕТ СН'!$F$15</f>
        <v>#REF!</v>
      </c>
      <c r="Q301" s="36" t="e">
        <f>SUMIFS(СВЦЭМ!#REF!,СВЦЭМ!$A$40:$A$783,$A301,СВЦЭМ!$B$40:$B$783,Q$296)+'СЕТ СН'!$F$15</f>
        <v>#REF!</v>
      </c>
      <c r="R301" s="36" t="e">
        <f>SUMIFS(СВЦЭМ!#REF!,СВЦЭМ!$A$40:$A$783,$A301,СВЦЭМ!$B$40:$B$783,R$296)+'СЕТ СН'!$F$15</f>
        <v>#REF!</v>
      </c>
      <c r="S301" s="36" t="e">
        <f>SUMIFS(СВЦЭМ!#REF!,СВЦЭМ!$A$40:$A$783,$A301,СВЦЭМ!$B$40:$B$783,S$296)+'СЕТ СН'!$F$15</f>
        <v>#REF!</v>
      </c>
      <c r="T301" s="36" t="e">
        <f>SUMIFS(СВЦЭМ!#REF!,СВЦЭМ!$A$40:$A$783,$A301,СВЦЭМ!$B$40:$B$783,T$296)+'СЕТ СН'!$F$15</f>
        <v>#REF!</v>
      </c>
      <c r="U301" s="36" t="e">
        <f>SUMIFS(СВЦЭМ!#REF!,СВЦЭМ!$A$40:$A$783,$A301,СВЦЭМ!$B$40:$B$783,U$296)+'СЕТ СН'!$F$15</f>
        <v>#REF!</v>
      </c>
      <c r="V301" s="36" t="e">
        <f>SUMIFS(СВЦЭМ!#REF!,СВЦЭМ!$A$40:$A$783,$A301,СВЦЭМ!$B$40:$B$783,V$296)+'СЕТ СН'!$F$15</f>
        <v>#REF!</v>
      </c>
      <c r="W301" s="36" t="e">
        <f>SUMIFS(СВЦЭМ!#REF!,СВЦЭМ!$A$40:$A$783,$A301,СВЦЭМ!$B$40:$B$783,W$296)+'СЕТ СН'!$F$15</f>
        <v>#REF!</v>
      </c>
      <c r="X301" s="36" t="e">
        <f>SUMIFS(СВЦЭМ!#REF!,СВЦЭМ!$A$40:$A$783,$A301,СВЦЭМ!$B$40:$B$783,X$296)+'СЕТ СН'!$F$15</f>
        <v>#REF!</v>
      </c>
      <c r="Y301" s="36" t="e">
        <f>SUMIFS(СВЦЭМ!#REF!,СВЦЭМ!$A$40:$A$783,$A301,СВЦЭМ!$B$40:$B$783,Y$296)+'СЕТ СН'!$F$15</f>
        <v>#REF!</v>
      </c>
    </row>
    <row r="302" spans="1:27" ht="15.75" hidden="1" x14ac:dyDescent="0.2">
      <c r="A302" s="35">
        <f t="shared" si="8"/>
        <v>45083</v>
      </c>
      <c r="B302" s="36" t="e">
        <f>SUMIFS(СВЦЭМ!#REF!,СВЦЭМ!$A$40:$A$783,$A302,СВЦЭМ!$B$40:$B$783,B$296)+'СЕТ СН'!$F$15</f>
        <v>#REF!</v>
      </c>
      <c r="C302" s="36" t="e">
        <f>SUMIFS(СВЦЭМ!#REF!,СВЦЭМ!$A$40:$A$783,$A302,СВЦЭМ!$B$40:$B$783,C$296)+'СЕТ СН'!$F$15</f>
        <v>#REF!</v>
      </c>
      <c r="D302" s="36" t="e">
        <f>SUMIFS(СВЦЭМ!#REF!,СВЦЭМ!$A$40:$A$783,$A302,СВЦЭМ!$B$40:$B$783,D$296)+'СЕТ СН'!$F$15</f>
        <v>#REF!</v>
      </c>
      <c r="E302" s="36" t="e">
        <f>SUMIFS(СВЦЭМ!#REF!,СВЦЭМ!$A$40:$A$783,$A302,СВЦЭМ!$B$40:$B$783,E$296)+'СЕТ СН'!$F$15</f>
        <v>#REF!</v>
      </c>
      <c r="F302" s="36" t="e">
        <f>SUMIFS(СВЦЭМ!#REF!,СВЦЭМ!$A$40:$A$783,$A302,СВЦЭМ!$B$40:$B$783,F$296)+'СЕТ СН'!$F$15</f>
        <v>#REF!</v>
      </c>
      <c r="G302" s="36" t="e">
        <f>SUMIFS(СВЦЭМ!#REF!,СВЦЭМ!$A$40:$A$783,$A302,СВЦЭМ!$B$40:$B$783,G$296)+'СЕТ СН'!$F$15</f>
        <v>#REF!</v>
      </c>
      <c r="H302" s="36" t="e">
        <f>SUMIFS(СВЦЭМ!#REF!,СВЦЭМ!$A$40:$A$783,$A302,СВЦЭМ!$B$40:$B$783,H$296)+'СЕТ СН'!$F$15</f>
        <v>#REF!</v>
      </c>
      <c r="I302" s="36" t="e">
        <f>SUMIFS(СВЦЭМ!#REF!,СВЦЭМ!$A$40:$A$783,$A302,СВЦЭМ!$B$40:$B$783,I$296)+'СЕТ СН'!$F$15</f>
        <v>#REF!</v>
      </c>
      <c r="J302" s="36" t="e">
        <f>SUMIFS(СВЦЭМ!#REF!,СВЦЭМ!$A$40:$A$783,$A302,СВЦЭМ!$B$40:$B$783,J$296)+'СЕТ СН'!$F$15</f>
        <v>#REF!</v>
      </c>
      <c r="K302" s="36" t="e">
        <f>SUMIFS(СВЦЭМ!#REF!,СВЦЭМ!$A$40:$A$783,$A302,СВЦЭМ!$B$40:$B$783,K$296)+'СЕТ СН'!$F$15</f>
        <v>#REF!</v>
      </c>
      <c r="L302" s="36" t="e">
        <f>SUMIFS(СВЦЭМ!#REF!,СВЦЭМ!$A$40:$A$783,$A302,СВЦЭМ!$B$40:$B$783,L$296)+'СЕТ СН'!$F$15</f>
        <v>#REF!</v>
      </c>
      <c r="M302" s="36" t="e">
        <f>SUMIFS(СВЦЭМ!#REF!,СВЦЭМ!$A$40:$A$783,$A302,СВЦЭМ!$B$40:$B$783,M$296)+'СЕТ СН'!$F$15</f>
        <v>#REF!</v>
      </c>
      <c r="N302" s="36" t="e">
        <f>SUMIFS(СВЦЭМ!#REF!,СВЦЭМ!$A$40:$A$783,$A302,СВЦЭМ!$B$40:$B$783,N$296)+'СЕТ СН'!$F$15</f>
        <v>#REF!</v>
      </c>
      <c r="O302" s="36" t="e">
        <f>SUMIFS(СВЦЭМ!#REF!,СВЦЭМ!$A$40:$A$783,$A302,СВЦЭМ!$B$40:$B$783,O$296)+'СЕТ СН'!$F$15</f>
        <v>#REF!</v>
      </c>
      <c r="P302" s="36" t="e">
        <f>SUMIFS(СВЦЭМ!#REF!,СВЦЭМ!$A$40:$A$783,$A302,СВЦЭМ!$B$40:$B$783,P$296)+'СЕТ СН'!$F$15</f>
        <v>#REF!</v>
      </c>
      <c r="Q302" s="36" t="e">
        <f>SUMIFS(СВЦЭМ!#REF!,СВЦЭМ!$A$40:$A$783,$A302,СВЦЭМ!$B$40:$B$783,Q$296)+'СЕТ СН'!$F$15</f>
        <v>#REF!</v>
      </c>
      <c r="R302" s="36" t="e">
        <f>SUMIFS(СВЦЭМ!#REF!,СВЦЭМ!$A$40:$A$783,$A302,СВЦЭМ!$B$40:$B$783,R$296)+'СЕТ СН'!$F$15</f>
        <v>#REF!</v>
      </c>
      <c r="S302" s="36" t="e">
        <f>SUMIFS(СВЦЭМ!#REF!,СВЦЭМ!$A$40:$A$783,$A302,СВЦЭМ!$B$40:$B$783,S$296)+'СЕТ СН'!$F$15</f>
        <v>#REF!</v>
      </c>
      <c r="T302" s="36" t="e">
        <f>SUMIFS(СВЦЭМ!#REF!,СВЦЭМ!$A$40:$A$783,$A302,СВЦЭМ!$B$40:$B$783,T$296)+'СЕТ СН'!$F$15</f>
        <v>#REF!</v>
      </c>
      <c r="U302" s="36" t="e">
        <f>SUMIFS(СВЦЭМ!#REF!,СВЦЭМ!$A$40:$A$783,$A302,СВЦЭМ!$B$40:$B$783,U$296)+'СЕТ СН'!$F$15</f>
        <v>#REF!</v>
      </c>
      <c r="V302" s="36" t="e">
        <f>SUMIFS(СВЦЭМ!#REF!,СВЦЭМ!$A$40:$A$783,$A302,СВЦЭМ!$B$40:$B$783,V$296)+'СЕТ СН'!$F$15</f>
        <v>#REF!</v>
      </c>
      <c r="W302" s="36" t="e">
        <f>SUMIFS(СВЦЭМ!#REF!,СВЦЭМ!$A$40:$A$783,$A302,СВЦЭМ!$B$40:$B$783,W$296)+'СЕТ СН'!$F$15</f>
        <v>#REF!</v>
      </c>
      <c r="X302" s="36" t="e">
        <f>SUMIFS(СВЦЭМ!#REF!,СВЦЭМ!$A$40:$A$783,$A302,СВЦЭМ!$B$40:$B$783,X$296)+'СЕТ СН'!$F$15</f>
        <v>#REF!</v>
      </c>
      <c r="Y302" s="36" t="e">
        <f>SUMIFS(СВЦЭМ!#REF!,СВЦЭМ!$A$40:$A$783,$A302,СВЦЭМ!$B$40:$B$783,Y$296)+'СЕТ СН'!$F$15</f>
        <v>#REF!</v>
      </c>
    </row>
    <row r="303" spans="1:27" ht="15.75" hidden="1" x14ac:dyDescent="0.2">
      <c r="A303" s="35">
        <f t="shared" si="8"/>
        <v>45084</v>
      </c>
      <c r="B303" s="36" t="e">
        <f>SUMIFS(СВЦЭМ!#REF!,СВЦЭМ!$A$40:$A$783,$A303,СВЦЭМ!$B$40:$B$783,B$296)+'СЕТ СН'!$F$15</f>
        <v>#REF!</v>
      </c>
      <c r="C303" s="36" t="e">
        <f>SUMIFS(СВЦЭМ!#REF!,СВЦЭМ!$A$40:$A$783,$A303,СВЦЭМ!$B$40:$B$783,C$296)+'СЕТ СН'!$F$15</f>
        <v>#REF!</v>
      </c>
      <c r="D303" s="36" t="e">
        <f>SUMIFS(СВЦЭМ!#REF!,СВЦЭМ!$A$40:$A$783,$A303,СВЦЭМ!$B$40:$B$783,D$296)+'СЕТ СН'!$F$15</f>
        <v>#REF!</v>
      </c>
      <c r="E303" s="36" t="e">
        <f>SUMIFS(СВЦЭМ!#REF!,СВЦЭМ!$A$40:$A$783,$A303,СВЦЭМ!$B$40:$B$783,E$296)+'СЕТ СН'!$F$15</f>
        <v>#REF!</v>
      </c>
      <c r="F303" s="36" t="e">
        <f>SUMIFS(СВЦЭМ!#REF!,СВЦЭМ!$A$40:$A$783,$A303,СВЦЭМ!$B$40:$B$783,F$296)+'СЕТ СН'!$F$15</f>
        <v>#REF!</v>
      </c>
      <c r="G303" s="36" t="e">
        <f>SUMIFS(СВЦЭМ!#REF!,СВЦЭМ!$A$40:$A$783,$A303,СВЦЭМ!$B$40:$B$783,G$296)+'СЕТ СН'!$F$15</f>
        <v>#REF!</v>
      </c>
      <c r="H303" s="36" t="e">
        <f>SUMIFS(СВЦЭМ!#REF!,СВЦЭМ!$A$40:$A$783,$A303,СВЦЭМ!$B$40:$B$783,H$296)+'СЕТ СН'!$F$15</f>
        <v>#REF!</v>
      </c>
      <c r="I303" s="36" t="e">
        <f>SUMIFS(СВЦЭМ!#REF!,СВЦЭМ!$A$40:$A$783,$A303,СВЦЭМ!$B$40:$B$783,I$296)+'СЕТ СН'!$F$15</f>
        <v>#REF!</v>
      </c>
      <c r="J303" s="36" t="e">
        <f>SUMIFS(СВЦЭМ!#REF!,СВЦЭМ!$A$40:$A$783,$A303,СВЦЭМ!$B$40:$B$783,J$296)+'СЕТ СН'!$F$15</f>
        <v>#REF!</v>
      </c>
      <c r="K303" s="36" t="e">
        <f>SUMIFS(СВЦЭМ!#REF!,СВЦЭМ!$A$40:$A$783,$A303,СВЦЭМ!$B$40:$B$783,K$296)+'СЕТ СН'!$F$15</f>
        <v>#REF!</v>
      </c>
      <c r="L303" s="36" t="e">
        <f>SUMIFS(СВЦЭМ!#REF!,СВЦЭМ!$A$40:$A$783,$A303,СВЦЭМ!$B$40:$B$783,L$296)+'СЕТ СН'!$F$15</f>
        <v>#REF!</v>
      </c>
      <c r="M303" s="36" t="e">
        <f>SUMIFS(СВЦЭМ!#REF!,СВЦЭМ!$A$40:$A$783,$A303,СВЦЭМ!$B$40:$B$783,M$296)+'СЕТ СН'!$F$15</f>
        <v>#REF!</v>
      </c>
      <c r="N303" s="36" t="e">
        <f>SUMIFS(СВЦЭМ!#REF!,СВЦЭМ!$A$40:$A$783,$A303,СВЦЭМ!$B$40:$B$783,N$296)+'СЕТ СН'!$F$15</f>
        <v>#REF!</v>
      </c>
      <c r="O303" s="36" t="e">
        <f>SUMIFS(СВЦЭМ!#REF!,СВЦЭМ!$A$40:$A$783,$A303,СВЦЭМ!$B$40:$B$783,O$296)+'СЕТ СН'!$F$15</f>
        <v>#REF!</v>
      </c>
      <c r="P303" s="36" t="e">
        <f>SUMIFS(СВЦЭМ!#REF!,СВЦЭМ!$A$40:$A$783,$A303,СВЦЭМ!$B$40:$B$783,P$296)+'СЕТ СН'!$F$15</f>
        <v>#REF!</v>
      </c>
      <c r="Q303" s="36" t="e">
        <f>SUMIFS(СВЦЭМ!#REF!,СВЦЭМ!$A$40:$A$783,$A303,СВЦЭМ!$B$40:$B$783,Q$296)+'СЕТ СН'!$F$15</f>
        <v>#REF!</v>
      </c>
      <c r="R303" s="36" t="e">
        <f>SUMIFS(СВЦЭМ!#REF!,СВЦЭМ!$A$40:$A$783,$A303,СВЦЭМ!$B$40:$B$783,R$296)+'СЕТ СН'!$F$15</f>
        <v>#REF!</v>
      </c>
      <c r="S303" s="36" t="e">
        <f>SUMIFS(СВЦЭМ!#REF!,СВЦЭМ!$A$40:$A$783,$A303,СВЦЭМ!$B$40:$B$783,S$296)+'СЕТ СН'!$F$15</f>
        <v>#REF!</v>
      </c>
      <c r="T303" s="36" t="e">
        <f>SUMIFS(СВЦЭМ!#REF!,СВЦЭМ!$A$40:$A$783,$A303,СВЦЭМ!$B$40:$B$783,T$296)+'СЕТ СН'!$F$15</f>
        <v>#REF!</v>
      </c>
      <c r="U303" s="36" t="e">
        <f>SUMIFS(СВЦЭМ!#REF!,СВЦЭМ!$A$40:$A$783,$A303,СВЦЭМ!$B$40:$B$783,U$296)+'СЕТ СН'!$F$15</f>
        <v>#REF!</v>
      </c>
      <c r="V303" s="36" t="e">
        <f>SUMIFS(СВЦЭМ!#REF!,СВЦЭМ!$A$40:$A$783,$A303,СВЦЭМ!$B$40:$B$783,V$296)+'СЕТ СН'!$F$15</f>
        <v>#REF!</v>
      </c>
      <c r="W303" s="36" t="e">
        <f>SUMIFS(СВЦЭМ!#REF!,СВЦЭМ!$A$40:$A$783,$A303,СВЦЭМ!$B$40:$B$783,W$296)+'СЕТ СН'!$F$15</f>
        <v>#REF!</v>
      </c>
      <c r="X303" s="36" t="e">
        <f>SUMIFS(СВЦЭМ!#REF!,СВЦЭМ!$A$40:$A$783,$A303,СВЦЭМ!$B$40:$B$783,X$296)+'СЕТ СН'!$F$15</f>
        <v>#REF!</v>
      </c>
      <c r="Y303" s="36" t="e">
        <f>SUMIFS(СВЦЭМ!#REF!,СВЦЭМ!$A$40:$A$783,$A303,СВЦЭМ!$B$40:$B$783,Y$296)+'СЕТ СН'!$F$15</f>
        <v>#REF!</v>
      </c>
    </row>
    <row r="304" spans="1:27" ht="15.75" hidden="1" x14ac:dyDescent="0.2">
      <c r="A304" s="35">
        <f t="shared" si="8"/>
        <v>45085</v>
      </c>
      <c r="B304" s="36" t="e">
        <f>SUMIFS(СВЦЭМ!#REF!,СВЦЭМ!$A$40:$A$783,$A304,СВЦЭМ!$B$40:$B$783,B$296)+'СЕТ СН'!$F$15</f>
        <v>#REF!</v>
      </c>
      <c r="C304" s="36" t="e">
        <f>SUMIFS(СВЦЭМ!#REF!,СВЦЭМ!$A$40:$A$783,$A304,СВЦЭМ!$B$40:$B$783,C$296)+'СЕТ СН'!$F$15</f>
        <v>#REF!</v>
      </c>
      <c r="D304" s="36" t="e">
        <f>SUMIFS(СВЦЭМ!#REF!,СВЦЭМ!$A$40:$A$783,$A304,СВЦЭМ!$B$40:$B$783,D$296)+'СЕТ СН'!$F$15</f>
        <v>#REF!</v>
      </c>
      <c r="E304" s="36" t="e">
        <f>SUMIFS(СВЦЭМ!#REF!,СВЦЭМ!$A$40:$A$783,$A304,СВЦЭМ!$B$40:$B$783,E$296)+'СЕТ СН'!$F$15</f>
        <v>#REF!</v>
      </c>
      <c r="F304" s="36" t="e">
        <f>SUMIFS(СВЦЭМ!#REF!,СВЦЭМ!$A$40:$A$783,$A304,СВЦЭМ!$B$40:$B$783,F$296)+'СЕТ СН'!$F$15</f>
        <v>#REF!</v>
      </c>
      <c r="G304" s="36" t="e">
        <f>SUMIFS(СВЦЭМ!#REF!,СВЦЭМ!$A$40:$A$783,$A304,СВЦЭМ!$B$40:$B$783,G$296)+'СЕТ СН'!$F$15</f>
        <v>#REF!</v>
      </c>
      <c r="H304" s="36" t="e">
        <f>SUMIFS(СВЦЭМ!#REF!,СВЦЭМ!$A$40:$A$783,$A304,СВЦЭМ!$B$40:$B$783,H$296)+'СЕТ СН'!$F$15</f>
        <v>#REF!</v>
      </c>
      <c r="I304" s="36" t="e">
        <f>SUMIFS(СВЦЭМ!#REF!,СВЦЭМ!$A$40:$A$783,$A304,СВЦЭМ!$B$40:$B$783,I$296)+'СЕТ СН'!$F$15</f>
        <v>#REF!</v>
      </c>
      <c r="J304" s="36" t="e">
        <f>SUMIFS(СВЦЭМ!#REF!,СВЦЭМ!$A$40:$A$783,$A304,СВЦЭМ!$B$40:$B$783,J$296)+'СЕТ СН'!$F$15</f>
        <v>#REF!</v>
      </c>
      <c r="K304" s="36" t="e">
        <f>SUMIFS(СВЦЭМ!#REF!,СВЦЭМ!$A$40:$A$783,$A304,СВЦЭМ!$B$40:$B$783,K$296)+'СЕТ СН'!$F$15</f>
        <v>#REF!</v>
      </c>
      <c r="L304" s="36" t="e">
        <f>SUMIFS(СВЦЭМ!#REF!,СВЦЭМ!$A$40:$A$783,$A304,СВЦЭМ!$B$40:$B$783,L$296)+'СЕТ СН'!$F$15</f>
        <v>#REF!</v>
      </c>
      <c r="M304" s="36" t="e">
        <f>SUMIFS(СВЦЭМ!#REF!,СВЦЭМ!$A$40:$A$783,$A304,СВЦЭМ!$B$40:$B$783,M$296)+'СЕТ СН'!$F$15</f>
        <v>#REF!</v>
      </c>
      <c r="N304" s="36" t="e">
        <f>SUMIFS(СВЦЭМ!#REF!,СВЦЭМ!$A$40:$A$783,$A304,СВЦЭМ!$B$40:$B$783,N$296)+'СЕТ СН'!$F$15</f>
        <v>#REF!</v>
      </c>
      <c r="O304" s="36" t="e">
        <f>SUMIFS(СВЦЭМ!#REF!,СВЦЭМ!$A$40:$A$783,$A304,СВЦЭМ!$B$40:$B$783,O$296)+'СЕТ СН'!$F$15</f>
        <v>#REF!</v>
      </c>
      <c r="P304" s="36" t="e">
        <f>SUMIFS(СВЦЭМ!#REF!,СВЦЭМ!$A$40:$A$783,$A304,СВЦЭМ!$B$40:$B$783,P$296)+'СЕТ СН'!$F$15</f>
        <v>#REF!</v>
      </c>
      <c r="Q304" s="36" t="e">
        <f>SUMIFS(СВЦЭМ!#REF!,СВЦЭМ!$A$40:$A$783,$A304,СВЦЭМ!$B$40:$B$783,Q$296)+'СЕТ СН'!$F$15</f>
        <v>#REF!</v>
      </c>
      <c r="R304" s="36" t="e">
        <f>SUMIFS(СВЦЭМ!#REF!,СВЦЭМ!$A$40:$A$783,$A304,СВЦЭМ!$B$40:$B$783,R$296)+'СЕТ СН'!$F$15</f>
        <v>#REF!</v>
      </c>
      <c r="S304" s="36" t="e">
        <f>SUMIFS(СВЦЭМ!#REF!,СВЦЭМ!$A$40:$A$783,$A304,СВЦЭМ!$B$40:$B$783,S$296)+'СЕТ СН'!$F$15</f>
        <v>#REF!</v>
      </c>
      <c r="T304" s="36" t="e">
        <f>SUMIFS(СВЦЭМ!#REF!,СВЦЭМ!$A$40:$A$783,$A304,СВЦЭМ!$B$40:$B$783,T$296)+'СЕТ СН'!$F$15</f>
        <v>#REF!</v>
      </c>
      <c r="U304" s="36" t="e">
        <f>SUMIFS(СВЦЭМ!#REF!,СВЦЭМ!$A$40:$A$783,$A304,СВЦЭМ!$B$40:$B$783,U$296)+'СЕТ СН'!$F$15</f>
        <v>#REF!</v>
      </c>
      <c r="V304" s="36" t="e">
        <f>SUMIFS(СВЦЭМ!#REF!,СВЦЭМ!$A$40:$A$783,$A304,СВЦЭМ!$B$40:$B$783,V$296)+'СЕТ СН'!$F$15</f>
        <v>#REF!</v>
      </c>
      <c r="W304" s="36" t="e">
        <f>SUMIFS(СВЦЭМ!#REF!,СВЦЭМ!$A$40:$A$783,$A304,СВЦЭМ!$B$40:$B$783,W$296)+'СЕТ СН'!$F$15</f>
        <v>#REF!</v>
      </c>
      <c r="X304" s="36" t="e">
        <f>SUMIFS(СВЦЭМ!#REF!,СВЦЭМ!$A$40:$A$783,$A304,СВЦЭМ!$B$40:$B$783,X$296)+'СЕТ СН'!$F$15</f>
        <v>#REF!</v>
      </c>
      <c r="Y304" s="36" t="e">
        <f>SUMIFS(СВЦЭМ!#REF!,СВЦЭМ!$A$40:$A$783,$A304,СВЦЭМ!$B$40:$B$783,Y$296)+'СЕТ СН'!$F$15</f>
        <v>#REF!</v>
      </c>
    </row>
    <row r="305" spans="1:25" ht="15.75" hidden="1" x14ac:dyDescent="0.2">
      <c r="A305" s="35">
        <f t="shared" si="8"/>
        <v>45086</v>
      </c>
      <c r="B305" s="36" t="e">
        <f>SUMIFS(СВЦЭМ!#REF!,СВЦЭМ!$A$40:$A$783,$A305,СВЦЭМ!$B$40:$B$783,B$296)+'СЕТ СН'!$F$15</f>
        <v>#REF!</v>
      </c>
      <c r="C305" s="36" t="e">
        <f>SUMIFS(СВЦЭМ!#REF!,СВЦЭМ!$A$40:$A$783,$A305,СВЦЭМ!$B$40:$B$783,C$296)+'СЕТ СН'!$F$15</f>
        <v>#REF!</v>
      </c>
      <c r="D305" s="36" t="e">
        <f>SUMIFS(СВЦЭМ!#REF!,СВЦЭМ!$A$40:$A$783,$A305,СВЦЭМ!$B$40:$B$783,D$296)+'СЕТ СН'!$F$15</f>
        <v>#REF!</v>
      </c>
      <c r="E305" s="36" t="e">
        <f>SUMIFS(СВЦЭМ!#REF!,СВЦЭМ!$A$40:$A$783,$A305,СВЦЭМ!$B$40:$B$783,E$296)+'СЕТ СН'!$F$15</f>
        <v>#REF!</v>
      </c>
      <c r="F305" s="36" t="e">
        <f>SUMIFS(СВЦЭМ!#REF!,СВЦЭМ!$A$40:$A$783,$A305,СВЦЭМ!$B$40:$B$783,F$296)+'СЕТ СН'!$F$15</f>
        <v>#REF!</v>
      </c>
      <c r="G305" s="36" t="e">
        <f>SUMIFS(СВЦЭМ!#REF!,СВЦЭМ!$A$40:$A$783,$A305,СВЦЭМ!$B$40:$B$783,G$296)+'СЕТ СН'!$F$15</f>
        <v>#REF!</v>
      </c>
      <c r="H305" s="36" t="e">
        <f>SUMIFS(СВЦЭМ!#REF!,СВЦЭМ!$A$40:$A$783,$A305,СВЦЭМ!$B$40:$B$783,H$296)+'СЕТ СН'!$F$15</f>
        <v>#REF!</v>
      </c>
      <c r="I305" s="36" t="e">
        <f>SUMIFS(СВЦЭМ!#REF!,СВЦЭМ!$A$40:$A$783,$A305,СВЦЭМ!$B$40:$B$783,I$296)+'СЕТ СН'!$F$15</f>
        <v>#REF!</v>
      </c>
      <c r="J305" s="36" t="e">
        <f>SUMIFS(СВЦЭМ!#REF!,СВЦЭМ!$A$40:$A$783,$A305,СВЦЭМ!$B$40:$B$783,J$296)+'СЕТ СН'!$F$15</f>
        <v>#REF!</v>
      </c>
      <c r="K305" s="36" t="e">
        <f>SUMIFS(СВЦЭМ!#REF!,СВЦЭМ!$A$40:$A$783,$A305,СВЦЭМ!$B$40:$B$783,K$296)+'СЕТ СН'!$F$15</f>
        <v>#REF!</v>
      </c>
      <c r="L305" s="36" t="e">
        <f>SUMIFS(СВЦЭМ!#REF!,СВЦЭМ!$A$40:$A$783,$A305,СВЦЭМ!$B$40:$B$783,L$296)+'СЕТ СН'!$F$15</f>
        <v>#REF!</v>
      </c>
      <c r="M305" s="36" t="e">
        <f>SUMIFS(СВЦЭМ!#REF!,СВЦЭМ!$A$40:$A$783,$A305,СВЦЭМ!$B$40:$B$783,M$296)+'СЕТ СН'!$F$15</f>
        <v>#REF!</v>
      </c>
      <c r="N305" s="36" t="e">
        <f>SUMIFS(СВЦЭМ!#REF!,СВЦЭМ!$A$40:$A$783,$A305,СВЦЭМ!$B$40:$B$783,N$296)+'СЕТ СН'!$F$15</f>
        <v>#REF!</v>
      </c>
      <c r="O305" s="36" t="e">
        <f>SUMIFS(СВЦЭМ!#REF!,СВЦЭМ!$A$40:$A$783,$A305,СВЦЭМ!$B$40:$B$783,O$296)+'СЕТ СН'!$F$15</f>
        <v>#REF!</v>
      </c>
      <c r="P305" s="36" t="e">
        <f>SUMIFS(СВЦЭМ!#REF!,СВЦЭМ!$A$40:$A$783,$A305,СВЦЭМ!$B$40:$B$783,P$296)+'СЕТ СН'!$F$15</f>
        <v>#REF!</v>
      </c>
      <c r="Q305" s="36" t="e">
        <f>SUMIFS(СВЦЭМ!#REF!,СВЦЭМ!$A$40:$A$783,$A305,СВЦЭМ!$B$40:$B$783,Q$296)+'СЕТ СН'!$F$15</f>
        <v>#REF!</v>
      </c>
      <c r="R305" s="36" t="e">
        <f>SUMIFS(СВЦЭМ!#REF!,СВЦЭМ!$A$40:$A$783,$A305,СВЦЭМ!$B$40:$B$783,R$296)+'СЕТ СН'!$F$15</f>
        <v>#REF!</v>
      </c>
      <c r="S305" s="36" t="e">
        <f>SUMIFS(СВЦЭМ!#REF!,СВЦЭМ!$A$40:$A$783,$A305,СВЦЭМ!$B$40:$B$783,S$296)+'СЕТ СН'!$F$15</f>
        <v>#REF!</v>
      </c>
      <c r="T305" s="36" t="e">
        <f>SUMIFS(СВЦЭМ!#REF!,СВЦЭМ!$A$40:$A$783,$A305,СВЦЭМ!$B$40:$B$783,T$296)+'СЕТ СН'!$F$15</f>
        <v>#REF!</v>
      </c>
      <c r="U305" s="36" t="e">
        <f>SUMIFS(СВЦЭМ!#REF!,СВЦЭМ!$A$40:$A$783,$A305,СВЦЭМ!$B$40:$B$783,U$296)+'СЕТ СН'!$F$15</f>
        <v>#REF!</v>
      </c>
      <c r="V305" s="36" t="e">
        <f>SUMIFS(СВЦЭМ!#REF!,СВЦЭМ!$A$40:$A$783,$A305,СВЦЭМ!$B$40:$B$783,V$296)+'СЕТ СН'!$F$15</f>
        <v>#REF!</v>
      </c>
      <c r="W305" s="36" t="e">
        <f>SUMIFS(СВЦЭМ!#REF!,СВЦЭМ!$A$40:$A$783,$A305,СВЦЭМ!$B$40:$B$783,W$296)+'СЕТ СН'!$F$15</f>
        <v>#REF!</v>
      </c>
      <c r="X305" s="36" t="e">
        <f>SUMIFS(СВЦЭМ!#REF!,СВЦЭМ!$A$40:$A$783,$A305,СВЦЭМ!$B$40:$B$783,X$296)+'СЕТ СН'!$F$15</f>
        <v>#REF!</v>
      </c>
      <c r="Y305" s="36" t="e">
        <f>SUMIFS(СВЦЭМ!#REF!,СВЦЭМ!$A$40:$A$783,$A305,СВЦЭМ!$B$40:$B$783,Y$296)+'СЕТ СН'!$F$15</f>
        <v>#REF!</v>
      </c>
    </row>
    <row r="306" spans="1:25" ht="15.75" hidden="1" x14ac:dyDescent="0.2">
      <c r="A306" s="35">
        <f t="shared" si="8"/>
        <v>45087</v>
      </c>
      <c r="B306" s="36" t="e">
        <f>SUMIFS(СВЦЭМ!#REF!,СВЦЭМ!$A$40:$A$783,$A306,СВЦЭМ!$B$40:$B$783,B$296)+'СЕТ СН'!$F$15</f>
        <v>#REF!</v>
      </c>
      <c r="C306" s="36" t="e">
        <f>SUMIFS(СВЦЭМ!#REF!,СВЦЭМ!$A$40:$A$783,$A306,СВЦЭМ!$B$40:$B$783,C$296)+'СЕТ СН'!$F$15</f>
        <v>#REF!</v>
      </c>
      <c r="D306" s="36" t="e">
        <f>SUMIFS(СВЦЭМ!#REF!,СВЦЭМ!$A$40:$A$783,$A306,СВЦЭМ!$B$40:$B$783,D$296)+'СЕТ СН'!$F$15</f>
        <v>#REF!</v>
      </c>
      <c r="E306" s="36" t="e">
        <f>SUMIFS(СВЦЭМ!#REF!,СВЦЭМ!$A$40:$A$783,$A306,СВЦЭМ!$B$40:$B$783,E$296)+'СЕТ СН'!$F$15</f>
        <v>#REF!</v>
      </c>
      <c r="F306" s="36" t="e">
        <f>SUMIFS(СВЦЭМ!#REF!,СВЦЭМ!$A$40:$A$783,$A306,СВЦЭМ!$B$40:$B$783,F$296)+'СЕТ СН'!$F$15</f>
        <v>#REF!</v>
      </c>
      <c r="G306" s="36" t="e">
        <f>SUMIFS(СВЦЭМ!#REF!,СВЦЭМ!$A$40:$A$783,$A306,СВЦЭМ!$B$40:$B$783,G$296)+'СЕТ СН'!$F$15</f>
        <v>#REF!</v>
      </c>
      <c r="H306" s="36" t="e">
        <f>SUMIFS(СВЦЭМ!#REF!,СВЦЭМ!$A$40:$A$783,$A306,СВЦЭМ!$B$40:$B$783,H$296)+'СЕТ СН'!$F$15</f>
        <v>#REF!</v>
      </c>
      <c r="I306" s="36" t="e">
        <f>SUMIFS(СВЦЭМ!#REF!,СВЦЭМ!$A$40:$A$783,$A306,СВЦЭМ!$B$40:$B$783,I$296)+'СЕТ СН'!$F$15</f>
        <v>#REF!</v>
      </c>
      <c r="J306" s="36" t="e">
        <f>SUMIFS(СВЦЭМ!#REF!,СВЦЭМ!$A$40:$A$783,$A306,СВЦЭМ!$B$40:$B$783,J$296)+'СЕТ СН'!$F$15</f>
        <v>#REF!</v>
      </c>
      <c r="K306" s="36" t="e">
        <f>SUMIFS(СВЦЭМ!#REF!,СВЦЭМ!$A$40:$A$783,$A306,СВЦЭМ!$B$40:$B$783,K$296)+'СЕТ СН'!$F$15</f>
        <v>#REF!</v>
      </c>
      <c r="L306" s="36" t="e">
        <f>SUMIFS(СВЦЭМ!#REF!,СВЦЭМ!$A$40:$A$783,$A306,СВЦЭМ!$B$40:$B$783,L$296)+'СЕТ СН'!$F$15</f>
        <v>#REF!</v>
      </c>
      <c r="M306" s="36" t="e">
        <f>SUMIFS(СВЦЭМ!#REF!,СВЦЭМ!$A$40:$A$783,$A306,СВЦЭМ!$B$40:$B$783,M$296)+'СЕТ СН'!$F$15</f>
        <v>#REF!</v>
      </c>
      <c r="N306" s="36" t="e">
        <f>SUMIFS(СВЦЭМ!#REF!,СВЦЭМ!$A$40:$A$783,$A306,СВЦЭМ!$B$40:$B$783,N$296)+'СЕТ СН'!$F$15</f>
        <v>#REF!</v>
      </c>
      <c r="O306" s="36" t="e">
        <f>SUMIFS(СВЦЭМ!#REF!,СВЦЭМ!$A$40:$A$783,$A306,СВЦЭМ!$B$40:$B$783,O$296)+'СЕТ СН'!$F$15</f>
        <v>#REF!</v>
      </c>
      <c r="P306" s="36" t="e">
        <f>SUMIFS(СВЦЭМ!#REF!,СВЦЭМ!$A$40:$A$783,$A306,СВЦЭМ!$B$40:$B$783,P$296)+'СЕТ СН'!$F$15</f>
        <v>#REF!</v>
      </c>
      <c r="Q306" s="36" t="e">
        <f>SUMIFS(СВЦЭМ!#REF!,СВЦЭМ!$A$40:$A$783,$A306,СВЦЭМ!$B$40:$B$783,Q$296)+'СЕТ СН'!$F$15</f>
        <v>#REF!</v>
      </c>
      <c r="R306" s="36" t="e">
        <f>SUMIFS(СВЦЭМ!#REF!,СВЦЭМ!$A$40:$A$783,$A306,СВЦЭМ!$B$40:$B$783,R$296)+'СЕТ СН'!$F$15</f>
        <v>#REF!</v>
      </c>
      <c r="S306" s="36" t="e">
        <f>SUMIFS(СВЦЭМ!#REF!,СВЦЭМ!$A$40:$A$783,$A306,СВЦЭМ!$B$40:$B$783,S$296)+'СЕТ СН'!$F$15</f>
        <v>#REF!</v>
      </c>
      <c r="T306" s="36" t="e">
        <f>SUMIFS(СВЦЭМ!#REF!,СВЦЭМ!$A$40:$A$783,$A306,СВЦЭМ!$B$40:$B$783,T$296)+'СЕТ СН'!$F$15</f>
        <v>#REF!</v>
      </c>
      <c r="U306" s="36" t="e">
        <f>SUMIFS(СВЦЭМ!#REF!,СВЦЭМ!$A$40:$A$783,$A306,СВЦЭМ!$B$40:$B$783,U$296)+'СЕТ СН'!$F$15</f>
        <v>#REF!</v>
      </c>
      <c r="V306" s="36" t="e">
        <f>SUMIFS(СВЦЭМ!#REF!,СВЦЭМ!$A$40:$A$783,$A306,СВЦЭМ!$B$40:$B$783,V$296)+'СЕТ СН'!$F$15</f>
        <v>#REF!</v>
      </c>
      <c r="W306" s="36" t="e">
        <f>SUMIFS(СВЦЭМ!#REF!,СВЦЭМ!$A$40:$A$783,$A306,СВЦЭМ!$B$40:$B$783,W$296)+'СЕТ СН'!$F$15</f>
        <v>#REF!</v>
      </c>
      <c r="X306" s="36" t="e">
        <f>SUMIFS(СВЦЭМ!#REF!,СВЦЭМ!$A$40:$A$783,$A306,СВЦЭМ!$B$40:$B$783,X$296)+'СЕТ СН'!$F$15</f>
        <v>#REF!</v>
      </c>
      <c r="Y306" s="36" t="e">
        <f>SUMIFS(СВЦЭМ!#REF!,СВЦЭМ!$A$40:$A$783,$A306,СВЦЭМ!$B$40:$B$783,Y$296)+'СЕТ СН'!$F$15</f>
        <v>#REF!</v>
      </c>
    </row>
    <row r="307" spans="1:25" ht="15.75" hidden="1" x14ac:dyDescent="0.2">
      <c r="A307" s="35">
        <f t="shared" si="8"/>
        <v>45088</v>
      </c>
      <c r="B307" s="36" t="e">
        <f>SUMIFS(СВЦЭМ!#REF!,СВЦЭМ!$A$40:$A$783,$A307,СВЦЭМ!$B$40:$B$783,B$296)+'СЕТ СН'!$F$15</f>
        <v>#REF!</v>
      </c>
      <c r="C307" s="36" t="e">
        <f>SUMIFS(СВЦЭМ!#REF!,СВЦЭМ!$A$40:$A$783,$A307,СВЦЭМ!$B$40:$B$783,C$296)+'СЕТ СН'!$F$15</f>
        <v>#REF!</v>
      </c>
      <c r="D307" s="36" t="e">
        <f>SUMIFS(СВЦЭМ!#REF!,СВЦЭМ!$A$40:$A$783,$A307,СВЦЭМ!$B$40:$B$783,D$296)+'СЕТ СН'!$F$15</f>
        <v>#REF!</v>
      </c>
      <c r="E307" s="36" t="e">
        <f>SUMIFS(СВЦЭМ!#REF!,СВЦЭМ!$A$40:$A$783,$A307,СВЦЭМ!$B$40:$B$783,E$296)+'СЕТ СН'!$F$15</f>
        <v>#REF!</v>
      </c>
      <c r="F307" s="36" t="e">
        <f>SUMIFS(СВЦЭМ!#REF!,СВЦЭМ!$A$40:$A$783,$A307,СВЦЭМ!$B$40:$B$783,F$296)+'СЕТ СН'!$F$15</f>
        <v>#REF!</v>
      </c>
      <c r="G307" s="36" t="e">
        <f>SUMIFS(СВЦЭМ!#REF!,СВЦЭМ!$A$40:$A$783,$A307,СВЦЭМ!$B$40:$B$783,G$296)+'СЕТ СН'!$F$15</f>
        <v>#REF!</v>
      </c>
      <c r="H307" s="36" t="e">
        <f>SUMIFS(СВЦЭМ!#REF!,СВЦЭМ!$A$40:$A$783,$A307,СВЦЭМ!$B$40:$B$783,H$296)+'СЕТ СН'!$F$15</f>
        <v>#REF!</v>
      </c>
      <c r="I307" s="36" t="e">
        <f>SUMIFS(СВЦЭМ!#REF!,СВЦЭМ!$A$40:$A$783,$A307,СВЦЭМ!$B$40:$B$783,I$296)+'СЕТ СН'!$F$15</f>
        <v>#REF!</v>
      </c>
      <c r="J307" s="36" t="e">
        <f>SUMIFS(СВЦЭМ!#REF!,СВЦЭМ!$A$40:$A$783,$A307,СВЦЭМ!$B$40:$B$783,J$296)+'СЕТ СН'!$F$15</f>
        <v>#REF!</v>
      </c>
      <c r="K307" s="36" t="e">
        <f>SUMIFS(СВЦЭМ!#REF!,СВЦЭМ!$A$40:$A$783,$A307,СВЦЭМ!$B$40:$B$783,K$296)+'СЕТ СН'!$F$15</f>
        <v>#REF!</v>
      </c>
      <c r="L307" s="36" t="e">
        <f>SUMIFS(СВЦЭМ!#REF!,СВЦЭМ!$A$40:$A$783,$A307,СВЦЭМ!$B$40:$B$783,L$296)+'СЕТ СН'!$F$15</f>
        <v>#REF!</v>
      </c>
      <c r="M307" s="36" t="e">
        <f>SUMIFS(СВЦЭМ!#REF!,СВЦЭМ!$A$40:$A$783,$A307,СВЦЭМ!$B$40:$B$783,M$296)+'СЕТ СН'!$F$15</f>
        <v>#REF!</v>
      </c>
      <c r="N307" s="36" t="e">
        <f>SUMIFS(СВЦЭМ!#REF!,СВЦЭМ!$A$40:$A$783,$A307,СВЦЭМ!$B$40:$B$783,N$296)+'СЕТ СН'!$F$15</f>
        <v>#REF!</v>
      </c>
      <c r="O307" s="36" t="e">
        <f>SUMIFS(СВЦЭМ!#REF!,СВЦЭМ!$A$40:$A$783,$A307,СВЦЭМ!$B$40:$B$783,O$296)+'СЕТ СН'!$F$15</f>
        <v>#REF!</v>
      </c>
      <c r="P307" s="36" t="e">
        <f>SUMIFS(СВЦЭМ!#REF!,СВЦЭМ!$A$40:$A$783,$A307,СВЦЭМ!$B$40:$B$783,P$296)+'СЕТ СН'!$F$15</f>
        <v>#REF!</v>
      </c>
      <c r="Q307" s="36" t="e">
        <f>SUMIFS(СВЦЭМ!#REF!,СВЦЭМ!$A$40:$A$783,$A307,СВЦЭМ!$B$40:$B$783,Q$296)+'СЕТ СН'!$F$15</f>
        <v>#REF!</v>
      </c>
      <c r="R307" s="36" t="e">
        <f>SUMIFS(СВЦЭМ!#REF!,СВЦЭМ!$A$40:$A$783,$A307,СВЦЭМ!$B$40:$B$783,R$296)+'СЕТ СН'!$F$15</f>
        <v>#REF!</v>
      </c>
      <c r="S307" s="36" t="e">
        <f>SUMIFS(СВЦЭМ!#REF!,СВЦЭМ!$A$40:$A$783,$A307,СВЦЭМ!$B$40:$B$783,S$296)+'СЕТ СН'!$F$15</f>
        <v>#REF!</v>
      </c>
      <c r="T307" s="36" t="e">
        <f>SUMIFS(СВЦЭМ!#REF!,СВЦЭМ!$A$40:$A$783,$A307,СВЦЭМ!$B$40:$B$783,T$296)+'СЕТ СН'!$F$15</f>
        <v>#REF!</v>
      </c>
      <c r="U307" s="36" t="e">
        <f>SUMIFS(СВЦЭМ!#REF!,СВЦЭМ!$A$40:$A$783,$A307,СВЦЭМ!$B$40:$B$783,U$296)+'СЕТ СН'!$F$15</f>
        <v>#REF!</v>
      </c>
      <c r="V307" s="36" t="e">
        <f>SUMIFS(СВЦЭМ!#REF!,СВЦЭМ!$A$40:$A$783,$A307,СВЦЭМ!$B$40:$B$783,V$296)+'СЕТ СН'!$F$15</f>
        <v>#REF!</v>
      </c>
      <c r="W307" s="36" t="e">
        <f>SUMIFS(СВЦЭМ!#REF!,СВЦЭМ!$A$40:$A$783,$A307,СВЦЭМ!$B$40:$B$783,W$296)+'СЕТ СН'!$F$15</f>
        <v>#REF!</v>
      </c>
      <c r="X307" s="36" t="e">
        <f>SUMIFS(СВЦЭМ!#REF!,СВЦЭМ!$A$40:$A$783,$A307,СВЦЭМ!$B$40:$B$783,X$296)+'СЕТ СН'!$F$15</f>
        <v>#REF!</v>
      </c>
      <c r="Y307" s="36" t="e">
        <f>SUMIFS(СВЦЭМ!#REF!,СВЦЭМ!$A$40:$A$783,$A307,СВЦЭМ!$B$40:$B$783,Y$296)+'СЕТ СН'!$F$15</f>
        <v>#REF!</v>
      </c>
    </row>
    <row r="308" spans="1:25" ht="15.75" hidden="1" x14ac:dyDescent="0.2">
      <c r="A308" s="35">
        <f t="shared" si="8"/>
        <v>45089</v>
      </c>
      <c r="B308" s="36" t="e">
        <f>SUMIFS(СВЦЭМ!#REF!,СВЦЭМ!$A$40:$A$783,$A308,СВЦЭМ!$B$40:$B$783,B$296)+'СЕТ СН'!$F$15</f>
        <v>#REF!</v>
      </c>
      <c r="C308" s="36" t="e">
        <f>SUMIFS(СВЦЭМ!#REF!,СВЦЭМ!$A$40:$A$783,$A308,СВЦЭМ!$B$40:$B$783,C$296)+'СЕТ СН'!$F$15</f>
        <v>#REF!</v>
      </c>
      <c r="D308" s="36" t="e">
        <f>SUMIFS(СВЦЭМ!#REF!,СВЦЭМ!$A$40:$A$783,$A308,СВЦЭМ!$B$40:$B$783,D$296)+'СЕТ СН'!$F$15</f>
        <v>#REF!</v>
      </c>
      <c r="E308" s="36" t="e">
        <f>SUMIFS(СВЦЭМ!#REF!,СВЦЭМ!$A$40:$A$783,$A308,СВЦЭМ!$B$40:$B$783,E$296)+'СЕТ СН'!$F$15</f>
        <v>#REF!</v>
      </c>
      <c r="F308" s="36" t="e">
        <f>SUMIFS(СВЦЭМ!#REF!,СВЦЭМ!$A$40:$A$783,$A308,СВЦЭМ!$B$40:$B$783,F$296)+'СЕТ СН'!$F$15</f>
        <v>#REF!</v>
      </c>
      <c r="G308" s="36" t="e">
        <f>SUMIFS(СВЦЭМ!#REF!,СВЦЭМ!$A$40:$A$783,$A308,СВЦЭМ!$B$40:$B$783,G$296)+'СЕТ СН'!$F$15</f>
        <v>#REF!</v>
      </c>
      <c r="H308" s="36" t="e">
        <f>SUMIFS(СВЦЭМ!#REF!,СВЦЭМ!$A$40:$A$783,$A308,СВЦЭМ!$B$40:$B$783,H$296)+'СЕТ СН'!$F$15</f>
        <v>#REF!</v>
      </c>
      <c r="I308" s="36" t="e">
        <f>SUMIFS(СВЦЭМ!#REF!,СВЦЭМ!$A$40:$A$783,$A308,СВЦЭМ!$B$40:$B$783,I$296)+'СЕТ СН'!$F$15</f>
        <v>#REF!</v>
      </c>
      <c r="J308" s="36" t="e">
        <f>SUMIFS(СВЦЭМ!#REF!,СВЦЭМ!$A$40:$A$783,$A308,СВЦЭМ!$B$40:$B$783,J$296)+'СЕТ СН'!$F$15</f>
        <v>#REF!</v>
      </c>
      <c r="K308" s="36" t="e">
        <f>SUMIFS(СВЦЭМ!#REF!,СВЦЭМ!$A$40:$A$783,$A308,СВЦЭМ!$B$40:$B$783,K$296)+'СЕТ СН'!$F$15</f>
        <v>#REF!</v>
      </c>
      <c r="L308" s="36" t="e">
        <f>SUMIFS(СВЦЭМ!#REF!,СВЦЭМ!$A$40:$A$783,$A308,СВЦЭМ!$B$40:$B$783,L$296)+'СЕТ СН'!$F$15</f>
        <v>#REF!</v>
      </c>
      <c r="M308" s="36" t="e">
        <f>SUMIFS(СВЦЭМ!#REF!,СВЦЭМ!$A$40:$A$783,$A308,СВЦЭМ!$B$40:$B$783,M$296)+'СЕТ СН'!$F$15</f>
        <v>#REF!</v>
      </c>
      <c r="N308" s="36" t="e">
        <f>SUMIFS(СВЦЭМ!#REF!,СВЦЭМ!$A$40:$A$783,$A308,СВЦЭМ!$B$40:$B$783,N$296)+'СЕТ СН'!$F$15</f>
        <v>#REF!</v>
      </c>
      <c r="O308" s="36" t="e">
        <f>SUMIFS(СВЦЭМ!#REF!,СВЦЭМ!$A$40:$A$783,$A308,СВЦЭМ!$B$40:$B$783,O$296)+'СЕТ СН'!$F$15</f>
        <v>#REF!</v>
      </c>
      <c r="P308" s="36" t="e">
        <f>SUMIFS(СВЦЭМ!#REF!,СВЦЭМ!$A$40:$A$783,$A308,СВЦЭМ!$B$40:$B$783,P$296)+'СЕТ СН'!$F$15</f>
        <v>#REF!</v>
      </c>
      <c r="Q308" s="36" t="e">
        <f>SUMIFS(СВЦЭМ!#REF!,СВЦЭМ!$A$40:$A$783,$A308,СВЦЭМ!$B$40:$B$783,Q$296)+'СЕТ СН'!$F$15</f>
        <v>#REF!</v>
      </c>
      <c r="R308" s="36" t="e">
        <f>SUMIFS(СВЦЭМ!#REF!,СВЦЭМ!$A$40:$A$783,$A308,СВЦЭМ!$B$40:$B$783,R$296)+'СЕТ СН'!$F$15</f>
        <v>#REF!</v>
      </c>
      <c r="S308" s="36" t="e">
        <f>SUMIFS(СВЦЭМ!#REF!,СВЦЭМ!$A$40:$A$783,$A308,СВЦЭМ!$B$40:$B$783,S$296)+'СЕТ СН'!$F$15</f>
        <v>#REF!</v>
      </c>
      <c r="T308" s="36" t="e">
        <f>SUMIFS(СВЦЭМ!#REF!,СВЦЭМ!$A$40:$A$783,$A308,СВЦЭМ!$B$40:$B$783,T$296)+'СЕТ СН'!$F$15</f>
        <v>#REF!</v>
      </c>
      <c r="U308" s="36" t="e">
        <f>SUMIFS(СВЦЭМ!#REF!,СВЦЭМ!$A$40:$A$783,$A308,СВЦЭМ!$B$40:$B$783,U$296)+'СЕТ СН'!$F$15</f>
        <v>#REF!</v>
      </c>
      <c r="V308" s="36" t="e">
        <f>SUMIFS(СВЦЭМ!#REF!,СВЦЭМ!$A$40:$A$783,$A308,СВЦЭМ!$B$40:$B$783,V$296)+'СЕТ СН'!$F$15</f>
        <v>#REF!</v>
      </c>
      <c r="W308" s="36" t="e">
        <f>SUMIFS(СВЦЭМ!#REF!,СВЦЭМ!$A$40:$A$783,$A308,СВЦЭМ!$B$40:$B$783,W$296)+'СЕТ СН'!$F$15</f>
        <v>#REF!</v>
      </c>
      <c r="X308" s="36" t="e">
        <f>SUMIFS(СВЦЭМ!#REF!,СВЦЭМ!$A$40:$A$783,$A308,СВЦЭМ!$B$40:$B$783,X$296)+'СЕТ СН'!$F$15</f>
        <v>#REF!</v>
      </c>
      <c r="Y308" s="36" t="e">
        <f>SUMIFS(СВЦЭМ!#REF!,СВЦЭМ!$A$40:$A$783,$A308,СВЦЭМ!$B$40:$B$783,Y$296)+'СЕТ СН'!$F$15</f>
        <v>#REF!</v>
      </c>
    </row>
    <row r="309" spans="1:25" ht="15.75" hidden="1" x14ac:dyDescent="0.2">
      <c r="A309" s="35">
        <f t="shared" si="8"/>
        <v>45090</v>
      </c>
      <c r="B309" s="36" t="e">
        <f>SUMIFS(СВЦЭМ!#REF!,СВЦЭМ!$A$40:$A$783,$A309,СВЦЭМ!$B$40:$B$783,B$296)+'СЕТ СН'!$F$15</f>
        <v>#REF!</v>
      </c>
      <c r="C309" s="36" t="e">
        <f>SUMIFS(СВЦЭМ!#REF!,СВЦЭМ!$A$40:$A$783,$A309,СВЦЭМ!$B$40:$B$783,C$296)+'СЕТ СН'!$F$15</f>
        <v>#REF!</v>
      </c>
      <c r="D309" s="36" t="e">
        <f>SUMIFS(СВЦЭМ!#REF!,СВЦЭМ!$A$40:$A$783,$A309,СВЦЭМ!$B$40:$B$783,D$296)+'СЕТ СН'!$F$15</f>
        <v>#REF!</v>
      </c>
      <c r="E309" s="36" t="e">
        <f>SUMIFS(СВЦЭМ!#REF!,СВЦЭМ!$A$40:$A$783,$A309,СВЦЭМ!$B$40:$B$783,E$296)+'СЕТ СН'!$F$15</f>
        <v>#REF!</v>
      </c>
      <c r="F309" s="36" t="e">
        <f>SUMIFS(СВЦЭМ!#REF!,СВЦЭМ!$A$40:$A$783,$A309,СВЦЭМ!$B$40:$B$783,F$296)+'СЕТ СН'!$F$15</f>
        <v>#REF!</v>
      </c>
      <c r="G309" s="36" t="e">
        <f>SUMIFS(СВЦЭМ!#REF!,СВЦЭМ!$A$40:$A$783,$A309,СВЦЭМ!$B$40:$B$783,G$296)+'СЕТ СН'!$F$15</f>
        <v>#REF!</v>
      </c>
      <c r="H309" s="36" t="e">
        <f>SUMIFS(СВЦЭМ!#REF!,СВЦЭМ!$A$40:$A$783,$A309,СВЦЭМ!$B$40:$B$783,H$296)+'СЕТ СН'!$F$15</f>
        <v>#REF!</v>
      </c>
      <c r="I309" s="36" t="e">
        <f>SUMIFS(СВЦЭМ!#REF!,СВЦЭМ!$A$40:$A$783,$A309,СВЦЭМ!$B$40:$B$783,I$296)+'СЕТ СН'!$F$15</f>
        <v>#REF!</v>
      </c>
      <c r="J309" s="36" t="e">
        <f>SUMIFS(СВЦЭМ!#REF!,СВЦЭМ!$A$40:$A$783,$A309,СВЦЭМ!$B$40:$B$783,J$296)+'СЕТ СН'!$F$15</f>
        <v>#REF!</v>
      </c>
      <c r="K309" s="36" t="e">
        <f>SUMIFS(СВЦЭМ!#REF!,СВЦЭМ!$A$40:$A$783,$A309,СВЦЭМ!$B$40:$B$783,K$296)+'СЕТ СН'!$F$15</f>
        <v>#REF!</v>
      </c>
      <c r="L309" s="36" t="e">
        <f>SUMIFS(СВЦЭМ!#REF!,СВЦЭМ!$A$40:$A$783,$A309,СВЦЭМ!$B$40:$B$783,L$296)+'СЕТ СН'!$F$15</f>
        <v>#REF!</v>
      </c>
      <c r="M309" s="36" t="e">
        <f>SUMIFS(СВЦЭМ!#REF!,СВЦЭМ!$A$40:$A$783,$A309,СВЦЭМ!$B$40:$B$783,M$296)+'СЕТ СН'!$F$15</f>
        <v>#REF!</v>
      </c>
      <c r="N309" s="36" t="e">
        <f>SUMIFS(СВЦЭМ!#REF!,СВЦЭМ!$A$40:$A$783,$A309,СВЦЭМ!$B$40:$B$783,N$296)+'СЕТ СН'!$F$15</f>
        <v>#REF!</v>
      </c>
      <c r="O309" s="36" t="e">
        <f>SUMIFS(СВЦЭМ!#REF!,СВЦЭМ!$A$40:$A$783,$A309,СВЦЭМ!$B$40:$B$783,O$296)+'СЕТ СН'!$F$15</f>
        <v>#REF!</v>
      </c>
      <c r="P309" s="36" t="e">
        <f>SUMIFS(СВЦЭМ!#REF!,СВЦЭМ!$A$40:$A$783,$A309,СВЦЭМ!$B$40:$B$783,P$296)+'СЕТ СН'!$F$15</f>
        <v>#REF!</v>
      </c>
      <c r="Q309" s="36" t="e">
        <f>SUMIFS(СВЦЭМ!#REF!,СВЦЭМ!$A$40:$A$783,$A309,СВЦЭМ!$B$40:$B$783,Q$296)+'СЕТ СН'!$F$15</f>
        <v>#REF!</v>
      </c>
      <c r="R309" s="36" t="e">
        <f>SUMIFS(СВЦЭМ!#REF!,СВЦЭМ!$A$40:$A$783,$A309,СВЦЭМ!$B$40:$B$783,R$296)+'СЕТ СН'!$F$15</f>
        <v>#REF!</v>
      </c>
      <c r="S309" s="36" t="e">
        <f>SUMIFS(СВЦЭМ!#REF!,СВЦЭМ!$A$40:$A$783,$A309,СВЦЭМ!$B$40:$B$783,S$296)+'СЕТ СН'!$F$15</f>
        <v>#REF!</v>
      </c>
      <c r="T309" s="36" t="e">
        <f>SUMIFS(СВЦЭМ!#REF!,СВЦЭМ!$A$40:$A$783,$A309,СВЦЭМ!$B$40:$B$783,T$296)+'СЕТ СН'!$F$15</f>
        <v>#REF!</v>
      </c>
      <c r="U309" s="36" t="e">
        <f>SUMIFS(СВЦЭМ!#REF!,СВЦЭМ!$A$40:$A$783,$A309,СВЦЭМ!$B$40:$B$783,U$296)+'СЕТ СН'!$F$15</f>
        <v>#REF!</v>
      </c>
      <c r="V309" s="36" t="e">
        <f>SUMIFS(СВЦЭМ!#REF!,СВЦЭМ!$A$40:$A$783,$A309,СВЦЭМ!$B$40:$B$783,V$296)+'СЕТ СН'!$F$15</f>
        <v>#REF!</v>
      </c>
      <c r="W309" s="36" t="e">
        <f>SUMIFS(СВЦЭМ!#REF!,СВЦЭМ!$A$40:$A$783,$A309,СВЦЭМ!$B$40:$B$783,W$296)+'СЕТ СН'!$F$15</f>
        <v>#REF!</v>
      </c>
      <c r="X309" s="36" t="e">
        <f>SUMIFS(СВЦЭМ!#REF!,СВЦЭМ!$A$40:$A$783,$A309,СВЦЭМ!$B$40:$B$783,X$296)+'СЕТ СН'!$F$15</f>
        <v>#REF!</v>
      </c>
      <c r="Y309" s="36" t="e">
        <f>SUMIFS(СВЦЭМ!#REF!,СВЦЭМ!$A$40:$A$783,$A309,СВЦЭМ!$B$40:$B$783,Y$296)+'СЕТ СН'!$F$15</f>
        <v>#REF!</v>
      </c>
    </row>
    <row r="310" spans="1:25" ht="15.75" hidden="1" x14ac:dyDescent="0.2">
      <c r="A310" s="35">
        <f t="shared" si="8"/>
        <v>45091</v>
      </c>
      <c r="B310" s="36" t="e">
        <f>SUMIFS(СВЦЭМ!#REF!,СВЦЭМ!$A$40:$A$783,$A310,СВЦЭМ!$B$40:$B$783,B$296)+'СЕТ СН'!$F$15</f>
        <v>#REF!</v>
      </c>
      <c r="C310" s="36" t="e">
        <f>SUMIFS(СВЦЭМ!#REF!,СВЦЭМ!$A$40:$A$783,$A310,СВЦЭМ!$B$40:$B$783,C$296)+'СЕТ СН'!$F$15</f>
        <v>#REF!</v>
      </c>
      <c r="D310" s="36" t="e">
        <f>SUMIFS(СВЦЭМ!#REF!,СВЦЭМ!$A$40:$A$783,$A310,СВЦЭМ!$B$40:$B$783,D$296)+'СЕТ СН'!$F$15</f>
        <v>#REF!</v>
      </c>
      <c r="E310" s="36" t="e">
        <f>SUMIFS(СВЦЭМ!#REF!,СВЦЭМ!$A$40:$A$783,$A310,СВЦЭМ!$B$40:$B$783,E$296)+'СЕТ СН'!$F$15</f>
        <v>#REF!</v>
      </c>
      <c r="F310" s="36" t="e">
        <f>SUMIFS(СВЦЭМ!#REF!,СВЦЭМ!$A$40:$A$783,$A310,СВЦЭМ!$B$40:$B$783,F$296)+'СЕТ СН'!$F$15</f>
        <v>#REF!</v>
      </c>
      <c r="G310" s="36" t="e">
        <f>SUMIFS(СВЦЭМ!#REF!,СВЦЭМ!$A$40:$A$783,$A310,СВЦЭМ!$B$40:$B$783,G$296)+'СЕТ СН'!$F$15</f>
        <v>#REF!</v>
      </c>
      <c r="H310" s="36" t="e">
        <f>SUMIFS(СВЦЭМ!#REF!,СВЦЭМ!$A$40:$A$783,$A310,СВЦЭМ!$B$40:$B$783,H$296)+'СЕТ СН'!$F$15</f>
        <v>#REF!</v>
      </c>
      <c r="I310" s="36" t="e">
        <f>SUMIFS(СВЦЭМ!#REF!,СВЦЭМ!$A$40:$A$783,$A310,СВЦЭМ!$B$40:$B$783,I$296)+'СЕТ СН'!$F$15</f>
        <v>#REF!</v>
      </c>
      <c r="J310" s="36" t="e">
        <f>SUMIFS(СВЦЭМ!#REF!,СВЦЭМ!$A$40:$A$783,$A310,СВЦЭМ!$B$40:$B$783,J$296)+'СЕТ СН'!$F$15</f>
        <v>#REF!</v>
      </c>
      <c r="K310" s="36" t="e">
        <f>SUMIFS(СВЦЭМ!#REF!,СВЦЭМ!$A$40:$A$783,$A310,СВЦЭМ!$B$40:$B$783,K$296)+'СЕТ СН'!$F$15</f>
        <v>#REF!</v>
      </c>
      <c r="L310" s="36" t="e">
        <f>SUMIFS(СВЦЭМ!#REF!,СВЦЭМ!$A$40:$A$783,$A310,СВЦЭМ!$B$40:$B$783,L$296)+'СЕТ СН'!$F$15</f>
        <v>#REF!</v>
      </c>
      <c r="M310" s="36" t="e">
        <f>SUMIFS(СВЦЭМ!#REF!,СВЦЭМ!$A$40:$A$783,$A310,СВЦЭМ!$B$40:$B$783,M$296)+'СЕТ СН'!$F$15</f>
        <v>#REF!</v>
      </c>
      <c r="N310" s="36" t="e">
        <f>SUMIFS(СВЦЭМ!#REF!,СВЦЭМ!$A$40:$A$783,$A310,СВЦЭМ!$B$40:$B$783,N$296)+'СЕТ СН'!$F$15</f>
        <v>#REF!</v>
      </c>
      <c r="O310" s="36" t="e">
        <f>SUMIFS(СВЦЭМ!#REF!,СВЦЭМ!$A$40:$A$783,$A310,СВЦЭМ!$B$40:$B$783,O$296)+'СЕТ СН'!$F$15</f>
        <v>#REF!</v>
      </c>
      <c r="P310" s="36" t="e">
        <f>SUMIFS(СВЦЭМ!#REF!,СВЦЭМ!$A$40:$A$783,$A310,СВЦЭМ!$B$40:$B$783,P$296)+'СЕТ СН'!$F$15</f>
        <v>#REF!</v>
      </c>
      <c r="Q310" s="36" t="e">
        <f>SUMIFS(СВЦЭМ!#REF!,СВЦЭМ!$A$40:$A$783,$A310,СВЦЭМ!$B$40:$B$783,Q$296)+'СЕТ СН'!$F$15</f>
        <v>#REF!</v>
      </c>
      <c r="R310" s="36" t="e">
        <f>SUMIFS(СВЦЭМ!#REF!,СВЦЭМ!$A$40:$A$783,$A310,СВЦЭМ!$B$40:$B$783,R$296)+'СЕТ СН'!$F$15</f>
        <v>#REF!</v>
      </c>
      <c r="S310" s="36" t="e">
        <f>SUMIFS(СВЦЭМ!#REF!,СВЦЭМ!$A$40:$A$783,$A310,СВЦЭМ!$B$40:$B$783,S$296)+'СЕТ СН'!$F$15</f>
        <v>#REF!</v>
      </c>
      <c r="T310" s="36" t="e">
        <f>SUMIFS(СВЦЭМ!#REF!,СВЦЭМ!$A$40:$A$783,$A310,СВЦЭМ!$B$40:$B$783,T$296)+'СЕТ СН'!$F$15</f>
        <v>#REF!</v>
      </c>
      <c r="U310" s="36" t="e">
        <f>SUMIFS(СВЦЭМ!#REF!,СВЦЭМ!$A$40:$A$783,$A310,СВЦЭМ!$B$40:$B$783,U$296)+'СЕТ СН'!$F$15</f>
        <v>#REF!</v>
      </c>
      <c r="V310" s="36" t="e">
        <f>SUMIFS(СВЦЭМ!#REF!,СВЦЭМ!$A$40:$A$783,$A310,СВЦЭМ!$B$40:$B$783,V$296)+'СЕТ СН'!$F$15</f>
        <v>#REF!</v>
      </c>
      <c r="W310" s="36" t="e">
        <f>SUMIFS(СВЦЭМ!#REF!,СВЦЭМ!$A$40:$A$783,$A310,СВЦЭМ!$B$40:$B$783,W$296)+'СЕТ СН'!$F$15</f>
        <v>#REF!</v>
      </c>
      <c r="X310" s="36" t="e">
        <f>SUMIFS(СВЦЭМ!#REF!,СВЦЭМ!$A$40:$A$783,$A310,СВЦЭМ!$B$40:$B$783,X$296)+'СЕТ СН'!$F$15</f>
        <v>#REF!</v>
      </c>
      <c r="Y310" s="36" t="e">
        <f>SUMIFS(СВЦЭМ!#REF!,СВЦЭМ!$A$40:$A$783,$A310,СВЦЭМ!$B$40:$B$783,Y$296)+'СЕТ СН'!$F$15</f>
        <v>#REF!</v>
      </c>
    </row>
    <row r="311" spans="1:25" ht="15.75" hidden="1" x14ac:dyDescent="0.2">
      <c r="A311" s="35">
        <f t="shared" si="8"/>
        <v>45092</v>
      </c>
      <c r="B311" s="36" t="e">
        <f>SUMIFS(СВЦЭМ!#REF!,СВЦЭМ!$A$40:$A$783,$A311,СВЦЭМ!$B$40:$B$783,B$296)+'СЕТ СН'!$F$15</f>
        <v>#REF!</v>
      </c>
      <c r="C311" s="36" t="e">
        <f>SUMIFS(СВЦЭМ!#REF!,СВЦЭМ!$A$40:$A$783,$A311,СВЦЭМ!$B$40:$B$783,C$296)+'СЕТ СН'!$F$15</f>
        <v>#REF!</v>
      </c>
      <c r="D311" s="36" t="e">
        <f>SUMIFS(СВЦЭМ!#REF!,СВЦЭМ!$A$40:$A$783,$A311,СВЦЭМ!$B$40:$B$783,D$296)+'СЕТ СН'!$F$15</f>
        <v>#REF!</v>
      </c>
      <c r="E311" s="36" t="e">
        <f>SUMIFS(СВЦЭМ!#REF!,СВЦЭМ!$A$40:$A$783,$A311,СВЦЭМ!$B$40:$B$783,E$296)+'СЕТ СН'!$F$15</f>
        <v>#REF!</v>
      </c>
      <c r="F311" s="36" t="e">
        <f>SUMIFS(СВЦЭМ!#REF!,СВЦЭМ!$A$40:$A$783,$A311,СВЦЭМ!$B$40:$B$783,F$296)+'СЕТ СН'!$F$15</f>
        <v>#REF!</v>
      </c>
      <c r="G311" s="36" t="e">
        <f>SUMIFS(СВЦЭМ!#REF!,СВЦЭМ!$A$40:$A$783,$A311,СВЦЭМ!$B$40:$B$783,G$296)+'СЕТ СН'!$F$15</f>
        <v>#REF!</v>
      </c>
      <c r="H311" s="36" t="e">
        <f>SUMIFS(СВЦЭМ!#REF!,СВЦЭМ!$A$40:$A$783,$A311,СВЦЭМ!$B$40:$B$783,H$296)+'СЕТ СН'!$F$15</f>
        <v>#REF!</v>
      </c>
      <c r="I311" s="36" t="e">
        <f>SUMIFS(СВЦЭМ!#REF!,СВЦЭМ!$A$40:$A$783,$A311,СВЦЭМ!$B$40:$B$783,I$296)+'СЕТ СН'!$F$15</f>
        <v>#REF!</v>
      </c>
      <c r="J311" s="36" t="e">
        <f>SUMIFS(СВЦЭМ!#REF!,СВЦЭМ!$A$40:$A$783,$A311,СВЦЭМ!$B$40:$B$783,J$296)+'СЕТ СН'!$F$15</f>
        <v>#REF!</v>
      </c>
      <c r="K311" s="36" t="e">
        <f>SUMIFS(СВЦЭМ!#REF!,СВЦЭМ!$A$40:$A$783,$A311,СВЦЭМ!$B$40:$B$783,K$296)+'СЕТ СН'!$F$15</f>
        <v>#REF!</v>
      </c>
      <c r="L311" s="36" t="e">
        <f>SUMIFS(СВЦЭМ!#REF!,СВЦЭМ!$A$40:$A$783,$A311,СВЦЭМ!$B$40:$B$783,L$296)+'СЕТ СН'!$F$15</f>
        <v>#REF!</v>
      </c>
      <c r="M311" s="36" t="e">
        <f>SUMIFS(СВЦЭМ!#REF!,СВЦЭМ!$A$40:$A$783,$A311,СВЦЭМ!$B$40:$B$783,M$296)+'СЕТ СН'!$F$15</f>
        <v>#REF!</v>
      </c>
      <c r="N311" s="36" t="e">
        <f>SUMIFS(СВЦЭМ!#REF!,СВЦЭМ!$A$40:$A$783,$A311,СВЦЭМ!$B$40:$B$783,N$296)+'СЕТ СН'!$F$15</f>
        <v>#REF!</v>
      </c>
      <c r="O311" s="36" t="e">
        <f>SUMIFS(СВЦЭМ!#REF!,СВЦЭМ!$A$40:$A$783,$A311,СВЦЭМ!$B$40:$B$783,O$296)+'СЕТ СН'!$F$15</f>
        <v>#REF!</v>
      </c>
      <c r="P311" s="36" t="e">
        <f>SUMIFS(СВЦЭМ!#REF!,СВЦЭМ!$A$40:$A$783,$A311,СВЦЭМ!$B$40:$B$783,P$296)+'СЕТ СН'!$F$15</f>
        <v>#REF!</v>
      </c>
      <c r="Q311" s="36" t="e">
        <f>SUMIFS(СВЦЭМ!#REF!,СВЦЭМ!$A$40:$A$783,$A311,СВЦЭМ!$B$40:$B$783,Q$296)+'СЕТ СН'!$F$15</f>
        <v>#REF!</v>
      </c>
      <c r="R311" s="36" t="e">
        <f>SUMIFS(СВЦЭМ!#REF!,СВЦЭМ!$A$40:$A$783,$A311,СВЦЭМ!$B$40:$B$783,R$296)+'СЕТ СН'!$F$15</f>
        <v>#REF!</v>
      </c>
      <c r="S311" s="36" t="e">
        <f>SUMIFS(СВЦЭМ!#REF!,СВЦЭМ!$A$40:$A$783,$A311,СВЦЭМ!$B$40:$B$783,S$296)+'СЕТ СН'!$F$15</f>
        <v>#REF!</v>
      </c>
      <c r="T311" s="36" t="e">
        <f>SUMIFS(СВЦЭМ!#REF!,СВЦЭМ!$A$40:$A$783,$A311,СВЦЭМ!$B$40:$B$783,T$296)+'СЕТ СН'!$F$15</f>
        <v>#REF!</v>
      </c>
      <c r="U311" s="36" t="e">
        <f>SUMIFS(СВЦЭМ!#REF!,СВЦЭМ!$A$40:$A$783,$A311,СВЦЭМ!$B$40:$B$783,U$296)+'СЕТ СН'!$F$15</f>
        <v>#REF!</v>
      </c>
      <c r="V311" s="36" t="e">
        <f>SUMIFS(СВЦЭМ!#REF!,СВЦЭМ!$A$40:$A$783,$A311,СВЦЭМ!$B$40:$B$783,V$296)+'СЕТ СН'!$F$15</f>
        <v>#REF!</v>
      </c>
      <c r="W311" s="36" t="e">
        <f>SUMIFS(СВЦЭМ!#REF!,СВЦЭМ!$A$40:$A$783,$A311,СВЦЭМ!$B$40:$B$783,W$296)+'СЕТ СН'!$F$15</f>
        <v>#REF!</v>
      </c>
      <c r="X311" s="36" t="e">
        <f>SUMIFS(СВЦЭМ!#REF!,СВЦЭМ!$A$40:$A$783,$A311,СВЦЭМ!$B$40:$B$783,X$296)+'СЕТ СН'!$F$15</f>
        <v>#REF!</v>
      </c>
      <c r="Y311" s="36" t="e">
        <f>SUMIFS(СВЦЭМ!#REF!,СВЦЭМ!$A$40:$A$783,$A311,СВЦЭМ!$B$40:$B$783,Y$296)+'СЕТ СН'!$F$15</f>
        <v>#REF!</v>
      </c>
    </row>
    <row r="312" spans="1:25" ht="15.75" hidden="1" x14ac:dyDescent="0.2">
      <c r="A312" s="35">
        <f t="shared" si="8"/>
        <v>45093</v>
      </c>
      <c r="B312" s="36" t="e">
        <f>SUMIFS(СВЦЭМ!#REF!,СВЦЭМ!$A$40:$A$783,$A312,СВЦЭМ!$B$40:$B$783,B$296)+'СЕТ СН'!$F$15</f>
        <v>#REF!</v>
      </c>
      <c r="C312" s="36" t="e">
        <f>SUMIFS(СВЦЭМ!#REF!,СВЦЭМ!$A$40:$A$783,$A312,СВЦЭМ!$B$40:$B$783,C$296)+'СЕТ СН'!$F$15</f>
        <v>#REF!</v>
      </c>
      <c r="D312" s="36" t="e">
        <f>SUMIFS(СВЦЭМ!#REF!,СВЦЭМ!$A$40:$A$783,$A312,СВЦЭМ!$B$40:$B$783,D$296)+'СЕТ СН'!$F$15</f>
        <v>#REF!</v>
      </c>
      <c r="E312" s="36" t="e">
        <f>SUMIFS(СВЦЭМ!#REF!,СВЦЭМ!$A$40:$A$783,$A312,СВЦЭМ!$B$40:$B$783,E$296)+'СЕТ СН'!$F$15</f>
        <v>#REF!</v>
      </c>
      <c r="F312" s="36" t="e">
        <f>SUMIFS(СВЦЭМ!#REF!,СВЦЭМ!$A$40:$A$783,$A312,СВЦЭМ!$B$40:$B$783,F$296)+'СЕТ СН'!$F$15</f>
        <v>#REF!</v>
      </c>
      <c r="G312" s="36" t="e">
        <f>SUMIFS(СВЦЭМ!#REF!,СВЦЭМ!$A$40:$A$783,$A312,СВЦЭМ!$B$40:$B$783,G$296)+'СЕТ СН'!$F$15</f>
        <v>#REF!</v>
      </c>
      <c r="H312" s="36" t="e">
        <f>SUMIFS(СВЦЭМ!#REF!,СВЦЭМ!$A$40:$A$783,$A312,СВЦЭМ!$B$40:$B$783,H$296)+'СЕТ СН'!$F$15</f>
        <v>#REF!</v>
      </c>
      <c r="I312" s="36" t="e">
        <f>SUMIFS(СВЦЭМ!#REF!,СВЦЭМ!$A$40:$A$783,$A312,СВЦЭМ!$B$40:$B$783,I$296)+'СЕТ СН'!$F$15</f>
        <v>#REF!</v>
      </c>
      <c r="J312" s="36" t="e">
        <f>SUMIFS(СВЦЭМ!#REF!,СВЦЭМ!$A$40:$A$783,$A312,СВЦЭМ!$B$40:$B$783,J$296)+'СЕТ СН'!$F$15</f>
        <v>#REF!</v>
      </c>
      <c r="K312" s="36" t="e">
        <f>SUMIFS(СВЦЭМ!#REF!,СВЦЭМ!$A$40:$A$783,$A312,СВЦЭМ!$B$40:$B$783,K$296)+'СЕТ СН'!$F$15</f>
        <v>#REF!</v>
      </c>
      <c r="L312" s="36" t="e">
        <f>SUMIFS(СВЦЭМ!#REF!,СВЦЭМ!$A$40:$A$783,$A312,СВЦЭМ!$B$40:$B$783,L$296)+'СЕТ СН'!$F$15</f>
        <v>#REF!</v>
      </c>
      <c r="M312" s="36" t="e">
        <f>SUMIFS(СВЦЭМ!#REF!,СВЦЭМ!$A$40:$A$783,$A312,СВЦЭМ!$B$40:$B$783,M$296)+'СЕТ СН'!$F$15</f>
        <v>#REF!</v>
      </c>
      <c r="N312" s="36" t="e">
        <f>SUMIFS(СВЦЭМ!#REF!,СВЦЭМ!$A$40:$A$783,$A312,СВЦЭМ!$B$40:$B$783,N$296)+'СЕТ СН'!$F$15</f>
        <v>#REF!</v>
      </c>
      <c r="O312" s="36" t="e">
        <f>SUMIFS(СВЦЭМ!#REF!,СВЦЭМ!$A$40:$A$783,$A312,СВЦЭМ!$B$40:$B$783,O$296)+'СЕТ СН'!$F$15</f>
        <v>#REF!</v>
      </c>
      <c r="P312" s="36" t="e">
        <f>SUMIFS(СВЦЭМ!#REF!,СВЦЭМ!$A$40:$A$783,$A312,СВЦЭМ!$B$40:$B$783,P$296)+'СЕТ СН'!$F$15</f>
        <v>#REF!</v>
      </c>
      <c r="Q312" s="36" t="e">
        <f>SUMIFS(СВЦЭМ!#REF!,СВЦЭМ!$A$40:$A$783,$A312,СВЦЭМ!$B$40:$B$783,Q$296)+'СЕТ СН'!$F$15</f>
        <v>#REF!</v>
      </c>
      <c r="R312" s="36" t="e">
        <f>SUMIFS(СВЦЭМ!#REF!,СВЦЭМ!$A$40:$A$783,$A312,СВЦЭМ!$B$40:$B$783,R$296)+'СЕТ СН'!$F$15</f>
        <v>#REF!</v>
      </c>
      <c r="S312" s="36" t="e">
        <f>SUMIFS(СВЦЭМ!#REF!,СВЦЭМ!$A$40:$A$783,$A312,СВЦЭМ!$B$40:$B$783,S$296)+'СЕТ СН'!$F$15</f>
        <v>#REF!</v>
      </c>
      <c r="T312" s="36" t="e">
        <f>SUMIFS(СВЦЭМ!#REF!,СВЦЭМ!$A$40:$A$783,$A312,СВЦЭМ!$B$40:$B$783,T$296)+'СЕТ СН'!$F$15</f>
        <v>#REF!</v>
      </c>
      <c r="U312" s="36" t="e">
        <f>SUMIFS(СВЦЭМ!#REF!,СВЦЭМ!$A$40:$A$783,$A312,СВЦЭМ!$B$40:$B$783,U$296)+'СЕТ СН'!$F$15</f>
        <v>#REF!</v>
      </c>
      <c r="V312" s="36" t="e">
        <f>SUMIFS(СВЦЭМ!#REF!,СВЦЭМ!$A$40:$A$783,$A312,СВЦЭМ!$B$40:$B$783,V$296)+'СЕТ СН'!$F$15</f>
        <v>#REF!</v>
      </c>
      <c r="W312" s="36" t="e">
        <f>SUMIFS(СВЦЭМ!#REF!,СВЦЭМ!$A$40:$A$783,$A312,СВЦЭМ!$B$40:$B$783,W$296)+'СЕТ СН'!$F$15</f>
        <v>#REF!</v>
      </c>
      <c r="X312" s="36" t="e">
        <f>SUMIFS(СВЦЭМ!#REF!,СВЦЭМ!$A$40:$A$783,$A312,СВЦЭМ!$B$40:$B$783,X$296)+'СЕТ СН'!$F$15</f>
        <v>#REF!</v>
      </c>
      <c r="Y312" s="36" t="e">
        <f>SUMIFS(СВЦЭМ!#REF!,СВЦЭМ!$A$40:$A$783,$A312,СВЦЭМ!$B$40:$B$783,Y$296)+'СЕТ СН'!$F$15</f>
        <v>#REF!</v>
      </c>
    </row>
    <row r="313" spans="1:25" ht="15.75" hidden="1" x14ac:dyDescent="0.2">
      <c r="A313" s="35">
        <f t="shared" si="8"/>
        <v>45094</v>
      </c>
      <c r="B313" s="36" t="e">
        <f>SUMIFS(СВЦЭМ!#REF!,СВЦЭМ!$A$40:$A$783,$A313,СВЦЭМ!$B$40:$B$783,B$296)+'СЕТ СН'!$F$15</f>
        <v>#REF!</v>
      </c>
      <c r="C313" s="36" t="e">
        <f>SUMIFS(СВЦЭМ!#REF!,СВЦЭМ!$A$40:$A$783,$A313,СВЦЭМ!$B$40:$B$783,C$296)+'СЕТ СН'!$F$15</f>
        <v>#REF!</v>
      </c>
      <c r="D313" s="36" t="e">
        <f>SUMIFS(СВЦЭМ!#REF!,СВЦЭМ!$A$40:$A$783,$A313,СВЦЭМ!$B$40:$B$783,D$296)+'СЕТ СН'!$F$15</f>
        <v>#REF!</v>
      </c>
      <c r="E313" s="36" t="e">
        <f>SUMIFS(СВЦЭМ!#REF!,СВЦЭМ!$A$40:$A$783,$A313,СВЦЭМ!$B$40:$B$783,E$296)+'СЕТ СН'!$F$15</f>
        <v>#REF!</v>
      </c>
      <c r="F313" s="36" t="e">
        <f>SUMIFS(СВЦЭМ!#REF!,СВЦЭМ!$A$40:$A$783,$A313,СВЦЭМ!$B$40:$B$783,F$296)+'СЕТ СН'!$F$15</f>
        <v>#REF!</v>
      </c>
      <c r="G313" s="36" t="e">
        <f>SUMIFS(СВЦЭМ!#REF!,СВЦЭМ!$A$40:$A$783,$A313,СВЦЭМ!$B$40:$B$783,G$296)+'СЕТ СН'!$F$15</f>
        <v>#REF!</v>
      </c>
      <c r="H313" s="36" t="e">
        <f>SUMIFS(СВЦЭМ!#REF!,СВЦЭМ!$A$40:$A$783,$A313,СВЦЭМ!$B$40:$B$783,H$296)+'СЕТ СН'!$F$15</f>
        <v>#REF!</v>
      </c>
      <c r="I313" s="36" t="e">
        <f>SUMIFS(СВЦЭМ!#REF!,СВЦЭМ!$A$40:$A$783,$A313,СВЦЭМ!$B$40:$B$783,I$296)+'СЕТ СН'!$F$15</f>
        <v>#REF!</v>
      </c>
      <c r="J313" s="36" t="e">
        <f>SUMIFS(СВЦЭМ!#REF!,СВЦЭМ!$A$40:$A$783,$A313,СВЦЭМ!$B$40:$B$783,J$296)+'СЕТ СН'!$F$15</f>
        <v>#REF!</v>
      </c>
      <c r="K313" s="36" t="e">
        <f>SUMIFS(СВЦЭМ!#REF!,СВЦЭМ!$A$40:$A$783,$A313,СВЦЭМ!$B$40:$B$783,K$296)+'СЕТ СН'!$F$15</f>
        <v>#REF!</v>
      </c>
      <c r="L313" s="36" t="e">
        <f>SUMIFS(СВЦЭМ!#REF!,СВЦЭМ!$A$40:$A$783,$A313,СВЦЭМ!$B$40:$B$783,L$296)+'СЕТ СН'!$F$15</f>
        <v>#REF!</v>
      </c>
      <c r="M313" s="36" t="e">
        <f>SUMIFS(СВЦЭМ!#REF!,СВЦЭМ!$A$40:$A$783,$A313,СВЦЭМ!$B$40:$B$783,M$296)+'СЕТ СН'!$F$15</f>
        <v>#REF!</v>
      </c>
      <c r="N313" s="36" t="e">
        <f>SUMIFS(СВЦЭМ!#REF!,СВЦЭМ!$A$40:$A$783,$A313,СВЦЭМ!$B$40:$B$783,N$296)+'СЕТ СН'!$F$15</f>
        <v>#REF!</v>
      </c>
      <c r="O313" s="36" t="e">
        <f>SUMIFS(СВЦЭМ!#REF!,СВЦЭМ!$A$40:$A$783,$A313,СВЦЭМ!$B$40:$B$783,O$296)+'СЕТ СН'!$F$15</f>
        <v>#REF!</v>
      </c>
      <c r="P313" s="36" t="e">
        <f>SUMIFS(СВЦЭМ!#REF!,СВЦЭМ!$A$40:$A$783,$A313,СВЦЭМ!$B$40:$B$783,P$296)+'СЕТ СН'!$F$15</f>
        <v>#REF!</v>
      </c>
      <c r="Q313" s="36" t="e">
        <f>SUMIFS(СВЦЭМ!#REF!,СВЦЭМ!$A$40:$A$783,$A313,СВЦЭМ!$B$40:$B$783,Q$296)+'СЕТ СН'!$F$15</f>
        <v>#REF!</v>
      </c>
      <c r="R313" s="36" t="e">
        <f>SUMIFS(СВЦЭМ!#REF!,СВЦЭМ!$A$40:$A$783,$A313,СВЦЭМ!$B$40:$B$783,R$296)+'СЕТ СН'!$F$15</f>
        <v>#REF!</v>
      </c>
      <c r="S313" s="36" t="e">
        <f>SUMIFS(СВЦЭМ!#REF!,СВЦЭМ!$A$40:$A$783,$A313,СВЦЭМ!$B$40:$B$783,S$296)+'СЕТ СН'!$F$15</f>
        <v>#REF!</v>
      </c>
      <c r="T313" s="36" t="e">
        <f>SUMIFS(СВЦЭМ!#REF!,СВЦЭМ!$A$40:$A$783,$A313,СВЦЭМ!$B$40:$B$783,T$296)+'СЕТ СН'!$F$15</f>
        <v>#REF!</v>
      </c>
      <c r="U313" s="36" t="e">
        <f>SUMIFS(СВЦЭМ!#REF!,СВЦЭМ!$A$40:$A$783,$A313,СВЦЭМ!$B$40:$B$783,U$296)+'СЕТ СН'!$F$15</f>
        <v>#REF!</v>
      </c>
      <c r="V313" s="36" t="e">
        <f>SUMIFS(СВЦЭМ!#REF!,СВЦЭМ!$A$40:$A$783,$A313,СВЦЭМ!$B$40:$B$783,V$296)+'СЕТ СН'!$F$15</f>
        <v>#REF!</v>
      </c>
      <c r="W313" s="36" t="e">
        <f>SUMIFS(СВЦЭМ!#REF!,СВЦЭМ!$A$40:$A$783,$A313,СВЦЭМ!$B$40:$B$783,W$296)+'СЕТ СН'!$F$15</f>
        <v>#REF!</v>
      </c>
      <c r="X313" s="36" t="e">
        <f>SUMIFS(СВЦЭМ!#REF!,СВЦЭМ!$A$40:$A$783,$A313,СВЦЭМ!$B$40:$B$783,X$296)+'СЕТ СН'!$F$15</f>
        <v>#REF!</v>
      </c>
      <c r="Y313" s="36" t="e">
        <f>SUMIFS(СВЦЭМ!#REF!,СВЦЭМ!$A$40:$A$783,$A313,СВЦЭМ!$B$40:$B$783,Y$296)+'СЕТ СН'!$F$15</f>
        <v>#REF!</v>
      </c>
    </row>
    <row r="314" spans="1:25" ht="15.75" hidden="1" x14ac:dyDescent="0.2">
      <c r="A314" s="35">
        <f t="shared" si="8"/>
        <v>45095</v>
      </c>
      <c r="B314" s="36" t="e">
        <f>SUMIFS(СВЦЭМ!#REF!,СВЦЭМ!$A$40:$A$783,$A314,СВЦЭМ!$B$40:$B$783,B$296)+'СЕТ СН'!$F$15</f>
        <v>#REF!</v>
      </c>
      <c r="C314" s="36" t="e">
        <f>SUMIFS(СВЦЭМ!#REF!,СВЦЭМ!$A$40:$A$783,$A314,СВЦЭМ!$B$40:$B$783,C$296)+'СЕТ СН'!$F$15</f>
        <v>#REF!</v>
      </c>
      <c r="D314" s="36" t="e">
        <f>SUMIFS(СВЦЭМ!#REF!,СВЦЭМ!$A$40:$A$783,$A314,СВЦЭМ!$B$40:$B$783,D$296)+'СЕТ СН'!$F$15</f>
        <v>#REF!</v>
      </c>
      <c r="E314" s="36" t="e">
        <f>SUMIFS(СВЦЭМ!#REF!,СВЦЭМ!$A$40:$A$783,$A314,СВЦЭМ!$B$40:$B$783,E$296)+'СЕТ СН'!$F$15</f>
        <v>#REF!</v>
      </c>
      <c r="F314" s="36" t="e">
        <f>SUMIFS(СВЦЭМ!#REF!,СВЦЭМ!$A$40:$A$783,$A314,СВЦЭМ!$B$40:$B$783,F$296)+'СЕТ СН'!$F$15</f>
        <v>#REF!</v>
      </c>
      <c r="G314" s="36" t="e">
        <f>SUMIFS(СВЦЭМ!#REF!,СВЦЭМ!$A$40:$A$783,$A314,СВЦЭМ!$B$40:$B$783,G$296)+'СЕТ СН'!$F$15</f>
        <v>#REF!</v>
      </c>
      <c r="H314" s="36" t="e">
        <f>SUMIFS(СВЦЭМ!#REF!,СВЦЭМ!$A$40:$A$783,$A314,СВЦЭМ!$B$40:$B$783,H$296)+'СЕТ СН'!$F$15</f>
        <v>#REF!</v>
      </c>
      <c r="I314" s="36" t="e">
        <f>SUMIFS(СВЦЭМ!#REF!,СВЦЭМ!$A$40:$A$783,$A314,СВЦЭМ!$B$40:$B$783,I$296)+'СЕТ СН'!$F$15</f>
        <v>#REF!</v>
      </c>
      <c r="J314" s="36" t="e">
        <f>SUMIFS(СВЦЭМ!#REF!,СВЦЭМ!$A$40:$A$783,$A314,СВЦЭМ!$B$40:$B$783,J$296)+'СЕТ СН'!$F$15</f>
        <v>#REF!</v>
      </c>
      <c r="K314" s="36" t="e">
        <f>SUMIFS(СВЦЭМ!#REF!,СВЦЭМ!$A$40:$A$783,$A314,СВЦЭМ!$B$40:$B$783,K$296)+'СЕТ СН'!$F$15</f>
        <v>#REF!</v>
      </c>
      <c r="L314" s="36" t="e">
        <f>SUMIFS(СВЦЭМ!#REF!,СВЦЭМ!$A$40:$A$783,$A314,СВЦЭМ!$B$40:$B$783,L$296)+'СЕТ СН'!$F$15</f>
        <v>#REF!</v>
      </c>
      <c r="M314" s="36" t="e">
        <f>SUMIFS(СВЦЭМ!#REF!,СВЦЭМ!$A$40:$A$783,$A314,СВЦЭМ!$B$40:$B$783,M$296)+'СЕТ СН'!$F$15</f>
        <v>#REF!</v>
      </c>
      <c r="N314" s="36" t="e">
        <f>SUMIFS(СВЦЭМ!#REF!,СВЦЭМ!$A$40:$A$783,$A314,СВЦЭМ!$B$40:$B$783,N$296)+'СЕТ СН'!$F$15</f>
        <v>#REF!</v>
      </c>
      <c r="O314" s="36" t="e">
        <f>SUMIFS(СВЦЭМ!#REF!,СВЦЭМ!$A$40:$A$783,$A314,СВЦЭМ!$B$40:$B$783,O$296)+'СЕТ СН'!$F$15</f>
        <v>#REF!</v>
      </c>
      <c r="P314" s="36" t="e">
        <f>SUMIFS(СВЦЭМ!#REF!,СВЦЭМ!$A$40:$A$783,$A314,СВЦЭМ!$B$40:$B$783,P$296)+'СЕТ СН'!$F$15</f>
        <v>#REF!</v>
      </c>
      <c r="Q314" s="36" t="e">
        <f>SUMIFS(СВЦЭМ!#REF!,СВЦЭМ!$A$40:$A$783,$A314,СВЦЭМ!$B$40:$B$783,Q$296)+'СЕТ СН'!$F$15</f>
        <v>#REF!</v>
      </c>
      <c r="R314" s="36" t="e">
        <f>SUMIFS(СВЦЭМ!#REF!,СВЦЭМ!$A$40:$A$783,$A314,СВЦЭМ!$B$40:$B$783,R$296)+'СЕТ СН'!$F$15</f>
        <v>#REF!</v>
      </c>
      <c r="S314" s="36" t="e">
        <f>SUMIFS(СВЦЭМ!#REF!,СВЦЭМ!$A$40:$A$783,$A314,СВЦЭМ!$B$40:$B$783,S$296)+'СЕТ СН'!$F$15</f>
        <v>#REF!</v>
      </c>
      <c r="T314" s="36" t="e">
        <f>SUMIFS(СВЦЭМ!#REF!,СВЦЭМ!$A$40:$A$783,$A314,СВЦЭМ!$B$40:$B$783,T$296)+'СЕТ СН'!$F$15</f>
        <v>#REF!</v>
      </c>
      <c r="U314" s="36" t="e">
        <f>SUMIFS(СВЦЭМ!#REF!,СВЦЭМ!$A$40:$A$783,$A314,СВЦЭМ!$B$40:$B$783,U$296)+'СЕТ СН'!$F$15</f>
        <v>#REF!</v>
      </c>
      <c r="V314" s="36" t="e">
        <f>SUMIFS(СВЦЭМ!#REF!,СВЦЭМ!$A$40:$A$783,$A314,СВЦЭМ!$B$40:$B$783,V$296)+'СЕТ СН'!$F$15</f>
        <v>#REF!</v>
      </c>
      <c r="W314" s="36" t="e">
        <f>SUMIFS(СВЦЭМ!#REF!,СВЦЭМ!$A$40:$A$783,$A314,СВЦЭМ!$B$40:$B$783,W$296)+'СЕТ СН'!$F$15</f>
        <v>#REF!</v>
      </c>
      <c r="X314" s="36" t="e">
        <f>SUMIFS(СВЦЭМ!#REF!,СВЦЭМ!$A$40:$A$783,$A314,СВЦЭМ!$B$40:$B$783,X$296)+'СЕТ СН'!$F$15</f>
        <v>#REF!</v>
      </c>
      <c r="Y314" s="36" t="e">
        <f>SUMIFS(СВЦЭМ!#REF!,СВЦЭМ!$A$40:$A$783,$A314,СВЦЭМ!$B$40:$B$783,Y$296)+'СЕТ СН'!$F$15</f>
        <v>#REF!</v>
      </c>
    </row>
    <row r="315" spans="1:25" ht="15.75" hidden="1" x14ac:dyDescent="0.2">
      <c r="A315" s="35">
        <f t="shared" si="8"/>
        <v>45096</v>
      </c>
      <c r="B315" s="36" t="e">
        <f>SUMIFS(СВЦЭМ!#REF!,СВЦЭМ!$A$40:$A$783,$A315,СВЦЭМ!$B$40:$B$783,B$296)+'СЕТ СН'!$F$15</f>
        <v>#REF!</v>
      </c>
      <c r="C315" s="36" t="e">
        <f>SUMIFS(СВЦЭМ!#REF!,СВЦЭМ!$A$40:$A$783,$A315,СВЦЭМ!$B$40:$B$783,C$296)+'СЕТ СН'!$F$15</f>
        <v>#REF!</v>
      </c>
      <c r="D315" s="36" t="e">
        <f>SUMIFS(СВЦЭМ!#REF!,СВЦЭМ!$A$40:$A$783,$A315,СВЦЭМ!$B$40:$B$783,D$296)+'СЕТ СН'!$F$15</f>
        <v>#REF!</v>
      </c>
      <c r="E315" s="36" t="e">
        <f>SUMIFS(СВЦЭМ!#REF!,СВЦЭМ!$A$40:$A$783,$A315,СВЦЭМ!$B$40:$B$783,E$296)+'СЕТ СН'!$F$15</f>
        <v>#REF!</v>
      </c>
      <c r="F315" s="36" t="e">
        <f>SUMIFS(СВЦЭМ!#REF!,СВЦЭМ!$A$40:$A$783,$A315,СВЦЭМ!$B$40:$B$783,F$296)+'СЕТ СН'!$F$15</f>
        <v>#REF!</v>
      </c>
      <c r="G315" s="36" t="e">
        <f>SUMIFS(СВЦЭМ!#REF!,СВЦЭМ!$A$40:$A$783,$A315,СВЦЭМ!$B$40:$B$783,G$296)+'СЕТ СН'!$F$15</f>
        <v>#REF!</v>
      </c>
      <c r="H315" s="36" t="e">
        <f>SUMIFS(СВЦЭМ!#REF!,СВЦЭМ!$A$40:$A$783,$A315,СВЦЭМ!$B$40:$B$783,H$296)+'СЕТ СН'!$F$15</f>
        <v>#REF!</v>
      </c>
      <c r="I315" s="36" t="e">
        <f>SUMIFS(СВЦЭМ!#REF!,СВЦЭМ!$A$40:$A$783,$A315,СВЦЭМ!$B$40:$B$783,I$296)+'СЕТ СН'!$F$15</f>
        <v>#REF!</v>
      </c>
      <c r="J315" s="36" t="e">
        <f>SUMIFS(СВЦЭМ!#REF!,СВЦЭМ!$A$40:$A$783,$A315,СВЦЭМ!$B$40:$B$783,J$296)+'СЕТ СН'!$F$15</f>
        <v>#REF!</v>
      </c>
      <c r="K315" s="36" t="e">
        <f>SUMIFS(СВЦЭМ!#REF!,СВЦЭМ!$A$40:$A$783,$A315,СВЦЭМ!$B$40:$B$783,K$296)+'СЕТ СН'!$F$15</f>
        <v>#REF!</v>
      </c>
      <c r="L315" s="36" t="e">
        <f>SUMIFS(СВЦЭМ!#REF!,СВЦЭМ!$A$40:$A$783,$A315,СВЦЭМ!$B$40:$B$783,L$296)+'СЕТ СН'!$F$15</f>
        <v>#REF!</v>
      </c>
      <c r="M315" s="36" t="e">
        <f>SUMIFS(СВЦЭМ!#REF!,СВЦЭМ!$A$40:$A$783,$A315,СВЦЭМ!$B$40:$B$783,M$296)+'СЕТ СН'!$F$15</f>
        <v>#REF!</v>
      </c>
      <c r="N315" s="36" t="e">
        <f>SUMIFS(СВЦЭМ!#REF!,СВЦЭМ!$A$40:$A$783,$A315,СВЦЭМ!$B$40:$B$783,N$296)+'СЕТ СН'!$F$15</f>
        <v>#REF!</v>
      </c>
      <c r="O315" s="36" t="e">
        <f>SUMIFS(СВЦЭМ!#REF!,СВЦЭМ!$A$40:$A$783,$A315,СВЦЭМ!$B$40:$B$783,O$296)+'СЕТ СН'!$F$15</f>
        <v>#REF!</v>
      </c>
      <c r="P315" s="36" t="e">
        <f>SUMIFS(СВЦЭМ!#REF!,СВЦЭМ!$A$40:$A$783,$A315,СВЦЭМ!$B$40:$B$783,P$296)+'СЕТ СН'!$F$15</f>
        <v>#REF!</v>
      </c>
      <c r="Q315" s="36" t="e">
        <f>SUMIFS(СВЦЭМ!#REF!,СВЦЭМ!$A$40:$A$783,$A315,СВЦЭМ!$B$40:$B$783,Q$296)+'СЕТ СН'!$F$15</f>
        <v>#REF!</v>
      </c>
      <c r="R315" s="36" t="e">
        <f>SUMIFS(СВЦЭМ!#REF!,СВЦЭМ!$A$40:$A$783,$A315,СВЦЭМ!$B$40:$B$783,R$296)+'СЕТ СН'!$F$15</f>
        <v>#REF!</v>
      </c>
      <c r="S315" s="36" t="e">
        <f>SUMIFS(СВЦЭМ!#REF!,СВЦЭМ!$A$40:$A$783,$A315,СВЦЭМ!$B$40:$B$783,S$296)+'СЕТ СН'!$F$15</f>
        <v>#REF!</v>
      </c>
      <c r="T315" s="36" t="e">
        <f>SUMIFS(СВЦЭМ!#REF!,СВЦЭМ!$A$40:$A$783,$A315,СВЦЭМ!$B$40:$B$783,T$296)+'СЕТ СН'!$F$15</f>
        <v>#REF!</v>
      </c>
      <c r="U315" s="36" t="e">
        <f>SUMIFS(СВЦЭМ!#REF!,СВЦЭМ!$A$40:$A$783,$A315,СВЦЭМ!$B$40:$B$783,U$296)+'СЕТ СН'!$F$15</f>
        <v>#REF!</v>
      </c>
      <c r="V315" s="36" t="e">
        <f>SUMIFS(СВЦЭМ!#REF!,СВЦЭМ!$A$40:$A$783,$A315,СВЦЭМ!$B$40:$B$783,V$296)+'СЕТ СН'!$F$15</f>
        <v>#REF!</v>
      </c>
      <c r="W315" s="36" t="e">
        <f>SUMIFS(СВЦЭМ!#REF!,СВЦЭМ!$A$40:$A$783,$A315,СВЦЭМ!$B$40:$B$783,W$296)+'СЕТ СН'!$F$15</f>
        <v>#REF!</v>
      </c>
      <c r="X315" s="36" t="e">
        <f>SUMIFS(СВЦЭМ!#REF!,СВЦЭМ!$A$40:$A$783,$A315,СВЦЭМ!$B$40:$B$783,X$296)+'СЕТ СН'!$F$15</f>
        <v>#REF!</v>
      </c>
      <c r="Y315" s="36" t="e">
        <f>SUMIFS(СВЦЭМ!#REF!,СВЦЭМ!$A$40:$A$783,$A315,СВЦЭМ!$B$40:$B$783,Y$296)+'СЕТ СН'!$F$15</f>
        <v>#REF!</v>
      </c>
    </row>
    <row r="316" spans="1:25" ht="15.75" hidden="1" x14ac:dyDescent="0.2">
      <c r="A316" s="35">
        <f t="shared" si="8"/>
        <v>45097</v>
      </c>
      <c r="B316" s="36" t="e">
        <f>SUMIFS(СВЦЭМ!#REF!,СВЦЭМ!$A$40:$A$783,$A316,СВЦЭМ!$B$40:$B$783,B$296)+'СЕТ СН'!$F$15</f>
        <v>#REF!</v>
      </c>
      <c r="C316" s="36" t="e">
        <f>SUMIFS(СВЦЭМ!#REF!,СВЦЭМ!$A$40:$A$783,$A316,СВЦЭМ!$B$40:$B$783,C$296)+'СЕТ СН'!$F$15</f>
        <v>#REF!</v>
      </c>
      <c r="D316" s="36" t="e">
        <f>SUMIFS(СВЦЭМ!#REF!,СВЦЭМ!$A$40:$A$783,$A316,СВЦЭМ!$B$40:$B$783,D$296)+'СЕТ СН'!$F$15</f>
        <v>#REF!</v>
      </c>
      <c r="E316" s="36" t="e">
        <f>SUMIFS(СВЦЭМ!#REF!,СВЦЭМ!$A$40:$A$783,$A316,СВЦЭМ!$B$40:$B$783,E$296)+'СЕТ СН'!$F$15</f>
        <v>#REF!</v>
      </c>
      <c r="F316" s="36" t="e">
        <f>SUMIFS(СВЦЭМ!#REF!,СВЦЭМ!$A$40:$A$783,$A316,СВЦЭМ!$B$40:$B$783,F$296)+'СЕТ СН'!$F$15</f>
        <v>#REF!</v>
      </c>
      <c r="G316" s="36" t="e">
        <f>SUMIFS(СВЦЭМ!#REF!,СВЦЭМ!$A$40:$A$783,$A316,СВЦЭМ!$B$40:$B$783,G$296)+'СЕТ СН'!$F$15</f>
        <v>#REF!</v>
      </c>
      <c r="H316" s="36" t="e">
        <f>SUMIFS(СВЦЭМ!#REF!,СВЦЭМ!$A$40:$A$783,$A316,СВЦЭМ!$B$40:$B$783,H$296)+'СЕТ СН'!$F$15</f>
        <v>#REF!</v>
      </c>
      <c r="I316" s="36" t="e">
        <f>SUMIFS(СВЦЭМ!#REF!,СВЦЭМ!$A$40:$A$783,$A316,СВЦЭМ!$B$40:$B$783,I$296)+'СЕТ СН'!$F$15</f>
        <v>#REF!</v>
      </c>
      <c r="J316" s="36" t="e">
        <f>SUMIFS(СВЦЭМ!#REF!,СВЦЭМ!$A$40:$A$783,$A316,СВЦЭМ!$B$40:$B$783,J$296)+'СЕТ СН'!$F$15</f>
        <v>#REF!</v>
      </c>
      <c r="K316" s="36" t="e">
        <f>SUMIFS(СВЦЭМ!#REF!,СВЦЭМ!$A$40:$A$783,$A316,СВЦЭМ!$B$40:$B$783,K$296)+'СЕТ СН'!$F$15</f>
        <v>#REF!</v>
      </c>
      <c r="L316" s="36" t="e">
        <f>SUMIFS(СВЦЭМ!#REF!,СВЦЭМ!$A$40:$A$783,$A316,СВЦЭМ!$B$40:$B$783,L$296)+'СЕТ СН'!$F$15</f>
        <v>#REF!</v>
      </c>
      <c r="M316" s="36" t="e">
        <f>SUMIFS(СВЦЭМ!#REF!,СВЦЭМ!$A$40:$A$783,$A316,СВЦЭМ!$B$40:$B$783,M$296)+'СЕТ СН'!$F$15</f>
        <v>#REF!</v>
      </c>
      <c r="N316" s="36" t="e">
        <f>SUMIFS(СВЦЭМ!#REF!,СВЦЭМ!$A$40:$A$783,$A316,СВЦЭМ!$B$40:$B$783,N$296)+'СЕТ СН'!$F$15</f>
        <v>#REF!</v>
      </c>
      <c r="O316" s="36" t="e">
        <f>SUMIFS(СВЦЭМ!#REF!,СВЦЭМ!$A$40:$A$783,$A316,СВЦЭМ!$B$40:$B$783,O$296)+'СЕТ СН'!$F$15</f>
        <v>#REF!</v>
      </c>
      <c r="P316" s="36" t="e">
        <f>SUMIFS(СВЦЭМ!#REF!,СВЦЭМ!$A$40:$A$783,$A316,СВЦЭМ!$B$40:$B$783,P$296)+'СЕТ СН'!$F$15</f>
        <v>#REF!</v>
      </c>
      <c r="Q316" s="36" t="e">
        <f>SUMIFS(СВЦЭМ!#REF!,СВЦЭМ!$A$40:$A$783,$A316,СВЦЭМ!$B$40:$B$783,Q$296)+'СЕТ СН'!$F$15</f>
        <v>#REF!</v>
      </c>
      <c r="R316" s="36" t="e">
        <f>SUMIFS(СВЦЭМ!#REF!,СВЦЭМ!$A$40:$A$783,$A316,СВЦЭМ!$B$40:$B$783,R$296)+'СЕТ СН'!$F$15</f>
        <v>#REF!</v>
      </c>
      <c r="S316" s="36" t="e">
        <f>SUMIFS(СВЦЭМ!#REF!,СВЦЭМ!$A$40:$A$783,$A316,СВЦЭМ!$B$40:$B$783,S$296)+'СЕТ СН'!$F$15</f>
        <v>#REF!</v>
      </c>
      <c r="T316" s="36" t="e">
        <f>SUMIFS(СВЦЭМ!#REF!,СВЦЭМ!$A$40:$A$783,$A316,СВЦЭМ!$B$40:$B$783,T$296)+'СЕТ СН'!$F$15</f>
        <v>#REF!</v>
      </c>
      <c r="U316" s="36" t="e">
        <f>SUMIFS(СВЦЭМ!#REF!,СВЦЭМ!$A$40:$A$783,$A316,СВЦЭМ!$B$40:$B$783,U$296)+'СЕТ СН'!$F$15</f>
        <v>#REF!</v>
      </c>
      <c r="V316" s="36" t="e">
        <f>SUMIFS(СВЦЭМ!#REF!,СВЦЭМ!$A$40:$A$783,$A316,СВЦЭМ!$B$40:$B$783,V$296)+'СЕТ СН'!$F$15</f>
        <v>#REF!</v>
      </c>
      <c r="W316" s="36" t="e">
        <f>SUMIFS(СВЦЭМ!#REF!,СВЦЭМ!$A$40:$A$783,$A316,СВЦЭМ!$B$40:$B$783,W$296)+'СЕТ СН'!$F$15</f>
        <v>#REF!</v>
      </c>
      <c r="X316" s="36" t="e">
        <f>SUMIFS(СВЦЭМ!#REF!,СВЦЭМ!$A$40:$A$783,$A316,СВЦЭМ!$B$40:$B$783,X$296)+'СЕТ СН'!$F$15</f>
        <v>#REF!</v>
      </c>
      <c r="Y316" s="36" t="e">
        <f>SUMIFS(СВЦЭМ!#REF!,СВЦЭМ!$A$40:$A$783,$A316,СВЦЭМ!$B$40:$B$783,Y$296)+'СЕТ СН'!$F$15</f>
        <v>#REF!</v>
      </c>
    </row>
    <row r="317" spans="1:25" ht="15.75" hidden="1" x14ac:dyDescent="0.2">
      <c r="A317" s="35">
        <f t="shared" si="8"/>
        <v>45098</v>
      </c>
      <c r="B317" s="36" t="e">
        <f>SUMIFS(СВЦЭМ!#REF!,СВЦЭМ!$A$40:$A$783,$A317,СВЦЭМ!$B$40:$B$783,B$296)+'СЕТ СН'!$F$15</f>
        <v>#REF!</v>
      </c>
      <c r="C317" s="36" t="e">
        <f>SUMIFS(СВЦЭМ!#REF!,СВЦЭМ!$A$40:$A$783,$A317,СВЦЭМ!$B$40:$B$783,C$296)+'СЕТ СН'!$F$15</f>
        <v>#REF!</v>
      </c>
      <c r="D317" s="36" t="e">
        <f>SUMIFS(СВЦЭМ!#REF!,СВЦЭМ!$A$40:$A$783,$A317,СВЦЭМ!$B$40:$B$783,D$296)+'СЕТ СН'!$F$15</f>
        <v>#REF!</v>
      </c>
      <c r="E317" s="36" t="e">
        <f>SUMIFS(СВЦЭМ!#REF!,СВЦЭМ!$A$40:$A$783,$A317,СВЦЭМ!$B$40:$B$783,E$296)+'СЕТ СН'!$F$15</f>
        <v>#REF!</v>
      </c>
      <c r="F317" s="36" t="e">
        <f>SUMIFS(СВЦЭМ!#REF!,СВЦЭМ!$A$40:$A$783,$A317,СВЦЭМ!$B$40:$B$783,F$296)+'СЕТ СН'!$F$15</f>
        <v>#REF!</v>
      </c>
      <c r="G317" s="36" t="e">
        <f>SUMIFS(СВЦЭМ!#REF!,СВЦЭМ!$A$40:$A$783,$A317,СВЦЭМ!$B$40:$B$783,G$296)+'СЕТ СН'!$F$15</f>
        <v>#REF!</v>
      </c>
      <c r="H317" s="36" t="e">
        <f>SUMIFS(СВЦЭМ!#REF!,СВЦЭМ!$A$40:$A$783,$A317,СВЦЭМ!$B$40:$B$783,H$296)+'СЕТ СН'!$F$15</f>
        <v>#REF!</v>
      </c>
      <c r="I317" s="36" t="e">
        <f>SUMIFS(СВЦЭМ!#REF!,СВЦЭМ!$A$40:$A$783,$A317,СВЦЭМ!$B$40:$B$783,I$296)+'СЕТ СН'!$F$15</f>
        <v>#REF!</v>
      </c>
      <c r="J317" s="36" t="e">
        <f>SUMIFS(СВЦЭМ!#REF!,СВЦЭМ!$A$40:$A$783,$A317,СВЦЭМ!$B$40:$B$783,J$296)+'СЕТ СН'!$F$15</f>
        <v>#REF!</v>
      </c>
      <c r="K317" s="36" t="e">
        <f>SUMIFS(СВЦЭМ!#REF!,СВЦЭМ!$A$40:$A$783,$A317,СВЦЭМ!$B$40:$B$783,K$296)+'СЕТ СН'!$F$15</f>
        <v>#REF!</v>
      </c>
      <c r="L317" s="36" t="e">
        <f>SUMIFS(СВЦЭМ!#REF!,СВЦЭМ!$A$40:$A$783,$A317,СВЦЭМ!$B$40:$B$783,L$296)+'СЕТ СН'!$F$15</f>
        <v>#REF!</v>
      </c>
      <c r="M317" s="36" t="e">
        <f>SUMIFS(СВЦЭМ!#REF!,СВЦЭМ!$A$40:$A$783,$A317,СВЦЭМ!$B$40:$B$783,M$296)+'СЕТ СН'!$F$15</f>
        <v>#REF!</v>
      </c>
      <c r="N317" s="36" t="e">
        <f>SUMIFS(СВЦЭМ!#REF!,СВЦЭМ!$A$40:$A$783,$A317,СВЦЭМ!$B$40:$B$783,N$296)+'СЕТ СН'!$F$15</f>
        <v>#REF!</v>
      </c>
      <c r="O317" s="36" t="e">
        <f>SUMIFS(СВЦЭМ!#REF!,СВЦЭМ!$A$40:$A$783,$A317,СВЦЭМ!$B$40:$B$783,O$296)+'СЕТ СН'!$F$15</f>
        <v>#REF!</v>
      </c>
      <c r="P317" s="36" t="e">
        <f>SUMIFS(СВЦЭМ!#REF!,СВЦЭМ!$A$40:$A$783,$A317,СВЦЭМ!$B$40:$B$783,P$296)+'СЕТ СН'!$F$15</f>
        <v>#REF!</v>
      </c>
      <c r="Q317" s="36" t="e">
        <f>SUMIFS(СВЦЭМ!#REF!,СВЦЭМ!$A$40:$A$783,$A317,СВЦЭМ!$B$40:$B$783,Q$296)+'СЕТ СН'!$F$15</f>
        <v>#REF!</v>
      </c>
      <c r="R317" s="36" t="e">
        <f>SUMIFS(СВЦЭМ!#REF!,СВЦЭМ!$A$40:$A$783,$A317,СВЦЭМ!$B$40:$B$783,R$296)+'СЕТ СН'!$F$15</f>
        <v>#REF!</v>
      </c>
      <c r="S317" s="36" t="e">
        <f>SUMIFS(СВЦЭМ!#REF!,СВЦЭМ!$A$40:$A$783,$A317,СВЦЭМ!$B$40:$B$783,S$296)+'СЕТ СН'!$F$15</f>
        <v>#REF!</v>
      </c>
      <c r="T317" s="36" t="e">
        <f>SUMIFS(СВЦЭМ!#REF!,СВЦЭМ!$A$40:$A$783,$A317,СВЦЭМ!$B$40:$B$783,T$296)+'СЕТ СН'!$F$15</f>
        <v>#REF!</v>
      </c>
      <c r="U317" s="36" t="e">
        <f>SUMIFS(СВЦЭМ!#REF!,СВЦЭМ!$A$40:$A$783,$A317,СВЦЭМ!$B$40:$B$783,U$296)+'СЕТ СН'!$F$15</f>
        <v>#REF!</v>
      </c>
      <c r="V317" s="36" t="e">
        <f>SUMIFS(СВЦЭМ!#REF!,СВЦЭМ!$A$40:$A$783,$A317,СВЦЭМ!$B$40:$B$783,V$296)+'СЕТ СН'!$F$15</f>
        <v>#REF!</v>
      </c>
      <c r="W317" s="36" t="e">
        <f>SUMIFS(СВЦЭМ!#REF!,СВЦЭМ!$A$40:$A$783,$A317,СВЦЭМ!$B$40:$B$783,W$296)+'СЕТ СН'!$F$15</f>
        <v>#REF!</v>
      </c>
      <c r="X317" s="36" t="e">
        <f>SUMIFS(СВЦЭМ!#REF!,СВЦЭМ!$A$40:$A$783,$A317,СВЦЭМ!$B$40:$B$783,X$296)+'СЕТ СН'!$F$15</f>
        <v>#REF!</v>
      </c>
      <c r="Y317" s="36" t="e">
        <f>SUMIFS(СВЦЭМ!#REF!,СВЦЭМ!$A$40:$A$783,$A317,СВЦЭМ!$B$40:$B$783,Y$296)+'СЕТ СН'!$F$15</f>
        <v>#REF!</v>
      </c>
    </row>
    <row r="318" spans="1:25" ht="15.75" hidden="1" x14ac:dyDescent="0.2">
      <c r="A318" s="35">
        <f t="shared" si="8"/>
        <v>45099</v>
      </c>
      <c r="B318" s="36" t="e">
        <f>SUMIFS(СВЦЭМ!#REF!,СВЦЭМ!$A$40:$A$783,$A318,СВЦЭМ!$B$40:$B$783,B$296)+'СЕТ СН'!$F$15</f>
        <v>#REF!</v>
      </c>
      <c r="C318" s="36" t="e">
        <f>SUMIFS(СВЦЭМ!#REF!,СВЦЭМ!$A$40:$A$783,$A318,СВЦЭМ!$B$40:$B$783,C$296)+'СЕТ СН'!$F$15</f>
        <v>#REF!</v>
      </c>
      <c r="D318" s="36" t="e">
        <f>SUMIFS(СВЦЭМ!#REF!,СВЦЭМ!$A$40:$A$783,$A318,СВЦЭМ!$B$40:$B$783,D$296)+'СЕТ СН'!$F$15</f>
        <v>#REF!</v>
      </c>
      <c r="E318" s="36" t="e">
        <f>SUMIFS(СВЦЭМ!#REF!,СВЦЭМ!$A$40:$A$783,$A318,СВЦЭМ!$B$40:$B$783,E$296)+'СЕТ СН'!$F$15</f>
        <v>#REF!</v>
      </c>
      <c r="F318" s="36" t="e">
        <f>SUMIFS(СВЦЭМ!#REF!,СВЦЭМ!$A$40:$A$783,$A318,СВЦЭМ!$B$40:$B$783,F$296)+'СЕТ СН'!$F$15</f>
        <v>#REF!</v>
      </c>
      <c r="G318" s="36" t="e">
        <f>SUMIFS(СВЦЭМ!#REF!,СВЦЭМ!$A$40:$A$783,$A318,СВЦЭМ!$B$40:$B$783,G$296)+'СЕТ СН'!$F$15</f>
        <v>#REF!</v>
      </c>
      <c r="H318" s="36" t="e">
        <f>SUMIFS(СВЦЭМ!#REF!,СВЦЭМ!$A$40:$A$783,$A318,СВЦЭМ!$B$40:$B$783,H$296)+'СЕТ СН'!$F$15</f>
        <v>#REF!</v>
      </c>
      <c r="I318" s="36" t="e">
        <f>SUMIFS(СВЦЭМ!#REF!,СВЦЭМ!$A$40:$A$783,$A318,СВЦЭМ!$B$40:$B$783,I$296)+'СЕТ СН'!$F$15</f>
        <v>#REF!</v>
      </c>
      <c r="J318" s="36" t="e">
        <f>SUMIFS(СВЦЭМ!#REF!,СВЦЭМ!$A$40:$A$783,$A318,СВЦЭМ!$B$40:$B$783,J$296)+'СЕТ СН'!$F$15</f>
        <v>#REF!</v>
      </c>
      <c r="K318" s="36" t="e">
        <f>SUMIFS(СВЦЭМ!#REF!,СВЦЭМ!$A$40:$A$783,$A318,СВЦЭМ!$B$40:$B$783,K$296)+'СЕТ СН'!$F$15</f>
        <v>#REF!</v>
      </c>
      <c r="L318" s="36" t="e">
        <f>SUMIFS(СВЦЭМ!#REF!,СВЦЭМ!$A$40:$A$783,$A318,СВЦЭМ!$B$40:$B$783,L$296)+'СЕТ СН'!$F$15</f>
        <v>#REF!</v>
      </c>
      <c r="M318" s="36" t="e">
        <f>SUMIFS(СВЦЭМ!#REF!,СВЦЭМ!$A$40:$A$783,$A318,СВЦЭМ!$B$40:$B$783,M$296)+'СЕТ СН'!$F$15</f>
        <v>#REF!</v>
      </c>
      <c r="N318" s="36" t="e">
        <f>SUMIFS(СВЦЭМ!#REF!,СВЦЭМ!$A$40:$A$783,$A318,СВЦЭМ!$B$40:$B$783,N$296)+'СЕТ СН'!$F$15</f>
        <v>#REF!</v>
      </c>
      <c r="O318" s="36" t="e">
        <f>SUMIFS(СВЦЭМ!#REF!,СВЦЭМ!$A$40:$A$783,$A318,СВЦЭМ!$B$40:$B$783,O$296)+'СЕТ СН'!$F$15</f>
        <v>#REF!</v>
      </c>
      <c r="P318" s="36" t="e">
        <f>SUMIFS(СВЦЭМ!#REF!,СВЦЭМ!$A$40:$A$783,$A318,СВЦЭМ!$B$40:$B$783,P$296)+'СЕТ СН'!$F$15</f>
        <v>#REF!</v>
      </c>
      <c r="Q318" s="36" t="e">
        <f>SUMIFS(СВЦЭМ!#REF!,СВЦЭМ!$A$40:$A$783,$A318,СВЦЭМ!$B$40:$B$783,Q$296)+'СЕТ СН'!$F$15</f>
        <v>#REF!</v>
      </c>
      <c r="R318" s="36" t="e">
        <f>SUMIFS(СВЦЭМ!#REF!,СВЦЭМ!$A$40:$A$783,$A318,СВЦЭМ!$B$40:$B$783,R$296)+'СЕТ СН'!$F$15</f>
        <v>#REF!</v>
      </c>
      <c r="S318" s="36" t="e">
        <f>SUMIFS(СВЦЭМ!#REF!,СВЦЭМ!$A$40:$A$783,$A318,СВЦЭМ!$B$40:$B$783,S$296)+'СЕТ СН'!$F$15</f>
        <v>#REF!</v>
      </c>
      <c r="T318" s="36" t="e">
        <f>SUMIFS(СВЦЭМ!#REF!,СВЦЭМ!$A$40:$A$783,$A318,СВЦЭМ!$B$40:$B$783,T$296)+'СЕТ СН'!$F$15</f>
        <v>#REF!</v>
      </c>
      <c r="U318" s="36" t="e">
        <f>SUMIFS(СВЦЭМ!#REF!,СВЦЭМ!$A$40:$A$783,$A318,СВЦЭМ!$B$40:$B$783,U$296)+'СЕТ СН'!$F$15</f>
        <v>#REF!</v>
      </c>
      <c r="V318" s="36" t="e">
        <f>SUMIFS(СВЦЭМ!#REF!,СВЦЭМ!$A$40:$A$783,$A318,СВЦЭМ!$B$40:$B$783,V$296)+'СЕТ СН'!$F$15</f>
        <v>#REF!</v>
      </c>
      <c r="W318" s="36" t="e">
        <f>SUMIFS(СВЦЭМ!#REF!,СВЦЭМ!$A$40:$A$783,$A318,СВЦЭМ!$B$40:$B$783,W$296)+'СЕТ СН'!$F$15</f>
        <v>#REF!</v>
      </c>
      <c r="X318" s="36" t="e">
        <f>SUMIFS(СВЦЭМ!#REF!,СВЦЭМ!$A$40:$A$783,$A318,СВЦЭМ!$B$40:$B$783,X$296)+'СЕТ СН'!$F$15</f>
        <v>#REF!</v>
      </c>
      <c r="Y318" s="36" t="e">
        <f>SUMIFS(СВЦЭМ!#REF!,СВЦЭМ!$A$40:$A$783,$A318,СВЦЭМ!$B$40:$B$783,Y$296)+'СЕТ СН'!$F$15</f>
        <v>#REF!</v>
      </c>
    </row>
    <row r="319" spans="1:25" ht="15.75" hidden="1" x14ac:dyDescent="0.2">
      <c r="A319" s="35">
        <f t="shared" si="8"/>
        <v>45100</v>
      </c>
      <c r="B319" s="36" t="e">
        <f>SUMIFS(СВЦЭМ!#REF!,СВЦЭМ!$A$40:$A$783,$A319,СВЦЭМ!$B$40:$B$783,B$296)+'СЕТ СН'!$F$15</f>
        <v>#REF!</v>
      </c>
      <c r="C319" s="36" t="e">
        <f>SUMIFS(СВЦЭМ!#REF!,СВЦЭМ!$A$40:$A$783,$A319,СВЦЭМ!$B$40:$B$783,C$296)+'СЕТ СН'!$F$15</f>
        <v>#REF!</v>
      </c>
      <c r="D319" s="36" t="e">
        <f>SUMIFS(СВЦЭМ!#REF!,СВЦЭМ!$A$40:$A$783,$A319,СВЦЭМ!$B$40:$B$783,D$296)+'СЕТ СН'!$F$15</f>
        <v>#REF!</v>
      </c>
      <c r="E319" s="36" t="e">
        <f>SUMIFS(СВЦЭМ!#REF!,СВЦЭМ!$A$40:$A$783,$A319,СВЦЭМ!$B$40:$B$783,E$296)+'СЕТ СН'!$F$15</f>
        <v>#REF!</v>
      </c>
      <c r="F319" s="36" t="e">
        <f>SUMIFS(СВЦЭМ!#REF!,СВЦЭМ!$A$40:$A$783,$A319,СВЦЭМ!$B$40:$B$783,F$296)+'СЕТ СН'!$F$15</f>
        <v>#REF!</v>
      </c>
      <c r="G319" s="36" t="e">
        <f>SUMIFS(СВЦЭМ!#REF!,СВЦЭМ!$A$40:$A$783,$A319,СВЦЭМ!$B$40:$B$783,G$296)+'СЕТ СН'!$F$15</f>
        <v>#REF!</v>
      </c>
      <c r="H319" s="36" t="e">
        <f>SUMIFS(СВЦЭМ!#REF!,СВЦЭМ!$A$40:$A$783,$A319,СВЦЭМ!$B$40:$B$783,H$296)+'СЕТ СН'!$F$15</f>
        <v>#REF!</v>
      </c>
      <c r="I319" s="36" t="e">
        <f>SUMIFS(СВЦЭМ!#REF!,СВЦЭМ!$A$40:$A$783,$A319,СВЦЭМ!$B$40:$B$783,I$296)+'СЕТ СН'!$F$15</f>
        <v>#REF!</v>
      </c>
      <c r="J319" s="36" t="e">
        <f>SUMIFS(СВЦЭМ!#REF!,СВЦЭМ!$A$40:$A$783,$A319,СВЦЭМ!$B$40:$B$783,J$296)+'СЕТ СН'!$F$15</f>
        <v>#REF!</v>
      </c>
      <c r="K319" s="36" t="e">
        <f>SUMIFS(СВЦЭМ!#REF!,СВЦЭМ!$A$40:$A$783,$A319,СВЦЭМ!$B$40:$B$783,K$296)+'СЕТ СН'!$F$15</f>
        <v>#REF!</v>
      </c>
      <c r="L319" s="36" t="e">
        <f>SUMIFS(СВЦЭМ!#REF!,СВЦЭМ!$A$40:$A$783,$A319,СВЦЭМ!$B$40:$B$783,L$296)+'СЕТ СН'!$F$15</f>
        <v>#REF!</v>
      </c>
      <c r="M319" s="36" t="e">
        <f>SUMIFS(СВЦЭМ!#REF!,СВЦЭМ!$A$40:$A$783,$A319,СВЦЭМ!$B$40:$B$783,M$296)+'СЕТ СН'!$F$15</f>
        <v>#REF!</v>
      </c>
      <c r="N319" s="36" t="e">
        <f>SUMIFS(СВЦЭМ!#REF!,СВЦЭМ!$A$40:$A$783,$A319,СВЦЭМ!$B$40:$B$783,N$296)+'СЕТ СН'!$F$15</f>
        <v>#REF!</v>
      </c>
      <c r="O319" s="36" t="e">
        <f>SUMIFS(СВЦЭМ!#REF!,СВЦЭМ!$A$40:$A$783,$A319,СВЦЭМ!$B$40:$B$783,O$296)+'СЕТ СН'!$F$15</f>
        <v>#REF!</v>
      </c>
      <c r="P319" s="36" t="e">
        <f>SUMIFS(СВЦЭМ!#REF!,СВЦЭМ!$A$40:$A$783,$A319,СВЦЭМ!$B$40:$B$783,P$296)+'СЕТ СН'!$F$15</f>
        <v>#REF!</v>
      </c>
      <c r="Q319" s="36" t="e">
        <f>SUMIFS(СВЦЭМ!#REF!,СВЦЭМ!$A$40:$A$783,$A319,СВЦЭМ!$B$40:$B$783,Q$296)+'СЕТ СН'!$F$15</f>
        <v>#REF!</v>
      </c>
      <c r="R319" s="36" t="e">
        <f>SUMIFS(СВЦЭМ!#REF!,СВЦЭМ!$A$40:$A$783,$A319,СВЦЭМ!$B$40:$B$783,R$296)+'СЕТ СН'!$F$15</f>
        <v>#REF!</v>
      </c>
      <c r="S319" s="36" t="e">
        <f>SUMIFS(СВЦЭМ!#REF!,СВЦЭМ!$A$40:$A$783,$A319,СВЦЭМ!$B$40:$B$783,S$296)+'СЕТ СН'!$F$15</f>
        <v>#REF!</v>
      </c>
      <c r="T319" s="36" t="e">
        <f>SUMIFS(СВЦЭМ!#REF!,СВЦЭМ!$A$40:$A$783,$A319,СВЦЭМ!$B$40:$B$783,T$296)+'СЕТ СН'!$F$15</f>
        <v>#REF!</v>
      </c>
      <c r="U319" s="36" t="e">
        <f>SUMIFS(СВЦЭМ!#REF!,СВЦЭМ!$A$40:$A$783,$A319,СВЦЭМ!$B$40:$B$783,U$296)+'СЕТ СН'!$F$15</f>
        <v>#REF!</v>
      </c>
      <c r="V319" s="36" t="e">
        <f>SUMIFS(СВЦЭМ!#REF!,СВЦЭМ!$A$40:$A$783,$A319,СВЦЭМ!$B$40:$B$783,V$296)+'СЕТ СН'!$F$15</f>
        <v>#REF!</v>
      </c>
      <c r="W319" s="36" t="e">
        <f>SUMIFS(СВЦЭМ!#REF!,СВЦЭМ!$A$40:$A$783,$A319,СВЦЭМ!$B$40:$B$783,W$296)+'СЕТ СН'!$F$15</f>
        <v>#REF!</v>
      </c>
      <c r="X319" s="36" t="e">
        <f>SUMIFS(СВЦЭМ!#REF!,СВЦЭМ!$A$40:$A$783,$A319,СВЦЭМ!$B$40:$B$783,X$296)+'СЕТ СН'!$F$15</f>
        <v>#REF!</v>
      </c>
      <c r="Y319" s="36" t="e">
        <f>SUMIFS(СВЦЭМ!#REF!,СВЦЭМ!$A$40:$A$783,$A319,СВЦЭМ!$B$40:$B$783,Y$296)+'СЕТ СН'!$F$15</f>
        <v>#REF!</v>
      </c>
    </row>
    <row r="320" spans="1:25" ht="15.75" hidden="1" x14ac:dyDescent="0.2">
      <c r="A320" s="35">
        <f t="shared" si="8"/>
        <v>45101</v>
      </c>
      <c r="B320" s="36" t="e">
        <f>SUMIFS(СВЦЭМ!#REF!,СВЦЭМ!$A$40:$A$783,$A320,СВЦЭМ!$B$40:$B$783,B$296)+'СЕТ СН'!$F$15</f>
        <v>#REF!</v>
      </c>
      <c r="C320" s="36" t="e">
        <f>SUMIFS(СВЦЭМ!#REF!,СВЦЭМ!$A$40:$A$783,$A320,СВЦЭМ!$B$40:$B$783,C$296)+'СЕТ СН'!$F$15</f>
        <v>#REF!</v>
      </c>
      <c r="D320" s="36" t="e">
        <f>SUMIFS(СВЦЭМ!#REF!,СВЦЭМ!$A$40:$A$783,$A320,СВЦЭМ!$B$40:$B$783,D$296)+'СЕТ СН'!$F$15</f>
        <v>#REF!</v>
      </c>
      <c r="E320" s="36" t="e">
        <f>SUMIFS(СВЦЭМ!#REF!,СВЦЭМ!$A$40:$A$783,$A320,СВЦЭМ!$B$40:$B$783,E$296)+'СЕТ СН'!$F$15</f>
        <v>#REF!</v>
      </c>
      <c r="F320" s="36" t="e">
        <f>SUMIFS(СВЦЭМ!#REF!,СВЦЭМ!$A$40:$A$783,$A320,СВЦЭМ!$B$40:$B$783,F$296)+'СЕТ СН'!$F$15</f>
        <v>#REF!</v>
      </c>
      <c r="G320" s="36" t="e">
        <f>SUMIFS(СВЦЭМ!#REF!,СВЦЭМ!$A$40:$A$783,$A320,СВЦЭМ!$B$40:$B$783,G$296)+'СЕТ СН'!$F$15</f>
        <v>#REF!</v>
      </c>
      <c r="H320" s="36" t="e">
        <f>SUMIFS(СВЦЭМ!#REF!,СВЦЭМ!$A$40:$A$783,$A320,СВЦЭМ!$B$40:$B$783,H$296)+'СЕТ СН'!$F$15</f>
        <v>#REF!</v>
      </c>
      <c r="I320" s="36" t="e">
        <f>SUMIFS(СВЦЭМ!#REF!,СВЦЭМ!$A$40:$A$783,$A320,СВЦЭМ!$B$40:$B$783,I$296)+'СЕТ СН'!$F$15</f>
        <v>#REF!</v>
      </c>
      <c r="J320" s="36" t="e">
        <f>SUMIFS(СВЦЭМ!#REF!,СВЦЭМ!$A$40:$A$783,$A320,СВЦЭМ!$B$40:$B$783,J$296)+'СЕТ СН'!$F$15</f>
        <v>#REF!</v>
      </c>
      <c r="K320" s="36" t="e">
        <f>SUMIFS(СВЦЭМ!#REF!,СВЦЭМ!$A$40:$A$783,$A320,СВЦЭМ!$B$40:$B$783,K$296)+'СЕТ СН'!$F$15</f>
        <v>#REF!</v>
      </c>
      <c r="L320" s="36" t="e">
        <f>SUMIFS(СВЦЭМ!#REF!,СВЦЭМ!$A$40:$A$783,$A320,СВЦЭМ!$B$40:$B$783,L$296)+'СЕТ СН'!$F$15</f>
        <v>#REF!</v>
      </c>
      <c r="M320" s="36" t="e">
        <f>SUMIFS(СВЦЭМ!#REF!,СВЦЭМ!$A$40:$A$783,$A320,СВЦЭМ!$B$40:$B$783,M$296)+'СЕТ СН'!$F$15</f>
        <v>#REF!</v>
      </c>
      <c r="N320" s="36" t="e">
        <f>SUMIFS(СВЦЭМ!#REF!,СВЦЭМ!$A$40:$A$783,$A320,СВЦЭМ!$B$40:$B$783,N$296)+'СЕТ СН'!$F$15</f>
        <v>#REF!</v>
      </c>
      <c r="O320" s="36" t="e">
        <f>SUMIFS(СВЦЭМ!#REF!,СВЦЭМ!$A$40:$A$783,$A320,СВЦЭМ!$B$40:$B$783,O$296)+'СЕТ СН'!$F$15</f>
        <v>#REF!</v>
      </c>
      <c r="P320" s="36" t="e">
        <f>SUMIFS(СВЦЭМ!#REF!,СВЦЭМ!$A$40:$A$783,$A320,СВЦЭМ!$B$40:$B$783,P$296)+'СЕТ СН'!$F$15</f>
        <v>#REF!</v>
      </c>
      <c r="Q320" s="36" t="e">
        <f>SUMIFS(СВЦЭМ!#REF!,СВЦЭМ!$A$40:$A$783,$A320,СВЦЭМ!$B$40:$B$783,Q$296)+'СЕТ СН'!$F$15</f>
        <v>#REF!</v>
      </c>
      <c r="R320" s="36" t="e">
        <f>SUMIFS(СВЦЭМ!#REF!,СВЦЭМ!$A$40:$A$783,$A320,СВЦЭМ!$B$40:$B$783,R$296)+'СЕТ СН'!$F$15</f>
        <v>#REF!</v>
      </c>
      <c r="S320" s="36" t="e">
        <f>SUMIFS(СВЦЭМ!#REF!,СВЦЭМ!$A$40:$A$783,$A320,СВЦЭМ!$B$40:$B$783,S$296)+'СЕТ СН'!$F$15</f>
        <v>#REF!</v>
      </c>
      <c r="T320" s="36" t="e">
        <f>SUMIFS(СВЦЭМ!#REF!,СВЦЭМ!$A$40:$A$783,$A320,СВЦЭМ!$B$40:$B$783,T$296)+'СЕТ СН'!$F$15</f>
        <v>#REF!</v>
      </c>
      <c r="U320" s="36" t="e">
        <f>SUMIFS(СВЦЭМ!#REF!,СВЦЭМ!$A$40:$A$783,$A320,СВЦЭМ!$B$40:$B$783,U$296)+'СЕТ СН'!$F$15</f>
        <v>#REF!</v>
      </c>
      <c r="V320" s="36" t="e">
        <f>SUMIFS(СВЦЭМ!#REF!,СВЦЭМ!$A$40:$A$783,$A320,СВЦЭМ!$B$40:$B$783,V$296)+'СЕТ СН'!$F$15</f>
        <v>#REF!</v>
      </c>
      <c r="W320" s="36" t="e">
        <f>SUMIFS(СВЦЭМ!#REF!,СВЦЭМ!$A$40:$A$783,$A320,СВЦЭМ!$B$40:$B$783,W$296)+'СЕТ СН'!$F$15</f>
        <v>#REF!</v>
      </c>
      <c r="X320" s="36" t="e">
        <f>SUMIFS(СВЦЭМ!#REF!,СВЦЭМ!$A$40:$A$783,$A320,СВЦЭМ!$B$40:$B$783,X$296)+'СЕТ СН'!$F$15</f>
        <v>#REF!</v>
      </c>
      <c r="Y320" s="36" t="e">
        <f>SUMIFS(СВЦЭМ!#REF!,СВЦЭМ!$A$40:$A$783,$A320,СВЦЭМ!$B$40:$B$783,Y$296)+'СЕТ СН'!$F$15</f>
        <v>#REF!</v>
      </c>
    </row>
    <row r="321" spans="1:27" ht="15.75" hidden="1" x14ac:dyDescent="0.2">
      <c r="A321" s="35">
        <f t="shared" si="8"/>
        <v>45102</v>
      </c>
      <c r="B321" s="36" t="e">
        <f>SUMIFS(СВЦЭМ!#REF!,СВЦЭМ!$A$40:$A$783,$A321,СВЦЭМ!$B$40:$B$783,B$296)+'СЕТ СН'!$F$15</f>
        <v>#REF!</v>
      </c>
      <c r="C321" s="36" t="e">
        <f>SUMIFS(СВЦЭМ!#REF!,СВЦЭМ!$A$40:$A$783,$A321,СВЦЭМ!$B$40:$B$783,C$296)+'СЕТ СН'!$F$15</f>
        <v>#REF!</v>
      </c>
      <c r="D321" s="36" t="e">
        <f>SUMIFS(СВЦЭМ!#REF!,СВЦЭМ!$A$40:$A$783,$A321,СВЦЭМ!$B$40:$B$783,D$296)+'СЕТ СН'!$F$15</f>
        <v>#REF!</v>
      </c>
      <c r="E321" s="36" t="e">
        <f>SUMIFS(СВЦЭМ!#REF!,СВЦЭМ!$A$40:$A$783,$A321,СВЦЭМ!$B$40:$B$783,E$296)+'СЕТ СН'!$F$15</f>
        <v>#REF!</v>
      </c>
      <c r="F321" s="36" t="e">
        <f>SUMIFS(СВЦЭМ!#REF!,СВЦЭМ!$A$40:$A$783,$A321,СВЦЭМ!$B$40:$B$783,F$296)+'СЕТ СН'!$F$15</f>
        <v>#REF!</v>
      </c>
      <c r="G321" s="36" t="e">
        <f>SUMIFS(СВЦЭМ!#REF!,СВЦЭМ!$A$40:$A$783,$A321,СВЦЭМ!$B$40:$B$783,G$296)+'СЕТ СН'!$F$15</f>
        <v>#REF!</v>
      </c>
      <c r="H321" s="36" t="e">
        <f>SUMIFS(СВЦЭМ!#REF!,СВЦЭМ!$A$40:$A$783,$A321,СВЦЭМ!$B$40:$B$783,H$296)+'СЕТ СН'!$F$15</f>
        <v>#REF!</v>
      </c>
      <c r="I321" s="36" t="e">
        <f>SUMIFS(СВЦЭМ!#REF!,СВЦЭМ!$A$40:$A$783,$A321,СВЦЭМ!$B$40:$B$783,I$296)+'СЕТ СН'!$F$15</f>
        <v>#REF!</v>
      </c>
      <c r="J321" s="36" t="e">
        <f>SUMIFS(СВЦЭМ!#REF!,СВЦЭМ!$A$40:$A$783,$A321,СВЦЭМ!$B$40:$B$783,J$296)+'СЕТ СН'!$F$15</f>
        <v>#REF!</v>
      </c>
      <c r="K321" s="36" t="e">
        <f>SUMIFS(СВЦЭМ!#REF!,СВЦЭМ!$A$40:$A$783,$A321,СВЦЭМ!$B$40:$B$783,K$296)+'СЕТ СН'!$F$15</f>
        <v>#REF!</v>
      </c>
      <c r="L321" s="36" t="e">
        <f>SUMIFS(СВЦЭМ!#REF!,СВЦЭМ!$A$40:$A$783,$A321,СВЦЭМ!$B$40:$B$783,L$296)+'СЕТ СН'!$F$15</f>
        <v>#REF!</v>
      </c>
      <c r="M321" s="36" t="e">
        <f>SUMIFS(СВЦЭМ!#REF!,СВЦЭМ!$A$40:$A$783,$A321,СВЦЭМ!$B$40:$B$783,M$296)+'СЕТ СН'!$F$15</f>
        <v>#REF!</v>
      </c>
      <c r="N321" s="36" t="e">
        <f>SUMIFS(СВЦЭМ!#REF!,СВЦЭМ!$A$40:$A$783,$A321,СВЦЭМ!$B$40:$B$783,N$296)+'СЕТ СН'!$F$15</f>
        <v>#REF!</v>
      </c>
      <c r="O321" s="36" t="e">
        <f>SUMIFS(СВЦЭМ!#REF!,СВЦЭМ!$A$40:$A$783,$A321,СВЦЭМ!$B$40:$B$783,O$296)+'СЕТ СН'!$F$15</f>
        <v>#REF!</v>
      </c>
      <c r="P321" s="36" t="e">
        <f>SUMIFS(СВЦЭМ!#REF!,СВЦЭМ!$A$40:$A$783,$A321,СВЦЭМ!$B$40:$B$783,P$296)+'СЕТ СН'!$F$15</f>
        <v>#REF!</v>
      </c>
      <c r="Q321" s="36" t="e">
        <f>SUMIFS(СВЦЭМ!#REF!,СВЦЭМ!$A$40:$A$783,$A321,СВЦЭМ!$B$40:$B$783,Q$296)+'СЕТ СН'!$F$15</f>
        <v>#REF!</v>
      </c>
      <c r="R321" s="36" t="e">
        <f>SUMIFS(СВЦЭМ!#REF!,СВЦЭМ!$A$40:$A$783,$A321,СВЦЭМ!$B$40:$B$783,R$296)+'СЕТ СН'!$F$15</f>
        <v>#REF!</v>
      </c>
      <c r="S321" s="36" t="e">
        <f>SUMIFS(СВЦЭМ!#REF!,СВЦЭМ!$A$40:$A$783,$A321,СВЦЭМ!$B$40:$B$783,S$296)+'СЕТ СН'!$F$15</f>
        <v>#REF!</v>
      </c>
      <c r="T321" s="36" t="e">
        <f>SUMIFS(СВЦЭМ!#REF!,СВЦЭМ!$A$40:$A$783,$A321,СВЦЭМ!$B$40:$B$783,T$296)+'СЕТ СН'!$F$15</f>
        <v>#REF!</v>
      </c>
      <c r="U321" s="36" t="e">
        <f>SUMIFS(СВЦЭМ!#REF!,СВЦЭМ!$A$40:$A$783,$A321,СВЦЭМ!$B$40:$B$783,U$296)+'СЕТ СН'!$F$15</f>
        <v>#REF!</v>
      </c>
      <c r="V321" s="36" t="e">
        <f>SUMIFS(СВЦЭМ!#REF!,СВЦЭМ!$A$40:$A$783,$A321,СВЦЭМ!$B$40:$B$783,V$296)+'СЕТ СН'!$F$15</f>
        <v>#REF!</v>
      </c>
      <c r="W321" s="36" t="e">
        <f>SUMIFS(СВЦЭМ!#REF!,СВЦЭМ!$A$40:$A$783,$A321,СВЦЭМ!$B$40:$B$783,W$296)+'СЕТ СН'!$F$15</f>
        <v>#REF!</v>
      </c>
      <c r="X321" s="36" t="e">
        <f>SUMIFS(СВЦЭМ!#REF!,СВЦЭМ!$A$40:$A$783,$A321,СВЦЭМ!$B$40:$B$783,X$296)+'СЕТ СН'!$F$15</f>
        <v>#REF!</v>
      </c>
      <c r="Y321" s="36" t="e">
        <f>SUMIFS(СВЦЭМ!#REF!,СВЦЭМ!$A$40:$A$783,$A321,СВЦЭМ!$B$40:$B$783,Y$296)+'СЕТ СН'!$F$15</f>
        <v>#REF!</v>
      </c>
    </row>
    <row r="322" spans="1:27" ht="15.75" hidden="1" x14ac:dyDescent="0.2">
      <c r="A322" s="35">
        <f t="shared" si="8"/>
        <v>45103</v>
      </c>
      <c r="B322" s="36" t="e">
        <f>SUMIFS(СВЦЭМ!#REF!,СВЦЭМ!$A$40:$A$783,$A322,СВЦЭМ!$B$40:$B$783,B$296)+'СЕТ СН'!$F$15</f>
        <v>#REF!</v>
      </c>
      <c r="C322" s="36" t="e">
        <f>SUMIFS(СВЦЭМ!#REF!,СВЦЭМ!$A$40:$A$783,$A322,СВЦЭМ!$B$40:$B$783,C$296)+'СЕТ СН'!$F$15</f>
        <v>#REF!</v>
      </c>
      <c r="D322" s="36" t="e">
        <f>SUMIFS(СВЦЭМ!#REF!,СВЦЭМ!$A$40:$A$783,$A322,СВЦЭМ!$B$40:$B$783,D$296)+'СЕТ СН'!$F$15</f>
        <v>#REF!</v>
      </c>
      <c r="E322" s="36" t="e">
        <f>SUMIFS(СВЦЭМ!#REF!,СВЦЭМ!$A$40:$A$783,$A322,СВЦЭМ!$B$40:$B$783,E$296)+'СЕТ СН'!$F$15</f>
        <v>#REF!</v>
      </c>
      <c r="F322" s="36" t="e">
        <f>SUMIFS(СВЦЭМ!#REF!,СВЦЭМ!$A$40:$A$783,$A322,СВЦЭМ!$B$40:$B$783,F$296)+'СЕТ СН'!$F$15</f>
        <v>#REF!</v>
      </c>
      <c r="G322" s="36" t="e">
        <f>SUMIFS(СВЦЭМ!#REF!,СВЦЭМ!$A$40:$A$783,$A322,СВЦЭМ!$B$40:$B$783,G$296)+'СЕТ СН'!$F$15</f>
        <v>#REF!</v>
      </c>
      <c r="H322" s="36" t="e">
        <f>SUMIFS(СВЦЭМ!#REF!,СВЦЭМ!$A$40:$A$783,$A322,СВЦЭМ!$B$40:$B$783,H$296)+'СЕТ СН'!$F$15</f>
        <v>#REF!</v>
      </c>
      <c r="I322" s="36" t="e">
        <f>SUMIFS(СВЦЭМ!#REF!,СВЦЭМ!$A$40:$A$783,$A322,СВЦЭМ!$B$40:$B$783,I$296)+'СЕТ СН'!$F$15</f>
        <v>#REF!</v>
      </c>
      <c r="J322" s="36" t="e">
        <f>SUMIFS(СВЦЭМ!#REF!,СВЦЭМ!$A$40:$A$783,$A322,СВЦЭМ!$B$40:$B$783,J$296)+'СЕТ СН'!$F$15</f>
        <v>#REF!</v>
      </c>
      <c r="K322" s="36" t="e">
        <f>SUMIFS(СВЦЭМ!#REF!,СВЦЭМ!$A$40:$A$783,$A322,СВЦЭМ!$B$40:$B$783,K$296)+'СЕТ СН'!$F$15</f>
        <v>#REF!</v>
      </c>
      <c r="L322" s="36" t="e">
        <f>SUMIFS(СВЦЭМ!#REF!,СВЦЭМ!$A$40:$A$783,$A322,СВЦЭМ!$B$40:$B$783,L$296)+'СЕТ СН'!$F$15</f>
        <v>#REF!</v>
      </c>
      <c r="M322" s="36" t="e">
        <f>SUMIFS(СВЦЭМ!#REF!,СВЦЭМ!$A$40:$A$783,$A322,СВЦЭМ!$B$40:$B$783,M$296)+'СЕТ СН'!$F$15</f>
        <v>#REF!</v>
      </c>
      <c r="N322" s="36" t="e">
        <f>SUMIFS(СВЦЭМ!#REF!,СВЦЭМ!$A$40:$A$783,$A322,СВЦЭМ!$B$40:$B$783,N$296)+'СЕТ СН'!$F$15</f>
        <v>#REF!</v>
      </c>
      <c r="O322" s="36" t="e">
        <f>SUMIFS(СВЦЭМ!#REF!,СВЦЭМ!$A$40:$A$783,$A322,СВЦЭМ!$B$40:$B$783,O$296)+'СЕТ СН'!$F$15</f>
        <v>#REF!</v>
      </c>
      <c r="P322" s="36" t="e">
        <f>SUMIFS(СВЦЭМ!#REF!,СВЦЭМ!$A$40:$A$783,$A322,СВЦЭМ!$B$40:$B$783,P$296)+'СЕТ СН'!$F$15</f>
        <v>#REF!</v>
      </c>
      <c r="Q322" s="36" t="e">
        <f>SUMIFS(СВЦЭМ!#REF!,СВЦЭМ!$A$40:$A$783,$A322,СВЦЭМ!$B$40:$B$783,Q$296)+'СЕТ СН'!$F$15</f>
        <v>#REF!</v>
      </c>
      <c r="R322" s="36" t="e">
        <f>SUMIFS(СВЦЭМ!#REF!,СВЦЭМ!$A$40:$A$783,$A322,СВЦЭМ!$B$40:$B$783,R$296)+'СЕТ СН'!$F$15</f>
        <v>#REF!</v>
      </c>
      <c r="S322" s="36" t="e">
        <f>SUMIFS(СВЦЭМ!#REF!,СВЦЭМ!$A$40:$A$783,$A322,СВЦЭМ!$B$40:$B$783,S$296)+'СЕТ СН'!$F$15</f>
        <v>#REF!</v>
      </c>
      <c r="T322" s="36" t="e">
        <f>SUMIFS(СВЦЭМ!#REF!,СВЦЭМ!$A$40:$A$783,$A322,СВЦЭМ!$B$40:$B$783,T$296)+'СЕТ СН'!$F$15</f>
        <v>#REF!</v>
      </c>
      <c r="U322" s="36" t="e">
        <f>SUMIFS(СВЦЭМ!#REF!,СВЦЭМ!$A$40:$A$783,$A322,СВЦЭМ!$B$40:$B$783,U$296)+'СЕТ СН'!$F$15</f>
        <v>#REF!</v>
      </c>
      <c r="V322" s="36" t="e">
        <f>SUMIFS(СВЦЭМ!#REF!,СВЦЭМ!$A$40:$A$783,$A322,СВЦЭМ!$B$40:$B$783,V$296)+'СЕТ СН'!$F$15</f>
        <v>#REF!</v>
      </c>
      <c r="W322" s="36" t="e">
        <f>SUMIFS(СВЦЭМ!#REF!,СВЦЭМ!$A$40:$A$783,$A322,СВЦЭМ!$B$40:$B$783,W$296)+'СЕТ СН'!$F$15</f>
        <v>#REF!</v>
      </c>
      <c r="X322" s="36" t="e">
        <f>SUMIFS(СВЦЭМ!#REF!,СВЦЭМ!$A$40:$A$783,$A322,СВЦЭМ!$B$40:$B$783,X$296)+'СЕТ СН'!$F$15</f>
        <v>#REF!</v>
      </c>
      <c r="Y322" s="36" t="e">
        <f>SUMIFS(СВЦЭМ!#REF!,СВЦЭМ!$A$40:$A$783,$A322,СВЦЭМ!$B$40:$B$783,Y$296)+'СЕТ СН'!$F$15</f>
        <v>#REF!</v>
      </c>
    </row>
    <row r="323" spans="1:27" ht="15.75" hidden="1" x14ac:dyDescent="0.2">
      <c r="A323" s="35">
        <f t="shared" si="8"/>
        <v>45104</v>
      </c>
      <c r="B323" s="36" t="e">
        <f>SUMIFS(СВЦЭМ!#REF!,СВЦЭМ!$A$40:$A$783,$A323,СВЦЭМ!$B$40:$B$783,B$296)+'СЕТ СН'!$F$15</f>
        <v>#REF!</v>
      </c>
      <c r="C323" s="36" t="e">
        <f>SUMIFS(СВЦЭМ!#REF!,СВЦЭМ!$A$40:$A$783,$A323,СВЦЭМ!$B$40:$B$783,C$296)+'СЕТ СН'!$F$15</f>
        <v>#REF!</v>
      </c>
      <c r="D323" s="36" t="e">
        <f>SUMIFS(СВЦЭМ!#REF!,СВЦЭМ!$A$40:$A$783,$A323,СВЦЭМ!$B$40:$B$783,D$296)+'СЕТ СН'!$F$15</f>
        <v>#REF!</v>
      </c>
      <c r="E323" s="36" t="e">
        <f>SUMIFS(СВЦЭМ!#REF!,СВЦЭМ!$A$40:$A$783,$A323,СВЦЭМ!$B$40:$B$783,E$296)+'СЕТ СН'!$F$15</f>
        <v>#REF!</v>
      </c>
      <c r="F323" s="36" t="e">
        <f>SUMIFS(СВЦЭМ!#REF!,СВЦЭМ!$A$40:$A$783,$A323,СВЦЭМ!$B$40:$B$783,F$296)+'СЕТ СН'!$F$15</f>
        <v>#REF!</v>
      </c>
      <c r="G323" s="36" t="e">
        <f>SUMIFS(СВЦЭМ!#REF!,СВЦЭМ!$A$40:$A$783,$A323,СВЦЭМ!$B$40:$B$783,G$296)+'СЕТ СН'!$F$15</f>
        <v>#REF!</v>
      </c>
      <c r="H323" s="36" t="e">
        <f>SUMIFS(СВЦЭМ!#REF!,СВЦЭМ!$A$40:$A$783,$A323,СВЦЭМ!$B$40:$B$783,H$296)+'СЕТ СН'!$F$15</f>
        <v>#REF!</v>
      </c>
      <c r="I323" s="36" t="e">
        <f>SUMIFS(СВЦЭМ!#REF!,СВЦЭМ!$A$40:$A$783,$A323,СВЦЭМ!$B$40:$B$783,I$296)+'СЕТ СН'!$F$15</f>
        <v>#REF!</v>
      </c>
      <c r="J323" s="36" t="e">
        <f>SUMIFS(СВЦЭМ!#REF!,СВЦЭМ!$A$40:$A$783,$A323,СВЦЭМ!$B$40:$B$783,J$296)+'СЕТ СН'!$F$15</f>
        <v>#REF!</v>
      </c>
      <c r="K323" s="36" t="e">
        <f>SUMIFS(СВЦЭМ!#REF!,СВЦЭМ!$A$40:$A$783,$A323,СВЦЭМ!$B$40:$B$783,K$296)+'СЕТ СН'!$F$15</f>
        <v>#REF!</v>
      </c>
      <c r="L323" s="36" t="e">
        <f>SUMIFS(СВЦЭМ!#REF!,СВЦЭМ!$A$40:$A$783,$A323,СВЦЭМ!$B$40:$B$783,L$296)+'СЕТ СН'!$F$15</f>
        <v>#REF!</v>
      </c>
      <c r="M323" s="36" t="e">
        <f>SUMIFS(СВЦЭМ!#REF!,СВЦЭМ!$A$40:$A$783,$A323,СВЦЭМ!$B$40:$B$783,M$296)+'СЕТ СН'!$F$15</f>
        <v>#REF!</v>
      </c>
      <c r="N323" s="36" t="e">
        <f>SUMIFS(СВЦЭМ!#REF!,СВЦЭМ!$A$40:$A$783,$A323,СВЦЭМ!$B$40:$B$783,N$296)+'СЕТ СН'!$F$15</f>
        <v>#REF!</v>
      </c>
      <c r="O323" s="36" t="e">
        <f>SUMIFS(СВЦЭМ!#REF!,СВЦЭМ!$A$40:$A$783,$A323,СВЦЭМ!$B$40:$B$783,O$296)+'СЕТ СН'!$F$15</f>
        <v>#REF!</v>
      </c>
      <c r="P323" s="36" t="e">
        <f>SUMIFS(СВЦЭМ!#REF!,СВЦЭМ!$A$40:$A$783,$A323,СВЦЭМ!$B$40:$B$783,P$296)+'СЕТ СН'!$F$15</f>
        <v>#REF!</v>
      </c>
      <c r="Q323" s="36" t="e">
        <f>SUMIFS(СВЦЭМ!#REF!,СВЦЭМ!$A$40:$A$783,$A323,СВЦЭМ!$B$40:$B$783,Q$296)+'СЕТ СН'!$F$15</f>
        <v>#REF!</v>
      </c>
      <c r="R323" s="36" t="e">
        <f>SUMIFS(СВЦЭМ!#REF!,СВЦЭМ!$A$40:$A$783,$A323,СВЦЭМ!$B$40:$B$783,R$296)+'СЕТ СН'!$F$15</f>
        <v>#REF!</v>
      </c>
      <c r="S323" s="36" t="e">
        <f>SUMIFS(СВЦЭМ!#REF!,СВЦЭМ!$A$40:$A$783,$A323,СВЦЭМ!$B$40:$B$783,S$296)+'СЕТ СН'!$F$15</f>
        <v>#REF!</v>
      </c>
      <c r="T323" s="36" t="e">
        <f>SUMIFS(СВЦЭМ!#REF!,СВЦЭМ!$A$40:$A$783,$A323,СВЦЭМ!$B$40:$B$783,T$296)+'СЕТ СН'!$F$15</f>
        <v>#REF!</v>
      </c>
      <c r="U323" s="36" t="e">
        <f>SUMIFS(СВЦЭМ!#REF!,СВЦЭМ!$A$40:$A$783,$A323,СВЦЭМ!$B$40:$B$783,U$296)+'СЕТ СН'!$F$15</f>
        <v>#REF!</v>
      </c>
      <c r="V323" s="36" t="e">
        <f>SUMIFS(СВЦЭМ!#REF!,СВЦЭМ!$A$40:$A$783,$A323,СВЦЭМ!$B$40:$B$783,V$296)+'СЕТ СН'!$F$15</f>
        <v>#REF!</v>
      </c>
      <c r="W323" s="36" t="e">
        <f>SUMIFS(СВЦЭМ!#REF!,СВЦЭМ!$A$40:$A$783,$A323,СВЦЭМ!$B$40:$B$783,W$296)+'СЕТ СН'!$F$15</f>
        <v>#REF!</v>
      </c>
      <c r="X323" s="36" t="e">
        <f>SUMIFS(СВЦЭМ!#REF!,СВЦЭМ!$A$40:$A$783,$A323,СВЦЭМ!$B$40:$B$783,X$296)+'СЕТ СН'!$F$15</f>
        <v>#REF!</v>
      </c>
      <c r="Y323" s="36" t="e">
        <f>SUMIFS(СВЦЭМ!#REF!,СВЦЭМ!$A$40:$A$783,$A323,СВЦЭМ!$B$40:$B$783,Y$296)+'СЕТ СН'!$F$15</f>
        <v>#REF!</v>
      </c>
    </row>
    <row r="324" spans="1:27" ht="15.75" hidden="1" x14ac:dyDescent="0.2">
      <c r="A324" s="35">
        <f t="shared" si="8"/>
        <v>45105</v>
      </c>
      <c r="B324" s="36" t="e">
        <f>SUMIFS(СВЦЭМ!#REF!,СВЦЭМ!$A$40:$A$783,$A324,СВЦЭМ!$B$40:$B$783,B$296)+'СЕТ СН'!$F$15</f>
        <v>#REF!</v>
      </c>
      <c r="C324" s="36" t="e">
        <f>SUMIFS(СВЦЭМ!#REF!,СВЦЭМ!$A$40:$A$783,$A324,СВЦЭМ!$B$40:$B$783,C$296)+'СЕТ СН'!$F$15</f>
        <v>#REF!</v>
      </c>
      <c r="D324" s="36" t="e">
        <f>SUMIFS(СВЦЭМ!#REF!,СВЦЭМ!$A$40:$A$783,$A324,СВЦЭМ!$B$40:$B$783,D$296)+'СЕТ СН'!$F$15</f>
        <v>#REF!</v>
      </c>
      <c r="E324" s="36" t="e">
        <f>SUMIFS(СВЦЭМ!#REF!,СВЦЭМ!$A$40:$A$783,$A324,СВЦЭМ!$B$40:$B$783,E$296)+'СЕТ СН'!$F$15</f>
        <v>#REF!</v>
      </c>
      <c r="F324" s="36" t="e">
        <f>SUMIFS(СВЦЭМ!#REF!,СВЦЭМ!$A$40:$A$783,$A324,СВЦЭМ!$B$40:$B$783,F$296)+'СЕТ СН'!$F$15</f>
        <v>#REF!</v>
      </c>
      <c r="G324" s="36" t="e">
        <f>SUMIFS(СВЦЭМ!#REF!,СВЦЭМ!$A$40:$A$783,$A324,СВЦЭМ!$B$40:$B$783,G$296)+'СЕТ СН'!$F$15</f>
        <v>#REF!</v>
      </c>
      <c r="H324" s="36" t="e">
        <f>SUMIFS(СВЦЭМ!#REF!,СВЦЭМ!$A$40:$A$783,$A324,СВЦЭМ!$B$40:$B$783,H$296)+'СЕТ СН'!$F$15</f>
        <v>#REF!</v>
      </c>
      <c r="I324" s="36" t="e">
        <f>SUMIFS(СВЦЭМ!#REF!,СВЦЭМ!$A$40:$A$783,$A324,СВЦЭМ!$B$40:$B$783,I$296)+'СЕТ СН'!$F$15</f>
        <v>#REF!</v>
      </c>
      <c r="J324" s="36" t="e">
        <f>SUMIFS(СВЦЭМ!#REF!,СВЦЭМ!$A$40:$A$783,$A324,СВЦЭМ!$B$40:$B$783,J$296)+'СЕТ СН'!$F$15</f>
        <v>#REF!</v>
      </c>
      <c r="K324" s="36" t="e">
        <f>SUMIFS(СВЦЭМ!#REF!,СВЦЭМ!$A$40:$A$783,$A324,СВЦЭМ!$B$40:$B$783,K$296)+'СЕТ СН'!$F$15</f>
        <v>#REF!</v>
      </c>
      <c r="L324" s="36" t="e">
        <f>SUMIFS(СВЦЭМ!#REF!,СВЦЭМ!$A$40:$A$783,$A324,СВЦЭМ!$B$40:$B$783,L$296)+'СЕТ СН'!$F$15</f>
        <v>#REF!</v>
      </c>
      <c r="M324" s="36" t="e">
        <f>SUMIFS(СВЦЭМ!#REF!,СВЦЭМ!$A$40:$A$783,$A324,СВЦЭМ!$B$40:$B$783,M$296)+'СЕТ СН'!$F$15</f>
        <v>#REF!</v>
      </c>
      <c r="N324" s="36" t="e">
        <f>SUMIFS(СВЦЭМ!#REF!,СВЦЭМ!$A$40:$A$783,$A324,СВЦЭМ!$B$40:$B$783,N$296)+'СЕТ СН'!$F$15</f>
        <v>#REF!</v>
      </c>
      <c r="O324" s="36" t="e">
        <f>SUMIFS(СВЦЭМ!#REF!,СВЦЭМ!$A$40:$A$783,$A324,СВЦЭМ!$B$40:$B$783,O$296)+'СЕТ СН'!$F$15</f>
        <v>#REF!</v>
      </c>
      <c r="P324" s="36" t="e">
        <f>SUMIFS(СВЦЭМ!#REF!,СВЦЭМ!$A$40:$A$783,$A324,СВЦЭМ!$B$40:$B$783,P$296)+'СЕТ СН'!$F$15</f>
        <v>#REF!</v>
      </c>
      <c r="Q324" s="36" t="e">
        <f>SUMIFS(СВЦЭМ!#REF!,СВЦЭМ!$A$40:$A$783,$A324,СВЦЭМ!$B$40:$B$783,Q$296)+'СЕТ СН'!$F$15</f>
        <v>#REF!</v>
      </c>
      <c r="R324" s="36" t="e">
        <f>SUMIFS(СВЦЭМ!#REF!,СВЦЭМ!$A$40:$A$783,$A324,СВЦЭМ!$B$40:$B$783,R$296)+'СЕТ СН'!$F$15</f>
        <v>#REF!</v>
      </c>
      <c r="S324" s="36" t="e">
        <f>SUMIFS(СВЦЭМ!#REF!,СВЦЭМ!$A$40:$A$783,$A324,СВЦЭМ!$B$40:$B$783,S$296)+'СЕТ СН'!$F$15</f>
        <v>#REF!</v>
      </c>
      <c r="T324" s="36" t="e">
        <f>SUMIFS(СВЦЭМ!#REF!,СВЦЭМ!$A$40:$A$783,$A324,СВЦЭМ!$B$40:$B$783,T$296)+'СЕТ СН'!$F$15</f>
        <v>#REF!</v>
      </c>
      <c r="U324" s="36" t="e">
        <f>SUMIFS(СВЦЭМ!#REF!,СВЦЭМ!$A$40:$A$783,$A324,СВЦЭМ!$B$40:$B$783,U$296)+'СЕТ СН'!$F$15</f>
        <v>#REF!</v>
      </c>
      <c r="V324" s="36" t="e">
        <f>SUMIFS(СВЦЭМ!#REF!,СВЦЭМ!$A$40:$A$783,$A324,СВЦЭМ!$B$40:$B$783,V$296)+'СЕТ СН'!$F$15</f>
        <v>#REF!</v>
      </c>
      <c r="W324" s="36" t="e">
        <f>SUMIFS(СВЦЭМ!#REF!,СВЦЭМ!$A$40:$A$783,$A324,СВЦЭМ!$B$40:$B$783,W$296)+'СЕТ СН'!$F$15</f>
        <v>#REF!</v>
      </c>
      <c r="X324" s="36" t="e">
        <f>SUMIFS(СВЦЭМ!#REF!,СВЦЭМ!$A$40:$A$783,$A324,СВЦЭМ!$B$40:$B$783,X$296)+'СЕТ СН'!$F$15</f>
        <v>#REF!</v>
      </c>
      <c r="Y324" s="36" t="e">
        <f>SUMIFS(СВЦЭМ!#REF!,СВЦЭМ!$A$40:$A$783,$A324,СВЦЭМ!$B$40:$B$783,Y$296)+'СЕТ СН'!$F$15</f>
        <v>#REF!</v>
      </c>
    </row>
    <row r="325" spans="1:27" ht="15.75" hidden="1" x14ac:dyDescent="0.2">
      <c r="A325" s="35">
        <f t="shared" si="8"/>
        <v>45106</v>
      </c>
      <c r="B325" s="36" t="e">
        <f>SUMIFS(СВЦЭМ!#REF!,СВЦЭМ!$A$40:$A$783,$A325,СВЦЭМ!$B$40:$B$783,B$296)+'СЕТ СН'!$F$15</f>
        <v>#REF!</v>
      </c>
      <c r="C325" s="36" t="e">
        <f>SUMIFS(СВЦЭМ!#REF!,СВЦЭМ!$A$40:$A$783,$A325,СВЦЭМ!$B$40:$B$783,C$296)+'СЕТ СН'!$F$15</f>
        <v>#REF!</v>
      </c>
      <c r="D325" s="36" t="e">
        <f>SUMIFS(СВЦЭМ!#REF!,СВЦЭМ!$A$40:$A$783,$A325,СВЦЭМ!$B$40:$B$783,D$296)+'СЕТ СН'!$F$15</f>
        <v>#REF!</v>
      </c>
      <c r="E325" s="36" t="e">
        <f>SUMIFS(СВЦЭМ!#REF!,СВЦЭМ!$A$40:$A$783,$A325,СВЦЭМ!$B$40:$B$783,E$296)+'СЕТ СН'!$F$15</f>
        <v>#REF!</v>
      </c>
      <c r="F325" s="36" t="e">
        <f>SUMIFS(СВЦЭМ!#REF!,СВЦЭМ!$A$40:$A$783,$A325,СВЦЭМ!$B$40:$B$783,F$296)+'СЕТ СН'!$F$15</f>
        <v>#REF!</v>
      </c>
      <c r="G325" s="36" t="e">
        <f>SUMIFS(СВЦЭМ!#REF!,СВЦЭМ!$A$40:$A$783,$A325,СВЦЭМ!$B$40:$B$783,G$296)+'СЕТ СН'!$F$15</f>
        <v>#REF!</v>
      </c>
      <c r="H325" s="36" t="e">
        <f>SUMIFS(СВЦЭМ!#REF!,СВЦЭМ!$A$40:$A$783,$A325,СВЦЭМ!$B$40:$B$783,H$296)+'СЕТ СН'!$F$15</f>
        <v>#REF!</v>
      </c>
      <c r="I325" s="36" t="e">
        <f>SUMIFS(СВЦЭМ!#REF!,СВЦЭМ!$A$40:$A$783,$A325,СВЦЭМ!$B$40:$B$783,I$296)+'СЕТ СН'!$F$15</f>
        <v>#REF!</v>
      </c>
      <c r="J325" s="36" t="e">
        <f>SUMIFS(СВЦЭМ!#REF!,СВЦЭМ!$A$40:$A$783,$A325,СВЦЭМ!$B$40:$B$783,J$296)+'СЕТ СН'!$F$15</f>
        <v>#REF!</v>
      </c>
      <c r="K325" s="36" t="e">
        <f>SUMIFS(СВЦЭМ!#REF!,СВЦЭМ!$A$40:$A$783,$A325,СВЦЭМ!$B$40:$B$783,K$296)+'СЕТ СН'!$F$15</f>
        <v>#REF!</v>
      </c>
      <c r="L325" s="36" t="e">
        <f>SUMIFS(СВЦЭМ!#REF!,СВЦЭМ!$A$40:$A$783,$A325,СВЦЭМ!$B$40:$B$783,L$296)+'СЕТ СН'!$F$15</f>
        <v>#REF!</v>
      </c>
      <c r="M325" s="36" t="e">
        <f>SUMIFS(СВЦЭМ!#REF!,СВЦЭМ!$A$40:$A$783,$A325,СВЦЭМ!$B$40:$B$783,M$296)+'СЕТ СН'!$F$15</f>
        <v>#REF!</v>
      </c>
      <c r="N325" s="36" t="e">
        <f>SUMIFS(СВЦЭМ!#REF!,СВЦЭМ!$A$40:$A$783,$A325,СВЦЭМ!$B$40:$B$783,N$296)+'СЕТ СН'!$F$15</f>
        <v>#REF!</v>
      </c>
      <c r="O325" s="36" t="e">
        <f>SUMIFS(СВЦЭМ!#REF!,СВЦЭМ!$A$40:$A$783,$A325,СВЦЭМ!$B$40:$B$783,O$296)+'СЕТ СН'!$F$15</f>
        <v>#REF!</v>
      </c>
      <c r="P325" s="36" t="e">
        <f>SUMIFS(СВЦЭМ!#REF!,СВЦЭМ!$A$40:$A$783,$A325,СВЦЭМ!$B$40:$B$783,P$296)+'СЕТ СН'!$F$15</f>
        <v>#REF!</v>
      </c>
      <c r="Q325" s="36" t="e">
        <f>SUMIFS(СВЦЭМ!#REF!,СВЦЭМ!$A$40:$A$783,$A325,СВЦЭМ!$B$40:$B$783,Q$296)+'СЕТ СН'!$F$15</f>
        <v>#REF!</v>
      </c>
      <c r="R325" s="36" t="e">
        <f>SUMIFS(СВЦЭМ!#REF!,СВЦЭМ!$A$40:$A$783,$A325,СВЦЭМ!$B$40:$B$783,R$296)+'СЕТ СН'!$F$15</f>
        <v>#REF!</v>
      </c>
      <c r="S325" s="36" t="e">
        <f>SUMIFS(СВЦЭМ!#REF!,СВЦЭМ!$A$40:$A$783,$A325,СВЦЭМ!$B$40:$B$783,S$296)+'СЕТ СН'!$F$15</f>
        <v>#REF!</v>
      </c>
      <c r="T325" s="36" t="e">
        <f>SUMIFS(СВЦЭМ!#REF!,СВЦЭМ!$A$40:$A$783,$A325,СВЦЭМ!$B$40:$B$783,T$296)+'СЕТ СН'!$F$15</f>
        <v>#REF!</v>
      </c>
      <c r="U325" s="36" t="e">
        <f>SUMIFS(СВЦЭМ!#REF!,СВЦЭМ!$A$40:$A$783,$A325,СВЦЭМ!$B$40:$B$783,U$296)+'СЕТ СН'!$F$15</f>
        <v>#REF!</v>
      </c>
      <c r="V325" s="36" t="e">
        <f>SUMIFS(СВЦЭМ!#REF!,СВЦЭМ!$A$40:$A$783,$A325,СВЦЭМ!$B$40:$B$783,V$296)+'СЕТ СН'!$F$15</f>
        <v>#REF!</v>
      </c>
      <c r="W325" s="36" t="e">
        <f>SUMIFS(СВЦЭМ!#REF!,СВЦЭМ!$A$40:$A$783,$A325,СВЦЭМ!$B$40:$B$783,W$296)+'СЕТ СН'!$F$15</f>
        <v>#REF!</v>
      </c>
      <c r="X325" s="36" t="e">
        <f>SUMIFS(СВЦЭМ!#REF!,СВЦЭМ!$A$40:$A$783,$A325,СВЦЭМ!$B$40:$B$783,X$296)+'СЕТ СН'!$F$15</f>
        <v>#REF!</v>
      </c>
      <c r="Y325" s="36" t="e">
        <f>SUMIFS(СВЦЭМ!#REF!,СВЦЭМ!$A$40:$A$783,$A325,СВЦЭМ!$B$40:$B$783,Y$296)+'СЕТ СН'!$F$15</f>
        <v>#REF!</v>
      </c>
    </row>
    <row r="326" spans="1:27" ht="15.75" hidden="1" x14ac:dyDescent="0.2">
      <c r="A326" s="35">
        <f t="shared" si="8"/>
        <v>45107</v>
      </c>
      <c r="B326" s="36" t="e">
        <f>SUMIFS(СВЦЭМ!#REF!,СВЦЭМ!$A$40:$A$783,$A326,СВЦЭМ!$B$40:$B$783,B$296)+'СЕТ СН'!$F$15</f>
        <v>#REF!</v>
      </c>
      <c r="C326" s="36" t="e">
        <f>SUMIFS(СВЦЭМ!#REF!,СВЦЭМ!$A$40:$A$783,$A326,СВЦЭМ!$B$40:$B$783,C$296)+'СЕТ СН'!$F$15</f>
        <v>#REF!</v>
      </c>
      <c r="D326" s="36" t="e">
        <f>SUMIFS(СВЦЭМ!#REF!,СВЦЭМ!$A$40:$A$783,$A326,СВЦЭМ!$B$40:$B$783,D$296)+'СЕТ СН'!$F$15</f>
        <v>#REF!</v>
      </c>
      <c r="E326" s="36" t="e">
        <f>SUMIFS(СВЦЭМ!#REF!,СВЦЭМ!$A$40:$A$783,$A326,СВЦЭМ!$B$40:$B$783,E$296)+'СЕТ СН'!$F$15</f>
        <v>#REF!</v>
      </c>
      <c r="F326" s="36" t="e">
        <f>SUMIFS(СВЦЭМ!#REF!,СВЦЭМ!$A$40:$A$783,$A326,СВЦЭМ!$B$40:$B$783,F$296)+'СЕТ СН'!$F$15</f>
        <v>#REF!</v>
      </c>
      <c r="G326" s="36" t="e">
        <f>SUMIFS(СВЦЭМ!#REF!,СВЦЭМ!$A$40:$A$783,$A326,СВЦЭМ!$B$40:$B$783,G$296)+'СЕТ СН'!$F$15</f>
        <v>#REF!</v>
      </c>
      <c r="H326" s="36" t="e">
        <f>SUMIFS(СВЦЭМ!#REF!,СВЦЭМ!$A$40:$A$783,$A326,СВЦЭМ!$B$40:$B$783,H$296)+'СЕТ СН'!$F$15</f>
        <v>#REF!</v>
      </c>
      <c r="I326" s="36" t="e">
        <f>SUMIFS(СВЦЭМ!#REF!,СВЦЭМ!$A$40:$A$783,$A326,СВЦЭМ!$B$40:$B$783,I$296)+'СЕТ СН'!$F$15</f>
        <v>#REF!</v>
      </c>
      <c r="J326" s="36" t="e">
        <f>SUMIFS(СВЦЭМ!#REF!,СВЦЭМ!$A$40:$A$783,$A326,СВЦЭМ!$B$40:$B$783,J$296)+'СЕТ СН'!$F$15</f>
        <v>#REF!</v>
      </c>
      <c r="K326" s="36" t="e">
        <f>SUMIFS(СВЦЭМ!#REF!,СВЦЭМ!$A$40:$A$783,$A326,СВЦЭМ!$B$40:$B$783,K$296)+'СЕТ СН'!$F$15</f>
        <v>#REF!</v>
      </c>
      <c r="L326" s="36" t="e">
        <f>SUMIFS(СВЦЭМ!#REF!,СВЦЭМ!$A$40:$A$783,$A326,СВЦЭМ!$B$40:$B$783,L$296)+'СЕТ СН'!$F$15</f>
        <v>#REF!</v>
      </c>
      <c r="M326" s="36" t="e">
        <f>SUMIFS(СВЦЭМ!#REF!,СВЦЭМ!$A$40:$A$783,$A326,СВЦЭМ!$B$40:$B$783,M$296)+'СЕТ СН'!$F$15</f>
        <v>#REF!</v>
      </c>
      <c r="N326" s="36" t="e">
        <f>SUMIFS(СВЦЭМ!#REF!,СВЦЭМ!$A$40:$A$783,$A326,СВЦЭМ!$B$40:$B$783,N$296)+'СЕТ СН'!$F$15</f>
        <v>#REF!</v>
      </c>
      <c r="O326" s="36" t="e">
        <f>SUMIFS(СВЦЭМ!#REF!,СВЦЭМ!$A$40:$A$783,$A326,СВЦЭМ!$B$40:$B$783,O$296)+'СЕТ СН'!$F$15</f>
        <v>#REF!</v>
      </c>
      <c r="P326" s="36" t="e">
        <f>SUMIFS(СВЦЭМ!#REF!,СВЦЭМ!$A$40:$A$783,$A326,СВЦЭМ!$B$40:$B$783,P$296)+'СЕТ СН'!$F$15</f>
        <v>#REF!</v>
      </c>
      <c r="Q326" s="36" t="e">
        <f>SUMIFS(СВЦЭМ!#REF!,СВЦЭМ!$A$40:$A$783,$A326,СВЦЭМ!$B$40:$B$783,Q$296)+'СЕТ СН'!$F$15</f>
        <v>#REF!</v>
      </c>
      <c r="R326" s="36" t="e">
        <f>SUMIFS(СВЦЭМ!#REF!,СВЦЭМ!$A$40:$A$783,$A326,СВЦЭМ!$B$40:$B$783,R$296)+'СЕТ СН'!$F$15</f>
        <v>#REF!</v>
      </c>
      <c r="S326" s="36" t="e">
        <f>SUMIFS(СВЦЭМ!#REF!,СВЦЭМ!$A$40:$A$783,$A326,СВЦЭМ!$B$40:$B$783,S$296)+'СЕТ СН'!$F$15</f>
        <v>#REF!</v>
      </c>
      <c r="T326" s="36" t="e">
        <f>SUMIFS(СВЦЭМ!#REF!,СВЦЭМ!$A$40:$A$783,$A326,СВЦЭМ!$B$40:$B$783,T$296)+'СЕТ СН'!$F$15</f>
        <v>#REF!</v>
      </c>
      <c r="U326" s="36" t="e">
        <f>SUMIFS(СВЦЭМ!#REF!,СВЦЭМ!$A$40:$A$783,$A326,СВЦЭМ!$B$40:$B$783,U$296)+'СЕТ СН'!$F$15</f>
        <v>#REF!</v>
      </c>
      <c r="V326" s="36" t="e">
        <f>SUMIFS(СВЦЭМ!#REF!,СВЦЭМ!$A$40:$A$783,$A326,СВЦЭМ!$B$40:$B$783,V$296)+'СЕТ СН'!$F$15</f>
        <v>#REF!</v>
      </c>
      <c r="W326" s="36" t="e">
        <f>SUMIFS(СВЦЭМ!#REF!,СВЦЭМ!$A$40:$A$783,$A326,СВЦЭМ!$B$40:$B$783,W$296)+'СЕТ СН'!$F$15</f>
        <v>#REF!</v>
      </c>
      <c r="X326" s="36" t="e">
        <f>SUMIFS(СВЦЭМ!#REF!,СВЦЭМ!$A$40:$A$783,$A326,СВЦЭМ!$B$40:$B$783,X$296)+'СЕТ СН'!$F$15</f>
        <v>#REF!</v>
      </c>
      <c r="Y326" s="36" t="e">
        <f>SUMIFS(СВЦЭМ!#REF!,СВЦЭМ!$A$40:$A$783,$A326,СВЦЭМ!$B$40:$B$783,Y$296)+'СЕТ СН'!$F$15</f>
        <v>#REF!</v>
      </c>
    </row>
    <row r="327" spans="1:27" ht="15.75" hidden="1" x14ac:dyDescent="0.2">
      <c r="A327" s="35">
        <f t="shared" si="8"/>
        <v>45108</v>
      </c>
      <c r="B327" s="36" t="e">
        <f>SUMIFS(СВЦЭМ!#REF!,СВЦЭМ!$A$40:$A$783,$A327,СВЦЭМ!$B$40:$B$783,B$296)+'СЕТ СН'!$F$15</f>
        <v>#REF!</v>
      </c>
      <c r="C327" s="36" t="e">
        <f>SUMIFS(СВЦЭМ!#REF!,СВЦЭМ!$A$40:$A$783,$A327,СВЦЭМ!$B$40:$B$783,C$296)+'СЕТ СН'!$F$15</f>
        <v>#REF!</v>
      </c>
      <c r="D327" s="36" t="e">
        <f>SUMIFS(СВЦЭМ!#REF!,СВЦЭМ!$A$40:$A$783,$A327,СВЦЭМ!$B$40:$B$783,D$296)+'СЕТ СН'!$F$15</f>
        <v>#REF!</v>
      </c>
      <c r="E327" s="36" t="e">
        <f>SUMIFS(СВЦЭМ!#REF!,СВЦЭМ!$A$40:$A$783,$A327,СВЦЭМ!$B$40:$B$783,E$296)+'СЕТ СН'!$F$15</f>
        <v>#REF!</v>
      </c>
      <c r="F327" s="36" t="e">
        <f>SUMIFS(СВЦЭМ!#REF!,СВЦЭМ!$A$40:$A$783,$A327,СВЦЭМ!$B$40:$B$783,F$296)+'СЕТ СН'!$F$15</f>
        <v>#REF!</v>
      </c>
      <c r="G327" s="36" t="e">
        <f>SUMIFS(СВЦЭМ!#REF!,СВЦЭМ!$A$40:$A$783,$A327,СВЦЭМ!$B$40:$B$783,G$296)+'СЕТ СН'!$F$15</f>
        <v>#REF!</v>
      </c>
      <c r="H327" s="36" t="e">
        <f>SUMIFS(СВЦЭМ!#REF!,СВЦЭМ!$A$40:$A$783,$A327,СВЦЭМ!$B$40:$B$783,H$296)+'СЕТ СН'!$F$15</f>
        <v>#REF!</v>
      </c>
      <c r="I327" s="36" t="e">
        <f>SUMIFS(СВЦЭМ!#REF!,СВЦЭМ!$A$40:$A$783,$A327,СВЦЭМ!$B$40:$B$783,I$296)+'СЕТ СН'!$F$15</f>
        <v>#REF!</v>
      </c>
      <c r="J327" s="36" t="e">
        <f>SUMIFS(СВЦЭМ!#REF!,СВЦЭМ!$A$40:$A$783,$A327,СВЦЭМ!$B$40:$B$783,J$296)+'СЕТ СН'!$F$15</f>
        <v>#REF!</v>
      </c>
      <c r="K327" s="36" t="e">
        <f>SUMIFS(СВЦЭМ!#REF!,СВЦЭМ!$A$40:$A$783,$A327,СВЦЭМ!$B$40:$B$783,K$296)+'СЕТ СН'!$F$15</f>
        <v>#REF!</v>
      </c>
      <c r="L327" s="36" t="e">
        <f>SUMIFS(СВЦЭМ!#REF!,СВЦЭМ!$A$40:$A$783,$A327,СВЦЭМ!$B$40:$B$783,L$296)+'СЕТ СН'!$F$15</f>
        <v>#REF!</v>
      </c>
      <c r="M327" s="36" t="e">
        <f>SUMIFS(СВЦЭМ!#REF!,СВЦЭМ!$A$40:$A$783,$A327,СВЦЭМ!$B$40:$B$783,M$296)+'СЕТ СН'!$F$15</f>
        <v>#REF!</v>
      </c>
      <c r="N327" s="36" t="e">
        <f>SUMIFS(СВЦЭМ!#REF!,СВЦЭМ!$A$40:$A$783,$A327,СВЦЭМ!$B$40:$B$783,N$296)+'СЕТ СН'!$F$15</f>
        <v>#REF!</v>
      </c>
      <c r="O327" s="36" t="e">
        <f>SUMIFS(СВЦЭМ!#REF!,СВЦЭМ!$A$40:$A$783,$A327,СВЦЭМ!$B$40:$B$783,O$296)+'СЕТ СН'!$F$15</f>
        <v>#REF!</v>
      </c>
      <c r="P327" s="36" t="e">
        <f>SUMIFS(СВЦЭМ!#REF!,СВЦЭМ!$A$40:$A$783,$A327,СВЦЭМ!$B$40:$B$783,P$296)+'СЕТ СН'!$F$15</f>
        <v>#REF!</v>
      </c>
      <c r="Q327" s="36" t="e">
        <f>SUMIFS(СВЦЭМ!#REF!,СВЦЭМ!$A$40:$A$783,$A327,СВЦЭМ!$B$40:$B$783,Q$296)+'СЕТ СН'!$F$15</f>
        <v>#REF!</v>
      </c>
      <c r="R327" s="36" t="e">
        <f>SUMIFS(СВЦЭМ!#REF!,СВЦЭМ!$A$40:$A$783,$A327,СВЦЭМ!$B$40:$B$783,R$296)+'СЕТ СН'!$F$15</f>
        <v>#REF!</v>
      </c>
      <c r="S327" s="36" t="e">
        <f>SUMIFS(СВЦЭМ!#REF!,СВЦЭМ!$A$40:$A$783,$A327,СВЦЭМ!$B$40:$B$783,S$296)+'СЕТ СН'!$F$15</f>
        <v>#REF!</v>
      </c>
      <c r="T327" s="36" t="e">
        <f>SUMIFS(СВЦЭМ!#REF!,СВЦЭМ!$A$40:$A$783,$A327,СВЦЭМ!$B$40:$B$783,T$296)+'СЕТ СН'!$F$15</f>
        <v>#REF!</v>
      </c>
      <c r="U327" s="36" t="e">
        <f>SUMIFS(СВЦЭМ!#REF!,СВЦЭМ!$A$40:$A$783,$A327,СВЦЭМ!$B$40:$B$783,U$296)+'СЕТ СН'!$F$15</f>
        <v>#REF!</v>
      </c>
      <c r="V327" s="36" t="e">
        <f>SUMIFS(СВЦЭМ!#REF!,СВЦЭМ!$A$40:$A$783,$A327,СВЦЭМ!$B$40:$B$783,V$296)+'СЕТ СН'!$F$15</f>
        <v>#REF!</v>
      </c>
      <c r="W327" s="36" t="e">
        <f>SUMIFS(СВЦЭМ!#REF!,СВЦЭМ!$A$40:$A$783,$A327,СВЦЭМ!$B$40:$B$783,W$296)+'СЕТ СН'!$F$15</f>
        <v>#REF!</v>
      </c>
      <c r="X327" s="36" t="e">
        <f>SUMIFS(СВЦЭМ!#REF!,СВЦЭМ!$A$40:$A$783,$A327,СВЦЭМ!$B$40:$B$783,X$296)+'СЕТ СН'!$F$15</f>
        <v>#REF!</v>
      </c>
      <c r="Y327" s="36" t="e">
        <f>SUMIFS(СВЦЭМ!#REF!,СВЦЭМ!$A$40:$A$783,$A327,СВЦЭМ!$B$40:$B$783,Y$296)+'СЕТ СН'!$F$15</f>
        <v>#REF!</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row>
    <row r="329" spans="1:27" ht="15.75" hidden="1" x14ac:dyDescent="0.2">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row>
    <row r="330" spans="1:27" ht="12.75" hidden="1" customHeight="1" x14ac:dyDescent="0.2">
      <c r="A330" s="137" t="s">
        <v>7</v>
      </c>
      <c r="B330" s="131" t="s">
        <v>118</v>
      </c>
      <c r="C330" s="132"/>
      <c r="D330" s="132"/>
      <c r="E330" s="132"/>
      <c r="F330" s="132"/>
      <c r="G330" s="132"/>
      <c r="H330" s="132"/>
      <c r="I330" s="132"/>
      <c r="J330" s="132"/>
      <c r="K330" s="132"/>
      <c r="L330" s="132"/>
      <c r="M330" s="132"/>
      <c r="N330" s="132"/>
      <c r="O330" s="132"/>
      <c r="P330" s="132"/>
      <c r="Q330" s="132"/>
      <c r="R330" s="132"/>
      <c r="S330" s="132"/>
      <c r="T330" s="132"/>
      <c r="U330" s="132"/>
      <c r="V330" s="132"/>
      <c r="W330" s="132"/>
      <c r="X330" s="132"/>
      <c r="Y330" s="133"/>
    </row>
    <row r="331" spans="1:27" ht="12.75" hidden="1" customHeight="1" x14ac:dyDescent="0.2">
      <c r="A331" s="138"/>
      <c r="B331" s="134"/>
      <c r="C331" s="135"/>
      <c r="D331" s="135"/>
      <c r="E331" s="135"/>
      <c r="F331" s="135"/>
      <c r="G331" s="135"/>
      <c r="H331" s="135"/>
      <c r="I331" s="135"/>
      <c r="J331" s="135"/>
      <c r="K331" s="135"/>
      <c r="L331" s="135"/>
      <c r="M331" s="135"/>
      <c r="N331" s="135"/>
      <c r="O331" s="135"/>
      <c r="P331" s="135"/>
      <c r="Q331" s="135"/>
      <c r="R331" s="135"/>
      <c r="S331" s="135"/>
      <c r="T331" s="135"/>
      <c r="U331" s="135"/>
      <c r="V331" s="135"/>
      <c r="W331" s="135"/>
      <c r="X331" s="135"/>
      <c r="Y331" s="136"/>
    </row>
    <row r="332" spans="1:27" s="46" customFormat="1" ht="12.75" hidden="1" customHeight="1" x14ac:dyDescent="0.2">
      <c r="A332" s="139"/>
      <c r="B332" s="34">
        <v>1</v>
      </c>
      <c r="C332" s="34">
        <v>2</v>
      </c>
      <c r="D332" s="34">
        <v>3</v>
      </c>
      <c r="E332" s="34">
        <v>4</v>
      </c>
      <c r="F332" s="34">
        <v>5</v>
      </c>
      <c r="G332" s="34">
        <v>6</v>
      </c>
      <c r="H332" s="34">
        <v>7</v>
      </c>
      <c r="I332" s="34">
        <v>8</v>
      </c>
      <c r="J332" s="34">
        <v>9</v>
      </c>
      <c r="K332" s="34">
        <v>10</v>
      </c>
      <c r="L332" s="34">
        <v>11</v>
      </c>
      <c r="M332" s="34">
        <v>12</v>
      </c>
      <c r="N332" s="34">
        <v>13</v>
      </c>
      <c r="O332" s="34">
        <v>14</v>
      </c>
      <c r="P332" s="34">
        <v>15</v>
      </c>
      <c r="Q332" s="34">
        <v>16</v>
      </c>
      <c r="R332" s="34">
        <v>17</v>
      </c>
      <c r="S332" s="34">
        <v>18</v>
      </c>
      <c r="T332" s="34">
        <v>19</v>
      </c>
      <c r="U332" s="34">
        <v>20</v>
      </c>
      <c r="V332" s="34">
        <v>21</v>
      </c>
      <c r="W332" s="34">
        <v>22</v>
      </c>
      <c r="X332" s="34">
        <v>23</v>
      </c>
      <c r="Y332" s="34">
        <v>24</v>
      </c>
    </row>
    <row r="333" spans="1:27" ht="15.75" hidden="1" customHeight="1" x14ac:dyDescent="0.2">
      <c r="A333" s="35" t="str">
        <f>A297</f>
        <v>01.06.2023</v>
      </c>
      <c r="B333" s="36" t="e">
        <f>SUMIFS(СВЦЭМ!#REF!,СВЦЭМ!$A$40:$A$783,$A333,СВЦЭМ!$B$40:$B$783,B$332)+'СЕТ СН'!$F$16</f>
        <v>#REF!</v>
      </c>
      <c r="C333" s="36" t="e">
        <f>SUMIFS(СВЦЭМ!#REF!,СВЦЭМ!$A$40:$A$783,$A333,СВЦЭМ!$B$40:$B$783,C$332)+'СЕТ СН'!$F$16</f>
        <v>#REF!</v>
      </c>
      <c r="D333" s="36" t="e">
        <f>SUMIFS(СВЦЭМ!#REF!,СВЦЭМ!$A$40:$A$783,$A333,СВЦЭМ!$B$40:$B$783,D$332)+'СЕТ СН'!$F$16</f>
        <v>#REF!</v>
      </c>
      <c r="E333" s="36" t="e">
        <f>SUMIFS(СВЦЭМ!#REF!,СВЦЭМ!$A$40:$A$783,$A333,СВЦЭМ!$B$40:$B$783,E$332)+'СЕТ СН'!$F$16</f>
        <v>#REF!</v>
      </c>
      <c r="F333" s="36" t="e">
        <f>SUMIFS(СВЦЭМ!#REF!,СВЦЭМ!$A$40:$A$783,$A333,СВЦЭМ!$B$40:$B$783,F$332)+'СЕТ СН'!$F$16</f>
        <v>#REF!</v>
      </c>
      <c r="G333" s="36" t="e">
        <f>SUMIFS(СВЦЭМ!#REF!,СВЦЭМ!$A$40:$A$783,$A333,СВЦЭМ!$B$40:$B$783,G$332)+'СЕТ СН'!$F$16</f>
        <v>#REF!</v>
      </c>
      <c r="H333" s="36" t="e">
        <f>SUMIFS(СВЦЭМ!#REF!,СВЦЭМ!$A$40:$A$783,$A333,СВЦЭМ!$B$40:$B$783,H$332)+'СЕТ СН'!$F$16</f>
        <v>#REF!</v>
      </c>
      <c r="I333" s="36" t="e">
        <f>SUMIFS(СВЦЭМ!#REF!,СВЦЭМ!$A$40:$A$783,$A333,СВЦЭМ!$B$40:$B$783,I$332)+'СЕТ СН'!$F$16</f>
        <v>#REF!</v>
      </c>
      <c r="J333" s="36" t="e">
        <f>SUMIFS(СВЦЭМ!#REF!,СВЦЭМ!$A$40:$A$783,$A333,СВЦЭМ!$B$40:$B$783,J$332)+'СЕТ СН'!$F$16</f>
        <v>#REF!</v>
      </c>
      <c r="K333" s="36" t="e">
        <f>SUMIFS(СВЦЭМ!#REF!,СВЦЭМ!$A$40:$A$783,$A333,СВЦЭМ!$B$40:$B$783,K$332)+'СЕТ СН'!$F$16</f>
        <v>#REF!</v>
      </c>
      <c r="L333" s="36" t="e">
        <f>SUMIFS(СВЦЭМ!#REF!,СВЦЭМ!$A$40:$A$783,$A333,СВЦЭМ!$B$40:$B$783,L$332)+'СЕТ СН'!$F$16</f>
        <v>#REF!</v>
      </c>
      <c r="M333" s="36" t="e">
        <f>SUMIFS(СВЦЭМ!#REF!,СВЦЭМ!$A$40:$A$783,$A333,СВЦЭМ!$B$40:$B$783,M$332)+'СЕТ СН'!$F$16</f>
        <v>#REF!</v>
      </c>
      <c r="N333" s="36" t="e">
        <f>SUMIFS(СВЦЭМ!#REF!,СВЦЭМ!$A$40:$A$783,$A333,СВЦЭМ!$B$40:$B$783,N$332)+'СЕТ СН'!$F$16</f>
        <v>#REF!</v>
      </c>
      <c r="O333" s="36" t="e">
        <f>SUMIFS(СВЦЭМ!#REF!,СВЦЭМ!$A$40:$A$783,$A333,СВЦЭМ!$B$40:$B$783,O$332)+'СЕТ СН'!$F$16</f>
        <v>#REF!</v>
      </c>
      <c r="P333" s="36" t="e">
        <f>SUMIFS(СВЦЭМ!#REF!,СВЦЭМ!$A$40:$A$783,$A333,СВЦЭМ!$B$40:$B$783,P$332)+'СЕТ СН'!$F$16</f>
        <v>#REF!</v>
      </c>
      <c r="Q333" s="36" t="e">
        <f>SUMIFS(СВЦЭМ!#REF!,СВЦЭМ!$A$40:$A$783,$A333,СВЦЭМ!$B$40:$B$783,Q$332)+'СЕТ СН'!$F$16</f>
        <v>#REF!</v>
      </c>
      <c r="R333" s="36" t="e">
        <f>SUMIFS(СВЦЭМ!#REF!,СВЦЭМ!$A$40:$A$783,$A333,СВЦЭМ!$B$40:$B$783,R$332)+'СЕТ СН'!$F$16</f>
        <v>#REF!</v>
      </c>
      <c r="S333" s="36" t="e">
        <f>SUMIFS(СВЦЭМ!#REF!,СВЦЭМ!$A$40:$A$783,$A333,СВЦЭМ!$B$40:$B$783,S$332)+'СЕТ СН'!$F$16</f>
        <v>#REF!</v>
      </c>
      <c r="T333" s="36" t="e">
        <f>SUMIFS(СВЦЭМ!#REF!,СВЦЭМ!$A$40:$A$783,$A333,СВЦЭМ!$B$40:$B$783,T$332)+'СЕТ СН'!$F$16</f>
        <v>#REF!</v>
      </c>
      <c r="U333" s="36" t="e">
        <f>SUMIFS(СВЦЭМ!#REF!,СВЦЭМ!$A$40:$A$783,$A333,СВЦЭМ!$B$40:$B$783,U$332)+'СЕТ СН'!$F$16</f>
        <v>#REF!</v>
      </c>
      <c r="V333" s="36" t="e">
        <f>SUMIFS(СВЦЭМ!#REF!,СВЦЭМ!$A$40:$A$783,$A333,СВЦЭМ!$B$40:$B$783,V$332)+'СЕТ СН'!$F$16</f>
        <v>#REF!</v>
      </c>
      <c r="W333" s="36" t="e">
        <f>SUMIFS(СВЦЭМ!#REF!,СВЦЭМ!$A$40:$A$783,$A333,СВЦЭМ!$B$40:$B$783,W$332)+'СЕТ СН'!$F$16</f>
        <v>#REF!</v>
      </c>
      <c r="X333" s="36" t="e">
        <f>SUMIFS(СВЦЭМ!#REF!,СВЦЭМ!$A$40:$A$783,$A333,СВЦЭМ!$B$40:$B$783,X$332)+'СЕТ СН'!$F$16</f>
        <v>#REF!</v>
      </c>
      <c r="Y333" s="36" t="e">
        <f>SUMIFS(СВЦЭМ!#REF!,СВЦЭМ!$A$40:$A$783,$A333,СВЦЭМ!$B$40:$B$783,Y$332)+'СЕТ СН'!$F$16</f>
        <v>#REF!</v>
      </c>
      <c r="AA333" s="45"/>
    </row>
    <row r="334" spans="1:27" ht="15.75" hidden="1" x14ac:dyDescent="0.2">
      <c r="A334" s="35">
        <f>A333+1</f>
        <v>45079</v>
      </c>
      <c r="B334" s="36" t="e">
        <f>SUMIFS(СВЦЭМ!#REF!,СВЦЭМ!$A$40:$A$783,$A334,СВЦЭМ!$B$40:$B$783,B$332)+'СЕТ СН'!$F$16</f>
        <v>#REF!</v>
      </c>
      <c r="C334" s="36" t="e">
        <f>SUMIFS(СВЦЭМ!#REF!,СВЦЭМ!$A$40:$A$783,$A334,СВЦЭМ!$B$40:$B$783,C$332)+'СЕТ СН'!$F$16</f>
        <v>#REF!</v>
      </c>
      <c r="D334" s="36" t="e">
        <f>SUMIFS(СВЦЭМ!#REF!,СВЦЭМ!$A$40:$A$783,$A334,СВЦЭМ!$B$40:$B$783,D$332)+'СЕТ СН'!$F$16</f>
        <v>#REF!</v>
      </c>
      <c r="E334" s="36" t="e">
        <f>SUMIFS(СВЦЭМ!#REF!,СВЦЭМ!$A$40:$A$783,$A334,СВЦЭМ!$B$40:$B$783,E$332)+'СЕТ СН'!$F$16</f>
        <v>#REF!</v>
      </c>
      <c r="F334" s="36" t="e">
        <f>SUMIFS(СВЦЭМ!#REF!,СВЦЭМ!$A$40:$A$783,$A334,СВЦЭМ!$B$40:$B$783,F$332)+'СЕТ СН'!$F$16</f>
        <v>#REF!</v>
      </c>
      <c r="G334" s="36" t="e">
        <f>SUMIFS(СВЦЭМ!#REF!,СВЦЭМ!$A$40:$A$783,$A334,СВЦЭМ!$B$40:$B$783,G$332)+'СЕТ СН'!$F$16</f>
        <v>#REF!</v>
      </c>
      <c r="H334" s="36" t="e">
        <f>SUMIFS(СВЦЭМ!#REF!,СВЦЭМ!$A$40:$A$783,$A334,СВЦЭМ!$B$40:$B$783,H$332)+'СЕТ СН'!$F$16</f>
        <v>#REF!</v>
      </c>
      <c r="I334" s="36" t="e">
        <f>SUMIFS(СВЦЭМ!#REF!,СВЦЭМ!$A$40:$A$783,$A334,СВЦЭМ!$B$40:$B$783,I$332)+'СЕТ СН'!$F$16</f>
        <v>#REF!</v>
      </c>
      <c r="J334" s="36" t="e">
        <f>SUMIFS(СВЦЭМ!#REF!,СВЦЭМ!$A$40:$A$783,$A334,СВЦЭМ!$B$40:$B$783,J$332)+'СЕТ СН'!$F$16</f>
        <v>#REF!</v>
      </c>
      <c r="K334" s="36" t="e">
        <f>SUMIFS(СВЦЭМ!#REF!,СВЦЭМ!$A$40:$A$783,$A334,СВЦЭМ!$B$40:$B$783,K$332)+'СЕТ СН'!$F$16</f>
        <v>#REF!</v>
      </c>
      <c r="L334" s="36" t="e">
        <f>SUMIFS(СВЦЭМ!#REF!,СВЦЭМ!$A$40:$A$783,$A334,СВЦЭМ!$B$40:$B$783,L$332)+'СЕТ СН'!$F$16</f>
        <v>#REF!</v>
      </c>
      <c r="M334" s="36" t="e">
        <f>SUMIFS(СВЦЭМ!#REF!,СВЦЭМ!$A$40:$A$783,$A334,СВЦЭМ!$B$40:$B$783,M$332)+'СЕТ СН'!$F$16</f>
        <v>#REF!</v>
      </c>
      <c r="N334" s="36" t="e">
        <f>SUMIFS(СВЦЭМ!#REF!,СВЦЭМ!$A$40:$A$783,$A334,СВЦЭМ!$B$40:$B$783,N$332)+'СЕТ СН'!$F$16</f>
        <v>#REF!</v>
      </c>
      <c r="O334" s="36" t="e">
        <f>SUMIFS(СВЦЭМ!#REF!,СВЦЭМ!$A$40:$A$783,$A334,СВЦЭМ!$B$40:$B$783,O$332)+'СЕТ СН'!$F$16</f>
        <v>#REF!</v>
      </c>
      <c r="P334" s="36" t="e">
        <f>SUMIFS(СВЦЭМ!#REF!,СВЦЭМ!$A$40:$A$783,$A334,СВЦЭМ!$B$40:$B$783,P$332)+'СЕТ СН'!$F$16</f>
        <v>#REF!</v>
      </c>
      <c r="Q334" s="36" t="e">
        <f>SUMIFS(СВЦЭМ!#REF!,СВЦЭМ!$A$40:$A$783,$A334,СВЦЭМ!$B$40:$B$783,Q$332)+'СЕТ СН'!$F$16</f>
        <v>#REF!</v>
      </c>
      <c r="R334" s="36" t="e">
        <f>SUMIFS(СВЦЭМ!#REF!,СВЦЭМ!$A$40:$A$783,$A334,СВЦЭМ!$B$40:$B$783,R$332)+'СЕТ СН'!$F$16</f>
        <v>#REF!</v>
      </c>
      <c r="S334" s="36" t="e">
        <f>SUMIFS(СВЦЭМ!#REF!,СВЦЭМ!$A$40:$A$783,$A334,СВЦЭМ!$B$40:$B$783,S$332)+'СЕТ СН'!$F$16</f>
        <v>#REF!</v>
      </c>
      <c r="T334" s="36" t="e">
        <f>SUMIFS(СВЦЭМ!#REF!,СВЦЭМ!$A$40:$A$783,$A334,СВЦЭМ!$B$40:$B$783,T$332)+'СЕТ СН'!$F$16</f>
        <v>#REF!</v>
      </c>
      <c r="U334" s="36" t="e">
        <f>SUMIFS(СВЦЭМ!#REF!,СВЦЭМ!$A$40:$A$783,$A334,СВЦЭМ!$B$40:$B$783,U$332)+'СЕТ СН'!$F$16</f>
        <v>#REF!</v>
      </c>
      <c r="V334" s="36" t="e">
        <f>SUMIFS(СВЦЭМ!#REF!,СВЦЭМ!$A$40:$A$783,$A334,СВЦЭМ!$B$40:$B$783,V$332)+'СЕТ СН'!$F$16</f>
        <v>#REF!</v>
      </c>
      <c r="W334" s="36" t="e">
        <f>SUMIFS(СВЦЭМ!#REF!,СВЦЭМ!$A$40:$A$783,$A334,СВЦЭМ!$B$40:$B$783,W$332)+'СЕТ СН'!$F$16</f>
        <v>#REF!</v>
      </c>
      <c r="X334" s="36" t="e">
        <f>SUMIFS(СВЦЭМ!#REF!,СВЦЭМ!$A$40:$A$783,$A334,СВЦЭМ!$B$40:$B$783,X$332)+'СЕТ СН'!$F$16</f>
        <v>#REF!</v>
      </c>
      <c r="Y334" s="36" t="e">
        <f>SUMIFS(СВЦЭМ!#REF!,СВЦЭМ!$A$40:$A$783,$A334,СВЦЭМ!$B$40:$B$783,Y$332)+'СЕТ СН'!$F$16</f>
        <v>#REF!</v>
      </c>
    </row>
    <row r="335" spans="1:27" ht="15.75" hidden="1" x14ac:dyDescent="0.2">
      <c r="A335" s="35">
        <f t="shared" ref="A335:A363" si="9">A334+1</f>
        <v>45080</v>
      </c>
      <c r="B335" s="36" t="e">
        <f>SUMIFS(СВЦЭМ!#REF!,СВЦЭМ!$A$40:$A$783,$A335,СВЦЭМ!$B$40:$B$783,B$332)+'СЕТ СН'!$F$16</f>
        <v>#REF!</v>
      </c>
      <c r="C335" s="36" t="e">
        <f>SUMIFS(СВЦЭМ!#REF!,СВЦЭМ!$A$40:$A$783,$A335,СВЦЭМ!$B$40:$B$783,C$332)+'СЕТ СН'!$F$16</f>
        <v>#REF!</v>
      </c>
      <c r="D335" s="36" t="e">
        <f>SUMIFS(СВЦЭМ!#REF!,СВЦЭМ!$A$40:$A$783,$A335,СВЦЭМ!$B$40:$B$783,D$332)+'СЕТ СН'!$F$16</f>
        <v>#REF!</v>
      </c>
      <c r="E335" s="36" t="e">
        <f>SUMIFS(СВЦЭМ!#REF!,СВЦЭМ!$A$40:$A$783,$A335,СВЦЭМ!$B$40:$B$783,E$332)+'СЕТ СН'!$F$16</f>
        <v>#REF!</v>
      </c>
      <c r="F335" s="36" t="e">
        <f>SUMIFS(СВЦЭМ!#REF!,СВЦЭМ!$A$40:$A$783,$A335,СВЦЭМ!$B$40:$B$783,F$332)+'СЕТ СН'!$F$16</f>
        <v>#REF!</v>
      </c>
      <c r="G335" s="36" t="e">
        <f>SUMIFS(СВЦЭМ!#REF!,СВЦЭМ!$A$40:$A$783,$A335,СВЦЭМ!$B$40:$B$783,G$332)+'СЕТ СН'!$F$16</f>
        <v>#REF!</v>
      </c>
      <c r="H335" s="36" t="e">
        <f>SUMIFS(СВЦЭМ!#REF!,СВЦЭМ!$A$40:$A$783,$A335,СВЦЭМ!$B$40:$B$783,H$332)+'СЕТ СН'!$F$16</f>
        <v>#REF!</v>
      </c>
      <c r="I335" s="36" t="e">
        <f>SUMIFS(СВЦЭМ!#REF!,СВЦЭМ!$A$40:$A$783,$A335,СВЦЭМ!$B$40:$B$783,I$332)+'СЕТ СН'!$F$16</f>
        <v>#REF!</v>
      </c>
      <c r="J335" s="36" t="e">
        <f>SUMIFS(СВЦЭМ!#REF!,СВЦЭМ!$A$40:$A$783,$A335,СВЦЭМ!$B$40:$B$783,J$332)+'СЕТ СН'!$F$16</f>
        <v>#REF!</v>
      </c>
      <c r="K335" s="36" t="e">
        <f>SUMIFS(СВЦЭМ!#REF!,СВЦЭМ!$A$40:$A$783,$A335,СВЦЭМ!$B$40:$B$783,K$332)+'СЕТ СН'!$F$16</f>
        <v>#REF!</v>
      </c>
      <c r="L335" s="36" t="e">
        <f>SUMIFS(СВЦЭМ!#REF!,СВЦЭМ!$A$40:$A$783,$A335,СВЦЭМ!$B$40:$B$783,L$332)+'СЕТ СН'!$F$16</f>
        <v>#REF!</v>
      </c>
      <c r="M335" s="36" t="e">
        <f>SUMIFS(СВЦЭМ!#REF!,СВЦЭМ!$A$40:$A$783,$A335,СВЦЭМ!$B$40:$B$783,M$332)+'СЕТ СН'!$F$16</f>
        <v>#REF!</v>
      </c>
      <c r="N335" s="36" t="e">
        <f>SUMIFS(СВЦЭМ!#REF!,СВЦЭМ!$A$40:$A$783,$A335,СВЦЭМ!$B$40:$B$783,N$332)+'СЕТ СН'!$F$16</f>
        <v>#REF!</v>
      </c>
      <c r="O335" s="36" t="e">
        <f>SUMIFS(СВЦЭМ!#REF!,СВЦЭМ!$A$40:$A$783,$A335,СВЦЭМ!$B$40:$B$783,O$332)+'СЕТ СН'!$F$16</f>
        <v>#REF!</v>
      </c>
      <c r="P335" s="36" t="e">
        <f>SUMIFS(СВЦЭМ!#REF!,СВЦЭМ!$A$40:$A$783,$A335,СВЦЭМ!$B$40:$B$783,P$332)+'СЕТ СН'!$F$16</f>
        <v>#REF!</v>
      </c>
      <c r="Q335" s="36" t="e">
        <f>SUMIFS(СВЦЭМ!#REF!,СВЦЭМ!$A$40:$A$783,$A335,СВЦЭМ!$B$40:$B$783,Q$332)+'СЕТ СН'!$F$16</f>
        <v>#REF!</v>
      </c>
      <c r="R335" s="36" t="e">
        <f>SUMIFS(СВЦЭМ!#REF!,СВЦЭМ!$A$40:$A$783,$A335,СВЦЭМ!$B$40:$B$783,R$332)+'СЕТ СН'!$F$16</f>
        <v>#REF!</v>
      </c>
      <c r="S335" s="36" t="e">
        <f>SUMIFS(СВЦЭМ!#REF!,СВЦЭМ!$A$40:$A$783,$A335,СВЦЭМ!$B$40:$B$783,S$332)+'СЕТ СН'!$F$16</f>
        <v>#REF!</v>
      </c>
      <c r="T335" s="36" t="e">
        <f>SUMIFS(СВЦЭМ!#REF!,СВЦЭМ!$A$40:$A$783,$A335,СВЦЭМ!$B$40:$B$783,T$332)+'СЕТ СН'!$F$16</f>
        <v>#REF!</v>
      </c>
      <c r="U335" s="36" t="e">
        <f>SUMIFS(СВЦЭМ!#REF!,СВЦЭМ!$A$40:$A$783,$A335,СВЦЭМ!$B$40:$B$783,U$332)+'СЕТ СН'!$F$16</f>
        <v>#REF!</v>
      </c>
      <c r="V335" s="36" t="e">
        <f>SUMIFS(СВЦЭМ!#REF!,СВЦЭМ!$A$40:$A$783,$A335,СВЦЭМ!$B$40:$B$783,V$332)+'СЕТ СН'!$F$16</f>
        <v>#REF!</v>
      </c>
      <c r="W335" s="36" t="e">
        <f>SUMIFS(СВЦЭМ!#REF!,СВЦЭМ!$A$40:$A$783,$A335,СВЦЭМ!$B$40:$B$783,W$332)+'СЕТ СН'!$F$16</f>
        <v>#REF!</v>
      </c>
      <c r="X335" s="36" t="e">
        <f>SUMIFS(СВЦЭМ!#REF!,СВЦЭМ!$A$40:$A$783,$A335,СВЦЭМ!$B$40:$B$783,X$332)+'СЕТ СН'!$F$16</f>
        <v>#REF!</v>
      </c>
      <c r="Y335" s="36" t="e">
        <f>SUMIFS(СВЦЭМ!#REF!,СВЦЭМ!$A$40:$A$783,$A335,СВЦЭМ!$B$40:$B$783,Y$332)+'СЕТ СН'!$F$16</f>
        <v>#REF!</v>
      </c>
    </row>
    <row r="336" spans="1:27" ht="15.75" hidden="1" x14ac:dyDescent="0.2">
      <c r="A336" s="35">
        <f t="shared" si="9"/>
        <v>45081</v>
      </c>
      <c r="B336" s="36" t="e">
        <f>SUMIFS(СВЦЭМ!#REF!,СВЦЭМ!$A$40:$A$783,$A336,СВЦЭМ!$B$40:$B$783,B$332)+'СЕТ СН'!$F$16</f>
        <v>#REF!</v>
      </c>
      <c r="C336" s="36" t="e">
        <f>SUMIFS(СВЦЭМ!#REF!,СВЦЭМ!$A$40:$A$783,$A336,СВЦЭМ!$B$40:$B$783,C$332)+'СЕТ СН'!$F$16</f>
        <v>#REF!</v>
      </c>
      <c r="D336" s="36" t="e">
        <f>SUMIFS(СВЦЭМ!#REF!,СВЦЭМ!$A$40:$A$783,$A336,СВЦЭМ!$B$40:$B$783,D$332)+'СЕТ СН'!$F$16</f>
        <v>#REF!</v>
      </c>
      <c r="E336" s="36" t="e">
        <f>SUMIFS(СВЦЭМ!#REF!,СВЦЭМ!$A$40:$A$783,$A336,СВЦЭМ!$B$40:$B$783,E$332)+'СЕТ СН'!$F$16</f>
        <v>#REF!</v>
      </c>
      <c r="F336" s="36" t="e">
        <f>SUMIFS(СВЦЭМ!#REF!,СВЦЭМ!$A$40:$A$783,$A336,СВЦЭМ!$B$40:$B$783,F$332)+'СЕТ СН'!$F$16</f>
        <v>#REF!</v>
      </c>
      <c r="G336" s="36" t="e">
        <f>SUMIFS(СВЦЭМ!#REF!,СВЦЭМ!$A$40:$A$783,$A336,СВЦЭМ!$B$40:$B$783,G$332)+'СЕТ СН'!$F$16</f>
        <v>#REF!</v>
      </c>
      <c r="H336" s="36" t="e">
        <f>SUMIFS(СВЦЭМ!#REF!,СВЦЭМ!$A$40:$A$783,$A336,СВЦЭМ!$B$40:$B$783,H$332)+'СЕТ СН'!$F$16</f>
        <v>#REF!</v>
      </c>
      <c r="I336" s="36" t="e">
        <f>SUMIFS(СВЦЭМ!#REF!,СВЦЭМ!$A$40:$A$783,$A336,СВЦЭМ!$B$40:$B$783,I$332)+'СЕТ СН'!$F$16</f>
        <v>#REF!</v>
      </c>
      <c r="J336" s="36" t="e">
        <f>SUMIFS(СВЦЭМ!#REF!,СВЦЭМ!$A$40:$A$783,$A336,СВЦЭМ!$B$40:$B$783,J$332)+'СЕТ СН'!$F$16</f>
        <v>#REF!</v>
      </c>
      <c r="K336" s="36" t="e">
        <f>SUMIFS(СВЦЭМ!#REF!,СВЦЭМ!$A$40:$A$783,$A336,СВЦЭМ!$B$40:$B$783,K$332)+'СЕТ СН'!$F$16</f>
        <v>#REF!</v>
      </c>
      <c r="L336" s="36" t="e">
        <f>SUMIFS(СВЦЭМ!#REF!,СВЦЭМ!$A$40:$A$783,$A336,СВЦЭМ!$B$40:$B$783,L$332)+'СЕТ СН'!$F$16</f>
        <v>#REF!</v>
      </c>
      <c r="M336" s="36" t="e">
        <f>SUMIFS(СВЦЭМ!#REF!,СВЦЭМ!$A$40:$A$783,$A336,СВЦЭМ!$B$40:$B$783,M$332)+'СЕТ СН'!$F$16</f>
        <v>#REF!</v>
      </c>
      <c r="N336" s="36" t="e">
        <f>SUMIFS(СВЦЭМ!#REF!,СВЦЭМ!$A$40:$A$783,$A336,СВЦЭМ!$B$40:$B$783,N$332)+'СЕТ СН'!$F$16</f>
        <v>#REF!</v>
      </c>
      <c r="O336" s="36" t="e">
        <f>SUMIFS(СВЦЭМ!#REF!,СВЦЭМ!$A$40:$A$783,$A336,СВЦЭМ!$B$40:$B$783,O$332)+'СЕТ СН'!$F$16</f>
        <v>#REF!</v>
      </c>
      <c r="P336" s="36" t="e">
        <f>SUMIFS(СВЦЭМ!#REF!,СВЦЭМ!$A$40:$A$783,$A336,СВЦЭМ!$B$40:$B$783,P$332)+'СЕТ СН'!$F$16</f>
        <v>#REF!</v>
      </c>
      <c r="Q336" s="36" t="e">
        <f>SUMIFS(СВЦЭМ!#REF!,СВЦЭМ!$A$40:$A$783,$A336,СВЦЭМ!$B$40:$B$783,Q$332)+'СЕТ СН'!$F$16</f>
        <v>#REF!</v>
      </c>
      <c r="R336" s="36" t="e">
        <f>SUMIFS(СВЦЭМ!#REF!,СВЦЭМ!$A$40:$A$783,$A336,СВЦЭМ!$B$40:$B$783,R$332)+'СЕТ СН'!$F$16</f>
        <v>#REF!</v>
      </c>
      <c r="S336" s="36" t="e">
        <f>SUMIFS(СВЦЭМ!#REF!,СВЦЭМ!$A$40:$A$783,$A336,СВЦЭМ!$B$40:$B$783,S$332)+'СЕТ СН'!$F$16</f>
        <v>#REF!</v>
      </c>
      <c r="T336" s="36" t="e">
        <f>SUMIFS(СВЦЭМ!#REF!,СВЦЭМ!$A$40:$A$783,$A336,СВЦЭМ!$B$40:$B$783,T$332)+'СЕТ СН'!$F$16</f>
        <v>#REF!</v>
      </c>
      <c r="U336" s="36" t="e">
        <f>SUMIFS(СВЦЭМ!#REF!,СВЦЭМ!$A$40:$A$783,$A336,СВЦЭМ!$B$40:$B$783,U$332)+'СЕТ СН'!$F$16</f>
        <v>#REF!</v>
      </c>
      <c r="V336" s="36" t="e">
        <f>SUMIFS(СВЦЭМ!#REF!,СВЦЭМ!$A$40:$A$783,$A336,СВЦЭМ!$B$40:$B$783,V$332)+'СЕТ СН'!$F$16</f>
        <v>#REF!</v>
      </c>
      <c r="W336" s="36" t="e">
        <f>SUMIFS(СВЦЭМ!#REF!,СВЦЭМ!$A$40:$A$783,$A336,СВЦЭМ!$B$40:$B$783,W$332)+'СЕТ СН'!$F$16</f>
        <v>#REF!</v>
      </c>
      <c r="X336" s="36" t="e">
        <f>SUMIFS(СВЦЭМ!#REF!,СВЦЭМ!$A$40:$A$783,$A336,СВЦЭМ!$B$40:$B$783,X$332)+'СЕТ СН'!$F$16</f>
        <v>#REF!</v>
      </c>
      <c r="Y336" s="36" t="e">
        <f>SUMIFS(СВЦЭМ!#REF!,СВЦЭМ!$A$40:$A$783,$A336,СВЦЭМ!$B$40:$B$783,Y$332)+'СЕТ СН'!$F$16</f>
        <v>#REF!</v>
      </c>
    </row>
    <row r="337" spans="1:25" ht="15.75" hidden="1" x14ac:dyDescent="0.2">
      <c r="A337" s="35">
        <f t="shared" si="9"/>
        <v>45082</v>
      </c>
      <c r="B337" s="36" t="e">
        <f>SUMIFS(СВЦЭМ!#REF!,СВЦЭМ!$A$40:$A$783,$A337,СВЦЭМ!$B$40:$B$783,B$332)+'СЕТ СН'!$F$16</f>
        <v>#REF!</v>
      </c>
      <c r="C337" s="36" t="e">
        <f>SUMIFS(СВЦЭМ!#REF!,СВЦЭМ!$A$40:$A$783,$A337,СВЦЭМ!$B$40:$B$783,C$332)+'СЕТ СН'!$F$16</f>
        <v>#REF!</v>
      </c>
      <c r="D337" s="36" t="e">
        <f>SUMIFS(СВЦЭМ!#REF!,СВЦЭМ!$A$40:$A$783,$A337,СВЦЭМ!$B$40:$B$783,D$332)+'СЕТ СН'!$F$16</f>
        <v>#REF!</v>
      </c>
      <c r="E337" s="36" t="e">
        <f>SUMIFS(СВЦЭМ!#REF!,СВЦЭМ!$A$40:$A$783,$A337,СВЦЭМ!$B$40:$B$783,E$332)+'СЕТ СН'!$F$16</f>
        <v>#REF!</v>
      </c>
      <c r="F337" s="36" t="e">
        <f>SUMIFS(СВЦЭМ!#REF!,СВЦЭМ!$A$40:$A$783,$A337,СВЦЭМ!$B$40:$B$783,F$332)+'СЕТ СН'!$F$16</f>
        <v>#REF!</v>
      </c>
      <c r="G337" s="36" t="e">
        <f>SUMIFS(СВЦЭМ!#REF!,СВЦЭМ!$A$40:$A$783,$A337,СВЦЭМ!$B$40:$B$783,G$332)+'СЕТ СН'!$F$16</f>
        <v>#REF!</v>
      </c>
      <c r="H337" s="36" t="e">
        <f>SUMIFS(СВЦЭМ!#REF!,СВЦЭМ!$A$40:$A$783,$A337,СВЦЭМ!$B$40:$B$783,H$332)+'СЕТ СН'!$F$16</f>
        <v>#REF!</v>
      </c>
      <c r="I337" s="36" t="e">
        <f>SUMIFS(СВЦЭМ!#REF!,СВЦЭМ!$A$40:$A$783,$A337,СВЦЭМ!$B$40:$B$783,I$332)+'СЕТ СН'!$F$16</f>
        <v>#REF!</v>
      </c>
      <c r="J337" s="36" t="e">
        <f>SUMIFS(СВЦЭМ!#REF!,СВЦЭМ!$A$40:$A$783,$A337,СВЦЭМ!$B$40:$B$783,J$332)+'СЕТ СН'!$F$16</f>
        <v>#REF!</v>
      </c>
      <c r="K337" s="36" t="e">
        <f>SUMIFS(СВЦЭМ!#REF!,СВЦЭМ!$A$40:$A$783,$A337,СВЦЭМ!$B$40:$B$783,K$332)+'СЕТ СН'!$F$16</f>
        <v>#REF!</v>
      </c>
      <c r="L337" s="36" t="e">
        <f>SUMIFS(СВЦЭМ!#REF!,СВЦЭМ!$A$40:$A$783,$A337,СВЦЭМ!$B$40:$B$783,L$332)+'СЕТ СН'!$F$16</f>
        <v>#REF!</v>
      </c>
      <c r="M337" s="36" t="e">
        <f>SUMIFS(СВЦЭМ!#REF!,СВЦЭМ!$A$40:$A$783,$A337,СВЦЭМ!$B$40:$B$783,M$332)+'СЕТ СН'!$F$16</f>
        <v>#REF!</v>
      </c>
      <c r="N337" s="36" t="e">
        <f>SUMIFS(СВЦЭМ!#REF!,СВЦЭМ!$A$40:$A$783,$A337,СВЦЭМ!$B$40:$B$783,N$332)+'СЕТ СН'!$F$16</f>
        <v>#REF!</v>
      </c>
      <c r="O337" s="36" t="e">
        <f>SUMIFS(СВЦЭМ!#REF!,СВЦЭМ!$A$40:$A$783,$A337,СВЦЭМ!$B$40:$B$783,O$332)+'СЕТ СН'!$F$16</f>
        <v>#REF!</v>
      </c>
      <c r="P337" s="36" t="e">
        <f>SUMIFS(СВЦЭМ!#REF!,СВЦЭМ!$A$40:$A$783,$A337,СВЦЭМ!$B$40:$B$783,P$332)+'СЕТ СН'!$F$16</f>
        <v>#REF!</v>
      </c>
      <c r="Q337" s="36" t="e">
        <f>SUMIFS(СВЦЭМ!#REF!,СВЦЭМ!$A$40:$A$783,$A337,СВЦЭМ!$B$40:$B$783,Q$332)+'СЕТ СН'!$F$16</f>
        <v>#REF!</v>
      </c>
      <c r="R337" s="36" t="e">
        <f>SUMIFS(СВЦЭМ!#REF!,СВЦЭМ!$A$40:$A$783,$A337,СВЦЭМ!$B$40:$B$783,R$332)+'СЕТ СН'!$F$16</f>
        <v>#REF!</v>
      </c>
      <c r="S337" s="36" t="e">
        <f>SUMIFS(СВЦЭМ!#REF!,СВЦЭМ!$A$40:$A$783,$A337,СВЦЭМ!$B$40:$B$783,S$332)+'СЕТ СН'!$F$16</f>
        <v>#REF!</v>
      </c>
      <c r="T337" s="36" t="e">
        <f>SUMIFS(СВЦЭМ!#REF!,СВЦЭМ!$A$40:$A$783,$A337,СВЦЭМ!$B$40:$B$783,T$332)+'СЕТ СН'!$F$16</f>
        <v>#REF!</v>
      </c>
      <c r="U337" s="36" t="e">
        <f>SUMIFS(СВЦЭМ!#REF!,СВЦЭМ!$A$40:$A$783,$A337,СВЦЭМ!$B$40:$B$783,U$332)+'СЕТ СН'!$F$16</f>
        <v>#REF!</v>
      </c>
      <c r="V337" s="36" t="e">
        <f>SUMIFS(СВЦЭМ!#REF!,СВЦЭМ!$A$40:$A$783,$A337,СВЦЭМ!$B$40:$B$783,V$332)+'СЕТ СН'!$F$16</f>
        <v>#REF!</v>
      </c>
      <c r="W337" s="36" t="e">
        <f>SUMIFS(СВЦЭМ!#REF!,СВЦЭМ!$A$40:$A$783,$A337,СВЦЭМ!$B$40:$B$783,W$332)+'СЕТ СН'!$F$16</f>
        <v>#REF!</v>
      </c>
      <c r="X337" s="36" t="e">
        <f>SUMIFS(СВЦЭМ!#REF!,СВЦЭМ!$A$40:$A$783,$A337,СВЦЭМ!$B$40:$B$783,X$332)+'СЕТ СН'!$F$16</f>
        <v>#REF!</v>
      </c>
      <c r="Y337" s="36" t="e">
        <f>SUMIFS(СВЦЭМ!#REF!,СВЦЭМ!$A$40:$A$783,$A337,СВЦЭМ!$B$40:$B$783,Y$332)+'СЕТ СН'!$F$16</f>
        <v>#REF!</v>
      </c>
    </row>
    <row r="338" spans="1:25" ht="15.75" hidden="1" x14ac:dyDescent="0.2">
      <c r="A338" s="35">
        <f t="shared" si="9"/>
        <v>45083</v>
      </c>
      <c r="B338" s="36" t="e">
        <f>SUMIFS(СВЦЭМ!#REF!,СВЦЭМ!$A$40:$A$783,$A338,СВЦЭМ!$B$40:$B$783,B$332)+'СЕТ СН'!$F$16</f>
        <v>#REF!</v>
      </c>
      <c r="C338" s="36" t="e">
        <f>SUMIFS(СВЦЭМ!#REF!,СВЦЭМ!$A$40:$A$783,$A338,СВЦЭМ!$B$40:$B$783,C$332)+'СЕТ СН'!$F$16</f>
        <v>#REF!</v>
      </c>
      <c r="D338" s="36" t="e">
        <f>SUMIFS(СВЦЭМ!#REF!,СВЦЭМ!$A$40:$A$783,$A338,СВЦЭМ!$B$40:$B$783,D$332)+'СЕТ СН'!$F$16</f>
        <v>#REF!</v>
      </c>
      <c r="E338" s="36" t="e">
        <f>SUMIFS(СВЦЭМ!#REF!,СВЦЭМ!$A$40:$A$783,$A338,СВЦЭМ!$B$40:$B$783,E$332)+'СЕТ СН'!$F$16</f>
        <v>#REF!</v>
      </c>
      <c r="F338" s="36" t="e">
        <f>SUMIFS(СВЦЭМ!#REF!,СВЦЭМ!$A$40:$A$783,$A338,СВЦЭМ!$B$40:$B$783,F$332)+'СЕТ СН'!$F$16</f>
        <v>#REF!</v>
      </c>
      <c r="G338" s="36" t="e">
        <f>SUMIFS(СВЦЭМ!#REF!,СВЦЭМ!$A$40:$A$783,$A338,СВЦЭМ!$B$40:$B$783,G$332)+'СЕТ СН'!$F$16</f>
        <v>#REF!</v>
      </c>
      <c r="H338" s="36" t="e">
        <f>SUMIFS(СВЦЭМ!#REF!,СВЦЭМ!$A$40:$A$783,$A338,СВЦЭМ!$B$40:$B$783,H$332)+'СЕТ СН'!$F$16</f>
        <v>#REF!</v>
      </c>
      <c r="I338" s="36" t="e">
        <f>SUMIFS(СВЦЭМ!#REF!,СВЦЭМ!$A$40:$A$783,$A338,СВЦЭМ!$B$40:$B$783,I$332)+'СЕТ СН'!$F$16</f>
        <v>#REF!</v>
      </c>
      <c r="J338" s="36" t="e">
        <f>SUMIFS(СВЦЭМ!#REF!,СВЦЭМ!$A$40:$A$783,$A338,СВЦЭМ!$B$40:$B$783,J$332)+'СЕТ СН'!$F$16</f>
        <v>#REF!</v>
      </c>
      <c r="K338" s="36" t="e">
        <f>SUMIFS(СВЦЭМ!#REF!,СВЦЭМ!$A$40:$A$783,$A338,СВЦЭМ!$B$40:$B$783,K$332)+'СЕТ СН'!$F$16</f>
        <v>#REF!</v>
      </c>
      <c r="L338" s="36" t="e">
        <f>SUMIFS(СВЦЭМ!#REF!,СВЦЭМ!$A$40:$A$783,$A338,СВЦЭМ!$B$40:$B$783,L$332)+'СЕТ СН'!$F$16</f>
        <v>#REF!</v>
      </c>
      <c r="M338" s="36" t="e">
        <f>SUMIFS(СВЦЭМ!#REF!,СВЦЭМ!$A$40:$A$783,$A338,СВЦЭМ!$B$40:$B$783,M$332)+'СЕТ СН'!$F$16</f>
        <v>#REF!</v>
      </c>
      <c r="N338" s="36" t="e">
        <f>SUMIFS(СВЦЭМ!#REF!,СВЦЭМ!$A$40:$A$783,$A338,СВЦЭМ!$B$40:$B$783,N$332)+'СЕТ СН'!$F$16</f>
        <v>#REF!</v>
      </c>
      <c r="O338" s="36" t="e">
        <f>SUMIFS(СВЦЭМ!#REF!,СВЦЭМ!$A$40:$A$783,$A338,СВЦЭМ!$B$40:$B$783,O$332)+'СЕТ СН'!$F$16</f>
        <v>#REF!</v>
      </c>
      <c r="P338" s="36" t="e">
        <f>SUMIFS(СВЦЭМ!#REF!,СВЦЭМ!$A$40:$A$783,$A338,СВЦЭМ!$B$40:$B$783,P$332)+'СЕТ СН'!$F$16</f>
        <v>#REF!</v>
      </c>
      <c r="Q338" s="36" t="e">
        <f>SUMIFS(СВЦЭМ!#REF!,СВЦЭМ!$A$40:$A$783,$A338,СВЦЭМ!$B$40:$B$783,Q$332)+'СЕТ СН'!$F$16</f>
        <v>#REF!</v>
      </c>
      <c r="R338" s="36" t="e">
        <f>SUMIFS(СВЦЭМ!#REF!,СВЦЭМ!$A$40:$A$783,$A338,СВЦЭМ!$B$40:$B$783,R$332)+'СЕТ СН'!$F$16</f>
        <v>#REF!</v>
      </c>
      <c r="S338" s="36" t="e">
        <f>SUMIFS(СВЦЭМ!#REF!,СВЦЭМ!$A$40:$A$783,$A338,СВЦЭМ!$B$40:$B$783,S$332)+'СЕТ СН'!$F$16</f>
        <v>#REF!</v>
      </c>
      <c r="T338" s="36" t="e">
        <f>SUMIFS(СВЦЭМ!#REF!,СВЦЭМ!$A$40:$A$783,$A338,СВЦЭМ!$B$40:$B$783,T$332)+'СЕТ СН'!$F$16</f>
        <v>#REF!</v>
      </c>
      <c r="U338" s="36" t="e">
        <f>SUMIFS(СВЦЭМ!#REF!,СВЦЭМ!$A$40:$A$783,$A338,СВЦЭМ!$B$40:$B$783,U$332)+'СЕТ СН'!$F$16</f>
        <v>#REF!</v>
      </c>
      <c r="V338" s="36" t="e">
        <f>SUMIFS(СВЦЭМ!#REF!,СВЦЭМ!$A$40:$A$783,$A338,СВЦЭМ!$B$40:$B$783,V$332)+'СЕТ СН'!$F$16</f>
        <v>#REF!</v>
      </c>
      <c r="W338" s="36" t="e">
        <f>SUMIFS(СВЦЭМ!#REF!,СВЦЭМ!$A$40:$A$783,$A338,СВЦЭМ!$B$40:$B$783,W$332)+'СЕТ СН'!$F$16</f>
        <v>#REF!</v>
      </c>
      <c r="X338" s="36" t="e">
        <f>SUMIFS(СВЦЭМ!#REF!,СВЦЭМ!$A$40:$A$783,$A338,СВЦЭМ!$B$40:$B$783,X$332)+'СЕТ СН'!$F$16</f>
        <v>#REF!</v>
      </c>
      <c r="Y338" s="36" t="e">
        <f>SUMIFS(СВЦЭМ!#REF!,СВЦЭМ!$A$40:$A$783,$A338,СВЦЭМ!$B$40:$B$783,Y$332)+'СЕТ СН'!$F$16</f>
        <v>#REF!</v>
      </c>
    </row>
    <row r="339" spans="1:25" ht="15.75" hidden="1" x14ac:dyDescent="0.2">
      <c r="A339" s="35">
        <f t="shared" si="9"/>
        <v>45084</v>
      </c>
      <c r="B339" s="36" t="e">
        <f>SUMIFS(СВЦЭМ!#REF!,СВЦЭМ!$A$40:$A$783,$A339,СВЦЭМ!$B$40:$B$783,B$332)+'СЕТ СН'!$F$16</f>
        <v>#REF!</v>
      </c>
      <c r="C339" s="36" t="e">
        <f>SUMIFS(СВЦЭМ!#REF!,СВЦЭМ!$A$40:$A$783,$A339,СВЦЭМ!$B$40:$B$783,C$332)+'СЕТ СН'!$F$16</f>
        <v>#REF!</v>
      </c>
      <c r="D339" s="36" t="e">
        <f>SUMIFS(СВЦЭМ!#REF!,СВЦЭМ!$A$40:$A$783,$A339,СВЦЭМ!$B$40:$B$783,D$332)+'СЕТ СН'!$F$16</f>
        <v>#REF!</v>
      </c>
      <c r="E339" s="36" t="e">
        <f>SUMIFS(СВЦЭМ!#REF!,СВЦЭМ!$A$40:$A$783,$A339,СВЦЭМ!$B$40:$B$783,E$332)+'СЕТ СН'!$F$16</f>
        <v>#REF!</v>
      </c>
      <c r="F339" s="36" t="e">
        <f>SUMIFS(СВЦЭМ!#REF!,СВЦЭМ!$A$40:$A$783,$A339,СВЦЭМ!$B$40:$B$783,F$332)+'СЕТ СН'!$F$16</f>
        <v>#REF!</v>
      </c>
      <c r="G339" s="36" t="e">
        <f>SUMIFS(СВЦЭМ!#REF!,СВЦЭМ!$A$40:$A$783,$A339,СВЦЭМ!$B$40:$B$783,G$332)+'СЕТ СН'!$F$16</f>
        <v>#REF!</v>
      </c>
      <c r="H339" s="36" t="e">
        <f>SUMIFS(СВЦЭМ!#REF!,СВЦЭМ!$A$40:$A$783,$A339,СВЦЭМ!$B$40:$B$783,H$332)+'СЕТ СН'!$F$16</f>
        <v>#REF!</v>
      </c>
      <c r="I339" s="36" t="e">
        <f>SUMIFS(СВЦЭМ!#REF!,СВЦЭМ!$A$40:$A$783,$A339,СВЦЭМ!$B$40:$B$783,I$332)+'СЕТ СН'!$F$16</f>
        <v>#REF!</v>
      </c>
      <c r="J339" s="36" t="e">
        <f>SUMIFS(СВЦЭМ!#REF!,СВЦЭМ!$A$40:$A$783,$A339,СВЦЭМ!$B$40:$B$783,J$332)+'СЕТ СН'!$F$16</f>
        <v>#REF!</v>
      </c>
      <c r="K339" s="36" t="e">
        <f>SUMIFS(СВЦЭМ!#REF!,СВЦЭМ!$A$40:$A$783,$A339,СВЦЭМ!$B$40:$B$783,K$332)+'СЕТ СН'!$F$16</f>
        <v>#REF!</v>
      </c>
      <c r="L339" s="36" t="e">
        <f>SUMIFS(СВЦЭМ!#REF!,СВЦЭМ!$A$40:$A$783,$A339,СВЦЭМ!$B$40:$B$783,L$332)+'СЕТ СН'!$F$16</f>
        <v>#REF!</v>
      </c>
      <c r="M339" s="36" t="e">
        <f>SUMIFS(СВЦЭМ!#REF!,СВЦЭМ!$A$40:$A$783,$A339,СВЦЭМ!$B$40:$B$783,M$332)+'СЕТ СН'!$F$16</f>
        <v>#REF!</v>
      </c>
      <c r="N339" s="36" t="e">
        <f>SUMIFS(СВЦЭМ!#REF!,СВЦЭМ!$A$40:$A$783,$A339,СВЦЭМ!$B$40:$B$783,N$332)+'СЕТ СН'!$F$16</f>
        <v>#REF!</v>
      </c>
      <c r="O339" s="36" t="e">
        <f>SUMIFS(СВЦЭМ!#REF!,СВЦЭМ!$A$40:$A$783,$A339,СВЦЭМ!$B$40:$B$783,O$332)+'СЕТ СН'!$F$16</f>
        <v>#REF!</v>
      </c>
      <c r="P339" s="36" t="e">
        <f>SUMIFS(СВЦЭМ!#REF!,СВЦЭМ!$A$40:$A$783,$A339,СВЦЭМ!$B$40:$B$783,P$332)+'СЕТ СН'!$F$16</f>
        <v>#REF!</v>
      </c>
      <c r="Q339" s="36" t="e">
        <f>SUMIFS(СВЦЭМ!#REF!,СВЦЭМ!$A$40:$A$783,$A339,СВЦЭМ!$B$40:$B$783,Q$332)+'СЕТ СН'!$F$16</f>
        <v>#REF!</v>
      </c>
      <c r="R339" s="36" t="e">
        <f>SUMIFS(СВЦЭМ!#REF!,СВЦЭМ!$A$40:$A$783,$A339,СВЦЭМ!$B$40:$B$783,R$332)+'СЕТ СН'!$F$16</f>
        <v>#REF!</v>
      </c>
      <c r="S339" s="36" t="e">
        <f>SUMIFS(СВЦЭМ!#REF!,СВЦЭМ!$A$40:$A$783,$A339,СВЦЭМ!$B$40:$B$783,S$332)+'СЕТ СН'!$F$16</f>
        <v>#REF!</v>
      </c>
      <c r="T339" s="36" t="e">
        <f>SUMIFS(СВЦЭМ!#REF!,СВЦЭМ!$A$40:$A$783,$A339,СВЦЭМ!$B$40:$B$783,T$332)+'СЕТ СН'!$F$16</f>
        <v>#REF!</v>
      </c>
      <c r="U339" s="36" t="e">
        <f>SUMIFS(СВЦЭМ!#REF!,СВЦЭМ!$A$40:$A$783,$A339,СВЦЭМ!$B$40:$B$783,U$332)+'СЕТ СН'!$F$16</f>
        <v>#REF!</v>
      </c>
      <c r="V339" s="36" t="e">
        <f>SUMIFS(СВЦЭМ!#REF!,СВЦЭМ!$A$40:$A$783,$A339,СВЦЭМ!$B$40:$B$783,V$332)+'СЕТ СН'!$F$16</f>
        <v>#REF!</v>
      </c>
      <c r="W339" s="36" t="e">
        <f>SUMIFS(СВЦЭМ!#REF!,СВЦЭМ!$A$40:$A$783,$A339,СВЦЭМ!$B$40:$B$783,W$332)+'СЕТ СН'!$F$16</f>
        <v>#REF!</v>
      </c>
      <c r="X339" s="36" t="e">
        <f>SUMIFS(СВЦЭМ!#REF!,СВЦЭМ!$A$40:$A$783,$A339,СВЦЭМ!$B$40:$B$783,X$332)+'СЕТ СН'!$F$16</f>
        <v>#REF!</v>
      </c>
      <c r="Y339" s="36" t="e">
        <f>SUMIFS(СВЦЭМ!#REF!,СВЦЭМ!$A$40:$A$783,$A339,СВЦЭМ!$B$40:$B$783,Y$332)+'СЕТ СН'!$F$16</f>
        <v>#REF!</v>
      </c>
    </row>
    <row r="340" spans="1:25" ht="15.75" hidden="1" x14ac:dyDescent="0.2">
      <c r="A340" s="35">
        <f t="shared" si="9"/>
        <v>45085</v>
      </c>
      <c r="B340" s="36" t="e">
        <f>SUMIFS(СВЦЭМ!#REF!,СВЦЭМ!$A$40:$A$783,$A340,СВЦЭМ!$B$40:$B$783,B$332)+'СЕТ СН'!$F$16</f>
        <v>#REF!</v>
      </c>
      <c r="C340" s="36" t="e">
        <f>SUMIFS(СВЦЭМ!#REF!,СВЦЭМ!$A$40:$A$783,$A340,СВЦЭМ!$B$40:$B$783,C$332)+'СЕТ СН'!$F$16</f>
        <v>#REF!</v>
      </c>
      <c r="D340" s="36" t="e">
        <f>SUMIFS(СВЦЭМ!#REF!,СВЦЭМ!$A$40:$A$783,$A340,СВЦЭМ!$B$40:$B$783,D$332)+'СЕТ СН'!$F$16</f>
        <v>#REF!</v>
      </c>
      <c r="E340" s="36" t="e">
        <f>SUMIFS(СВЦЭМ!#REF!,СВЦЭМ!$A$40:$A$783,$A340,СВЦЭМ!$B$40:$B$783,E$332)+'СЕТ СН'!$F$16</f>
        <v>#REF!</v>
      </c>
      <c r="F340" s="36" t="e">
        <f>SUMIFS(СВЦЭМ!#REF!,СВЦЭМ!$A$40:$A$783,$A340,СВЦЭМ!$B$40:$B$783,F$332)+'СЕТ СН'!$F$16</f>
        <v>#REF!</v>
      </c>
      <c r="G340" s="36" t="e">
        <f>SUMIFS(СВЦЭМ!#REF!,СВЦЭМ!$A$40:$A$783,$A340,СВЦЭМ!$B$40:$B$783,G$332)+'СЕТ СН'!$F$16</f>
        <v>#REF!</v>
      </c>
      <c r="H340" s="36" t="e">
        <f>SUMIFS(СВЦЭМ!#REF!,СВЦЭМ!$A$40:$A$783,$A340,СВЦЭМ!$B$40:$B$783,H$332)+'СЕТ СН'!$F$16</f>
        <v>#REF!</v>
      </c>
      <c r="I340" s="36" t="e">
        <f>SUMIFS(СВЦЭМ!#REF!,СВЦЭМ!$A$40:$A$783,$A340,СВЦЭМ!$B$40:$B$783,I$332)+'СЕТ СН'!$F$16</f>
        <v>#REF!</v>
      </c>
      <c r="J340" s="36" t="e">
        <f>SUMIFS(СВЦЭМ!#REF!,СВЦЭМ!$A$40:$A$783,$A340,СВЦЭМ!$B$40:$B$783,J$332)+'СЕТ СН'!$F$16</f>
        <v>#REF!</v>
      </c>
      <c r="K340" s="36" t="e">
        <f>SUMIFS(СВЦЭМ!#REF!,СВЦЭМ!$A$40:$A$783,$A340,СВЦЭМ!$B$40:$B$783,K$332)+'СЕТ СН'!$F$16</f>
        <v>#REF!</v>
      </c>
      <c r="L340" s="36" t="e">
        <f>SUMIFS(СВЦЭМ!#REF!,СВЦЭМ!$A$40:$A$783,$A340,СВЦЭМ!$B$40:$B$783,L$332)+'СЕТ СН'!$F$16</f>
        <v>#REF!</v>
      </c>
      <c r="M340" s="36" t="e">
        <f>SUMIFS(СВЦЭМ!#REF!,СВЦЭМ!$A$40:$A$783,$A340,СВЦЭМ!$B$40:$B$783,M$332)+'СЕТ СН'!$F$16</f>
        <v>#REF!</v>
      </c>
      <c r="N340" s="36" t="e">
        <f>SUMIFS(СВЦЭМ!#REF!,СВЦЭМ!$A$40:$A$783,$A340,СВЦЭМ!$B$40:$B$783,N$332)+'СЕТ СН'!$F$16</f>
        <v>#REF!</v>
      </c>
      <c r="O340" s="36" t="e">
        <f>SUMIFS(СВЦЭМ!#REF!,СВЦЭМ!$A$40:$A$783,$A340,СВЦЭМ!$B$40:$B$783,O$332)+'СЕТ СН'!$F$16</f>
        <v>#REF!</v>
      </c>
      <c r="P340" s="36" t="e">
        <f>SUMIFS(СВЦЭМ!#REF!,СВЦЭМ!$A$40:$A$783,$A340,СВЦЭМ!$B$40:$B$783,P$332)+'СЕТ СН'!$F$16</f>
        <v>#REF!</v>
      </c>
      <c r="Q340" s="36" t="e">
        <f>SUMIFS(СВЦЭМ!#REF!,СВЦЭМ!$A$40:$A$783,$A340,СВЦЭМ!$B$40:$B$783,Q$332)+'СЕТ СН'!$F$16</f>
        <v>#REF!</v>
      </c>
      <c r="R340" s="36" t="e">
        <f>SUMIFS(СВЦЭМ!#REF!,СВЦЭМ!$A$40:$A$783,$A340,СВЦЭМ!$B$40:$B$783,R$332)+'СЕТ СН'!$F$16</f>
        <v>#REF!</v>
      </c>
      <c r="S340" s="36" t="e">
        <f>SUMIFS(СВЦЭМ!#REF!,СВЦЭМ!$A$40:$A$783,$A340,СВЦЭМ!$B$40:$B$783,S$332)+'СЕТ СН'!$F$16</f>
        <v>#REF!</v>
      </c>
      <c r="T340" s="36" t="e">
        <f>SUMIFS(СВЦЭМ!#REF!,СВЦЭМ!$A$40:$A$783,$A340,СВЦЭМ!$B$40:$B$783,T$332)+'СЕТ СН'!$F$16</f>
        <v>#REF!</v>
      </c>
      <c r="U340" s="36" t="e">
        <f>SUMIFS(СВЦЭМ!#REF!,СВЦЭМ!$A$40:$A$783,$A340,СВЦЭМ!$B$40:$B$783,U$332)+'СЕТ СН'!$F$16</f>
        <v>#REF!</v>
      </c>
      <c r="V340" s="36" t="e">
        <f>SUMIFS(СВЦЭМ!#REF!,СВЦЭМ!$A$40:$A$783,$A340,СВЦЭМ!$B$40:$B$783,V$332)+'СЕТ СН'!$F$16</f>
        <v>#REF!</v>
      </c>
      <c r="W340" s="36" t="e">
        <f>SUMIFS(СВЦЭМ!#REF!,СВЦЭМ!$A$40:$A$783,$A340,СВЦЭМ!$B$40:$B$783,W$332)+'СЕТ СН'!$F$16</f>
        <v>#REF!</v>
      </c>
      <c r="X340" s="36" t="e">
        <f>SUMIFS(СВЦЭМ!#REF!,СВЦЭМ!$A$40:$A$783,$A340,СВЦЭМ!$B$40:$B$783,X$332)+'СЕТ СН'!$F$16</f>
        <v>#REF!</v>
      </c>
      <c r="Y340" s="36" t="e">
        <f>SUMIFS(СВЦЭМ!#REF!,СВЦЭМ!$A$40:$A$783,$A340,СВЦЭМ!$B$40:$B$783,Y$332)+'СЕТ СН'!$F$16</f>
        <v>#REF!</v>
      </c>
    </row>
    <row r="341" spans="1:25" ht="15.75" hidden="1" x14ac:dyDescent="0.2">
      <c r="A341" s="35">
        <f t="shared" si="9"/>
        <v>45086</v>
      </c>
      <c r="B341" s="36" t="e">
        <f>SUMIFS(СВЦЭМ!#REF!,СВЦЭМ!$A$40:$A$783,$A341,СВЦЭМ!$B$40:$B$783,B$332)+'СЕТ СН'!$F$16</f>
        <v>#REF!</v>
      </c>
      <c r="C341" s="36" t="e">
        <f>SUMIFS(СВЦЭМ!#REF!,СВЦЭМ!$A$40:$A$783,$A341,СВЦЭМ!$B$40:$B$783,C$332)+'СЕТ СН'!$F$16</f>
        <v>#REF!</v>
      </c>
      <c r="D341" s="36" t="e">
        <f>SUMIFS(СВЦЭМ!#REF!,СВЦЭМ!$A$40:$A$783,$A341,СВЦЭМ!$B$40:$B$783,D$332)+'СЕТ СН'!$F$16</f>
        <v>#REF!</v>
      </c>
      <c r="E341" s="36" t="e">
        <f>SUMIFS(СВЦЭМ!#REF!,СВЦЭМ!$A$40:$A$783,$A341,СВЦЭМ!$B$40:$B$783,E$332)+'СЕТ СН'!$F$16</f>
        <v>#REF!</v>
      </c>
      <c r="F341" s="36" t="e">
        <f>SUMIFS(СВЦЭМ!#REF!,СВЦЭМ!$A$40:$A$783,$A341,СВЦЭМ!$B$40:$B$783,F$332)+'СЕТ СН'!$F$16</f>
        <v>#REF!</v>
      </c>
      <c r="G341" s="36" t="e">
        <f>SUMIFS(СВЦЭМ!#REF!,СВЦЭМ!$A$40:$A$783,$A341,СВЦЭМ!$B$40:$B$783,G$332)+'СЕТ СН'!$F$16</f>
        <v>#REF!</v>
      </c>
      <c r="H341" s="36" t="e">
        <f>SUMIFS(СВЦЭМ!#REF!,СВЦЭМ!$A$40:$A$783,$A341,СВЦЭМ!$B$40:$B$783,H$332)+'СЕТ СН'!$F$16</f>
        <v>#REF!</v>
      </c>
      <c r="I341" s="36" t="e">
        <f>SUMIFS(СВЦЭМ!#REF!,СВЦЭМ!$A$40:$A$783,$A341,СВЦЭМ!$B$40:$B$783,I$332)+'СЕТ СН'!$F$16</f>
        <v>#REF!</v>
      </c>
      <c r="J341" s="36" t="e">
        <f>SUMIFS(СВЦЭМ!#REF!,СВЦЭМ!$A$40:$A$783,$A341,СВЦЭМ!$B$40:$B$783,J$332)+'СЕТ СН'!$F$16</f>
        <v>#REF!</v>
      </c>
      <c r="K341" s="36" t="e">
        <f>SUMIFS(СВЦЭМ!#REF!,СВЦЭМ!$A$40:$A$783,$A341,СВЦЭМ!$B$40:$B$783,K$332)+'СЕТ СН'!$F$16</f>
        <v>#REF!</v>
      </c>
      <c r="L341" s="36" t="e">
        <f>SUMIFS(СВЦЭМ!#REF!,СВЦЭМ!$A$40:$A$783,$A341,СВЦЭМ!$B$40:$B$783,L$332)+'СЕТ СН'!$F$16</f>
        <v>#REF!</v>
      </c>
      <c r="M341" s="36" t="e">
        <f>SUMIFS(СВЦЭМ!#REF!,СВЦЭМ!$A$40:$A$783,$A341,СВЦЭМ!$B$40:$B$783,M$332)+'СЕТ СН'!$F$16</f>
        <v>#REF!</v>
      </c>
      <c r="N341" s="36" t="e">
        <f>SUMIFS(СВЦЭМ!#REF!,СВЦЭМ!$A$40:$A$783,$A341,СВЦЭМ!$B$40:$B$783,N$332)+'СЕТ СН'!$F$16</f>
        <v>#REF!</v>
      </c>
      <c r="O341" s="36" t="e">
        <f>SUMIFS(СВЦЭМ!#REF!,СВЦЭМ!$A$40:$A$783,$A341,СВЦЭМ!$B$40:$B$783,O$332)+'СЕТ СН'!$F$16</f>
        <v>#REF!</v>
      </c>
      <c r="P341" s="36" t="e">
        <f>SUMIFS(СВЦЭМ!#REF!,СВЦЭМ!$A$40:$A$783,$A341,СВЦЭМ!$B$40:$B$783,P$332)+'СЕТ СН'!$F$16</f>
        <v>#REF!</v>
      </c>
      <c r="Q341" s="36" t="e">
        <f>SUMIFS(СВЦЭМ!#REF!,СВЦЭМ!$A$40:$A$783,$A341,СВЦЭМ!$B$40:$B$783,Q$332)+'СЕТ СН'!$F$16</f>
        <v>#REF!</v>
      </c>
      <c r="R341" s="36" t="e">
        <f>SUMIFS(СВЦЭМ!#REF!,СВЦЭМ!$A$40:$A$783,$A341,СВЦЭМ!$B$40:$B$783,R$332)+'СЕТ СН'!$F$16</f>
        <v>#REF!</v>
      </c>
      <c r="S341" s="36" t="e">
        <f>SUMIFS(СВЦЭМ!#REF!,СВЦЭМ!$A$40:$A$783,$A341,СВЦЭМ!$B$40:$B$783,S$332)+'СЕТ СН'!$F$16</f>
        <v>#REF!</v>
      </c>
      <c r="T341" s="36" t="e">
        <f>SUMIFS(СВЦЭМ!#REF!,СВЦЭМ!$A$40:$A$783,$A341,СВЦЭМ!$B$40:$B$783,T$332)+'СЕТ СН'!$F$16</f>
        <v>#REF!</v>
      </c>
      <c r="U341" s="36" t="e">
        <f>SUMIFS(СВЦЭМ!#REF!,СВЦЭМ!$A$40:$A$783,$A341,СВЦЭМ!$B$40:$B$783,U$332)+'СЕТ СН'!$F$16</f>
        <v>#REF!</v>
      </c>
      <c r="V341" s="36" t="e">
        <f>SUMIFS(СВЦЭМ!#REF!,СВЦЭМ!$A$40:$A$783,$A341,СВЦЭМ!$B$40:$B$783,V$332)+'СЕТ СН'!$F$16</f>
        <v>#REF!</v>
      </c>
      <c r="W341" s="36" t="e">
        <f>SUMIFS(СВЦЭМ!#REF!,СВЦЭМ!$A$40:$A$783,$A341,СВЦЭМ!$B$40:$B$783,W$332)+'СЕТ СН'!$F$16</f>
        <v>#REF!</v>
      </c>
      <c r="X341" s="36" t="e">
        <f>SUMIFS(СВЦЭМ!#REF!,СВЦЭМ!$A$40:$A$783,$A341,СВЦЭМ!$B$40:$B$783,X$332)+'СЕТ СН'!$F$16</f>
        <v>#REF!</v>
      </c>
      <c r="Y341" s="36" t="e">
        <f>SUMIFS(СВЦЭМ!#REF!,СВЦЭМ!$A$40:$A$783,$A341,СВЦЭМ!$B$40:$B$783,Y$332)+'СЕТ СН'!$F$16</f>
        <v>#REF!</v>
      </c>
    </row>
    <row r="342" spans="1:25" ht="15.75" hidden="1" x14ac:dyDescent="0.2">
      <c r="A342" s="35">
        <f t="shared" si="9"/>
        <v>45087</v>
      </c>
      <c r="B342" s="36" t="e">
        <f>SUMIFS(СВЦЭМ!#REF!,СВЦЭМ!$A$40:$A$783,$A342,СВЦЭМ!$B$40:$B$783,B$332)+'СЕТ СН'!$F$16</f>
        <v>#REF!</v>
      </c>
      <c r="C342" s="36" t="e">
        <f>SUMIFS(СВЦЭМ!#REF!,СВЦЭМ!$A$40:$A$783,$A342,СВЦЭМ!$B$40:$B$783,C$332)+'СЕТ СН'!$F$16</f>
        <v>#REF!</v>
      </c>
      <c r="D342" s="36" t="e">
        <f>SUMIFS(СВЦЭМ!#REF!,СВЦЭМ!$A$40:$A$783,$A342,СВЦЭМ!$B$40:$B$783,D$332)+'СЕТ СН'!$F$16</f>
        <v>#REF!</v>
      </c>
      <c r="E342" s="36" t="e">
        <f>SUMIFS(СВЦЭМ!#REF!,СВЦЭМ!$A$40:$A$783,$A342,СВЦЭМ!$B$40:$B$783,E$332)+'СЕТ СН'!$F$16</f>
        <v>#REF!</v>
      </c>
      <c r="F342" s="36" t="e">
        <f>SUMIFS(СВЦЭМ!#REF!,СВЦЭМ!$A$40:$A$783,$A342,СВЦЭМ!$B$40:$B$783,F$332)+'СЕТ СН'!$F$16</f>
        <v>#REF!</v>
      </c>
      <c r="G342" s="36" t="e">
        <f>SUMIFS(СВЦЭМ!#REF!,СВЦЭМ!$A$40:$A$783,$A342,СВЦЭМ!$B$40:$B$783,G$332)+'СЕТ СН'!$F$16</f>
        <v>#REF!</v>
      </c>
      <c r="H342" s="36" t="e">
        <f>SUMIFS(СВЦЭМ!#REF!,СВЦЭМ!$A$40:$A$783,$A342,СВЦЭМ!$B$40:$B$783,H$332)+'СЕТ СН'!$F$16</f>
        <v>#REF!</v>
      </c>
      <c r="I342" s="36" t="e">
        <f>SUMIFS(СВЦЭМ!#REF!,СВЦЭМ!$A$40:$A$783,$A342,СВЦЭМ!$B$40:$B$783,I$332)+'СЕТ СН'!$F$16</f>
        <v>#REF!</v>
      </c>
      <c r="J342" s="36" t="e">
        <f>SUMIFS(СВЦЭМ!#REF!,СВЦЭМ!$A$40:$A$783,$A342,СВЦЭМ!$B$40:$B$783,J$332)+'СЕТ СН'!$F$16</f>
        <v>#REF!</v>
      </c>
      <c r="K342" s="36" t="e">
        <f>SUMIFS(СВЦЭМ!#REF!,СВЦЭМ!$A$40:$A$783,$A342,СВЦЭМ!$B$40:$B$783,K$332)+'СЕТ СН'!$F$16</f>
        <v>#REF!</v>
      </c>
      <c r="L342" s="36" t="e">
        <f>SUMIFS(СВЦЭМ!#REF!,СВЦЭМ!$A$40:$A$783,$A342,СВЦЭМ!$B$40:$B$783,L$332)+'СЕТ СН'!$F$16</f>
        <v>#REF!</v>
      </c>
      <c r="M342" s="36" t="e">
        <f>SUMIFS(СВЦЭМ!#REF!,СВЦЭМ!$A$40:$A$783,$A342,СВЦЭМ!$B$40:$B$783,M$332)+'СЕТ СН'!$F$16</f>
        <v>#REF!</v>
      </c>
      <c r="N342" s="36" t="e">
        <f>SUMIFS(СВЦЭМ!#REF!,СВЦЭМ!$A$40:$A$783,$A342,СВЦЭМ!$B$40:$B$783,N$332)+'СЕТ СН'!$F$16</f>
        <v>#REF!</v>
      </c>
      <c r="O342" s="36" t="e">
        <f>SUMIFS(СВЦЭМ!#REF!,СВЦЭМ!$A$40:$A$783,$A342,СВЦЭМ!$B$40:$B$783,O$332)+'СЕТ СН'!$F$16</f>
        <v>#REF!</v>
      </c>
      <c r="P342" s="36" t="e">
        <f>SUMIFS(СВЦЭМ!#REF!,СВЦЭМ!$A$40:$A$783,$A342,СВЦЭМ!$B$40:$B$783,P$332)+'СЕТ СН'!$F$16</f>
        <v>#REF!</v>
      </c>
      <c r="Q342" s="36" t="e">
        <f>SUMIFS(СВЦЭМ!#REF!,СВЦЭМ!$A$40:$A$783,$A342,СВЦЭМ!$B$40:$B$783,Q$332)+'СЕТ СН'!$F$16</f>
        <v>#REF!</v>
      </c>
      <c r="R342" s="36" t="e">
        <f>SUMIFS(СВЦЭМ!#REF!,СВЦЭМ!$A$40:$A$783,$A342,СВЦЭМ!$B$40:$B$783,R$332)+'СЕТ СН'!$F$16</f>
        <v>#REF!</v>
      </c>
      <c r="S342" s="36" t="e">
        <f>SUMIFS(СВЦЭМ!#REF!,СВЦЭМ!$A$40:$A$783,$A342,СВЦЭМ!$B$40:$B$783,S$332)+'СЕТ СН'!$F$16</f>
        <v>#REF!</v>
      </c>
      <c r="T342" s="36" t="e">
        <f>SUMIFS(СВЦЭМ!#REF!,СВЦЭМ!$A$40:$A$783,$A342,СВЦЭМ!$B$40:$B$783,T$332)+'СЕТ СН'!$F$16</f>
        <v>#REF!</v>
      </c>
      <c r="U342" s="36" t="e">
        <f>SUMIFS(СВЦЭМ!#REF!,СВЦЭМ!$A$40:$A$783,$A342,СВЦЭМ!$B$40:$B$783,U$332)+'СЕТ СН'!$F$16</f>
        <v>#REF!</v>
      </c>
      <c r="V342" s="36" t="e">
        <f>SUMIFS(СВЦЭМ!#REF!,СВЦЭМ!$A$40:$A$783,$A342,СВЦЭМ!$B$40:$B$783,V$332)+'СЕТ СН'!$F$16</f>
        <v>#REF!</v>
      </c>
      <c r="W342" s="36" t="e">
        <f>SUMIFS(СВЦЭМ!#REF!,СВЦЭМ!$A$40:$A$783,$A342,СВЦЭМ!$B$40:$B$783,W$332)+'СЕТ СН'!$F$16</f>
        <v>#REF!</v>
      </c>
      <c r="X342" s="36" t="e">
        <f>SUMIFS(СВЦЭМ!#REF!,СВЦЭМ!$A$40:$A$783,$A342,СВЦЭМ!$B$40:$B$783,X$332)+'СЕТ СН'!$F$16</f>
        <v>#REF!</v>
      </c>
      <c r="Y342" s="36" t="e">
        <f>SUMIFS(СВЦЭМ!#REF!,СВЦЭМ!$A$40:$A$783,$A342,СВЦЭМ!$B$40:$B$783,Y$332)+'СЕТ СН'!$F$16</f>
        <v>#REF!</v>
      </c>
    </row>
    <row r="343" spans="1:25" ht="15.75" hidden="1" x14ac:dyDescent="0.2">
      <c r="A343" s="35">
        <f t="shared" si="9"/>
        <v>45088</v>
      </c>
      <c r="B343" s="36" t="e">
        <f>SUMIFS(СВЦЭМ!#REF!,СВЦЭМ!$A$40:$A$783,$A343,СВЦЭМ!$B$40:$B$783,B$332)+'СЕТ СН'!$F$16</f>
        <v>#REF!</v>
      </c>
      <c r="C343" s="36" t="e">
        <f>SUMIFS(СВЦЭМ!#REF!,СВЦЭМ!$A$40:$A$783,$A343,СВЦЭМ!$B$40:$B$783,C$332)+'СЕТ СН'!$F$16</f>
        <v>#REF!</v>
      </c>
      <c r="D343" s="36" t="e">
        <f>SUMIFS(СВЦЭМ!#REF!,СВЦЭМ!$A$40:$A$783,$A343,СВЦЭМ!$B$40:$B$783,D$332)+'СЕТ СН'!$F$16</f>
        <v>#REF!</v>
      </c>
      <c r="E343" s="36" t="e">
        <f>SUMIFS(СВЦЭМ!#REF!,СВЦЭМ!$A$40:$A$783,$A343,СВЦЭМ!$B$40:$B$783,E$332)+'СЕТ СН'!$F$16</f>
        <v>#REF!</v>
      </c>
      <c r="F343" s="36" t="e">
        <f>SUMIFS(СВЦЭМ!#REF!,СВЦЭМ!$A$40:$A$783,$A343,СВЦЭМ!$B$40:$B$783,F$332)+'СЕТ СН'!$F$16</f>
        <v>#REF!</v>
      </c>
      <c r="G343" s="36" t="e">
        <f>SUMIFS(СВЦЭМ!#REF!,СВЦЭМ!$A$40:$A$783,$A343,СВЦЭМ!$B$40:$B$783,G$332)+'СЕТ СН'!$F$16</f>
        <v>#REF!</v>
      </c>
      <c r="H343" s="36" t="e">
        <f>SUMIFS(СВЦЭМ!#REF!,СВЦЭМ!$A$40:$A$783,$A343,СВЦЭМ!$B$40:$B$783,H$332)+'СЕТ СН'!$F$16</f>
        <v>#REF!</v>
      </c>
      <c r="I343" s="36" t="e">
        <f>SUMIFS(СВЦЭМ!#REF!,СВЦЭМ!$A$40:$A$783,$A343,СВЦЭМ!$B$40:$B$783,I$332)+'СЕТ СН'!$F$16</f>
        <v>#REF!</v>
      </c>
      <c r="J343" s="36" t="e">
        <f>SUMIFS(СВЦЭМ!#REF!,СВЦЭМ!$A$40:$A$783,$A343,СВЦЭМ!$B$40:$B$783,J$332)+'СЕТ СН'!$F$16</f>
        <v>#REF!</v>
      </c>
      <c r="K343" s="36" t="e">
        <f>SUMIFS(СВЦЭМ!#REF!,СВЦЭМ!$A$40:$A$783,$A343,СВЦЭМ!$B$40:$B$783,K$332)+'СЕТ СН'!$F$16</f>
        <v>#REF!</v>
      </c>
      <c r="L343" s="36" t="e">
        <f>SUMIFS(СВЦЭМ!#REF!,СВЦЭМ!$A$40:$A$783,$A343,СВЦЭМ!$B$40:$B$783,L$332)+'СЕТ СН'!$F$16</f>
        <v>#REF!</v>
      </c>
      <c r="M343" s="36" t="e">
        <f>SUMIFS(СВЦЭМ!#REF!,СВЦЭМ!$A$40:$A$783,$A343,СВЦЭМ!$B$40:$B$783,M$332)+'СЕТ СН'!$F$16</f>
        <v>#REF!</v>
      </c>
      <c r="N343" s="36" t="e">
        <f>SUMIFS(СВЦЭМ!#REF!,СВЦЭМ!$A$40:$A$783,$A343,СВЦЭМ!$B$40:$B$783,N$332)+'СЕТ СН'!$F$16</f>
        <v>#REF!</v>
      </c>
      <c r="O343" s="36" t="e">
        <f>SUMIFS(СВЦЭМ!#REF!,СВЦЭМ!$A$40:$A$783,$A343,СВЦЭМ!$B$40:$B$783,O$332)+'СЕТ СН'!$F$16</f>
        <v>#REF!</v>
      </c>
      <c r="P343" s="36" t="e">
        <f>SUMIFS(СВЦЭМ!#REF!,СВЦЭМ!$A$40:$A$783,$A343,СВЦЭМ!$B$40:$B$783,P$332)+'СЕТ СН'!$F$16</f>
        <v>#REF!</v>
      </c>
      <c r="Q343" s="36" t="e">
        <f>SUMIFS(СВЦЭМ!#REF!,СВЦЭМ!$A$40:$A$783,$A343,СВЦЭМ!$B$40:$B$783,Q$332)+'СЕТ СН'!$F$16</f>
        <v>#REF!</v>
      </c>
      <c r="R343" s="36" t="e">
        <f>SUMIFS(СВЦЭМ!#REF!,СВЦЭМ!$A$40:$A$783,$A343,СВЦЭМ!$B$40:$B$783,R$332)+'СЕТ СН'!$F$16</f>
        <v>#REF!</v>
      </c>
      <c r="S343" s="36" t="e">
        <f>SUMIFS(СВЦЭМ!#REF!,СВЦЭМ!$A$40:$A$783,$A343,СВЦЭМ!$B$40:$B$783,S$332)+'СЕТ СН'!$F$16</f>
        <v>#REF!</v>
      </c>
      <c r="T343" s="36" t="e">
        <f>SUMIFS(СВЦЭМ!#REF!,СВЦЭМ!$A$40:$A$783,$A343,СВЦЭМ!$B$40:$B$783,T$332)+'СЕТ СН'!$F$16</f>
        <v>#REF!</v>
      </c>
      <c r="U343" s="36" t="e">
        <f>SUMIFS(СВЦЭМ!#REF!,СВЦЭМ!$A$40:$A$783,$A343,СВЦЭМ!$B$40:$B$783,U$332)+'СЕТ СН'!$F$16</f>
        <v>#REF!</v>
      </c>
      <c r="V343" s="36" t="e">
        <f>SUMIFS(СВЦЭМ!#REF!,СВЦЭМ!$A$40:$A$783,$A343,СВЦЭМ!$B$40:$B$783,V$332)+'СЕТ СН'!$F$16</f>
        <v>#REF!</v>
      </c>
      <c r="W343" s="36" t="e">
        <f>SUMIFS(СВЦЭМ!#REF!,СВЦЭМ!$A$40:$A$783,$A343,СВЦЭМ!$B$40:$B$783,W$332)+'СЕТ СН'!$F$16</f>
        <v>#REF!</v>
      </c>
      <c r="X343" s="36" t="e">
        <f>SUMIFS(СВЦЭМ!#REF!,СВЦЭМ!$A$40:$A$783,$A343,СВЦЭМ!$B$40:$B$783,X$332)+'СЕТ СН'!$F$16</f>
        <v>#REF!</v>
      </c>
      <c r="Y343" s="36" t="e">
        <f>SUMIFS(СВЦЭМ!#REF!,СВЦЭМ!$A$40:$A$783,$A343,СВЦЭМ!$B$40:$B$783,Y$332)+'СЕТ СН'!$F$16</f>
        <v>#REF!</v>
      </c>
    </row>
    <row r="344" spans="1:25" ht="15.75" hidden="1" x14ac:dyDescent="0.2">
      <c r="A344" s="35">
        <f t="shared" si="9"/>
        <v>45089</v>
      </c>
      <c r="B344" s="36" t="e">
        <f>SUMIFS(СВЦЭМ!#REF!,СВЦЭМ!$A$40:$A$783,$A344,СВЦЭМ!$B$40:$B$783,B$332)+'СЕТ СН'!$F$16</f>
        <v>#REF!</v>
      </c>
      <c r="C344" s="36" t="e">
        <f>SUMIFS(СВЦЭМ!#REF!,СВЦЭМ!$A$40:$A$783,$A344,СВЦЭМ!$B$40:$B$783,C$332)+'СЕТ СН'!$F$16</f>
        <v>#REF!</v>
      </c>
      <c r="D344" s="36" t="e">
        <f>SUMIFS(СВЦЭМ!#REF!,СВЦЭМ!$A$40:$A$783,$A344,СВЦЭМ!$B$40:$B$783,D$332)+'СЕТ СН'!$F$16</f>
        <v>#REF!</v>
      </c>
      <c r="E344" s="36" t="e">
        <f>SUMIFS(СВЦЭМ!#REF!,СВЦЭМ!$A$40:$A$783,$A344,СВЦЭМ!$B$40:$B$783,E$332)+'СЕТ СН'!$F$16</f>
        <v>#REF!</v>
      </c>
      <c r="F344" s="36" t="e">
        <f>SUMIFS(СВЦЭМ!#REF!,СВЦЭМ!$A$40:$A$783,$A344,СВЦЭМ!$B$40:$B$783,F$332)+'СЕТ СН'!$F$16</f>
        <v>#REF!</v>
      </c>
      <c r="G344" s="36" t="e">
        <f>SUMIFS(СВЦЭМ!#REF!,СВЦЭМ!$A$40:$A$783,$A344,СВЦЭМ!$B$40:$B$783,G$332)+'СЕТ СН'!$F$16</f>
        <v>#REF!</v>
      </c>
      <c r="H344" s="36" t="e">
        <f>SUMIFS(СВЦЭМ!#REF!,СВЦЭМ!$A$40:$A$783,$A344,СВЦЭМ!$B$40:$B$783,H$332)+'СЕТ СН'!$F$16</f>
        <v>#REF!</v>
      </c>
      <c r="I344" s="36" t="e">
        <f>SUMIFS(СВЦЭМ!#REF!,СВЦЭМ!$A$40:$A$783,$A344,СВЦЭМ!$B$40:$B$783,I$332)+'СЕТ СН'!$F$16</f>
        <v>#REF!</v>
      </c>
      <c r="J344" s="36" t="e">
        <f>SUMIFS(СВЦЭМ!#REF!,СВЦЭМ!$A$40:$A$783,$A344,СВЦЭМ!$B$40:$B$783,J$332)+'СЕТ СН'!$F$16</f>
        <v>#REF!</v>
      </c>
      <c r="K344" s="36" t="e">
        <f>SUMIFS(СВЦЭМ!#REF!,СВЦЭМ!$A$40:$A$783,$A344,СВЦЭМ!$B$40:$B$783,K$332)+'СЕТ СН'!$F$16</f>
        <v>#REF!</v>
      </c>
      <c r="L344" s="36" t="e">
        <f>SUMIFS(СВЦЭМ!#REF!,СВЦЭМ!$A$40:$A$783,$A344,СВЦЭМ!$B$40:$B$783,L$332)+'СЕТ СН'!$F$16</f>
        <v>#REF!</v>
      </c>
      <c r="M344" s="36" t="e">
        <f>SUMIFS(СВЦЭМ!#REF!,СВЦЭМ!$A$40:$A$783,$A344,СВЦЭМ!$B$40:$B$783,M$332)+'СЕТ СН'!$F$16</f>
        <v>#REF!</v>
      </c>
      <c r="N344" s="36" t="e">
        <f>SUMIFS(СВЦЭМ!#REF!,СВЦЭМ!$A$40:$A$783,$A344,СВЦЭМ!$B$40:$B$783,N$332)+'СЕТ СН'!$F$16</f>
        <v>#REF!</v>
      </c>
      <c r="O344" s="36" t="e">
        <f>SUMIFS(СВЦЭМ!#REF!,СВЦЭМ!$A$40:$A$783,$A344,СВЦЭМ!$B$40:$B$783,O$332)+'СЕТ СН'!$F$16</f>
        <v>#REF!</v>
      </c>
      <c r="P344" s="36" t="e">
        <f>SUMIFS(СВЦЭМ!#REF!,СВЦЭМ!$A$40:$A$783,$A344,СВЦЭМ!$B$40:$B$783,P$332)+'СЕТ СН'!$F$16</f>
        <v>#REF!</v>
      </c>
      <c r="Q344" s="36" t="e">
        <f>SUMIFS(СВЦЭМ!#REF!,СВЦЭМ!$A$40:$A$783,$A344,СВЦЭМ!$B$40:$B$783,Q$332)+'СЕТ СН'!$F$16</f>
        <v>#REF!</v>
      </c>
      <c r="R344" s="36" t="e">
        <f>SUMIFS(СВЦЭМ!#REF!,СВЦЭМ!$A$40:$A$783,$A344,СВЦЭМ!$B$40:$B$783,R$332)+'СЕТ СН'!$F$16</f>
        <v>#REF!</v>
      </c>
      <c r="S344" s="36" t="e">
        <f>SUMIFS(СВЦЭМ!#REF!,СВЦЭМ!$A$40:$A$783,$A344,СВЦЭМ!$B$40:$B$783,S$332)+'СЕТ СН'!$F$16</f>
        <v>#REF!</v>
      </c>
      <c r="T344" s="36" t="e">
        <f>SUMIFS(СВЦЭМ!#REF!,СВЦЭМ!$A$40:$A$783,$A344,СВЦЭМ!$B$40:$B$783,T$332)+'СЕТ СН'!$F$16</f>
        <v>#REF!</v>
      </c>
      <c r="U344" s="36" t="e">
        <f>SUMIFS(СВЦЭМ!#REF!,СВЦЭМ!$A$40:$A$783,$A344,СВЦЭМ!$B$40:$B$783,U$332)+'СЕТ СН'!$F$16</f>
        <v>#REF!</v>
      </c>
      <c r="V344" s="36" t="e">
        <f>SUMIFS(СВЦЭМ!#REF!,СВЦЭМ!$A$40:$A$783,$A344,СВЦЭМ!$B$40:$B$783,V$332)+'СЕТ СН'!$F$16</f>
        <v>#REF!</v>
      </c>
      <c r="W344" s="36" t="e">
        <f>SUMIFS(СВЦЭМ!#REF!,СВЦЭМ!$A$40:$A$783,$A344,СВЦЭМ!$B$40:$B$783,W$332)+'СЕТ СН'!$F$16</f>
        <v>#REF!</v>
      </c>
      <c r="X344" s="36" t="e">
        <f>SUMIFS(СВЦЭМ!#REF!,СВЦЭМ!$A$40:$A$783,$A344,СВЦЭМ!$B$40:$B$783,X$332)+'СЕТ СН'!$F$16</f>
        <v>#REF!</v>
      </c>
      <c r="Y344" s="36" t="e">
        <f>SUMIFS(СВЦЭМ!#REF!,СВЦЭМ!$A$40:$A$783,$A344,СВЦЭМ!$B$40:$B$783,Y$332)+'СЕТ СН'!$F$16</f>
        <v>#REF!</v>
      </c>
    </row>
    <row r="345" spans="1:25" ht="15.75" hidden="1" x14ac:dyDescent="0.2">
      <c r="A345" s="35">
        <f t="shared" si="9"/>
        <v>45090</v>
      </c>
      <c r="B345" s="36" t="e">
        <f>SUMIFS(СВЦЭМ!#REF!,СВЦЭМ!$A$40:$A$783,$A345,СВЦЭМ!$B$40:$B$783,B$332)+'СЕТ СН'!$F$16</f>
        <v>#REF!</v>
      </c>
      <c r="C345" s="36" t="e">
        <f>SUMIFS(СВЦЭМ!#REF!,СВЦЭМ!$A$40:$A$783,$A345,СВЦЭМ!$B$40:$B$783,C$332)+'СЕТ СН'!$F$16</f>
        <v>#REF!</v>
      </c>
      <c r="D345" s="36" t="e">
        <f>SUMIFS(СВЦЭМ!#REF!,СВЦЭМ!$A$40:$A$783,$A345,СВЦЭМ!$B$40:$B$783,D$332)+'СЕТ СН'!$F$16</f>
        <v>#REF!</v>
      </c>
      <c r="E345" s="36" t="e">
        <f>SUMIFS(СВЦЭМ!#REF!,СВЦЭМ!$A$40:$A$783,$A345,СВЦЭМ!$B$40:$B$783,E$332)+'СЕТ СН'!$F$16</f>
        <v>#REF!</v>
      </c>
      <c r="F345" s="36" t="e">
        <f>SUMIFS(СВЦЭМ!#REF!,СВЦЭМ!$A$40:$A$783,$A345,СВЦЭМ!$B$40:$B$783,F$332)+'СЕТ СН'!$F$16</f>
        <v>#REF!</v>
      </c>
      <c r="G345" s="36" t="e">
        <f>SUMIFS(СВЦЭМ!#REF!,СВЦЭМ!$A$40:$A$783,$A345,СВЦЭМ!$B$40:$B$783,G$332)+'СЕТ СН'!$F$16</f>
        <v>#REF!</v>
      </c>
      <c r="H345" s="36" t="e">
        <f>SUMIFS(СВЦЭМ!#REF!,СВЦЭМ!$A$40:$A$783,$A345,СВЦЭМ!$B$40:$B$783,H$332)+'СЕТ СН'!$F$16</f>
        <v>#REF!</v>
      </c>
      <c r="I345" s="36" t="e">
        <f>SUMIFS(СВЦЭМ!#REF!,СВЦЭМ!$A$40:$A$783,$A345,СВЦЭМ!$B$40:$B$783,I$332)+'СЕТ СН'!$F$16</f>
        <v>#REF!</v>
      </c>
      <c r="J345" s="36" t="e">
        <f>SUMIFS(СВЦЭМ!#REF!,СВЦЭМ!$A$40:$A$783,$A345,СВЦЭМ!$B$40:$B$783,J$332)+'СЕТ СН'!$F$16</f>
        <v>#REF!</v>
      </c>
      <c r="K345" s="36" t="e">
        <f>SUMIFS(СВЦЭМ!#REF!,СВЦЭМ!$A$40:$A$783,$A345,СВЦЭМ!$B$40:$B$783,K$332)+'СЕТ СН'!$F$16</f>
        <v>#REF!</v>
      </c>
      <c r="L345" s="36" t="e">
        <f>SUMIFS(СВЦЭМ!#REF!,СВЦЭМ!$A$40:$A$783,$A345,СВЦЭМ!$B$40:$B$783,L$332)+'СЕТ СН'!$F$16</f>
        <v>#REF!</v>
      </c>
      <c r="M345" s="36" t="e">
        <f>SUMIFS(СВЦЭМ!#REF!,СВЦЭМ!$A$40:$A$783,$A345,СВЦЭМ!$B$40:$B$783,M$332)+'СЕТ СН'!$F$16</f>
        <v>#REF!</v>
      </c>
      <c r="N345" s="36" t="e">
        <f>SUMIFS(СВЦЭМ!#REF!,СВЦЭМ!$A$40:$A$783,$A345,СВЦЭМ!$B$40:$B$783,N$332)+'СЕТ СН'!$F$16</f>
        <v>#REF!</v>
      </c>
      <c r="O345" s="36" t="e">
        <f>SUMIFS(СВЦЭМ!#REF!,СВЦЭМ!$A$40:$A$783,$A345,СВЦЭМ!$B$40:$B$783,O$332)+'СЕТ СН'!$F$16</f>
        <v>#REF!</v>
      </c>
      <c r="P345" s="36" t="e">
        <f>SUMIFS(СВЦЭМ!#REF!,СВЦЭМ!$A$40:$A$783,$A345,СВЦЭМ!$B$40:$B$783,P$332)+'СЕТ СН'!$F$16</f>
        <v>#REF!</v>
      </c>
      <c r="Q345" s="36" t="e">
        <f>SUMIFS(СВЦЭМ!#REF!,СВЦЭМ!$A$40:$A$783,$A345,СВЦЭМ!$B$40:$B$783,Q$332)+'СЕТ СН'!$F$16</f>
        <v>#REF!</v>
      </c>
      <c r="R345" s="36" t="e">
        <f>SUMIFS(СВЦЭМ!#REF!,СВЦЭМ!$A$40:$A$783,$A345,СВЦЭМ!$B$40:$B$783,R$332)+'СЕТ СН'!$F$16</f>
        <v>#REF!</v>
      </c>
      <c r="S345" s="36" t="e">
        <f>SUMIFS(СВЦЭМ!#REF!,СВЦЭМ!$A$40:$A$783,$A345,СВЦЭМ!$B$40:$B$783,S$332)+'СЕТ СН'!$F$16</f>
        <v>#REF!</v>
      </c>
      <c r="T345" s="36" t="e">
        <f>SUMIFS(СВЦЭМ!#REF!,СВЦЭМ!$A$40:$A$783,$A345,СВЦЭМ!$B$40:$B$783,T$332)+'СЕТ СН'!$F$16</f>
        <v>#REF!</v>
      </c>
      <c r="U345" s="36" t="e">
        <f>SUMIFS(СВЦЭМ!#REF!,СВЦЭМ!$A$40:$A$783,$A345,СВЦЭМ!$B$40:$B$783,U$332)+'СЕТ СН'!$F$16</f>
        <v>#REF!</v>
      </c>
      <c r="V345" s="36" t="e">
        <f>SUMIFS(СВЦЭМ!#REF!,СВЦЭМ!$A$40:$A$783,$A345,СВЦЭМ!$B$40:$B$783,V$332)+'СЕТ СН'!$F$16</f>
        <v>#REF!</v>
      </c>
      <c r="W345" s="36" t="e">
        <f>SUMIFS(СВЦЭМ!#REF!,СВЦЭМ!$A$40:$A$783,$A345,СВЦЭМ!$B$40:$B$783,W$332)+'СЕТ СН'!$F$16</f>
        <v>#REF!</v>
      </c>
      <c r="X345" s="36" t="e">
        <f>SUMIFS(СВЦЭМ!#REF!,СВЦЭМ!$A$40:$A$783,$A345,СВЦЭМ!$B$40:$B$783,X$332)+'СЕТ СН'!$F$16</f>
        <v>#REF!</v>
      </c>
      <c r="Y345" s="36" t="e">
        <f>SUMIFS(СВЦЭМ!#REF!,СВЦЭМ!$A$40:$A$783,$A345,СВЦЭМ!$B$40:$B$783,Y$332)+'СЕТ СН'!$F$16</f>
        <v>#REF!</v>
      </c>
    </row>
    <row r="346" spans="1:25" ht="15.75" hidden="1" x14ac:dyDescent="0.2">
      <c r="A346" s="35">
        <f t="shared" si="9"/>
        <v>45091</v>
      </c>
      <c r="B346" s="36" t="e">
        <f>SUMIFS(СВЦЭМ!#REF!,СВЦЭМ!$A$40:$A$783,$A346,СВЦЭМ!$B$40:$B$783,B$332)+'СЕТ СН'!$F$16</f>
        <v>#REF!</v>
      </c>
      <c r="C346" s="36" t="e">
        <f>SUMIFS(СВЦЭМ!#REF!,СВЦЭМ!$A$40:$A$783,$A346,СВЦЭМ!$B$40:$B$783,C$332)+'СЕТ СН'!$F$16</f>
        <v>#REF!</v>
      </c>
      <c r="D346" s="36" t="e">
        <f>SUMIFS(СВЦЭМ!#REF!,СВЦЭМ!$A$40:$A$783,$A346,СВЦЭМ!$B$40:$B$783,D$332)+'СЕТ СН'!$F$16</f>
        <v>#REF!</v>
      </c>
      <c r="E346" s="36" t="e">
        <f>SUMIFS(СВЦЭМ!#REF!,СВЦЭМ!$A$40:$A$783,$A346,СВЦЭМ!$B$40:$B$783,E$332)+'СЕТ СН'!$F$16</f>
        <v>#REF!</v>
      </c>
      <c r="F346" s="36" t="e">
        <f>SUMIFS(СВЦЭМ!#REF!,СВЦЭМ!$A$40:$A$783,$A346,СВЦЭМ!$B$40:$B$783,F$332)+'СЕТ СН'!$F$16</f>
        <v>#REF!</v>
      </c>
      <c r="G346" s="36" t="e">
        <f>SUMIFS(СВЦЭМ!#REF!,СВЦЭМ!$A$40:$A$783,$A346,СВЦЭМ!$B$40:$B$783,G$332)+'СЕТ СН'!$F$16</f>
        <v>#REF!</v>
      </c>
      <c r="H346" s="36" t="e">
        <f>SUMIFS(СВЦЭМ!#REF!,СВЦЭМ!$A$40:$A$783,$A346,СВЦЭМ!$B$40:$B$783,H$332)+'СЕТ СН'!$F$16</f>
        <v>#REF!</v>
      </c>
      <c r="I346" s="36" t="e">
        <f>SUMIFS(СВЦЭМ!#REF!,СВЦЭМ!$A$40:$A$783,$A346,СВЦЭМ!$B$40:$B$783,I$332)+'СЕТ СН'!$F$16</f>
        <v>#REF!</v>
      </c>
      <c r="J346" s="36" t="e">
        <f>SUMIFS(СВЦЭМ!#REF!,СВЦЭМ!$A$40:$A$783,$A346,СВЦЭМ!$B$40:$B$783,J$332)+'СЕТ СН'!$F$16</f>
        <v>#REF!</v>
      </c>
      <c r="K346" s="36" t="e">
        <f>SUMIFS(СВЦЭМ!#REF!,СВЦЭМ!$A$40:$A$783,$A346,СВЦЭМ!$B$40:$B$783,K$332)+'СЕТ СН'!$F$16</f>
        <v>#REF!</v>
      </c>
      <c r="L346" s="36" t="e">
        <f>SUMIFS(СВЦЭМ!#REF!,СВЦЭМ!$A$40:$A$783,$A346,СВЦЭМ!$B$40:$B$783,L$332)+'СЕТ СН'!$F$16</f>
        <v>#REF!</v>
      </c>
      <c r="M346" s="36" t="e">
        <f>SUMIFS(СВЦЭМ!#REF!,СВЦЭМ!$A$40:$A$783,$A346,СВЦЭМ!$B$40:$B$783,M$332)+'СЕТ СН'!$F$16</f>
        <v>#REF!</v>
      </c>
      <c r="N346" s="36" t="e">
        <f>SUMIFS(СВЦЭМ!#REF!,СВЦЭМ!$A$40:$A$783,$A346,СВЦЭМ!$B$40:$B$783,N$332)+'СЕТ СН'!$F$16</f>
        <v>#REF!</v>
      </c>
      <c r="O346" s="36" t="e">
        <f>SUMIFS(СВЦЭМ!#REF!,СВЦЭМ!$A$40:$A$783,$A346,СВЦЭМ!$B$40:$B$783,O$332)+'СЕТ СН'!$F$16</f>
        <v>#REF!</v>
      </c>
      <c r="P346" s="36" t="e">
        <f>SUMIFS(СВЦЭМ!#REF!,СВЦЭМ!$A$40:$A$783,$A346,СВЦЭМ!$B$40:$B$783,P$332)+'СЕТ СН'!$F$16</f>
        <v>#REF!</v>
      </c>
      <c r="Q346" s="36" t="e">
        <f>SUMIFS(СВЦЭМ!#REF!,СВЦЭМ!$A$40:$A$783,$A346,СВЦЭМ!$B$40:$B$783,Q$332)+'СЕТ СН'!$F$16</f>
        <v>#REF!</v>
      </c>
      <c r="R346" s="36" t="e">
        <f>SUMIFS(СВЦЭМ!#REF!,СВЦЭМ!$A$40:$A$783,$A346,СВЦЭМ!$B$40:$B$783,R$332)+'СЕТ СН'!$F$16</f>
        <v>#REF!</v>
      </c>
      <c r="S346" s="36" t="e">
        <f>SUMIFS(СВЦЭМ!#REF!,СВЦЭМ!$A$40:$A$783,$A346,СВЦЭМ!$B$40:$B$783,S$332)+'СЕТ СН'!$F$16</f>
        <v>#REF!</v>
      </c>
      <c r="T346" s="36" t="e">
        <f>SUMIFS(СВЦЭМ!#REF!,СВЦЭМ!$A$40:$A$783,$A346,СВЦЭМ!$B$40:$B$783,T$332)+'СЕТ СН'!$F$16</f>
        <v>#REF!</v>
      </c>
      <c r="U346" s="36" t="e">
        <f>SUMIFS(СВЦЭМ!#REF!,СВЦЭМ!$A$40:$A$783,$A346,СВЦЭМ!$B$40:$B$783,U$332)+'СЕТ СН'!$F$16</f>
        <v>#REF!</v>
      </c>
      <c r="V346" s="36" t="e">
        <f>SUMIFS(СВЦЭМ!#REF!,СВЦЭМ!$A$40:$A$783,$A346,СВЦЭМ!$B$40:$B$783,V$332)+'СЕТ СН'!$F$16</f>
        <v>#REF!</v>
      </c>
      <c r="W346" s="36" t="e">
        <f>SUMIFS(СВЦЭМ!#REF!,СВЦЭМ!$A$40:$A$783,$A346,СВЦЭМ!$B$40:$B$783,W$332)+'СЕТ СН'!$F$16</f>
        <v>#REF!</v>
      </c>
      <c r="X346" s="36" t="e">
        <f>SUMIFS(СВЦЭМ!#REF!,СВЦЭМ!$A$40:$A$783,$A346,СВЦЭМ!$B$40:$B$783,X$332)+'СЕТ СН'!$F$16</f>
        <v>#REF!</v>
      </c>
      <c r="Y346" s="36" t="e">
        <f>SUMIFS(СВЦЭМ!#REF!,СВЦЭМ!$A$40:$A$783,$A346,СВЦЭМ!$B$40:$B$783,Y$332)+'СЕТ СН'!$F$16</f>
        <v>#REF!</v>
      </c>
    </row>
    <row r="347" spans="1:25" ht="15.75" hidden="1" x14ac:dyDescent="0.2">
      <c r="A347" s="35">
        <f t="shared" si="9"/>
        <v>45092</v>
      </c>
      <c r="B347" s="36" t="e">
        <f>SUMIFS(СВЦЭМ!#REF!,СВЦЭМ!$A$40:$A$783,$A347,СВЦЭМ!$B$40:$B$783,B$332)+'СЕТ СН'!$F$16</f>
        <v>#REF!</v>
      </c>
      <c r="C347" s="36" t="e">
        <f>SUMIFS(СВЦЭМ!#REF!,СВЦЭМ!$A$40:$A$783,$A347,СВЦЭМ!$B$40:$B$783,C$332)+'СЕТ СН'!$F$16</f>
        <v>#REF!</v>
      </c>
      <c r="D347" s="36" t="e">
        <f>SUMIFS(СВЦЭМ!#REF!,СВЦЭМ!$A$40:$A$783,$A347,СВЦЭМ!$B$40:$B$783,D$332)+'СЕТ СН'!$F$16</f>
        <v>#REF!</v>
      </c>
      <c r="E347" s="36" t="e">
        <f>SUMIFS(СВЦЭМ!#REF!,СВЦЭМ!$A$40:$A$783,$A347,СВЦЭМ!$B$40:$B$783,E$332)+'СЕТ СН'!$F$16</f>
        <v>#REF!</v>
      </c>
      <c r="F347" s="36" t="e">
        <f>SUMIFS(СВЦЭМ!#REF!,СВЦЭМ!$A$40:$A$783,$A347,СВЦЭМ!$B$40:$B$783,F$332)+'СЕТ СН'!$F$16</f>
        <v>#REF!</v>
      </c>
      <c r="G347" s="36" t="e">
        <f>SUMIFS(СВЦЭМ!#REF!,СВЦЭМ!$A$40:$A$783,$A347,СВЦЭМ!$B$40:$B$783,G$332)+'СЕТ СН'!$F$16</f>
        <v>#REF!</v>
      </c>
      <c r="H347" s="36" t="e">
        <f>SUMIFS(СВЦЭМ!#REF!,СВЦЭМ!$A$40:$A$783,$A347,СВЦЭМ!$B$40:$B$783,H$332)+'СЕТ СН'!$F$16</f>
        <v>#REF!</v>
      </c>
      <c r="I347" s="36" t="e">
        <f>SUMIFS(СВЦЭМ!#REF!,СВЦЭМ!$A$40:$A$783,$A347,СВЦЭМ!$B$40:$B$783,I$332)+'СЕТ СН'!$F$16</f>
        <v>#REF!</v>
      </c>
      <c r="J347" s="36" t="e">
        <f>SUMIFS(СВЦЭМ!#REF!,СВЦЭМ!$A$40:$A$783,$A347,СВЦЭМ!$B$40:$B$783,J$332)+'СЕТ СН'!$F$16</f>
        <v>#REF!</v>
      </c>
      <c r="K347" s="36" t="e">
        <f>SUMIFS(СВЦЭМ!#REF!,СВЦЭМ!$A$40:$A$783,$A347,СВЦЭМ!$B$40:$B$783,K$332)+'СЕТ СН'!$F$16</f>
        <v>#REF!</v>
      </c>
      <c r="L347" s="36" t="e">
        <f>SUMIFS(СВЦЭМ!#REF!,СВЦЭМ!$A$40:$A$783,$A347,СВЦЭМ!$B$40:$B$783,L$332)+'СЕТ СН'!$F$16</f>
        <v>#REF!</v>
      </c>
      <c r="M347" s="36" t="e">
        <f>SUMIFS(СВЦЭМ!#REF!,СВЦЭМ!$A$40:$A$783,$A347,СВЦЭМ!$B$40:$B$783,M$332)+'СЕТ СН'!$F$16</f>
        <v>#REF!</v>
      </c>
      <c r="N347" s="36" t="e">
        <f>SUMIFS(СВЦЭМ!#REF!,СВЦЭМ!$A$40:$A$783,$A347,СВЦЭМ!$B$40:$B$783,N$332)+'СЕТ СН'!$F$16</f>
        <v>#REF!</v>
      </c>
      <c r="O347" s="36" t="e">
        <f>SUMIFS(СВЦЭМ!#REF!,СВЦЭМ!$A$40:$A$783,$A347,СВЦЭМ!$B$40:$B$783,O$332)+'СЕТ СН'!$F$16</f>
        <v>#REF!</v>
      </c>
      <c r="P347" s="36" t="e">
        <f>SUMIFS(СВЦЭМ!#REF!,СВЦЭМ!$A$40:$A$783,$A347,СВЦЭМ!$B$40:$B$783,P$332)+'СЕТ СН'!$F$16</f>
        <v>#REF!</v>
      </c>
      <c r="Q347" s="36" t="e">
        <f>SUMIFS(СВЦЭМ!#REF!,СВЦЭМ!$A$40:$A$783,$A347,СВЦЭМ!$B$40:$B$783,Q$332)+'СЕТ СН'!$F$16</f>
        <v>#REF!</v>
      </c>
      <c r="R347" s="36" t="e">
        <f>SUMIFS(СВЦЭМ!#REF!,СВЦЭМ!$A$40:$A$783,$A347,СВЦЭМ!$B$40:$B$783,R$332)+'СЕТ СН'!$F$16</f>
        <v>#REF!</v>
      </c>
      <c r="S347" s="36" t="e">
        <f>SUMIFS(СВЦЭМ!#REF!,СВЦЭМ!$A$40:$A$783,$A347,СВЦЭМ!$B$40:$B$783,S$332)+'СЕТ СН'!$F$16</f>
        <v>#REF!</v>
      </c>
      <c r="T347" s="36" t="e">
        <f>SUMIFS(СВЦЭМ!#REF!,СВЦЭМ!$A$40:$A$783,$A347,СВЦЭМ!$B$40:$B$783,T$332)+'СЕТ СН'!$F$16</f>
        <v>#REF!</v>
      </c>
      <c r="U347" s="36" t="e">
        <f>SUMIFS(СВЦЭМ!#REF!,СВЦЭМ!$A$40:$A$783,$A347,СВЦЭМ!$B$40:$B$783,U$332)+'СЕТ СН'!$F$16</f>
        <v>#REF!</v>
      </c>
      <c r="V347" s="36" t="e">
        <f>SUMIFS(СВЦЭМ!#REF!,СВЦЭМ!$A$40:$A$783,$A347,СВЦЭМ!$B$40:$B$783,V$332)+'СЕТ СН'!$F$16</f>
        <v>#REF!</v>
      </c>
      <c r="W347" s="36" t="e">
        <f>SUMIFS(СВЦЭМ!#REF!,СВЦЭМ!$A$40:$A$783,$A347,СВЦЭМ!$B$40:$B$783,W$332)+'СЕТ СН'!$F$16</f>
        <v>#REF!</v>
      </c>
      <c r="X347" s="36" t="e">
        <f>SUMIFS(СВЦЭМ!#REF!,СВЦЭМ!$A$40:$A$783,$A347,СВЦЭМ!$B$40:$B$783,X$332)+'СЕТ СН'!$F$16</f>
        <v>#REF!</v>
      </c>
      <c r="Y347" s="36" t="e">
        <f>SUMIFS(СВЦЭМ!#REF!,СВЦЭМ!$A$40:$A$783,$A347,СВЦЭМ!$B$40:$B$783,Y$332)+'СЕТ СН'!$F$16</f>
        <v>#REF!</v>
      </c>
    </row>
    <row r="348" spans="1:25" ht="15.75" hidden="1" x14ac:dyDescent="0.2">
      <c r="A348" s="35">
        <f t="shared" si="9"/>
        <v>45093</v>
      </c>
      <c r="B348" s="36" t="e">
        <f>SUMIFS(СВЦЭМ!#REF!,СВЦЭМ!$A$40:$A$783,$A348,СВЦЭМ!$B$40:$B$783,B$332)+'СЕТ СН'!$F$16</f>
        <v>#REF!</v>
      </c>
      <c r="C348" s="36" t="e">
        <f>SUMIFS(СВЦЭМ!#REF!,СВЦЭМ!$A$40:$A$783,$A348,СВЦЭМ!$B$40:$B$783,C$332)+'СЕТ СН'!$F$16</f>
        <v>#REF!</v>
      </c>
      <c r="D348" s="36" t="e">
        <f>SUMIFS(СВЦЭМ!#REF!,СВЦЭМ!$A$40:$A$783,$A348,СВЦЭМ!$B$40:$B$783,D$332)+'СЕТ СН'!$F$16</f>
        <v>#REF!</v>
      </c>
      <c r="E348" s="36" t="e">
        <f>SUMIFS(СВЦЭМ!#REF!,СВЦЭМ!$A$40:$A$783,$A348,СВЦЭМ!$B$40:$B$783,E$332)+'СЕТ СН'!$F$16</f>
        <v>#REF!</v>
      </c>
      <c r="F348" s="36" t="e">
        <f>SUMIFS(СВЦЭМ!#REF!,СВЦЭМ!$A$40:$A$783,$A348,СВЦЭМ!$B$40:$B$783,F$332)+'СЕТ СН'!$F$16</f>
        <v>#REF!</v>
      </c>
      <c r="G348" s="36" t="e">
        <f>SUMIFS(СВЦЭМ!#REF!,СВЦЭМ!$A$40:$A$783,$A348,СВЦЭМ!$B$40:$B$783,G$332)+'СЕТ СН'!$F$16</f>
        <v>#REF!</v>
      </c>
      <c r="H348" s="36" t="e">
        <f>SUMIFS(СВЦЭМ!#REF!,СВЦЭМ!$A$40:$A$783,$A348,СВЦЭМ!$B$40:$B$783,H$332)+'СЕТ СН'!$F$16</f>
        <v>#REF!</v>
      </c>
      <c r="I348" s="36" t="e">
        <f>SUMIFS(СВЦЭМ!#REF!,СВЦЭМ!$A$40:$A$783,$A348,СВЦЭМ!$B$40:$B$783,I$332)+'СЕТ СН'!$F$16</f>
        <v>#REF!</v>
      </c>
      <c r="J348" s="36" t="e">
        <f>SUMIFS(СВЦЭМ!#REF!,СВЦЭМ!$A$40:$A$783,$A348,СВЦЭМ!$B$40:$B$783,J$332)+'СЕТ СН'!$F$16</f>
        <v>#REF!</v>
      </c>
      <c r="K348" s="36" t="e">
        <f>SUMIFS(СВЦЭМ!#REF!,СВЦЭМ!$A$40:$A$783,$A348,СВЦЭМ!$B$40:$B$783,K$332)+'СЕТ СН'!$F$16</f>
        <v>#REF!</v>
      </c>
      <c r="L348" s="36" t="e">
        <f>SUMIFS(СВЦЭМ!#REF!,СВЦЭМ!$A$40:$A$783,$A348,СВЦЭМ!$B$40:$B$783,L$332)+'СЕТ СН'!$F$16</f>
        <v>#REF!</v>
      </c>
      <c r="M348" s="36" t="e">
        <f>SUMIFS(СВЦЭМ!#REF!,СВЦЭМ!$A$40:$A$783,$A348,СВЦЭМ!$B$40:$B$783,M$332)+'СЕТ СН'!$F$16</f>
        <v>#REF!</v>
      </c>
      <c r="N348" s="36" t="e">
        <f>SUMIFS(СВЦЭМ!#REF!,СВЦЭМ!$A$40:$A$783,$A348,СВЦЭМ!$B$40:$B$783,N$332)+'СЕТ СН'!$F$16</f>
        <v>#REF!</v>
      </c>
      <c r="O348" s="36" t="e">
        <f>SUMIFS(СВЦЭМ!#REF!,СВЦЭМ!$A$40:$A$783,$A348,СВЦЭМ!$B$40:$B$783,O$332)+'СЕТ СН'!$F$16</f>
        <v>#REF!</v>
      </c>
      <c r="P348" s="36" t="e">
        <f>SUMIFS(СВЦЭМ!#REF!,СВЦЭМ!$A$40:$A$783,$A348,СВЦЭМ!$B$40:$B$783,P$332)+'СЕТ СН'!$F$16</f>
        <v>#REF!</v>
      </c>
      <c r="Q348" s="36" t="e">
        <f>SUMIFS(СВЦЭМ!#REF!,СВЦЭМ!$A$40:$A$783,$A348,СВЦЭМ!$B$40:$B$783,Q$332)+'СЕТ СН'!$F$16</f>
        <v>#REF!</v>
      </c>
      <c r="R348" s="36" t="e">
        <f>SUMIFS(СВЦЭМ!#REF!,СВЦЭМ!$A$40:$A$783,$A348,СВЦЭМ!$B$40:$B$783,R$332)+'СЕТ СН'!$F$16</f>
        <v>#REF!</v>
      </c>
      <c r="S348" s="36" t="e">
        <f>SUMIFS(СВЦЭМ!#REF!,СВЦЭМ!$A$40:$A$783,$A348,СВЦЭМ!$B$40:$B$783,S$332)+'СЕТ СН'!$F$16</f>
        <v>#REF!</v>
      </c>
      <c r="T348" s="36" t="e">
        <f>SUMIFS(СВЦЭМ!#REF!,СВЦЭМ!$A$40:$A$783,$A348,СВЦЭМ!$B$40:$B$783,T$332)+'СЕТ СН'!$F$16</f>
        <v>#REF!</v>
      </c>
      <c r="U348" s="36" t="e">
        <f>SUMIFS(СВЦЭМ!#REF!,СВЦЭМ!$A$40:$A$783,$A348,СВЦЭМ!$B$40:$B$783,U$332)+'СЕТ СН'!$F$16</f>
        <v>#REF!</v>
      </c>
      <c r="V348" s="36" t="e">
        <f>SUMIFS(СВЦЭМ!#REF!,СВЦЭМ!$A$40:$A$783,$A348,СВЦЭМ!$B$40:$B$783,V$332)+'СЕТ СН'!$F$16</f>
        <v>#REF!</v>
      </c>
      <c r="W348" s="36" t="e">
        <f>SUMIFS(СВЦЭМ!#REF!,СВЦЭМ!$A$40:$A$783,$A348,СВЦЭМ!$B$40:$B$783,W$332)+'СЕТ СН'!$F$16</f>
        <v>#REF!</v>
      </c>
      <c r="X348" s="36" t="e">
        <f>SUMIFS(СВЦЭМ!#REF!,СВЦЭМ!$A$40:$A$783,$A348,СВЦЭМ!$B$40:$B$783,X$332)+'СЕТ СН'!$F$16</f>
        <v>#REF!</v>
      </c>
      <c r="Y348" s="36" t="e">
        <f>SUMIFS(СВЦЭМ!#REF!,СВЦЭМ!$A$40:$A$783,$A348,СВЦЭМ!$B$40:$B$783,Y$332)+'СЕТ СН'!$F$16</f>
        <v>#REF!</v>
      </c>
    </row>
    <row r="349" spans="1:25" ht="15.75" hidden="1" x14ac:dyDescent="0.2">
      <c r="A349" s="35">
        <f t="shared" si="9"/>
        <v>45094</v>
      </c>
      <c r="B349" s="36" t="e">
        <f>SUMIFS(СВЦЭМ!#REF!,СВЦЭМ!$A$40:$A$783,$A349,СВЦЭМ!$B$40:$B$783,B$332)+'СЕТ СН'!$F$16</f>
        <v>#REF!</v>
      </c>
      <c r="C349" s="36" t="e">
        <f>SUMIFS(СВЦЭМ!#REF!,СВЦЭМ!$A$40:$A$783,$A349,СВЦЭМ!$B$40:$B$783,C$332)+'СЕТ СН'!$F$16</f>
        <v>#REF!</v>
      </c>
      <c r="D349" s="36" t="e">
        <f>SUMIFS(СВЦЭМ!#REF!,СВЦЭМ!$A$40:$A$783,$A349,СВЦЭМ!$B$40:$B$783,D$332)+'СЕТ СН'!$F$16</f>
        <v>#REF!</v>
      </c>
      <c r="E349" s="36" t="e">
        <f>SUMIFS(СВЦЭМ!#REF!,СВЦЭМ!$A$40:$A$783,$A349,СВЦЭМ!$B$40:$B$783,E$332)+'СЕТ СН'!$F$16</f>
        <v>#REF!</v>
      </c>
      <c r="F349" s="36" t="e">
        <f>SUMIFS(СВЦЭМ!#REF!,СВЦЭМ!$A$40:$A$783,$A349,СВЦЭМ!$B$40:$B$783,F$332)+'СЕТ СН'!$F$16</f>
        <v>#REF!</v>
      </c>
      <c r="G349" s="36" t="e">
        <f>SUMIFS(СВЦЭМ!#REF!,СВЦЭМ!$A$40:$A$783,$A349,СВЦЭМ!$B$40:$B$783,G$332)+'СЕТ СН'!$F$16</f>
        <v>#REF!</v>
      </c>
      <c r="H349" s="36" t="e">
        <f>SUMIFS(СВЦЭМ!#REF!,СВЦЭМ!$A$40:$A$783,$A349,СВЦЭМ!$B$40:$B$783,H$332)+'СЕТ СН'!$F$16</f>
        <v>#REF!</v>
      </c>
      <c r="I349" s="36" t="e">
        <f>SUMIFS(СВЦЭМ!#REF!,СВЦЭМ!$A$40:$A$783,$A349,СВЦЭМ!$B$40:$B$783,I$332)+'СЕТ СН'!$F$16</f>
        <v>#REF!</v>
      </c>
      <c r="J349" s="36" t="e">
        <f>SUMIFS(СВЦЭМ!#REF!,СВЦЭМ!$A$40:$A$783,$A349,СВЦЭМ!$B$40:$B$783,J$332)+'СЕТ СН'!$F$16</f>
        <v>#REF!</v>
      </c>
      <c r="K349" s="36" t="e">
        <f>SUMIFS(СВЦЭМ!#REF!,СВЦЭМ!$A$40:$A$783,$A349,СВЦЭМ!$B$40:$B$783,K$332)+'СЕТ СН'!$F$16</f>
        <v>#REF!</v>
      </c>
      <c r="L349" s="36" t="e">
        <f>SUMIFS(СВЦЭМ!#REF!,СВЦЭМ!$A$40:$A$783,$A349,СВЦЭМ!$B$40:$B$783,L$332)+'СЕТ СН'!$F$16</f>
        <v>#REF!</v>
      </c>
      <c r="M349" s="36" t="e">
        <f>SUMIFS(СВЦЭМ!#REF!,СВЦЭМ!$A$40:$A$783,$A349,СВЦЭМ!$B$40:$B$783,M$332)+'СЕТ СН'!$F$16</f>
        <v>#REF!</v>
      </c>
      <c r="N349" s="36" t="e">
        <f>SUMIFS(СВЦЭМ!#REF!,СВЦЭМ!$A$40:$A$783,$A349,СВЦЭМ!$B$40:$B$783,N$332)+'СЕТ СН'!$F$16</f>
        <v>#REF!</v>
      </c>
      <c r="O349" s="36" t="e">
        <f>SUMIFS(СВЦЭМ!#REF!,СВЦЭМ!$A$40:$A$783,$A349,СВЦЭМ!$B$40:$B$783,O$332)+'СЕТ СН'!$F$16</f>
        <v>#REF!</v>
      </c>
      <c r="P349" s="36" t="e">
        <f>SUMIFS(СВЦЭМ!#REF!,СВЦЭМ!$A$40:$A$783,$A349,СВЦЭМ!$B$40:$B$783,P$332)+'СЕТ СН'!$F$16</f>
        <v>#REF!</v>
      </c>
      <c r="Q349" s="36" t="e">
        <f>SUMIFS(СВЦЭМ!#REF!,СВЦЭМ!$A$40:$A$783,$A349,СВЦЭМ!$B$40:$B$783,Q$332)+'СЕТ СН'!$F$16</f>
        <v>#REF!</v>
      </c>
      <c r="R349" s="36" t="e">
        <f>SUMIFS(СВЦЭМ!#REF!,СВЦЭМ!$A$40:$A$783,$A349,СВЦЭМ!$B$40:$B$783,R$332)+'СЕТ СН'!$F$16</f>
        <v>#REF!</v>
      </c>
      <c r="S349" s="36" t="e">
        <f>SUMIFS(СВЦЭМ!#REF!,СВЦЭМ!$A$40:$A$783,$A349,СВЦЭМ!$B$40:$B$783,S$332)+'СЕТ СН'!$F$16</f>
        <v>#REF!</v>
      </c>
      <c r="T349" s="36" t="e">
        <f>SUMIFS(СВЦЭМ!#REF!,СВЦЭМ!$A$40:$A$783,$A349,СВЦЭМ!$B$40:$B$783,T$332)+'СЕТ СН'!$F$16</f>
        <v>#REF!</v>
      </c>
      <c r="U349" s="36" t="e">
        <f>SUMIFS(СВЦЭМ!#REF!,СВЦЭМ!$A$40:$A$783,$A349,СВЦЭМ!$B$40:$B$783,U$332)+'СЕТ СН'!$F$16</f>
        <v>#REF!</v>
      </c>
      <c r="V349" s="36" t="e">
        <f>SUMIFS(СВЦЭМ!#REF!,СВЦЭМ!$A$40:$A$783,$A349,СВЦЭМ!$B$40:$B$783,V$332)+'СЕТ СН'!$F$16</f>
        <v>#REF!</v>
      </c>
      <c r="W349" s="36" t="e">
        <f>SUMIFS(СВЦЭМ!#REF!,СВЦЭМ!$A$40:$A$783,$A349,СВЦЭМ!$B$40:$B$783,W$332)+'СЕТ СН'!$F$16</f>
        <v>#REF!</v>
      </c>
      <c r="X349" s="36" t="e">
        <f>SUMIFS(СВЦЭМ!#REF!,СВЦЭМ!$A$40:$A$783,$A349,СВЦЭМ!$B$40:$B$783,X$332)+'СЕТ СН'!$F$16</f>
        <v>#REF!</v>
      </c>
      <c r="Y349" s="36" t="e">
        <f>SUMIFS(СВЦЭМ!#REF!,СВЦЭМ!$A$40:$A$783,$A349,СВЦЭМ!$B$40:$B$783,Y$332)+'СЕТ СН'!$F$16</f>
        <v>#REF!</v>
      </c>
    </row>
    <row r="350" spans="1:25" ht="15.75" hidden="1" x14ac:dyDescent="0.2">
      <c r="A350" s="35">
        <f t="shared" si="9"/>
        <v>45095</v>
      </c>
      <c r="B350" s="36" t="e">
        <f>SUMIFS(СВЦЭМ!#REF!,СВЦЭМ!$A$40:$A$783,$A350,СВЦЭМ!$B$40:$B$783,B$332)+'СЕТ СН'!$F$16</f>
        <v>#REF!</v>
      </c>
      <c r="C350" s="36" t="e">
        <f>SUMIFS(СВЦЭМ!#REF!,СВЦЭМ!$A$40:$A$783,$A350,СВЦЭМ!$B$40:$B$783,C$332)+'СЕТ СН'!$F$16</f>
        <v>#REF!</v>
      </c>
      <c r="D350" s="36" t="e">
        <f>SUMIFS(СВЦЭМ!#REF!,СВЦЭМ!$A$40:$A$783,$A350,СВЦЭМ!$B$40:$B$783,D$332)+'СЕТ СН'!$F$16</f>
        <v>#REF!</v>
      </c>
      <c r="E350" s="36" t="e">
        <f>SUMIFS(СВЦЭМ!#REF!,СВЦЭМ!$A$40:$A$783,$A350,СВЦЭМ!$B$40:$B$783,E$332)+'СЕТ СН'!$F$16</f>
        <v>#REF!</v>
      </c>
      <c r="F350" s="36" t="e">
        <f>SUMIFS(СВЦЭМ!#REF!,СВЦЭМ!$A$40:$A$783,$A350,СВЦЭМ!$B$40:$B$783,F$332)+'СЕТ СН'!$F$16</f>
        <v>#REF!</v>
      </c>
      <c r="G350" s="36" t="e">
        <f>SUMIFS(СВЦЭМ!#REF!,СВЦЭМ!$A$40:$A$783,$A350,СВЦЭМ!$B$40:$B$783,G$332)+'СЕТ СН'!$F$16</f>
        <v>#REF!</v>
      </c>
      <c r="H350" s="36" t="e">
        <f>SUMIFS(СВЦЭМ!#REF!,СВЦЭМ!$A$40:$A$783,$A350,СВЦЭМ!$B$40:$B$783,H$332)+'СЕТ СН'!$F$16</f>
        <v>#REF!</v>
      </c>
      <c r="I350" s="36" t="e">
        <f>SUMIFS(СВЦЭМ!#REF!,СВЦЭМ!$A$40:$A$783,$A350,СВЦЭМ!$B$40:$B$783,I$332)+'СЕТ СН'!$F$16</f>
        <v>#REF!</v>
      </c>
      <c r="J350" s="36" t="e">
        <f>SUMIFS(СВЦЭМ!#REF!,СВЦЭМ!$A$40:$A$783,$A350,СВЦЭМ!$B$40:$B$783,J$332)+'СЕТ СН'!$F$16</f>
        <v>#REF!</v>
      </c>
      <c r="K350" s="36" t="e">
        <f>SUMIFS(СВЦЭМ!#REF!,СВЦЭМ!$A$40:$A$783,$A350,СВЦЭМ!$B$40:$B$783,K$332)+'СЕТ СН'!$F$16</f>
        <v>#REF!</v>
      </c>
      <c r="L350" s="36" t="e">
        <f>SUMIFS(СВЦЭМ!#REF!,СВЦЭМ!$A$40:$A$783,$A350,СВЦЭМ!$B$40:$B$783,L$332)+'СЕТ СН'!$F$16</f>
        <v>#REF!</v>
      </c>
      <c r="M350" s="36" t="e">
        <f>SUMIFS(СВЦЭМ!#REF!,СВЦЭМ!$A$40:$A$783,$A350,СВЦЭМ!$B$40:$B$783,M$332)+'СЕТ СН'!$F$16</f>
        <v>#REF!</v>
      </c>
      <c r="N350" s="36" t="e">
        <f>SUMIFS(СВЦЭМ!#REF!,СВЦЭМ!$A$40:$A$783,$A350,СВЦЭМ!$B$40:$B$783,N$332)+'СЕТ СН'!$F$16</f>
        <v>#REF!</v>
      </c>
      <c r="O350" s="36" t="e">
        <f>SUMIFS(СВЦЭМ!#REF!,СВЦЭМ!$A$40:$A$783,$A350,СВЦЭМ!$B$40:$B$783,O$332)+'СЕТ СН'!$F$16</f>
        <v>#REF!</v>
      </c>
      <c r="P350" s="36" t="e">
        <f>SUMIFS(СВЦЭМ!#REF!,СВЦЭМ!$A$40:$A$783,$A350,СВЦЭМ!$B$40:$B$783,P$332)+'СЕТ СН'!$F$16</f>
        <v>#REF!</v>
      </c>
      <c r="Q350" s="36" t="e">
        <f>SUMIFS(СВЦЭМ!#REF!,СВЦЭМ!$A$40:$A$783,$A350,СВЦЭМ!$B$40:$B$783,Q$332)+'СЕТ СН'!$F$16</f>
        <v>#REF!</v>
      </c>
      <c r="R350" s="36" t="e">
        <f>SUMIFS(СВЦЭМ!#REF!,СВЦЭМ!$A$40:$A$783,$A350,СВЦЭМ!$B$40:$B$783,R$332)+'СЕТ СН'!$F$16</f>
        <v>#REF!</v>
      </c>
      <c r="S350" s="36" t="e">
        <f>SUMIFS(СВЦЭМ!#REF!,СВЦЭМ!$A$40:$A$783,$A350,СВЦЭМ!$B$40:$B$783,S$332)+'СЕТ СН'!$F$16</f>
        <v>#REF!</v>
      </c>
      <c r="T350" s="36" t="e">
        <f>SUMIFS(СВЦЭМ!#REF!,СВЦЭМ!$A$40:$A$783,$A350,СВЦЭМ!$B$40:$B$783,T$332)+'СЕТ СН'!$F$16</f>
        <v>#REF!</v>
      </c>
      <c r="U350" s="36" t="e">
        <f>SUMIFS(СВЦЭМ!#REF!,СВЦЭМ!$A$40:$A$783,$A350,СВЦЭМ!$B$40:$B$783,U$332)+'СЕТ СН'!$F$16</f>
        <v>#REF!</v>
      </c>
      <c r="V350" s="36" t="e">
        <f>SUMIFS(СВЦЭМ!#REF!,СВЦЭМ!$A$40:$A$783,$A350,СВЦЭМ!$B$40:$B$783,V$332)+'СЕТ СН'!$F$16</f>
        <v>#REF!</v>
      </c>
      <c r="W350" s="36" t="e">
        <f>SUMIFS(СВЦЭМ!#REF!,СВЦЭМ!$A$40:$A$783,$A350,СВЦЭМ!$B$40:$B$783,W$332)+'СЕТ СН'!$F$16</f>
        <v>#REF!</v>
      </c>
      <c r="X350" s="36" t="e">
        <f>SUMIFS(СВЦЭМ!#REF!,СВЦЭМ!$A$40:$A$783,$A350,СВЦЭМ!$B$40:$B$783,X$332)+'СЕТ СН'!$F$16</f>
        <v>#REF!</v>
      </c>
      <c r="Y350" s="36" t="e">
        <f>SUMIFS(СВЦЭМ!#REF!,СВЦЭМ!$A$40:$A$783,$A350,СВЦЭМ!$B$40:$B$783,Y$332)+'СЕТ СН'!$F$16</f>
        <v>#REF!</v>
      </c>
    </row>
    <row r="351" spans="1:25" ht="15.75" hidden="1" x14ac:dyDescent="0.2">
      <c r="A351" s="35">
        <f t="shared" si="9"/>
        <v>45096</v>
      </c>
      <c r="B351" s="36" t="e">
        <f>SUMIFS(СВЦЭМ!#REF!,СВЦЭМ!$A$40:$A$783,$A351,СВЦЭМ!$B$40:$B$783,B$332)+'СЕТ СН'!$F$16</f>
        <v>#REF!</v>
      </c>
      <c r="C351" s="36" t="e">
        <f>SUMIFS(СВЦЭМ!#REF!,СВЦЭМ!$A$40:$A$783,$A351,СВЦЭМ!$B$40:$B$783,C$332)+'СЕТ СН'!$F$16</f>
        <v>#REF!</v>
      </c>
      <c r="D351" s="36" t="e">
        <f>SUMIFS(СВЦЭМ!#REF!,СВЦЭМ!$A$40:$A$783,$A351,СВЦЭМ!$B$40:$B$783,D$332)+'СЕТ СН'!$F$16</f>
        <v>#REF!</v>
      </c>
      <c r="E351" s="36" t="e">
        <f>SUMIFS(СВЦЭМ!#REF!,СВЦЭМ!$A$40:$A$783,$A351,СВЦЭМ!$B$40:$B$783,E$332)+'СЕТ СН'!$F$16</f>
        <v>#REF!</v>
      </c>
      <c r="F351" s="36" t="e">
        <f>SUMIFS(СВЦЭМ!#REF!,СВЦЭМ!$A$40:$A$783,$A351,СВЦЭМ!$B$40:$B$783,F$332)+'СЕТ СН'!$F$16</f>
        <v>#REF!</v>
      </c>
      <c r="G351" s="36" t="e">
        <f>SUMIFS(СВЦЭМ!#REF!,СВЦЭМ!$A$40:$A$783,$A351,СВЦЭМ!$B$40:$B$783,G$332)+'СЕТ СН'!$F$16</f>
        <v>#REF!</v>
      </c>
      <c r="H351" s="36" t="e">
        <f>SUMIFS(СВЦЭМ!#REF!,СВЦЭМ!$A$40:$A$783,$A351,СВЦЭМ!$B$40:$B$783,H$332)+'СЕТ СН'!$F$16</f>
        <v>#REF!</v>
      </c>
      <c r="I351" s="36" t="e">
        <f>SUMIFS(СВЦЭМ!#REF!,СВЦЭМ!$A$40:$A$783,$A351,СВЦЭМ!$B$40:$B$783,I$332)+'СЕТ СН'!$F$16</f>
        <v>#REF!</v>
      </c>
      <c r="J351" s="36" t="e">
        <f>SUMIFS(СВЦЭМ!#REF!,СВЦЭМ!$A$40:$A$783,$A351,СВЦЭМ!$B$40:$B$783,J$332)+'СЕТ СН'!$F$16</f>
        <v>#REF!</v>
      </c>
      <c r="K351" s="36" t="e">
        <f>SUMIFS(СВЦЭМ!#REF!,СВЦЭМ!$A$40:$A$783,$A351,СВЦЭМ!$B$40:$B$783,K$332)+'СЕТ СН'!$F$16</f>
        <v>#REF!</v>
      </c>
      <c r="L351" s="36" t="e">
        <f>SUMIFS(СВЦЭМ!#REF!,СВЦЭМ!$A$40:$A$783,$A351,СВЦЭМ!$B$40:$B$783,L$332)+'СЕТ СН'!$F$16</f>
        <v>#REF!</v>
      </c>
      <c r="M351" s="36" t="e">
        <f>SUMIFS(СВЦЭМ!#REF!,СВЦЭМ!$A$40:$A$783,$A351,СВЦЭМ!$B$40:$B$783,M$332)+'СЕТ СН'!$F$16</f>
        <v>#REF!</v>
      </c>
      <c r="N351" s="36" t="e">
        <f>SUMIFS(СВЦЭМ!#REF!,СВЦЭМ!$A$40:$A$783,$A351,СВЦЭМ!$B$40:$B$783,N$332)+'СЕТ СН'!$F$16</f>
        <v>#REF!</v>
      </c>
      <c r="O351" s="36" t="e">
        <f>SUMIFS(СВЦЭМ!#REF!,СВЦЭМ!$A$40:$A$783,$A351,СВЦЭМ!$B$40:$B$783,O$332)+'СЕТ СН'!$F$16</f>
        <v>#REF!</v>
      </c>
      <c r="P351" s="36" t="e">
        <f>SUMIFS(СВЦЭМ!#REF!,СВЦЭМ!$A$40:$A$783,$A351,СВЦЭМ!$B$40:$B$783,P$332)+'СЕТ СН'!$F$16</f>
        <v>#REF!</v>
      </c>
      <c r="Q351" s="36" t="e">
        <f>SUMIFS(СВЦЭМ!#REF!,СВЦЭМ!$A$40:$A$783,$A351,СВЦЭМ!$B$40:$B$783,Q$332)+'СЕТ СН'!$F$16</f>
        <v>#REF!</v>
      </c>
      <c r="R351" s="36" t="e">
        <f>SUMIFS(СВЦЭМ!#REF!,СВЦЭМ!$A$40:$A$783,$A351,СВЦЭМ!$B$40:$B$783,R$332)+'СЕТ СН'!$F$16</f>
        <v>#REF!</v>
      </c>
      <c r="S351" s="36" t="e">
        <f>SUMIFS(СВЦЭМ!#REF!,СВЦЭМ!$A$40:$A$783,$A351,СВЦЭМ!$B$40:$B$783,S$332)+'СЕТ СН'!$F$16</f>
        <v>#REF!</v>
      </c>
      <c r="T351" s="36" t="e">
        <f>SUMIFS(СВЦЭМ!#REF!,СВЦЭМ!$A$40:$A$783,$A351,СВЦЭМ!$B$40:$B$783,T$332)+'СЕТ СН'!$F$16</f>
        <v>#REF!</v>
      </c>
      <c r="U351" s="36" t="e">
        <f>SUMIFS(СВЦЭМ!#REF!,СВЦЭМ!$A$40:$A$783,$A351,СВЦЭМ!$B$40:$B$783,U$332)+'СЕТ СН'!$F$16</f>
        <v>#REF!</v>
      </c>
      <c r="V351" s="36" t="e">
        <f>SUMIFS(СВЦЭМ!#REF!,СВЦЭМ!$A$40:$A$783,$A351,СВЦЭМ!$B$40:$B$783,V$332)+'СЕТ СН'!$F$16</f>
        <v>#REF!</v>
      </c>
      <c r="W351" s="36" t="e">
        <f>SUMIFS(СВЦЭМ!#REF!,СВЦЭМ!$A$40:$A$783,$A351,СВЦЭМ!$B$40:$B$783,W$332)+'СЕТ СН'!$F$16</f>
        <v>#REF!</v>
      </c>
      <c r="X351" s="36" t="e">
        <f>SUMIFS(СВЦЭМ!#REF!,СВЦЭМ!$A$40:$A$783,$A351,СВЦЭМ!$B$40:$B$783,X$332)+'СЕТ СН'!$F$16</f>
        <v>#REF!</v>
      </c>
      <c r="Y351" s="36" t="e">
        <f>SUMIFS(СВЦЭМ!#REF!,СВЦЭМ!$A$40:$A$783,$A351,СВЦЭМ!$B$40:$B$783,Y$332)+'СЕТ СН'!$F$16</f>
        <v>#REF!</v>
      </c>
    </row>
    <row r="352" spans="1:25" ht="15.75" hidden="1" x14ac:dyDescent="0.2">
      <c r="A352" s="35">
        <f t="shared" si="9"/>
        <v>45097</v>
      </c>
      <c r="B352" s="36" t="e">
        <f>SUMIFS(СВЦЭМ!#REF!,СВЦЭМ!$A$40:$A$783,$A352,СВЦЭМ!$B$40:$B$783,B$332)+'СЕТ СН'!$F$16</f>
        <v>#REF!</v>
      </c>
      <c r="C352" s="36" t="e">
        <f>SUMIFS(СВЦЭМ!#REF!,СВЦЭМ!$A$40:$A$783,$A352,СВЦЭМ!$B$40:$B$783,C$332)+'СЕТ СН'!$F$16</f>
        <v>#REF!</v>
      </c>
      <c r="D352" s="36" t="e">
        <f>SUMIFS(СВЦЭМ!#REF!,СВЦЭМ!$A$40:$A$783,$A352,СВЦЭМ!$B$40:$B$783,D$332)+'СЕТ СН'!$F$16</f>
        <v>#REF!</v>
      </c>
      <c r="E352" s="36" t="e">
        <f>SUMIFS(СВЦЭМ!#REF!,СВЦЭМ!$A$40:$A$783,$A352,СВЦЭМ!$B$40:$B$783,E$332)+'СЕТ СН'!$F$16</f>
        <v>#REF!</v>
      </c>
      <c r="F352" s="36" t="e">
        <f>SUMIFS(СВЦЭМ!#REF!,СВЦЭМ!$A$40:$A$783,$A352,СВЦЭМ!$B$40:$B$783,F$332)+'СЕТ СН'!$F$16</f>
        <v>#REF!</v>
      </c>
      <c r="G352" s="36" t="e">
        <f>SUMIFS(СВЦЭМ!#REF!,СВЦЭМ!$A$40:$A$783,$A352,СВЦЭМ!$B$40:$B$783,G$332)+'СЕТ СН'!$F$16</f>
        <v>#REF!</v>
      </c>
      <c r="H352" s="36" t="e">
        <f>SUMIFS(СВЦЭМ!#REF!,СВЦЭМ!$A$40:$A$783,$A352,СВЦЭМ!$B$40:$B$783,H$332)+'СЕТ СН'!$F$16</f>
        <v>#REF!</v>
      </c>
      <c r="I352" s="36" t="e">
        <f>SUMIFS(СВЦЭМ!#REF!,СВЦЭМ!$A$40:$A$783,$A352,СВЦЭМ!$B$40:$B$783,I$332)+'СЕТ СН'!$F$16</f>
        <v>#REF!</v>
      </c>
      <c r="J352" s="36" t="e">
        <f>SUMIFS(СВЦЭМ!#REF!,СВЦЭМ!$A$40:$A$783,$A352,СВЦЭМ!$B$40:$B$783,J$332)+'СЕТ СН'!$F$16</f>
        <v>#REF!</v>
      </c>
      <c r="K352" s="36" t="e">
        <f>SUMIFS(СВЦЭМ!#REF!,СВЦЭМ!$A$40:$A$783,$A352,СВЦЭМ!$B$40:$B$783,K$332)+'СЕТ СН'!$F$16</f>
        <v>#REF!</v>
      </c>
      <c r="L352" s="36" t="e">
        <f>SUMIFS(СВЦЭМ!#REF!,СВЦЭМ!$A$40:$A$783,$A352,СВЦЭМ!$B$40:$B$783,L$332)+'СЕТ СН'!$F$16</f>
        <v>#REF!</v>
      </c>
      <c r="M352" s="36" t="e">
        <f>SUMIFS(СВЦЭМ!#REF!,СВЦЭМ!$A$40:$A$783,$A352,СВЦЭМ!$B$40:$B$783,M$332)+'СЕТ СН'!$F$16</f>
        <v>#REF!</v>
      </c>
      <c r="N352" s="36" t="e">
        <f>SUMIFS(СВЦЭМ!#REF!,СВЦЭМ!$A$40:$A$783,$A352,СВЦЭМ!$B$40:$B$783,N$332)+'СЕТ СН'!$F$16</f>
        <v>#REF!</v>
      </c>
      <c r="O352" s="36" t="e">
        <f>SUMIFS(СВЦЭМ!#REF!,СВЦЭМ!$A$40:$A$783,$A352,СВЦЭМ!$B$40:$B$783,O$332)+'СЕТ СН'!$F$16</f>
        <v>#REF!</v>
      </c>
      <c r="P352" s="36" t="e">
        <f>SUMIFS(СВЦЭМ!#REF!,СВЦЭМ!$A$40:$A$783,$A352,СВЦЭМ!$B$40:$B$783,P$332)+'СЕТ СН'!$F$16</f>
        <v>#REF!</v>
      </c>
      <c r="Q352" s="36" t="e">
        <f>SUMIFS(СВЦЭМ!#REF!,СВЦЭМ!$A$40:$A$783,$A352,СВЦЭМ!$B$40:$B$783,Q$332)+'СЕТ СН'!$F$16</f>
        <v>#REF!</v>
      </c>
      <c r="R352" s="36" t="e">
        <f>SUMIFS(СВЦЭМ!#REF!,СВЦЭМ!$A$40:$A$783,$A352,СВЦЭМ!$B$40:$B$783,R$332)+'СЕТ СН'!$F$16</f>
        <v>#REF!</v>
      </c>
      <c r="S352" s="36" t="e">
        <f>SUMIFS(СВЦЭМ!#REF!,СВЦЭМ!$A$40:$A$783,$A352,СВЦЭМ!$B$40:$B$783,S$332)+'СЕТ СН'!$F$16</f>
        <v>#REF!</v>
      </c>
      <c r="T352" s="36" t="e">
        <f>SUMIFS(СВЦЭМ!#REF!,СВЦЭМ!$A$40:$A$783,$A352,СВЦЭМ!$B$40:$B$783,T$332)+'СЕТ СН'!$F$16</f>
        <v>#REF!</v>
      </c>
      <c r="U352" s="36" t="e">
        <f>SUMIFS(СВЦЭМ!#REF!,СВЦЭМ!$A$40:$A$783,$A352,СВЦЭМ!$B$40:$B$783,U$332)+'СЕТ СН'!$F$16</f>
        <v>#REF!</v>
      </c>
      <c r="V352" s="36" t="e">
        <f>SUMIFS(СВЦЭМ!#REF!,СВЦЭМ!$A$40:$A$783,$A352,СВЦЭМ!$B$40:$B$783,V$332)+'СЕТ СН'!$F$16</f>
        <v>#REF!</v>
      </c>
      <c r="W352" s="36" t="e">
        <f>SUMIFS(СВЦЭМ!#REF!,СВЦЭМ!$A$40:$A$783,$A352,СВЦЭМ!$B$40:$B$783,W$332)+'СЕТ СН'!$F$16</f>
        <v>#REF!</v>
      </c>
      <c r="X352" s="36" t="e">
        <f>SUMIFS(СВЦЭМ!#REF!,СВЦЭМ!$A$40:$A$783,$A352,СВЦЭМ!$B$40:$B$783,X$332)+'СЕТ СН'!$F$16</f>
        <v>#REF!</v>
      </c>
      <c r="Y352" s="36" t="e">
        <f>SUMIFS(СВЦЭМ!#REF!,СВЦЭМ!$A$40:$A$783,$A352,СВЦЭМ!$B$40:$B$783,Y$332)+'СЕТ СН'!$F$16</f>
        <v>#REF!</v>
      </c>
    </row>
    <row r="353" spans="1:27" ht="15.75" hidden="1" x14ac:dyDescent="0.2">
      <c r="A353" s="35">
        <f t="shared" si="9"/>
        <v>45098</v>
      </c>
      <c r="B353" s="36" t="e">
        <f>SUMIFS(СВЦЭМ!#REF!,СВЦЭМ!$A$40:$A$783,$A353,СВЦЭМ!$B$40:$B$783,B$332)+'СЕТ СН'!$F$16</f>
        <v>#REF!</v>
      </c>
      <c r="C353" s="36" t="e">
        <f>SUMIFS(СВЦЭМ!#REF!,СВЦЭМ!$A$40:$A$783,$A353,СВЦЭМ!$B$40:$B$783,C$332)+'СЕТ СН'!$F$16</f>
        <v>#REF!</v>
      </c>
      <c r="D353" s="36" t="e">
        <f>SUMIFS(СВЦЭМ!#REF!,СВЦЭМ!$A$40:$A$783,$A353,СВЦЭМ!$B$40:$B$783,D$332)+'СЕТ СН'!$F$16</f>
        <v>#REF!</v>
      </c>
      <c r="E353" s="36" t="e">
        <f>SUMIFS(СВЦЭМ!#REF!,СВЦЭМ!$A$40:$A$783,$A353,СВЦЭМ!$B$40:$B$783,E$332)+'СЕТ СН'!$F$16</f>
        <v>#REF!</v>
      </c>
      <c r="F353" s="36" t="e">
        <f>SUMIFS(СВЦЭМ!#REF!,СВЦЭМ!$A$40:$A$783,$A353,СВЦЭМ!$B$40:$B$783,F$332)+'СЕТ СН'!$F$16</f>
        <v>#REF!</v>
      </c>
      <c r="G353" s="36" t="e">
        <f>SUMIFS(СВЦЭМ!#REF!,СВЦЭМ!$A$40:$A$783,$A353,СВЦЭМ!$B$40:$B$783,G$332)+'СЕТ СН'!$F$16</f>
        <v>#REF!</v>
      </c>
      <c r="H353" s="36" t="e">
        <f>SUMIFS(СВЦЭМ!#REF!,СВЦЭМ!$A$40:$A$783,$A353,СВЦЭМ!$B$40:$B$783,H$332)+'СЕТ СН'!$F$16</f>
        <v>#REF!</v>
      </c>
      <c r="I353" s="36" t="e">
        <f>SUMIFS(СВЦЭМ!#REF!,СВЦЭМ!$A$40:$A$783,$A353,СВЦЭМ!$B$40:$B$783,I$332)+'СЕТ СН'!$F$16</f>
        <v>#REF!</v>
      </c>
      <c r="J353" s="36" t="e">
        <f>SUMIFS(СВЦЭМ!#REF!,СВЦЭМ!$A$40:$A$783,$A353,СВЦЭМ!$B$40:$B$783,J$332)+'СЕТ СН'!$F$16</f>
        <v>#REF!</v>
      </c>
      <c r="K353" s="36" t="e">
        <f>SUMIFS(СВЦЭМ!#REF!,СВЦЭМ!$A$40:$A$783,$A353,СВЦЭМ!$B$40:$B$783,K$332)+'СЕТ СН'!$F$16</f>
        <v>#REF!</v>
      </c>
      <c r="L353" s="36" t="e">
        <f>SUMIFS(СВЦЭМ!#REF!,СВЦЭМ!$A$40:$A$783,$A353,СВЦЭМ!$B$40:$B$783,L$332)+'СЕТ СН'!$F$16</f>
        <v>#REF!</v>
      </c>
      <c r="M353" s="36" t="e">
        <f>SUMIFS(СВЦЭМ!#REF!,СВЦЭМ!$A$40:$A$783,$A353,СВЦЭМ!$B$40:$B$783,M$332)+'СЕТ СН'!$F$16</f>
        <v>#REF!</v>
      </c>
      <c r="N353" s="36" t="e">
        <f>SUMIFS(СВЦЭМ!#REF!,СВЦЭМ!$A$40:$A$783,$A353,СВЦЭМ!$B$40:$B$783,N$332)+'СЕТ СН'!$F$16</f>
        <v>#REF!</v>
      </c>
      <c r="O353" s="36" t="e">
        <f>SUMIFS(СВЦЭМ!#REF!,СВЦЭМ!$A$40:$A$783,$A353,СВЦЭМ!$B$40:$B$783,O$332)+'СЕТ СН'!$F$16</f>
        <v>#REF!</v>
      </c>
      <c r="P353" s="36" t="e">
        <f>SUMIFS(СВЦЭМ!#REF!,СВЦЭМ!$A$40:$A$783,$A353,СВЦЭМ!$B$40:$B$783,P$332)+'СЕТ СН'!$F$16</f>
        <v>#REF!</v>
      </c>
      <c r="Q353" s="36" t="e">
        <f>SUMIFS(СВЦЭМ!#REF!,СВЦЭМ!$A$40:$A$783,$A353,СВЦЭМ!$B$40:$B$783,Q$332)+'СЕТ СН'!$F$16</f>
        <v>#REF!</v>
      </c>
      <c r="R353" s="36" t="e">
        <f>SUMIFS(СВЦЭМ!#REF!,СВЦЭМ!$A$40:$A$783,$A353,СВЦЭМ!$B$40:$B$783,R$332)+'СЕТ СН'!$F$16</f>
        <v>#REF!</v>
      </c>
      <c r="S353" s="36" t="e">
        <f>SUMIFS(СВЦЭМ!#REF!,СВЦЭМ!$A$40:$A$783,$A353,СВЦЭМ!$B$40:$B$783,S$332)+'СЕТ СН'!$F$16</f>
        <v>#REF!</v>
      </c>
      <c r="T353" s="36" t="e">
        <f>SUMIFS(СВЦЭМ!#REF!,СВЦЭМ!$A$40:$A$783,$A353,СВЦЭМ!$B$40:$B$783,T$332)+'СЕТ СН'!$F$16</f>
        <v>#REF!</v>
      </c>
      <c r="U353" s="36" t="e">
        <f>SUMIFS(СВЦЭМ!#REF!,СВЦЭМ!$A$40:$A$783,$A353,СВЦЭМ!$B$40:$B$783,U$332)+'СЕТ СН'!$F$16</f>
        <v>#REF!</v>
      </c>
      <c r="V353" s="36" t="e">
        <f>SUMIFS(СВЦЭМ!#REF!,СВЦЭМ!$A$40:$A$783,$A353,СВЦЭМ!$B$40:$B$783,V$332)+'СЕТ СН'!$F$16</f>
        <v>#REF!</v>
      </c>
      <c r="W353" s="36" t="e">
        <f>SUMIFS(СВЦЭМ!#REF!,СВЦЭМ!$A$40:$A$783,$A353,СВЦЭМ!$B$40:$B$783,W$332)+'СЕТ СН'!$F$16</f>
        <v>#REF!</v>
      </c>
      <c r="X353" s="36" t="e">
        <f>SUMIFS(СВЦЭМ!#REF!,СВЦЭМ!$A$40:$A$783,$A353,СВЦЭМ!$B$40:$B$783,X$332)+'СЕТ СН'!$F$16</f>
        <v>#REF!</v>
      </c>
      <c r="Y353" s="36" t="e">
        <f>SUMIFS(СВЦЭМ!#REF!,СВЦЭМ!$A$40:$A$783,$A353,СВЦЭМ!$B$40:$B$783,Y$332)+'СЕТ СН'!$F$16</f>
        <v>#REF!</v>
      </c>
    </row>
    <row r="354" spans="1:27" ht="15.75" hidden="1" x14ac:dyDescent="0.2">
      <c r="A354" s="35">
        <f t="shared" si="9"/>
        <v>45099</v>
      </c>
      <c r="B354" s="36" t="e">
        <f>SUMIFS(СВЦЭМ!#REF!,СВЦЭМ!$A$40:$A$783,$A354,СВЦЭМ!$B$40:$B$783,B$332)+'СЕТ СН'!$F$16</f>
        <v>#REF!</v>
      </c>
      <c r="C354" s="36" t="e">
        <f>SUMIFS(СВЦЭМ!#REF!,СВЦЭМ!$A$40:$A$783,$A354,СВЦЭМ!$B$40:$B$783,C$332)+'СЕТ СН'!$F$16</f>
        <v>#REF!</v>
      </c>
      <c r="D354" s="36" t="e">
        <f>SUMIFS(СВЦЭМ!#REF!,СВЦЭМ!$A$40:$A$783,$A354,СВЦЭМ!$B$40:$B$783,D$332)+'СЕТ СН'!$F$16</f>
        <v>#REF!</v>
      </c>
      <c r="E354" s="36" t="e">
        <f>SUMIFS(СВЦЭМ!#REF!,СВЦЭМ!$A$40:$A$783,$A354,СВЦЭМ!$B$40:$B$783,E$332)+'СЕТ СН'!$F$16</f>
        <v>#REF!</v>
      </c>
      <c r="F354" s="36" t="e">
        <f>SUMIFS(СВЦЭМ!#REF!,СВЦЭМ!$A$40:$A$783,$A354,СВЦЭМ!$B$40:$B$783,F$332)+'СЕТ СН'!$F$16</f>
        <v>#REF!</v>
      </c>
      <c r="G354" s="36" t="e">
        <f>SUMIFS(СВЦЭМ!#REF!,СВЦЭМ!$A$40:$A$783,$A354,СВЦЭМ!$B$40:$B$783,G$332)+'СЕТ СН'!$F$16</f>
        <v>#REF!</v>
      </c>
      <c r="H354" s="36" t="e">
        <f>SUMIFS(СВЦЭМ!#REF!,СВЦЭМ!$A$40:$A$783,$A354,СВЦЭМ!$B$40:$B$783,H$332)+'СЕТ СН'!$F$16</f>
        <v>#REF!</v>
      </c>
      <c r="I354" s="36" t="e">
        <f>SUMIFS(СВЦЭМ!#REF!,СВЦЭМ!$A$40:$A$783,$A354,СВЦЭМ!$B$40:$B$783,I$332)+'СЕТ СН'!$F$16</f>
        <v>#REF!</v>
      </c>
      <c r="J354" s="36" t="e">
        <f>SUMIFS(СВЦЭМ!#REF!,СВЦЭМ!$A$40:$A$783,$A354,СВЦЭМ!$B$40:$B$783,J$332)+'СЕТ СН'!$F$16</f>
        <v>#REF!</v>
      </c>
      <c r="K354" s="36" t="e">
        <f>SUMIFS(СВЦЭМ!#REF!,СВЦЭМ!$A$40:$A$783,$A354,СВЦЭМ!$B$40:$B$783,K$332)+'СЕТ СН'!$F$16</f>
        <v>#REF!</v>
      </c>
      <c r="L354" s="36" t="e">
        <f>SUMIFS(СВЦЭМ!#REF!,СВЦЭМ!$A$40:$A$783,$A354,СВЦЭМ!$B$40:$B$783,L$332)+'СЕТ СН'!$F$16</f>
        <v>#REF!</v>
      </c>
      <c r="M354" s="36" t="e">
        <f>SUMIFS(СВЦЭМ!#REF!,СВЦЭМ!$A$40:$A$783,$A354,СВЦЭМ!$B$40:$B$783,M$332)+'СЕТ СН'!$F$16</f>
        <v>#REF!</v>
      </c>
      <c r="N354" s="36" t="e">
        <f>SUMIFS(СВЦЭМ!#REF!,СВЦЭМ!$A$40:$A$783,$A354,СВЦЭМ!$B$40:$B$783,N$332)+'СЕТ СН'!$F$16</f>
        <v>#REF!</v>
      </c>
      <c r="O354" s="36" t="e">
        <f>SUMIFS(СВЦЭМ!#REF!,СВЦЭМ!$A$40:$A$783,$A354,СВЦЭМ!$B$40:$B$783,O$332)+'СЕТ СН'!$F$16</f>
        <v>#REF!</v>
      </c>
      <c r="P354" s="36" t="e">
        <f>SUMIFS(СВЦЭМ!#REF!,СВЦЭМ!$A$40:$A$783,$A354,СВЦЭМ!$B$40:$B$783,P$332)+'СЕТ СН'!$F$16</f>
        <v>#REF!</v>
      </c>
      <c r="Q354" s="36" t="e">
        <f>SUMIFS(СВЦЭМ!#REF!,СВЦЭМ!$A$40:$A$783,$A354,СВЦЭМ!$B$40:$B$783,Q$332)+'СЕТ СН'!$F$16</f>
        <v>#REF!</v>
      </c>
      <c r="R354" s="36" t="e">
        <f>SUMIFS(СВЦЭМ!#REF!,СВЦЭМ!$A$40:$A$783,$A354,СВЦЭМ!$B$40:$B$783,R$332)+'СЕТ СН'!$F$16</f>
        <v>#REF!</v>
      </c>
      <c r="S354" s="36" t="e">
        <f>SUMIFS(СВЦЭМ!#REF!,СВЦЭМ!$A$40:$A$783,$A354,СВЦЭМ!$B$40:$B$783,S$332)+'СЕТ СН'!$F$16</f>
        <v>#REF!</v>
      </c>
      <c r="T354" s="36" t="e">
        <f>SUMIFS(СВЦЭМ!#REF!,СВЦЭМ!$A$40:$A$783,$A354,СВЦЭМ!$B$40:$B$783,T$332)+'СЕТ СН'!$F$16</f>
        <v>#REF!</v>
      </c>
      <c r="U354" s="36" t="e">
        <f>SUMIFS(СВЦЭМ!#REF!,СВЦЭМ!$A$40:$A$783,$A354,СВЦЭМ!$B$40:$B$783,U$332)+'СЕТ СН'!$F$16</f>
        <v>#REF!</v>
      </c>
      <c r="V354" s="36" t="e">
        <f>SUMIFS(СВЦЭМ!#REF!,СВЦЭМ!$A$40:$A$783,$A354,СВЦЭМ!$B$40:$B$783,V$332)+'СЕТ СН'!$F$16</f>
        <v>#REF!</v>
      </c>
      <c r="W354" s="36" t="e">
        <f>SUMIFS(СВЦЭМ!#REF!,СВЦЭМ!$A$40:$A$783,$A354,СВЦЭМ!$B$40:$B$783,W$332)+'СЕТ СН'!$F$16</f>
        <v>#REF!</v>
      </c>
      <c r="X354" s="36" t="e">
        <f>SUMIFS(СВЦЭМ!#REF!,СВЦЭМ!$A$40:$A$783,$A354,СВЦЭМ!$B$40:$B$783,X$332)+'СЕТ СН'!$F$16</f>
        <v>#REF!</v>
      </c>
      <c r="Y354" s="36" t="e">
        <f>SUMIFS(СВЦЭМ!#REF!,СВЦЭМ!$A$40:$A$783,$A354,СВЦЭМ!$B$40:$B$783,Y$332)+'СЕТ СН'!$F$16</f>
        <v>#REF!</v>
      </c>
    </row>
    <row r="355" spans="1:27" ht="15.75" hidden="1" x14ac:dyDescent="0.2">
      <c r="A355" s="35">
        <f t="shared" si="9"/>
        <v>45100</v>
      </c>
      <c r="B355" s="36" t="e">
        <f>SUMIFS(СВЦЭМ!#REF!,СВЦЭМ!$A$40:$A$783,$A355,СВЦЭМ!$B$40:$B$783,B$332)+'СЕТ СН'!$F$16</f>
        <v>#REF!</v>
      </c>
      <c r="C355" s="36" t="e">
        <f>SUMIFS(СВЦЭМ!#REF!,СВЦЭМ!$A$40:$A$783,$A355,СВЦЭМ!$B$40:$B$783,C$332)+'СЕТ СН'!$F$16</f>
        <v>#REF!</v>
      </c>
      <c r="D355" s="36" t="e">
        <f>SUMIFS(СВЦЭМ!#REF!,СВЦЭМ!$A$40:$A$783,$A355,СВЦЭМ!$B$40:$B$783,D$332)+'СЕТ СН'!$F$16</f>
        <v>#REF!</v>
      </c>
      <c r="E355" s="36" t="e">
        <f>SUMIFS(СВЦЭМ!#REF!,СВЦЭМ!$A$40:$A$783,$A355,СВЦЭМ!$B$40:$B$783,E$332)+'СЕТ СН'!$F$16</f>
        <v>#REF!</v>
      </c>
      <c r="F355" s="36" t="e">
        <f>SUMIFS(СВЦЭМ!#REF!,СВЦЭМ!$A$40:$A$783,$A355,СВЦЭМ!$B$40:$B$783,F$332)+'СЕТ СН'!$F$16</f>
        <v>#REF!</v>
      </c>
      <c r="G355" s="36" t="e">
        <f>SUMIFS(СВЦЭМ!#REF!,СВЦЭМ!$A$40:$A$783,$A355,СВЦЭМ!$B$40:$B$783,G$332)+'СЕТ СН'!$F$16</f>
        <v>#REF!</v>
      </c>
      <c r="H355" s="36" t="e">
        <f>SUMIFS(СВЦЭМ!#REF!,СВЦЭМ!$A$40:$A$783,$A355,СВЦЭМ!$B$40:$B$783,H$332)+'СЕТ СН'!$F$16</f>
        <v>#REF!</v>
      </c>
      <c r="I355" s="36" t="e">
        <f>SUMIFS(СВЦЭМ!#REF!,СВЦЭМ!$A$40:$A$783,$A355,СВЦЭМ!$B$40:$B$783,I$332)+'СЕТ СН'!$F$16</f>
        <v>#REF!</v>
      </c>
      <c r="J355" s="36" t="e">
        <f>SUMIFS(СВЦЭМ!#REF!,СВЦЭМ!$A$40:$A$783,$A355,СВЦЭМ!$B$40:$B$783,J$332)+'СЕТ СН'!$F$16</f>
        <v>#REF!</v>
      </c>
      <c r="K355" s="36" t="e">
        <f>SUMIFS(СВЦЭМ!#REF!,СВЦЭМ!$A$40:$A$783,$A355,СВЦЭМ!$B$40:$B$783,K$332)+'СЕТ СН'!$F$16</f>
        <v>#REF!</v>
      </c>
      <c r="L355" s="36" t="e">
        <f>SUMIFS(СВЦЭМ!#REF!,СВЦЭМ!$A$40:$A$783,$A355,СВЦЭМ!$B$40:$B$783,L$332)+'СЕТ СН'!$F$16</f>
        <v>#REF!</v>
      </c>
      <c r="M355" s="36" t="e">
        <f>SUMIFS(СВЦЭМ!#REF!,СВЦЭМ!$A$40:$A$783,$A355,СВЦЭМ!$B$40:$B$783,M$332)+'СЕТ СН'!$F$16</f>
        <v>#REF!</v>
      </c>
      <c r="N355" s="36" t="e">
        <f>SUMIFS(СВЦЭМ!#REF!,СВЦЭМ!$A$40:$A$783,$A355,СВЦЭМ!$B$40:$B$783,N$332)+'СЕТ СН'!$F$16</f>
        <v>#REF!</v>
      </c>
      <c r="O355" s="36" t="e">
        <f>SUMIFS(СВЦЭМ!#REF!,СВЦЭМ!$A$40:$A$783,$A355,СВЦЭМ!$B$40:$B$783,O$332)+'СЕТ СН'!$F$16</f>
        <v>#REF!</v>
      </c>
      <c r="P355" s="36" t="e">
        <f>SUMIFS(СВЦЭМ!#REF!,СВЦЭМ!$A$40:$A$783,$A355,СВЦЭМ!$B$40:$B$783,P$332)+'СЕТ СН'!$F$16</f>
        <v>#REF!</v>
      </c>
      <c r="Q355" s="36" t="e">
        <f>SUMIFS(СВЦЭМ!#REF!,СВЦЭМ!$A$40:$A$783,$A355,СВЦЭМ!$B$40:$B$783,Q$332)+'СЕТ СН'!$F$16</f>
        <v>#REF!</v>
      </c>
      <c r="R355" s="36" t="e">
        <f>SUMIFS(СВЦЭМ!#REF!,СВЦЭМ!$A$40:$A$783,$A355,СВЦЭМ!$B$40:$B$783,R$332)+'СЕТ СН'!$F$16</f>
        <v>#REF!</v>
      </c>
      <c r="S355" s="36" t="e">
        <f>SUMIFS(СВЦЭМ!#REF!,СВЦЭМ!$A$40:$A$783,$A355,СВЦЭМ!$B$40:$B$783,S$332)+'СЕТ СН'!$F$16</f>
        <v>#REF!</v>
      </c>
      <c r="T355" s="36" t="e">
        <f>SUMIFS(СВЦЭМ!#REF!,СВЦЭМ!$A$40:$A$783,$A355,СВЦЭМ!$B$40:$B$783,T$332)+'СЕТ СН'!$F$16</f>
        <v>#REF!</v>
      </c>
      <c r="U355" s="36" t="e">
        <f>SUMIFS(СВЦЭМ!#REF!,СВЦЭМ!$A$40:$A$783,$A355,СВЦЭМ!$B$40:$B$783,U$332)+'СЕТ СН'!$F$16</f>
        <v>#REF!</v>
      </c>
      <c r="V355" s="36" t="e">
        <f>SUMIFS(СВЦЭМ!#REF!,СВЦЭМ!$A$40:$A$783,$A355,СВЦЭМ!$B$40:$B$783,V$332)+'СЕТ СН'!$F$16</f>
        <v>#REF!</v>
      </c>
      <c r="W355" s="36" t="e">
        <f>SUMIFS(СВЦЭМ!#REF!,СВЦЭМ!$A$40:$A$783,$A355,СВЦЭМ!$B$40:$B$783,W$332)+'СЕТ СН'!$F$16</f>
        <v>#REF!</v>
      </c>
      <c r="X355" s="36" t="e">
        <f>SUMIFS(СВЦЭМ!#REF!,СВЦЭМ!$A$40:$A$783,$A355,СВЦЭМ!$B$40:$B$783,X$332)+'СЕТ СН'!$F$16</f>
        <v>#REF!</v>
      </c>
      <c r="Y355" s="36" t="e">
        <f>SUMIFS(СВЦЭМ!#REF!,СВЦЭМ!$A$40:$A$783,$A355,СВЦЭМ!$B$40:$B$783,Y$332)+'СЕТ СН'!$F$16</f>
        <v>#REF!</v>
      </c>
    </row>
    <row r="356" spans="1:27" ht="15.75" hidden="1" x14ac:dyDescent="0.2">
      <c r="A356" s="35">
        <f t="shared" si="9"/>
        <v>45101</v>
      </c>
      <c r="B356" s="36" t="e">
        <f>SUMIFS(СВЦЭМ!#REF!,СВЦЭМ!$A$40:$A$783,$A356,СВЦЭМ!$B$40:$B$783,B$332)+'СЕТ СН'!$F$16</f>
        <v>#REF!</v>
      </c>
      <c r="C356" s="36" t="e">
        <f>SUMIFS(СВЦЭМ!#REF!,СВЦЭМ!$A$40:$A$783,$A356,СВЦЭМ!$B$40:$B$783,C$332)+'СЕТ СН'!$F$16</f>
        <v>#REF!</v>
      </c>
      <c r="D356" s="36" t="e">
        <f>SUMIFS(СВЦЭМ!#REF!,СВЦЭМ!$A$40:$A$783,$A356,СВЦЭМ!$B$40:$B$783,D$332)+'СЕТ СН'!$F$16</f>
        <v>#REF!</v>
      </c>
      <c r="E356" s="36" t="e">
        <f>SUMIFS(СВЦЭМ!#REF!,СВЦЭМ!$A$40:$A$783,$A356,СВЦЭМ!$B$40:$B$783,E$332)+'СЕТ СН'!$F$16</f>
        <v>#REF!</v>
      </c>
      <c r="F356" s="36" t="e">
        <f>SUMIFS(СВЦЭМ!#REF!,СВЦЭМ!$A$40:$A$783,$A356,СВЦЭМ!$B$40:$B$783,F$332)+'СЕТ СН'!$F$16</f>
        <v>#REF!</v>
      </c>
      <c r="G356" s="36" t="e">
        <f>SUMIFS(СВЦЭМ!#REF!,СВЦЭМ!$A$40:$A$783,$A356,СВЦЭМ!$B$40:$B$783,G$332)+'СЕТ СН'!$F$16</f>
        <v>#REF!</v>
      </c>
      <c r="H356" s="36" t="e">
        <f>SUMIFS(СВЦЭМ!#REF!,СВЦЭМ!$A$40:$A$783,$A356,СВЦЭМ!$B$40:$B$783,H$332)+'СЕТ СН'!$F$16</f>
        <v>#REF!</v>
      </c>
      <c r="I356" s="36" t="e">
        <f>SUMIFS(СВЦЭМ!#REF!,СВЦЭМ!$A$40:$A$783,$A356,СВЦЭМ!$B$40:$B$783,I$332)+'СЕТ СН'!$F$16</f>
        <v>#REF!</v>
      </c>
      <c r="J356" s="36" t="e">
        <f>SUMIFS(СВЦЭМ!#REF!,СВЦЭМ!$A$40:$A$783,$A356,СВЦЭМ!$B$40:$B$783,J$332)+'СЕТ СН'!$F$16</f>
        <v>#REF!</v>
      </c>
      <c r="K356" s="36" t="e">
        <f>SUMIFS(СВЦЭМ!#REF!,СВЦЭМ!$A$40:$A$783,$A356,СВЦЭМ!$B$40:$B$783,K$332)+'СЕТ СН'!$F$16</f>
        <v>#REF!</v>
      </c>
      <c r="L356" s="36" t="e">
        <f>SUMIFS(СВЦЭМ!#REF!,СВЦЭМ!$A$40:$A$783,$A356,СВЦЭМ!$B$40:$B$783,L$332)+'СЕТ СН'!$F$16</f>
        <v>#REF!</v>
      </c>
      <c r="M356" s="36" t="e">
        <f>SUMIFS(СВЦЭМ!#REF!,СВЦЭМ!$A$40:$A$783,$A356,СВЦЭМ!$B$40:$B$783,M$332)+'СЕТ СН'!$F$16</f>
        <v>#REF!</v>
      </c>
      <c r="N356" s="36" t="e">
        <f>SUMIFS(СВЦЭМ!#REF!,СВЦЭМ!$A$40:$A$783,$A356,СВЦЭМ!$B$40:$B$783,N$332)+'СЕТ СН'!$F$16</f>
        <v>#REF!</v>
      </c>
      <c r="O356" s="36" t="e">
        <f>SUMIFS(СВЦЭМ!#REF!,СВЦЭМ!$A$40:$A$783,$A356,СВЦЭМ!$B$40:$B$783,O$332)+'СЕТ СН'!$F$16</f>
        <v>#REF!</v>
      </c>
      <c r="P356" s="36" t="e">
        <f>SUMIFS(СВЦЭМ!#REF!,СВЦЭМ!$A$40:$A$783,$A356,СВЦЭМ!$B$40:$B$783,P$332)+'СЕТ СН'!$F$16</f>
        <v>#REF!</v>
      </c>
      <c r="Q356" s="36" t="e">
        <f>SUMIFS(СВЦЭМ!#REF!,СВЦЭМ!$A$40:$A$783,$A356,СВЦЭМ!$B$40:$B$783,Q$332)+'СЕТ СН'!$F$16</f>
        <v>#REF!</v>
      </c>
      <c r="R356" s="36" t="e">
        <f>SUMIFS(СВЦЭМ!#REF!,СВЦЭМ!$A$40:$A$783,$A356,СВЦЭМ!$B$40:$B$783,R$332)+'СЕТ СН'!$F$16</f>
        <v>#REF!</v>
      </c>
      <c r="S356" s="36" t="e">
        <f>SUMIFS(СВЦЭМ!#REF!,СВЦЭМ!$A$40:$A$783,$A356,СВЦЭМ!$B$40:$B$783,S$332)+'СЕТ СН'!$F$16</f>
        <v>#REF!</v>
      </c>
      <c r="T356" s="36" t="e">
        <f>SUMIFS(СВЦЭМ!#REF!,СВЦЭМ!$A$40:$A$783,$A356,СВЦЭМ!$B$40:$B$783,T$332)+'СЕТ СН'!$F$16</f>
        <v>#REF!</v>
      </c>
      <c r="U356" s="36" t="e">
        <f>SUMIFS(СВЦЭМ!#REF!,СВЦЭМ!$A$40:$A$783,$A356,СВЦЭМ!$B$40:$B$783,U$332)+'СЕТ СН'!$F$16</f>
        <v>#REF!</v>
      </c>
      <c r="V356" s="36" t="e">
        <f>SUMIFS(СВЦЭМ!#REF!,СВЦЭМ!$A$40:$A$783,$A356,СВЦЭМ!$B$40:$B$783,V$332)+'СЕТ СН'!$F$16</f>
        <v>#REF!</v>
      </c>
      <c r="W356" s="36" t="e">
        <f>SUMIFS(СВЦЭМ!#REF!,СВЦЭМ!$A$40:$A$783,$A356,СВЦЭМ!$B$40:$B$783,W$332)+'СЕТ СН'!$F$16</f>
        <v>#REF!</v>
      </c>
      <c r="X356" s="36" t="e">
        <f>SUMIFS(СВЦЭМ!#REF!,СВЦЭМ!$A$40:$A$783,$A356,СВЦЭМ!$B$40:$B$783,X$332)+'СЕТ СН'!$F$16</f>
        <v>#REF!</v>
      </c>
      <c r="Y356" s="36" t="e">
        <f>SUMIFS(СВЦЭМ!#REF!,СВЦЭМ!$A$40:$A$783,$A356,СВЦЭМ!$B$40:$B$783,Y$332)+'СЕТ СН'!$F$16</f>
        <v>#REF!</v>
      </c>
    </row>
    <row r="357" spans="1:27" ht="15.75" hidden="1" x14ac:dyDescent="0.2">
      <c r="A357" s="35">
        <f t="shared" si="9"/>
        <v>45102</v>
      </c>
      <c r="B357" s="36" t="e">
        <f>SUMIFS(СВЦЭМ!#REF!,СВЦЭМ!$A$40:$A$783,$A357,СВЦЭМ!$B$40:$B$783,B$332)+'СЕТ СН'!$F$16</f>
        <v>#REF!</v>
      </c>
      <c r="C357" s="36" t="e">
        <f>SUMIFS(СВЦЭМ!#REF!,СВЦЭМ!$A$40:$A$783,$A357,СВЦЭМ!$B$40:$B$783,C$332)+'СЕТ СН'!$F$16</f>
        <v>#REF!</v>
      </c>
      <c r="D357" s="36" t="e">
        <f>SUMIFS(СВЦЭМ!#REF!,СВЦЭМ!$A$40:$A$783,$A357,СВЦЭМ!$B$40:$B$783,D$332)+'СЕТ СН'!$F$16</f>
        <v>#REF!</v>
      </c>
      <c r="E357" s="36" t="e">
        <f>SUMIFS(СВЦЭМ!#REF!,СВЦЭМ!$A$40:$A$783,$A357,СВЦЭМ!$B$40:$B$783,E$332)+'СЕТ СН'!$F$16</f>
        <v>#REF!</v>
      </c>
      <c r="F357" s="36" t="e">
        <f>SUMIFS(СВЦЭМ!#REF!,СВЦЭМ!$A$40:$A$783,$A357,СВЦЭМ!$B$40:$B$783,F$332)+'СЕТ СН'!$F$16</f>
        <v>#REF!</v>
      </c>
      <c r="G357" s="36" t="e">
        <f>SUMIFS(СВЦЭМ!#REF!,СВЦЭМ!$A$40:$A$783,$A357,СВЦЭМ!$B$40:$B$783,G$332)+'СЕТ СН'!$F$16</f>
        <v>#REF!</v>
      </c>
      <c r="H357" s="36" t="e">
        <f>SUMIFS(СВЦЭМ!#REF!,СВЦЭМ!$A$40:$A$783,$A357,СВЦЭМ!$B$40:$B$783,H$332)+'СЕТ СН'!$F$16</f>
        <v>#REF!</v>
      </c>
      <c r="I357" s="36" t="e">
        <f>SUMIFS(СВЦЭМ!#REF!,СВЦЭМ!$A$40:$A$783,$A357,СВЦЭМ!$B$40:$B$783,I$332)+'СЕТ СН'!$F$16</f>
        <v>#REF!</v>
      </c>
      <c r="J357" s="36" t="e">
        <f>SUMIFS(СВЦЭМ!#REF!,СВЦЭМ!$A$40:$A$783,$A357,СВЦЭМ!$B$40:$B$783,J$332)+'СЕТ СН'!$F$16</f>
        <v>#REF!</v>
      </c>
      <c r="K357" s="36" t="e">
        <f>SUMIFS(СВЦЭМ!#REF!,СВЦЭМ!$A$40:$A$783,$A357,СВЦЭМ!$B$40:$B$783,K$332)+'СЕТ СН'!$F$16</f>
        <v>#REF!</v>
      </c>
      <c r="L357" s="36" t="e">
        <f>SUMIFS(СВЦЭМ!#REF!,СВЦЭМ!$A$40:$A$783,$A357,СВЦЭМ!$B$40:$B$783,L$332)+'СЕТ СН'!$F$16</f>
        <v>#REF!</v>
      </c>
      <c r="M357" s="36" t="e">
        <f>SUMIFS(СВЦЭМ!#REF!,СВЦЭМ!$A$40:$A$783,$A357,СВЦЭМ!$B$40:$B$783,M$332)+'СЕТ СН'!$F$16</f>
        <v>#REF!</v>
      </c>
      <c r="N357" s="36" t="e">
        <f>SUMIFS(СВЦЭМ!#REF!,СВЦЭМ!$A$40:$A$783,$A357,СВЦЭМ!$B$40:$B$783,N$332)+'СЕТ СН'!$F$16</f>
        <v>#REF!</v>
      </c>
      <c r="O357" s="36" t="e">
        <f>SUMIFS(СВЦЭМ!#REF!,СВЦЭМ!$A$40:$A$783,$A357,СВЦЭМ!$B$40:$B$783,O$332)+'СЕТ СН'!$F$16</f>
        <v>#REF!</v>
      </c>
      <c r="P357" s="36" t="e">
        <f>SUMIFS(СВЦЭМ!#REF!,СВЦЭМ!$A$40:$A$783,$A357,СВЦЭМ!$B$40:$B$783,P$332)+'СЕТ СН'!$F$16</f>
        <v>#REF!</v>
      </c>
      <c r="Q357" s="36" t="e">
        <f>SUMIFS(СВЦЭМ!#REF!,СВЦЭМ!$A$40:$A$783,$A357,СВЦЭМ!$B$40:$B$783,Q$332)+'СЕТ СН'!$F$16</f>
        <v>#REF!</v>
      </c>
      <c r="R357" s="36" t="e">
        <f>SUMIFS(СВЦЭМ!#REF!,СВЦЭМ!$A$40:$A$783,$A357,СВЦЭМ!$B$40:$B$783,R$332)+'СЕТ СН'!$F$16</f>
        <v>#REF!</v>
      </c>
      <c r="S357" s="36" t="e">
        <f>SUMIFS(СВЦЭМ!#REF!,СВЦЭМ!$A$40:$A$783,$A357,СВЦЭМ!$B$40:$B$783,S$332)+'СЕТ СН'!$F$16</f>
        <v>#REF!</v>
      </c>
      <c r="T357" s="36" t="e">
        <f>SUMIFS(СВЦЭМ!#REF!,СВЦЭМ!$A$40:$A$783,$A357,СВЦЭМ!$B$40:$B$783,T$332)+'СЕТ СН'!$F$16</f>
        <v>#REF!</v>
      </c>
      <c r="U357" s="36" t="e">
        <f>SUMIFS(СВЦЭМ!#REF!,СВЦЭМ!$A$40:$A$783,$A357,СВЦЭМ!$B$40:$B$783,U$332)+'СЕТ СН'!$F$16</f>
        <v>#REF!</v>
      </c>
      <c r="V357" s="36" t="e">
        <f>SUMIFS(СВЦЭМ!#REF!,СВЦЭМ!$A$40:$A$783,$A357,СВЦЭМ!$B$40:$B$783,V$332)+'СЕТ СН'!$F$16</f>
        <v>#REF!</v>
      </c>
      <c r="W357" s="36" t="e">
        <f>SUMIFS(СВЦЭМ!#REF!,СВЦЭМ!$A$40:$A$783,$A357,СВЦЭМ!$B$40:$B$783,W$332)+'СЕТ СН'!$F$16</f>
        <v>#REF!</v>
      </c>
      <c r="X357" s="36" t="e">
        <f>SUMIFS(СВЦЭМ!#REF!,СВЦЭМ!$A$40:$A$783,$A357,СВЦЭМ!$B$40:$B$783,X$332)+'СЕТ СН'!$F$16</f>
        <v>#REF!</v>
      </c>
      <c r="Y357" s="36" t="e">
        <f>SUMIFS(СВЦЭМ!#REF!,СВЦЭМ!$A$40:$A$783,$A357,СВЦЭМ!$B$40:$B$783,Y$332)+'СЕТ СН'!$F$16</f>
        <v>#REF!</v>
      </c>
    </row>
    <row r="358" spans="1:27" ht="15.75" hidden="1" x14ac:dyDescent="0.2">
      <c r="A358" s="35">
        <f t="shared" si="9"/>
        <v>45103</v>
      </c>
      <c r="B358" s="36" t="e">
        <f>SUMIFS(СВЦЭМ!#REF!,СВЦЭМ!$A$40:$A$783,$A358,СВЦЭМ!$B$40:$B$783,B$332)+'СЕТ СН'!$F$16</f>
        <v>#REF!</v>
      </c>
      <c r="C358" s="36" t="e">
        <f>SUMIFS(СВЦЭМ!#REF!,СВЦЭМ!$A$40:$A$783,$A358,СВЦЭМ!$B$40:$B$783,C$332)+'СЕТ СН'!$F$16</f>
        <v>#REF!</v>
      </c>
      <c r="D358" s="36" t="e">
        <f>SUMIFS(СВЦЭМ!#REF!,СВЦЭМ!$A$40:$A$783,$A358,СВЦЭМ!$B$40:$B$783,D$332)+'СЕТ СН'!$F$16</f>
        <v>#REF!</v>
      </c>
      <c r="E358" s="36" t="e">
        <f>SUMIFS(СВЦЭМ!#REF!,СВЦЭМ!$A$40:$A$783,$A358,СВЦЭМ!$B$40:$B$783,E$332)+'СЕТ СН'!$F$16</f>
        <v>#REF!</v>
      </c>
      <c r="F358" s="36" t="e">
        <f>SUMIFS(СВЦЭМ!#REF!,СВЦЭМ!$A$40:$A$783,$A358,СВЦЭМ!$B$40:$B$783,F$332)+'СЕТ СН'!$F$16</f>
        <v>#REF!</v>
      </c>
      <c r="G358" s="36" t="e">
        <f>SUMIFS(СВЦЭМ!#REF!,СВЦЭМ!$A$40:$A$783,$A358,СВЦЭМ!$B$40:$B$783,G$332)+'СЕТ СН'!$F$16</f>
        <v>#REF!</v>
      </c>
      <c r="H358" s="36" t="e">
        <f>SUMIFS(СВЦЭМ!#REF!,СВЦЭМ!$A$40:$A$783,$A358,СВЦЭМ!$B$40:$B$783,H$332)+'СЕТ СН'!$F$16</f>
        <v>#REF!</v>
      </c>
      <c r="I358" s="36" t="e">
        <f>SUMIFS(СВЦЭМ!#REF!,СВЦЭМ!$A$40:$A$783,$A358,СВЦЭМ!$B$40:$B$783,I$332)+'СЕТ СН'!$F$16</f>
        <v>#REF!</v>
      </c>
      <c r="J358" s="36" t="e">
        <f>SUMIFS(СВЦЭМ!#REF!,СВЦЭМ!$A$40:$A$783,$A358,СВЦЭМ!$B$40:$B$783,J$332)+'СЕТ СН'!$F$16</f>
        <v>#REF!</v>
      </c>
      <c r="K358" s="36" t="e">
        <f>SUMIFS(СВЦЭМ!#REF!,СВЦЭМ!$A$40:$A$783,$A358,СВЦЭМ!$B$40:$B$783,K$332)+'СЕТ СН'!$F$16</f>
        <v>#REF!</v>
      </c>
      <c r="L358" s="36" t="e">
        <f>SUMIFS(СВЦЭМ!#REF!,СВЦЭМ!$A$40:$A$783,$A358,СВЦЭМ!$B$40:$B$783,L$332)+'СЕТ СН'!$F$16</f>
        <v>#REF!</v>
      </c>
      <c r="M358" s="36" t="e">
        <f>SUMIFS(СВЦЭМ!#REF!,СВЦЭМ!$A$40:$A$783,$A358,СВЦЭМ!$B$40:$B$783,M$332)+'СЕТ СН'!$F$16</f>
        <v>#REF!</v>
      </c>
      <c r="N358" s="36" t="e">
        <f>SUMIFS(СВЦЭМ!#REF!,СВЦЭМ!$A$40:$A$783,$A358,СВЦЭМ!$B$40:$B$783,N$332)+'СЕТ СН'!$F$16</f>
        <v>#REF!</v>
      </c>
      <c r="O358" s="36" t="e">
        <f>SUMIFS(СВЦЭМ!#REF!,СВЦЭМ!$A$40:$A$783,$A358,СВЦЭМ!$B$40:$B$783,O$332)+'СЕТ СН'!$F$16</f>
        <v>#REF!</v>
      </c>
      <c r="P358" s="36" t="e">
        <f>SUMIFS(СВЦЭМ!#REF!,СВЦЭМ!$A$40:$A$783,$A358,СВЦЭМ!$B$40:$B$783,P$332)+'СЕТ СН'!$F$16</f>
        <v>#REF!</v>
      </c>
      <c r="Q358" s="36" t="e">
        <f>SUMIFS(СВЦЭМ!#REF!,СВЦЭМ!$A$40:$A$783,$A358,СВЦЭМ!$B$40:$B$783,Q$332)+'СЕТ СН'!$F$16</f>
        <v>#REF!</v>
      </c>
      <c r="R358" s="36" t="e">
        <f>SUMIFS(СВЦЭМ!#REF!,СВЦЭМ!$A$40:$A$783,$A358,СВЦЭМ!$B$40:$B$783,R$332)+'СЕТ СН'!$F$16</f>
        <v>#REF!</v>
      </c>
      <c r="S358" s="36" t="e">
        <f>SUMIFS(СВЦЭМ!#REF!,СВЦЭМ!$A$40:$A$783,$A358,СВЦЭМ!$B$40:$B$783,S$332)+'СЕТ СН'!$F$16</f>
        <v>#REF!</v>
      </c>
      <c r="T358" s="36" t="e">
        <f>SUMIFS(СВЦЭМ!#REF!,СВЦЭМ!$A$40:$A$783,$A358,СВЦЭМ!$B$40:$B$783,T$332)+'СЕТ СН'!$F$16</f>
        <v>#REF!</v>
      </c>
      <c r="U358" s="36" t="e">
        <f>SUMIFS(СВЦЭМ!#REF!,СВЦЭМ!$A$40:$A$783,$A358,СВЦЭМ!$B$40:$B$783,U$332)+'СЕТ СН'!$F$16</f>
        <v>#REF!</v>
      </c>
      <c r="V358" s="36" t="e">
        <f>SUMIFS(СВЦЭМ!#REF!,СВЦЭМ!$A$40:$A$783,$A358,СВЦЭМ!$B$40:$B$783,V$332)+'СЕТ СН'!$F$16</f>
        <v>#REF!</v>
      </c>
      <c r="W358" s="36" t="e">
        <f>SUMIFS(СВЦЭМ!#REF!,СВЦЭМ!$A$40:$A$783,$A358,СВЦЭМ!$B$40:$B$783,W$332)+'СЕТ СН'!$F$16</f>
        <v>#REF!</v>
      </c>
      <c r="X358" s="36" t="e">
        <f>SUMIFS(СВЦЭМ!#REF!,СВЦЭМ!$A$40:$A$783,$A358,СВЦЭМ!$B$40:$B$783,X$332)+'СЕТ СН'!$F$16</f>
        <v>#REF!</v>
      </c>
      <c r="Y358" s="36" t="e">
        <f>SUMIFS(СВЦЭМ!#REF!,СВЦЭМ!$A$40:$A$783,$A358,СВЦЭМ!$B$40:$B$783,Y$332)+'СЕТ СН'!$F$16</f>
        <v>#REF!</v>
      </c>
    </row>
    <row r="359" spans="1:27" ht="15.75" hidden="1" x14ac:dyDescent="0.2">
      <c r="A359" s="35">
        <f t="shared" si="9"/>
        <v>45104</v>
      </c>
      <c r="B359" s="36" t="e">
        <f>SUMIFS(СВЦЭМ!#REF!,СВЦЭМ!$A$40:$A$783,$A359,СВЦЭМ!$B$40:$B$783,B$332)+'СЕТ СН'!$F$16</f>
        <v>#REF!</v>
      </c>
      <c r="C359" s="36" t="e">
        <f>SUMIFS(СВЦЭМ!#REF!,СВЦЭМ!$A$40:$A$783,$A359,СВЦЭМ!$B$40:$B$783,C$332)+'СЕТ СН'!$F$16</f>
        <v>#REF!</v>
      </c>
      <c r="D359" s="36" t="e">
        <f>SUMIFS(СВЦЭМ!#REF!,СВЦЭМ!$A$40:$A$783,$A359,СВЦЭМ!$B$40:$B$783,D$332)+'СЕТ СН'!$F$16</f>
        <v>#REF!</v>
      </c>
      <c r="E359" s="36" t="e">
        <f>SUMIFS(СВЦЭМ!#REF!,СВЦЭМ!$A$40:$A$783,$A359,СВЦЭМ!$B$40:$B$783,E$332)+'СЕТ СН'!$F$16</f>
        <v>#REF!</v>
      </c>
      <c r="F359" s="36" t="e">
        <f>SUMIFS(СВЦЭМ!#REF!,СВЦЭМ!$A$40:$A$783,$A359,СВЦЭМ!$B$40:$B$783,F$332)+'СЕТ СН'!$F$16</f>
        <v>#REF!</v>
      </c>
      <c r="G359" s="36" t="e">
        <f>SUMIFS(СВЦЭМ!#REF!,СВЦЭМ!$A$40:$A$783,$A359,СВЦЭМ!$B$40:$B$783,G$332)+'СЕТ СН'!$F$16</f>
        <v>#REF!</v>
      </c>
      <c r="H359" s="36" t="e">
        <f>SUMIFS(СВЦЭМ!#REF!,СВЦЭМ!$A$40:$A$783,$A359,СВЦЭМ!$B$40:$B$783,H$332)+'СЕТ СН'!$F$16</f>
        <v>#REF!</v>
      </c>
      <c r="I359" s="36" t="e">
        <f>SUMIFS(СВЦЭМ!#REF!,СВЦЭМ!$A$40:$A$783,$A359,СВЦЭМ!$B$40:$B$783,I$332)+'СЕТ СН'!$F$16</f>
        <v>#REF!</v>
      </c>
      <c r="J359" s="36" t="e">
        <f>SUMIFS(СВЦЭМ!#REF!,СВЦЭМ!$A$40:$A$783,$A359,СВЦЭМ!$B$40:$B$783,J$332)+'СЕТ СН'!$F$16</f>
        <v>#REF!</v>
      </c>
      <c r="K359" s="36" t="e">
        <f>SUMIFS(СВЦЭМ!#REF!,СВЦЭМ!$A$40:$A$783,$A359,СВЦЭМ!$B$40:$B$783,K$332)+'СЕТ СН'!$F$16</f>
        <v>#REF!</v>
      </c>
      <c r="L359" s="36" t="e">
        <f>SUMIFS(СВЦЭМ!#REF!,СВЦЭМ!$A$40:$A$783,$A359,СВЦЭМ!$B$40:$B$783,L$332)+'СЕТ СН'!$F$16</f>
        <v>#REF!</v>
      </c>
      <c r="M359" s="36" t="e">
        <f>SUMIFS(СВЦЭМ!#REF!,СВЦЭМ!$A$40:$A$783,$A359,СВЦЭМ!$B$40:$B$783,M$332)+'СЕТ СН'!$F$16</f>
        <v>#REF!</v>
      </c>
      <c r="N359" s="36" t="e">
        <f>SUMIFS(СВЦЭМ!#REF!,СВЦЭМ!$A$40:$A$783,$A359,СВЦЭМ!$B$40:$B$783,N$332)+'СЕТ СН'!$F$16</f>
        <v>#REF!</v>
      </c>
      <c r="O359" s="36" t="e">
        <f>SUMIFS(СВЦЭМ!#REF!,СВЦЭМ!$A$40:$A$783,$A359,СВЦЭМ!$B$40:$B$783,O$332)+'СЕТ СН'!$F$16</f>
        <v>#REF!</v>
      </c>
      <c r="P359" s="36" t="e">
        <f>SUMIFS(СВЦЭМ!#REF!,СВЦЭМ!$A$40:$A$783,$A359,СВЦЭМ!$B$40:$B$783,P$332)+'СЕТ СН'!$F$16</f>
        <v>#REF!</v>
      </c>
      <c r="Q359" s="36" t="e">
        <f>SUMIFS(СВЦЭМ!#REF!,СВЦЭМ!$A$40:$A$783,$A359,СВЦЭМ!$B$40:$B$783,Q$332)+'СЕТ СН'!$F$16</f>
        <v>#REF!</v>
      </c>
      <c r="R359" s="36" t="e">
        <f>SUMIFS(СВЦЭМ!#REF!,СВЦЭМ!$A$40:$A$783,$A359,СВЦЭМ!$B$40:$B$783,R$332)+'СЕТ СН'!$F$16</f>
        <v>#REF!</v>
      </c>
      <c r="S359" s="36" t="e">
        <f>SUMIFS(СВЦЭМ!#REF!,СВЦЭМ!$A$40:$A$783,$A359,СВЦЭМ!$B$40:$B$783,S$332)+'СЕТ СН'!$F$16</f>
        <v>#REF!</v>
      </c>
      <c r="T359" s="36" t="e">
        <f>SUMIFS(СВЦЭМ!#REF!,СВЦЭМ!$A$40:$A$783,$A359,СВЦЭМ!$B$40:$B$783,T$332)+'СЕТ СН'!$F$16</f>
        <v>#REF!</v>
      </c>
      <c r="U359" s="36" t="e">
        <f>SUMIFS(СВЦЭМ!#REF!,СВЦЭМ!$A$40:$A$783,$A359,СВЦЭМ!$B$40:$B$783,U$332)+'СЕТ СН'!$F$16</f>
        <v>#REF!</v>
      </c>
      <c r="V359" s="36" t="e">
        <f>SUMIFS(СВЦЭМ!#REF!,СВЦЭМ!$A$40:$A$783,$A359,СВЦЭМ!$B$40:$B$783,V$332)+'СЕТ СН'!$F$16</f>
        <v>#REF!</v>
      </c>
      <c r="W359" s="36" t="e">
        <f>SUMIFS(СВЦЭМ!#REF!,СВЦЭМ!$A$40:$A$783,$A359,СВЦЭМ!$B$40:$B$783,W$332)+'СЕТ СН'!$F$16</f>
        <v>#REF!</v>
      </c>
      <c r="X359" s="36" t="e">
        <f>SUMIFS(СВЦЭМ!#REF!,СВЦЭМ!$A$40:$A$783,$A359,СВЦЭМ!$B$40:$B$783,X$332)+'СЕТ СН'!$F$16</f>
        <v>#REF!</v>
      </c>
      <c r="Y359" s="36" t="e">
        <f>SUMIFS(СВЦЭМ!#REF!,СВЦЭМ!$A$40:$A$783,$A359,СВЦЭМ!$B$40:$B$783,Y$332)+'СЕТ СН'!$F$16</f>
        <v>#REF!</v>
      </c>
    </row>
    <row r="360" spans="1:27" ht="15.75" hidden="1" x14ac:dyDescent="0.2">
      <c r="A360" s="35">
        <f t="shared" si="9"/>
        <v>45105</v>
      </c>
      <c r="B360" s="36" t="e">
        <f>SUMIFS(СВЦЭМ!#REF!,СВЦЭМ!$A$40:$A$783,$A360,СВЦЭМ!$B$40:$B$783,B$332)+'СЕТ СН'!$F$16</f>
        <v>#REF!</v>
      </c>
      <c r="C360" s="36" t="e">
        <f>SUMIFS(СВЦЭМ!#REF!,СВЦЭМ!$A$40:$A$783,$A360,СВЦЭМ!$B$40:$B$783,C$332)+'СЕТ СН'!$F$16</f>
        <v>#REF!</v>
      </c>
      <c r="D360" s="36" t="e">
        <f>SUMIFS(СВЦЭМ!#REF!,СВЦЭМ!$A$40:$A$783,$A360,СВЦЭМ!$B$40:$B$783,D$332)+'СЕТ СН'!$F$16</f>
        <v>#REF!</v>
      </c>
      <c r="E360" s="36" t="e">
        <f>SUMIFS(СВЦЭМ!#REF!,СВЦЭМ!$A$40:$A$783,$A360,СВЦЭМ!$B$40:$B$783,E$332)+'СЕТ СН'!$F$16</f>
        <v>#REF!</v>
      </c>
      <c r="F360" s="36" t="e">
        <f>SUMIFS(СВЦЭМ!#REF!,СВЦЭМ!$A$40:$A$783,$A360,СВЦЭМ!$B$40:$B$783,F$332)+'СЕТ СН'!$F$16</f>
        <v>#REF!</v>
      </c>
      <c r="G360" s="36" t="e">
        <f>SUMIFS(СВЦЭМ!#REF!,СВЦЭМ!$A$40:$A$783,$A360,СВЦЭМ!$B$40:$B$783,G$332)+'СЕТ СН'!$F$16</f>
        <v>#REF!</v>
      </c>
      <c r="H360" s="36" t="e">
        <f>SUMIFS(СВЦЭМ!#REF!,СВЦЭМ!$A$40:$A$783,$A360,СВЦЭМ!$B$40:$B$783,H$332)+'СЕТ СН'!$F$16</f>
        <v>#REF!</v>
      </c>
      <c r="I360" s="36" t="e">
        <f>SUMIFS(СВЦЭМ!#REF!,СВЦЭМ!$A$40:$A$783,$A360,СВЦЭМ!$B$40:$B$783,I$332)+'СЕТ СН'!$F$16</f>
        <v>#REF!</v>
      </c>
      <c r="J360" s="36" t="e">
        <f>SUMIFS(СВЦЭМ!#REF!,СВЦЭМ!$A$40:$A$783,$A360,СВЦЭМ!$B$40:$B$783,J$332)+'СЕТ СН'!$F$16</f>
        <v>#REF!</v>
      </c>
      <c r="K360" s="36" t="e">
        <f>SUMIFS(СВЦЭМ!#REF!,СВЦЭМ!$A$40:$A$783,$A360,СВЦЭМ!$B$40:$B$783,K$332)+'СЕТ СН'!$F$16</f>
        <v>#REF!</v>
      </c>
      <c r="L360" s="36" t="e">
        <f>SUMIFS(СВЦЭМ!#REF!,СВЦЭМ!$A$40:$A$783,$A360,СВЦЭМ!$B$40:$B$783,L$332)+'СЕТ СН'!$F$16</f>
        <v>#REF!</v>
      </c>
      <c r="M360" s="36" t="e">
        <f>SUMIFS(СВЦЭМ!#REF!,СВЦЭМ!$A$40:$A$783,$A360,СВЦЭМ!$B$40:$B$783,M$332)+'СЕТ СН'!$F$16</f>
        <v>#REF!</v>
      </c>
      <c r="N360" s="36" t="e">
        <f>SUMIFS(СВЦЭМ!#REF!,СВЦЭМ!$A$40:$A$783,$A360,СВЦЭМ!$B$40:$B$783,N$332)+'СЕТ СН'!$F$16</f>
        <v>#REF!</v>
      </c>
      <c r="O360" s="36" t="e">
        <f>SUMIFS(СВЦЭМ!#REF!,СВЦЭМ!$A$40:$A$783,$A360,СВЦЭМ!$B$40:$B$783,O$332)+'СЕТ СН'!$F$16</f>
        <v>#REF!</v>
      </c>
      <c r="P360" s="36" t="e">
        <f>SUMIFS(СВЦЭМ!#REF!,СВЦЭМ!$A$40:$A$783,$A360,СВЦЭМ!$B$40:$B$783,P$332)+'СЕТ СН'!$F$16</f>
        <v>#REF!</v>
      </c>
      <c r="Q360" s="36" t="e">
        <f>SUMIFS(СВЦЭМ!#REF!,СВЦЭМ!$A$40:$A$783,$A360,СВЦЭМ!$B$40:$B$783,Q$332)+'СЕТ СН'!$F$16</f>
        <v>#REF!</v>
      </c>
      <c r="R360" s="36" t="e">
        <f>SUMIFS(СВЦЭМ!#REF!,СВЦЭМ!$A$40:$A$783,$A360,СВЦЭМ!$B$40:$B$783,R$332)+'СЕТ СН'!$F$16</f>
        <v>#REF!</v>
      </c>
      <c r="S360" s="36" t="e">
        <f>SUMIFS(СВЦЭМ!#REF!,СВЦЭМ!$A$40:$A$783,$A360,СВЦЭМ!$B$40:$B$783,S$332)+'СЕТ СН'!$F$16</f>
        <v>#REF!</v>
      </c>
      <c r="T360" s="36" t="e">
        <f>SUMIFS(СВЦЭМ!#REF!,СВЦЭМ!$A$40:$A$783,$A360,СВЦЭМ!$B$40:$B$783,T$332)+'СЕТ СН'!$F$16</f>
        <v>#REF!</v>
      </c>
      <c r="U360" s="36" t="e">
        <f>SUMIFS(СВЦЭМ!#REF!,СВЦЭМ!$A$40:$A$783,$A360,СВЦЭМ!$B$40:$B$783,U$332)+'СЕТ СН'!$F$16</f>
        <v>#REF!</v>
      </c>
      <c r="V360" s="36" t="e">
        <f>SUMIFS(СВЦЭМ!#REF!,СВЦЭМ!$A$40:$A$783,$A360,СВЦЭМ!$B$40:$B$783,V$332)+'СЕТ СН'!$F$16</f>
        <v>#REF!</v>
      </c>
      <c r="W360" s="36" t="e">
        <f>SUMIFS(СВЦЭМ!#REF!,СВЦЭМ!$A$40:$A$783,$A360,СВЦЭМ!$B$40:$B$783,W$332)+'СЕТ СН'!$F$16</f>
        <v>#REF!</v>
      </c>
      <c r="X360" s="36" t="e">
        <f>SUMIFS(СВЦЭМ!#REF!,СВЦЭМ!$A$40:$A$783,$A360,СВЦЭМ!$B$40:$B$783,X$332)+'СЕТ СН'!$F$16</f>
        <v>#REF!</v>
      </c>
      <c r="Y360" s="36" t="e">
        <f>SUMIFS(СВЦЭМ!#REF!,СВЦЭМ!$A$40:$A$783,$A360,СВЦЭМ!$B$40:$B$783,Y$332)+'СЕТ СН'!$F$16</f>
        <v>#REF!</v>
      </c>
    </row>
    <row r="361" spans="1:27" ht="15.75" hidden="1" x14ac:dyDescent="0.2">
      <c r="A361" s="35">
        <f t="shared" si="9"/>
        <v>45106</v>
      </c>
      <c r="B361" s="36" t="e">
        <f>SUMIFS(СВЦЭМ!#REF!,СВЦЭМ!$A$40:$A$783,$A361,СВЦЭМ!$B$40:$B$783,B$332)+'СЕТ СН'!$F$16</f>
        <v>#REF!</v>
      </c>
      <c r="C361" s="36" t="e">
        <f>SUMIFS(СВЦЭМ!#REF!,СВЦЭМ!$A$40:$A$783,$A361,СВЦЭМ!$B$40:$B$783,C$332)+'СЕТ СН'!$F$16</f>
        <v>#REF!</v>
      </c>
      <c r="D361" s="36" t="e">
        <f>SUMIFS(СВЦЭМ!#REF!,СВЦЭМ!$A$40:$A$783,$A361,СВЦЭМ!$B$40:$B$783,D$332)+'СЕТ СН'!$F$16</f>
        <v>#REF!</v>
      </c>
      <c r="E361" s="36" t="e">
        <f>SUMIFS(СВЦЭМ!#REF!,СВЦЭМ!$A$40:$A$783,$A361,СВЦЭМ!$B$40:$B$783,E$332)+'СЕТ СН'!$F$16</f>
        <v>#REF!</v>
      </c>
      <c r="F361" s="36" t="e">
        <f>SUMIFS(СВЦЭМ!#REF!,СВЦЭМ!$A$40:$A$783,$A361,СВЦЭМ!$B$40:$B$783,F$332)+'СЕТ СН'!$F$16</f>
        <v>#REF!</v>
      </c>
      <c r="G361" s="36" t="e">
        <f>SUMIFS(СВЦЭМ!#REF!,СВЦЭМ!$A$40:$A$783,$A361,СВЦЭМ!$B$40:$B$783,G$332)+'СЕТ СН'!$F$16</f>
        <v>#REF!</v>
      </c>
      <c r="H361" s="36" t="e">
        <f>SUMIFS(СВЦЭМ!#REF!,СВЦЭМ!$A$40:$A$783,$A361,СВЦЭМ!$B$40:$B$783,H$332)+'СЕТ СН'!$F$16</f>
        <v>#REF!</v>
      </c>
      <c r="I361" s="36" t="e">
        <f>SUMIFS(СВЦЭМ!#REF!,СВЦЭМ!$A$40:$A$783,$A361,СВЦЭМ!$B$40:$B$783,I$332)+'СЕТ СН'!$F$16</f>
        <v>#REF!</v>
      </c>
      <c r="J361" s="36" t="e">
        <f>SUMIFS(СВЦЭМ!#REF!,СВЦЭМ!$A$40:$A$783,$A361,СВЦЭМ!$B$40:$B$783,J$332)+'СЕТ СН'!$F$16</f>
        <v>#REF!</v>
      </c>
      <c r="K361" s="36" t="e">
        <f>SUMIFS(СВЦЭМ!#REF!,СВЦЭМ!$A$40:$A$783,$A361,СВЦЭМ!$B$40:$B$783,K$332)+'СЕТ СН'!$F$16</f>
        <v>#REF!</v>
      </c>
      <c r="L361" s="36" t="e">
        <f>SUMIFS(СВЦЭМ!#REF!,СВЦЭМ!$A$40:$A$783,$A361,СВЦЭМ!$B$40:$B$783,L$332)+'СЕТ СН'!$F$16</f>
        <v>#REF!</v>
      </c>
      <c r="M361" s="36" t="e">
        <f>SUMIFS(СВЦЭМ!#REF!,СВЦЭМ!$A$40:$A$783,$A361,СВЦЭМ!$B$40:$B$783,M$332)+'СЕТ СН'!$F$16</f>
        <v>#REF!</v>
      </c>
      <c r="N361" s="36" t="e">
        <f>SUMIFS(СВЦЭМ!#REF!,СВЦЭМ!$A$40:$A$783,$A361,СВЦЭМ!$B$40:$B$783,N$332)+'СЕТ СН'!$F$16</f>
        <v>#REF!</v>
      </c>
      <c r="O361" s="36" t="e">
        <f>SUMIFS(СВЦЭМ!#REF!,СВЦЭМ!$A$40:$A$783,$A361,СВЦЭМ!$B$40:$B$783,O$332)+'СЕТ СН'!$F$16</f>
        <v>#REF!</v>
      </c>
      <c r="P361" s="36" t="e">
        <f>SUMIFS(СВЦЭМ!#REF!,СВЦЭМ!$A$40:$A$783,$A361,СВЦЭМ!$B$40:$B$783,P$332)+'СЕТ СН'!$F$16</f>
        <v>#REF!</v>
      </c>
      <c r="Q361" s="36" t="e">
        <f>SUMIFS(СВЦЭМ!#REF!,СВЦЭМ!$A$40:$A$783,$A361,СВЦЭМ!$B$40:$B$783,Q$332)+'СЕТ СН'!$F$16</f>
        <v>#REF!</v>
      </c>
      <c r="R361" s="36" t="e">
        <f>SUMIFS(СВЦЭМ!#REF!,СВЦЭМ!$A$40:$A$783,$A361,СВЦЭМ!$B$40:$B$783,R$332)+'СЕТ СН'!$F$16</f>
        <v>#REF!</v>
      </c>
      <c r="S361" s="36" t="e">
        <f>SUMIFS(СВЦЭМ!#REF!,СВЦЭМ!$A$40:$A$783,$A361,СВЦЭМ!$B$40:$B$783,S$332)+'СЕТ СН'!$F$16</f>
        <v>#REF!</v>
      </c>
      <c r="T361" s="36" t="e">
        <f>SUMIFS(СВЦЭМ!#REF!,СВЦЭМ!$A$40:$A$783,$A361,СВЦЭМ!$B$40:$B$783,T$332)+'СЕТ СН'!$F$16</f>
        <v>#REF!</v>
      </c>
      <c r="U361" s="36" t="e">
        <f>SUMIFS(СВЦЭМ!#REF!,СВЦЭМ!$A$40:$A$783,$A361,СВЦЭМ!$B$40:$B$783,U$332)+'СЕТ СН'!$F$16</f>
        <v>#REF!</v>
      </c>
      <c r="V361" s="36" t="e">
        <f>SUMIFS(СВЦЭМ!#REF!,СВЦЭМ!$A$40:$A$783,$A361,СВЦЭМ!$B$40:$B$783,V$332)+'СЕТ СН'!$F$16</f>
        <v>#REF!</v>
      </c>
      <c r="W361" s="36" t="e">
        <f>SUMIFS(СВЦЭМ!#REF!,СВЦЭМ!$A$40:$A$783,$A361,СВЦЭМ!$B$40:$B$783,W$332)+'СЕТ СН'!$F$16</f>
        <v>#REF!</v>
      </c>
      <c r="X361" s="36" t="e">
        <f>SUMIFS(СВЦЭМ!#REF!,СВЦЭМ!$A$40:$A$783,$A361,СВЦЭМ!$B$40:$B$783,X$332)+'СЕТ СН'!$F$16</f>
        <v>#REF!</v>
      </c>
      <c r="Y361" s="36" t="e">
        <f>SUMIFS(СВЦЭМ!#REF!,СВЦЭМ!$A$40:$A$783,$A361,СВЦЭМ!$B$40:$B$783,Y$332)+'СЕТ СН'!$F$16</f>
        <v>#REF!</v>
      </c>
    </row>
    <row r="362" spans="1:27" ht="15.75" hidden="1" x14ac:dyDescent="0.2">
      <c r="A362" s="35">
        <f t="shared" si="9"/>
        <v>45107</v>
      </c>
      <c r="B362" s="36" t="e">
        <f>SUMIFS(СВЦЭМ!#REF!,СВЦЭМ!$A$40:$A$783,$A362,СВЦЭМ!$B$40:$B$783,B$332)+'СЕТ СН'!$F$16</f>
        <v>#REF!</v>
      </c>
      <c r="C362" s="36" t="e">
        <f>SUMIFS(СВЦЭМ!#REF!,СВЦЭМ!$A$40:$A$783,$A362,СВЦЭМ!$B$40:$B$783,C$332)+'СЕТ СН'!$F$16</f>
        <v>#REF!</v>
      </c>
      <c r="D362" s="36" t="e">
        <f>SUMIFS(СВЦЭМ!#REF!,СВЦЭМ!$A$40:$A$783,$A362,СВЦЭМ!$B$40:$B$783,D$332)+'СЕТ СН'!$F$16</f>
        <v>#REF!</v>
      </c>
      <c r="E362" s="36" t="e">
        <f>SUMIFS(СВЦЭМ!#REF!,СВЦЭМ!$A$40:$A$783,$A362,СВЦЭМ!$B$40:$B$783,E$332)+'СЕТ СН'!$F$16</f>
        <v>#REF!</v>
      </c>
      <c r="F362" s="36" t="e">
        <f>SUMIFS(СВЦЭМ!#REF!,СВЦЭМ!$A$40:$A$783,$A362,СВЦЭМ!$B$40:$B$783,F$332)+'СЕТ СН'!$F$16</f>
        <v>#REF!</v>
      </c>
      <c r="G362" s="36" t="e">
        <f>SUMIFS(СВЦЭМ!#REF!,СВЦЭМ!$A$40:$A$783,$A362,СВЦЭМ!$B$40:$B$783,G$332)+'СЕТ СН'!$F$16</f>
        <v>#REF!</v>
      </c>
      <c r="H362" s="36" t="e">
        <f>SUMIFS(СВЦЭМ!#REF!,СВЦЭМ!$A$40:$A$783,$A362,СВЦЭМ!$B$40:$B$783,H$332)+'СЕТ СН'!$F$16</f>
        <v>#REF!</v>
      </c>
      <c r="I362" s="36" t="e">
        <f>SUMIFS(СВЦЭМ!#REF!,СВЦЭМ!$A$40:$A$783,$A362,СВЦЭМ!$B$40:$B$783,I$332)+'СЕТ СН'!$F$16</f>
        <v>#REF!</v>
      </c>
      <c r="J362" s="36" t="e">
        <f>SUMIFS(СВЦЭМ!#REF!,СВЦЭМ!$A$40:$A$783,$A362,СВЦЭМ!$B$40:$B$783,J$332)+'СЕТ СН'!$F$16</f>
        <v>#REF!</v>
      </c>
      <c r="K362" s="36" t="e">
        <f>SUMIFS(СВЦЭМ!#REF!,СВЦЭМ!$A$40:$A$783,$A362,СВЦЭМ!$B$40:$B$783,K$332)+'СЕТ СН'!$F$16</f>
        <v>#REF!</v>
      </c>
      <c r="L362" s="36" t="e">
        <f>SUMIFS(СВЦЭМ!#REF!,СВЦЭМ!$A$40:$A$783,$A362,СВЦЭМ!$B$40:$B$783,L$332)+'СЕТ СН'!$F$16</f>
        <v>#REF!</v>
      </c>
      <c r="M362" s="36" t="e">
        <f>SUMIFS(СВЦЭМ!#REF!,СВЦЭМ!$A$40:$A$783,$A362,СВЦЭМ!$B$40:$B$783,M$332)+'СЕТ СН'!$F$16</f>
        <v>#REF!</v>
      </c>
      <c r="N362" s="36" t="e">
        <f>SUMIFS(СВЦЭМ!#REF!,СВЦЭМ!$A$40:$A$783,$A362,СВЦЭМ!$B$40:$B$783,N$332)+'СЕТ СН'!$F$16</f>
        <v>#REF!</v>
      </c>
      <c r="O362" s="36" t="e">
        <f>SUMIFS(СВЦЭМ!#REF!,СВЦЭМ!$A$40:$A$783,$A362,СВЦЭМ!$B$40:$B$783,O$332)+'СЕТ СН'!$F$16</f>
        <v>#REF!</v>
      </c>
      <c r="P362" s="36" t="e">
        <f>SUMIFS(СВЦЭМ!#REF!,СВЦЭМ!$A$40:$A$783,$A362,СВЦЭМ!$B$40:$B$783,P$332)+'СЕТ СН'!$F$16</f>
        <v>#REF!</v>
      </c>
      <c r="Q362" s="36" t="e">
        <f>SUMIFS(СВЦЭМ!#REF!,СВЦЭМ!$A$40:$A$783,$A362,СВЦЭМ!$B$40:$B$783,Q$332)+'СЕТ СН'!$F$16</f>
        <v>#REF!</v>
      </c>
      <c r="R362" s="36" t="e">
        <f>SUMIFS(СВЦЭМ!#REF!,СВЦЭМ!$A$40:$A$783,$A362,СВЦЭМ!$B$40:$B$783,R$332)+'СЕТ СН'!$F$16</f>
        <v>#REF!</v>
      </c>
      <c r="S362" s="36" t="e">
        <f>SUMIFS(СВЦЭМ!#REF!,СВЦЭМ!$A$40:$A$783,$A362,СВЦЭМ!$B$40:$B$783,S$332)+'СЕТ СН'!$F$16</f>
        <v>#REF!</v>
      </c>
      <c r="T362" s="36" t="e">
        <f>SUMIFS(СВЦЭМ!#REF!,СВЦЭМ!$A$40:$A$783,$A362,СВЦЭМ!$B$40:$B$783,T$332)+'СЕТ СН'!$F$16</f>
        <v>#REF!</v>
      </c>
      <c r="U362" s="36" t="e">
        <f>SUMIFS(СВЦЭМ!#REF!,СВЦЭМ!$A$40:$A$783,$A362,СВЦЭМ!$B$40:$B$783,U$332)+'СЕТ СН'!$F$16</f>
        <v>#REF!</v>
      </c>
      <c r="V362" s="36" t="e">
        <f>SUMIFS(СВЦЭМ!#REF!,СВЦЭМ!$A$40:$A$783,$A362,СВЦЭМ!$B$40:$B$783,V$332)+'СЕТ СН'!$F$16</f>
        <v>#REF!</v>
      </c>
      <c r="W362" s="36" t="e">
        <f>SUMIFS(СВЦЭМ!#REF!,СВЦЭМ!$A$40:$A$783,$A362,СВЦЭМ!$B$40:$B$783,W$332)+'СЕТ СН'!$F$16</f>
        <v>#REF!</v>
      </c>
      <c r="X362" s="36" t="e">
        <f>SUMIFS(СВЦЭМ!#REF!,СВЦЭМ!$A$40:$A$783,$A362,СВЦЭМ!$B$40:$B$783,X$332)+'СЕТ СН'!$F$16</f>
        <v>#REF!</v>
      </c>
      <c r="Y362" s="36" t="e">
        <f>SUMIFS(СВЦЭМ!#REF!,СВЦЭМ!$A$40:$A$783,$A362,СВЦЭМ!$B$40:$B$783,Y$332)+'СЕТ СН'!$F$16</f>
        <v>#REF!</v>
      </c>
    </row>
    <row r="363" spans="1:27" ht="15.75" hidden="1" x14ac:dyDescent="0.2">
      <c r="A363" s="35">
        <f t="shared" si="9"/>
        <v>45108</v>
      </c>
      <c r="B363" s="36" t="e">
        <f>SUMIFS(СВЦЭМ!#REF!,СВЦЭМ!$A$40:$A$783,$A363,СВЦЭМ!$B$40:$B$783,B$332)+'СЕТ СН'!$F$16</f>
        <v>#REF!</v>
      </c>
      <c r="C363" s="36" t="e">
        <f>SUMIFS(СВЦЭМ!#REF!,СВЦЭМ!$A$40:$A$783,$A363,СВЦЭМ!$B$40:$B$783,C$332)+'СЕТ СН'!$F$16</f>
        <v>#REF!</v>
      </c>
      <c r="D363" s="36" t="e">
        <f>SUMIFS(СВЦЭМ!#REF!,СВЦЭМ!$A$40:$A$783,$A363,СВЦЭМ!$B$40:$B$783,D$332)+'СЕТ СН'!$F$16</f>
        <v>#REF!</v>
      </c>
      <c r="E363" s="36" t="e">
        <f>SUMIFS(СВЦЭМ!#REF!,СВЦЭМ!$A$40:$A$783,$A363,СВЦЭМ!$B$40:$B$783,E$332)+'СЕТ СН'!$F$16</f>
        <v>#REF!</v>
      </c>
      <c r="F363" s="36" t="e">
        <f>SUMIFS(СВЦЭМ!#REF!,СВЦЭМ!$A$40:$A$783,$A363,СВЦЭМ!$B$40:$B$783,F$332)+'СЕТ СН'!$F$16</f>
        <v>#REF!</v>
      </c>
      <c r="G363" s="36" t="e">
        <f>SUMIFS(СВЦЭМ!#REF!,СВЦЭМ!$A$40:$A$783,$A363,СВЦЭМ!$B$40:$B$783,G$332)+'СЕТ СН'!$F$16</f>
        <v>#REF!</v>
      </c>
      <c r="H363" s="36" t="e">
        <f>SUMIFS(СВЦЭМ!#REF!,СВЦЭМ!$A$40:$A$783,$A363,СВЦЭМ!$B$40:$B$783,H$332)+'СЕТ СН'!$F$16</f>
        <v>#REF!</v>
      </c>
      <c r="I363" s="36" t="e">
        <f>SUMIFS(СВЦЭМ!#REF!,СВЦЭМ!$A$40:$A$783,$A363,СВЦЭМ!$B$40:$B$783,I$332)+'СЕТ СН'!$F$16</f>
        <v>#REF!</v>
      </c>
      <c r="J363" s="36" t="e">
        <f>SUMIFS(СВЦЭМ!#REF!,СВЦЭМ!$A$40:$A$783,$A363,СВЦЭМ!$B$40:$B$783,J$332)+'СЕТ СН'!$F$16</f>
        <v>#REF!</v>
      </c>
      <c r="K363" s="36" t="e">
        <f>SUMIFS(СВЦЭМ!#REF!,СВЦЭМ!$A$40:$A$783,$A363,СВЦЭМ!$B$40:$B$783,K$332)+'СЕТ СН'!$F$16</f>
        <v>#REF!</v>
      </c>
      <c r="L363" s="36" t="e">
        <f>SUMIFS(СВЦЭМ!#REF!,СВЦЭМ!$A$40:$A$783,$A363,СВЦЭМ!$B$40:$B$783,L$332)+'СЕТ СН'!$F$16</f>
        <v>#REF!</v>
      </c>
      <c r="M363" s="36" t="e">
        <f>SUMIFS(СВЦЭМ!#REF!,СВЦЭМ!$A$40:$A$783,$A363,СВЦЭМ!$B$40:$B$783,M$332)+'СЕТ СН'!$F$16</f>
        <v>#REF!</v>
      </c>
      <c r="N363" s="36" t="e">
        <f>SUMIFS(СВЦЭМ!#REF!,СВЦЭМ!$A$40:$A$783,$A363,СВЦЭМ!$B$40:$B$783,N$332)+'СЕТ СН'!$F$16</f>
        <v>#REF!</v>
      </c>
      <c r="O363" s="36" t="e">
        <f>SUMIFS(СВЦЭМ!#REF!,СВЦЭМ!$A$40:$A$783,$A363,СВЦЭМ!$B$40:$B$783,O$332)+'СЕТ СН'!$F$16</f>
        <v>#REF!</v>
      </c>
      <c r="P363" s="36" t="e">
        <f>SUMIFS(СВЦЭМ!#REF!,СВЦЭМ!$A$40:$A$783,$A363,СВЦЭМ!$B$40:$B$783,P$332)+'СЕТ СН'!$F$16</f>
        <v>#REF!</v>
      </c>
      <c r="Q363" s="36" t="e">
        <f>SUMIFS(СВЦЭМ!#REF!,СВЦЭМ!$A$40:$A$783,$A363,СВЦЭМ!$B$40:$B$783,Q$332)+'СЕТ СН'!$F$16</f>
        <v>#REF!</v>
      </c>
      <c r="R363" s="36" t="e">
        <f>SUMIFS(СВЦЭМ!#REF!,СВЦЭМ!$A$40:$A$783,$A363,СВЦЭМ!$B$40:$B$783,R$332)+'СЕТ СН'!$F$16</f>
        <v>#REF!</v>
      </c>
      <c r="S363" s="36" t="e">
        <f>SUMIFS(СВЦЭМ!#REF!,СВЦЭМ!$A$40:$A$783,$A363,СВЦЭМ!$B$40:$B$783,S$332)+'СЕТ СН'!$F$16</f>
        <v>#REF!</v>
      </c>
      <c r="T363" s="36" t="e">
        <f>SUMIFS(СВЦЭМ!#REF!,СВЦЭМ!$A$40:$A$783,$A363,СВЦЭМ!$B$40:$B$783,T$332)+'СЕТ СН'!$F$16</f>
        <v>#REF!</v>
      </c>
      <c r="U363" s="36" t="e">
        <f>SUMIFS(СВЦЭМ!#REF!,СВЦЭМ!$A$40:$A$783,$A363,СВЦЭМ!$B$40:$B$783,U$332)+'СЕТ СН'!$F$16</f>
        <v>#REF!</v>
      </c>
      <c r="V363" s="36" t="e">
        <f>SUMIFS(СВЦЭМ!#REF!,СВЦЭМ!$A$40:$A$783,$A363,СВЦЭМ!$B$40:$B$783,V$332)+'СЕТ СН'!$F$16</f>
        <v>#REF!</v>
      </c>
      <c r="W363" s="36" t="e">
        <f>SUMIFS(СВЦЭМ!#REF!,СВЦЭМ!$A$40:$A$783,$A363,СВЦЭМ!$B$40:$B$783,W$332)+'СЕТ СН'!$F$16</f>
        <v>#REF!</v>
      </c>
      <c r="X363" s="36" t="e">
        <f>SUMIFS(СВЦЭМ!#REF!,СВЦЭМ!$A$40:$A$783,$A363,СВЦЭМ!$B$40:$B$783,X$332)+'СЕТ СН'!$F$16</f>
        <v>#REF!</v>
      </c>
      <c r="Y363" s="36" t="e">
        <f>SUMIFS(СВЦЭМ!#REF!,СВЦЭМ!$A$40:$A$783,$A363,СВЦЭМ!$B$40:$B$783,Y$332)+'СЕТ СН'!$F$16</f>
        <v>#REF!</v>
      </c>
    </row>
    <row r="364" spans="1:27" ht="15.75" hidden="1" x14ac:dyDescent="0.2">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7" ht="12.75" hidden="1" customHeight="1" x14ac:dyDescent="0.2">
      <c r="A365" s="137" t="s">
        <v>7</v>
      </c>
      <c r="B365" s="131" t="s">
        <v>119</v>
      </c>
      <c r="C365" s="132"/>
      <c r="D365" s="132"/>
      <c r="E365" s="132"/>
      <c r="F365" s="132"/>
      <c r="G365" s="132"/>
      <c r="H365" s="132"/>
      <c r="I365" s="132"/>
      <c r="J365" s="132"/>
      <c r="K365" s="132"/>
      <c r="L365" s="132"/>
      <c r="M365" s="132"/>
      <c r="N365" s="132"/>
      <c r="O365" s="132"/>
      <c r="P365" s="132"/>
      <c r="Q365" s="132"/>
      <c r="R365" s="132"/>
      <c r="S365" s="132"/>
      <c r="T365" s="132"/>
      <c r="U365" s="132"/>
      <c r="V365" s="132"/>
      <c r="W365" s="132"/>
      <c r="X365" s="132"/>
      <c r="Y365" s="133"/>
    </row>
    <row r="366" spans="1:27" ht="12.75" hidden="1" customHeight="1" x14ac:dyDescent="0.2">
      <c r="A366" s="138"/>
      <c r="B366" s="134"/>
      <c r="C366" s="135"/>
      <c r="D366" s="135"/>
      <c r="E366" s="135"/>
      <c r="F366" s="135"/>
      <c r="G366" s="135"/>
      <c r="H366" s="135"/>
      <c r="I366" s="135"/>
      <c r="J366" s="135"/>
      <c r="K366" s="135"/>
      <c r="L366" s="135"/>
      <c r="M366" s="135"/>
      <c r="N366" s="135"/>
      <c r="O366" s="135"/>
      <c r="P366" s="135"/>
      <c r="Q366" s="135"/>
      <c r="R366" s="135"/>
      <c r="S366" s="135"/>
      <c r="T366" s="135"/>
      <c r="U366" s="135"/>
      <c r="V366" s="135"/>
      <c r="W366" s="135"/>
      <c r="X366" s="135"/>
      <c r="Y366" s="136"/>
    </row>
    <row r="367" spans="1:27" s="46" customFormat="1" ht="12.75" hidden="1" customHeight="1" x14ac:dyDescent="0.2">
      <c r="A367" s="139"/>
      <c r="B367" s="34">
        <v>1</v>
      </c>
      <c r="C367" s="34">
        <v>2</v>
      </c>
      <c r="D367" s="34">
        <v>3</v>
      </c>
      <c r="E367" s="34">
        <v>4</v>
      </c>
      <c r="F367" s="34">
        <v>5</v>
      </c>
      <c r="G367" s="34">
        <v>6</v>
      </c>
      <c r="H367" s="34">
        <v>7</v>
      </c>
      <c r="I367" s="34">
        <v>8</v>
      </c>
      <c r="J367" s="34">
        <v>9</v>
      </c>
      <c r="K367" s="34">
        <v>10</v>
      </c>
      <c r="L367" s="34">
        <v>11</v>
      </c>
      <c r="M367" s="34">
        <v>12</v>
      </c>
      <c r="N367" s="34">
        <v>13</v>
      </c>
      <c r="O367" s="34">
        <v>14</v>
      </c>
      <c r="P367" s="34">
        <v>15</v>
      </c>
      <c r="Q367" s="34">
        <v>16</v>
      </c>
      <c r="R367" s="34">
        <v>17</v>
      </c>
      <c r="S367" s="34">
        <v>18</v>
      </c>
      <c r="T367" s="34">
        <v>19</v>
      </c>
      <c r="U367" s="34">
        <v>20</v>
      </c>
      <c r="V367" s="34">
        <v>21</v>
      </c>
      <c r="W367" s="34">
        <v>22</v>
      </c>
      <c r="X367" s="34">
        <v>23</v>
      </c>
      <c r="Y367" s="34">
        <v>24</v>
      </c>
    </row>
    <row r="368" spans="1:27" ht="15.75" hidden="1" customHeight="1" x14ac:dyDescent="0.2">
      <c r="A368" s="35" t="str">
        <f>A333</f>
        <v>01.06.2023</v>
      </c>
      <c r="B368" s="36" t="e">
        <f>SUMIFS(СВЦЭМ!#REF!,СВЦЭМ!$A$40:$A$783,$A368,СВЦЭМ!$B$40:$B$783,B$367)+'СЕТ СН'!$F$16</f>
        <v>#REF!</v>
      </c>
      <c r="C368" s="36" t="e">
        <f>SUMIFS(СВЦЭМ!#REF!,СВЦЭМ!$A$40:$A$783,$A368,СВЦЭМ!$B$40:$B$783,C$367)+'СЕТ СН'!$F$16</f>
        <v>#REF!</v>
      </c>
      <c r="D368" s="36" t="e">
        <f>SUMIFS(СВЦЭМ!#REF!,СВЦЭМ!$A$40:$A$783,$A368,СВЦЭМ!$B$40:$B$783,D$367)+'СЕТ СН'!$F$16</f>
        <v>#REF!</v>
      </c>
      <c r="E368" s="36" t="e">
        <f>SUMIFS(СВЦЭМ!#REF!,СВЦЭМ!$A$40:$A$783,$A368,СВЦЭМ!$B$40:$B$783,E$367)+'СЕТ СН'!$F$16</f>
        <v>#REF!</v>
      </c>
      <c r="F368" s="36" t="e">
        <f>SUMIFS(СВЦЭМ!#REF!,СВЦЭМ!$A$40:$A$783,$A368,СВЦЭМ!$B$40:$B$783,F$367)+'СЕТ СН'!$F$16</f>
        <v>#REF!</v>
      </c>
      <c r="G368" s="36" t="e">
        <f>SUMIFS(СВЦЭМ!#REF!,СВЦЭМ!$A$40:$A$783,$A368,СВЦЭМ!$B$40:$B$783,G$367)+'СЕТ СН'!$F$16</f>
        <v>#REF!</v>
      </c>
      <c r="H368" s="36" t="e">
        <f>SUMIFS(СВЦЭМ!#REF!,СВЦЭМ!$A$40:$A$783,$A368,СВЦЭМ!$B$40:$B$783,H$367)+'СЕТ СН'!$F$16</f>
        <v>#REF!</v>
      </c>
      <c r="I368" s="36" t="e">
        <f>SUMIFS(СВЦЭМ!#REF!,СВЦЭМ!$A$40:$A$783,$A368,СВЦЭМ!$B$40:$B$783,I$367)+'СЕТ СН'!$F$16</f>
        <v>#REF!</v>
      </c>
      <c r="J368" s="36" t="e">
        <f>SUMIFS(СВЦЭМ!#REF!,СВЦЭМ!$A$40:$A$783,$A368,СВЦЭМ!$B$40:$B$783,J$367)+'СЕТ СН'!$F$16</f>
        <v>#REF!</v>
      </c>
      <c r="K368" s="36" t="e">
        <f>SUMIFS(СВЦЭМ!#REF!,СВЦЭМ!$A$40:$A$783,$A368,СВЦЭМ!$B$40:$B$783,K$367)+'СЕТ СН'!$F$16</f>
        <v>#REF!</v>
      </c>
      <c r="L368" s="36" t="e">
        <f>SUMIFS(СВЦЭМ!#REF!,СВЦЭМ!$A$40:$A$783,$A368,СВЦЭМ!$B$40:$B$783,L$367)+'СЕТ СН'!$F$16</f>
        <v>#REF!</v>
      </c>
      <c r="M368" s="36" t="e">
        <f>SUMIFS(СВЦЭМ!#REF!,СВЦЭМ!$A$40:$A$783,$A368,СВЦЭМ!$B$40:$B$783,M$367)+'СЕТ СН'!$F$16</f>
        <v>#REF!</v>
      </c>
      <c r="N368" s="36" t="e">
        <f>SUMIFS(СВЦЭМ!#REF!,СВЦЭМ!$A$40:$A$783,$A368,СВЦЭМ!$B$40:$B$783,N$367)+'СЕТ СН'!$F$16</f>
        <v>#REF!</v>
      </c>
      <c r="O368" s="36" t="e">
        <f>SUMIFS(СВЦЭМ!#REF!,СВЦЭМ!$A$40:$A$783,$A368,СВЦЭМ!$B$40:$B$783,O$367)+'СЕТ СН'!$F$16</f>
        <v>#REF!</v>
      </c>
      <c r="P368" s="36" t="e">
        <f>SUMIFS(СВЦЭМ!#REF!,СВЦЭМ!$A$40:$A$783,$A368,СВЦЭМ!$B$40:$B$783,P$367)+'СЕТ СН'!$F$16</f>
        <v>#REF!</v>
      </c>
      <c r="Q368" s="36" t="e">
        <f>SUMIFS(СВЦЭМ!#REF!,СВЦЭМ!$A$40:$A$783,$A368,СВЦЭМ!$B$40:$B$783,Q$367)+'СЕТ СН'!$F$16</f>
        <v>#REF!</v>
      </c>
      <c r="R368" s="36" t="e">
        <f>SUMIFS(СВЦЭМ!#REF!,СВЦЭМ!$A$40:$A$783,$A368,СВЦЭМ!$B$40:$B$783,R$367)+'СЕТ СН'!$F$16</f>
        <v>#REF!</v>
      </c>
      <c r="S368" s="36" t="e">
        <f>SUMIFS(СВЦЭМ!#REF!,СВЦЭМ!$A$40:$A$783,$A368,СВЦЭМ!$B$40:$B$783,S$367)+'СЕТ СН'!$F$16</f>
        <v>#REF!</v>
      </c>
      <c r="T368" s="36" t="e">
        <f>SUMIFS(СВЦЭМ!#REF!,СВЦЭМ!$A$40:$A$783,$A368,СВЦЭМ!$B$40:$B$783,T$367)+'СЕТ СН'!$F$16</f>
        <v>#REF!</v>
      </c>
      <c r="U368" s="36" t="e">
        <f>SUMIFS(СВЦЭМ!#REF!,СВЦЭМ!$A$40:$A$783,$A368,СВЦЭМ!$B$40:$B$783,U$367)+'СЕТ СН'!$F$16</f>
        <v>#REF!</v>
      </c>
      <c r="V368" s="36" t="e">
        <f>SUMIFS(СВЦЭМ!#REF!,СВЦЭМ!$A$40:$A$783,$A368,СВЦЭМ!$B$40:$B$783,V$367)+'СЕТ СН'!$F$16</f>
        <v>#REF!</v>
      </c>
      <c r="W368" s="36" t="e">
        <f>SUMIFS(СВЦЭМ!#REF!,СВЦЭМ!$A$40:$A$783,$A368,СВЦЭМ!$B$40:$B$783,W$367)+'СЕТ СН'!$F$16</f>
        <v>#REF!</v>
      </c>
      <c r="X368" s="36" t="e">
        <f>SUMIFS(СВЦЭМ!#REF!,СВЦЭМ!$A$40:$A$783,$A368,СВЦЭМ!$B$40:$B$783,X$367)+'СЕТ СН'!$F$16</f>
        <v>#REF!</v>
      </c>
      <c r="Y368" s="36" t="e">
        <f>SUMIFS(СВЦЭМ!#REF!,СВЦЭМ!$A$40:$A$783,$A368,СВЦЭМ!$B$40:$B$783,Y$367)+'СЕТ СН'!$F$16</f>
        <v>#REF!</v>
      </c>
      <c r="AA368" s="45"/>
    </row>
    <row r="369" spans="1:25" ht="15.75" hidden="1" x14ac:dyDescent="0.2">
      <c r="A369" s="35">
        <f>A368+1</f>
        <v>45079</v>
      </c>
      <c r="B369" s="36" t="e">
        <f>SUMIFS(СВЦЭМ!#REF!,СВЦЭМ!$A$40:$A$783,$A369,СВЦЭМ!$B$40:$B$783,B$367)+'СЕТ СН'!$F$16</f>
        <v>#REF!</v>
      </c>
      <c r="C369" s="36" t="e">
        <f>SUMIFS(СВЦЭМ!#REF!,СВЦЭМ!$A$40:$A$783,$A369,СВЦЭМ!$B$40:$B$783,C$367)+'СЕТ СН'!$F$16</f>
        <v>#REF!</v>
      </c>
      <c r="D369" s="36" t="e">
        <f>SUMIFS(СВЦЭМ!#REF!,СВЦЭМ!$A$40:$A$783,$A369,СВЦЭМ!$B$40:$B$783,D$367)+'СЕТ СН'!$F$16</f>
        <v>#REF!</v>
      </c>
      <c r="E369" s="36" t="e">
        <f>SUMIFS(СВЦЭМ!#REF!,СВЦЭМ!$A$40:$A$783,$A369,СВЦЭМ!$B$40:$B$783,E$367)+'СЕТ СН'!$F$16</f>
        <v>#REF!</v>
      </c>
      <c r="F369" s="36" t="e">
        <f>SUMIFS(СВЦЭМ!#REF!,СВЦЭМ!$A$40:$A$783,$A369,СВЦЭМ!$B$40:$B$783,F$367)+'СЕТ СН'!$F$16</f>
        <v>#REF!</v>
      </c>
      <c r="G369" s="36" t="e">
        <f>SUMIFS(СВЦЭМ!#REF!,СВЦЭМ!$A$40:$A$783,$A369,СВЦЭМ!$B$40:$B$783,G$367)+'СЕТ СН'!$F$16</f>
        <v>#REF!</v>
      </c>
      <c r="H369" s="36" t="e">
        <f>SUMIFS(СВЦЭМ!#REF!,СВЦЭМ!$A$40:$A$783,$A369,СВЦЭМ!$B$40:$B$783,H$367)+'СЕТ СН'!$F$16</f>
        <v>#REF!</v>
      </c>
      <c r="I369" s="36" t="e">
        <f>SUMIFS(СВЦЭМ!#REF!,СВЦЭМ!$A$40:$A$783,$A369,СВЦЭМ!$B$40:$B$783,I$367)+'СЕТ СН'!$F$16</f>
        <v>#REF!</v>
      </c>
      <c r="J369" s="36" t="e">
        <f>SUMIFS(СВЦЭМ!#REF!,СВЦЭМ!$A$40:$A$783,$A369,СВЦЭМ!$B$40:$B$783,J$367)+'СЕТ СН'!$F$16</f>
        <v>#REF!</v>
      </c>
      <c r="K369" s="36" t="e">
        <f>SUMIFS(СВЦЭМ!#REF!,СВЦЭМ!$A$40:$A$783,$A369,СВЦЭМ!$B$40:$B$783,K$367)+'СЕТ СН'!$F$16</f>
        <v>#REF!</v>
      </c>
      <c r="L369" s="36" t="e">
        <f>SUMIFS(СВЦЭМ!#REF!,СВЦЭМ!$A$40:$A$783,$A369,СВЦЭМ!$B$40:$B$783,L$367)+'СЕТ СН'!$F$16</f>
        <v>#REF!</v>
      </c>
      <c r="M369" s="36" t="e">
        <f>SUMIFS(СВЦЭМ!#REF!,СВЦЭМ!$A$40:$A$783,$A369,СВЦЭМ!$B$40:$B$783,M$367)+'СЕТ СН'!$F$16</f>
        <v>#REF!</v>
      </c>
      <c r="N369" s="36" t="e">
        <f>SUMIFS(СВЦЭМ!#REF!,СВЦЭМ!$A$40:$A$783,$A369,СВЦЭМ!$B$40:$B$783,N$367)+'СЕТ СН'!$F$16</f>
        <v>#REF!</v>
      </c>
      <c r="O369" s="36" t="e">
        <f>SUMIFS(СВЦЭМ!#REF!,СВЦЭМ!$A$40:$A$783,$A369,СВЦЭМ!$B$40:$B$783,O$367)+'СЕТ СН'!$F$16</f>
        <v>#REF!</v>
      </c>
      <c r="P369" s="36" t="e">
        <f>SUMIFS(СВЦЭМ!#REF!,СВЦЭМ!$A$40:$A$783,$A369,СВЦЭМ!$B$40:$B$783,P$367)+'СЕТ СН'!$F$16</f>
        <v>#REF!</v>
      </c>
      <c r="Q369" s="36" t="e">
        <f>SUMIFS(СВЦЭМ!#REF!,СВЦЭМ!$A$40:$A$783,$A369,СВЦЭМ!$B$40:$B$783,Q$367)+'СЕТ СН'!$F$16</f>
        <v>#REF!</v>
      </c>
      <c r="R369" s="36" t="e">
        <f>SUMIFS(СВЦЭМ!#REF!,СВЦЭМ!$A$40:$A$783,$A369,СВЦЭМ!$B$40:$B$783,R$367)+'СЕТ СН'!$F$16</f>
        <v>#REF!</v>
      </c>
      <c r="S369" s="36" t="e">
        <f>SUMIFS(СВЦЭМ!#REF!,СВЦЭМ!$A$40:$A$783,$A369,СВЦЭМ!$B$40:$B$783,S$367)+'СЕТ СН'!$F$16</f>
        <v>#REF!</v>
      </c>
      <c r="T369" s="36" t="e">
        <f>SUMIFS(СВЦЭМ!#REF!,СВЦЭМ!$A$40:$A$783,$A369,СВЦЭМ!$B$40:$B$783,T$367)+'СЕТ СН'!$F$16</f>
        <v>#REF!</v>
      </c>
      <c r="U369" s="36" t="e">
        <f>SUMIFS(СВЦЭМ!#REF!,СВЦЭМ!$A$40:$A$783,$A369,СВЦЭМ!$B$40:$B$783,U$367)+'СЕТ СН'!$F$16</f>
        <v>#REF!</v>
      </c>
      <c r="V369" s="36" t="e">
        <f>SUMIFS(СВЦЭМ!#REF!,СВЦЭМ!$A$40:$A$783,$A369,СВЦЭМ!$B$40:$B$783,V$367)+'СЕТ СН'!$F$16</f>
        <v>#REF!</v>
      </c>
      <c r="W369" s="36" t="e">
        <f>SUMIFS(СВЦЭМ!#REF!,СВЦЭМ!$A$40:$A$783,$A369,СВЦЭМ!$B$40:$B$783,W$367)+'СЕТ СН'!$F$16</f>
        <v>#REF!</v>
      </c>
      <c r="X369" s="36" t="e">
        <f>SUMIFS(СВЦЭМ!#REF!,СВЦЭМ!$A$40:$A$783,$A369,СВЦЭМ!$B$40:$B$783,X$367)+'СЕТ СН'!$F$16</f>
        <v>#REF!</v>
      </c>
      <c r="Y369" s="36" t="e">
        <f>SUMIFS(СВЦЭМ!#REF!,СВЦЭМ!$A$40:$A$783,$A369,СВЦЭМ!$B$40:$B$783,Y$367)+'СЕТ СН'!$F$16</f>
        <v>#REF!</v>
      </c>
    </row>
    <row r="370" spans="1:25" ht="15.75" hidden="1" x14ac:dyDescent="0.2">
      <c r="A370" s="35">
        <f t="shared" ref="A370:A398" si="10">A369+1</f>
        <v>45080</v>
      </c>
      <c r="B370" s="36" t="e">
        <f>SUMIFS(СВЦЭМ!#REF!,СВЦЭМ!$A$40:$A$783,$A370,СВЦЭМ!$B$40:$B$783,B$367)+'СЕТ СН'!$F$16</f>
        <v>#REF!</v>
      </c>
      <c r="C370" s="36" t="e">
        <f>SUMIFS(СВЦЭМ!#REF!,СВЦЭМ!$A$40:$A$783,$A370,СВЦЭМ!$B$40:$B$783,C$367)+'СЕТ СН'!$F$16</f>
        <v>#REF!</v>
      </c>
      <c r="D370" s="36" t="e">
        <f>SUMIFS(СВЦЭМ!#REF!,СВЦЭМ!$A$40:$A$783,$A370,СВЦЭМ!$B$40:$B$783,D$367)+'СЕТ СН'!$F$16</f>
        <v>#REF!</v>
      </c>
      <c r="E370" s="36" t="e">
        <f>SUMIFS(СВЦЭМ!#REF!,СВЦЭМ!$A$40:$A$783,$A370,СВЦЭМ!$B$40:$B$783,E$367)+'СЕТ СН'!$F$16</f>
        <v>#REF!</v>
      </c>
      <c r="F370" s="36" t="e">
        <f>SUMIFS(СВЦЭМ!#REF!,СВЦЭМ!$A$40:$A$783,$A370,СВЦЭМ!$B$40:$B$783,F$367)+'СЕТ СН'!$F$16</f>
        <v>#REF!</v>
      </c>
      <c r="G370" s="36" t="e">
        <f>SUMIFS(СВЦЭМ!#REF!,СВЦЭМ!$A$40:$A$783,$A370,СВЦЭМ!$B$40:$B$783,G$367)+'СЕТ СН'!$F$16</f>
        <v>#REF!</v>
      </c>
      <c r="H370" s="36" t="e">
        <f>SUMIFS(СВЦЭМ!#REF!,СВЦЭМ!$A$40:$A$783,$A370,СВЦЭМ!$B$40:$B$783,H$367)+'СЕТ СН'!$F$16</f>
        <v>#REF!</v>
      </c>
      <c r="I370" s="36" t="e">
        <f>SUMIFS(СВЦЭМ!#REF!,СВЦЭМ!$A$40:$A$783,$A370,СВЦЭМ!$B$40:$B$783,I$367)+'СЕТ СН'!$F$16</f>
        <v>#REF!</v>
      </c>
      <c r="J370" s="36" t="e">
        <f>SUMIFS(СВЦЭМ!#REF!,СВЦЭМ!$A$40:$A$783,$A370,СВЦЭМ!$B$40:$B$783,J$367)+'СЕТ СН'!$F$16</f>
        <v>#REF!</v>
      </c>
      <c r="K370" s="36" t="e">
        <f>SUMIFS(СВЦЭМ!#REF!,СВЦЭМ!$A$40:$A$783,$A370,СВЦЭМ!$B$40:$B$783,K$367)+'СЕТ СН'!$F$16</f>
        <v>#REF!</v>
      </c>
      <c r="L370" s="36" t="e">
        <f>SUMIFS(СВЦЭМ!#REF!,СВЦЭМ!$A$40:$A$783,$A370,СВЦЭМ!$B$40:$B$783,L$367)+'СЕТ СН'!$F$16</f>
        <v>#REF!</v>
      </c>
      <c r="M370" s="36" t="e">
        <f>SUMIFS(СВЦЭМ!#REF!,СВЦЭМ!$A$40:$A$783,$A370,СВЦЭМ!$B$40:$B$783,M$367)+'СЕТ СН'!$F$16</f>
        <v>#REF!</v>
      </c>
      <c r="N370" s="36" t="e">
        <f>SUMIFS(СВЦЭМ!#REF!,СВЦЭМ!$A$40:$A$783,$A370,СВЦЭМ!$B$40:$B$783,N$367)+'СЕТ СН'!$F$16</f>
        <v>#REF!</v>
      </c>
      <c r="O370" s="36" t="e">
        <f>SUMIFS(СВЦЭМ!#REF!,СВЦЭМ!$A$40:$A$783,$A370,СВЦЭМ!$B$40:$B$783,O$367)+'СЕТ СН'!$F$16</f>
        <v>#REF!</v>
      </c>
      <c r="P370" s="36" t="e">
        <f>SUMIFS(СВЦЭМ!#REF!,СВЦЭМ!$A$40:$A$783,$A370,СВЦЭМ!$B$40:$B$783,P$367)+'СЕТ СН'!$F$16</f>
        <v>#REF!</v>
      </c>
      <c r="Q370" s="36" t="e">
        <f>SUMIFS(СВЦЭМ!#REF!,СВЦЭМ!$A$40:$A$783,$A370,СВЦЭМ!$B$40:$B$783,Q$367)+'СЕТ СН'!$F$16</f>
        <v>#REF!</v>
      </c>
      <c r="R370" s="36" t="e">
        <f>SUMIFS(СВЦЭМ!#REF!,СВЦЭМ!$A$40:$A$783,$A370,СВЦЭМ!$B$40:$B$783,R$367)+'СЕТ СН'!$F$16</f>
        <v>#REF!</v>
      </c>
      <c r="S370" s="36" t="e">
        <f>SUMIFS(СВЦЭМ!#REF!,СВЦЭМ!$A$40:$A$783,$A370,СВЦЭМ!$B$40:$B$783,S$367)+'СЕТ СН'!$F$16</f>
        <v>#REF!</v>
      </c>
      <c r="T370" s="36" t="e">
        <f>SUMIFS(СВЦЭМ!#REF!,СВЦЭМ!$A$40:$A$783,$A370,СВЦЭМ!$B$40:$B$783,T$367)+'СЕТ СН'!$F$16</f>
        <v>#REF!</v>
      </c>
      <c r="U370" s="36" t="e">
        <f>SUMIFS(СВЦЭМ!#REF!,СВЦЭМ!$A$40:$A$783,$A370,СВЦЭМ!$B$40:$B$783,U$367)+'СЕТ СН'!$F$16</f>
        <v>#REF!</v>
      </c>
      <c r="V370" s="36" t="e">
        <f>SUMIFS(СВЦЭМ!#REF!,СВЦЭМ!$A$40:$A$783,$A370,СВЦЭМ!$B$40:$B$783,V$367)+'СЕТ СН'!$F$16</f>
        <v>#REF!</v>
      </c>
      <c r="W370" s="36" t="e">
        <f>SUMIFS(СВЦЭМ!#REF!,СВЦЭМ!$A$40:$A$783,$A370,СВЦЭМ!$B$40:$B$783,W$367)+'СЕТ СН'!$F$16</f>
        <v>#REF!</v>
      </c>
      <c r="X370" s="36" t="e">
        <f>SUMIFS(СВЦЭМ!#REF!,СВЦЭМ!$A$40:$A$783,$A370,СВЦЭМ!$B$40:$B$783,X$367)+'СЕТ СН'!$F$16</f>
        <v>#REF!</v>
      </c>
      <c r="Y370" s="36" t="e">
        <f>SUMIFS(СВЦЭМ!#REF!,СВЦЭМ!$A$40:$A$783,$A370,СВЦЭМ!$B$40:$B$783,Y$367)+'СЕТ СН'!$F$16</f>
        <v>#REF!</v>
      </c>
    </row>
    <row r="371" spans="1:25" ht="15.75" hidden="1" x14ac:dyDescent="0.2">
      <c r="A371" s="35">
        <f t="shared" si="10"/>
        <v>45081</v>
      </c>
      <c r="B371" s="36" t="e">
        <f>SUMIFS(СВЦЭМ!#REF!,СВЦЭМ!$A$40:$A$783,$A371,СВЦЭМ!$B$40:$B$783,B$367)+'СЕТ СН'!$F$16</f>
        <v>#REF!</v>
      </c>
      <c r="C371" s="36" t="e">
        <f>SUMIFS(СВЦЭМ!#REF!,СВЦЭМ!$A$40:$A$783,$A371,СВЦЭМ!$B$40:$B$783,C$367)+'СЕТ СН'!$F$16</f>
        <v>#REF!</v>
      </c>
      <c r="D371" s="36" t="e">
        <f>SUMIFS(СВЦЭМ!#REF!,СВЦЭМ!$A$40:$A$783,$A371,СВЦЭМ!$B$40:$B$783,D$367)+'СЕТ СН'!$F$16</f>
        <v>#REF!</v>
      </c>
      <c r="E371" s="36" t="e">
        <f>SUMIFS(СВЦЭМ!#REF!,СВЦЭМ!$A$40:$A$783,$A371,СВЦЭМ!$B$40:$B$783,E$367)+'СЕТ СН'!$F$16</f>
        <v>#REF!</v>
      </c>
      <c r="F371" s="36" t="e">
        <f>SUMIFS(СВЦЭМ!#REF!,СВЦЭМ!$A$40:$A$783,$A371,СВЦЭМ!$B$40:$B$783,F$367)+'СЕТ СН'!$F$16</f>
        <v>#REF!</v>
      </c>
      <c r="G371" s="36" t="e">
        <f>SUMIFS(СВЦЭМ!#REF!,СВЦЭМ!$A$40:$A$783,$A371,СВЦЭМ!$B$40:$B$783,G$367)+'СЕТ СН'!$F$16</f>
        <v>#REF!</v>
      </c>
      <c r="H371" s="36" t="e">
        <f>SUMIFS(СВЦЭМ!#REF!,СВЦЭМ!$A$40:$A$783,$A371,СВЦЭМ!$B$40:$B$783,H$367)+'СЕТ СН'!$F$16</f>
        <v>#REF!</v>
      </c>
      <c r="I371" s="36" t="e">
        <f>SUMIFS(СВЦЭМ!#REF!,СВЦЭМ!$A$40:$A$783,$A371,СВЦЭМ!$B$40:$B$783,I$367)+'СЕТ СН'!$F$16</f>
        <v>#REF!</v>
      </c>
      <c r="J371" s="36" t="e">
        <f>SUMIFS(СВЦЭМ!#REF!,СВЦЭМ!$A$40:$A$783,$A371,СВЦЭМ!$B$40:$B$783,J$367)+'СЕТ СН'!$F$16</f>
        <v>#REF!</v>
      </c>
      <c r="K371" s="36" t="e">
        <f>SUMIFS(СВЦЭМ!#REF!,СВЦЭМ!$A$40:$A$783,$A371,СВЦЭМ!$B$40:$B$783,K$367)+'СЕТ СН'!$F$16</f>
        <v>#REF!</v>
      </c>
      <c r="L371" s="36" t="e">
        <f>SUMIFS(СВЦЭМ!#REF!,СВЦЭМ!$A$40:$A$783,$A371,СВЦЭМ!$B$40:$B$783,L$367)+'СЕТ СН'!$F$16</f>
        <v>#REF!</v>
      </c>
      <c r="M371" s="36" t="e">
        <f>SUMIFS(СВЦЭМ!#REF!,СВЦЭМ!$A$40:$A$783,$A371,СВЦЭМ!$B$40:$B$783,M$367)+'СЕТ СН'!$F$16</f>
        <v>#REF!</v>
      </c>
      <c r="N371" s="36" t="e">
        <f>SUMIFS(СВЦЭМ!#REF!,СВЦЭМ!$A$40:$A$783,$A371,СВЦЭМ!$B$40:$B$783,N$367)+'СЕТ СН'!$F$16</f>
        <v>#REF!</v>
      </c>
      <c r="O371" s="36" t="e">
        <f>SUMIFS(СВЦЭМ!#REF!,СВЦЭМ!$A$40:$A$783,$A371,СВЦЭМ!$B$40:$B$783,O$367)+'СЕТ СН'!$F$16</f>
        <v>#REF!</v>
      </c>
      <c r="P371" s="36" t="e">
        <f>SUMIFS(СВЦЭМ!#REF!,СВЦЭМ!$A$40:$A$783,$A371,СВЦЭМ!$B$40:$B$783,P$367)+'СЕТ СН'!$F$16</f>
        <v>#REF!</v>
      </c>
      <c r="Q371" s="36" t="e">
        <f>SUMIFS(СВЦЭМ!#REF!,СВЦЭМ!$A$40:$A$783,$A371,СВЦЭМ!$B$40:$B$783,Q$367)+'СЕТ СН'!$F$16</f>
        <v>#REF!</v>
      </c>
      <c r="R371" s="36" t="e">
        <f>SUMIFS(СВЦЭМ!#REF!,СВЦЭМ!$A$40:$A$783,$A371,СВЦЭМ!$B$40:$B$783,R$367)+'СЕТ СН'!$F$16</f>
        <v>#REF!</v>
      </c>
      <c r="S371" s="36" t="e">
        <f>SUMIFS(СВЦЭМ!#REF!,СВЦЭМ!$A$40:$A$783,$A371,СВЦЭМ!$B$40:$B$783,S$367)+'СЕТ СН'!$F$16</f>
        <v>#REF!</v>
      </c>
      <c r="T371" s="36" t="e">
        <f>SUMIFS(СВЦЭМ!#REF!,СВЦЭМ!$A$40:$A$783,$A371,СВЦЭМ!$B$40:$B$783,T$367)+'СЕТ СН'!$F$16</f>
        <v>#REF!</v>
      </c>
      <c r="U371" s="36" t="e">
        <f>SUMIFS(СВЦЭМ!#REF!,СВЦЭМ!$A$40:$A$783,$A371,СВЦЭМ!$B$40:$B$783,U$367)+'СЕТ СН'!$F$16</f>
        <v>#REF!</v>
      </c>
      <c r="V371" s="36" t="e">
        <f>SUMIFS(СВЦЭМ!#REF!,СВЦЭМ!$A$40:$A$783,$A371,СВЦЭМ!$B$40:$B$783,V$367)+'СЕТ СН'!$F$16</f>
        <v>#REF!</v>
      </c>
      <c r="W371" s="36" t="e">
        <f>SUMIFS(СВЦЭМ!#REF!,СВЦЭМ!$A$40:$A$783,$A371,СВЦЭМ!$B$40:$B$783,W$367)+'СЕТ СН'!$F$16</f>
        <v>#REF!</v>
      </c>
      <c r="X371" s="36" t="e">
        <f>SUMIFS(СВЦЭМ!#REF!,СВЦЭМ!$A$40:$A$783,$A371,СВЦЭМ!$B$40:$B$783,X$367)+'СЕТ СН'!$F$16</f>
        <v>#REF!</v>
      </c>
      <c r="Y371" s="36" t="e">
        <f>SUMIFS(СВЦЭМ!#REF!,СВЦЭМ!$A$40:$A$783,$A371,СВЦЭМ!$B$40:$B$783,Y$367)+'СЕТ СН'!$F$16</f>
        <v>#REF!</v>
      </c>
    </row>
    <row r="372" spans="1:25" ht="15.75" hidden="1" x14ac:dyDescent="0.2">
      <c r="A372" s="35">
        <f t="shared" si="10"/>
        <v>45082</v>
      </c>
      <c r="B372" s="36" t="e">
        <f>SUMIFS(СВЦЭМ!#REF!,СВЦЭМ!$A$40:$A$783,$A372,СВЦЭМ!$B$40:$B$783,B$367)+'СЕТ СН'!$F$16</f>
        <v>#REF!</v>
      </c>
      <c r="C372" s="36" t="e">
        <f>SUMIFS(СВЦЭМ!#REF!,СВЦЭМ!$A$40:$A$783,$A372,СВЦЭМ!$B$40:$B$783,C$367)+'СЕТ СН'!$F$16</f>
        <v>#REF!</v>
      </c>
      <c r="D372" s="36" t="e">
        <f>SUMIFS(СВЦЭМ!#REF!,СВЦЭМ!$A$40:$A$783,$A372,СВЦЭМ!$B$40:$B$783,D$367)+'СЕТ СН'!$F$16</f>
        <v>#REF!</v>
      </c>
      <c r="E372" s="36" t="e">
        <f>SUMIFS(СВЦЭМ!#REF!,СВЦЭМ!$A$40:$A$783,$A372,СВЦЭМ!$B$40:$B$783,E$367)+'СЕТ СН'!$F$16</f>
        <v>#REF!</v>
      </c>
      <c r="F372" s="36" t="e">
        <f>SUMIFS(СВЦЭМ!#REF!,СВЦЭМ!$A$40:$A$783,$A372,СВЦЭМ!$B$40:$B$783,F$367)+'СЕТ СН'!$F$16</f>
        <v>#REF!</v>
      </c>
      <c r="G372" s="36" t="e">
        <f>SUMIFS(СВЦЭМ!#REF!,СВЦЭМ!$A$40:$A$783,$A372,СВЦЭМ!$B$40:$B$783,G$367)+'СЕТ СН'!$F$16</f>
        <v>#REF!</v>
      </c>
      <c r="H372" s="36" t="e">
        <f>SUMIFS(СВЦЭМ!#REF!,СВЦЭМ!$A$40:$A$783,$A372,СВЦЭМ!$B$40:$B$783,H$367)+'СЕТ СН'!$F$16</f>
        <v>#REF!</v>
      </c>
      <c r="I372" s="36" t="e">
        <f>SUMIFS(СВЦЭМ!#REF!,СВЦЭМ!$A$40:$A$783,$A372,СВЦЭМ!$B$40:$B$783,I$367)+'СЕТ СН'!$F$16</f>
        <v>#REF!</v>
      </c>
      <c r="J372" s="36" t="e">
        <f>SUMIFS(СВЦЭМ!#REF!,СВЦЭМ!$A$40:$A$783,$A372,СВЦЭМ!$B$40:$B$783,J$367)+'СЕТ СН'!$F$16</f>
        <v>#REF!</v>
      </c>
      <c r="K372" s="36" t="e">
        <f>SUMIFS(СВЦЭМ!#REF!,СВЦЭМ!$A$40:$A$783,$A372,СВЦЭМ!$B$40:$B$783,K$367)+'СЕТ СН'!$F$16</f>
        <v>#REF!</v>
      </c>
      <c r="L372" s="36" t="e">
        <f>SUMIFS(СВЦЭМ!#REF!,СВЦЭМ!$A$40:$A$783,$A372,СВЦЭМ!$B$40:$B$783,L$367)+'СЕТ СН'!$F$16</f>
        <v>#REF!</v>
      </c>
      <c r="M372" s="36" t="e">
        <f>SUMIFS(СВЦЭМ!#REF!,СВЦЭМ!$A$40:$A$783,$A372,СВЦЭМ!$B$40:$B$783,M$367)+'СЕТ СН'!$F$16</f>
        <v>#REF!</v>
      </c>
      <c r="N372" s="36" t="e">
        <f>SUMIFS(СВЦЭМ!#REF!,СВЦЭМ!$A$40:$A$783,$A372,СВЦЭМ!$B$40:$B$783,N$367)+'СЕТ СН'!$F$16</f>
        <v>#REF!</v>
      </c>
      <c r="O372" s="36" t="e">
        <f>SUMIFS(СВЦЭМ!#REF!,СВЦЭМ!$A$40:$A$783,$A372,СВЦЭМ!$B$40:$B$783,O$367)+'СЕТ СН'!$F$16</f>
        <v>#REF!</v>
      </c>
      <c r="P372" s="36" t="e">
        <f>SUMIFS(СВЦЭМ!#REF!,СВЦЭМ!$A$40:$A$783,$A372,СВЦЭМ!$B$40:$B$783,P$367)+'СЕТ СН'!$F$16</f>
        <v>#REF!</v>
      </c>
      <c r="Q372" s="36" t="e">
        <f>SUMIFS(СВЦЭМ!#REF!,СВЦЭМ!$A$40:$A$783,$A372,СВЦЭМ!$B$40:$B$783,Q$367)+'СЕТ СН'!$F$16</f>
        <v>#REF!</v>
      </c>
      <c r="R372" s="36" t="e">
        <f>SUMIFS(СВЦЭМ!#REF!,СВЦЭМ!$A$40:$A$783,$A372,СВЦЭМ!$B$40:$B$783,R$367)+'СЕТ СН'!$F$16</f>
        <v>#REF!</v>
      </c>
      <c r="S372" s="36" t="e">
        <f>SUMIFS(СВЦЭМ!#REF!,СВЦЭМ!$A$40:$A$783,$A372,СВЦЭМ!$B$40:$B$783,S$367)+'СЕТ СН'!$F$16</f>
        <v>#REF!</v>
      </c>
      <c r="T372" s="36" t="e">
        <f>SUMIFS(СВЦЭМ!#REF!,СВЦЭМ!$A$40:$A$783,$A372,СВЦЭМ!$B$40:$B$783,T$367)+'СЕТ СН'!$F$16</f>
        <v>#REF!</v>
      </c>
      <c r="U372" s="36" t="e">
        <f>SUMIFS(СВЦЭМ!#REF!,СВЦЭМ!$A$40:$A$783,$A372,СВЦЭМ!$B$40:$B$783,U$367)+'СЕТ СН'!$F$16</f>
        <v>#REF!</v>
      </c>
      <c r="V372" s="36" t="e">
        <f>SUMIFS(СВЦЭМ!#REF!,СВЦЭМ!$A$40:$A$783,$A372,СВЦЭМ!$B$40:$B$783,V$367)+'СЕТ СН'!$F$16</f>
        <v>#REF!</v>
      </c>
      <c r="W372" s="36" t="e">
        <f>SUMIFS(СВЦЭМ!#REF!,СВЦЭМ!$A$40:$A$783,$A372,СВЦЭМ!$B$40:$B$783,W$367)+'СЕТ СН'!$F$16</f>
        <v>#REF!</v>
      </c>
      <c r="X372" s="36" t="e">
        <f>SUMIFS(СВЦЭМ!#REF!,СВЦЭМ!$A$40:$A$783,$A372,СВЦЭМ!$B$40:$B$783,X$367)+'СЕТ СН'!$F$16</f>
        <v>#REF!</v>
      </c>
      <c r="Y372" s="36" t="e">
        <f>SUMIFS(СВЦЭМ!#REF!,СВЦЭМ!$A$40:$A$783,$A372,СВЦЭМ!$B$40:$B$783,Y$367)+'СЕТ СН'!$F$16</f>
        <v>#REF!</v>
      </c>
    </row>
    <row r="373" spans="1:25" ht="15.75" hidden="1" x14ac:dyDescent="0.2">
      <c r="A373" s="35">
        <f t="shared" si="10"/>
        <v>45083</v>
      </c>
      <c r="B373" s="36" t="e">
        <f>SUMIFS(СВЦЭМ!#REF!,СВЦЭМ!$A$40:$A$783,$A373,СВЦЭМ!$B$40:$B$783,B$367)+'СЕТ СН'!$F$16</f>
        <v>#REF!</v>
      </c>
      <c r="C373" s="36" t="e">
        <f>SUMIFS(СВЦЭМ!#REF!,СВЦЭМ!$A$40:$A$783,$A373,СВЦЭМ!$B$40:$B$783,C$367)+'СЕТ СН'!$F$16</f>
        <v>#REF!</v>
      </c>
      <c r="D373" s="36" t="e">
        <f>SUMIFS(СВЦЭМ!#REF!,СВЦЭМ!$A$40:$A$783,$A373,СВЦЭМ!$B$40:$B$783,D$367)+'СЕТ СН'!$F$16</f>
        <v>#REF!</v>
      </c>
      <c r="E373" s="36" t="e">
        <f>SUMIFS(СВЦЭМ!#REF!,СВЦЭМ!$A$40:$A$783,$A373,СВЦЭМ!$B$40:$B$783,E$367)+'СЕТ СН'!$F$16</f>
        <v>#REF!</v>
      </c>
      <c r="F373" s="36" t="e">
        <f>SUMIFS(СВЦЭМ!#REF!,СВЦЭМ!$A$40:$A$783,$A373,СВЦЭМ!$B$40:$B$783,F$367)+'СЕТ СН'!$F$16</f>
        <v>#REF!</v>
      </c>
      <c r="G373" s="36" t="e">
        <f>SUMIFS(СВЦЭМ!#REF!,СВЦЭМ!$A$40:$A$783,$A373,СВЦЭМ!$B$40:$B$783,G$367)+'СЕТ СН'!$F$16</f>
        <v>#REF!</v>
      </c>
      <c r="H373" s="36" t="e">
        <f>SUMIFS(СВЦЭМ!#REF!,СВЦЭМ!$A$40:$A$783,$A373,СВЦЭМ!$B$40:$B$783,H$367)+'СЕТ СН'!$F$16</f>
        <v>#REF!</v>
      </c>
      <c r="I373" s="36" t="e">
        <f>SUMIFS(СВЦЭМ!#REF!,СВЦЭМ!$A$40:$A$783,$A373,СВЦЭМ!$B$40:$B$783,I$367)+'СЕТ СН'!$F$16</f>
        <v>#REF!</v>
      </c>
      <c r="J373" s="36" t="e">
        <f>SUMIFS(СВЦЭМ!#REF!,СВЦЭМ!$A$40:$A$783,$A373,СВЦЭМ!$B$40:$B$783,J$367)+'СЕТ СН'!$F$16</f>
        <v>#REF!</v>
      </c>
      <c r="K373" s="36" t="e">
        <f>SUMIFS(СВЦЭМ!#REF!,СВЦЭМ!$A$40:$A$783,$A373,СВЦЭМ!$B$40:$B$783,K$367)+'СЕТ СН'!$F$16</f>
        <v>#REF!</v>
      </c>
      <c r="L373" s="36" t="e">
        <f>SUMIFS(СВЦЭМ!#REF!,СВЦЭМ!$A$40:$A$783,$A373,СВЦЭМ!$B$40:$B$783,L$367)+'СЕТ СН'!$F$16</f>
        <v>#REF!</v>
      </c>
      <c r="M373" s="36" t="e">
        <f>SUMIFS(СВЦЭМ!#REF!,СВЦЭМ!$A$40:$A$783,$A373,СВЦЭМ!$B$40:$B$783,M$367)+'СЕТ СН'!$F$16</f>
        <v>#REF!</v>
      </c>
      <c r="N373" s="36" t="e">
        <f>SUMIFS(СВЦЭМ!#REF!,СВЦЭМ!$A$40:$A$783,$A373,СВЦЭМ!$B$40:$B$783,N$367)+'СЕТ СН'!$F$16</f>
        <v>#REF!</v>
      </c>
      <c r="O373" s="36" t="e">
        <f>SUMIFS(СВЦЭМ!#REF!,СВЦЭМ!$A$40:$A$783,$A373,СВЦЭМ!$B$40:$B$783,O$367)+'СЕТ СН'!$F$16</f>
        <v>#REF!</v>
      </c>
      <c r="P373" s="36" t="e">
        <f>SUMIFS(СВЦЭМ!#REF!,СВЦЭМ!$A$40:$A$783,$A373,СВЦЭМ!$B$40:$B$783,P$367)+'СЕТ СН'!$F$16</f>
        <v>#REF!</v>
      </c>
      <c r="Q373" s="36" t="e">
        <f>SUMIFS(СВЦЭМ!#REF!,СВЦЭМ!$A$40:$A$783,$A373,СВЦЭМ!$B$40:$B$783,Q$367)+'СЕТ СН'!$F$16</f>
        <v>#REF!</v>
      </c>
      <c r="R373" s="36" t="e">
        <f>SUMIFS(СВЦЭМ!#REF!,СВЦЭМ!$A$40:$A$783,$A373,СВЦЭМ!$B$40:$B$783,R$367)+'СЕТ СН'!$F$16</f>
        <v>#REF!</v>
      </c>
      <c r="S373" s="36" t="e">
        <f>SUMIFS(СВЦЭМ!#REF!,СВЦЭМ!$A$40:$A$783,$A373,СВЦЭМ!$B$40:$B$783,S$367)+'СЕТ СН'!$F$16</f>
        <v>#REF!</v>
      </c>
      <c r="T373" s="36" t="e">
        <f>SUMIFS(СВЦЭМ!#REF!,СВЦЭМ!$A$40:$A$783,$A373,СВЦЭМ!$B$40:$B$783,T$367)+'СЕТ СН'!$F$16</f>
        <v>#REF!</v>
      </c>
      <c r="U373" s="36" t="e">
        <f>SUMIFS(СВЦЭМ!#REF!,СВЦЭМ!$A$40:$A$783,$A373,СВЦЭМ!$B$40:$B$783,U$367)+'СЕТ СН'!$F$16</f>
        <v>#REF!</v>
      </c>
      <c r="V373" s="36" t="e">
        <f>SUMIFS(СВЦЭМ!#REF!,СВЦЭМ!$A$40:$A$783,$A373,СВЦЭМ!$B$40:$B$783,V$367)+'СЕТ СН'!$F$16</f>
        <v>#REF!</v>
      </c>
      <c r="W373" s="36" t="e">
        <f>SUMIFS(СВЦЭМ!#REF!,СВЦЭМ!$A$40:$A$783,$A373,СВЦЭМ!$B$40:$B$783,W$367)+'СЕТ СН'!$F$16</f>
        <v>#REF!</v>
      </c>
      <c r="X373" s="36" t="e">
        <f>SUMIFS(СВЦЭМ!#REF!,СВЦЭМ!$A$40:$A$783,$A373,СВЦЭМ!$B$40:$B$783,X$367)+'СЕТ СН'!$F$16</f>
        <v>#REF!</v>
      </c>
      <c r="Y373" s="36" t="e">
        <f>SUMIFS(СВЦЭМ!#REF!,СВЦЭМ!$A$40:$A$783,$A373,СВЦЭМ!$B$40:$B$783,Y$367)+'СЕТ СН'!$F$16</f>
        <v>#REF!</v>
      </c>
    </row>
    <row r="374" spans="1:25" ht="15.75" hidden="1" x14ac:dyDescent="0.2">
      <c r="A374" s="35">
        <f t="shared" si="10"/>
        <v>45084</v>
      </c>
      <c r="B374" s="36" t="e">
        <f>SUMIFS(СВЦЭМ!#REF!,СВЦЭМ!$A$40:$A$783,$A374,СВЦЭМ!$B$40:$B$783,B$367)+'СЕТ СН'!$F$16</f>
        <v>#REF!</v>
      </c>
      <c r="C374" s="36" t="e">
        <f>SUMIFS(СВЦЭМ!#REF!,СВЦЭМ!$A$40:$A$783,$A374,СВЦЭМ!$B$40:$B$783,C$367)+'СЕТ СН'!$F$16</f>
        <v>#REF!</v>
      </c>
      <c r="D374" s="36" t="e">
        <f>SUMIFS(СВЦЭМ!#REF!,СВЦЭМ!$A$40:$A$783,$A374,СВЦЭМ!$B$40:$B$783,D$367)+'СЕТ СН'!$F$16</f>
        <v>#REF!</v>
      </c>
      <c r="E374" s="36" t="e">
        <f>SUMIFS(СВЦЭМ!#REF!,СВЦЭМ!$A$40:$A$783,$A374,СВЦЭМ!$B$40:$B$783,E$367)+'СЕТ СН'!$F$16</f>
        <v>#REF!</v>
      </c>
      <c r="F374" s="36" t="e">
        <f>SUMIFS(СВЦЭМ!#REF!,СВЦЭМ!$A$40:$A$783,$A374,СВЦЭМ!$B$40:$B$783,F$367)+'СЕТ СН'!$F$16</f>
        <v>#REF!</v>
      </c>
      <c r="G374" s="36" t="e">
        <f>SUMIFS(СВЦЭМ!#REF!,СВЦЭМ!$A$40:$A$783,$A374,СВЦЭМ!$B$40:$B$783,G$367)+'СЕТ СН'!$F$16</f>
        <v>#REF!</v>
      </c>
      <c r="H374" s="36" t="e">
        <f>SUMIFS(СВЦЭМ!#REF!,СВЦЭМ!$A$40:$A$783,$A374,СВЦЭМ!$B$40:$B$783,H$367)+'СЕТ СН'!$F$16</f>
        <v>#REF!</v>
      </c>
      <c r="I374" s="36" t="e">
        <f>SUMIFS(СВЦЭМ!#REF!,СВЦЭМ!$A$40:$A$783,$A374,СВЦЭМ!$B$40:$B$783,I$367)+'СЕТ СН'!$F$16</f>
        <v>#REF!</v>
      </c>
      <c r="J374" s="36" t="e">
        <f>SUMIFS(СВЦЭМ!#REF!,СВЦЭМ!$A$40:$A$783,$A374,СВЦЭМ!$B$40:$B$783,J$367)+'СЕТ СН'!$F$16</f>
        <v>#REF!</v>
      </c>
      <c r="K374" s="36" t="e">
        <f>SUMIFS(СВЦЭМ!#REF!,СВЦЭМ!$A$40:$A$783,$A374,СВЦЭМ!$B$40:$B$783,K$367)+'СЕТ СН'!$F$16</f>
        <v>#REF!</v>
      </c>
      <c r="L374" s="36" t="e">
        <f>SUMIFS(СВЦЭМ!#REF!,СВЦЭМ!$A$40:$A$783,$A374,СВЦЭМ!$B$40:$B$783,L$367)+'СЕТ СН'!$F$16</f>
        <v>#REF!</v>
      </c>
      <c r="M374" s="36" t="e">
        <f>SUMIFS(СВЦЭМ!#REF!,СВЦЭМ!$A$40:$A$783,$A374,СВЦЭМ!$B$40:$B$783,M$367)+'СЕТ СН'!$F$16</f>
        <v>#REF!</v>
      </c>
      <c r="N374" s="36" t="e">
        <f>SUMIFS(СВЦЭМ!#REF!,СВЦЭМ!$A$40:$A$783,$A374,СВЦЭМ!$B$40:$B$783,N$367)+'СЕТ СН'!$F$16</f>
        <v>#REF!</v>
      </c>
      <c r="O374" s="36" t="e">
        <f>SUMIFS(СВЦЭМ!#REF!,СВЦЭМ!$A$40:$A$783,$A374,СВЦЭМ!$B$40:$B$783,O$367)+'СЕТ СН'!$F$16</f>
        <v>#REF!</v>
      </c>
      <c r="P374" s="36" t="e">
        <f>SUMIFS(СВЦЭМ!#REF!,СВЦЭМ!$A$40:$A$783,$A374,СВЦЭМ!$B$40:$B$783,P$367)+'СЕТ СН'!$F$16</f>
        <v>#REF!</v>
      </c>
      <c r="Q374" s="36" t="e">
        <f>SUMIFS(СВЦЭМ!#REF!,СВЦЭМ!$A$40:$A$783,$A374,СВЦЭМ!$B$40:$B$783,Q$367)+'СЕТ СН'!$F$16</f>
        <v>#REF!</v>
      </c>
      <c r="R374" s="36" t="e">
        <f>SUMIFS(СВЦЭМ!#REF!,СВЦЭМ!$A$40:$A$783,$A374,СВЦЭМ!$B$40:$B$783,R$367)+'СЕТ СН'!$F$16</f>
        <v>#REF!</v>
      </c>
      <c r="S374" s="36" t="e">
        <f>SUMIFS(СВЦЭМ!#REF!,СВЦЭМ!$A$40:$A$783,$A374,СВЦЭМ!$B$40:$B$783,S$367)+'СЕТ СН'!$F$16</f>
        <v>#REF!</v>
      </c>
      <c r="T374" s="36" t="e">
        <f>SUMIFS(СВЦЭМ!#REF!,СВЦЭМ!$A$40:$A$783,$A374,СВЦЭМ!$B$40:$B$783,T$367)+'СЕТ СН'!$F$16</f>
        <v>#REF!</v>
      </c>
      <c r="U374" s="36" t="e">
        <f>SUMIFS(СВЦЭМ!#REF!,СВЦЭМ!$A$40:$A$783,$A374,СВЦЭМ!$B$40:$B$783,U$367)+'СЕТ СН'!$F$16</f>
        <v>#REF!</v>
      </c>
      <c r="V374" s="36" t="e">
        <f>SUMIFS(СВЦЭМ!#REF!,СВЦЭМ!$A$40:$A$783,$A374,СВЦЭМ!$B$40:$B$783,V$367)+'СЕТ СН'!$F$16</f>
        <v>#REF!</v>
      </c>
      <c r="W374" s="36" t="e">
        <f>SUMIFS(СВЦЭМ!#REF!,СВЦЭМ!$A$40:$A$783,$A374,СВЦЭМ!$B$40:$B$783,W$367)+'СЕТ СН'!$F$16</f>
        <v>#REF!</v>
      </c>
      <c r="X374" s="36" t="e">
        <f>SUMIFS(СВЦЭМ!#REF!,СВЦЭМ!$A$40:$A$783,$A374,СВЦЭМ!$B$40:$B$783,X$367)+'СЕТ СН'!$F$16</f>
        <v>#REF!</v>
      </c>
      <c r="Y374" s="36" t="e">
        <f>SUMIFS(СВЦЭМ!#REF!,СВЦЭМ!$A$40:$A$783,$A374,СВЦЭМ!$B$40:$B$783,Y$367)+'СЕТ СН'!$F$16</f>
        <v>#REF!</v>
      </c>
    </row>
    <row r="375" spans="1:25" ht="15.75" hidden="1" x14ac:dyDescent="0.2">
      <c r="A375" s="35">
        <f t="shared" si="10"/>
        <v>45085</v>
      </c>
      <c r="B375" s="36" t="e">
        <f>SUMIFS(СВЦЭМ!#REF!,СВЦЭМ!$A$40:$A$783,$A375,СВЦЭМ!$B$40:$B$783,B$367)+'СЕТ СН'!$F$16</f>
        <v>#REF!</v>
      </c>
      <c r="C375" s="36" t="e">
        <f>SUMIFS(СВЦЭМ!#REF!,СВЦЭМ!$A$40:$A$783,$A375,СВЦЭМ!$B$40:$B$783,C$367)+'СЕТ СН'!$F$16</f>
        <v>#REF!</v>
      </c>
      <c r="D375" s="36" t="e">
        <f>SUMIFS(СВЦЭМ!#REF!,СВЦЭМ!$A$40:$A$783,$A375,СВЦЭМ!$B$40:$B$783,D$367)+'СЕТ СН'!$F$16</f>
        <v>#REF!</v>
      </c>
      <c r="E375" s="36" t="e">
        <f>SUMIFS(СВЦЭМ!#REF!,СВЦЭМ!$A$40:$A$783,$A375,СВЦЭМ!$B$40:$B$783,E$367)+'СЕТ СН'!$F$16</f>
        <v>#REF!</v>
      </c>
      <c r="F375" s="36" t="e">
        <f>SUMIFS(СВЦЭМ!#REF!,СВЦЭМ!$A$40:$A$783,$A375,СВЦЭМ!$B$40:$B$783,F$367)+'СЕТ СН'!$F$16</f>
        <v>#REF!</v>
      </c>
      <c r="G375" s="36" t="e">
        <f>SUMIFS(СВЦЭМ!#REF!,СВЦЭМ!$A$40:$A$783,$A375,СВЦЭМ!$B$40:$B$783,G$367)+'СЕТ СН'!$F$16</f>
        <v>#REF!</v>
      </c>
      <c r="H375" s="36" t="e">
        <f>SUMIFS(СВЦЭМ!#REF!,СВЦЭМ!$A$40:$A$783,$A375,СВЦЭМ!$B$40:$B$783,H$367)+'СЕТ СН'!$F$16</f>
        <v>#REF!</v>
      </c>
      <c r="I375" s="36" t="e">
        <f>SUMIFS(СВЦЭМ!#REF!,СВЦЭМ!$A$40:$A$783,$A375,СВЦЭМ!$B$40:$B$783,I$367)+'СЕТ СН'!$F$16</f>
        <v>#REF!</v>
      </c>
      <c r="J375" s="36" t="e">
        <f>SUMIFS(СВЦЭМ!#REF!,СВЦЭМ!$A$40:$A$783,$A375,СВЦЭМ!$B$40:$B$783,J$367)+'СЕТ СН'!$F$16</f>
        <v>#REF!</v>
      </c>
      <c r="K375" s="36" t="e">
        <f>SUMIFS(СВЦЭМ!#REF!,СВЦЭМ!$A$40:$A$783,$A375,СВЦЭМ!$B$40:$B$783,K$367)+'СЕТ СН'!$F$16</f>
        <v>#REF!</v>
      </c>
      <c r="L375" s="36" t="e">
        <f>SUMIFS(СВЦЭМ!#REF!,СВЦЭМ!$A$40:$A$783,$A375,СВЦЭМ!$B$40:$B$783,L$367)+'СЕТ СН'!$F$16</f>
        <v>#REF!</v>
      </c>
      <c r="M375" s="36" t="e">
        <f>SUMIFS(СВЦЭМ!#REF!,СВЦЭМ!$A$40:$A$783,$A375,СВЦЭМ!$B$40:$B$783,M$367)+'СЕТ СН'!$F$16</f>
        <v>#REF!</v>
      </c>
      <c r="N375" s="36" t="e">
        <f>SUMIFS(СВЦЭМ!#REF!,СВЦЭМ!$A$40:$A$783,$A375,СВЦЭМ!$B$40:$B$783,N$367)+'СЕТ СН'!$F$16</f>
        <v>#REF!</v>
      </c>
      <c r="O375" s="36" t="e">
        <f>SUMIFS(СВЦЭМ!#REF!,СВЦЭМ!$A$40:$A$783,$A375,СВЦЭМ!$B$40:$B$783,O$367)+'СЕТ СН'!$F$16</f>
        <v>#REF!</v>
      </c>
      <c r="P375" s="36" t="e">
        <f>SUMIFS(СВЦЭМ!#REF!,СВЦЭМ!$A$40:$A$783,$A375,СВЦЭМ!$B$40:$B$783,P$367)+'СЕТ СН'!$F$16</f>
        <v>#REF!</v>
      </c>
      <c r="Q375" s="36" t="e">
        <f>SUMIFS(СВЦЭМ!#REF!,СВЦЭМ!$A$40:$A$783,$A375,СВЦЭМ!$B$40:$B$783,Q$367)+'СЕТ СН'!$F$16</f>
        <v>#REF!</v>
      </c>
      <c r="R375" s="36" t="e">
        <f>SUMIFS(СВЦЭМ!#REF!,СВЦЭМ!$A$40:$A$783,$A375,СВЦЭМ!$B$40:$B$783,R$367)+'СЕТ СН'!$F$16</f>
        <v>#REF!</v>
      </c>
      <c r="S375" s="36" t="e">
        <f>SUMIFS(СВЦЭМ!#REF!,СВЦЭМ!$A$40:$A$783,$A375,СВЦЭМ!$B$40:$B$783,S$367)+'СЕТ СН'!$F$16</f>
        <v>#REF!</v>
      </c>
      <c r="T375" s="36" t="e">
        <f>SUMIFS(СВЦЭМ!#REF!,СВЦЭМ!$A$40:$A$783,$A375,СВЦЭМ!$B$40:$B$783,T$367)+'СЕТ СН'!$F$16</f>
        <v>#REF!</v>
      </c>
      <c r="U375" s="36" t="e">
        <f>SUMIFS(СВЦЭМ!#REF!,СВЦЭМ!$A$40:$A$783,$A375,СВЦЭМ!$B$40:$B$783,U$367)+'СЕТ СН'!$F$16</f>
        <v>#REF!</v>
      </c>
      <c r="V375" s="36" t="e">
        <f>SUMIFS(СВЦЭМ!#REF!,СВЦЭМ!$A$40:$A$783,$A375,СВЦЭМ!$B$40:$B$783,V$367)+'СЕТ СН'!$F$16</f>
        <v>#REF!</v>
      </c>
      <c r="W375" s="36" t="e">
        <f>SUMIFS(СВЦЭМ!#REF!,СВЦЭМ!$A$40:$A$783,$A375,СВЦЭМ!$B$40:$B$783,W$367)+'СЕТ СН'!$F$16</f>
        <v>#REF!</v>
      </c>
      <c r="X375" s="36" t="e">
        <f>SUMIFS(СВЦЭМ!#REF!,СВЦЭМ!$A$40:$A$783,$A375,СВЦЭМ!$B$40:$B$783,X$367)+'СЕТ СН'!$F$16</f>
        <v>#REF!</v>
      </c>
      <c r="Y375" s="36" t="e">
        <f>SUMIFS(СВЦЭМ!#REF!,СВЦЭМ!$A$40:$A$783,$A375,СВЦЭМ!$B$40:$B$783,Y$367)+'СЕТ СН'!$F$16</f>
        <v>#REF!</v>
      </c>
    </row>
    <row r="376" spans="1:25" ht="15.75" hidden="1" x14ac:dyDescent="0.2">
      <c r="A376" s="35">
        <f t="shared" si="10"/>
        <v>45086</v>
      </c>
      <c r="B376" s="36" t="e">
        <f>SUMIFS(СВЦЭМ!#REF!,СВЦЭМ!$A$40:$A$783,$A376,СВЦЭМ!$B$40:$B$783,B$367)+'СЕТ СН'!$F$16</f>
        <v>#REF!</v>
      </c>
      <c r="C376" s="36" t="e">
        <f>SUMIFS(СВЦЭМ!#REF!,СВЦЭМ!$A$40:$A$783,$A376,СВЦЭМ!$B$40:$B$783,C$367)+'СЕТ СН'!$F$16</f>
        <v>#REF!</v>
      </c>
      <c r="D376" s="36" t="e">
        <f>SUMIFS(СВЦЭМ!#REF!,СВЦЭМ!$A$40:$A$783,$A376,СВЦЭМ!$B$40:$B$783,D$367)+'СЕТ СН'!$F$16</f>
        <v>#REF!</v>
      </c>
      <c r="E376" s="36" t="e">
        <f>SUMIFS(СВЦЭМ!#REF!,СВЦЭМ!$A$40:$A$783,$A376,СВЦЭМ!$B$40:$B$783,E$367)+'СЕТ СН'!$F$16</f>
        <v>#REF!</v>
      </c>
      <c r="F376" s="36" t="e">
        <f>SUMIFS(СВЦЭМ!#REF!,СВЦЭМ!$A$40:$A$783,$A376,СВЦЭМ!$B$40:$B$783,F$367)+'СЕТ СН'!$F$16</f>
        <v>#REF!</v>
      </c>
      <c r="G376" s="36" t="e">
        <f>SUMIFS(СВЦЭМ!#REF!,СВЦЭМ!$A$40:$A$783,$A376,СВЦЭМ!$B$40:$B$783,G$367)+'СЕТ СН'!$F$16</f>
        <v>#REF!</v>
      </c>
      <c r="H376" s="36" t="e">
        <f>SUMIFS(СВЦЭМ!#REF!,СВЦЭМ!$A$40:$A$783,$A376,СВЦЭМ!$B$40:$B$783,H$367)+'СЕТ СН'!$F$16</f>
        <v>#REF!</v>
      </c>
      <c r="I376" s="36" t="e">
        <f>SUMIFS(СВЦЭМ!#REF!,СВЦЭМ!$A$40:$A$783,$A376,СВЦЭМ!$B$40:$B$783,I$367)+'СЕТ СН'!$F$16</f>
        <v>#REF!</v>
      </c>
      <c r="J376" s="36" t="e">
        <f>SUMIFS(СВЦЭМ!#REF!,СВЦЭМ!$A$40:$A$783,$A376,СВЦЭМ!$B$40:$B$783,J$367)+'СЕТ СН'!$F$16</f>
        <v>#REF!</v>
      </c>
      <c r="K376" s="36" t="e">
        <f>SUMIFS(СВЦЭМ!#REF!,СВЦЭМ!$A$40:$A$783,$A376,СВЦЭМ!$B$40:$B$783,K$367)+'СЕТ СН'!$F$16</f>
        <v>#REF!</v>
      </c>
      <c r="L376" s="36" t="e">
        <f>SUMIFS(СВЦЭМ!#REF!,СВЦЭМ!$A$40:$A$783,$A376,СВЦЭМ!$B$40:$B$783,L$367)+'СЕТ СН'!$F$16</f>
        <v>#REF!</v>
      </c>
      <c r="M376" s="36" t="e">
        <f>SUMIFS(СВЦЭМ!#REF!,СВЦЭМ!$A$40:$A$783,$A376,СВЦЭМ!$B$40:$B$783,M$367)+'СЕТ СН'!$F$16</f>
        <v>#REF!</v>
      </c>
      <c r="N376" s="36" t="e">
        <f>SUMIFS(СВЦЭМ!#REF!,СВЦЭМ!$A$40:$A$783,$A376,СВЦЭМ!$B$40:$B$783,N$367)+'СЕТ СН'!$F$16</f>
        <v>#REF!</v>
      </c>
      <c r="O376" s="36" t="e">
        <f>SUMIFS(СВЦЭМ!#REF!,СВЦЭМ!$A$40:$A$783,$A376,СВЦЭМ!$B$40:$B$783,O$367)+'СЕТ СН'!$F$16</f>
        <v>#REF!</v>
      </c>
      <c r="P376" s="36" t="e">
        <f>SUMIFS(СВЦЭМ!#REF!,СВЦЭМ!$A$40:$A$783,$A376,СВЦЭМ!$B$40:$B$783,P$367)+'СЕТ СН'!$F$16</f>
        <v>#REF!</v>
      </c>
      <c r="Q376" s="36" t="e">
        <f>SUMIFS(СВЦЭМ!#REF!,СВЦЭМ!$A$40:$A$783,$A376,СВЦЭМ!$B$40:$B$783,Q$367)+'СЕТ СН'!$F$16</f>
        <v>#REF!</v>
      </c>
      <c r="R376" s="36" t="e">
        <f>SUMIFS(СВЦЭМ!#REF!,СВЦЭМ!$A$40:$A$783,$A376,СВЦЭМ!$B$40:$B$783,R$367)+'СЕТ СН'!$F$16</f>
        <v>#REF!</v>
      </c>
      <c r="S376" s="36" t="e">
        <f>SUMIFS(СВЦЭМ!#REF!,СВЦЭМ!$A$40:$A$783,$A376,СВЦЭМ!$B$40:$B$783,S$367)+'СЕТ СН'!$F$16</f>
        <v>#REF!</v>
      </c>
      <c r="T376" s="36" t="e">
        <f>SUMIFS(СВЦЭМ!#REF!,СВЦЭМ!$A$40:$A$783,$A376,СВЦЭМ!$B$40:$B$783,T$367)+'СЕТ СН'!$F$16</f>
        <v>#REF!</v>
      </c>
      <c r="U376" s="36" t="e">
        <f>SUMIFS(СВЦЭМ!#REF!,СВЦЭМ!$A$40:$A$783,$A376,СВЦЭМ!$B$40:$B$783,U$367)+'СЕТ СН'!$F$16</f>
        <v>#REF!</v>
      </c>
      <c r="V376" s="36" t="e">
        <f>SUMIFS(СВЦЭМ!#REF!,СВЦЭМ!$A$40:$A$783,$A376,СВЦЭМ!$B$40:$B$783,V$367)+'СЕТ СН'!$F$16</f>
        <v>#REF!</v>
      </c>
      <c r="W376" s="36" t="e">
        <f>SUMIFS(СВЦЭМ!#REF!,СВЦЭМ!$A$40:$A$783,$A376,СВЦЭМ!$B$40:$B$783,W$367)+'СЕТ СН'!$F$16</f>
        <v>#REF!</v>
      </c>
      <c r="X376" s="36" t="e">
        <f>SUMIFS(СВЦЭМ!#REF!,СВЦЭМ!$A$40:$A$783,$A376,СВЦЭМ!$B$40:$B$783,X$367)+'СЕТ СН'!$F$16</f>
        <v>#REF!</v>
      </c>
      <c r="Y376" s="36" t="e">
        <f>SUMIFS(СВЦЭМ!#REF!,СВЦЭМ!$A$40:$A$783,$A376,СВЦЭМ!$B$40:$B$783,Y$367)+'СЕТ СН'!$F$16</f>
        <v>#REF!</v>
      </c>
    </row>
    <row r="377" spans="1:25" ht="15.75" hidden="1" x14ac:dyDescent="0.2">
      <c r="A377" s="35">
        <f t="shared" si="10"/>
        <v>45087</v>
      </c>
      <c r="B377" s="36" t="e">
        <f>SUMIFS(СВЦЭМ!#REF!,СВЦЭМ!$A$40:$A$783,$A377,СВЦЭМ!$B$40:$B$783,B$367)+'СЕТ СН'!$F$16</f>
        <v>#REF!</v>
      </c>
      <c r="C377" s="36" t="e">
        <f>SUMIFS(СВЦЭМ!#REF!,СВЦЭМ!$A$40:$A$783,$A377,СВЦЭМ!$B$40:$B$783,C$367)+'СЕТ СН'!$F$16</f>
        <v>#REF!</v>
      </c>
      <c r="D377" s="36" t="e">
        <f>SUMIFS(СВЦЭМ!#REF!,СВЦЭМ!$A$40:$A$783,$A377,СВЦЭМ!$B$40:$B$783,D$367)+'СЕТ СН'!$F$16</f>
        <v>#REF!</v>
      </c>
      <c r="E377" s="36" t="e">
        <f>SUMIFS(СВЦЭМ!#REF!,СВЦЭМ!$A$40:$A$783,$A377,СВЦЭМ!$B$40:$B$783,E$367)+'СЕТ СН'!$F$16</f>
        <v>#REF!</v>
      </c>
      <c r="F377" s="36" t="e">
        <f>SUMIFS(СВЦЭМ!#REF!,СВЦЭМ!$A$40:$A$783,$A377,СВЦЭМ!$B$40:$B$783,F$367)+'СЕТ СН'!$F$16</f>
        <v>#REF!</v>
      </c>
      <c r="G377" s="36" t="e">
        <f>SUMIFS(СВЦЭМ!#REF!,СВЦЭМ!$A$40:$A$783,$A377,СВЦЭМ!$B$40:$B$783,G$367)+'СЕТ СН'!$F$16</f>
        <v>#REF!</v>
      </c>
      <c r="H377" s="36" t="e">
        <f>SUMIFS(СВЦЭМ!#REF!,СВЦЭМ!$A$40:$A$783,$A377,СВЦЭМ!$B$40:$B$783,H$367)+'СЕТ СН'!$F$16</f>
        <v>#REF!</v>
      </c>
      <c r="I377" s="36" t="e">
        <f>SUMIFS(СВЦЭМ!#REF!,СВЦЭМ!$A$40:$A$783,$A377,СВЦЭМ!$B$40:$B$783,I$367)+'СЕТ СН'!$F$16</f>
        <v>#REF!</v>
      </c>
      <c r="J377" s="36" t="e">
        <f>SUMIFS(СВЦЭМ!#REF!,СВЦЭМ!$A$40:$A$783,$A377,СВЦЭМ!$B$40:$B$783,J$367)+'СЕТ СН'!$F$16</f>
        <v>#REF!</v>
      </c>
      <c r="K377" s="36" t="e">
        <f>SUMIFS(СВЦЭМ!#REF!,СВЦЭМ!$A$40:$A$783,$A377,СВЦЭМ!$B$40:$B$783,K$367)+'СЕТ СН'!$F$16</f>
        <v>#REF!</v>
      </c>
      <c r="L377" s="36" t="e">
        <f>SUMIFS(СВЦЭМ!#REF!,СВЦЭМ!$A$40:$A$783,$A377,СВЦЭМ!$B$40:$B$783,L$367)+'СЕТ СН'!$F$16</f>
        <v>#REF!</v>
      </c>
      <c r="M377" s="36" t="e">
        <f>SUMIFS(СВЦЭМ!#REF!,СВЦЭМ!$A$40:$A$783,$A377,СВЦЭМ!$B$40:$B$783,M$367)+'СЕТ СН'!$F$16</f>
        <v>#REF!</v>
      </c>
      <c r="N377" s="36" t="e">
        <f>SUMIFS(СВЦЭМ!#REF!,СВЦЭМ!$A$40:$A$783,$A377,СВЦЭМ!$B$40:$B$783,N$367)+'СЕТ СН'!$F$16</f>
        <v>#REF!</v>
      </c>
      <c r="O377" s="36" t="e">
        <f>SUMIFS(СВЦЭМ!#REF!,СВЦЭМ!$A$40:$A$783,$A377,СВЦЭМ!$B$40:$B$783,O$367)+'СЕТ СН'!$F$16</f>
        <v>#REF!</v>
      </c>
      <c r="P377" s="36" t="e">
        <f>SUMIFS(СВЦЭМ!#REF!,СВЦЭМ!$A$40:$A$783,$A377,СВЦЭМ!$B$40:$B$783,P$367)+'СЕТ СН'!$F$16</f>
        <v>#REF!</v>
      </c>
      <c r="Q377" s="36" t="e">
        <f>SUMIFS(СВЦЭМ!#REF!,СВЦЭМ!$A$40:$A$783,$A377,СВЦЭМ!$B$40:$B$783,Q$367)+'СЕТ СН'!$F$16</f>
        <v>#REF!</v>
      </c>
      <c r="R377" s="36" t="e">
        <f>SUMIFS(СВЦЭМ!#REF!,СВЦЭМ!$A$40:$A$783,$A377,СВЦЭМ!$B$40:$B$783,R$367)+'СЕТ СН'!$F$16</f>
        <v>#REF!</v>
      </c>
      <c r="S377" s="36" t="e">
        <f>SUMIFS(СВЦЭМ!#REF!,СВЦЭМ!$A$40:$A$783,$A377,СВЦЭМ!$B$40:$B$783,S$367)+'СЕТ СН'!$F$16</f>
        <v>#REF!</v>
      </c>
      <c r="T377" s="36" t="e">
        <f>SUMIFS(СВЦЭМ!#REF!,СВЦЭМ!$A$40:$A$783,$A377,СВЦЭМ!$B$40:$B$783,T$367)+'СЕТ СН'!$F$16</f>
        <v>#REF!</v>
      </c>
      <c r="U377" s="36" t="e">
        <f>SUMIFS(СВЦЭМ!#REF!,СВЦЭМ!$A$40:$A$783,$A377,СВЦЭМ!$B$40:$B$783,U$367)+'СЕТ СН'!$F$16</f>
        <v>#REF!</v>
      </c>
      <c r="V377" s="36" t="e">
        <f>SUMIFS(СВЦЭМ!#REF!,СВЦЭМ!$A$40:$A$783,$A377,СВЦЭМ!$B$40:$B$783,V$367)+'СЕТ СН'!$F$16</f>
        <v>#REF!</v>
      </c>
      <c r="W377" s="36" t="e">
        <f>SUMIFS(СВЦЭМ!#REF!,СВЦЭМ!$A$40:$A$783,$A377,СВЦЭМ!$B$40:$B$783,W$367)+'СЕТ СН'!$F$16</f>
        <v>#REF!</v>
      </c>
      <c r="X377" s="36" t="e">
        <f>SUMIFS(СВЦЭМ!#REF!,СВЦЭМ!$A$40:$A$783,$A377,СВЦЭМ!$B$40:$B$783,X$367)+'СЕТ СН'!$F$16</f>
        <v>#REF!</v>
      </c>
      <c r="Y377" s="36" t="e">
        <f>SUMIFS(СВЦЭМ!#REF!,СВЦЭМ!$A$40:$A$783,$A377,СВЦЭМ!$B$40:$B$783,Y$367)+'СЕТ СН'!$F$16</f>
        <v>#REF!</v>
      </c>
    </row>
    <row r="378" spans="1:25" ht="15.75" hidden="1" x14ac:dyDescent="0.2">
      <c r="A378" s="35">
        <f t="shared" si="10"/>
        <v>45088</v>
      </c>
      <c r="B378" s="36" t="e">
        <f>SUMIFS(СВЦЭМ!#REF!,СВЦЭМ!$A$40:$A$783,$A378,СВЦЭМ!$B$40:$B$783,B$367)+'СЕТ СН'!$F$16</f>
        <v>#REF!</v>
      </c>
      <c r="C378" s="36" t="e">
        <f>SUMIFS(СВЦЭМ!#REF!,СВЦЭМ!$A$40:$A$783,$A378,СВЦЭМ!$B$40:$B$783,C$367)+'СЕТ СН'!$F$16</f>
        <v>#REF!</v>
      </c>
      <c r="D378" s="36" t="e">
        <f>SUMIFS(СВЦЭМ!#REF!,СВЦЭМ!$A$40:$A$783,$A378,СВЦЭМ!$B$40:$B$783,D$367)+'СЕТ СН'!$F$16</f>
        <v>#REF!</v>
      </c>
      <c r="E378" s="36" t="e">
        <f>SUMIFS(СВЦЭМ!#REF!,СВЦЭМ!$A$40:$A$783,$A378,СВЦЭМ!$B$40:$B$783,E$367)+'СЕТ СН'!$F$16</f>
        <v>#REF!</v>
      </c>
      <c r="F378" s="36" t="e">
        <f>SUMIFS(СВЦЭМ!#REF!,СВЦЭМ!$A$40:$A$783,$A378,СВЦЭМ!$B$40:$B$783,F$367)+'СЕТ СН'!$F$16</f>
        <v>#REF!</v>
      </c>
      <c r="G378" s="36" t="e">
        <f>SUMIFS(СВЦЭМ!#REF!,СВЦЭМ!$A$40:$A$783,$A378,СВЦЭМ!$B$40:$B$783,G$367)+'СЕТ СН'!$F$16</f>
        <v>#REF!</v>
      </c>
      <c r="H378" s="36" t="e">
        <f>SUMIFS(СВЦЭМ!#REF!,СВЦЭМ!$A$40:$A$783,$A378,СВЦЭМ!$B$40:$B$783,H$367)+'СЕТ СН'!$F$16</f>
        <v>#REF!</v>
      </c>
      <c r="I378" s="36" t="e">
        <f>SUMIFS(СВЦЭМ!#REF!,СВЦЭМ!$A$40:$A$783,$A378,СВЦЭМ!$B$40:$B$783,I$367)+'СЕТ СН'!$F$16</f>
        <v>#REF!</v>
      </c>
      <c r="J378" s="36" t="e">
        <f>SUMIFS(СВЦЭМ!#REF!,СВЦЭМ!$A$40:$A$783,$A378,СВЦЭМ!$B$40:$B$783,J$367)+'СЕТ СН'!$F$16</f>
        <v>#REF!</v>
      </c>
      <c r="K378" s="36" t="e">
        <f>SUMIFS(СВЦЭМ!#REF!,СВЦЭМ!$A$40:$A$783,$A378,СВЦЭМ!$B$40:$B$783,K$367)+'СЕТ СН'!$F$16</f>
        <v>#REF!</v>
      </c>
      <c r="L378" s="36" t="e">
        <f>SUMIFS(СВЦЭМ!#REF!,СВЦЭМ!$A$40:$A$783,$A378,СВЦЭМ!$B$40:$B$783,L$367)+'СЕТ СН'!$F$16</f>
        <v>#REF!</v>
      </c>
      <c r="M378" s="36" t="e">
        <f>SUMIFS(СВЦЭМ!#REF!,СВЦЭМ!$A$40:$A$783,$A378,СВЦЭМ!$B$40:$B$783,M$367)+'СЕТ СН'!$F$16</f>
        <v>#REF!</v>
      </c>
      <c r="N378" s="36" t="e">
        <f>SUMIFS(СВЦЭМ!#REF!,СВЦЭМ!$A$40:$A$783,$A378,СВЦЭМ!$B$40:$B$783,N$367)+'СЕТ СН'!$F$16</f>
        <v>#REF!</v>
      </c>
      <c r="O378" s="36" t="e">
        <f>SUMIFS(СВЦЭМ!#REF!,СВЦЭМ!$A$40:$A$783,$A378,СВЦЭМ!$B$40:$B$783,O$367)+'СЕТ СН'!$F$16</f>
        <v>#REF!</v>
      </c>
      <c r="P378" s="36" t="e">
        <f>SUMIFS(СВЦЭМ!#REF!,СВЦЭМ!$A$40:$A$783,$A378,СВЦЭМ!$B$40:$B$783,P$367)+'СЕТ СН'!$F$16</f>
        <v>#REF!</v>
      </c>
      <c r="Q378" s="36" t="e">
        <f>SUMIFS(СВЦЭМ!#REF!,СВЦЭМ!$A$40:$A$783,$A378,СВЦЭМ!$B$40:$B$783,Q$367)+'СЕТ СН'!$F$16</f>
        <v>#REF!</v>
      </c>
      <c r="R378" s="36" t="e">
        <f>SUMIFS(СВЦЭМ!#REF!,СВЦЭМ!$A$40:$A$783,$A378,СВЦЭМ!$B$40:$B$783,R$367)+'СЕТ СН'!$F$16</f>
        <v>#REF!</v>
      </c>
      <c r="S378" s="36" t="e">
        <f>SUMIFS(СВЦЭМ!#REF!,СВЦЭМ!$A$40:$A$783,$A378,СВЦЭМ!$B$40:$B$783,S$367)+'СЕТ СН'!$F$16</f>
        <v>#REF!</v>
      </c>
      <c r="T378" s="36" t="e">
        <f>SUMIFS(СВЦЭМ!#REF!,СВЦЭМ!$A$40:$A$783,$A378,СВЦЭМ!$B$40:$B$783,T$367)+'СЕТ СН'!$F$16</f>
        <v>#REF!</v>
      </c>
      <c r="U378" s="36" t="e">
        <f>SUMIFS(СВЦЭМ!#REF!,СВЦЭМ!$A$40:$A$783,$A378,СВЦЭМ!$B$40:$B$783,U$367)+'СЕТ СН'!$F$16</f>
        <v>#REF!</v>
      </c>
      <c r="V378" s="36" t="e">
        <f>SUMIFS(СВЦЭМ!#REF!,СВЦЭМ!$A$40:$A$783,$A378,СВЦЭМ!$B$40:$B$783,V$367)+'СЕТ СН'!$F$16</f>
        <v>#REF!</v>
      </c>
      <c r="W378" s="36" t="e">
        <f>SUMIFS(СВЦЭМ!#REF!,СВЦЭМ!$A$40:$A$783,$A378,СВЦЭМ!$B$40:$B$783,W$367)+'СЕТ СН'!$F$16</f>
        <v>#REF!</v>
      </c>
      <c r="X378" s="36" t="e">
        <f>SUMIFS(СВЦЭМ!#REF!,СВЦЭМ!$A$40:$A$783,$A378,СВЦЭМ!$B$40:$B$783,X$367)+'СЕТ СН'!$F$16</f>
        <v>#REF!</v>
      </c>
      <c r="Y378" s="36" t="e">
        <f>SUMIFS(СВЦЭМ!#REF!,СВЦЭМ!$A$40:$A$783,$A378,СВЦЭМ!$B$40:$B$783,Y$367)+'СЕТ СН'!$F$16</f>
        <v>#REF!</v>
      </c>
    </row>
    <row r="379" spans="1:25" ht="15.75" hidden="1" x14ac:dyDescent="0.2">
      <c r="A379" s="35">
        <f t="shared" si="10"/>
        <v>45089</v>
      </c>
      <c r="B379" s="36" t="e">
        <f>SUMIFS(СВЦЭМ!#REF!,СВЦЭМ!$A$40:$A$783,$A379,СВЦЭМ!$B$40:$B$783,B$367)+'СЕТ СН'!$F$16</f>
        <v>#REF!</v>
      </c>
      <c r="C379" s="36" t="e">
        <f>SUMIFS(СВЦЭМ!#REF!,СВЦЭМ!$A$40:$A$783,$A379,СВЦЭМ!$B$40:$B$783,C$367)+'СЕТ СН'!$F$16</f>
        <v>#REF!</v>
      </c>
      <c r="D379" s="36" t="e">
        <f>SUMIFS(СВЦЭМ!#REF!,СВЦЭМ!$A$40:$A$783,$A379,СВЦЭМ!$B$40:$B$783,D$367)+'СЕТ СН'!$F$16</f>
        <v>#REF!</v>
      </c>
      <c r="E379" s="36" t="e">
        <f>SUMIFS(СВЦЭМ!#REF!,СВЦЭМ!$A$40:$A$783,$A379,СВЦЭМ!$B$40:$B$783,E$367)+'СЕТ СН'!$F$16</f>
        <v>#REF!</v>
      </c>
      <c r="F379" s="36" t="e">
        <f>SUMIFS(СВЦЭМ!#REF!,СВЦЭМ!$A$40:$A$783,$A379,СВЦЭМ!$B$40:$B$783,F$367)+'СЕТ СН'!$F$16</f>
        <v>#REF!</v>
      </c>
      <c r="G379" s="36" t="e">
        <f>SUMIFS(СВЦЭМ!#REF!,СВЦЭМ!$A$40:$A$783,$A379,СВЦЭМ!$B$40:$B$783,G$367)+'СЕТ СН'!$F$16</f>
        <v>#REF!</v>
      </c>
      <c r="H379" s="36" t="e">
        <f>SUMIFS(СВЦЭМ!#REF!,СВЦЭМ!$A$40:$A$783,$A379,СВЦЭМ!$B$40:$B$783,H$367)+'СЕТ СН'!$F$16</f>
        <v>#REF!</v>
      </c>
      <c r="I379" s="36" t="e">
        <f>SUMIFS(СВЦЭМ!#REF!,СВЦЭМ!$A$40:$A$783,$A379,СВЦЭМ!$B$40:$B$783,I$367)+'СЕТ СН'!$F$16</f>
        <v>#REF!</v>
      </c>
      <c r="J379" s="36" t="e">
        <f>SUMIFS(СВЦЭМ!#REF!,СВЦЭМ!$A$40:$A$783,$A379,СВЦЭМ!$B$40:$B$783,J$367)+'СЕТ СН'!$F$16</f>
        <v>#REF!</v>
      </c>
      <c r="K379" s="36" t="e">
        <f>SUMIFS(СВЦЭМ!#REF!,СВЦЭМ!$A$40:$A$783,$A379,СВЦЭМ!$B$40:$B$783,K$367)+'СЕТ СН'!$F$16</f>
        <v>#REF!</v>
      </c>
      <c r="L379" s="36" t="e">
        <f>SUMIFS(СВЦЭМ!#REF!,СВЦЭМ!$A$40:$A$783,$A379,СВЦЭМ!$B$40:$B$783,L$367)+'СЕТ СН'!$F$16</f>
        <v>#REF!</v>
      </c>
      <c r="M379" s="36" t="e">
        <f>SUMIFS(СВЦЭМ!#REF!,СВЦЭМ!$A$40:$A$783,$A379,СВЦЭМ!$B$40:$B$783,M$367)+'СЕТ СН'!$F$16</f>
        <v>#REF!</v>
      </c>
      <c r="N379" s="36" t="e">
        <f>SUMIFS(СВЦЭМ!#REF!,СВЦЭМ!$A$40:$A$783,$A379,СВЦЭМ!$B$40:$B$783,N$367)+'СЕТ СН'!$F$16</f>
        <v>#REF!</v>
      </c>
      <c r="O379" s="36" t="e">
        <f>SUMIFS(СВЦЭМ!#REF!,СВЦЭМ!$A$40:$A$783,$A379,СВЦЭМ!$B$40:$B$783,O$367)+'СЕТ СН'!$F$16</f>
        <v>#REF!</v>
      </c>
      <c r="P379" s="36" t="e">
        <f>SUMIFS(СВЦЭМ!#REF!,СВЦЭМ!$A$40:$A$783,$A379,СВЦЭМ!$B$40:$B$783,P$367)+'СЕТ СН'!$F$16</f>
        <v>#REF!</v>
      </c>
      <c r="Q379" s="36" t="e">
        <f>SUMIFS(СВЦЭМ!#REF!,СВЦЭМ!$A$40:$A$783,$A379,СВЦЭМ!$B$40:$B$783,Q$367)+'СЕТ СН'!$F$16</f>
        <v>#REF!</v>
      </c>
      <c r="R379" s="36" t="e">
        <f>SUMIFS(СВЦЭМ!#REF!,СВЦЭМ!$A$40:$A$783,$A379,СВЦЭМ!$B$40:$B$783,R$367)+'СЕТ СН'!$F$16</f>
        <v>#REF!</v>
      </c>
      <c r="S379" s="36" t="e">
        <f>SUMIFS(СВЦЭМ!#REF!,СВЦЭМ!$A$40:$A$783,$A379,СВЦЭМ!$B$40:$B$783,S$367)+'СЕТ СН'!$F$16</f>
        <v>#REF!</v>
      </c>
      <c r="T379" s="36" t="e">
        <f>SUMIFS(СВЦЭМ!#REF!,СВЦЭМ!$A$40:$A$783,$A379,СВЦЭМ!$B$40:$B$783,T$367)+'СЕТ СН'!$F$16</f>
        <v>#REF!</v>
      </c>
      <c r="U379" s="36" t="e">
        <f>SUMIFS(СВЦЭМ!#REF!,СВЦЭМ!$A$40:$A$783,$A379,СВЦЭМ!$B$40:$B$783,U$367)+'СЕТ СН'!$F$16</f>
        <v>#REF!</v>
      </c>
      <c r="V379" s="36" t="e">
        <f>SUMIFS(СВЦЭМ!#REF!,СВЦЭМ!$A$40:$A$783,$A379,СВЦЭМ!$B$40:$B$783,V$367)+'СЕТ СН'!$F$16</f>
        <v>#REF!</v>
      </c>
      <c r="W379" s="36" t="e">
        <f>SUMIFS(СВЦЭМ!#REF!,СВЦЭМ!$A$40:$A$783,$A379,СВЦЭМ!$B$40:$B$783,W$367)+'СЕТ СН'!$F$16</f>
        <v>#REF!</v>
      </c>
      <c r="X379" s="36" t="e">
        <f>SUMIFS(СВЦЭМ!#REF!,СВЦЭМ!$A$40:$A$783,$A379,СВЦЭМ!$B$40:$B$783,X$367)+'СЕТ СН'!$F$16</f>
        <v>#REF!</v>
      </c>
      <c r="Y379" s="36" t="e">
        <f>SUMIFS(СВЦЭМ!#REF!,СВЦЭМ!$A$40:$A$783,$A379,СВЦЭМ!$B$40:$B$783,Y$367)+'СЕТ СН'!$F$16</f>
        <v>#REF!</v>
      </c>
    </row>
    <row r="380" spans="1:25" ht="15.75" hidden="1" x14ac:dyDescent="0.2">
      <c r="A380" s="35">
        <f t="shared" si="10"/>
        <v>45090</v>
      </c>
      <c r="B380" s="36" t="e">
        <f>SUMIFS(СВЦЭМ!#REF!,СВЦЭМ!$A$40:$A$783,$A380,СВЦЭМ!$B$40:$B$783,B$367)+'СЕТ СН'!$F$16</f>
        <v>#REF!</v>
      </c>
      <c r="C380" s="36" t="e">
        <f>SUMIFS(СВЦЭМ!#REF!,СВЦЭМ!$A$40:$A$783,$A380,СВЦЭМ!$B$40:$B$783,C$367)+'СЕТ СН'!$F$16</f>
        <v>#REF!</v>
      </c>
      <c r="D380" s="36" t="e">
        <f>SUMIFS(СВЦЭМ!#REF!,СВЦЭМ!$A$40:$A$783,$A380,СВЦЭМ!$B$40:$B$783,D$367)+'СЕТ СН'!$F$16</f>
        <v>#REF!</v>
      </c>
      <c r="E380" s="36" t="e">
        <f>SUMIFS(СВЦЭМ!#REF!,СВЦЭМ!$A$40:$A$783,$A380,СВЦЭМ!$B$40:$B$783,E$367)+'СЕТ СН'!$F$16</f>
        <v>#REF!</v>
      </c>
      <c r="F380" s="36" t="e">
        <f>SUMIFS(СВЦЭМ!#REF!,СВЦЭМ!$A$40:$A$783,$A380,СВЦЭМ!$B$40:$B$783,F$367)+'СЕТ СН'!$F$16</f>
        <v>#REF!</v>
      </c>
      <c r="G380" s="36" t="e">
        <f>SUMIFS(СВЦЭМ!#REF!,СВЦЭМ!$A$40:$A$783,$A380,СВЦЭМ!$B$40:$B$783,G$367)+'СЕТ СН'!$F$16</f>
        <v>#REF!</v>
      </c>
      <c r="H380" s="36" t="e">
        <f>SUMIFS(СВЦЭМ!#REF!,СВЦЭМ!$A$40:$A$783,$A380,СВЦЭМ!$B$40:$B$783,H$367)+'СЕТ СН'!$F$16</f>
        <v>#REF!</v>
      </c>
      <c r="I380" s="36" t="e">
        <f>SUMIFS(СВЦЭМ!#REF!,СВЦЭМ!$A$40:$A$783,$A380,СВЦЭМ!$B$40:$B$783,I$367)+'СЕТ СН'!$F$16</f>
        <v>#REF!</v>
      </c>
      <c r="J380" s="36" t="e">
        <f>SUMIFS(СВЦЭМ!#REF!,СВЦЭМ!$A$40:$A$783,$A380,СВЦЭМ!$B$40:$B$783,J$367)+'СЕТ СН'!$F$16</f>
        <v>#REF!</v>
      </c>
      <c r="K380" s="36" t="e">
        <f>SUMIFS(СВЦЭМ!#REF!,СВЦЭМ!$A$40:$A$783,$A380,СВЦЭМ!$B$40:$B$783,K$367)+'СЕТ СН'!$F$16</f>
        <v>#REF!</v>
      </c>
      <c r="L380" s="36" t="e">
        <f>SUMIFS(СВЦЭМ!#REF!,СВЦЭМ!$A$40:$A$783,$A380,СВЦЭМ!$B$40:$B$783,L$367)+'СЕТ СН'!$F$16</f>
        <v>#REF!</v>
      </c>
      <c r="M380" s="36" t="e">
        <f>SUMIFS(СВЦЭМ!#REF!,СВЦЭМ!$A$40:$A$783,$A380,СВЦЭМ!$B$40:$B$783,M$367)+'СЕТ СН'!$F$16</f>
        <v>#REF!</v>
      </c>
      <c r="N380" s="36" t="e">
        <f>SUMIFS(СВЦЭМ!#REF!,СВЦЭМ!$A$40:$A$783,$A380,СВЦЭМ!$B$40:$B$783,N$367)+'СЕТ СН'!$F$16</f>
        <v>#REF!</v>
      </c>
      <c r="O380" s="36" t="e">
        <f>SUMIFS(СВЦЭМ!#REF!,СВЦЭМ!$A$40:$A$783,$A380,СВЦЭМ!$B$40:$B$783,O$367)+'СЕТ СН'!$F$16</f>
        <v>#REF!</v>
      </c>
      <c r="P380" s="36" t="e">
        <f>SUMIFS(СВЦЭМ!#REF!,СВЦЭМ!$A$40:$A$783,$A380,СВЦЭМ!$B$40:$B$783,P$367)+'СЕТ СН'!$F$16</f>
        <v>#REF!</v>
      </c>
      <c r="Q380" s="36" t="e">
        <f>SUMIFS(СВЦЭМ!#REF!,СВЦЭМ!$A$40:$A$783,$A380,СВЦЭМ!$B$40:$B$783,Q$367)+'СЕТ СН'!$F$16</f>
        <v>#REF!</v>
      </c>
      <c r="R380" s="36" t="e">
        <f>SUMIFS(СВЦЭМ!#REF!,СВЦЭМ!$A$40:$A$783,$A380,СВЦЭМ!$B$40:$B$783,R$367)+'СЕТ СН'!$F$16</f>
        <v>#REF!</v>
      </c>
      <c r="S380" s="36" t="e">
        <f>SUMIFS(СВЦЭМ!#REF!,СВЦЭМ!$A$40:$A$783,$A380,СВЦЭМ!$B$40:$B$783,S$367)+'СЕТ СН'!$F$16</f>
        <v>#REF!</v>
      </c>
      <c r="T380" s="36" t="e">
        <f>SUMIFS(СВЦЭМ!#REF!,СВЦЭМ!$A$40:$A$783,$A380,СВЦЭМ!$B$40:$B$783,T$367)+'СЕТ СН'!$F$16</f>
        <v>#REF!</v>
      </c>
      <c r="U380" s="36" t="e">
        <f>SUMIFS(СВЦЭМ!#REF!,СВЦЭМ!$A$40:$A$783,$A380,СВЦЭМ!$B$40:$B$783,U$367)+'СЕТ СН'!$F$16</f>
        <v>#REF!</v>
      </c>
      <c r="V380" s="36" t="e">
        <f>SUMIFS(СВЦЭМ!#REF!,СВЦЭМ!$A$40:$A$783,$A380,СВЦЭМ!$B$40:$B$783,V$367)+'СЕТ СН'!$F$16</f>
        <v>#REF!</v>
      </c>
      <c r="W380" s="36" t="e">
        <f>SUMIFS(СВЦЭМ!#REF!,СВЦЭМ!$A$40:$A$783,$A380,СВЦЭМ!$B$40:$B$783,W$367)+'СЕТ СН'!$F$16</f>
        <v>#REF!</v>
      </c>
      <c r="X380" s="36" t="e">
        <f>SUMIFS(СВЦЭМ!#REF!,СВЦЭМ!$A$40:$A$783,$A380,СВЦЭМ!$B$40:$B$783,X$367)+'СЕТ СН'!$F$16</f>
        <v>#REF!</v>
      </c>
      <c r="Y380" s="36" t="e">
        <f>SUMIFS(СВЦЭМ!#REF!,СВЦЭМ!$A$40:$A$783,$A380,СВЦЭМ!$B$40:$B$783,Y$367)+'СЕТ СН'!$F$16</f>
        <v>#REF!</v>
      </c>
    </row>
    <row r="381" spans="1:25" ht="15.75" hidden="1" x14ac:dyDescent="0.2">
      <c r="A381" s="35">
        <f t="shared" si="10"/>
        <v>45091</v>
      </c>
      <c r="B381" s="36" t="e">
        <f>SUMIFS(СВЦЭМ!#REF!,СВЦЭМ!$A$40:$A$783,$A381,СВЦЭМ!$B$40:$B$783,B$367)+'СЕТ СН'!$F$16</f>
        <v>#REF!</v>
      </c>
      <c r="C381" s="36" t="e">
        <f>SUMIFS(СВЦЭМ!#REF!,СВЦЭМ!$A$40:$A$783,$A381,СВЦЭМ!$B$40:$B$783,C$367)+'СЕТ СН'!$F$16</f>
        <v>#REF!</v>
      </c>
      <c r="D381" s="36" t="e">
        <f>SUMIFS(СВЦЭМ!#REF!,СВЦЭМ!$A$40:$A$783,$A381,СВЦЭМ!$B$40:$B$783,D$367)+'СЕТ СН'!$F$16</f>
        <v>#REF!</v>
      </c>
      <c r="E381" s="36" t="e">
        <f>SUMIFS(СВЦЭМ!#REF!,СВЦЭМ!$A$40:$A$783,$A381,СВЦЭМ!$B$40:$B$783,E$367)+'СЕТ СН'!$F$16</f>
        <v>#REF!</v>
      </c>
      <c r="F381" s="36" t="e">
        <f>SUMIFS(СВЦЭМ!#REF!,СВЦЭМ!$A$40:$A$783,$A381,СВЦЭМ!$B$40:$B$783,F$367)+'СЕТ СН'!$F$16</f>
        <v>#REF!</v>
      </c>
      <c r="G381" s="36" t="e">
        <f>SUMIFS(СВЦЭМ!#REF!,СВЦЭМ!$A$40:$A$783,$A381,СВЦЭМ!$B$40:$B$783,G$367)+'СЕТ СН'!$F$16</f>
        <v>#REF!</v>
      </c>
      <c r="H381" s="36" t="e">
        <f>SUMIFS(СВЦЭМ!#REF!,СВЦЭМ!$A$40:$A$783,$A381,СВЦЭМ!$B$40:$B$783,H$367)+'СЕТ СН'!$F$16</f>
        <v>#REF!</v>
      </c>
      <c r="I381" s="36" t="e">
        <f>SUMIFS(СВЦЭМ!#REF!,СВЦЭМ!$A$40:$A$783,$A381,СВЦЭМ!$B$40:$B$783,I$367)+'СЕТ СН'!$F$16</f>
        <v>#REF!</v>
      </c>
      <c r="J381" s="36" t="e">
        <f>SUMIFS(СВЦЭМ!#REF!,СВЦЭМ!$A$40:$A$783,$A381,СВЦЭМ!$B$40:$B$783,J$367)+'СЕТ СН'!$F$16</f>
        <v>#REF!</v>
      </c>
      <c r="K381" s="36" t="e">
        <f>SUMIFS(СВЦЭМ!#REF!,СВЦЭМ!$A$40:$A$783,$A381,СВЦЭМ!$B$40:$B$783,K$367)+'СЕТ СН'!$F$16</f>
        <v>#REF!</v>
      </c>
      <c r="L381" s="36" t="e">
        <f>SUMIFS(СВЦЭМ!#REF!,СВЦЭМ!$A$40:$A$783,$A381,СВЦЭМ!$B$40:$B$783,L$367)+'СЕТ СН'!$F$16</f>
        <v>#REF!</v>
      </c>
      <c r="M381" s="36" t="e">
        <f>SUMIFS(СВЦЭМ!#REF!,СВЦЭМ!$A$40:$A$783,$A381,СВЦЭМ!$B$40:$B$783,M$367)+'СЕТ СН'!$F$16</f>
        <v>#REF!</v>
      </c>
      <c r="N381" s="36" t="e">
        <f>SUMIFS(СВЦЭМ!#REF!,СВЦЭМ!$A$40:$A$783,$A381,СВЦЭМ!$B$40:$B$783,N$367)+'СЕТ СН'!$F$16</f>
        <v>#REF!</v>
      </c>
      <c r="O381" s="36" t="e">
        <f>SUMIFS(СВЦЭМ!#REF!,СВЦЭМ!$A$40:$A$783,$A381,СВЦЭМ!$B$40:$B$783,O$367)+'СЕТ СН'!$F$16</f>
        <v>#REF!</v>
      </c>
      <c r="P381" s="36" t="e">
        <f>SUMIFS(СВЦЭМ!#REF!,СВЦЭМ!$A$40:$A$783,$A381,СВЦЭМ!$B$40:$B$783,P$367)+'СЕТ СН'!$F$16</f>
        <v>#REF!</v>
      </c>
      <c r="Q381" s="36" t="e">
        <f>SUMIFS(СВЦЭМ!#REF!,СВЦЭМ!$A$40:$A$783,$A381,СВЦЭМ!$B$40:$B$783,Q$367)+'СЕТ СН'!$F$16</f>
        <v>#REF!</v>
      </c>
      <c r="R381" s="36" t="e">
        <f>SUMIFS(СВЦЭМ!#REF!,СВЦЭМ!$A$40:$A$783,$A381,СВЦЭМ!$B$40:$B$783,R$367)+'СЕТ СН'!$F$16</f>
        <v>#REF!</v>
      </c>
      <c r="S381" s="36" t="e">
        <f>SUMIFS(СВЦЭМ!#REF!,СВЦЭМ!$A$40:$A$783,$A381,СВЦЭМ!$B$40:$B$783,S$367)+'СЕТ СН'!$F$16</f>
        <v>#REF!</v>
      </c>
      <c r="T381" s="36" t="e">
        <f>SUMIFS(СВЦЭМ!#REF!,СВЦЭМ!$A$40:$A$783,$A381,СВЦЭМ!$B$40:$B$783,T$367)+'СЕТ СН'!$F$16</f>
        <v>#REF!</v>
      </c>
      <c r="U381" s="36" t="e">
        <f>SUMIFS(СВЦЭМ!#REF!,СВЦЭМ!$A$40:$A$783,$A381,СВЦЭМ!$B$40:$B$783,U$367)+'СЕТ СН'!$F$16</f>
        <v>#REF!</v>
      </c>
      <c r="V381" s="36" t="e">
        <f>SUMIFS(СВЦЭМ!#REF!,СВЦЭМ!$A$40:$A$783,$A381,СВЦЭМ!$B$40:$B$783,V$367)+'СЕТ СН'!$F$16</f>
        <v>#REF!</v>
      </c>
      <c r="W381" s="36" t="e">
        <f>SUMIFS(СВЦЭМ!#REF!,СВЦЭМ!$A$40:$A$783,$A381,СВЦЭМ!$B$40:$B$783,W$367)+'СЕТ СН'!$F$16</f>
        <v>#REF!</v>
      </c>
      <c r="X381" s="36" t="e">
        <f>SUMIFS(СВЦЭМ!#REF!,СВЦЭМ!$A$40:$A$783,$A381,СВЦЭМ!$B$40:$B$783,X$367)+'СЕТ СН'!$F$16</f>
        <v>#REF!</v>
      </c>
      <c r="Y381" s="36" t="e">
        <f>SUMIFS(СВЦЭМ!#REF!,СВЦЭМ!$A$40:$A$783,$A381,СВЦЭМ!$B$40:$B$783,Y$367)+'СЕТ СН'!$F$16</f>
        <v>#REF!</v>
      </c>
    </row>
    <row r="382" spans="1:25" ht="15.75" hidden="1" x14ac:dyDescent="0.2">
      <c r="A382" s="35">
        <f t="shared" si="10"/>
        <v>45092</v>
      </c>
      <c r="B382" s="36" t="e">
        <f>SUMIFS(СВЦЭМ!#REF!,СВЦЭМ!$A$40:$A$783,$A382,СВЦЭМ!$B$40:$B$783,B$367)+'СЕТ СН'!$F$16</f>
        <v>#REF!</v>
      </c>
      <c r="C382" s="36" t="e">
        <f>SUMIFS(СВЦЭМ!#REF!,СВЦЭМ!$A$40:$A$783,$A382,СВЦЭМ!$B$40:$B$783,C$367)+'СЕТ СН'!$F$16</f>
        <v>#REF!</v>
      </c>
      <c r="D382" s="36" t="e">
        <f>SUMIFS(СВЦЭМ!#REF!,СВЦЭМ!$A$40:$A$783,$A382,СВЦЭМ!$B$40:$B$783,D$367)+'СЕТ СН'!$F$16</f>
        <v>#REF!</v>
      </c>
      <c r="E382" s="36" t="e">
        <f>SUMIFS(СВЦЭМ!#REF!,СВЦЭМ!$A$40:$A$783,$A382,СВЦЭМ!$B$40:$B$783,E$367)+'СЕТ СН'!$F$16</f>
        <v>#REF!</v>
      </c>
      <c r="F382" s="36" t="e">
        <f>SUMIFS(СВЦЭМ!#REF!,СВЦЭМ!$A$40:$A$783,$A382,СВЦЭМ!$B$40:$B$783,F$367)+'СЕТ СН'!$F$16</f>
        <v>#REF!</v>
      </c>
      <c r="G382" s="36" t="e">
        <f>SUMIFS(СВЦЭМ!#REF!,СВЦЭМ!$A$40:$A$783,$A382,СВЦЭМ!$B$40:$B$783,G$367)+'СЕТ СН'!$F$16</f>
        <v>#REF!</v>
      </c>
      <c r="H382" s="36" t="e">
        <f>SUMIFS(СВЦЭМ!#REF!,СВЦЭМ!$A$40:$A$783,$A382,СВЦЭМ!$B$40:$B$783,H$367)+'СЕТ СН'!$F$16</f>
        <v>#REF!</v>
      </c>
      <c r="I382" s="36" t="e">
        <f>SUMIFS(СВЦЭМ!#REF!,СВЦЭМ!$A$40:$A$783,$A382,СВЦЭМ!$B$40:$B$783,I$367)+'СЕТ СН'!$F$16</f>
        <v>#REF!</v>
      </c>
      <c r="J382" s="36" t="e">
        <f>SUMIFS(СВЦЭМ!#REF!,СВЦЭМ!$A$40:$A$783,$A382,СВЦЭМ!$B$40:$B$783,J$367)+'СЕТ СН'!$F$16</f>
        <v>#REF!</v>
      </c>
      <c r="K382" s="36" t="e">
        <f>SUMIFS(СВЦЭМ!#REF!,СВЦЭМ!$A$40:$A$783,$A382,СВЦЭМ!$B$40:$B$783,K$367)+'СЕТ СН'!$F$16</f>
        <v>#REF!</v>
      </c>
      <c r="L382" s="36" t="e">
        <f>SUMIFS(СВЦЭМ!#REF!,СВЦЭМ!$A$40:$A$783,$A382,СВЦЭМ!$B$40:$B$783,L$367)+'СЕТ СН'!$F$16</f>
        <v>#REF!</v>
      </c>
      <c r="M382" s="36" t="e">
        <f>SUMIFS(СВЦЭМ!#REF!,СВЦЭМ!$A$40:$A$783,$A382,СВЦЭМ!$B$40:$B$783,M$367)+'СЕТ СН'!$F$16</f>
        <v>#REF!</v>
      </c>
      <c r="N382" s="36" t="e">
        <f>SUMIFS(СВЦЭМ!#REF!,СВЦЭМ!$A$40:$A$783,$A382,СВЦЭМ!$B$40:$B$783,N$367)+'СЕТ СН'!$F$16</f>
        <v>#REF!</v>
      </c>
      <c r="O382" s="36" t="e">
        <f>SUMIFS(СВЦЭМ!#REF!,СВЦЭМ!$A$40:$A$783,$A382,СВЦЭМ!$B$40:$B$783,O$367)+'СЕТ СН'!$F$16</f>
        <v>#REF!</v>
      </c>
      <c r="P382" s="36" t="e">
        <f>SUMIFS(СВЦЭМ!#REF!,СВЦЭМ!$A$40:$A$783,$A382,СВЦЭМ!$B$40:$B$783,P$367)+'СЕТ СН'!$F$16</f>
        <v>#REF!</v>
      </c>
      <c r="Q382" s="36" t="e">
        <f>SUMIFS(СВЦЭМ!#REF!,СВЦЭМ!$A$40:$A$783,$A382,СВЦЭМ!$B$40:$B$783,Q$367)+'СЕТ СН'!$F$16</f>
        <v>#REF!</v>
      </c>
      <c r="R382" s="36" t="e">
        <f>SUMIFS(СВЦЭМ!#REF!,СВЦЭМ!$A$40:$A$783,$A382,СВЦЭМ!$B$40:$B$783,R$367)+'СЕТ СН'!$F$16</f>
        <v>#REF!</v>
      </c>
      <c r="S382" s="36" t="e">
        <f>SUMIFS(СВЦЭМ!#REF!,СВЦЭМ!$A$40:$A$783,$A382,СВЦЭМ!$B$40:$B$783,S$367)+'СЕТ СН'!$F$16</f>
        <v>#REF!</v>
      </c>
      <c r="T382" s="36" t="e">
        <f>SUMIFS(СВЦЭМ!#REF!,СВЦЭМ!$A$40:$A$783,$A382,СВЦЭМ!$B$40:$B$783,T$367)+'СЕТ СН'!$F$16</f>
        <v>#REF!</v>
      </c>
      <c r="U382" s="36" t="e">
        <f>SUMIFS(СВЦЭМ!#REF!,СВЦЭМ!$A$40:$A$783,$A382,СВЦЭМ!$B$40:$B$783,U$367)+'СЕТ СН'!$F$16</f>
        <v>#REF!</v>
      </c>
      <c r="V382" s="36" t="e">
        <f>SUMIFS(СВЦЭМ!#REF!,СВЦЭМ!$A$40:$A$783,$A382,СВЦЭМ!$B$40:$B$783,V$367)+'СЕТ СН'!$F$16</f>
        <v>#REF!</v>
      </c>
      <c r="W382" s="36" t="e">
        <f>SUMIFS(СВЦЭМ!#REF!,СВЦЭМ!$A$40:$A$783,$A382,СВЦЭМ!$B$40:$B$783,W$367)+'СЕТ СН'!$F$16</f>
        <v>#REF!</v>
      </c>
      <c r="X382" s="36" t="e">
        <f>SUMIFS(СВЦЭМ!#REF!,СВЦЭМ!$A$40:$A$783,$A382,СВЦЭМ!$B$40:$B$783,X$367)+'СЕТ СН'!$F$16</f>
        <v>#REF!</v>
      </c>
      <c r="Y382" s="36" t="e">
        <f>SUMIFS(СВЦЭМ!#REF!,СВЦЭМ!$A$40:$A$783,$A382,СВЦЭМ!$B$40:$B$783,Y$367)+'СЕТ СН'!$F$16</f>
        <v>#REF!</v>
      </c>
    </row>
    <row r="383" spans="1:25" ht="15.75" hidden="1" x14ac:dyDescent="0.2">
      <c r="A383" s="35">
        <f t="shared" si="10"/>
        <v>45093</v>
      </c>
      <c r="B383" s="36" t="e">
        <f>SUMIFS(СВЦЭМ!#REF!,СВЦЭМ!$A$40:$A$783,$A383,СВЦЭМ!$B$40:$B$783,B$367)+'СЕТ СН'!$F$16</f>
        <v>#REF!</v>
      </c>
      <c r="C383" s="36" t="e">
        <f>SUMIFS(СВЦЭМ!#REF!,СВЦЭМ!$A$40:$A$783,$A383,СВЦЭМ!$B$40:$B$783,C$367)+'СЕТ СН'!$F$16</f>
        <v>#REF!</v>
      </c>
      <c r="D383" s="36" t="e">
        <f>SUMIFS(СВЦЭМ!#REF!,СВЦЭМ!$A$40:$A$783,$A383,СВЦЭМ!$B$40:$B$783,D$367)+'СЕТ СН'!$F$16</f>
        <v>#REF!</v>
      </c>
      <c r="E383" s="36" t="e">
        <f>SUMIFS(СВЦЭМ!#REF!,СВЦЭМ!$A$40:$A$783,$A383,СВЦЭМ!$B$40:$B$783,E$367)+'СЕТ СН'!$F$16</f>
        <v>#REF!</v>
      </c>
      <c r="F383" s="36" t="e">
        <f>SUMIFS(СВЦЭМ!#REF!,СВЦЭМ!$A$40:$A$783,$A383,СВЦЭМ!$B$40:$B$783,F$367)+'СЕТ СН'!$F$16</f>
        <v>#REF!</v>
      </c>
      <c r="G383" s="36" t="e">
        <f>SUMIFS(СВЦЭМ!#REF!,СВЦЭМ!$A$40:$A$783,$A383,СВЦЭМ!$B$40:$B$783,G$367)+'СЕТ СН'!$F$16</f>
        <v>#REF!</v>
      </c>
      <c r="H383" s="36" t="e">
        <f>SUMIFS(СВЦЭМ!#REF!,СВЦЭМ!$A$40:$A$783,$A383,СВЦЭМ!$B$40:$B$783,H$367)+'СЕТ СН'!$F$16</f>
        <v>#REF!</v>
      </c>
      <c r="I383" s="36" t="e">
        <f>SUMIFS(СВЦЭМ!#REF!,СВЦЭМ!$A$40:$A$783,$A383,СВЦЭМ!$B$40:$B$783,I$367)+'СЕТ СН'!$F$16</f>
        <v>#REF!</v>
      </c>
      <c r="J383" s="36" t="e">
        <f>SUMIFS(СВЦЭМ!#REF!,СВЦЭМ!$A$40:$A$783,$A383,СВЦЭМ!$B$40:$B$783,J$367)+'СЕТ СН'!$F$16</f>
        <v>#REF!</v>
      </c>
      <c r="K383" s="36" t="e">
        <f>SUMIFS(СВЦЭМ!#REF!,СВЦЭМ!$A$40:$A$783,$A383,СВЦЭМ!$B$40:$B$783,K$367)+'СЕТ СН'!$F$16</f>
        <v>#REF!</v>
      </c>
      <c r="L383" s="36" t="e">
        <f>SUMIFS(СВЦЭМ!#REF!,СВЦЭМ!$A$40:$A$783,$A383,СВЦЭМ!$B$40:$B$783,L$367)+'СЕТ СН'!$F$16</f>
        <v>#REF!</v>
      </c>
      <c r="M383" s="36" t="e">
        <f>SUMIFS(СВЦЭМ!#REF!,СВЦЭМ!$A$40:$A$783,$A383,СВЦЭМ!$B$40:$B$783,M$367)+'СЕТ СН'!$F$16</f>
        <v>#REF!</v>
      </c>
      <c r="N383" s="36" t="e">
        <f>SUMIFS(СВЦЭМ!#REF!,СВЦЭМ!$A$40:$A$783,$A383,СВЦЭМ!$B$40:$B$783,N$367)+'СЕТ СН'!$F$16</f>
        <v>#REF!</v>
      </c>
      <c r="O383" s="36" t="e">
        <f>SUMIFS(СВЦЭМ!#REF!,СВЦЭМ!$A$40:$A$783,$A383,СВЦЭМ!$B$40:$B$783,O$367)+'СЕТ СН'!$F$16</f>
        <v>#REF!</v>
      </c>
      <c r="P383" s="36" t="e">
        <f>SUMIFS(СВЦЭМ!#REF!,СВЦЭМ!$A$40:$A$783,$A383,СВЦЭМ!$B$40:$B$783,P$367)+'СЕТ СН'!$F$16</f>
        <v>#REF!</v>
      </c>
      <c r="Q383" s="36" t="e">
        <f>SUMIFS(СВЦЭМ!#REF!,СВЦЭМ!$A$40:$A$783,$A383,СВЦЭМ!$B$40:$B$783,Q$367)+'СЕТ СН'!$F$16</f>
        <v>#REF!</v>
      </c>
      <c r="R383" s="36" t="e">
        <f>SUMIFS(СВЦЭМ!#REF!,СВЦЭМ!$A$40:$A$783,$A383,СВЦЭМ!$B$40:$B$783,R$367)+'СЕТ СН'!$F$16</f>
        <v>#REF!</v>
      </c>
      <c r="S383" s="36" t="e">
        <f>SUMIFS(СВЦЭМ!#REF!,СВЦЭМ!$A$40:$A$783,$A383,СВЦЭМ!$B$40:$B$783,S$367)+'СЕТ СН'!$F$16</f>
        <v>#REF!</v>
      </c>
      <c r="T383" s="36" t="e">
        <f>SUMIFS(СВЦЭМ!#REF!,СВЦЭМ!$A$40:$A$783,$A383,СВЦЭМ!$B$40:$B$783,T$367)+'СЕТ СН'!$F$16</f>
        <v>#REF!</v>
      </c>
      <c r="U383" s="36" t="e">
        <f>SUMIFS(СВЦЭМ!#REF!,СВЦЭМ!$A$40:$A$783,$A383,СВЦЭМ!$B$40:$B$783,U$367)+'СЕТ СН'!$F$16</f>
        <v>#REF!</v>
      </c>
      <c r="V383" s="36" t="e">
        <f>SUMIFS(СВЦЭМ!#REF!,СВЦЭМ!$A$40:$A$783,$A383,СВЦЭМ!$B$40:$B$783,V$367)+'СЕТ СН'!$F$16</f>
        <v>#REF!</v>
      </c>
      <c r="W383" s="36" t="e">
        <f>SUMIFS(СВЦЭМ!#REF!,СВЦЭМ!$A$40:$A$783,$A383,СВЦЭМ!$B$40:$B$783,W$367)+'СЕТ СН'!$F$16</f>
        <v>#REF!</v>
      </c>
      <c r="X383" s="36" t="e">
        <f>SUMIFS(СВЦЭМ!#REF!,СВЦЭМ!$A$40:$A$783,$A383,СВЦЭМ!$B$40:$B$783,X$367)+'СЕТ СН'!$F$16</f>
        <v>#REF!</v>
      </c>
      <c r="Y383" s="36" t="e">
        <f>SUMIFS(СВЦЭМ!#REF!,СВЦЭМ!$A$40:$A$783,$A383,СВЦЭМ!$B$40:$B$783,Y$367)+'СЕТ СН'!$F$16</f>
        <v>#REF!</v>
      </c>
    </row>
    <row r="384" spans="1:25" ht="15.75" hidden="1" x14ac:dyDescent="0.2">
      <c r="A384" s="35">
        <f t="shared" si="10"/>
        <v>45094</v>
      </c>
      <c r="B384" s="36" t="e">
        <f>SUMIFS(СВЦЭМ!#REF!,СВЦЭМ!$A$40:$A$783,$A384,СВЦЭМ!$B$40:$B$783,B$367)+'СЕТ СН'!$F$16</f>
        <v>#REF!</v>
      </c>
      <c r="C384" s="36" t="e">
        <f>SUMIFS(СВЦЭМ!#REF!,СВЦЭМ!$A$40:$A$783,$A384,СВЦЭМ!$B$40:$B$783,C$367)+'СЕТ СН'!$F$16</f>
        <v>#REF!</v>
      </c>
      <c r="D384" s="36" t="e">
        <f>SUMIFS(СВЦЭМ!#REF!,СВЦЭМ!$A$40:$A$783,$A384,СВЦЭМ!$B$40:$B$783,D$367)+'СЕТ СН'!$F$16</f>
        <v>#REF!</v>
      </c>
      <c r="E384" s="36" t="e">
        <f>SUMIFS(СВЦЭМ!#REF!,СВЦЭМ!$A$40:$A$783,$A384,СВЦЭМ!$B$40:$B$783,E$367)+'СЕТ СН'!$F$16</f>
        <v>#REF!</v>
      </c>
      <c r="F384" s="36" t="e">
        <f>SUMIFS(СВЦЭМ!#REF!,СВЦЭМ!$A$40:$A$783,$A384,СВЦЭМ!$B$40:$B$783,F$367)+'СЕТ СН'!$F$16</f>
        <v>#REF!</v>
      </c>
      <c r="G384" s="36" t="e">
        <f>SUMIFS(СВЦЭМ!#REF!,СВЦЭМ!$A$40:$A$783,$A384,СВЦЭМ!$B$40:$B$783,G$367)+'СЕТ СН'!$F$16</f>
        <v>#REF!</v>
      </c>
      <c r="H384" s="36" t="e">
        <f>SUMIFS(СВЦЭМ!#REF!,СВЦЭМ!$A$40:$A$783,$A384,СВЦЭМ!$B$40:$B$783,H$367)+'СЕТ СН'!$F$16</f>
        <v>#REF!</v>
      </c>
      <c r="I384" s="36" t="e">
        <f>SUMIFS(СВЦЭМ!#REF!,СВЦЭМ!$A$40:$A$783,$A384,СВЦЭМ!$B$40:$B$783,I$367)+'СЕТ СН'!$F$16</f>
        <v>#REF!</v>
      </c>
      <c r="J384" s="36" t="e">
        <f>SUMIFS(СВЦЭМ!#REF!,СВЦЭМ!$A$40:$A$783,$A384,СВЦЭМ!$B$40:$B$783,J$367)+'СЕТ СН'!$F$16</f>
        <v>#REF!</v>
      </c>
      <c r="K384" s="36" t="e">
        <f>SUMIFS(СВЦЭМ!#REF!,СВЦЭМ!$A$40:$A$783,$A384,СВЦЭМ!$B$40:$B$783,K$367)+'СЕТ СН'!$F$16</f>
        <v>#REF!</v>
      </c>
      <c r="L384" s="36" t="e">
        <f>SUMIFS(СВЦЭМ!#REF!,СВЦЭМ!$A$40:$A$783,$A384,СВЦЭМ!$B$40:$B$783,L$367)+'СЕТ СН'!$F$16</f>
        <v>#REF!</v>
      </c>
      <c r="M384" s="36" t="e">
        <f>SUMIFS(СВЦЭМ!#REF!,СВЦЭМ!$A$40:$A$783,$A384,СВЦЭМ!$B$40:$B$783,M$367)+'СЕТ СН'!$F$16</f>
        <v>#REF!</v>
      </c>
      <c r="N384" s="36" t="e">
        <f>SUMIFS(СВЦЭМ!#REF!,СВЦЭМ!$A$40:$A$783,$A384,СВЦЭМ!$B$40:$B$783,N$367)+'СЕТ СН'!$F$16</f>
        <v>#REF!</v>
      </c>
      <c r="O384" s="36" t="e">
        <f>SUMIFS(СВЦЭМ!#REF!,СВЦЭМ!$A$40:$A$783,$A384,СВЦЭМ!$B$40:$B$783,O$367)+'СЕТ СН'!$F$16</f>
        <v>#REF!</v>
      </c>
      <c r="P384" s="36" t="e">
        <f>SUMIFS(СВЦЭМ!#REF!,СВЦЭМ!$A$40:$A$783,$A384,СВЦЭМ!$B$40:$B$783,P$367)+'СЕТ СН'!$F$16</f>
        <v>#REF!</v>
      </c>
      <c r="Q384" s="36" t="e">
        <f>SUMIFS(СВЦЭМ!#REF!,СВЦЭМ!$A$40:$A$783,$A384,СВЦЭМ!$B$40:$B$783,Q$367)+'СЕТ СН'!$F$16</f>
        <v>#REF!</v>
      </c>
      <c r="R384" s="36" t="e">
        <f>SUMIFS(СВЦЭМ!#REF!,СВЦЭМ!$A$40:$A$783,$A384,СВЦЭМ!$B$40:$B$783,R$367)+'СЕТ СН'!$F$16</f>
        <v>#REF!</v>
      </c>
      <c r="S384" s="36" t="e">
        <f>SUMIFS(СВЦЭМ!#REF!,СВЦЭМ!$A$40:$A$783,$A384,СВЦЭМ!$B$40:$B$783,S$367)+'СЕТ СН'!$F$16</f>
        <v>#REF!</v>
      </c>
      <c r="T384" s="36" t="e">
        <f>SUMIFS(СВЦЭМ!#REF!,СВЦЭМ!$A$40:$A$783,$A384,СВЦЭМ!$B$40:$B$783,T$367)+'СЕТ СН'!$F$16</f>
        <v>#REF!</v>
      </c>
      <c r="U384" s="36" t="e">
        <f>SUMIFS(СВЦЭМ!#REF!,СВЦЭМ!$A$40:$A$783,$A384,СВЦЭМ!$B$40:$B$783,U$367)+'СЕТ СН'!$F$16</f>
        <v>#REF!</v>
      </c>
      <c r="V384" s="36" t="e">
        <f>SUMIFS(СВЦЭМ!#REF!,СВЦЭМ!$A$40:$A$783,$A384,СВЦЭМ!$B$40:$B$783,V$367)+'СЕТ СН'!$F$16</f>
        <v>#REF!</v>
      </c>
      <c r="W384" s="36" t="e">
        <f>SUMIFS(СВЦЭМ!#REF!,СВЦЭМ!$A$40:$A$783,$A384,СВЦЭМ!$B$40:$B$783,W$367)+'СЕТ СН'!$F$16</f>
        <v>#REF!</v>
      </c>
      <c r="X384" s="36" t="e">
        <f>SUMIFS(СВЦЭМ!#REF!,СВЦЭМ!$A$40:$A$783,$A384,СВЦЭМ!$B$40:$B$783,X$367)+'СЕТ СН'!$F$16</f>
        <v>#REF!</v>
      </c>
      <c r="Y384" s="36" t="e">
        <f>SUMIFS(СВЦЭМ!#REF!,СВЦЭМ!$A$40:$A$783,$A384,СВЦЭМ!$B$40:$B$783,Y$367)+'СЕТ СН'!$F$16</f>
        <v>#REF!</v>
      </c>
    </row>
    <row r="385" spans="1:26" ht="15.75" hidden="1" x14ac:dyDescent="0.2">
      <c r="A385" s="35">
        <f t="shared" si="10"/>
        <v>45095</v>
      </c>
      <c r="B385" s="36" t="e">
        <f>SUMIFS(СВЦЭМ!#REF!,СВЦЭМ!$A$40:$A$783,$A385,СВЦЭМ!$B$40:$B$783,B$367)+'СЕТ СН'!$F$16</f>
        <v>#REF!</v>
      </c>
      <c r="C385" s="36" t="e">
        <f>SUMIFS(СВЦЭМ!#REF!,СВЦЭМ!$A$40:$A$783,$A385,СВЦЭМ!$B$40:$B$783,C$367)+'СЕТ СН'!$F$16</f>
        <v>#REF!</v>
      </c>
      <c r="D385" s="36" t="e">
        <f>SUMIFS(СВЦЭМ!#REF!,СВЦЭМ!$A$40:$A$783,$A385,СВЦЭМ!$B$40:$B$783,D$367)+'СЕТ СН'!$F$16</f>
        <v>#REF!</v>
      </c>
      <c r="E385" s="36" t="e">
        <f>SUMIFS(СВЦЭМ!#REF!,СВЦЭМ!$A$40:$A$783,$A385,СВЦЭМ!$B$40:$B$783,E$367)+'СЕТ СН'!$F$16</f>
        <v>#REF!</v>
      </c>
      <c r="F385" s="36" t="e">
        <f>SUMIFS(СВЦЭМ!#REF!,СВЦЭМ!$A$40:$A$783,$A385,СВЦЭМ!$B$40:$B$783,F$367)+'СЕТ СН'!$F$16</f>
        <v>#REF!</v>
      </c>
      <c r="G385" s="36" t="e">
        <f>SUMIFS(СВЦЭМ!#REF!,СВЦЭМ!$A$40:$A$783,$A385,СВЦЭМ!$B$40:$B$783,G$367)+'СЕТ СН'!$F$16</f>
        <v>#REF!</v>
      </c>
      <c r="H385" s="36" t="e">
        <f>SUMIFS(СВЦЭМ!#REF!,СВЦЭМ!$A$40:$A$783,$A385,СВЦЭМ!$B$40:$B$783,H$367)+'СЕТ СН'!$F$16</f>
        <v>#REF!</v>
      </c>
      <c r="I385" s="36" t="e">
        <f>SUMIFS(СВЦЭМ!#REF!,СВЦЭМ!$A$40:$A$783,$A385,СВЦЭМ!$B$40:$B$783,I$367)+'СЕТ СН'!$F$16</f>
        <v>#REF!</v>
      </c>
      <c r="J385" s="36" t="e">
        <f>SUMIFS(СВЦЭМ!#REF!,СВЦЭМ!$A$40:$A$783,$A385,СВЦЭМ!$B$40:$B$783,J$367)+'СЕТ СН'!$F$16</f>
        <v>#REF!</v>
      </c>
      <c r="K385" s="36" t="e">
        <f>SUMIFS(СВЦЭМ!#REF!,СВЦЭМ!$A$40:$A$783,$A385,СВЦЭМ!$B$40:$B$783,K$367)+'СЕТ СН'!$F$16</f>
        <v>#REF!</v>
      </c>
      <c r="L385" s="36" t="e">
        <f>SUMIFS(СВЦЭМ!#REF!,СВЦЭМ!$A$40:$A$783,$A385,СВЦЭМ!$B$40:$B$783,L$367)+'СЕТ СН'!$F$16</f>
        <v>#REF!</v>
      </c>
      <c r="M385" s="36" t="e">
        <f>SUMIFS(СВЦЭМ!#REF!,СВЦЭМ!$A$40:$A$783,$A385,СВЦЭМ!$B$40:$B$783,M$367)+'СЕТ СН'!$F$16</f>
        <v>#REF!</v>
      </c>
      <c r="N385" s="36" t="e">
        <f>SUMIFS(СВЦЭМ!#REF!,СВЦЭМ!$A$40:$A$783,$A385,СВЦЭМ!$B$40:$B$783,N$367)+'СЕТ СН'!$F$16</f>
        <v>#REF!</v>
      </c>
      <c r="O385" s="36" t="e">
        <f>SUMIFS(СВЦЭМ!#REF!,СВЦЭМ!$A$40:$A$783,$A385,СВЦЭМ!$B$40:$B$783,O$367)+'СЕТ СН'!$F$16</f>
        <v>#REF!</v>
      </c>
      <c r="P385" s="36" t="e">
        <f>SUMIFS(СВЦЭМ!#REF!,СВЦЭМ!$A$40:$A$783,$A385,СВЦЭМ!$B$40:$B$783,P$367)+'СЕТ СН'!$F$16</f>
        <v>#REF!</v>
      </c>
      <c r="Q385" s="36" t="e">
        <f>SUMIFS(СВЦЭМ!#REF!,СВЦЭМ!$A$40:$A$783,$A385,СВЦЭМ!$B$40:$B$783,Q$367)+'СЕТ СН'!$F$16</f>
        <v>#REF!</v>
      </c>
      <c r="R385" s="36" t="e">
        <f>SUMIFS(СВЦЭМ!#REF!,СВЦЭМ!$A$40:$A$783,$A385,СВЦЭМ!$B$40:$B$783,R$367)+'СЕТ СН'!$F$16</f>
        <v>#REF!</v>
      </c>
      <c r="S385" s="36" t="e">
        <f>SUMIFS(СВЦЭМ!#REF!,СВЦЭМ!$A$40:$A$783,$A385,СВЦЭМ!$B$40:$B$783,S$367)+'СЕТ СН'!$F$16</f>
        <v>#REF!</v>
      </c>
      <c r="T385" s="36" t="e">
        <f>SUMIFS(СВЦЭМ!#REF!,СВЦЭМ!$A$40:$A$783,$A385,СВЦЭМ!$B$40:$B$783,T$367)+'СЕТ СН'!$F$16</f>
        <v>#REF!</v>
      </c>
      <c r="U385" s="36" t="e">
        <f>SUMIFS(СВЦЭМ!#REF!,СВЦЭМ!$A$40:$A$783,$A385,СВЦЭМ!$B$40:$B$783,U$367)+'СЕТ СН'!$F$16</f>
        <v>#REF!</v>
      </c>
      <c r="V385" s="36" t="e">
        <f>SUMIFS(СВЦЭМ!#REF!,СВЦЭМ!$A$40:$A$783,$A385,СВЦЭМ!$B$40:$B$783,V$367)+'СЕТ СН'!$F$16</f>
        <v>#REF!</v>
      </c>
      <c r="W385" s="36" t="e">
        <f>SUMIFS(СВЦЭМ!#REF!,СВЦЭМ!$A$40:$A$783,$A385,СВЦЭМ!$B$40:$B$783,W$367)+'СЕТ СН'!$F$16</f>
        <v>#REF!</v>
      </c>
      <c r="X385" s="36" t="e">
        <f>SUMIFS(СВЦЭМ!#REF!,СВЦЭМ!$A$40:$A$783,$A385,СВЦЭМ!$B$40:$B$783,X$367)+'СЕТ СН'!$F$16</f>
        <v>#REF!</v>
      </c>
      <c r="Y385" s="36" t="e">
        <f>SUMIFS(СВЦЭМ!#REF!,СВЦЭМ!$A$40:$A$783,$A385,СВЦЭМ!$B$40:$B$783,Y$367)+'СЕТ СН'!$F$16</f>
        <v>#REF!</v>
      </c>
    </row>
    <row r="386" spans="1:26" ht="15.75" hidden="1" x14ac:dyDescent="0.2">
      <c r="A386" s="35">
        <f t="shared" si="10"/>
        <v>45096</v>
      </c>
      <c r="B386" s="36" t="e">
        <f>SUMIFS(СВЦЭМ!#REF!,СВЦЭМ!$A$40:$A$783,$A386,СВЦЭМ!$B$40:$B$783,B$367)+'СЕТ СН'!$F$16</f>
        <v>#REF!</v>
      </c>
      <c r="C386" s="36" t="e">
        <f>SUMIFS(СВЦЭМ!#REF!,СВЦЭМ!$A$40:$A$783,$A386,СВЦЭМ!$B$40:$B$783,C$367)+'СЕТ СН'!$F$16</f>
        <v>#REF!</v>
      </c>
      <c r="D386" s="36" t="e">
        <f>SUMIFS(СВЦЭМ!#REF!,СВЦЭМ!$A$40:$A$783,$A386,СВЦЭМ!$B$40:$B$783,D$367)+'СЕТ СН'!$F$16</f>
        <v>#REF!</v>
      </c>
      <c r="E386" s="36" t="e">
        <f>SUMIFS(СВЦЭМ!#REF!,СВЦЭМ!$A$40:$A$783,$A386,СВЦЭМ!$B$40:$B$783,E$367)+'СЕТ СН'!$F$16</f>
        <v>#REF!</v>
      </c>
      <c r="F386" s="36" t="e">
        <f>SUMIFS(СВЦЭМ!#REF!,СВЦЭМ!$A$40:$A$783,$A386,СВЦЭМ!$B$40:$B$783,F$367)+'СЕТ СН'!$F$16</f>
        <v>#REF!</v>
      </c>
      <c r="G386" s="36" t="e">
        <f>SUMIFS(СВЦЭМ!#REF!,СВЦЭМ!$A$40:$A$783,$A386,СВЦЭМ!$B$40:$B$783,G$367)+'СЕТ СН'!$F$16</f>
        <v>#REF!</v>
      </c>
      <c r="H386" s="36" t="e">
        <f>SUMIFS(СВЦЭМ!#REF!,СВЦЭМ!$A$40:$A$783,$A386,СВЦЭМ!$B$40:$B$783,H$367)+'СЕТ СН'!$F$16</f>
        <v>#REF!</v>
      </c>
      <c r="I386" s="36" t="e">
        <f>SUMIFS(СВЦЭМ!#REF!,СВЦЭМ!$A$40:$A$783,$A386,СВЦЭМ!$B$40:$B$783,I$367)+'СЕТ СН'!$F$16</f>
        <v>#REF!</v>
      </c>
      <c r="J386" s="36" t="e">
        <f>SUMIFS(СВЦЭМ!#REF!,СВЦЭМ!$A$40:$A$783,$A386,СВЦЭМ!$B$40:$B$783,J$367)+'СЕТ СН'!$F$16</f>
        <v>#REF!</v>
      </c>
      <c r="K386" s="36" t="e">
        <f>SUMIFS(СВЦЭМ!#REF!,СВЦЭМ!$A$40:$A$783,$A386,СВЦЭМ!$B$40:$B$783,K$367)+'СЕТ СН'!$F$16</f>
        <v>#REF!</v>
      </c>
      <c r="L386" s="36" t="e">
        <f>SUMIFS(СВЦЭМ!#REF!,СВЦЭМ!$A$40:$A$783,$A386,СВЦЭМ!$B$40:$B$783,L$367)+'СЕТ СН'!$F$16</f>
        <v>#REF!</v>
      </c>
      <c r="M386" s="36" t="e">
        <f>SUMIFS(СВЦЭМ!#REF!,СВЦЭМ!$A$40:$A$783,$A386,СВЦЭМ!$B$40:$B$783,M$367)+'СЕТ СН'!$F$16</f>
        <v>#REF!</v>
      </c>
      <c r="N386" s="36" t="e">
        <f>SUMIFS(СВЦЭМ!#REF!,СВЦЭМ!$A$40:$A$783,$A386,СВЦЭМ!$B$40:$B$783,N$367)+'СЕТ СН'!$F$16</f>
        <v>#REF!</v>
      </c>
      <c r="O386" s="36" t="e">
        <f>SUMIFS(СВЦЭМ!#REF!,СВЦЭМ!$A$40:$A$783,$A386,СВЦЭМ!$B$40:$B$783,O$367)+'СЕТ СН'!$F$16</f>
        <v>#REF!</v>
      </c>
      <c r="P386" s="36" t="e">
        <f>SUMIFS(СВЦЭМ!#REF!,СВЦЭМ!$A$40:$A$783,$A386,СВЦЭМ!$B$40:$B$783,P$367)+'СЕТ СН'!$F$16</f>
        <v>#REF!</v>
      </c>
      <c r="Q386" s="36" t="e">
        <f>SUMIFS(СВЦЭМ!#REF!,СВЦЭМ!$A$40:$A$783,$A386,СВЦЭМ!$B$40:$B$783,Q$367)+'СЕТ СН'!$F$16</f>
        <v>#REF!</v>
      </c>
      <c r="R386" s="36" t="e">
        <f>SUMIFS(СВЦЭМ!#REF!,СВЦЭМ!$A$40:$A$783,$A386,СВЦЭМ!$B$40:$B$783,R$367)+'СЕТ СН'!$F$16</f>
        <v>#REF!</v>
      </c>
      <c r="S386" s="36" t="e">
        <f>SUMIFS(СВЦЭМ!#REF!,СВЦЭМ!$A$40:$A$783,$A386,СВЦЭМ!$B$40:$B$783,S$367)+'СЕТ СН'!$F$16</f>
        <v>#REF!</v>
      </c>
      <c r="T386" s="36" t="e">
        <f>SUMIFS(СВЦЭМ!#REF!,СВЦЭМ!$A$40:$A$783,$A386,СВЦЭМ!$B$40:$B$783,T$367)+'СЕТ СН'!$F$16</f>
        <v>#REF!</v>
      </c>
      <c r="U386" s="36" t="e">
        <f>SUMIFS(СВЦЭМ!#REF!,СВЦЭМ!$A$40:$A$783,$A386,СВЦЭМ!$B$40:$B$783,U$367)+'СЕТ СН'!$F$16</f>
        <v>#REF!</v>
      </c>
      <c r="V386" s="36" t="e">
        <f>SUMIFS(СВЦЭМ!#REF!,СВЦЭМ!$A$40:$A$783,$A386,СВЦЭМ!$B$40:$B$783,V$367)+'СЕТ СН'!$F$16</f>
        <v>#REF!</v>
      </c>
      <c r="W386" s="36" t="e">
        <f>SUMIFS(СВЦЭМ!#REF!,СВЦЭМ!$A$40:$A$783,$A386,СВЦЭМ!$B$40:$B$783,W$367)+'СЕТ СН'!$F$16</f>
        <v>#REF!</v>
      </c>
      <c r="X386" s="36" t="e">
        <f>SUMIFS(СВЦЭМ!#REF!,СВЦЭМ!$A$40:$A$783,$A386,СВЦЭМ!$B$40:$B$783,X$367)+'СЕТ СН'!$F$16</f>
        <v>#REF!</v>
      </c>
      <c r="Y386" s="36" t="e">
        <f>SUMIFS(СВЦЭМ!#REF!,СВЦЭМ!$A$40:$A$783,$A386,СВЦЭМ!$B$40:$B$783,Y$367)+'СЕТ СН'!$F$16</f>
        <v>#REF!</v>
      </c>
    </row>
    <row r="387" spans="1:26" ht="15.75" hidden="1" x14ac:dyDescent="0.2">
      <c r="A387" s="35">
        <f t="shared" si="10"/>
        <v>45097</v>
      </c>
      <c r="B387" s="36" t="e">
        <f>SUMIFS(СВЦЭМ!#REF!,СВЦЭМ!$A$40:$A$783,$A387,СВЦЭМ!$B$40:$B$783,B$367)+'СЕТ СН'!$F$16</f>
        <v>#REF!</v>
      </c>
      <c r="C387" s="36" t="e">
        <f>SUMIFS(СВЦЭМ!#REF!,СВЦЭМ!$A$40:$A$783,$A387,СВЦЭМ!$B$40:$B$783,C$367)+'СЕТ СН'!$F$16</f>
        <v>#REF!</v>
      </c>
      <c r="D387" s="36" t="e">
        <f>SUMIFS(СВЦЭМ!#REF!,СВЦЭМ!$A$40:$A$783,$A387,СВЦЭМ!$B$40:$B$783,D$367)+'СЕТ СН'!$F$16</f>
        <v>#REF!</v>
      </c>
      <c r="E387" s="36" t="e">
        <f>SUMIFS(СВЦЭМ!#REF!,СВЦЭМ!$A$40:$A$783,$A387,СВЦЭМ!$B$40:$B$783,E$367)+'СЕТ СН'!$F$16</f>
        <v>#REF!</v>
      </c>
      <c r="F387" s="36" t="e">
        <f>SUMIFS(СВЦЭМ!#REF!,СВЦЭМ!$A$40:$A$783,$A387,СВЦЭМ!$B$40:$B$783,F$367)+'СЕТ СН'!$F$16</f>
        <v>#REF!</v>
      </c>
      <c r="G387" s="36" t="e">
        <f>SUMIFS(СВЦЭМ!#REF!,СВЦЭМ!$A$40:$A$783,$A387,СВЦЭМ!$B$40:$B$783,G$367)+'СЕТ СН'!$F$16</f>
        <v>#REF!</v>
      </c>
      <c r="H387" s="36" t="e">
        <f>SUMIFS(СВЦЭМ!#REF!,СВЦЭМ!$A$40:$A$783,$A387,СВЦЭМ!$B$40:$B$783,H$367)+'СЕТ СН'!$F$16</f>
        <v>#REF!</v>
      </c>
      <c r="I387" s="36" t="e">
        <f>SUMIFS(СВЦЭМ!#REF!,СВЦЭМ!$A$40:$A$783,$A387,СВЦЭМ!$B$40:$B$783,I$367)+'СЕТ СН'!$F$16</f>
        <v>#REF!</v>
      </c>
      <c r="J387" s="36" t="e">
        <f>SUMIFS(СВЦЭМ!#REF!,СВЦЭМ!$A$40:$A$783,$A387,СВЦЭМ!$B$40:$B$783,J$367)+'СЕТ СН'!$F$16</f>
        <v>#REF!</v>
      </c>
      <c r="K387" s="36" t="e">
        <f>SUMIFS(СВЦЭМ!#REF!,СВЦЭМ!$A$40:$A$783,$A387,СВЦЭМ!$B$40:$B$783,K$367)+'СЕТ СН'!$F$16</f>
        <v>#REF!</v>
      </c>
      <c r="L387" s="36" t="e">
        <f>SUMIFS(СВЦЭМ!#REF!,СВЦЭМ!$A$40:$A$783,$A387,СВЦЭМ!$B$40:$B$783,L$367)+'СЕТ СН'!$F$16</f>
        <v>#REF!</v>
      </c>
      <c r="M387" s="36" t="e">
        <f>SUMIFS(СВЦЭМ!#REF!,СВЦЭМ!$A$40:$A$783,$A387,СВЦЭМ!$B$40:$B$783,M$367)+'СЕТ СН'!$F$16</f>
        <v>#REF!</v>
      </c>
      <c r="N387" s="36" t="e">
        <f>SUMIFS(СВЦЭМ!#REF!,СВЦЭМ!$A$40:$A$783,$A387,СВЦЭМ!$B$40:$B$783,N$367)+'СЕТ СН'!$F$16</f>
        <v>#REF!</v>
      </c>
      <c r="O387" s="36" t="e">
        <f>SUMIFS(СВЦЭМ!#REF!,СВЦЭМ!$A$40:$A$783,$A387,СВЦЭМ!$B$40:$B$783,O$367)+'СЕТ СН'!$F$16</f>
        <v>#REF!</v>
      </c>
      <c r="P387" s="36" t="e">
        <f>SUMIFS(СВЦЭМ!#REF!,СВЦЭМ!$A$40:$A$783,$A387,СВЦЭМ!$B$40:$B$783,P$367)+'СЕТ СН'!$F$16</f>
        <v>#REF!</v>
      </c>
      <c r="Q387" s="36" t="e">
        <f>SUMIFS(СВЦЭМ!#REF!,СВЦЭМ!$A$40:$A$783,$A387,СВЦЭМ!$B$40:$B$783,Q$367)+'СЕТ СН'!$F$16</f>
        <v>#REF!</v>
      </c>
      <c r="R387" s="36" t="e">
        <f>SUMIFS(СВЦЭМ!#REF!,СВЦЭМ!$A$40:$A$783,$A387,СВЦЭМ!$B$40:$B$783,R$367)+'СЕТ СН'!$F$16</f>
        <v>#REF!</v>
      </c>
      <c r="S387" s="36" t="e">
        <f>SUMIFS(СВЦЭМ!#REF!,СВЦЭМ!$A$40:$A$783,$A387,СВЦЭМ!$B$40:$B$783,S$367)+'СЕТ СН'!$F$16</f>
        <v>#REF!</v>
      </c>
      <c r="T387" s="36" t="e">
        <f>SUMIFS(СВЦЭМ!#REF!,СВЦЭМ!$A$40:$A$783,$A387,СВЦЭМ!$B$40:$B$783,T$367)+'СЕТ СН'!$F$16</f>
        <v>#REF!</v>
      </c>
      <c r="U387" s="36" t="e">
        <f>SUMIFS(СВЦЭМ!#REF!,СВЦЭМ!$A$40:$A$783,$A387,СВЦЭМ!$B$40:$B$783,U$367)+'СЕТ СН'!$F$16</f>
        <v>#REF!</v>
      </c>
      <c r="V387" s="36" t="e">
        <f>SUMIFS(СВЦЭМ!#REF!,СВЦЭМ!$A$40:$A$783,$A387,СВЦЭМ!$B$40:$B$783,V$367)+'СЕТ СН'!$F$16</f>
        <v>#REF!</v>
      </c>
      <c r="W387" s="36" t="e">
        <f>SUMIFS(СВЦЭМ!#REF!,СВЦЭМ!$A$40:$A$783,$A387,СВЦЭМ!$B$40:$B$783,W$367)+'СЕТ СН'!$F$16</f>
        <v>#REF!</v>
      </c>
      <c r="X387" s="36" t="e">
        <f>SUMIFS(СВЦЭМ!#REF!,СВЦЭМ!$A$40:$A$783,$A387,СВЦЭМ!$B$40:$B$783,X$367)+'СЕТ СН'!$F$16</f>
        <v>#REF!</v>
      </c>
      <c r="Y387" s="36" t="e">
        <f>SUMIFS(СВЦЭМ!#REF!,СВЦЭМ!$A$40:$A$783,$A387,СВЦЭМ!$B$40:$B$783,Y$367)+'СЕТ СН'!$F$16</f>
        <v>#REF!</v>
      </c>
    </row>
    <row r="388" spans="1:26" ht="15.75" hidden="1" x14ac:dyDescent="0.2">
      <c r="A388" s="35">
        <f t="shared" si="10"/>
        <v>45098</v>
      </c>
      <c r="B388" s="36" t="e">
        <f>SUMIFS(СВЦЭМ!#REF!,СВЦЭМ!$A$40:$A$783,$A388,СВЦЭМ!$B$40:$B$783,B$367)+'СЕТ СН'!$F$16</f>
        <v>#REF!</v>
      </c>
      <c r="C388" s="36" t="e">
        <f>SUMIFS(СВЦЭМ!#REF!,СВЦЭМ!$A$40:$A$783,$A388,СВЦЭМ!$B$40:$B$783,C$367)+'СЕТ СН'!$F$16</f>
        <v>#REF!</v>
      </c>
      <c r="D388" s="36" t="e">
        <f>SUMIFS(СВЦЭМ!#REF!,СВЦЭМ!$A$40:$A$783,$A388,СВЦЭМ!$B$40:$B$783,D$367)+'СЕТ СН'!$F$16</f>
        <v>#REF!</v>
      </c>
      <c r="E388" s="36" t="e">
        <f>SUMIFS(СВЦЭМ!#REF!,СВЦЭМ!$A$40:$A$783,$A388,СВЦЭМ!$B$40:$B$783,E$367)+'СЕТ СН'!$F$16</f>
        <v>#REF!</v>
      </c>
      <c r="F388" s="36" t="e">
        <f>SUMIFS(СВЦЭМ!#REF!,СВЦЭМ!$A$40:$A$783,$A388,СВЦЭМ!$B$40:$B$783,F$367)+'СЕТ СН'!$F$16</f>
        <v>#REF!</v>
      </c>
      <c r="G388" s="36" t="e">
        <f>SUMIFS(СВЦЭМ!#REF!,СВЦЭМ!$A$40:$A$783,$A388,СВЦЭМ!$B$40:$B$783,G$367)+'СЕТ СН'!$F$16</f>
        <v>#REF!</v>
      </c>
      <c r="H388" s="36" t="e">
        <f>SUMIFS(СВЦЭМ!#REF!,СВЦЭМ!$A$40:$A$783,$A388,СВЦЭМ!$B$40:$B$783,H$367)+'СЕТ СН'!$F$16</f>
        <v>#REF!</v>
      </c>
      <c r="I388" s="36" t="e">
        <f>SUMIFS(СВЦЭМ!#REF!,СВЦЭМ!$A$40:$A$783,$A388,СВЦЭМ!$B$40:$B$783,I$367)+'СЕТ СН'!$F$16</f>
        <v>#REF!</v>
      </c>
      <c r="J388" s="36" t="e">
        <f>SUMIFS(СВЦЭМ!#REF!,СВЦЭМ!$A$40:$A$783,$A388,СВЦЭМ!$B$40:$B$783,J$367)+'СЕТ СН'!$F$16</f>
        <v>#REF!</v>
      </c>
      <c r="K388" s="36" t="e">
        <f>SUMIFS(СВЦЭМ!#REF!,СВЦЭМ!$A$40:$A$783,$A388,СВЦЭМ!$B$40:$B$783,K$367)+'СЕТ СН'!$F$16</f>
        <v>#REF!</v>
      </c>
      <c r="L388" s="36" t="e">
        <f>SUMIFS(СВЦЭМ!#REF!,СВЦЭМ!$A$40:$A$783,$A388,СВЦЭМ!$B$40:$B$783,L$367)+'СЕТ СН'!$F$16</f>
        <v>#REF!</v>
      </c>
      <c r="M388" s="36" t="e">
        <f>SUMIFS(СВЦЭМ!#REF!,СВЦЭМ!$A$40:$A$783,$A388,СВЦЭМ!$B$40:$B$783,M$367)+'СЕТ СН'!$F$16</f>
        <v>#REF!</v>
      </c>
      <c r="N388" s="36" t="e">
        <f>SUMIFS(СВЦЭМ!#REF!,СВЦЭМ!$A$40:$A$783,$A388,СВЦЭМ!$B$40:$B$783,N$367)+'СЕТ СН'!$F$16</f>
        <v>#REF!</v>
      </c>
      <c r="O388" s="36" t="e">
        <f>SUMIFS(СВЦЭМ!#REF!,СВЦЭМ!$A$40:$A$783,$A388,СВЦЭМ!$B$40:$B$783,O$367)+'СЕТ СН'!$F$16</f>
        <v>#REF!</v>
      </c>
      <c r="P388" s="36" t="e">
        <f>SUMIFS(СВЦЭМ!#REF!,СВЦЭМ!$A$40:$A$783,$A388,СВЦЭМ!$B$40:$B$783,P$367)+'СЕТ СН'!$F$16</f>
        <v>#REF!</v>
      </c>
      <c r="Q388" s="36" t="e">
        <f>SUMIFS(СВЦЭМ!#REF!,СВЦЭМ!$A$40:$A$783,$A388,СВЦЭМ!$B$40:$B$783,Q$367)+'СЕТ СН'!$F$16</f>
        <v>#REF!</v>
      </c>
      <c r="R388" s="36" t="e">
        <f>SUMIFS(СВЦЭМ!#REF!,СВЦЭМ!$A$40:$A$783,$A388,СВЦЭМ!$B$40:$B$783,R$367)+'СЕТ СН'!$F$16</f>
        <v>#REF!</v>
      </c>
      <c r="S388" s="36" t="e">
        <f>SUMIFS(СВЦЭМ!#REF!,СВЦЭМ!$A$40:$A$783,$A388,СВЦЭМ!$B$40:$B$783,S$367)+'СЕТ СН'!$F$16</f>
        <v>#REF!</v>
      </c>
      <c r="T388" s="36" t="e">
        <f>SUMIFS(СВЦЭМ!#REF!,СВЦЭМ!$A$40:$A$783,$A388,СВЦЭМ!$B$40:$B$783,T$367)+'СЕТ СН'!$F$16</f>
        <v>#REF!</v>
      </c>
      <c r="U388" s="36" t="e">
        <f>SUMIFS(СВЦЭМ!#REF!,СВЦЭМ!$A$40:$A$783,$A388,СВЦЭМ!$B$40:$B$783,U$367)+'СЕТ СН'!$F$16</f>
        <v>#REF!</v>
      </c>
      <c r="V388" s="36" t="e">
        <f>SUMIFS(СВЦЭМ!#REF!,СВЦЭМ!$A$40:$A$783,$A388,СВЦЭМ!$B$40:$B$783,V$367)+'СЕТ СН'!$F$16</f>
        <v>#REF!</v>
      </c>
      <c r="W388" s="36" t="e">
        <f>SUMIFS(СВЦЭМ!#REF!,СВЦЭМ!$A$40:$A$783,$A388,СВЦЭМ!$B$40:$B$783,W$367)+'СЕТ СН'!$F$16</f>
        <v>#REF!</v>
      </c>
      <c r="X388" s="36" t="e">
        <f>SUMIFS(СВЦЭМ!#REF!,СВЦЭМ!$A$40:$A$783,$A388,СВЦЭМ!$B$40:$B$783,X$367)+'СЕТ СН'!$F$16</f>
        <v>#REF!</v>
      </c>
      <c r="Y388" s="36" t="e">
        <f>SUMIFS(СВЦЭМ!#REF!,СВЦЭМ!$A$40:$A$783,$A388,СВЦЭМ!$B$40:$B$783,Y$367)+'СЕТ СН'!$F$16</f>
        <v>#REF!</v>
      </c>
    </row>
    <row r="389" spans="1:26" ht="15.75" hidden="1" x14ac:dyDescent="0.2">
      <c r="A389" s="35">
        <f t="shared" si="10"/>
        <v>45099</v>
      </c>
      <c r="B389" s="36" t="e">
        <f>SUMIFS(СВЦЭМ!#REF!,СВЦЭМ!$A$40:$A$783,$A389,СВЦЭМ!$B$40:$B$783,B$367)+'СЕТ СН'!$F$16</f>
        <v>#REF!</v>
      </c>
      <c r="C389" s="36" t="e">
        <f>SUMIFS(СВЦЭМ!#REF!,СВЦЭМ!$A$40:$A$783,$A389,СВЦЭМ!$B$40:$B$783,C$367)+'СЕТ СН'!$F$16</f>
        <v>#REF!</v>
      </c>
      <c r="D389" s="36" t="e">
        <f>SUMIFS(СВЦЭМ!#REF!,СВЦЭМ!$A$40:$A$783,$A389,СВЦЭМ!$B$40:$B$783,D$367)+'СЕТ СН'!$F$16</f>
        <v>#REF!</v>
      </c>
      <c r="E389" s="36" t="e">
        <f>SUMIFS(СВЦЭМ!#REF!,СВЦЭМ!$A$40:$A$783,$A389,СВЦЭМ!$B$40:$B$783,E$367)+'СЕТ СН'!$F$16</f>
        <v>#REF!</v>
      </c>
      <c r="F389" s="36" t="e">
        <f>SUMIFS(СВЦЭМ!#REF!,СВЦЭМ!$A$40:$A$783,$A389,СВЦЭМ!$B$40:$B$783,F$367)+'СЕТ СН'!$F$16</f>
        <v>#REF!</v>
      </c>
      <c r="G389" s="36" t="e">
        <f>SUMIFS(СВЦЭМ!#REF!,СВЦЭМ!$A$40:$A$783,$A389,СВЦЭМ!$B$40:$B$783,G$367)+'СЕТ СН'!$F$16</f>
        <v>#REF!</v>
      </c>
      <c r="H389" s="36" t="e">
        <f>SUMIFS(СВЦЭМ!#REF!,СВЦЭМ!$A$40:$A$783,$A389,СВЦЭМ!$B$40:$B$783,H$367)+'СЕТ СН'!$F$16</f>
        <v>#REF!</v>
      </c>
      <c r="I389" s="36" t="e">
        <f>SUMIFS(СВЦЭМ!#REF!,СВЦЭМ!$A$40:$A$783,$A389,СВЦЭМ!$B$40:$B$783,I$367)+'СЕТ СН'!$F$16</f>
        <v>#REF!</v>
      </c>
      <c r="J389" s="36" t="e">
        <f>SUMIFS(СВЦЭМ!#REF!,СВЦЭМ!$A$40:$A$783,$A389,СВЦЭМ!$B$40:$B$783,J$367)+'СЕТ СН'!$F$16</f>
        <v>#REF!</v>
      </c>
      <c r="K389" s="36" t="e">
        <f>SUMIFS(СВЦЭМ!#REF!,СВЦЭМ!$A$40:$A$783,$A389,СВЦЭМ!$B$40:$B$783,K$367)+'СЕТ СН'!$F$16</f>
        <v>#REF!</v>
      </c>
      <c r="L389" s="36" t="e">
        <f>SUMIFS(СВЦЭМ!#REF!,СВЦЭМ!$A$40:$A$783,$A389,СВЦЭМ!$B$40:$B$783,L$367)+'СЕТ СН'!$F$16</f>
        <v>#REF!</v>
      </c>
      <c r="M389" s="36" t="e">
        <f>SUMIFS(СВЦЭМ!#REF!,СВЦЭМ!$A$40:$A$783,$A389,СВЦЭМ!$B$40:$B$783,M$367)+'СЕТ СН'!$F$16</f>
        <v>#REF!</v>
      </c>
      <c r="N389" s="36" t="e">
        <f>SUMIFS(СВЦЭМ!#REF!,СВЦЭМ!$A$40:$A$783,$A389,СВЦЭМ!$B$40:$B$783,N$367)+'СЕТ СН'!$F$16</f>
        <v>#REF!</v>
      </c>
      <c r="O389" s="36" t="e">
        <f>SUMIFS(СВЦЭМ!#REF!,СВЦЭМ!$A$40:$A$783,$A389,СВЦЭМ!$B$40:$B$783,O$367)+'СЕТ СН'!$F$16</f>
        <v>#REF!</v>
      </c>
      <c r="P389" s="36" t="e">
        <f>SUMIFS(СВЦЭМ!#REF!,СВЦЭМ!$A$40:$A$783,$A389,СВЦЭМ!$B$40:$B$783,P$367)+'СЕТ СН'!$F$16</f>
        <v>#REF!</v>
      </c>
      <c r="Q389" s="36" t="e">
        <f>SUMIFS(СВЦЭМ!#REF!,СВЦЭМ!$A$40:$A$783,$A389,СВЦЭМ!$B$40:$B$783,Q$367)+'СЕТ СН'!$F$16</f>
        <v>#REF!</v>
      </c>
      <c r="R389" s="36" t="e">
        <f>SUMIFS(СВЦЭМ!#REF!,СВЦЭМ!$A$40:$A$783,$A389,СВЦЭМ!$B$40:$B$783,R$367)+'СЕТ СН'!$F$16</f>
        <v>#REF!</v>
      </c>
      <c r="S389" s="36" t="e">
        <f>SUMIFS(СВЦЭМ!#REF!,СВЦЭМ!$A$40:$A$783,$A389,СВЦЭМ!$B$40:$B$783,S$367)+'СЕТ СН'!$F$16</f>
        <v>#REF!</v>
      </c>
      <c r="T389" s="36" t="e">
        <f>SUMIFS(СВЦЭМ!#REF!,СВЦЭМ!$A$40:$A$783,$A389,СВЦЭМ!$B$40:$B$783,T$367)+'СЕТ СН'!$F$16</f>
        <v>#REF!</v>
      </c>
      <c r="U389" s="36" t="e">
        <f>SUMIFS(СВЦЭМ!#REF!,СВЦЭМ!$A$40:$A$783,$A389,СВЦЭМ!$B$40:$B$783,U$367)+'СЕТ СН'!$F$16</f>
        <v>#REF!</v>
      </c>
      <c r="V389" s="36" t="e">
        <f>SUMIFS(СВЦЭМ!#REF!,СВЦЭМ!$A$40:$A$783,$A389,СВЦЭМ!$B$40:$B$783,V$367)+'СЕТ СН'!$F$16</f>
        <v>#REF!</v>
      </c>
      <c r="W389" s="36" t="e">
        <f>SUMIFS(СВЦЭМ!#REF!,СВЦЭМ!$A$40:$A$783,$A389,СВЦЭМ!$B$40:$B$783,W$367)+'СЕТ СН'!$F$16</f>
        <v>#REF!</v>
      </c>
      <c r="X389" s="36" t="e">
        <f>SUMIFS(СВЦЭМ!#REF!,СВЦЭМ!$A$40:$A$783,$A389,СВЦЭМ!$B$40:$B$783,X$367)+'СЕТ СН'!$F$16</f>
        <v>#REF!</v>
      </c>
      <c r="Y389" s="36" t="e">
        <f>SUMIFS(СВЦЭМ!#REF!,СВЦЭМ!$A$40:$A$783,$A389,СВЦЭМ!$B$40:$B$783,Y$367)+'СЕТ СН'!$F$16</f>
        <v>#REF!</v>
      </c>
    </row>
    <row r="390" spans="1:26" ht="15.75" hidden="1" x14ac:dyDescent="0.2">
      <c r="A390" s="35">
        <f t="shared" si="10"/>
        <v>45100</v>
      </c>
      <c r="B390" s="36" t="e">
        <f>SUMIFS(СВЦЭМ!#REF!,СВЦЭМ!$A$40:$A$783,$A390,СВЦЭМ!$B$40:$B$783,B$367)+'СЕТ СН'!$F$16</f>
        <v>#REF!</v>
      </c>
      <c r="C390" s="36" t="e">
        <f>SUMIFS(СВЦЭМ!#REF!,СВЦЭМ!$A$40:$A$783,$A390,СВЦЭМ!$B$40:$B$783,C$367)+'СЕТ СН'!$F$16</f>
        <v>#REF!</v>
      </c>
      <c r="D390" s="36" t="e">
        <f>SUMIFS(СВЦЭМ!#REF!,СВЦЭМ!$A$40:$A$783,$A390,СВЦЭМ!$B$40:$B$783,D$367)+'СЕТ СН'!$F$16</f>
        <v>#REF!</v>
      </c>
      <c r="E390" s="36" t="e">
        <f>SUMIFS(СВЦЭМ!#REF!,СВЦЭМ!$A$40:$A$783,$A390,СВЦЭМ!$B$40:$B$783,E$367)+'СЕТ СН'!$F$16</f>
        <v>#REF!</v>
      </c>
      <c r="F390" s="36" t="e">
        <f>SUMIFS(СВЦЭМ!#REF!,СВЦЭМ!$A$40:$A$783,$A390,СВЦЭМ!$B$40:$B$783,F$367)+'СЕТ СН'!$F$16</f>
        <v>#REF!</v>
      </c>
      <c r="G390" s="36" t="e">
        <f>SUMIFS(СВЦЭМ!#REF!,СВЦЭМ!$A$40:$A$783,$A390,СВЦЭМ!$B$40:$B$783,G$367)+'СЕТ СН'!$F$16</f>
        <v>#REF!</v>
      </c>
      <c r="H390" s="36" t="e">
        <f>SUMIFS(СВЦЭМ!#REF!,СВЦЭМ!$A$40:$A$783,$A390,СВЦЭМ!$B$40:$B$783,H$367)+'СЕТ СН'!$F$16</f>
        <v>#REF!</v>
      </c>
      <c r="I390" s="36" t="e">
        <f>SUMIFS(СВЦЭМ!#REF!,СВЦЭМ!$A$40:$A$783,$A390,СВЦЭМ!$B$40:$B$783,I$367)+'СЕТ СН'!$F$16</f>
        <v>#REF!</v>
      </c>
      <c r="J390" s="36" t="e">
        <f>SUMIFS(СВЦЭМ!#REF!,СВЦЭМ!$A$40:$A$783,$A390,СВЦЭМ!$B$40:$B$783,J$367)+'СЕТ СН'!$F$16</f>
        <v>#REF!</v>
      </c>
      <c r="K390" s="36" t="e">
        <f>SUMIFS(СВЦЭМ!#REF!,СВЦЭМ!$A$40:$A$783,$A390,СВЦЭМ!$B$40:$B$783,K$367)+'СЕТ СН'!$F$16</f>
        <v>#REF!</v>
      </c>
      <c r="L390" s="36" t="e">
        <f>SUMIFS(СВЦЭМ!#REF!,СВЦЭМ!$A$40:$A$783,$A390,СВЦЭМ!$B$40:$B$783,L$367)+'СЕТ СН'!$F$16</f>
        <v>#REF!</v>
      </c>
      <c r="M390" s="36" t="e">
        <f>SUMIFS(СВЦЭМ!#REF!,СВЦЭМ!$A$40:$A$783,$A390,СВЦЭМ!$B$40:$B$783,M$367)+'СЕТ СН'!$F$16</f>
        <v>#REF!</v>
      </c>
      <c r="N390" s="36" t="e">
        <f>SUMIFS(СВЦЭМ!#REF!,СВЦЭМ!$A$40:$A$783,$A390,СВЦЭМ!$B$40:$B$783,N$367)+'СЕТ СН'!$F$16</f>
        <v>#REF!</v>
      </c>
      <c r="O390" s="36" t="e">
        <f>SUMIFS(СВЦЭМ!#REF!,СВЦЭМ!$A$40:$A$783,$A390,СВЦЭМ!$B$40:$B$783,O$367)+'СЕТ СН'!$F$16</f>
        <v>#REF!</v>
      </c>
      <c r="P390" s="36" t="e">
        <f>SUMIFS(СВЦЭМ!#REF!,СВЦЭМ!$A$40:$A$783,$A390,СВЦЭМ!$B$40:$B$783,P$367)+'СЕТ СН'!$F$16</f>
        <v>#REF!</v>
      </c>
      <c r="Q390" s="36" t="e">
        <f>SUMIFS(СВЦЭМ!#REF!,СВЦЭМ!$A$40:$A$783,$A390,СВЦЭМ!$B$40:$B$783,Q$367)+'СЕТ СН'!$F$16</f>
        <v>#REF!</v>
      </c>
      <c r="R390" s="36" t="e">
        <f>SUMIFS(СВЦЭМ!#REF!,СВЦЭМ!$A$40:$A$783,$A390,СВЦЭМ!$B$40:$B$783,R$367)+'СЕТ СН'!$F$16</f>
        <v>#REF!</v>
      </c>
      <c r="S390" s="36" t="e">
        <f>SUMIFS(СВЦЭМ!#REF!,СВЦЭМ!$A$40:$A$783,$A390,СВЦЭМ!$B$40:$B$783,S$367)+'СЕТ СН'!$F$16</f>
        <v>#REF!</v>
      </c>
      <c r="T390" s="36" t="e">
        <f>SUMIFS(СВЦЭМ!#REF!,СВЦЭМ!$A$40:$A$783,$A390,СВЦЭМ!$B$40:$B$783,T$367)+'СЕТ СН'!$F$16</f>
        <v>#REF!</v>
      </c>
      <c r="U390" s="36" t="e">
        <f>SUMIFS(СВЦЭМ!#REF!,СВЦЭМ!$A$40:$A$783,$A390,СВЦЭМ!$B$40:$B$783,U$367)+'СЕТ СН'!$F$16</f>
        <v>#REF!</v>
      </c>
      <c r="V390" s="36" t="e">
        <f>SUMIFS(СВЦЭМ!#REF!,СВЦЭМ!$A$40:$A$783,$A390,СВЦЭМ!$B$40:$B$783,V$367)+'СЕТ СН'!$F$16</f>
        <v>#REF!</v>
      </c>
      <c r="W390" s="36" t="e">
        <f>SUMIFS(СВЦЭМ!#REF!,СВЦЭМ!$A$40:$A$783,$A390,СВЦЭМ!$B$40:$B$783,W$367)+'СЕТ СН'!$F$16</f>
        <v>#REF!</v>
      </c>
      <c r="X390" s="36" t="e">
        <f>SUMIFS(СВЦЭМ!#REF!,СВЦЭМ!$A$40:$A$783,$A390,СВЦЭМ!$B$40:$B$783,X$367)+'СЕТ СН'!$F$16</f>
        <v>#REF!</v>
      </c>
      <c r="Y390" s="36" t="e">
        <f>SUMIFS(СВЦЭМ!#REF!,СВЦЭМ!$A$40:$A$783,$A390,СВЦЭМ!$B$40:$B$783,Y$367)+'СЕТ СН'!$F$16</f>
        <v>#REF!</v>
      </c>
    </row>
    <row r="391" spans="1:26" ht="15.75" hidden="1" x14ac:dyDescent="0.2">
      <c r="A391" s="35">
        <f t="shared" si="10"/>
        <v>45101</v>
      </c>
      <c r="B391" s="36" t="e">
        <f>SUMIFS(СВЦЭМ!#REF!,СВЦЭМ!$A$40:$A$783,$A391,СВЦЭМ!$B$40:$B$783,B$367)+'СЕТ СН'!$F$16</f>
        <v>#REF!</v>
      </c>
      <c r="C391" s="36" t="e">
        <f>SUMIFS(СВЦЭМ!#REF!,СВЦЭМ!$A$40:$A$783,$A391,СВЦЭМ!$B$40:$B$783,C$367)+'СЕТ СН'!$F$16</f>
        <v>#REF!</v>
      </c>
      <c r="D391" s="36" t="e">
        <f>SUMIFS(СВЦЭМ!#REF!,СВЦЭМ!$A$40:$A$783,$A391,СВЦЭМ!$B$40:$B$783,D$367)+'СЕТ СН'!$F$16</f>
        <v>#REF!</v>
      </c>
      <c r="E391" s="36" t="e">
        <f>SUMIFS(СВЦЭМ!#REF!,СВЦЭМ!$A$40:$A$783,$A391,СВЦЭМ!$B$40:$B$783,E$367)+'СЕТ СН'!$F$16</f>
        <v>#REF!</v>
      </c>
      <c r="F391" s="36" t="e">
        <f>SUMIFS(СВЦЭМ!#REF!,СВЦЭМ!$A$40:$A$783,$A391,СВЦЭМ!$B$40:$B$783,F$367)+'СЕТ СН'!$F$16</f>
        <v>#REF!</v>
      </c>
      <c r="G391" s="36" t="e">
        <f>SUMIFS(СВЦЭМ!#REF!,СВЦЭМ!$A$40:$A$783,$A391,СВЦЭМ!$B$40:$B$783,G$367)+'СЕТ СН'!$F$16</f>
        <v>#REF!</v>
      </c>
      <c r="H391" s="36" t="e">
        <f>SUMIFS(СВЦЭМ!#REF!,СВЦЭМ!$A$40:$A$783,$A391,СВЦЭМ!$B$40:$B$783,H$367)+'СЕТ СН'!$F$16</f>
        <v>#REF!</v>
      </c>
      <c r="I391" s="36" t="e">
        <f>SUMIFS(СВЦЭМ!#REF!,СВЦЭМ!$A$40:$A$783,$A391,СВЦЭМ!$B$40:$B$783,I$367)+'СЕТ СН'!$F$16</f>
        <v>#REF!</v>
      </c>
      <c r="J391" s="36" t="e">
        <f>SUMIFS(СВЦЭМ!#REF!,СВЦЭМ!$A$40:$A$783,$A391,СВЦЭМ!$B$40:$B$783,J$367)+'СЕТ СН'!$F$16</f>
        <v>#REF!</v>
      </c>
      <c r="K391" s="36" t="e">
        <f>SUMIFS(СВЦЭМ!#REF!,СВЦЭМ!$A$40:$A$783,$A391,СВЦЭМ!$B$40:$B$783,K$367)+'СЕТ СН'!$F$16</f>
        <v>#REF!</v>
      </c>
      <c r="L391" s="36" t="e">
        <f>SUMIFS(СВЦЭМ!#REF!,СВЦЭМ!$A$40:$A$783,$A391,СВЦЭМ!$B$40:$B$783,L$367)+'СЕТ СН'!$F$16</f>
        <v>#REF!</v>
      </c>
      <c r="M391" s="36" t="e">
        <f>SUMIFS(СВЦЭМ!#REF!,СВЦЭМ!$A$40:$A$783,$A391,СВЦЭМ!$B$40:$B$783,M$367)+'СЕТ СН'!$F$16</f>
        <v>#REF!</v>
      </c>
      <c r="N391" s="36" t="e">
        <f>SUMIFS(СВЦЭМ!#REF!,СВЦЭМ!$A$40:$A$783,$A391,СВЦЭМ!$B$40:$B$783,N$367)+'СЕТ СН'!$F$16</f>
        <v>#REF!</v>
      </c>
      <c r="O391" s="36" t="e">
        <f>SUMIFS(СВЦЭМ!#REF!,СВЦЭМ!$A$40:$A$783,$A391,СВЦЭМ!$B$40:$B$783,O$367)+'СЕТ СН'!$F$16</f>
        <v>#REF!</v>
      </c>
      <c r="P391" s="36" t="e">
        <f>SUMIFS(СВЦЭМ!#REF!,СВЦЭМ!$A$40:$A$783,$A391,СВЦЭМ!$B$40:$B$783,P$367)+'СЕТ СН'!$F$16</f>
        <v>#REF!</v>
      </c>
      <c r="Q391" s="36" t="e">
        <f>SUMIFS(СВЦЭМ!#REF!,СВЦЭМ!$A$40:$A$783,$A391,СВЦЭМ!$B$40:$B$783,Q$367)+'СЕТ СН'!$F$16</f>
        <v>#REF!</v>
      </c>
      <c r="R391" s="36" t="e">
        <f>SUMIFS(СВЦЭМ!#REF!,СВЦЭМ!$A$40:$A$783,$A391,СВЦЭМ!$B$40:$B$783,R$367)+'СЕТ СН'!$F$16</f>
        <v>#REF!</v>
      </c>
      <c r="S391" s="36" t="e">
        <f>SUMIFS(СВЦЭМ!#REF!,СВЦЭМ!$A$40:$A$783,$A391,СВЦЭМ!$B$40:$B$783,S$367)+'СЕТ СН'!$F$16</f>
        <v>#REF!</v>
      </c>
      <c r="T391" s="36" t="e">
        <f>SUMIFS(СВЦЭМ!#REF!,СВЦЭМ!$A$40:$A$783,$A391,СВЦЭМ!$B$40:$B$783,T$367)+'СЕТ СН'!$F$16</f>
        <v>#REF!</v>
      </c>
      <c r="U391" s="36" t="e">
        <f>SUMIFS(СВЦЭМ!#REF!,СВЦЭМ!$A$40:$A$783,$A391,СВЦЭМ!$B$40:$B$783,U$367)+'СЕТ СН'!$F$16</f>
        <v>#REF!</v>
      </c>
      <c r="V391" s="36" t="e">
        <f>SUMIFS(СВЦЭМ!#REF!,СВЦЭМ!$A$40:$A$783,$A391,СВЦЭМ!$B$40:$B$783,V$367)+'СЕТ СН'!$F$16</f>
        <v>#REF!</v>
      </c>
      <c r="W391" s="36" t="e">
        <f>SUMIFS(СВЦЭМ!#REF!,СВЦЭМ!$A$40:$A$783,$A391,СВЦЭМ!$B$40:$B$783,W$367)+'СЕТ СН'!$F$16</f>
        <v>#REF!</v>
      </c>
      <c r="X391" s="36" t="e">
        <f>SUMIFS(СВЦЭМ!#REF!,СВЦЭМ!$A$40:$A$783,$A391,СВЦЭМ!$B$40:$B$783,X$367)+'СЕТ СН'!$F$16</f>
        <v>#REF!</v>
      </c>
      <c r="Y391" s="36" t="e">
        <f>SUMIFS(СВЦЭМ!#REF!,СВЦЭМ!$A$40:$A$783,$A391,СВЦЭМ!$B$40:$B$783,Y$367)+'СЕТ СН'!$F$16</f>
        <v>#REF!</v>
      </c>
    </row>
    <row r="392" spans="1:26" ht="15.75" hidden="1" x14ac:dyDescent="0.2">
      <c r="A392" s="35">
        <f t="shared" si="10"/>
        <v>45102</v>
      </c>
      <c r="B392" s="36" t="e">
        <f>SUMIFS(СВЦЭМ!#REF!,СВЦЭМ!$A$40:$A$783,$A392,СВЦЭМ!$B$40:$B$783,B$367)+'СЕТ СН'!$F$16</f>
        <v>#REF!</v>
      </c>
      <c r="C392" s="36" t="e">
        <f>SUMIFS(СВЦЭМ!#REF!,СВЦЭМ!$A$40:$A$783,$A392,СВЦЭМ!$B$40:$B$783,C$367)+'СЕТ СН'!$F$16</f>
        <v>#REF!</v>
      </c>
      <c r="D392" s="36" t="e">
        <f>SUMIFS(СВЦЭМ!#REF!,СВЦЭМ!$A$40:$A$783,$A392,СВЦЭМ!$B$40:$B$783,D$367)+'СЕТ СН'!$F$16</f>
        <v>#REF!</v>
      </c>
      <c r="E392" s="36" t="e">
        <f>SUMIFS(СВЦЭМ!#REF!,СВЦЭМ!$A$40:$A$783,$A392,СВЦЭМ!$B$40:$B$783,E$367)+'СЕТ СН'!$F$16</f>
        <v>#REF!</v>
      </c>
      <c r="F392" s="36" t="e">
        <f>SUMIFS(СВЦЭМ!#REF!,СВЦЭМ!$A$40:$A$783,$A392,СВЦЭМ!$B$40:$B$783,F$367)+'СЕТ СН'!$F$16</f>
        <v>#REF!</v>
      </c>
      <c r="G392" s="36" t="e">
        <f>SUMIFS(СВЦЭМ!#REF!,СВЦЭМ!$A$40:$A$783,$A392,СВЦЭМ!$B$40:$B$783,G$367)+'СЕТ СН'!$F$16</f>
        <v>#REF!</v>
      </c>
      <c r="H392" s="36" t="e">
        <f>SUMIFS(СВЦЭМ!#REF!,СВЦЭМ!$A$40:$A$783,$A392,СВЦЭМ!$B$40:$B$783,H$367)+'СЕТ СН'!$F$16</f>
        <v>#REF!</v>
      </c>
      <c r="I392" s="36" t="e">
        <f>SUMIFS(СВЦЭМ!#REF!,СВЦЭМ!$A$40:$A$783,$A392,СВЦЭМ!$B$40:$B$783,I$367)+'СЕТ СН'!$F$16</f>
        <v>#REF!</v>
      </c>
      <c r="J392" s="36" t="e">
        <f>SUMIFS(СВЦЭМ!#REF!,СВЦЭМ!$A$40:$A$783,$A392,СВЦЭМ!$B$40:$B$783,J$367)+'СЕТ СН'!$F$16</f>
        <v>#REF!</v>
      </c>
      <c r="K392" s="36" t="e">
        <f>SUMIFS(СВЦЭМ!#REF!,СВЦЭМ!$A$40:$A$783,$A392,СВЦЭМ!$B$40:$B$783,K$367)+'СЕТ СН'!$F$16</f>
        <v>#REF!</v>
      </c>
      <c r="L392" s="36" t="e">
        <f>SUMIFS(СВЦЭМ!#REF!,СВЦЭМ!$A$40:$A$783,$A392,СВЦЭМ!$B$40:$B$783,L$367)+'СЕТ СН'!$F$16</f>
        <v>#REF!</v>
      </c>
      <c r="M392" s="36" t="e">
        <f>SUMIFS(СВЦЭМ!#REF!,СВЦЭМ!$A$40:$A$783,$A392,СВЦЭМ!$B$40:$B$783,M$367)+'СЕТ СН'!$F$16</f>
        <v>#REF!</v>
      </c>
      <c r="N392" s="36" t="e">
        <f>SUMIFS(СВЦЭМ!#REF!,СВЦЭМ!$A$40:$A$783,$A392,СВЦЭМ!$B$40:$B$783,N$367)+'СЕТ СН'!$F$16</f>
        <v>#REF!</v>
      </c>
      <c r="O392" s="36" t="e">
        <f>SUMIFS(СВЦЭМ!#REF!,СВЦЭМ!$A$40:$A$783,$A392,СВЦЭМ!$B$40:$B$783,O$367)+'СЕТ СН'!$F$16</f>
        <v>#REF!</v>
      </c>
      <c r="P392" s="36" t="e">
        <f>SUMIFS(СВЦЭМ!#REF!,СВЦЭМ!$A$40:$A$783,$A392,СВЦЭМ!$B$40:$B$783,P$367)+'СЕТ СН'!$F$16</f>
        <v>#REF!</v>
      </c>
      <c r="Q392" s="36" t="e">
        <f>SUMIFS(СВЦЭМ!#REF!,СВЦЭМ!$A$40:$A$783,$A392,СВЦЭМ!$B$40:$B$783,Q$367)+'СЕТ СН'!$F$16</f>
        <v>#REF!</v>
      </c>
      <c r="R392" s="36" t="e">
        <f>SUMIFS(СВЦЭМ!#REF!,СВЦЭМ!$A$40:$A$783,$A392,СВЦЭМ!$B$40:$B$783,R$367)+'СЕТ СН'!$F$16</f>
        <v>#REF!</v>
      </c>
      <c r="S392" s="36" t="e">
        <f>SUMIFS(СВЦЭМ!#REF!,СВЦЭМ!$A$40:$A$783,$A392,СВЦЭМ!$B$40:$B$783,S$367)+'СЕТ СН'!$F$16</f>
        <v>#REF!</v>
      </c>
      <c r="T392" s="36" t="e">
        <f>SUMIFS(СВЦЭМ!#REF!,СВЦЭМ!$A$40:$A$783,$A392,СВЦЭМ!$B$40:$B$783,T$367)+'СЕТ СН'!$F$16</f>
        <v>#REF!</v>
      </c>
      <c r="U392" s="36" t="e">
        <f>SUMIFS(СВЦЭМ!#REF!,СВЦЭМ!$A$40:$A$783,$A392,СВЦЭМ!$B$40:$B$783,U$367)+'СЕТ СН'!$F$16</f>
        <v>#REF!</v>
      </c>
      <c r="V392" s="36" t="e">
        <f>SUMIFS(СВЦЭМ!#REF!,СВЦЭМ!$A$40:$A$783,$A392,СВЦЭМ!$B$40:$B$783,V$367)+'СЕТ СН'!$F$16</f>
        <v>#REF!</v>
      </c>
      <c r="W392" s="36" t="e">
        <f>SUMIFS(СВЦЭМ!#REF!,СВЦЭМ!$A$40:$A$783,$A392,СВЦЭМ!$B$40:$B$783,W$367)+'СЕТ СН'!$F$16</f>
        <v>#REF!</v>
      </c>
      <c r="X392" s="36" t="e">
        <f>SUMIFS(СВЦЭМ!#REF!,СВЦЭМ!$A$40:$A$783,$A392,СВЦЭМ!$B$40:$B$783,X$367)+'СЕТ СН'!$F$16</f>
        <v>#REF!</v>
      </c>
      <c r="Y392" s="36" t="e">
        <f>SUMIFS(СВЦЭМ!#REF!,СВЦЭМ!$A$40:$A$783,$A392,СВЦЭМ!$B$40:$B$783,Y$367)+'СЕТ СН'!$F$16</f>
        <v>#REF!</v>
      </c>
    </row>
    <row r="393" spans="1:26" ht="15.75" hidden="1" x14ac:dyDescent="0.2">
      <c r="A393" s="35">
        <f t="shared" si="10"/>
        <v>45103</v>
      </c>
      <c r="B393" s="36" t="e">
        <f>SUMIFS(СВЦЭМ!#REF!,СВЦЭМ!$A$40:$A$783,$A393,СВЦЭМ!$B$40:$B$783,B$367)+'СЕТ СН'!$F$16</f>
        <v>#REF!</v>
      </c>
      <c r="C393" s="36" t="e">
        <f>SUMIFS(СВЦЭМ!#REF!,СВЦЭМ!$A$40:$A$783,$A393,СВЦЭМ!$B$40:$B$783,C$367)+'СЕТ СН'!$F$16</f>
        <v>#REF!</v>
      </c>
      <c r="D393" s="36" t="e">
        <f>SUMIFS(СВЦЭМ!#REF!,СВЦЭМ!$A$40:$A$783,$A393,СВЦЭМ!$B$40:$B$783,D$367)+'СЕТ СН'!$F$16</f>
        <v>#REF!</v>
      </c>
      <c r="E393" s="36" t="e">
        <f>SUMIFS(СВЦЭМ!#REF!,СВЦЭМ!$A$40:$A$783,$A393,СВЦЭМ!$B$40:$B$783,E$367)+'СЕТ СН'!$F$16</f>
        <v>#REF!</v>
      </c>
      <c r="F393" s="36" t="e">
        <f>SUMIFS(СВЦЭМ!#REF!,СВЦЭМ!$A$40:$A$783,$A393,СВЦЭМ!$B$40:$B$783,F$367)+'СЕТ СН'!$F$16</f>
        <v>#REF!</v>
      </c>
      <c r="G393" s="36" t="e">
        <f>SUMIFS(СВЦЭМ!#REF!,СВЦЭМ!$A$40:$A$783,$A393,СВЦЭМ!$B$40:$B$783,G$367)+'СЕТ СН'!$F$16</f>
        <v>#REF!</v>
      </c>
      <c r="H393" s="36" t="e">
        <f>SUMIFS(СВЦЭМ!#REF!,СВЦЭМ!$A$40:$A$783,$A393,СВЦЭМ!$B$40:$B$783,H$367)+'СЕТ СН'!$F$16</f>
        <v>#REF!</v>
      </c>
      <c r="I393" s="36" t="e">
        <f>SUMIFS(СВЦЭМ!#REF!,СВЦЭМ!$A$40:$A$783,$A393,СВЦЭМ!$B$40:$B$783,I$367)+'СЕТ СН'!$F$16</f>
        <v>#REF!</v>
      </c>
      <c r="J393" s="36" t="e">
        <f>SUMIFS(СВЦЭМ!#REF!,СВЦЭМ!$A$40:$A$783,$A393,СВЦЭМ!$B$40:$B$783,J$367)+'СЕТ СН'!$F$16</f>
        <v>#REF!</v>
      </c>
      <c r="K393" s="36" t="e">
        <f>SUMIFS(СВЦЭМ!#REF!,СВЦЭМ!$A$40:$A$783,$A393,СВЦЭМ!$B$40:$B$783,K$367)+'СЕТ СН'!$F$16</f>
        <v>#REF!</v>
      </c>
      <c r="L393" s="36" t="e">
        <f>SUMIFS(СВЦЭМ!#REF!,СВЦЭМ!$A$40:$A$783,$A393,СВЦЭМ!$B$40:$B$783,L$367)+'СЕТ СН'!$F$16</f>
        <v>#REF!</v>
      </c>
      <c r="M393" s="36" t="e">
        <f>SUMIFS(СВЦЭМ!#REF!,СВЦЭМ!$A$40:$A$783,$A393,СВЦЭМ!$B$40:$B$783,M$367)+'СЕТ СН'!$F$16</f>
        <v>#REF!</v>
      </c>
      <c r="N393" s="36" t="e">
        <f>SUMIFS(СВЦЭМ!#REF!,СВЦЭМ!$A$40:$A$783,$A393,СВЦЭМ!$B$40:$B$783,N$367)+'СЕТ СН'!$F$16</f>
        <v>#REF!</v>
      </c>
      <c r="O393" s="36" t="e">
        <f>SUMIFS(СВЦЭМ!#REF!,СВЦЭМ!$A$40:$A$783,$A393,СВЦЭМ!$B$40:$B$783,O$367)+'СЕТ СН'!$F$16</f>
        <v>#REF!</v>
      </c>
      <c r="P393" s="36" t="e">
        <f>SUMIFS(СВЦЭМ!#REF!,СВЦЭМ!$A$40:$A$783,$A393,СВЦЭМ!$B$40:$B$783,P$367)+'СЕТ СН'!$F$16</f>
        <v>#REF!</v>
      </c>
      <c r="Q393" s="36" t="e">
        <f>SUMIFS(СВЦЭМ!#REF!,СВЦЭМ!$A$40:$A$783,$A393,СВЦЭМ!$B$40:$B$783,Q$367)+'СЕТ СН'!$F$16</f>
        <v>#REF!</v>
      </c>
      <c r="R393" s="36" t="e">
        <f>SUMIFS(СВЦЭМ!#REF!,СВЦЭМ!$A$40:$A$783,$A393,СВЦЭМ!$B$40:$B$783,R$367)+'СЕТ СН'!$F$16</f>
        <v>#REF!</v>
      </c>
      <c r="S393" s="36" t="e">
        <f>SUMIFS(СВЦЭМ!#REF!,СВЦЭМ!$A$40:$A$783,$A393,СВЦЭМ!$B$40:$B$783,S$367)+'СЕТ СН'!$F$16</f>
        <v>#REF!</v>
      </c>
      <c r="T393" s="36" t="e">
        <f>SUMIFS(СВЦЭМ!#REF!,СВЦЭМ!$A$40:$A$783,$A393,СВЦЭМ!$B$40:$B$783,T$367)+'СЕТ СН'!$F$16</f>
        <v>#REF!</v>
      </c>
      <c r="U393" s="36" t="e">
        <f>SUMIFS(СВЦЭМ!#REF!,СВЦЭМ!$A$40:$A$783,$A393,СВЦЭМ!$B$40:$B$783,U$367)+'СЕТ СН'!$F$16</f>
        <v>#REF!</v>
      </c>
      <c r="V393" s="36" t="e">
        <f>SUMIFS(СВЦЭМ!#REF!,СВЦЭМ!$A$40:$A$783,$A393,СВЦЭМ!$B$40:$B$783,V$367)+'СЕТ СН'!$F$16</f>
        <v>#REF!</v>
      </c>
      <c r="W393" s="36" t="e">
        <f>SUMIFS(СВЦЭМ!#REF!,СВЦЭМ!$A$40:$A$783,$A393,СВЦЭМ!$B$40:$B$783,W$367)+'СЕТ СН'!$F$16</f>
        <v>#REF!</v>
      </c>
      <c r="X393" s="36" t="e">
        <f>SUMIFS(СВЦЭМ!#REF!,СВЦЭМ!$A$40:$A$783,$A393,СВЦЭМ!$B$40:$B$783,X$367)+'СЕТ СН'!$F$16</f>
        <v>#REF!</v>
      </c>
      <c r="Y393" s="36" t="e">
        <f>SUMIFS(СВЦЭМ!#REF!,СВЦЭМ!$A$40:$A$783,$A393,СВЦЭМ!$B$40:$B$783,Y$367)+'СЕТ СН'!$F$16</f>
        <v>#REF!</v>
      </c>
    </row>
    <row r="394" spans="1:26" ht="15.75" hidden="1" x14ac:dyDescent="0.2">
      <c r="A394" s="35">
        <f t="shared" si="10"/>
        <v>45104</v>
      </c>
      <c r="B394" s="36" t="e">
        <f>SUMIFS(СВЦЭМ!#REF!,СВЦЭМ!$A$40:$A$783,$A394,СВЦЭМ!$B$40:$B$783,B$367)+'СЕТ СН'!$F$16</f>
        <v>#REF!</v>
      </c>
      <c r="C394" s="36" t="e">
        <f>SUMIFS(СВЦЭМ!#REF!,СВЦЭМ!$A$40:$A$783,$A394,СВЦЭМ!$B$40:$B$783,C$367)+'СЕТ СН'!$F$16</f>
        <v>#REF!</v>
      </c>
      <c r="D394" s="36" t="e">
        <f>SUMIFS(СВЦЭМ!#REF!,СВЦЭМ!$A$40:$A$783,$A394,СВЦЭМ!$B$40:$B$783,D$367)+'СЕТ СН'!$F$16</f>
        <v>#REF!</v>
      </c>
      <c r="E394" s="36" t="e">
        <f>SUMIFS(СВЦЭМ!#REF!,СВЦЭМ!$A$40:$A$783,$A394,СВЦЭМ!$B$40:$B$783,E$367)+'СЕТ СН'!$F$16</f>
        <v>#REF!</v>
      </c>
      <c r="F394" s="36" t="e">
        <f>SUMIFS(СВЦЭМ!#REF!,СВЦЭМ!$A$40:$A$783,$A394,СВЦЭМ!$B$40:$B$783,F$367)+'СЕТ СН'!$F$16</f>
        <v>#REF!</v>
      </c>
      <c r="G394" s="36" t="e">
        <f>SUMIFS(СВЦЭМ!#REF!,СВЦЭМ!$A$40:$A$783,$A394,СВЦЭМ!$B$40:$B$783,G$367)+'СЕТ СН'!$F$16</f>
        <v>#REF!</v>
      </c>
      <c r="H394" s="36" t="e">
        <f>SUMIFS(СВЦЭМ!#REF!,СВЦЭМ!$A$40:$A$783,$A394,СВЦЭМ!$B$40:$B$783,H$367)+'СЕТ СН'!$F$16</f>
        <v>#REF!</v>
      </c>
      <c r="I394" s="36" t="e">
        <f>SUMIFS(СВЦЭМ!#REF!,СВЦЭМ!$A$40:$A$783,$A394,СВЦЭМ!$B$40:$B$783,I$367)+'СЕТ СН'!$F$16</f>
        <v>#REF!</v>
      </c>
      <c r="J394" s="36" t="e">
        <f>SUMIFS(СВЦЭМ!#REF!,СВЦЭМ!$A$40:$A$783,$A394,СВЦЭМ!$B$40:$B$783,J$367)+'СЕТ СН'!$F$16</f>
        <v>#REF!</v>
      </c>
      <c r="K394" s="36" t="e">
        <f>SUMIFS(СВЦЭМ!#REF!,СВЦЭМ!$A$40:$A$783,$A394,СВЦЭМ!$B$40:$B$783,K$367)+'СЕТ СН'!$F$16</f>
        <v>#REF!</v>
      </c>
      <c r="L394" s="36" t="e">
        <f>SUMIFS(СВЦЭМ!#REF!,СВЦЭМ!$A$40:$A$783,$A394,СВЦЭМ!$B$40:$B$783,L$367)+'СЕТ СН'!$F$16</f>
        <v>#REF!</v>
      </c>
      <c r="M394" s="36" t="e">
        <f>SUMIFS(СВЦЭМ!#REF!,СВЦЭМ!$A$40:$A$783,$A394,СВЦЭМ!$B$40:$B$783,M$367)+'СЕТ СН'!$F$16</f>
        <v>#REF!</v>
      </c>
      <c r="N394" s="36" t="e">
        <f>SUMIFS(СВЦЭМ!#REF!,СВЦЭМ!$A$40:$A$783,$A394,СВЦЭМ!$B$40:$B$783,N$367)+'СЕТ СН'!$F$16</f>
        <v>#REF!</v>
      </c>
      <c r="O394" s="36" t="e">
        <f>SUMIFS(СВЦЭМ!#REF!,СВЦЭМ!$A$40:$A$783,$A394,СВЦЭМ!$B$40:$B$783,O$367)+'СЕТ СН'!$F$16</f>
        <v>#REF!</v>
      </c>
      <c r="P394" s="36" t="e">
        <f>SUMIFS(СВЦЭМ!#REF!,СВЦЭМ!$A$40:$A$783,$A394,СВЦЭМ!$B$40:$B$783,P$367)+'СЕТ СН'!$F$16</f>
        <v>#REF!</v>
      </c>
      <c r="Q394" s="36" t="e">
        <f>SUMIFS(СВЦЭМ!#REF!,СВЦЭМ!$A$40:$A$783,$A394,СВЦЭМ!$B$40:$B$783,Q$367)+'СЕТ СН'!$F$16</f>
        <v>#REF!</v>
      </c>
      <c r="R394" s="36" t="e">
        <f>SUMIFS(СВЦЭМ!#REF!,СВЦЭМ!$A$40:$A$783,$A394,СВЦЭМ!$B$40:$B$783,R$367)+'СЕТ СН'!$F$16</f>
        <v>#REF!</v>
      </c>
      <c r="S394" s="36" t="e">
        <f>SUMIFS(СВЦЭМ!#REF!,СВЦЭМ!$A$40:$A$783,$A394,СВЦЭМ!$B$40:$B$783,S$367)+'СЕТ СН'!$F$16</f>
        <v>#REF!</v>
      </c>
      <c r="T394" s="36" t="e">
        <f>SUMIFS(СВЦЭМ!#REF!,СВЦЭМ!$A$40:$A$783,$A394,СВЦЭМ!$B$40:$B$783,T$367)+'СЕТ СН'!$F$16</f>
        <v>#REF!</v>
      </c>
      <c r="U394" s="36" t="e">
        <f>SUMIFS(СВЦЭМ!#REF!,СВЦЭМ!$A$40:$A$783,$A394,СВЦЭМ!$B$40:$B$783,U$367)+'СЕТ СН'!$F$16</f>
        <v>#REF!</v>
      </c>
      <c r="V394" s="36" t="e">
        <f>SUMIFS(СВЦЭМ!#REF!,СВЦЭМ!$A$40:$A$783,$A394,СВЦЭМ!$B$40:$B$783,V$367)+'СЕТ СН'!$F$16</f>
        <v>#REF!</v>
      </c>
      <c r="W394" s="36" t="e">
        <f>SUMIFS(СВЦЭМ!#REF!,СВЦЭМ!$A$40:$A$783,$A394,СВЦЭМ!$B$40:$B$783,W$367)+'СЕТ СН'!$F$16</f>
        <v>#REF!</v>
      </c>
      <c r="X394" s="36" t="e">
        <f>SUMIFS(СВЦЭМ!#REF!,СВЦЭМ!$A$40:$A$783,$A394,СВЦЭМ!$B$40:$B$783,X$367)+'СЕТ СН'!$F$16</f>
        <v>#REF!</v>
      </c>
      <c r="Y394" s="36" t="e">
        <f>SUMIFS(СВЦЭМ!#REF!,СВЦЭМ!$A$40:$A$783,$A394,СВЦЭМ!$B$40:$B$783,Y$367)+'СЕТ СН'!$F$16</f>
        <v>#REF!</v>
      </c>
    </row>
    <row r="395" spans="1:26" ht="15.75" hidden="1" x14ac:dyDescent="0.2">
      <c r="A395" s="35">
        <f t="shared" si="10"/>
        <v>45105</v>
      </c>
      <c r="B395" s="36" t="e">
        <f>SUMIFS(СВЦЭМ!#REF!,СВЦЭМ!$A$40:$A$783,$A395,СВЦЭМ!$B$40:$B$783,B$367)+'СЕТ СН'!$F$16</f>
        <v>#REF!</v>
      </c>
      <c r="C395" s="36" t="e">
        <f>SUMIFS(СВЦЭМ!#REF!,СВЦЭМ!$A$40:$A$783,$A395,СВЦЭМ!$B$40:$B$783,C$367)+'СЕТ СН'!$F$16</f>
        <v>#REF!</v>
      </c>
      <c r="D395" s="36" t="e">
        <f>SUMIFS(СВЦЭМ!#REF!,СВЦЭМ!$A$40:$A$783,$A395,СВЦЭМ!$B$40:$B$783,D$367)+'СЕТ СН'!$F$16</f>
        <v>#REF!</v>
      </c>
      <c r="E395" s="36" t="e">
        <f>SUMIFS(СВЦЭМ!#REF!,СВЦЭМ!$A$40:$A$783,$A395,СВЦЭМ!$B$40:$B$783,E$367)+'СЕТ СН'!$F$16</f>
        <v>#REF!</v>
      </c>
      <c r="F395" s="36" t="e">
        <f>SUMIFS(СВЦЭМ!#REF!,СВЦЭМ!$A$40:$A$783,$A395,СВЦЭМ!$B$40:$B$783,F$367)+'СЕТ СН'!$F$16</f>
        <v>#REF!</v>
      </c>
      <c r="G395" s="36" t="e">
        <f>SUMIFS(СВЦЭМ!#REF!,СВЦЭМ!$A$40:$A$783,$A395,СВЦЭМ!$B$40:$B$783,G$367)+'СЕТ СН'!$F$16</f>
        <v>#REF!</v>
      </c>
      <c r="H395" s="36" t="e">
        <f>SUMIFS(СВЦЭМ!#REF!,СВЦЭМ!$A$40:$A$783,$A395,СВЦЭМ!$B$40:$B$783,H$367)+'СЕТ СН'!$F$16</f>
        <v>#REF!</v>
      </c>
      <c r="I395" s="36" t="e">
        <f>SUMIFS(СВЦЭМ!#REF!,СВЦЭМ!$A$40:$A$783,$A395,СВЦЭМ!$B$40:$B$783,I$367)+'СЕТ СН'!$F$16</f>
        <v>#REF!</v>
      </c>
      <c r="J395" s="36" t="e">
        <f>SUMIFS(СВЦЭМ!#REF!,СВЦЭМ!$A$40:$A$783,$A395,СВЦЭМ!$B$40:$B$783,J$367)+'СЕТ СН'!$F$16</f>
        <v>#REF!</v>
      </c>
      <c r="K395" s="36" t="e">
        <f>SUMIFS(СВЦЭМ!#REF!,СВЦЭМ!$A$40:$A$783,$A395,СВЦЭМ!$B$40:$B$783,K$367)+'СЕТ СН'!$F$16</f>
        <v>#REF!</v>
      </c>
      <c r="L395" s="36" t="e">
        <f>SUMIFS(СВЦЭМ!#REF!,СВЦЭМ!$A$40:$A$783,$A395,СВЦЭМ!$B$40:$B$783,L$367)+'СЕТ СН'!$F$16</f>
        <v>#REF!</v>
      </c>
      <c r="M395" s="36" t="e">
        <f>SUMIFS(СВЦЭМ!#REF!,СВЦЭМ!$A$40:$A$783,$A395,СВЦЭМ!$B$40:$B$783,M$367)+'СЕТ СН'!$F$16</f>
        <v>#REF!</v>
      </c>
      <c r="N395" s="36" t="e">
        <f>SUMIFS(СВЦЭМ!#REF!,СВЦЭМ!$A$40:$A$783,$A395,СВЦЭМ!$B$40:$B$783,N$367)+'СЕТ СН'!$F$16</f>
        <v>#REF!</v>
      </c>
      <c r="O395" s="36" t="e">
        <f>SUMIFS(СВЦЭМ!#REF!,СВЦЭМ!$A$40:$A$783,$A395,СВЦЭМ!$B$40:$B$783,O$367)+'СЕТ СН'!$F$16</f>
        <v>#REF!</v>
      </c>
      <c r="P395" s="36" t="e">
        <f>SUMIFS(СВЦЭМ!#REF!,СВЦЭМ!$A$40:$A$783,$A395,СВЦЭМ!$B$40:$B$783,P$367)+'СЕТ СН'!$F$16</f>
        <v>#REF!</v>
      </c>
      <c r="Q395" s="36" t="e">
        <f>SUMIFS(СВЦЭМ!#REF!,СВЦЭМ!$A$40:$A$783,$A395,СВЦЭМ!$B$40:$B$783,Q$367)+'СЕТ СН'!$F$16</f>
        <v>#REF!</v>
      </c>
      <c r="R395" s="36" t="e">
        <f>SUMIFS(СВЦЭМ!#REF!,СВЦЭМ!$A$40:$A$783,$A395,СВЦЭМ!$B$40:$B$783,R$367)+'СЕТ СН'!$F$16</f>
        <v>#REF!</v>
      </c>
      <c r="S395" s="36" t="e">
        <f>SUMIFS(СВЦЭМ!#REF!,СВЦЭМ!$A$40:$A$783,$A395,СВЦЭМ!$B$40:$B$783,S$367)+'СЕТ СН'!$F$16</f>
        <v>#REF!</v>
      </c>
      <c r="T395" s="36" t="e">
        <f>SUMIFS(СВЦЭМ!#REF!,СВЦЭМ!$A$40:$A$783,$A395,СВЦЭМ!$B$40:$B$783,T$367)+'СЕТ СН'!$F$16</f>
        <v>#REF!</v>
      </c>
      <c r="U395" s="36" t="e">
        <f>SUMIFS(СВЦЭМ!#REF!,СВЦЭМ!$A$40:$A$783,$A395,СВЦЭМ!$B$40:$B$783,U$367)+'СЕТ СН'!$F$16</f>
        <v>#REF!</v>
      </c>
      <c r="V395" s="36" t="e">
        <f>SUMIFS(СВЦЭМ!#REF!,СВЦЭМ!$A$40:$A$783,$A395,СВЦЭМ!$B$40:$B$783,V$367)+'СЕТ СН'!$F$16</f>
        <v>#REF!</v>
      </c>
      <c r="W395" s="36" t="e">
        <f>SUMIFS(СВЦЭМ!#REF!,СВЦЭМ!$A$40:$A$783,$A395,СВЦЭМ!$B$40:$B$783,W$367)+'СЕТ СН'!$F$16</f>
        <v>#REF!</v>
      </c>
      <c r="X395" s="36" t="e">
        <f>SUMIFS(СВЦЭМ!#REF!,СВЦЭМ!$A$40:$A$783,$A395,СВЦЭМ!$B$40:$B$783,X$367)+'СЕТ СН'!$F$16</f>
        <v>#REF!</v>
      </c>
      <c r="Y395" s="36" t="e">
        <f>SUMIFS(СВЦЭМ!#REF!,СВЦЭМ!$A$40:$A$783,$A395,СВЦЭМ!$B$40:$B$783,Y$367)+'СЕТ СН'!$F$16</f>
        <v>#REF!</v>
      </c>
    </row>
    <row r="396" spans="1:26" ht="15.75" hidden="1" x14ac:dyDescent="0.2">
      <c r="A396" s="35">
        <f t="shared" si="10"/>
        <v>45106</v>
      </c>
      <c r="B396" s="36" t="e">
        <f>SUMIFS(СВЦЭМ!#REF!,СВЦЭМ!$A$40:$A$783,$A396,СВЦЭМ!$B$40:$B$783,B$367)+'СЕТ СН'!$F$16</f>
        <v>#REF!</v>
      </c>
      <c r="C396" s="36" t="e">
        <f>SUMIFS(СВЦЭМ!#REF!,СВЦЭМ!$A$40:$A$783,$A396,СВЦЭМ!$B$40:$B$783,C$367)+'СЕТ СН'!$F$16</f>
        <v>#REF!</v>
      </c>
      <c r="D396" s="36" t="e">
        <f>SUMIFS(СВЦЭМ!#REF!,СВЦЭМ!$A$40:$A$783,$A396,СВЦЭМ!$B$40:$B$783,D$367)+'СЕТ СН'!$F$16</f>
        <v>#REF!</v>
      </c>
      <c r="E396" s="36" t="e">
        <f>SUMIFS(СВЦЭМ!#REF!,СВЦЭМ!$A$40:$A$783,$A396,СВЦЭМ!$B$40:$B$783,E$367)+'СЕТ СН'!$F$16</f>
        <v>#REF!</v>
      </c>
      <c r="F396" s="36" t="e">
        <f>SUMIFS(СВЦЭМ!#REF!,СВЦЭМ!$A$40:$A$783,$A396,СВЦЭМ!$B$40:$B$783,F$367)+'СЕТ СН'!$F$16</f>
        <v>#REF!</v>
      </c>
      <c r="G396" s="36" t="e">
        <f>SUMIFS(СВЦЭМ!#REF!,СВЦЭМ!$A$40:$A$783,$A396,СВЦЭМ!$B$40:$B$783,G$367)+'СЕТ СН'!$F$16</f>
        <v>#REF!</v>
      </c>
      <c r="H396" s="36" t="e">
        <f>SUMIFS(СВЦЭМ!#REF!,СВЦЭМ!$A$40:$A$783,$A396,СВЦЭМ!$B$40:$B$783,H$367)+'СЕТ СН'!$F$16</f>
        <v>#REF!</v>
      </c>
      <c r="I396" s="36" t="e">
        <f>SUMIFS(СВЦЭМ!#REF!,СВЦЭМ!$A$40:$A$783,$A396,СВЦЭМ!$B$40:$B$783,I$367)+'СЕТ СН'!$F$16</f>
        <v>#REF!</v>
      </c>
      <c r="J396" s="36" t="e">
        <f>SUMIFS(СВЦЭМ!#REF!,СВЦЭМ!$A$40:$A$783,$A396,СВЦЭМ!$B$40:$B$783,J$367)+'СЕТ СН'!$F$16</f>
        <v>#REF!</v>
      </c>
      <c r="K396" s="36" t="e">
        <f>SUMIFS(СВЦЭМ!#REF!,СВЦЭМ!$A$40:$A$783,$A396,СВЦЭМ!$B$40:$B$783,K$367)+'СЕТ СН'!$F$16</f>
        <v>#REF!</v>
      </c>
      <c r="L396" s="36" t="e">
        <f>SUMIFS(СВЦЭМ!#REF!,СВЦЭМ!$A$40:$A$783,$A396,СВЦЭМ!$B$40:$B$783,L$367)+'СЕТ СН'!$F$16</f>
        <v>#REF!</v>
      </c>
      <c r="M396" s="36" t="e">
        <f>SUMIFS(СВЦЭМ!#REF!,СВЦЭМ!$A$40:$A$783,$A396,СВЦЭМ!$B$40:$B$783,M$367)+'СЕТ СН'!$F$16</f>
        <v>#REF!</v>
      </c>
      <c r="N396" s="36" t="e">
        <f>SUMIFS(СВЦЭМ!#REF!,СВЦЭМ!$A$40:$A$783,$A396,СВЦЭМ!$B$40:$B$783,N$367)+'СЕТ СН'!$F$16</f>
        <v>#REF!</v>
      </c>
      <c r="O396" s="36" t="e">
        <f>SUMIFS(СВЦЭМ!#REF!,СВЦЭМ!$A$40:$A$783,$A396,СВЦЭМ!$B$40:$B$783,O$367)+'СЕТ СН'!$F$16</f>
        <v>#REF!</v>
      </c>
      <c r="P396" s="36" t="e">
        <f>SUMIFS(СВЦЭМ!#REF!,СВЦЭМ!$A$40:$A$783,$A396,СВЦЭМ!$B$40:$B$783,P$367)+'СЕТ СН'!$F$16</f>
        <v>#REF!</v>
      </c>
      <c r="Q396" s="36" t="e">
        <f>SUMIFS(СВЦЭМ!#REF!,СВЦЭМ!$A$40:$A$783,$A396,СВЦЭМ!$B$40:$B$783,Q$367)+'СЕТ СН'!$F$16</f>
        <v>#REF!</v>
      </c>
      <c r="R396" s="36" t="e">
        <f>SUMIFS(СВЦЭМ!#REF!,СВЦЭМ!$A$40:$A$783,$A396,СВЦЭМ!$B$40:$B$783,R$367)+'СЕТ СН'!$F$16</f>
        <v>#REF!</v>
      </c>
      <c r="S396" s="36" t="e">
        <f>SUMIFS(СВЦЭМ!#REF!,СВЦЭМ!$A$40:$A$783,$A396,СВЦЭМ!$B$40:$B$783,S$367)+'СЕТ СН'!$F$16</f>
        <v>#REF!</v>
      </c>
      <c r="T396" s="36" t="e">
        <f>SUMIFS(СВЦЭМ!#REF!,СВЦЭМ!$A$40:$A$783,$A396,СВЦЭМ!$B$40:$B$783,T$367)+'СЕТ СН'!$F$16</f>
        <v>#REF!</v>
      </c>
      <c r="U396" s="36" t="e">
        <f>SUMIFS(СВЦЭМ!#REF!,СВЦЭМ!$A$40:$A$783,$A396,СВЦЭМ!$B$40:$B$783,U$367)+'СЕТ СН'!$F$16</f>
        <v>#REF!</v>
      </c>
      <c r="V396" s="36" t="e">
        <f>SUMIFS(СВЦЭМ!#REF!,СВЦЭМ!$A$40:$A$783,$A396,СВЦЭМ!$B$40:$B$783,V$367)+'СЕТ СН'!$F$16</f>
        <v>#REF!</v>
      </c>
      <c r="W396" s="36" t="e">
        <f>SUMIFS(СВЦЭМ!#REF!,СВЦЭМ!$A$40:$A$783,$A396,СВЦЭМ!$B$40:$B$783,W$367)+'СЕТ СН'!$F$16</f>
        <v>#REF!</v>
      </c>
      <c r="X396" s="36" t="e">
        <f>SUMIFS(СВЦЭМ!#REF!,СВЦЭМ!$A$40:$A$783,$A396,СВЦЭМ!$B$40:$B$783,X$367)+'СЕТ СН'!$F$16</f>
        <v>#REF!</v>
      </c>
      <c r="Y396" s="36" t="e">
        <f>SUMIFS(СВЦЭМ!#REF!,СВЦЭМ!$A$40:$A$783,$A396,СВЦЭМ!$B$40:$B$783,Y$367)+'СЕТ СН'!$F$16</f>
        <v>#REF!</v>
      </c>
    </row>
    <row r="397" spans="1:26" ht="15.75" hidden="1" x14ac:dyDescent="0.2">
      <c r="A397" s="35">
        <f t="shared" si="10"/>
        <v>45107</v>
      </c>
      <c r="B397" s="36" t="e">
        <f>SUMIFS(СВЦЭМ!#REF!,СВЦЭМ!$A$40:$A$783,$A397,СВЦЭМ!$B$40:$B$783,B$367)+'СЕТ СН'!$F$16</f>
        <v>#REF!</v>
      </c>
      <c r="C397" s="36" t="e">
        <f>SUMIFS(СВЦЭМ!#REF!,СВЦЭМ!$A$40:$A$783,$A397,СВЦЭМ!$B$40:$B$783,C$367)+'СЕТ СН'!$F$16</f>
        <v>#REF!</v>
      </c>
      <c r="D397" s="36" t="e">
        <f>SUMIFS(СВЦЭМ!#REF!,СВЦЭМ!$A$40:$A$783,$A397,СВЦЭМ!$B$40:$B$783,D$367)+'СЕТ СН'!$F$16</f>
        <v>#REF!</v>
      </c>
      <c r="E397" s="36" t="e">
        <f>SUMIFS(СВЦЭМ!#REF!,СВЦЭМ!$A$40:$A$783,$A397,СВЦЭМ!$B$40:$B$783,E$367)+'СЕТ СН'!$F$16</f>
        <v>#REF!</v>
      </c>
      <c r="F397" s="36" t="e">
        <f>SUMIFS(СВЦЭМ!#REF!,СВЦЭМ!$A$40:$A$783,$A397,СВЦЭМ!$B$40:$B$783,F$367)+'СЕТ СН'!$F$16</f>
        <v>#REF!</v>
      </c>
      <c r="G397" s="36" t="e">
        <f>SUMIFS(СВЦЭМ!#REF!,СВЦЭМ!$A$40:$A$783,$A397,СВЦЭМ!$B$40:$B$783,G$367)+'СЕТ СН'!$F$16</f>
        <v>#REF!</v>
      </c>
      <c r="H397" s="36" t="e">
        <f>SUMIFS(СВЦЭМ!#REF!,СВЦЭМ!$A$40:$A$783,$A397,СВЦЭМ!$B$40:$B$783,H$367)+'СЕТ СН'!$F$16</f>
        <v>#REF!</v>
      </c>
      <c r="I397" s="36" t="e">
        <f>SUMIFS(СВЦЭМ!#REF!,СВЦЭМ!$A$40:$A$783,$A397,СВЦЭМ!$B$40:$B$783,I$367)+'СЕТ СН'!$F$16</f>
        <v>#REF!</v>
      </c>
      <c r="J397" s="36" t="e">
        <f>SUMIFS(СВЦЭМ!#REF!,СВЦЭМ!$A$40:$A$783,$A397,СВЦЭМ!$B$40:$B$783,J$367)+'СЕТ СН'!$F$16</f>
        <v>#REF!</v>
      </c>
      <c r="K397" s="36" t="e">
        <f>SUMIFS(СВЦЭМ!#REF!,СВЦЭМ!$A$40:$A$783,$A397,СВЦЭМ!$B$40:$B$783,K$367)+'СЕТ СН'!$F$16</f>
        <v>#REF!</v>
      </c>
      <c r="L397" s="36" t="e">
        <f>SUMIFS(СВЦЭМ!#REF!,СВЦЭМ!$A$40:$A$783,$A397,СВЦЭМ!$B$40:$B$783,L$367)+'СЕТ СН'!$F$16</f>
        <v>#REF!</v>
      </c>
      <c r="M397" s="36" t="e">
        <f>SUMIFS(СВЦЭМ!#REF!,СВЦЭМ!$A$40:$A$783,$A397,СВЦЭМ!$B$40:$B$783,M$367)+'СЕТ СН'!$F$16</f>
        <v>#REF!</v>
      </c>
      <c r="N397" s="36" t="e">
        <f>SUMIFS(СВЦЭМ!#REF!,СВЦЭМ!$A$40:$A$783,$A397,СВЦЭМ!$B$40:$B$783,N$367)+'СЕТ СН'!$F$16</f>
        <v>#REF!</v>
      </c>
      <c r="O397" s="36" t="e">
        <f>SUMIFS(СВЦЭМ!#REF!,СВЦЭМ!$A$40:$A$783,$A397,СВЦЭМ!$B$40:$B$783,O$367)+'СЕТ СН'!$F$16</f>
        <v>#REF!</v>
      </c>
      <c r="P397" s="36" t="e">
        <f>SUMIFS(СВЦЭМ!#REF!,СВЦЭМ!$A$40:$A$783,$A397,СВЦЭМ!$B$40:$B$783,P$367)+'СЕТ СН'!$F$16</f>
        <v>#REF!</v>
      </c>
      <c r="Q397" s="36" t="e">
        <f>SUMIFS(СВЦЭМ!#REF!,СВЦЭМ!$A$40:$A$783,$A397,СВЦЭМ!$B$40:$B$783,Q$367)+'СЕТ СН'!$F$16</f>
        <v>#REF!</v>
      </c>
      <c r="R397" s="36" t="e">
        <f>SUMIFS(СВЦЭМ!#REF!,СВЦЭМ!$A$40:$A$783,$A397,СВЦЭМ!$B$40:$B$783,R$367)+'СЕТ СН'!$F$16</f>
        <v>#REF!</v>
      </c>
      <c r="S397" s="36" t="e">
        <f>SUMIFS(СВЦЭМ!#REF!,СВЦЭМ!$A$40:$A$783,$A397,СВЦЭМ!$B$40:$B$783,S$367)+'СЕТ СН'!$F$16</f>
        <v>#REF!</v>
      </c>
      <c r="T397" s="36" t="e">
        <f>SUMIFS(СВЦЭМ!#REF!,СВЦЭМ!$A$40:$A$783,$A397,СВЦЭМ!$B$40:$B$783,T$367)+'СЕТ СН'!$F$16</f>
        <v>#REF!</v>
      </c>
      <c r="U397" s="36" t="e">
        <f>SUMIFS(СВЦЭМ!#REF!,СВЦЭМ!$A$40:$A$783,$A397,СВЦЭМ!$B$40:$B$783,U$367)+'СЕТ СН'!$F$16</f>
        <v>#REF!</v>
      </c>
      <c r="V397" s="36" t="e">
        <f>SUMIFS(СВЦЭМ!#REF!,СВЦЭМ!$A$40:$A$783,$A397,СВЦЭМ!$B$40:$B$783,V$367)+'СЕТ СН'!$F$16</f>
        <v>#REF!</v>
      </c>
      <c r="W397" s="36" t="e">
        <f>SUMIFS(СВЦЭМ!#REF!,СВЦЭМ!$A$40:$A$783,$A397,СВЦЭМ!$B$40:$B$783,W$367)+'СЕТ СН'!$F$16</f>
        <v>#REF!</v>
      </c>
      <c r="X397" s="36" t="e">
        <f>SUMIFS(СВЦЭМ!#REF!,СВЦЭМ!$A$40:$A$783,$A397,СВЦЭМ!$B$40:$B$783,X$367)+'СЕТ СН'!$F$16</f>
        <v>#REF!</v>
      </c>
      <c r="Y397" s="36" t="e">
        <f>SUMIFS(СВЦЭМ!#REF!,СВЦЭМ!$A$40:$A$783,$A397,СВЦЭМ!$B$40:$B$783,Y$367)+'СЕТ СН'!$F$16</f>
        <v>#REF!</v>
      </c>
    </row>
    <row r="398" spans="1:26" ht="15.75" hidden="1" x14ac:dyDescent="0.2">
      <c r="A398" s="35">
        <f t="shared" si="10"/>
        <v>45108</v>
      </c>
      <c r="B398" s="36" t="e">
        <f>SUMIFS(СВЦЭМ!#REF!,СВЦЭМ!$A$40:$A$783,$A398,СВЦЭМ!$B$40:$B$783,B$367)+'СЕТ СН'!$F$16</f>
        <v>#REF!</v>
      </c>
      <c r="C398" s="36" t="e">
        <f>SUMIFS(СВЦЭМ!#REF!,СВЦЭМ!$A$40:$A$783,$A398,СВЦЭМ!$B$40:$B$783,C$367)+'СЕТ СН'!$F$16</f>
        <v>#REF!</v>
      </c>
      <c r="D398" s="36" t="e">
        <f>SUMIFS(СВЦЭМ!#REF!,СВЦЭМ!$A$40:$A$783,$A398,СВЦЭМ!$B$40:$B$783,D$367)+'СЕТ СН'!$F$16</f>
        <v>#REF!</v>
      </c>
      <c r="E398" s="36" t="e">
        <f>SUMIFS(СВЦЭМ!#REF!,СВЦЭМ!$A$40:$A$783,$A398,СВЦЭМ!$B$40:$B$783,E$367)+'СЕТ СН'!$F$16</f>
        <v>#REF!</v>
      </c>
      <c r="F398" s="36" t="e">
        <f>SUMIFS(СВЦЭМ!#REF!,СВЦЭМ!$A$40:$A$783,$A398,СВЦЭМ!$B$40:$B$783,F$367)+'СЕТ СН'!$F$16</f>
        <v>#REF!</v>
      </c>
      <c r="G398" s="36" t="e">
        <f>SUMIFS(СВЦЭМ!#REF!,СВЦЭМ!$A$40:$A$783,$A398,СВЦЭМ!$B$40:$B$783,G$367)+'СЕТ СН'!$F$16</f>
        <v>#REF!</v>
      </c>
      <c r="H398" s="36" t="e">
        <f>SUMIFS(СВЦЭМ!#REF!,СВЦЭМ!$A$40:$A$783,$A398,СВЦЭМ!$B$40:$B$783,H$367)+'СЕТ СН'!$F$16</f>
        <v>#REF!</v>
      </c>
      <c r="I398" s="36" t="e">
        <f>SUMIFS(СВЦЭМ!#REF!,СВЦЭМ!$A$40:$A$783,$A398,СВЦЭМ!$B$40:$B$783,I$367)+'СЕТ СН'!$F$16</f>
        <v>#REF!</v>
      </c>
      <c r="J398" s="36" t="e">
        <f>SUMIFS(СВЦЭМ!#REF!,СВЦЭМ!$A$40:$A$783,$A398,СВЦЭМ!$B$40:$B$783,J$367)+'СЕТ СН'!$F$16</f>
        <v>#REF!</v>
      </c>
      <c r="K398" s="36" t="e">
        <f>SUMIFS(СВЦЭМ!#REF!,СВЦЭМ!$A$40:$A$783,$A398,СВЦЭМ!$B$40:$B$783,K$367)+'СЕТ СН'!$F$16</f>
        <v>#REF!</v>
      </c>
      <c r="L398" s="36" t="e">
        <f>SUMIFS(СВЦЭМ!#REF!,СВЦЭМ!$A$40:$A$783,$A398,СВЦЭМ!$B$40:$B$783,L$367)+'СЕТ СН'!$F$16</f>
        <v>#REF!</v>
      </c>
      <c r="M398" s="36" t="e">
        <f>SUMIFS(СВЦЭМ!#REF!,СВЦЭМ!$A$40:$A$783,$A398,СВЦЭМ!$B$40:$B$783,M$367)+'СЕТ СН'!$F$16</f>
        <v>#REF!</v>
      </c>
      <c r="N398" s="36" t="e">
        <f>SUMIFS(СВЦЭМ!#REF!,СВЦЭМ!$A$40:$A$783,$A398,СВЦЭМ!$B$40:$B$783,N$367)+'СЕТ СН'!$F$16</f>
        <v>#REF!</v>
      </c>
      <c r="O398" s="36" t="e">
        <f>SUMIFS(СВЦЭМ!#REF!,СВЦЭМ!$A$40:$A$783,$A398,СВЦЭМ!$B$40:$B$783,O$367)+'СЕТ СН'!$F$16</f>
        <v>#REF!</v>
      </c>
      <c r="P398" s="36" t="e">
        <f>SUMIFS(СВЦЭМ!#REF!,СВЦЭМ!$A$40:$A$783,$A398,СВЦЭМ!$B$40:$B$783,P$367)+'СЕТ СН'!$F$16</f>
        <v>#REF!</v>
      </c>
      <c r="Q398" s="36" t="e">
        <f>SUMIFS(СВЦЭМ!#REF!,СВЦЭМ!$A$40:$A$783,$A398,СВЦЭМ!$B$40:$B$783,Q$367)+'СЕТ СН'!$F$16</f>
        <v>#REF!</v>
      </c>
      <c r="R398" s="36" t="e">
        <f>SUMIFS(СВЦЭМ!#REF!,СВЦЭМ!$A$40:$A$783,$A398,СВЦЭМ!$B$40:$B$783,R$367)+'СЕТ СН'!$F$16</f>
        <v>#REF!</v>
      </c>
      <c r="S398" s="36" t="e">
        <f>SUMIFS(СВЦЭМ!#REF!,СВЦЭМ!$A$40:$A$783,$A398,СВЦЭМ!$B$40:$B$783,S$367)+'СЕТ СН'!$F$16</f>
        <v>#REF!</v>
      </c>
      <c r="T398" s="36" t="e">
        <f>SUMIFS(СВЦЭМ!#REF!,СВЦЭМ!$A$40:$A$783,$A398,СВЦЭМ!$B$40:$B$783,T$367)+'СЕТ СН'!$F$16</f>
        <v>#REF!</v>
      </c>
      <c r="U398" s="36" t="e">
        <f>SUMIFS(СВЦЭМ!#REF!,СВЦЭМ!$A$40:$A$783,$A398,СВЦЭМ!$B$40:$B$783,U$367)+'СЕТ СН'!$F$16</f>
        <v>#REF!</v>
      </c>
      <c r="V398" s="36" t="e">
        <f>SUMIFS(СВЦЭМ!#REF!,СВЦЭМ!$A$40:$A$783,$A398,СВЦЭМ!$B$40:$B$783,V$367)+'СЕТ СН'!$F$16</f>
        <v>#REF!</v>
      </c>
      <c r="W398" s="36" t="e">
        <f>SUMIFS(СВЦЭМ!#REF!,СВЦЭМ!$A$40:$A$783,$A398,СВЦЭМ!$B$40:$B$783,W$367)+'СЕТ СН'!$F$16</f>
        <v>#REF!</v>
      </c>
      <c r="X398" s="36" t="e">
        <f>SUMIFS(СВЦЭМ!#REF!,СВЦЭМ!$A$40:$A$783,$A398,СВЦЭМ!$B$40:$B$783,X$367)+'СЕТ СН'!$F$16</f>
        <v>#REF!</v>
      </c>
      <c r="Y398" s="36" t="e">
        <f>SUMIFS(СВЦЭМ!#REF!,СВЦЭМ!$A$40:$A$783,$A398,СВЦЭМ!$B$40:$B$783,Y$367)+'СЕТ СН'!$F$16</f>
        <v>#REF!</v>
      </c>
    </row>
    <row r="399" spans="1:26" ht="15.75" hidden="1" x14ac:dyDescent="0.2">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2.75" hidden="1" customHeight="1" x14ac:dyDescent="0.2">
      <c r="A400" s="137" t="s">
        <v>7</v>
      </c>
      <c r="B400" s="131" t="s">
        <v>120</v>
      </c>
      <c r="C400" s="132"/>
      <c r="D400" s="132"/>
      <c r="E400" s="132"/>
      <c r="F400" s="132"/>
      <c r="G400" s="132"/>
      <c r="H400" s="132"/>
      <c r="I400" s="132"/>
      <c r="J400" s="132"/>
      <c r="K400" s="132"/>
      <c r="L400" s="132"/>
      <c r="M400" s="132"/>
      <c r="N400" s="132"/>
      <c r="O400" s="132"/>
      <c r="P400" s="132"/>
      <c r="Q400" s="132"/>
      <c r="R400" s="132"/>
      <c r="S400" s="132"/>
      <c r="T400" s="132"/>
      <c r="U400" s="132"/>
      <c r="V400" s="132"/>
      <c r="W400" s="132"/>
      <c r="X400" s="132"/>
      <c r="Y400" s="133"/>
    </row>
    <row r="401" spans="1:27" ht="12.75" hidden="1" customHeight="1" x14ac:dyDescent="0.2">
      <c r="A401" s="138"/>
      <c r="B401" s="134"/>
      <c r="C401" s="135"/>
      <c r="D401" s="135"/>
      <c r="E401" s="135"/>
      <c r="F401" s="135"/>
      <c r="G401" s="135"/>
      <c r="H401" s="135"/>
      <c r="I401" s="135"/>
      <c r="J401" s="135"/>
      <c r="K401" s="135"/>
      <c r="L401" s="135"/>
      <c r="M401" s="135"/>
      <c r="N401" s="135"/>
      <c r="O401" s="135"/>
      <c r="P401" s="135"/>
      <c r="Q401" s="135"/>
      <c r="R401" s="135"/>
      <c r="S401" s="135"/>
      <c r="T401" s="135"/>
      <c r="U401" s="135"/>
      <c r="V401" s="135"/>
      <c r="W401" s="135"/>
      <c r="X401" s="135"/>
      <c r="Y401" s="136"/>
    </row>
    <row r="402" spans="1:27" s="46" customFormat="1" ht="12.75" hidden="1" customHeight="1" x14ac:dyDescent="0.2">
      <c r="A402" s="139"/>
      <c r="B402" s="34">
        <v>1</v>
      </c>
      <c r="C402" s="34">
        <v>2</v>
      </c>
      <c r="D402" s="34">
        <v>3</v>
      </c>
      <c r="E402" s="34">
        <v>4</v>
      </c>
      <c r="F402" s="34">
        <v>5</v>
      </c>
      <c r="G402" s="34">
        <v>6</v>
      </c>
      <c r="H402" s="34">
        <v>7</v>
      </c>
      <c r="I402" s="34">
        <v>8</v>
      </c>
      <c r="J402" s="34">
        <v>9</v>
      </c>
      <c r="K402" s="34">
        <v>10</v>
      </c>
      <c r="L402" s="34">
        <v>11</v>
      </c>
      <c r="M402" s="34">
        <v>12</v>
      </c>
      <c r="N402" s="34">
        <v>13</v>
      </c>
      <c r="O402" s="34">
        <v>14</v>
      </c>
      <c r="P402" s="34">
        <v>15</v>
      </c>
      <c r="Q402" s="34">
        <v>16</v>
      </c>
      <c r="R402" s="34">
        <v>17</v>
      </c>
      <c r="S402" s="34">
        <v>18</v>
      </c>
      <c r="T402" s="34">
        <v>19</v>
      </c>
      <c r="U402" s="34">
        <v>20</v>
      </c>
      <c r="V402" s="34">
        <v>21</v>
      </c>
      <c r="W402" s="34">
        <v>22</v>
      </c>
      <c r="X402" s="34">
        <v>23</v>
      </c>
      <c r="Y402" s="34">
        <v>24</v>
      </c>
    </row>
    <row r="403" spans="1:27" ht="15.75" hidden="1" customHeight="1" x14ac:dyDescent="0.2">
      <c r="A403" s="35" t="str">
        <f>A368</f>
        <v>01.06.2023</v>
      </c>
      <c r="B403" s="36">
        <f>SUMIFS(СВЦЭМ!$G$40:$G$783,СВЦЭМ!$A$40:$A$783,$A403,СВЦЭМ!$B$40:$B$783,B$402)+'СЕТ СН'!$F$16</f>
        <v>0</v>
      </c>
      <c r="C403" s="36">
        <f>SUMIFS(СВЦЭМ!$G$40:$G$783,СВЦЭМ!$A$40:$A$783,$A403,СВЦЭМ!$B$40:$B$783,C$402)+'СЕТ СН'!$F$16</f>
        <v>0</v>
      </c>
      <c r="D403" s="36">
        <f>SUMIFS(СВЦЭМ!$G$40:$G$783,СВЦЭМ!$A$40:$A$783,$A403,СВЦЭМ!$B$40:$B$783,D$402)+'СЕТ СН'!$F$16</f>
        <v>0</v>
      </c>
      <c r="E403" s="36">
        <f>SUMIFS(СВЦЭМ!$G$40:$G$783,СВЦЭМ!$A$40:$A$783,$A403,СВЦЭМ!$B$40:$B$783,E$402)+'СЕТ СН'!$F$16</f>
        <v>0</v>
      </c>
      <c r="F403" s="36">
        <f>SUMIFS(СВЦЭМ!$G$40:$G$783,СВЦЭМ!$A$40:$A$783,$A403,СВЦЭМ!$B$40:$B$783,F$402)+'СЕТ СН'!$F$16</f>
        <v>0</v>
      </c>
      <c r="G403" s="36">
        <f>SUMIFS(СВЦЭМ!$G$40:$G$783,СВЦЭМ!$A$40:$A$783,$A403,СВЦЭМ!$B$40:$B$783,G$402)+'СЕТ СН'!$F$16</f>
        <v>0</v>
      </c>
      <c r="H403" s="36">
        <f>SUMIFS(СВЦЭМ!$G$40:$G$783,СВЦЭМ!$A$40:$A$783,$A403,СВЦЭМ!$B$40:$B$783,H$402)+'СЕТ СН'!$F$16</f>
        <v>0</v>
      </c>
      <c r="I403" s="36">
        <f>SUMIFS(СВЦЭМ!$G$40:$G$783,СВЦЭМ!$A$40:$A$783,$A403,СВЦЭМ!$B$40:$B$783,I$402)+'СЕТ СН'!$F$16</f>
        <v>0</v>
      </c>
      <c r="J403" s="36">
        <f>SUMIFS(СВЦЭМ!$G$40:$G$783,СВЦЭМ!$A$40:$A$783,$A403,СВЦЭМ!$B$40:$B$783,J$402)+'СЕТ СН'!$F$16</f>
        <v>0</v>
      </c>
      <c r="K403" s="36">
        <f>SUMIFS(СВЦЭМ!$G$40:$G$783,СВЦЭМ!$A$40:$A$783,$A403,СВЦЭМ!$B$40:$B$783,K$402)+'СЕТ СН'!$F$16</f>
        <v>0</v>
      </c>
      <c r="L403" s="36">
        <f>SUMIFS(СВЦЭМ!$G$40:$G$783,СВЦЭМ!$A$40:$A$783,$A403,СВЦЭМ!$B$40:$B$783,L$402)+'СЕТ СН'!$F$16</f>
        <v>0</v>
      </c>
      <c r="M403" s="36">
        <f>SUMIFS(СВЦЭМ!$G$40:$G$783,СВЦЭМ!$A$40:$A$783,$A403,СВЦЭМ!$B$40:$B$783,M$402)+'СЕТ СН'!$F$16</f>
        <v>0</v>
      </c>
      <c r="N403" s="36">
        <f>SUMIFS(СВЦЭМ!$G$40:$G$783,СВЦЭМ!$A$40:$A$783,$A403,СВЦЭМ!$B$40:$B$783,N$402)+'СЕТ СН'!$F$16</f>
        <v>0</v>
      </c>
      <c r="O403" s="36">
        <f>SUMIFS(СВЦЭМ!$G$40:$G$783,СВЦЭМ!$A$40:$A$783,$A403,СВЦЭМ!$B$40:$B$783,O$402)+'СЕТ СН'!$F$16</f>
        <v>0</v>
      </c>
      <c r="P403" s="36">
        <f>SUMIFS(СВЦЭМ!$G$40:$G$783,СВЦЭМ!$A$40:$A$783,$A403,СВЦЭМ!$B$40:$B$783,P$402)+'СЕТ СН'!$F$16</f>
        <v>0</v>
      </c>
      <c r="Q403" s="36">
        <f>SUMIFS(СВЦЭМ!$G$40:$G$783,СВЦЭМ!$A$40:$A$783,$A403,СВЦЭМ!$B$40:$B$783,Q$402)+'СЕТ СН'!$F$16</f>
        <v>0</v>
      </c>
      <c r="R403" s="36">
        <f>SUMIFS(СВЦЭМ!$G$40:$G$783,СВЦЭМ!$A$40:$A$783,$A403,СВЦЭМ!$B$40:$B$783,R$402)+'СЕТ СН'!$F$16</f>
        <v>0</v>
      </c>
      <c r="S403" s="36">
        <f>SUMIFS(СВЦЭМ!$G$40:$G$783,СВЦЭМ!$A$40:$A$783,$A403,СВЦЭМ!$B$40:$B$783,S$402)+'СЕТ СН'!$F$16</f>
        <v>0</v>
      </c>
      <c r="T403" s="36">
        <f>SUMIFS(СВЦЭМ!$G$40:$G$783,СВЦЭМ!$A$40:$A$783,$A403,СВЦЭМ!$B$40:$B$783,T$402)+'СЕТ СН'!$F$16</f>
        <v>0</v>
      </c>
      <c r="U403" s="36">
        <f>SUMIFS(СВЦЭМ!$G$40:$G$783,СВЦЭМ!$A$40:$A$783,$A403,СВЦЭМ!$B$40:$B$783,U$402)+'СЕТ СН'!$F$16</f>
        <v>0</v>
      </c>
      <c r="V403" s="36">
        <f>SUMIFS(СВЦЭМ!$G$40:$G$783,СВЦЭМ!$A$40:$A$783,$A403,СВЦЭМ!$B$40:$B$783,V$402)+'СЕТ СН'!$F$16</f>
        <v>0</v>
      </c>
      <c r="W403" s="36">
        <f>SUMIFS(СВЦЭМ!$G$40:$G$783,СВЦЭМ!$A$40:$A$783,$A403,СВЦЭМ!$B$40:$B$783,W$402)+'СЕТ СН'!$F$16</f>
        <v>0</v>
      </c>
      <c r="X403" s="36">
        <f>SUMIFS(СВЦЭМ!$G$40:$G$783,СВЦЭМ!$A$40:$A$783,$A403,СВЦЭМ!$B$40:$B$783,X$402)+'СЕТ СН'!$F$16</f>
        <v>0</v>
      </c>
      <c r="Y403" s="36">
        <f>SUMIFS(СВЦЭМ!$G$40:$G$783,СВЦЭМ!$A$40:$A$783,$A403,СВЦЭМ!$B$40:$B$783,Y$402)+'СЕТ СН'!$F$16</f>
        <v>0</v>
      </c>
      <c r="AA403" s="45"/>
    </row>
    <row r="404" spans="1:27" ht="15.75" hidden="1" x14ac:dyDescent="0.2">
      <c r="A404" s="35">
        <f>A403+1</f>
        <v>45079</v>
      </c>
      <c r="B404" s="36">
        <f>SUMIFS(СВЦЭМ!$G$40:$G$783,СВЦЭМ!$A$40:$A$783,$A404,СВЦЭМ!$B$40:$B$783,B$402)+'СЕТ СН'!$F$16</f>
        <v>0</v>
      </c>
      <c r="C404" s="36">
        <f>SUMIFS(СВЦЭМ!$G$40:$G$783,СВЦЭМ!$A$40:$A$783,$A404,СВЦЭМ!$B$40:$B$783,C$402)+'СЕТ СН'!$F$16</f>
        <v>0</v>
      </c>
      <c r="D404" s="36">
        <f>SUMIFS(СВЦЭМ!$G$40:$G$783,СВЦЭМ!$A$40:$A$783,$A404,СВЦЭМ!$B$40:$B$783,D$402)+'СЕТ СН'!$F$16</f>
        <v>0</v>
      </c>
      <c r="E404" s="36">
        <f>SUMIFS(СВЦЭМ!$G$40:$G$783,СВЦЭМ!$A$40:$A$783,$A404,СВЦЭМ!$B$40:$B$783,E$402)+'СЕТ СН'!$F$16</f>
        <v>0</v>
      </c>
      <c r="F404" s="36">
        <f>SUMIFS(СВЦЭМ!$G$40:$G$783,СВЦЭМ!$A$40:$A$783,$A404,СВЦЭМ!$B$40:$B$783,F$402)+'СЕТ СН'!$F$16</f>
        <v>0</v>
      </c>
      <c r="G404" s="36">
        <f>SUMIFS(СВЦЭМ!$G$40:$G$783,СВЦЭМ!$A$40:$A$783,$A404,СВЦЭМ!$B$40:$B$783,G$402)+'СЕТ СН'!$F$16</f>
        <v>0</v>
      </c>
      <c r="H404" s="36">
        <f>SUMIFS(СВЦЭМ!$G$40:$G$783,СВЦЭМ!$A$40:$A$783,$A404,СВЦЭМ!$B$40:$B$783,H$402)+'СЕТ СН'!$F$16</f>
        <v>0</v>
      </c>
      <c r="I404" s="36">
        <f>SUMIFS(СВЦЭМ!$G$40:$G$783,СВЦЭМ!$A$40:$A$783,$A404,СВЦЭМ!$B$40:$B$783,I$402)+'СЕТ СН'!$F$16</f>
        <v>0</v>
      </c>
      <c r="J404" s="36">
        <f>SUMIFS(СВЦЭМ!$G$40:$G$783,СВЦЭМ!$A$40:$A$783,$A404,СВЦЭМ!$B$40:$B$783,J$402)+'СЕТ СН'!$F$16</f>
        <v>0</v>
      </c>
      <c r="K404" s="36">
        <f>SUMIFS(СВЦЭМ!$G$40:$G$783,СВЦЭМ!$A$40:$A$783,$A404,СВЦЭМ!$B$40:$B$783,K$402)+'СЕТ СН'!$F$16</f>
        <v>0</v>
      </c>
      <c r="L404" s="36">
        <f>SUMIFS(СВЦЭМ!$G$40:$G$783,СВЦЭМ!$A$40:$A$783,$A404,СВЦЭМ!$B$40:$B$783,L$402)+'СЕТ СН'!$F$16</f>
        <v>0</v>
      </c>
      <c r="M404" s="36">
        <f>SUMIFS(СВЦЭМ!$G$40:$G$783,СВЦЭМ!$A$40:$A$783,$A404,СВЦЭМ!$B$40:$B$783,M$402)+'СЕТ СН'!$F$16</f>
        <v>0</v>
      </c>
      <c r="N404" s="36">
        <f>SUMIFS(СВЦЭМ!$G$40:$G$783,СВЦЭМ!$A$40:$A$783,$A404,СВЦЭМ!$B$40:$B$783,N$402)+'СЕТ СН'!$F$16</f>
        <v>0</v>
      </c>
      <c r="O404" s="36">
        <f>SUMIFS(СВЦЭМ!$G$40:$G$783,СВЦЭМ!$A$40:$A$783,$A404,СВЦЭМ!$B$40:$B$783,O$402)+'СЕТ СН'!$F$16</f>
        <v>0</v>
      </c>
      <c r="P404" s="36">
        <f>SUMIFS(СВЦЭМ!$G$40:$G$783,СВЦЭМ!$A$40:$A$783,$A404,СВЦЭМ!$B$40:$B$783,P$402)+'СЕТ СН'!$F$16</f>
        <v>0</v>
      </c>
      <c r="Q404" s="36">
        <f>SUMIFS(СВЦЭМ!$G$40:$G$783,СВЦЭМ!$A$40:$A$783,$A404,СВЦЭМ!$B$40:$B$783,Q$402)+'СЕТ СН'!$F$16</f>
        <v>0</v>
      </c>
      <c r="R404" s="36">
        <f>SUMIFS(СВЦЭМ!$G$40:$G$783,СВЦЭМ!$A$40:$A$783,$A404,СВЦЭМ!$B$40:$B$783,R$402)+'СЕТ СН'!$F$16</f>
        <v>0</v>
      </c>
      <c r="S404" s="36">
        <f>SUMIFS(СВЦЭМ!$G$40:$G$783,СВЦЭМ!$A$40:$A$783,$A404,СВЦЭМ!$B$40:$B$783,S$402)+'СЕТ СН'!$F$16</f>
        <v>0</v>
      </c>
      <c r="T404" s="36">
        <f>SUMIFS(СВЦЭМ!$G$40:$G$783,СВЦЭМ!$A$40:$A$783,$A404,СВЦЭМ!$B$40:$B$783,T$402)+'СЕТ СН'!$F$16</f>
        <v>0</v>
      </c>
      <c r="U404" s="36">
        <f>SUMIFS(СВЦЭМ!$G$40:$G$783,СВЦЭМ!$A$40:$A$783,$A404,СВЦЭМ!$B$40:$B$783,U$402)+'СЕТ СН'!$F$16</f>
        <v>0</v>
      </c>
      <c r="V404" s="36">
        <f>SUMIFS(СВЦЭМ!$G$40:$G$783,СВЦЭМ!$A$40:$A$783,$A404,СВЦЭМ!$B$40:$B$783,V$402)+'СЕТ СН'!$F$16</f>
        <v>0</v>
      </c>
      <c r="W404" s="36">
        <f>SUMIFS(СВЦЭМ!$G$40:$G$783,СВЦЭМ!$A$40:$A$783,$A404,СВЦЭМ!$B$40:$B$783,W$402)+'СЕТ СН'!$F$16</f>
        <v>0</v>
      </c>
      <c r="X404" s="36">
        <f>SUMIFS(СВЦЭМ!$G$40:$G$783,СВЦЭМ!$A$40:$A$783,$A404,СВЦЭМ!$B$40:$B$783,X$402)+'СЕТ СН'!$F$16</f>
        <v>0</v>
      </c>
      <c r="Y404" s="36">
        <f>SUMIFS(СВЦЭМ!$G$40:$G$783,СВЦЭМ!$A$40:$A$783,$A404,СВЦЭМ!$B$40:$B$783,Y$402)+'СЕТ СН'!$F$16</f>
        <v>0</v>
      </c>
    </row>
    <row r="405" spans="1:27" ht="15.75" hidden="1" x14ac:dyDescent="0.2">
      <c r="A405" s="35">
        <f t="shared" ref="A405:A433" si="11">A404+1</f>
        <v>45080</v>
      </c>
      <c r="B405" s="36">
        <f>SUMIFS(СВЦЭМ!$G$40:$G$783,СВЦЭМ!$A$40:$A$783,$A405,СВЦЭМ!$B$40:$B$783,B$402)+'СЕТ СН'!$F$16</f>
        <v>0</v>
      </c>
      <c r="C405" s="36">
        <f>SUMIFS(СВЦЭМ!$G$40:$G$783,СВЦЭМ!$A$40:$A$783,$A405,СВЦЭМ!$B$40:$B$783,C$402)+'СЕТ СН'!$F$16</f>
        <v>0</v>
      </c>
      <c r="D405" s="36">
        <f>SUMIFS(СВЦЭМ!$G$40:$G$783,СВЦЭМ!$A$40:$A$783,$A405,СВЦЭМ!$B$40:$B$783,D$402)+'СЕТ СН'!$F$16</f>
        <v>0</v>
      </c>
      <c r="E405" s="36">
        <f>SUMIFS(СВЦЭМ!$G$40:$G$783,СВЦЭМ!$A$40:$A$783,$A405,СВЦЭМ!$B$40:$B$783,E$402)+'СЕТ СН'!$F$16</f>
        <v>0</v>
      </c>
      <c r="F405" s="36">
        <f>SUMIFS(СВЦЭМ!$G$40:$G$783,СВЦЭМ!$A$40:$A$783,$A405,СВЦЭМ!$B$40:$B$783,F$402)+'СЕТ СН'!$F$16</f>
        <v>0</v>
      </c>
      <c r="G405" s="36">
        <f>SUMIFS(СВЦЭМ!$G$40:$G$783,СВЦЭМ!$A$40:$A$783,$A405,СВЦЭМ!$B$40:$B$783,G$402)+'СЕТ СН'!$F$16</f>
        <v>0</v>
      </c>
      <c r="H405" s="36">
        <f>SUMIFS(СВЦЭМ!$G$40:$G$783,СВЦЭМ!$A$40:$A$783,$A405,СВЦЭМ!$B$40:$B$783,H$402)+'СЕТ СН'!$F$16</f>
        <v>0</v>
      </c>
      <c r="I405" s="36">
        <f>SUMIFS(СВЦЭМ!$G$40:$G$783,СВЦЭМ!$A$40:$A$783,$A405,СВЦЭМ!$B$40:$B$783,I$402)+'СЕТ СН'!$F$16</f>
        <v>0</v>
      </c>
      <c r="J405" s="36">
        <f>SUMIFS(СВЦЭМ!$G$40:$G$783,СВЦЭМ!$A$40:$A$783,$A405,СВЦЭМ!$B$40:$B$783,J$402)+'СЕТ СН'!$F$16</f>
        <v>0</v>
      </c>
      <c r="K405" s="36">
        <f>SUMIFS(СВЦЭМ!$G$40:$G$783,СВЦЭМ!$A$40:$A$783,$A405,СВЦЭМ!$B$40:$B$783,K$402)+'СЕТ СН'!$F$16</f>
        <v>0</v>
      </c>
      <c r="L405" s="36">
        <f>SUMIFS(СВЦЭМ!$G$40:$G$783,СВЦЭМ!$A$40:$A$783,$A405,СВЦЭМ!$B$40:$B$783,L$402)+'СЕТ СН'!$F$16</f>
        <v>0</v>
      </c>
      <c r="M405" s="36">
        <f>SUMIFS(СВЦЭМ!$G$40:$G$783,СВЦЭМ!$A$40:$A$783,$A405,СВЦЭМ!$B$40:$B$783,M$402)+'СЕТ СН'!$F$16</f>
        <v>0</v>
      </c>
      <c r="N405" s="36">
        <f>SUMIFS(СВЦЭМ!$G$40:$G$783,СВЦЭМ!$A$40:$A$783,$A405,СВЦЭМ!$B$40:$B$783,N$402)+'СЕТ СН'!$F$16</f>
        <v>0</v>
      </c>
      <c r="O405" s="36">
        <f>SUMIFS(СВЦЭМ!$G$40:$G$783,СВЦЭМ!$A$40:$A$783,$A405,СВЦЭМ!$B$40:$B$783,O$402)+'СЕТ СН'!$F$16</f>
        <v>0</v>
      </c>
      <c r="P405" s="36">
        <f>SUMIFS(СВЦЭМ!$G$40:$G$783,СВЦЭМ!$A$40:$A$783,$A405,СВЦЭМ!$B$40:$B$783,P$402)+'СЕТ СН'!$F$16</f>
        <v>0</v>
      </c>
      <c r="Q405" s="36">
        <f>SUMIFS(СВЦЭМ!$G$40:$G$783,СВЦЭМ!$A$40:$A$783,$A405,СВЦЭМ!$B$40:$B$783,Q$402)+'СЕТ СН'!$F$16</f>
        <v>0</v>
      </c>
      <c r="R405" s="36">
        <f>SUMIFS(СВЦЭМ!$G$40:$G$783,СВЦЭМ!$A$40:$A$783,$A405,СВЦЭМ!$B$40:$B$783,R$402)+'СЕТ СН'!$F$16</f>
        <v>0</v>
      </c>
      <c r="S405" s="36">
        <f>SUMIFS(СВЦЭМ!$G$40:$G$783,СВЦЭМ!$A$40:$A$783,$A405,СВЦЭМ!$B$40:$B$783,S$402)+'СЕТ СН'!$F$16</f>
        <v>0</v>
      </c>
      <c r="T405" s="36">
        <f>SUMIFS(СВЦЭМ!$G$40:$G$783,СВЦЭМ!$A$40:$A$783,$A405,СВЦЭМ!$B$40:$B$783,T$402)+'СЕТ СН'!$F$16</f>
        <v>0</v>
      </c>
      <c r="U405" s="36">
        <f>SUMIFS(СВЦЭМ!$G$40:$G$783,СВЦЭМ!$A$40:$A$783,$A405,СВЦЭМ!$B$40:$B$783,U$402)+'СЕТ СН'!$F$16</f>
        <v>0</v>
      </c>
      <c r="V405" s="36">
        <f>SUMIFS(СВЦЭМ!$G$40:$G$783,СВЦЭМ!$A$40:$A$783,$A405,СВЦЭМ!$B$40:$B$783,V$402)+'СЕТ СН'!$F$16</f>
        <v>0</v>
      </c>
      <c r="W405" s="36">
        <f>SUMIFS(СВЦЭМ!$G$40:$G$783,СВЦЭМ!$A$40:$A$783,$A405,СВЦЭМ!$B$40:$B$783,W$402)+'СЕТ СН'!$F$16</f>
        <v>0</v>
      </c>
      <c r="X405" s="36">
        <f>SUMIFS(СВЦЭМ!$G$40:$G$783,СВЦЭМ!$A$40:$A$783,$A405,СВЦЭМ!$B$40:$B$783,X$402)+'СЕТ СН'!$F$16</f>
        <v>0</v>
      </c>
      <c r="Y405" s="36">
        <f>SUMIFS(СВЦЭМ!$G$40:$G$783,СВЦЭМ!$A$40:$A$783,$A405,СВЦЭМ!$B$40:$B$783,Y$402)+'СЕТ СН'!$F$16</f>
        <v>0</v>
      </c>
    </row>
    <row r="406" spans="1:27" ht="15.75" hidden="1" x14ac:dyDescent="0.2">
      <c r="A406" s="35">
        <f t="shared" si="11"/>
        <v>45081</v>
      </c>
      <c r="B406" s="36">
        <f>SUMIFS(СВЦЭМ!$G$40:$G$783,СВЦЭМ!$A$40:$A$783,$A406,СВЦЭМ!$B$40:$B$783,B$402)+'СЕТ СН'!$F$16</f>
        <v>0</v>
      </c>
      <c r="C406" s="36">
        <f>SUMIFS(СВЦЭМ!$G$40:$G$783,СВЦЭМ!$A$40:$A$783,$A406,СВЦЭМ!$B$40:$B$783,C$402)+'СЕТ СН'!$F$16</f>
        <v>0</v>
      </c>
      <c r="D406" s="36">
        <f>SUMIFS(СВЦЭМ!$G$40:$G$783,СВЦЭМ!$A$40:$A$783,$A406,СВЦЭМ!$B$40:$B$783,D$402)+'СЕТ СН'!$F$16</f>
        <v>0</v>
      </c>
      <c r="E406" s="36">
        <f>SUMIFS(СВЦЭМ!$G$40:$G$783,СВЦЭМ!$A$40:$A$783,$A406,СВЦЭМ!$B$40:$B$783,E$402)+'СЕТ СН'!$F$16</f>
        <v>0</v>
      </c>
      <c r="F406" s="36">
        <f>SUMIFS(СВЦЭМ!$G$40:$G$783,СВЦЭМ!$A$40:$A$783,$A406,СВЦЭМ!$B$40:$B$783,F$402)+'СЕТ СН'!$F$16</f>
        <v>0</v>
      </c>
      <c r="G406" s="36">
        <f>SUMIFS(СВЦЭМ!$G$40:$G$783,СВЦЭМ!$A$40:$A$783,$A406,СВЦЭМ!$B$40:$B$783,G$402)+'СЕТ СН'!$F$16</f>
        <v>0</v>
      </c>
      <c r="H406" s="36">
        <f>SUMIFS(СВЦЭМ!$G$40:$G$783,СВЦЭМ!$A$40:$A$783,$A406,СВЦЭМ!$B$40:$B$783,H$402)+'СЕТ СН'!$F$16</f>
        <v>0</v>
      </c>
      <c r="I406" s="36">
        <f>SUMIFS(СВЦЭМ!$G$40:$G$783,СВЦЭМ!$A$40:$A$783,$A406,СВЦЭМ!$B$40:$B$783,I$402)+'СЕТ СН'!$F$16</f>
        <v>0</v>
      </c>
      <c r="J406" s="36">
        <f>SUMIFS(СВЦЭМ!$G$40:$G$783,СВЦЭМ!$A$40:$A$783,$A406,СВЦЭМ!$B$40:$B$783,J$402)+'СЕТ СН'!$F$16</f>
        <v>0</v>
      </c>
      <c r="K406" s="36">
        <f>SUMIFS(СВЦЭМ!$G$40:$G$783,СВЦЭМ!$A$40:$A$783,$A406,СВЦЭМ!$B$40:$B$783,K$402)+'СЕТ СН'!$F$16</f>
        <v>0</v>
      </c>
      <c r="L406" s="36">
        <f>SUMIFS(СВЦЭМ!$G$40:$G$783,СВЦЭМ!$A$40:$A$783,$A406,СВЦЭМ!$B$40:$B$783,L$402)+'СЕТ СН'!$F$16</f>
        <v>0</v>
      </c>
      <c r="M406" s="36">
        <f>SUMIFS(СВЦЭМ!$G$40:$G$783,СВЦЭМ!$A$40:$A$783,$A406,СВЦЭМ!$B$40:$B$783,M$402)+'СЕТ СН'!$F$16</f>
        <v>0</v>
      </c>
      <c r="N406" s="36">
        <f>SUMIFS(СВЦЭМ!$G$40:$G$783,СВЦЭМ!$A$40:$A$783,$A406,СВЦЭМ!$B$40:$B$783,N$402)+'СЕТ СН'!$F$16</f>
        <v>0</v>
      </c>
      <c r="O406" s="36">
        <f>SUMIFS(СВЦЭМ!$G$40:$G$783,СВЦЭМ!$A$40:$A$783,$A406,СВЦЭМ!$B$40:$B$783,O$402)+'СЕТ СН'!$F$16</f>
        <v>0</v>
      </c>
      <c r="P406" s="36">
        <f>SUMIFS(СВЦЭМ!$G$40:$G$783,СВЦЭМ!$A$40:$A$783,$A406,СВЦЭМ!$B$40:$B$783,P$402)+'СЕТ СН'!$F$16</f>
        <v>0</v>
      </c>
      <c r="Q406" s="36">
        <f>SUMIFS(СВЦЭМ!$G$40:$G$783,СВЦЭМ!$A$40:$A$783,$A406,СВЦЭМ!$B$40:$B$783,Q$402)+'СЕТ СН'!$F$16</f>
        <v>0</v>
      </c>
      <c r="R406" s="36">
        <f>SUMIFS(СВЦЭМ!$G$40:$G$783,СВЦЭМ!$A$40:$A$783,$A406,СВЦЭМ!$B$40:$B$783,R$402)+'СЕТ СН'!$F$16</f>
        <v>0</v>
      </c>
      <c r="S406" s="36">
        <f>SUMIFS(СВЦЭМ!$G$40:$G$783,СВЦЭМ!$A$40:$A$783,$A406,СВЦЭМ!$B$40:$B$783,S$402)+'СЕТ СН'!$F$16</f>
        <v>0</v>
      </c>
      <c r="T406" s="36">
        <f>SUMIFS(СВЦЭМ!$G$40:$G$783,СВЦЭМ!$A$40:$A$783,$A406,СВЦЭМ!$B$40:$B$783,T$402)+'СЕТ СН'!$F$16</f>
        <v>0</v>
      </c>
      <c r="U406" s="36">
        <f>SUMIFS(СВЦЭМ!$G$40:$G$783,СВЦЭМ!$A$40:$A$783,$A406,СВЦЭМ!$B$40:$B$783,U$402)+'СЕТ СН'!$F$16</f>
        <v>0</v>
      </c>
      <c r="V406" s="36">
        <f>SUMIFS(СВЦЭМ!$G$40:$G$783,СВЦЭМ!$A$40:$A$783,$A406,СВЦЭМ!$B$40:$B$783,V$402)+'СЕТ СН'!$F$16</f>
        <v>0</v>
      </c>
      <c r="W406" s="36">
        <f>SUMIFS(СВЦЭМ!$G$40:$G$783,СВЦЭМ!$A$40:$A$783,$A406,СВЦЭМ!$B$40:$B$783,W$402)+'СЕТ СН'!$F$16</f>
        <v>0</v>
      </c>
      <c r="X406" s="36">
        <f>SUMIFS(СВЦЭМ!$G$40:$G$783,СВЦЭМ!$A$40:$A$783,$A406,СВЦЭМ!$B$40:$B$783,X$402)+'СЕТ СН'!$F$16</f>
        <v>0</v>
      </c>
      <c r="Y406" s="36">
        <f>SUMIFS(СВЦЭМ!$G$40:$G$783,СВЦЭМ!$A$40:$A$783,$A406,СВЦЭМ!$B$40:$B$783,Y$402)+'СЕТ СН'!$F$16</f>
        <v>0</v>
      </c>
    </row>
    <row r="407" spans="1:27" ht="15.75" hidden="1" x14ac:dyDescent="0.2">
      <c r="A407" s="35">
        <f t="shared" si="11"/>
        <v>45082</v>
      </c>
      <c r="B407" s="36">
        <f>SUMIFS(СВЦЭМ!$G$40:$G$783,СВЦЭМ!$A$40:$A$783,$A407,СВЦЭМ!$B$40:$B$783,B$402)+'СЕТ СН'!$F$16</f>
        <v>0</v>
      </c>
      <c r="C407" s="36">
        <f>SUMIFS(СВЦЭМ!$G$40:$G$783,СВЦЭМ!$A$40:$A$783,$A407,СВЦЭМ!$B$40:$B$783,C$402)+'СЕТ СН'!$F$16</f>
        <v>0</v>
      </c>
      <c r="D407" s="36">
        <f>SUMIFS(СВЦЭМ!$G$40:$G$783,СВЦЭМ!$A$40:$A$783,$A407,СВЦЭМ!$B$40:$B$783,D$402)+'СЕТ СН'!$F$16</f>
        <v>0</v>
      </c>
      <c r="E407" s="36">
        <f>SUMIFS(СВЦЭМ!$G$40:$G$783,СВЦЭМ!$A$40:$A$783,$A407,СВЦЭМ!$B$40:$B$783,E$402)+'СЕТ СН'!$F$16</f>
        <v>0</v>
      </c>
      <c r="F407" s="36">
        <f>SUMIFS(СВЦЭМ!$G$40:$G$783,СВЦЭМ!$A$40:$A$783,$A407,СВЦЭМ!$B$40:$B$783,F$402)+'СЕТ СН'!$F$16</f>
        <v>0</v>
      </c>
      <c r="G407" s="36">
        <f>SUMIFS(СВЦЭМ!$G$40:$G$783,СВЦЭМ!$A$40:$A$783,$A407,СВЦЭМ!$B$40:$B$783,G$402)+'СЕТ СН'!$F$16</f>
        <v>0</v>
      </c>
      <c r="H407" s="36">
        <f>SUMIFS(СВЦЭМ!$G$40:$G$783,СВЦЭМ!$A$40:$A$783,$A407,СВЦЭМ!$B$40:$B$783,H$402)+'СЕТ СН'!$F$16</f>
        <v>0</v>
      </c>
      <c r="I407" s="36">
        <f>SUMIFS(СВЦЭМ!$G$40:$G$783,СВЦЭМ!$A$40:$A$783,$A407,СВЦЭМ!$B$40:$B$783,I$402)+'СЕТ СН'!$F$16</f>
        <v>0</v>
      </c>
      <c r="J407" s="36">
        <f>SUMIFS(СВЦЭМ!$G$40:$G$783,СВЦЭМ!$A$40:$A$783,$A407,СВЦЭМ!$B$40:$B$783,J$402)+'СЕТ СН'!$F$16</f>
        <v>0</v>
      </c>
      <c r="K407" s="36">
        <f>SUMIFS(СВЦЭМ!$G$40:$G$783,СВЦЭМ!$A$40:$A$783,$A407,СВЦЭМ!$B$40:$B$783,K$402)+'СЕТ СН'!$F$16</f>
        <v>0</v>
      </c>
      <c r="L407" s="36">
        <f>SUMIFS(СВЦЭМ!$G$40:$G$783,СВЦЭМ!$A$40:$A$783,$A407,СВЦЭМ!$B$40:$B$783,L$402)+'СЕТ СН'!$F$16</f>
        <v>0</v>
      </c>
      <c r="M407" s="36">
        <f>SUMIFS(СВЦЭМ!$G$40:$G$783,СВЦЭМ!$A$40:$A$783,$A407,СВЦЭМ!$B$40:$B$783,M$402)+'СЕТ СН'!$F$16</f>
        <v>0</v>
      </c>
      <c r="N407" s="36">
        <f>SUMIFS(СВЦЭМ!$G$40:$G$783,СВЦЭМ!$A$40:$A$783,$A407,СВЦЭМ!$B$40:$B$783,N$402)+'СЕТ СН'!$F$16</f>
        <v>0</v>
      </c>
      <c r="O407" s="36">
        <f>SUMIFS(СВЦЭМ!$G$40:$G$783,СВЦЭМ!$A$40:$A$783,$A407,СВЦЭМ!$B$40:$B$783,O$402)+'СЕТ СН'!$F$16</f>
        <v>0</v>
      </c>
      <c r="P407" s="36">
        <f>SUMIFS(СВЦЭМ!$G$40:$G$783,СВЦЭМ!$A$40:$A$783,$A407,СВЦЭМ!$B$40:$B$783,P$402)+'СЕТ СН'!$F$16</f>
        <v>0</v>
      </c>
      <c r="Q407" s="36">
        <f>SUMIFS(СВЦЭМ!$G$40:$G$783,СВЦЭМ!$A$40:$A$783,$A407,СВЦЭМ!$B$40:$B$783,Q$402)+'СЕТ СН'!$F$16</f>
        <v>0</v>
      </c>
      <c r="R407" s="36">
        <f>SUMIFS(СВЦЭМ!$G$40:$G$783,СВЦЭМ!$A$40:$A$783,$A407,СВЦЭМ!$B$40:$B$783,R$402)+'СЕТ СН'!$F$16</f>
        <v>0</v>
      </c>
      <c r="S407" s="36">
        <f>SUMIFS(СВЦЭМ!$G$40:$G$783,СВЦЭМ!$A$40:$A$783,$A407,СВЦЭМ!$B$40:$B$783,S$402)+'СЕТ СН'!$F$16</f>
        <v>0</v>
      </c>
      <c r="T407" s="36">
        <f>SUMIFS(СВЦЭМ!$G$40:$G$783,СВЦЭМ!$A$40:$A$783,$A407,СВЦЭМ!$B$40:$B$783,T$402)+'СЕТ СН'!$F$16</f>
        <v>0</v>
      </c>
      <c r="U407" s="36">
        <f>SUMIFS(СВЦЭМ!$G$40:$G$783,СВЦЭМ!$A$40:$A$783,$A407,СВЦЭМ!$B$40:$B$783,U$402)+'СЕТ СН'!$F$16</f>
        <v>0</v>
      </c>
      <c r="V407" s="36">
        <f>SUMIFS(СВЦЭМ!$G$40:$G$783,СВЦЭМ!$A$40:$A$783,$A407,СВЦЭМ!$B$40:$B$783,V$402)+'СЕТ СН'!$F$16</f>
        <v>0</v>
      </c>
      <c r="W407" s="36">
        <f>SUMIFS(СВЦЭМ!$G$40:$G$783,СВЦЭМ!$A$40:$A$783,$A407,СВЦЭМ!$B$40:$B$783,W$402)+'СЕТ СН'!$F$16</f>
        <v>0</v>
      </c>
      <c r="X407" s="36">
        <f>SUMIFS(СВЦЭМ!$G$40:$G$783,СВЦЭМ!$A$40:$A$783,$A407,СВЦЭМ!$B$40:$B$783,X$402)+'СЕТ СН'!$F$16</f>
        <v>0</v>
      </c>
      <c r="Y407" s="36">
        <f>SUMIFS(СВЦЭМ!$G$40:$G$783,СВЦЭМ!$A$40:$A$783,$A407,СВЦЭМ!$B$40:$B$783,Y$402)+'СЕТ СН'!$F$16</f>
        <v>0</v>
      </c>
    </row>
    <row r="408" spans="1:27" ht="15.75" hidden="1" x14ac:dyDescent="0.2">
      <c r="A408" s="35">
        <f t="shared" si="11"/>
        <v>45083</v>
      </c>
      <c r="B408" s="36">
        <f>SUMIFS(СВЦЭМ!$G$40:$G$783,СВЦЭМ!$A$40:$A$783,$A408,СВЦЭМ!$B$40:$B$783,B$402)+'СЕТ СН'!$F$16</f>
        <v>0</v>
      </c>
      <c r="C408" s="36">
        <f>SUMIFS(СВЦЭМ!$G$40:$G$783,СВЦЭМ!$A$40:$A$783,$A408,СВЦЭМ!$B$40:$B$783,C$402)+'СЕТ СН'!$F$16</f>
        <v>0</v>
      </c>
      <c r="D408" s="36">
        <f>SUMIFS(СВЦЭМ!$G$40:$G$783,СВЦЭМ!$A$40:$A$783,$A408,СВЦЭМ!$B$40:$B$783,D$402)+'СЕТ СН'!$F$16</f>
        <v>0</v>
      </c>
      <c r="E408" s="36">
        <f>SUMIFS(СВЦЭМ!$G$40:$G$783,СВЦЭМ!$A$40:$A$783,$A408,СВЦЭМ!$B$40:$B$783,E$402)+'СЕТ СН'!$F$16</f>
        <v>0</v>
      </c>
      <c r="F408" s="36">
        <f>SUMIFS(СВЦЭМ!$G$40:$G$783,СВЦЭМ!$A$40:$A$783,$A408,СВЦЭМ!$B$40:$B$783,F$402)+'СЕТ СН'!$F$16</f>
        <v>0</v>
      </c>
      <c r="G408" s="36">
        <f>SUMIFS(СВЦЭМ!$G$40:$G$783,СВЦЭМ!$A$40:$A$783,$A408,СВЦЭМ!$B$40:$B$783,G$402)+'СЕТ СН'!$F$16</f>
        <v>0</v>
      </c>
      <c r="H408" s="36">
        <f>SUMIFS(СВЦЭМ!$G$40:$G$783,СВЦЭМ!$A$40:$A$783,$A408,СВЦЭМ!$B$40:$B$783,H$402)+'СЕТ СН'!$F$16</f>
        <v>0</v>
      </c>
      <c r="I408" s="36">
        <f>SUMIFS(СВЦЭМ!$G$40:$G$783,СВЦЭМ!$A$40:$A$783,$A408,СВЦЭМ!$B$40:$B$783,I$402)+'СЕТ СН'!$F$16</f>
        <v>0</v>
      </c>
      <c r="J408" s="36">
        <f>SUMIFS(СВЦЭМ!$G$40:$G$783,СВЦЭМ!$A$40:$A$783,$A408,СВЦЭМ!$B$40:$B$783,J$402)+'СЕТ СН'!$F$16</f>
        <v>0</v>
      </c>
      <c r="K408" s="36">
        <f>SUMIFS(СВЦЭМ!$G$40:$G$783,СВЦЭМ!$A$40:$A$783,$A408,СВЦЭМ!$B$40:$B$783,K$402)+'СЕТ СН'!$F$16</f>
        <v>0</v>
      </c>
      <c r="L408" s="36">
        <f>SUMIFS(СВЦЭМ!$G$40:$G$783,СВЦЭМ!$A$40:$A$783,$A408,СВЦЭМ!$B$40:$B$783,L$402)+'СЕТ СН'!$F$16</f>
        <v>0</v>
      </c>
      <c r="M408" s="36">
        <f>SUMIFS(СВЦЭМ!$G$40:$G$783,СВЦЭМ!$A$40:$A$783,$A408,СВЦЭМ!$B$40:$B$783,M$402)+'СЕТ СН'!$F$16</f>
        <v>0</v>
      </c>
      <c r="N408" s="36">
        <f>SUMIFS(СВЦЭМ!$G$40:$G$783,СВЦЭМ!$A$40:$A$783,$A408,СВЦЭМ!$B$40:$B$783,N$402)+'СЕТ СН'!$F$16</f>
        <v>0</v>
      </c>
      <c r="O408" s="36">
        <f>SUMIFS(СВЦЭМ!$G$40:$G$783,СВЦЭМ!$A$40:$A$783,$A408,СВЦЭМ!$B$40:$B$783,O$402)+'СЕТ СН'!$F$16</f>
        <v>0</v>
      </c>
      <c r="P408" s="36">
        <f>SUMIFS(СВЦЭМ!$G$40:$G$783,СВЦЭМ!$A$40:$A$783,$A408,СВЦЭМ!$B$40:$B$783,P$402)+'СЕТ СН'!$F$16</f>
        <v>0</v>
      </c>
      <c r="Q408" s="36">
        <f>SUMIFS(СВЦЭМ!$G$40:$G$783,СВЦЭМ!$A$40:$A$783,$A408,СВЦЭМ!$B$40:$B$783,Q$402)+'СЕТ СН'!$F$16</f>
        <v>0</v>
      </c>
      <c r="R408" s="36">
        <f>SUMIFS(СВЦЭМ!$G$40:$G$783,СВЦЭМ!$A$40:$A$783,$A408,СВЦЭМ!$B$40:$B$783,R$402)+'СЕТ СН'!$F$16</f>
        <v>0</v>
      </c>
      <c r="S408" s="36">
        <f>SUMIFS(СВЦЭМ!$G$40:$G$783,СВЦЭМ!$A$40:$A$783,$A408,СВЦЭМ!$B$40:$B$783,S$402)+'СЕТ СН'!$F$16</f>
        <v>0</v>
      </c>
      <c r="T408" s="36">
        <f>SUMIFS(СВЦЭМ!$G$40:$G$783,СВЦЭМ!$A$40:$A$783,$A408,СВЦЭМ!$B$40:$B$783,T$402)+'СЕТ СН'!$F$16</f>
        <v>0</v>
      </c>
      <c r="U408" s="36">
        <f>SUMIFS(СВЦЭМ!$G$40:$G$783,СВЦЭМ!$A$40:$A$783,$A408,СВЦЭМ!$B$40:$B$783,U$402)+'СЕТ СН'!$F$16</f>
        <v>0</v>
      </c>
      <c r="V408" s="36">
        <f>SUMIFS(СВЦЭМ!$G$40:$G$783,СВЦЭМ!$A$40:$A$783,$A408,СВЦЭМ!$B$40:$B$783,V$402)+'СЕТ СН'!$F$16</f>
        <v>0</v>
      </c>
      <c r="W408" s="36">
        <f>SUMIFS(СВЦЭМ!$G$40:$G$783,СВЦЭМ!$A$40:$A$783,$A408,СВЦЭМ!$B$40:$B$783,W$402)+'СЕТ СН'!$F$16</f>
        <v>0</v>
      </c>
      <c r="X408" s="36">
        <f>SUMIFS(СВЦЭМ!$G$40:$G$783,СВЦЭМ!$A$40:$A$783,$A408,СВЦЭМ!$B$40:$B$783,X$402)+'СЕТ СН'!$F$16</f>
        <v>0</v>
      </c>
      <c r="Y408" s="36">
        <f>SUMIFS(СВЦЭМ!$G$40:$G$783,СВЦЭМ!$A$40:$A$783,$A408,СВЦЭМ!$B$40:$B$783,Y$402)+'СЕТ СН'!$F$16</f>
        <v>0</v>
      </c>
    </row>
    <row r="409" spans="1:27" ht="15.75" hidden="1" x14ac:dyDescent="0.2">
      <c r="A409" s="35">
        <f t="shared" si="11"/>
        <v>45084</v>
      </c>
      <c r="B409" s="36">
        <f>SUMIFS(СВЦЭМ!$G$40:$G$783,СВЦЭМ!$A$40:$A$783,$A409,СВЦЭМ!$B$40:$B$783,B$402)+'СЕТ СН'!$F$16</f>
        <v>0</v>
      </c>
      <c r="C409" s="36">
        <f>SUMIFS(СВЦЭМ!$G$40:$G$783,СВЦЭМ!$A$40:$A$783,$A409,СВЦЭМ!$B$40:$B$783,C$402)+'СЕТ СН'!$F$16</f>
        <v>0</v>
      </c>
      <c r="D409" s="36">
        <f>SUMIFS(СВЦЭМ!$G$40:$G$783,СВЦЭМ!$A$40:$A$783,$A409,СВЦЭМ!$B$40:$B$783,D$402)+'СЕТ СН'!$F$16</f>
        <v>0</v>
      </c>
      <c r="E409" s="36">
        <f>SUMIFS(СВЦЭМ!$G$40:$G$783,СВЦЭМ!$A$40:$A$783,$A409,СВЦЭМ!$B$40:$B$783,E$402)+'СЕТ СН'!$F$16</f>
        <v>0</v>
      </c>
      <c r="F409" s="36">
        <f>SUMIFS(СВЦЭМ!$G$40:$G$783,СВЦЭМ!$A$40:$A$783,$A409,СВЦЭМ!$B$40:$B$783,F$402)+'СЕТ СН'!$F$16</f>
        <v>0</v>
      </c>
      <c r="G409" s="36">
        <f>SUMIFS(СВЦЭМ!$G$40:$G$783,СВЦЭМ!$A$40:$A$783,$A409,СВЦЭМ!$B$40:$B$783,G$402)+'СЕТ СН'!$F$16</f>
        <v>0</v>
      </c>
      <c r="H409" s="36">
        <f>SUMIFS(СВЦЭМ!$G$40:$G$783,СВЦЭМ!$A$40:$A$783,$A409,СВЦЭМ!$B$40:$B$783,H$402)+'СЕТ СН'!$F$16</f>
        <v>0</v>
      </c>
      <c r="I409" s="36">
        <f>SUMIFS(СВЦЭМ!$G$40:$G$783,СВЦЭМ!$A$40:$A$783,$A409,СВЦЭМ!$B$40:$B$783,I$402)+'СЕТ СН'!$F$16</f>
        <v>0</v>
      </c>
      <c r="J409" s="36">
        <f>SUMIFS(СВЦЭМ!$G$40:$G$783,СВЦЭМ!$A$40:$A$783,$A409,СВЦЭМ!$B$40:$B$783,J$402)+'СЕТ СН'!$F$16</f>
        <v>0</v>
      </c>
      <c r="K409" s="36">
        <f>SUMIFS(СВЦЭМ!$G$40:$G$783,СВЦЭМ!$A$40:$A$783,$A409,СВЦЭМ!$B$40:$B$783,K$402)+'СЕТ СН'!$F$16</f>
        <v>0</v>
      </c>
      <c r="L409" s="36">
        <f>SUMIFS(СВЦЭМ!$G$40:$G$783,СВЦЭМ!$A$40:$A$783,$A409,СВЦЭМ!$B$40:$B$783,L$402)+'СЕТ СН'!$F$16</f>
        <v>0</v>
      </c>
      <c r="M409" s="36">
        <f>SUMIFS(СВЦЭМ!$G$40:$G$783,СВЦЭМ!$A$40:$A$783,$A409,СВЦЭМ!$B$40:$B$783,M$402)+'СЕТ СН'!$F$16</f>
        <v>0</v>
      </c>
      <c r="N409" s="36">
        <f>SUMIFS(СВЦЭМ!$G$40:$G$783,СВЦЭМ!$A$40:$A$783,$A409,СВЦЭМ!$B$40:$B$783,N$402)+'СЕТ СН'!$F$16</f>
        <v>0</v>
      </c>
      <c r="O409" s="36">
        <f>SUMIFS(СВЦЭМ!$G$40:$G$783,СВЦЭМ!$A$40:$A$783,$A409,СВЦЭМ!$B$40:$B$783,O$402)+'СЕТ СН'!$F$16</f>
        <v>0</v>
      </c>
      <c r="P409" s="36">
        <f>SUMIFS(СВЦЭМ!$G$40:$G$783,СВЦЭМ!$A$40:$A$783,$A409,СВЦЭМ!$B$40:$B$783,P$402)+'СЕТ СН'!$F$16</f>
        <v>0</v>
      </c>
      <c r="Q409" s="36">
        <f>SUMIFS(СВЦЭМ!$G$40:$G$783,СВЦЭМ!$A$40:$A$783,$A409,СВЦЭМ!$B$40:$B$783,Q$402)+'СЕТ СН'!$F$16</f>
        <v>0</v>
      </c>
      <c r="R409" s="36">
        <f>SUMIFS(СВЦЭМ!$G$40:$G$783,СВЦЭМ!$A$40:$A$783,$A409,СВЦЭМ!$B$40:$B$783,R$402)+'СЕТ СН'!$F$16</f>
        <v>0</v>
      </c>
      <c r="S409" s="36">
        <f>SUMIFS(СВЦЭМ!$G$40:$G$783,СВЦЭМ!$A$40:$A$783,$A409,СВЦЭМ!$B$40:$B$783,S$402)+'СЕТ СН'!$F$16</f>
        <v>0</v>
      </c>
      <c r="T409" s="36">
        <f>SUMIFS(СВЦЭМ!$G$40:$G$783,СВЦЭМ!$A$40:$A$783,$A409,СВЦЭМ!$B$40:$B$783,T$402)+'СЕТ СН'!$F$16</f>
        <v>0</v>
      </c>
      <c r="U409" s="36">
        <f>SUMIFS(СВЦЭМ!$G$40:$G$783,СВЦЭМ!$A$40:$A$783,$A409,СВЦЭМ!$B$40:$B$783,U$402)+'СЕТ СН'!$F$16</f>
        <v>0</v>
      </c>
      <c r="V409" s="36">
        <f>SUMIFS(СВЦЭМ!$G$40:$G$783,СВЦЭМ!$A$40:$A$783,$A409,СВЦЭМ!$B$40:$B$783,V$402)+'СЕТ СН'!$F$16</f>
        <v>0</v>
      </c>
      <c r="W409" s="36">
        <f>SUMIFS(СВЦЭМ!$G$40:$G$783,СВЦЭМ!$A$40:$A$783,$A409,СВЦЭМ!$B$40:$B$783,W$402)+'СЕТ СН'!$F$16</f>
        <v>0</v>
      </c>
      <c r="X409" s="36">
        <f>SUMIFS(СВЦЭМ!$G$40:$G$783,СВЦЭМ!$A$40:$A$783,$A409,СВЦЭМ!$B$40:$B$783,X$402)+'СЕТ СН'!$F$16</f>
        <v>0</v>
      </c>
      <c r="Y409" s="36">
        <f>SUMIFS(СВЦЭМ!$G$40:$G$783,СВЦЭМ!$A$40:$A$783,$A409,СВЦЭМ!$B$40:$B$783,Y$402)+'СЕТ СН'!$F$16</f>
        <v>0</v>
      </c>
    </row>
    <row r="410" spans="1:27" ht="15.75" hidden="1" x14ac:dyDescent="0.2">
      <c r="A410" s="35">
        <f t="shared" si="11"/>
        <v>45085</v>
      </c>
      <c r="B410" s="36">
        <f>SUMIFS(СВЦЭМ!$G$40:$G$783,СВЦЭМ!$A$40:$A$783,$A410,СВЦЭМ!$B$40:$B$783,B$402)+'СЕТ СН'!$F$16</f>
        <v>0</v>
      </c>
      <c r="C410" s="36">
        <f>SUMIFS(СВЦЭМ!$G$40:$G$783,СВЦЭМ!$A$40:$A$783,$A410,СВЦЭМ!$B$40:$B$783,C$402)+'СЕТ СН'!$F$16</f>
        <v>0</v>
      </c>
      <c r="D410" s="36">
        <f>SUMIFS(СВЦЭМ!$G$40:$G$783,СВЦЭМ!$A$40:$A$783,$A410,СВЦЭМ!$B$40:$B$783,D$402)+'СЕТ СН'!$F$16</f>
        <v>0</v>
      </c>
      <c r="E410" s="36">
        <f>SUMIFS(СВЦЭМ!$G$40:$G$783,СВЦЭМ!$A$40:$A$783,$A410,СВЦЭМ!$B$40:$B$783,E$402)+'СЕТ СН'!$F$16</f>
        <v>0</v>
      </c>
      <c r="F410" s="36">
        <f>SUMIFS(СВЦЭМ!$G$40:$G$783,СВЦЭМ!$A$40:$A$783,$A410,СВЦЭМ!$B$40:$B$783,F$402)+'СЕТ СН'!$F$16</f>
        <v>0</v>
      </c>
      <c r="G410" s="36">
        <f>SUMIFS(СВЦЭМ!$G$40:$G$783,СВЦЭМ!$A$40:$A$783,$A410,СВЦЭМ!$B$40:$B$783,G$402)+'СЕТ СН'!$F$16</f>
        <v>0</v>
      </c>
      <c r="H410" s="36">
        <f>SUMIFS(СВЦЭМ!$G$40:$G$783,СВЦЭМ!$A$40:$A$783,$A410,СВЦЭМ!$B$40:$B$783,H$402)+'СЕТ СН'!$F$16</f>
        <v>0</v>
      </c>
      <c r="I410" s="36">
        <f>SUMIFS(СВЦЭМ!$G$40:$G$783,СВЦЭМ!$A$40:$A$783,$A410,СВЦЭМ!$B$40:$B$783,I$402)+'СЕТ СН'!$F$16</f>
        <v>0</v>
      </c>
      <c r="J410" s="36">
        <f>SUMIFS(СВЦЭМ!$G$40:$G$783,СВЦЭМ!$A$40:$A$783,$A410,СВЦЭМ!$B$40:$B$783,J$402)+'СЕТ СН'!$F$16</f>
        <v>0</v>
      </c>
      <c r="K410" s="36">
        <f>SUMIFS(СВЦЭМ!$G$40:$G$783,СВЦЭМ!$A$40:$A$783,$A410,СВЦЭМ!$B$40:$B$783,K$402)+'СЕТ СН'!$F$16</f>
        <v>0</v>
      </c>
      <c r="L410" s="36">
        <f>SUMIFS(СВЦЭМ!$G$40:$G$783,СВЦЭМ!$A$40:$A$783,$A410,СВЦЭМ!$B$40:$B$783,L$402)+'СЕТ СН'!$F$16</f>
        <v>0</v>
      </c>
      <c r="M410" s="36">
        <f>SUMIFS(СВЦЭМ!$G$40:$G$783,СВЦЭМ!$A$40:$A$783,$A410,СВЦЭМ!$B$40:$B$783,M$402)+'СЕТ СН'!$F$16</f>
        <v>0</v>
      </c>
      <c r="N410" s="36">
        <f>SUMIFS(СВЦЭМ!$G$40:$G$783,СВЦЭМ!$A$40:$A$783,$A410,СВЦЭМ!$B$40:$B$783,N$402)+'СЕТ СН'!$F$16</f>
        <v>0</v>
      </c>
      <c r="O410" s="36">
        <f>SUMIFS(СВЦЭМ!$G$40:$G$783,СВЦЭМ!$A$40:$A$783,$A410,СВЦЭМ!$B$40:$B$783,O$402)+'СЕТ СН'!$F$16</f>
        <v>0</v>
      </c>
      <c r="P410" s="36">
        <f>SUMIFS(СВЦЭМ!$G$40:$G$783,СВЦЭМ!$A$40:$A$783,$A410,СВЦЭМ!$B$40:$B$783,P$402)+'СЕТ СН'!$F$16</f>
        <v>0</v>
      </c>
      <c r="Q410" s="36">
        <f>SUMIFS(СВЦЭМ!$G$40:$G$783,СВЦЭМ!$A$40:$A$783,$A410,СВЦЭМ!$B$40:$B$783,Q$402)+'СЕТ СН'!$F$16</f>
        <v>0</v>
      </c>
      <c r="R410" s="36">
        <f>SUMIFS(СВЦЭМ!$G$40:$G$783,СВЦЭМ!$A$40:$A$783,$A410,СВЦЭМ!$B$40:$B$783,R$402)+'СЕТ СН'!$F$16</f>
        <v>0</v>
      </c>
      <c r="S410" s="36">
        <f>SUMIFS(СВЦЭМ!$G$40:$G$783,СВЦЭМ!$A$40:$A$783,$A410,СВЦЭМ!$B$40:$B$783,S$402)+'СЕТ СН'!$F$16</f>
        <v>0</v>
      </c>
      <c r="T410" s="36">
        <f>SUMIFS(СВЦЭМ!$G$40:$G$783,СВЦЭМ!$A$40:$A$783,$A410,СВЦЭМ!$B$40:$B$783,T$402)+'СЕТ СН'!$F$16</f>
        <v>0</v>
      </c>
      <c r="U410" s="36">
        <f>SUMIFS(СВЦЭМ!$G$40:$G$783,СВЦЭМ!$A$40:$A$783,$A410,СВЦЭМ!$B$40:$B$783,U$402)+'СЕТ СН'!$F$16</f>
        <v>0</v>
      </c>
      <c r="V410" s="36">
        <f>SUMIFS(СВЦЭМ!$G$40:$G$783,СВЦЭМ!$A$40:$A$783,$A410,СВЦЭМ!$B$40:$B$783,V$402)+'СЕТ СН'!$F$16</f>
        <v>0</v>
      </c>
      <c r="W410" s="36">
        <f>SUMIFS(СВЦЭМ!$G$40:$G$783,СВЦЭМ!$A$40:$A$783,$A410,СВЦЭМ!$B$40:$B$783,W$402)+'СЕТ СН'!$F$16</f>
        <v>0</v>
      </c>
      <c r="X410" s="36">
        <f>SUMIFS(СВЦЭМ!$G$40:$G$783,СВЦЭМ!$A$40:$A$783,$A410,СВЦЭМ!$B$40:$B$783,X$402)+'СЕТ СН'!$F$16</f>
        <v>0</v>
      </c>
      <c r="Y410" s="36">
        <f>SUMIFS(СВЦЭМ!$G$40:$G$783,СВЦЭМ!$A$40:$A$783,$A410,СВЦЭМ!$B$40:$B$783,Y$402)+'СЕТ СН'!$F$16</f>
        <v>0</v>
      </c>
    </row>
    <row r="411" spans="1:27" ht="15.75" hidden="1" x14ac:dyDescent="0.2">
      <c r="A411" s="35">
        <f t="shared" si="11"/>
        <v>45086</v>
      </c>
      <c r="B411" s="36">
        <f>SUMIFS(СВЦЭМ!$G$40:$G$783,СВЦЭМ!$A$40:$A$783,$A411,СВЦЭМ!$B$40:$B$783,B$402)+'СЕТ СН'!$F$16</f>
        <v>0</v>
      </c>
      <c r="C411" s="36">
        <f>SUMIFS(СВЦЭМ!$G$40:$G$783,СВЦЭМ!$A$40:$A$783,$A411,СВЦЭМ!$B$40:$B$783,C$402)+'СЕТ СН'!$F$16</f>
        <v>0</v>
      </c>
      <c r="D411" s="36">
        <f>SUMIFS(СВЦЭМ!$G$40:$G$783,СВЦЭМ!$A$40:$A$783,$A411,СВЦЭМ!$B$40:$B$783,D$402)+'СЕТ СН'!$F$16</f>
        <v>0</v>
      </c>
      <c r="E411" s="36">
        <f>SUMIFS(СВЦЭМ!$G$40:$G$783,СВЦЭМ!$A$40:$A$783,$A411,СВЦЭМ!$B$40:$B$783,E$402)+'СЕТ СН'!$F$16</f>
        <v>0</v>
      </c>
      <c r="F411" s="36">
        <f>SUMIFS(СВЦЭМ!$G$40:$G$783,СВЦЭМ!$A$40:$A$783,$A411,СВЦЭМ!$B$40:$B$783,F$402)+'СЕТ СН'!$F$16</f>
        <v>0</v>
      </c>
      <c r="G411" s="36">
        <f>SUMIFS(СВЦЭМ!$G$40:$G$783,СВЦЭМ!$A$40:$A$783,$A411,СВЦЭМ!$B$40:$B$783,G$402)+'СЕТ СН'!$F$16</f>
        <v>0</v>
      </c>
      <c r="H411" s="36">
        <f>SUMIFS(СВЦЭМ!$G$40:$G$783,СВЦЭМ!$A$40:$A$783,$A411,СВЦЭМ!$B$40:$B$783,H$402)+'СЕТ СН'!$F$16</f>
        <v>0</v>
      </c>
      <c r="I411" s="36">
        <f>SUMIFS(СВЦЭМ!$G$40:$G$783,СВЦЭМ!$A$40:$A$783,$A411,СВЦЭМ!$B$40:$B$783,I$402)+'СЕТ СН'!$F$16</f>
        <v>0</v>
      </c>
      <c r="J411" s="36">
        <f>SUMIFS(СВЦЭМ!$G$40:$G$783,СВЦЭМ!$A$40:$A$783,$A411,СВЦЭМ!$B$40:$B$783,J$402)+'СЕТ СН'!$F$16</f>
        <v>0</v>
      </c>
      <c r="K411" s="36">
        <f>SUMIFS(СВЦЭМ!$G$40:$G$783,СВЦЭМ!$A$40:$A$783,$A411,СВЦЭМ!$B$40:$B$783,K$402)+'СЕТ СН'!$F$16</f>
        <v>0</v>
      </c>
      <c r="L411" s="36">
        <f>SUMIFS(СВЦЭМ!$G$40:$G$783,СВЦЭМ!$A$40:$A$783,$A411,СВЦЭМ!$B$40:$B$783,L$402)+'СЕТ СН'!$F$16</f>
        <v>0</v>
      </c>
      <c r="M411" s="36">
        <f>SUMIFS(СВЦЭМ!$G$40:$G$783,СВЦЭМ!$A$40:$A$783,$A411,СВЦЭМ!$B$40:$B$783,M$402)+'СЕТ СН'!$F$16</f>
        <v>0</v>
      </c>
      <c r="N411" s="36">
        <f>SUMIFS(СВЦЭМ!$G$40:$G$783,СВЦЭМ!$A$40:$A$783,$A411,СВЦЭМ!$B$40:$B$783,N$402)+'СЕТ СН'!$F$16</f>
        <v>0</v>
      </c>
      <c r="O411" s="36">
        <f>SUMIFS(СВЦЭМ!$G$40:$G$783,СВЦЭМ!$A$40:$A$783,$A411,СВЦЭМ!$B$40:$B$783,O$402)+'СЕТ СН'!$F$16</f>
        <v>0</v>
      </c>
      <c r="P411" s="36">
        <f>SUMIFS(СВЦЭМ!$G$40:$G$783,СВЦЭМ!$A$40:$A$783,$A411,СВЦЭМ!$B$40:$B$783,P$402)+'СЕТ СН'!$F$16</f>
        <v>0</v>
      </c>
      <c r="Q411" s="36">
        <f>SUMIFS(СВЦЭМ!$G$40:$G$783,СВЦЭМ!$A$40:$A$783,$A411,СВЦЭМ!$B$40:$B$783,Q$402)+'СЕТ СН'!$F$16</f>
        <v>0</v>
      </c>
      <c r="R411" s="36">
        <f>SUMIFS(СВЦЭМ!$G$40:$G$783,СВЦЭМ!$A$40:$A$783,$A411,СВЦЭМ!$B$40:$B$783,R$402)+'СЕТ СН'!$F$16</f>
        <v>0</v>
      </c>
      <c r="S411" s="36">
        <f>SUMIFS(СВЦЭМ!$G$40:$G$783,СВЦЭМ!$A$40:$A$783,$A411,СВЦЭМ!$B$40:$B$783,S$402)+'СЕТ СН'!$F$16</f>
        <v>0</v>
      </c>
      <c r="T411" s="36">
        <f>SUMIFS(СВЦЭМ!$G$40:$G$783,СВЦЭМ!$A$40:$A$783,$A411,СВЦЭМ!$B$40:$B$783,T$402)+'СЕТ СН'!$F$16</f>
        <v>0</v>
      </c>
      <c r="U411" s="36">
        <f>SUMIFS(СВЦЭМ!$G$40:$G$783,СВЦЭМ!$A$40:$A$783,$A411,СВЦЭМ!$B$40:$B$783,U$402)+'СЕТ СН'!$F$16</f>
        <v>0</v>
      </c>
      <c r="V411" s="36">
        <f>SUMIFS(СВЦЭМ!$G$40:$G$783,СВЦЭМ!$A$40:$A$783,$A411,СВЦЭМ!$B$40:$B$783,V$402)+'СЕТ СН'!$F$16</f>
        <v>0</v>
      </c>
      <c r="W411" s="36">
        <f>SUMIFS(СВЦЭМ!$G$40:$G$783,СВЦЭМ!$A$40:$A$783,$A411,СВЦЭМ!$B$40:$B$783,W$402)+'СЕТ СН'!$F$16</f>
        <v>0</v>
      </c>
      <c r="X411" s="36">
        <f>SUMIFS(СВЦЭМ!$G$40:$G$783,СВЦЭМ!$A$40:$A$783,$A411,СВЦЭМ!$B$40:$B$783,X$402)+'СЕТ СН'!$F$16</f>
        <v>0</v>
      </c>
      <c r="Y411" s="36">
        <f>SUMIFS(СВЦЭМ!$G$40:$G$783,СВЦЭМ!$A$40:$A$783,$A411,СВЦЭМ!$B$40:$B$783,Y$402)+'СЕТ СН'!$F$16</f>
        <v>0</v>
      </c>
    </row>
    <row r="412" spans="1:27" ht="15.75" hidden="1" x14ac:dyDescent="0.2">
      <c r="A412" s="35">
        <f t="shared" si="11"/>
        <v>45087</v>
      </c>
      <c r="B412" s="36">
        <f>SUMIFS(СВЦЭМ!$G$40:$G$783,СВЦЭМ!$A$40:$A$783,$A412,СВЦЭМ!$B$40:$B$783,B$402)+'СЕТ СН'!$F$16</f>
        <v>0</v>
      </c>
      <c r="C412" s="36">
        <f>SUMIFS(СВЦЭМ!$G$40:$G$783,СВЦЭМ!$A$40:$A$783,$A412,СВЦЭМ!$B$40:$B$783,C$402)+'СЕТ СН'!$F$16</f>
        <v>0</v>
      </c>
      <c r="D412" s="36">
        <f>SUMIFS(СВЦЭМ!$G$40:$G$783,СВЦЭМ!$A$40:$A$783,$A412,СВЦЭМ!$B$40:$B$783,D$402)+'СЕТ СН'!$F$16</f>
        <v>0</v>
      </c>
      <c r="E412" s="36">
        <f>SUMIFS(СВЦЭМ!$G$40:$G$783,СВЦЭМ!$A$40:$A$783,$A412,СВЦЭМ!$B$40:$B$783,E$402)+'СЕТ СН'!$F$16</f>
        <v>0</v>
      </c>
      <c r="F412" s="36">
        <f>SUMIFS(СВЦЭМ!$G$40:$G$783,СВЦЭМ!$A$40:$A$783,$A412,СВЦЭМ!$B$40:$B$783,F$402)+'СЕТ СН'!$F$16</f>
        <v>0</v>
      </c>
      <c r="G412" s="36">
        <f>SUMIFS(СВЦЭМ!$G$40:$G$783,СВЦЭМ!$A$40:$A$783,$A412,СВЦЭМ!$B$40:$B$783,G$402)+'СЕТ СН'!$F$16</f>
        <v>0</v>
      </c>
      <c r="H412" s="36">
        <f>SUMIFS(СВЦЭМ!$G$40:$G$783,СВЦЭМ!$A$40:$A$783,$A412,СВЦЭМ!$B$40:$B$783,H$402)+'СЕТ СН'!$F$16</f>
        <v>0</v>
      </c>
      <c r="I412" s="36">
        <f>SUMIFS(СВЦЭМ!$G$40:$G$783,СВЦЭМ!$A$40:$A$783,$A412,СВЦЭМ!$B$40:$B$783,I$402)+'СЕТ СН'!$F$16</f>
        <v>0</v>
      </c>
      <c r="J412" s="36">
        <f>SUMIFS(СВЦЭМ!$G$40:$G$783,СВЦЭМ!$A$40:$A$783,$A412,СВЦЭМ!$B$40:$B$783,J$402)+'СЕТ СН'!$F$16</f>
        <v>0</v>
      </c>
      <c r="K412" s="36">
        <f>SUMIFS(СВЦЭМ!$G$40:$G$783,СВЦЭМ!$A$40:$A$783,$A412,СВЦЭМ!$B$40:$B$783,K$402)+'СЕТ СН'!$F$16</f>
        <v>0</v>
      </c>
      <c r="L412" s="36">
        <f>SUMIFS(СВЦЭМ!$G$40:$G$783,СВЦЭМ!$A$40:$A$783,$A412,СВЦЭМ!$B$40:$B$783,L$402)+'СЕТ СН'!$F$16</f>
        <v>0</v>
      </c>
      <c r="M412" s="36">
        <f>SUMIFS(СВЦЭМ!$G$40:$G$783,СВЦЭМ!$A$40:$A$783,$A412,СВЦЭМ!$B$40:$B$783,M$402)+'СЕТ СН'!$F$16</f>
        <v>0</v>
      </c>
      <c r="N412" s="36">
        <f>SUMIFS(СВЦЭМ!$G$40:$G$783,СВЦЭМ!$A$40:$A$783,$A412,СВЦЭМ!$B$40:$B$783,N$402)+'СЕТ СН'!$F$16</f>
        <v>0</v>
      </c>
      <c r="O412" s="36">
        <f>SUMIFS(СВЦЭМ!$G$40:$G$783,СВЦЭМ!$A$40:$A$783,$A412,СВЦЭМ!$B$40:$B$783,O$402)+'СЕТ СН'!$F$16</f>
        <v>0</v>
      </c>
      <c r="P412" s="36">
        <f>SUMIFS(СВЦЭМ!$G$40:$G$783,СВЦЭМ!$A$40:$A$783,$A412,СВЦЭМ!$B$40:$B$783,P$402)+'СЕТ СН'!$F$16</f>
        <v>0</v>
      </c>
      <c r="Q412" s="36">
        <f>SUMIFS(СВЦЭМ!$G$40:$G$783,СВЦЭМ!$A$40:$A$783,$A412,СВЦЭМ!$B$40:$B$783,Q$402)+'СЕТ СН'!$F$16</f>
        <v>0</v>
      </c>
      <c r="R412" s="36">
        <f>SUMIFS(СВЦЭМ!$G$40:$G$783,СВЦЭМ!$A$40:$A$783,$A412,СВЦЭМ!$B$40:$B$783,R$402)+'СЕТ СН'!$F$16</f>
        <v>0</v>
      </c>
      <c r="S412" s="36">
        <f>SUMIFS(СВЦЭМ!$G$40:$G$783,СВЦЭМ!$A$40:$A$783,$A412,СВЦЭМ!$B$40:$B$783,S$402)+'СЕТ СН'!$F$16</f>
        <v>0</v>
      </c>
      <c r="T412" s="36">
        <f>SUMIFS(СВЦЭМ!$G$40:$G$783,СВЦЭМ!$A$40:$A$783,$A412,СВЦЭМ!$B$40:$B$783,T$402)+'СЕТ СН'!$F$16</f>
        <v>0</v>
      </c>
      <c r="U412" s="36">
        <f>SUMIFS(СВЦЭМ!$G$40:$G$783,СВЦЭМ!$A$40:$A$783,$A412,СВЦЭМ!$B$40:$B$783,U$402)+'СЕТ СН'!$F$16</f>
        <v>0</v>
      </c>
      <c r="V412" s="36">
        <f>SUMIFS(СВЦЭМ!$G$40:$G$783,СВЦЭМ!$A$40:$A$783,$A412,СВЦЭМ!$B$40:$B$783,V$402)+'СЕТ СН'!$F$16</f>
        <v>0</v>
      </c>
      <c r="W412" s="36">
        <f>SUMIFS(СВЦЭМ!$G$40:$G$783,СВЦЭМ!$A$40:$A$783,$A412,СВЦЭМ!$B$40:$B$783,W$402)+'СЕТ СН'!$F$16</f>
        <v>0</v>
      </c>
      <c r="X412" s="36">
        <f>SUMIFS(СВЦЭМ!$G$40:$G$783,СВЦЭМ!$A$40:$A$783,$A412,СВЦЭМ!$B$40:$B$783,X$402)+'СЕТ СН'!$F$16</f>
        <v>0</v>
      </c>
      <c r="Y412" s="36">
        <f>SUMIFS(СВЦЭМ!$G$40:$G$783,СВЦЭМ!$A$40:$A$783,$A412,СВЦЭМ!$B$40:$B$783,Y$402)+'СЕТ СН'!$F$16</f>
        <v>0</v>
      </c>
    </row>
    <row r="413" spans="1:27" ht="15.75" hidden="1" x14ac:dyDescent="0.2">
      <c r="A413" s="35">
        <f t="shared" si="11"/>
        <v>45088</v>
      </c>
      <c r="B413" s="36">
        <f>SUMIFS(СВЦЭМ!$G$40:$G$783,СВЦЭМ!$A$40:$A$783,$A413,СВЦЭМ!$B$40:$B$783,B$402)+'СЕТ СН'!$F$16</f>
        <v>0</v>
      </c>
      <c r="C413" s="36">
        <f>SUMIFS(СВЦЭМ!$G$40:$G$783,СВЦЭМ!$A$40:$A$783,$A413,СВЦЭМ!$B$40:$B$783,C$402)+'СЕТ СН'!$F$16</f>
        <v>0</v>
      </c>
      <c r="D413" s="36">
        <f>SUMIFS(СВЦЭМ!$G$40:$G$783,СВЦЭМ!$A$40:$A$783,$A413,СВЦЭМ!$B$40:$B$783,D$402)+'СЕТ СН'!$F$16</f>
        <v>0</v>
      </c>
      <c r="E413" s="36">
        <f>SUMIFS(СВЦЭМ!$G$40:$G$783,СВЦЭМ!$A$40:$A$783,$A413,СВЦЭМ!$B$40:$B$783,E$402)+'СЕТ СН'!$F$16</f>
        <v>0</v>
      </c>
      <c r="F413" s="36">
        <f>SUMIFS(СВЦЭМ!$G$40:$G$783,СВЦЭМ!$A$40:$A$783,$A413,СВЦЭМ!$B$40:$B$783,F$402)+'СЕТ СН'!$F$16</f>
        <v>0</v>
      </c>
      <c r="G413" s="36">
        <f>SUMIFS(СВЦЭМ!$G$40:$G$783,СВЦЭМ!$A$40:$A$783,$A413,СВЦЭМ!$B$40:$B$783,G$402)+'СЕТ СН'!$F$16</f>
        <v>0</v>
      </c>
      <c r="H413" s="36">
        <f>SUMIFS(СВЦЭМ!$G$40:$G$783,СВЦЭМ!$A$40:$A$783,$A413,СВЦЭМ!$B$40:$B$783,H$402)+'СЕТ СН'!$F$16</f>
        <v>0</v>
      </c>
      <c r="I413" s="36">
        <f>SUMIFS(СВЦЭМ!$G$40:$G$783,СВЦЭМ!$A$40:$A$783,$A413,СВЦЭМ!$B$40:$B$783,I$402)+'СЕТ СН'!$F$16</f>
        <v>0</v>
      </c>
      <c r="J413" s="36">
        <f>SUMIFS(СВЦЭМ!$G$40:$G$783,СВЦЭМ!$A$40:$A$783,$A413,СВЦЭМ!$B$40:$B$783,J$402)+'СЕТ СН'!$F$16</f>
        <v>0</v>
      </c>
      <c r="K413" s="36">
        <f>SUMIFS(СВЦЭМ!$G$40:$G$783,СВЦЭМ!$A$40:$A$783,$A413,СВЦЭМ!$B$40:$B$783,K$402)+'СЕТ СН'!$F$16</f>
        <v>0</v>
      </c>
      <c r="L413" s="36">
        <f>SUMIFS(СВЦЭМ!$G$40:$G$783,СВЦЭМ!$A$40:$A$783,$A413,СВЦЭМ!$B$40:$B$783,L$402)+'СЕТ СН'!$F$16</f>
        <v>0</v>
      </c>
      <c r="M413" s="36">
        <f>SUMIFS(СВЦЭМ!$G$40:$G$783,СВЦЭМ!$A$40:$A$783,$A413,СВЦЭМ!$B$40:$B$783,M$402)+'СЕТ СН'!$F$16</f>
        <v>0</v>
      </c>
      <c r="N413" s="36">
        <f>SUMIFS(СВЦЭМ!$G$40:$G$783,СВЦЭМ!$A$40:$A$783,$A413,СВЦЭМ!$B$40:$B$783,N$402)+'СЕТ СН'!$F$16</f>
        <v>0</v>
      </c>
      <c r="O413" s="36">
        <f>SUMIFS(СВЦЭМ!$G$40:$G$783,СВЦЭМ!$A$40:$A$783,$A413,СВЦЭМ!$B$40:$B$783,O$402)+'СЕТ СН'!$F$16</f>
        <v>0</v>
      </c>
      <c r="P413" s="36">
        <f>SUMIFS(СВЦЭМ!$G$40:$G$783,СВЦЭМ!$A$40:$A$783,$A413,СВЦЭМ!$B$40:$B$783,P$402)+'СЕТ СН'!$F$16</f>
        <v>0</v>
      </c>
      <c r="Q413" s="36">
        <f>SUMIFS(СВЦЭМ!$G$40:$G$783,СВЦЭМ!$A$40:$A$783,$A413,СВЦЭМ!$B$40:$B$783,Q$402)+'СЕТ СН'!$F$16</f>
        <v>0</v>
      </c>
      <c r="R413" s="36">
        <f>SUMIFS(СВЦЭМ!$G$40:$G$783,СВЦЭМ!$A$40:$A$783,$A413,СВЦЭМ!$B$40:$B$783,R$402)+'СЕТ СН'!$F$16</f>
        <v>0</v>
      </c>
      <c r="S413" s="36">
        <f>SUMIFS(СВЦЭМ!$G$40:$G$783,СВЦЭМ!$A$40:$A$783,$A413,СВЦЭМ!$B$40:$B$783,S$402)+'СЕТ СН'!$F$16</f>
        <v>0</v>
      </c>
      <c r="T413" s="36">
        <f>SUMIFS(СВЦЭМ!$G$40:$G$783,СВЦЭМ!$A$40:$A$783,$A413,СВЦЭМ!$B$40:$B$783,T$402)+'СЕТ СН'!$F$16</f>
        <v>0</v>
      </c>
      <c r="U413" s="36">
        <f>SUMIFS(СВЦЭМ!$G$40:$G$783,СВЦЭМ!$A$40:$A$783,$A413,СВЦЭМ!$B$40:$B$783,U$402)+'СЕТ СН'!$F$16</f>
        <v>0</v>
      </c>
      <c r="V413" s="36">
        <f>SUMIFS(СВЦЭМ!$G$40:$G$783,СВЦЭМ!$A$40:$A$783,$A413,СВЦЭМ!$B$40:$B$783,V$402)+'СЕТ СН'!$F$16</f>
        <v>0</v>
      </c>
      <c r="W413" s="36">
        <f>SUMIFS(СВЦЭМ!$G$40:$G$783,СВЦЭМ!$A$40:$A$783,$A413,СВЦЭМ!$B$40:$B$783,W$402)+'СЕТ СН'!$F$16</f>
        <v>0</v>
      </c>
      <c r="X413" s="36">
        <f>SUMIFS(СВЦЭМ!$G$40:$G$783,СВЦЭМ!$A$40:$A$783,$A413,СВЦЭМ!$B$40:$B$783,X$402)+'СЕТ СН'!$F$16</f>
        <v>0</v>
      </c>
      <c r="Y413" s="36">
        <f>SUMIFS(СВЦЭМ!$G$40:$G$783,СВЦЭМ!$A$40:$A$783,$A413,СВЦЭМ!$B$40:$B$783,Y$402)+'СЕТ СН'!$F$16</f>
        <v>0</v>
      </c>
    </row>
    <row r="414" spans="1:27" ht="15.75" hidden="1" x14ac:dyDescent="0.2">
      <c r="A414" s="35">
        <f t="shared" si="11"/>
        <v>45089</v>
      </c>
      <c r="B414" s="36">
        <f>SUMIFS(СВЦЭМ!$G$40:$G$783,СВЦЭМ!$A$40:$A$783,$A414,СВЦЭМ!$B$40:$B$783,B$402)+'СЕТ СН'!$F$16</f>
        <v>0</v>
      </c>
      <c r="C414" s="36">
        <f>SUMIFS(СВЦЭМ!$G$40:$G$783,СВЦЭМ!$A$40:$A$783,$A414,СВЦЭМ!$B$40:$B$783,C$402)+'СЕТ СН'!$F$16</f>
        <v>0</v>
      </c>
      <c r="D414" s="36">
        <f>SUMIFS(СВЦЭМ!$G$40:$G$783,СВЦЭМ!$A$40:$A$783,$A414,СВЦЭМ!$B$40:$B$783,D$402)+'СЕТ СН'!$F$16</f>
        <v>0</v>
      </c>
      <c r="E414" s="36">
        <f>SUMIFS(СВЦЭМ!$G$40:$G$783,СВЦЭМ!$A$40:$A$783,$A414,СВЦЭМ!$B$40:$B$783,E$402)+'СЕТ СН'!$F$16</f>
        <v>0</v>
      </c>
      <c r="F414" s="36">
        <f>SUMIFS(СВЦЭМ!$G$40:$G$783,СВЦЭМ!$A$40:$A$783,$A414,СВЦЭМ!$B$40:$B$783,F$402)+'СЕТ СН'!$F$16</f>
        <v>0</v>
      </c>
      <c r="G414" s="36">
        <f>SUMIFS(СВЦЭМ!$G$40:$G$783,СВЦЭМ!$A$40:$A$783,$A414,СВЦЭМ!$B$40:$B$783,G$402)+'СЕТ СН'!$F$16</f>
        <v>0</v>
      </c>
      <c r="H414" s="36">
        <f>SUMIFS(СВЦЭМ!$G$40:$G$783,СВЦЭМ!$A$40:$A$783,$A414,СВЦЭМ!$B$40:$B$783,H$402)+'СЕТ СН'!$F$16</f>
        <v>0</v>
      </c>
      <c r="I414" s="36">
        <f>SUMIFS(СВЦЭМ!$G$40:$G$783,СВЦЭМ!$A$40:$A$783,$A414,СВЦЭМ!$B$40:$B$783,I$402)+'СЕТ СН'!$F$16</f>
        <v>0</v>
      </c>
      <c r="J414" s="36">
        <f>SUMIFS(СВЦЭМ!$G$40:$G$783,СВЦЭМ!$A$40:$A$783,$A414,СВЦЭМ!$B$40:$B$783,J$402)+'СЕТ СН'!$F$16</f>
        <v>0</v>
      </c>
      <c r="K414" s="36">
        <f>SUMIFS(СВЦЭМ!$G$40:$G$783,СВЦЭМ!$A$40:$A$783,$A414,СВЦЭМ!$B$40:$B$783,K$402)+'СЕТ СН'!$F$16</f>
        <v>0</v>
      </c>
      <c r="L414" s="36">
        <f>SUMIFS(СВЦЭМ!$G$40:$G$783,СВЦЭМ!$A$40:$A$783,$A414,СВЦЭМ!$B$40:$B$783,L$402)+'СЕТ СН'!$F$16</f>
        <v>0</v>
      </c>
      <c r="M414" s="36">
        <f>SUMIFS(СВЦЭМ!$G$40:$G$783,СВЦЭМ!$A$40:$A$783,$A414,СВЦЭМ!$B$40:$B$783,M$402)+'СЕТ СН'!$F$16</f>
        <v>0</v>
      </c>
      <c r="N414" s="36">
        <f>SUMIFS(СВЦЭМ!$G$40:$G$783,СВЦЭМ!$A$40:$A$783,$A414,СВЦЭМ!$B$40:$B$783,N$402)+'СЕТ СН'!$F$16</f>
        <v>0</v>
      </c>
      <c r="O414" s="36">
        <f>SUMIFS(СВЦЭМ!$G$40:$G$783,СВЦЭМ!$A$40:$A$783,$A414,СВЦЭМ!$B$40:$B$783,O$402)+'СЕТ СН'!$F$16</f>
        <v>0</v>
      </c>
      <c r="P414" s="36">
        <f>SUMIFS(СВЦЭМ!$G$40:$G$783,СВЦЭМ!$A$40:$A$783,$A414,СВЦЭМ!$B$40:$B$783,P$402)+'СЕТ СН'!$F$16</f>
        <v>0</v>
      </c>
      <c r="Q414" s="36">
        <f>SUMIFS(СВЦЭМ!$G$40:$G$783,СВЦЭМ!$A$40:$A$783,$A414,СВЦЭМ!$B$40:$B$783,Q$402)+'СЕТ СН'!$F$16</f>
        <v>0</v>
      </c>
      <c r="R414" s="36">
        <f>SUMIFS(СВЦЭМ!$G$40:$G$783,СВЦЭМ!$A$40:$A$783,$A414,СВЦЭМ!$B$40:$B$783,R$402)+'СЕТ СН'!$F$16</f>
        <v>0</v>
      </c>
      <c r="S414" s="36">
        <f>SUMIFS(СВЦЭМ!$G$40:$G$783,СВЦЭМ!$A$40:$A$783,$A414,СВЦЭМ!$B$40:$B$783,S$402)+'СЕТ СН'!$F$16</f>
        <v>0</v>
      </c>
      <c r="T414" s="36">
        <f>SUMIFS(СВЦЭМ!$G$40:$G$783,СВЦЭМ!$A$40:$A$783,$A414,СВЦЭМ!$B$40:$B$783,T$402)+'СЕТ СН'!$F$16</f>
        <v>0</v>
      </c>
      <c r="U414" s="36">
        <f>SUMIFS(СВЦЭМ!$G$40:$G$783,СВЦЭМ!$A$40:$A$783,$A414,СВЦЭМ!$B$40:$B$783,U$402)+'СЕТ СН'!$F$16</f>
        <v>0</v>
      </c>
      <c r="V414" s="36">
        <f>SUMIFS(СВЦЭМ!$G$40:$G$783,СВЦЭМ!$A$40:$A$783,$A414,СВЦЭМ!$B$40:$B$783,V$402)+'СЕТ СН'!$F$16</f>
        <v>0</v>
      </c>
      <c r="W414" s="36">
        <f>SUMIFS(СВЦЭМ!$G$40:$G$783,СВЦЭМ!$A$40:$A$783,$A414,СВЦЭМ!$B$40:$B$783,W$402)+'СЕТ СН'!$F$16</f>
        <v>0</v>
      </c>
      <c r="X414" s="36">
        <f>SUMIFS(СВЦЭМ!$G$40:$G$783,СВЦЭМ!$A$40:$A$783,$A414,СВЦЭМ!$B$40:$B$783,X$402)+'СЕТ СН'!$F$16</f>
        <v>0</v>
      </c>
      <c r="Y414" s="36">
        <f>SUMIFS(СВЦЭМ!$G$40:$G$783,СВЦЭМ!$A$40:$A$783,$A414,СВЦЭМ!$B$40:$B$783,Y$402)+'СЕТ СН'!$F$16</f>
        <v>0</v>
      </c>
    </row>
    <row r="415" spans="1:27" ht="15.75" hidden="1" x14ac:dyDescent="0.2">
      <c r="A415" s="35">
        <f t="shared" si="11"/>
        <v>45090</v>
      </c>
      <c r="B415" s="36">
        <f>SUMIFS(СВЦЭМ!$G$40:$G$783,СВЦЭМ!$A$40:$A$783,$A415,СВЦЭМ!$B$40:$B$783,B$402)+'СЕТ СН'!$F$16</f>
        <v>0</v>
      </c>
      <c r="C415" s="36">
        <f>SUMIFS(СВЦЭМ!$G$40:$G$783,СВЦЭМ!$A$40:$A$783,$A415,СВЦЭМ!$B$40:$B$783,C$402)+'СЕТ СН'!$F$16</f>
        <v>0</v>
      </c>
      <c r="D415" s="36">
        <f>SUMIFS(СВЦЭМ!$G$40:$G$783,СВЦЭМ!$A$40:$A$783,$A415,СВЦЭМ!$B$40:$B$783,D$402)+'СЕТ СН'!$F$16</f>
        <v>0</v>
      </c>
      <c r="E415" s="36">
        <f>SUMIFS(СВЦЭМ!$G$40:$G$783,СВЦЭМ!$A$40:$A$783,$A415,СВЦЭМ!$B$40:$B$783,E$402)+'СЕТ СН'!$F$16</f>
        <v>0</v>
      </c>
      <c r="F415" s="36">
        <f>SUMIFS(СВЦЭМ!$G$40:$G$783,СВЦЭМ!$A$40:$A$783,$A415,СВЦЭМ!$B$40:$B$783,F$402)+'СЕТ СН'!$F$16</f>
        <v>0</v>
      </c>
      <c r="G415" s="36">
        <f>SUMIFS(СВЦЭМ!$G$40:$G$783,СВЦЭМ!$A$40:$A$783,$A415,СВЦЭМ!$B$40:$B$783,G$402)+'СЕТ СН'!$F$16</f>
        <v>0</v>
      </c>
      <c r="H415" s="36">
        <f>SUMIFS(СВЦЭМ!$G$40:$G$783,СВЦЭМ!$A$40:$A$783,$A415,СВЦЭМ!$B$40:$B$783,H$402)+'СЕТ СН'!$F$16</f>
        <v>0</v>
      </c>
      <c r="I415" s="36">
        <f>SUMIFS(СВЦЭМ!$G$40:$G$783,СВЦЭМ!$A$40:$A$783,$A415,СВЦЭМ!$B$40:$B$783,I$402)+'СЕТ СН'!$F$16</f>
        <v>0</v>
      </c>
      <c r="J415" s="36">
        <f>SUMIFS(СВЦЭМ!$G$40:$G$783,СВЦЭМ!$A$40:$A$783,$A415,СВЦЭМ!$B$40:$B$783,J$402)+'СЕТ СН'!$F$16</f>
        <v>0</v>
      </c>
      <c r="K415" s="36">
        <f>SUMIFS(СВЦЭМ!$G$40:$G$783,СВЦЭМ!$A$40:$A$783,$A415,СВЦЭМ!$B$40:$B$783,K$402)+'СЕТ СН'!$F$16</f>
        <v>0</v>
      </c>
      <c r="L415" s="36">
        <f>SUMIFS(СВЦЭМ!$G$40:$G$783,СВЦЭМ!$A$40:$A$783,$A415,СВЦЭМ!$B$40:$B$783,L$402)+'СЕТ СН'!$F$16</f>
        <v>0</v>
      </c>
      <c r="M415" s="36">
        <f>SUMIFS(СВЦЭМ!$G$40:$G$783,СВЦЭМ!$A$40:$A$783,$A415,СВЦЭМ!$B$40:$B$783,M$402)+'СЕТ СН'!$F$16</f>
        <v>0</v>
      </c>
      <c r="N415" s="36">
        <f>SUMIFS(СВЦЭМ!$G$40:$G$783,СВЦЭМ!$A$40:$A$783,$A415,СВЦЭМ!$B$40:$B$783,N$402)+'СЕТ СН'!$F$16</f>
        <v>0</v>
      </c>
      <c r="O415" s="36">
        <f>SUMIFS(СВЦЭМ!$G$40:$G$783,СВЦЭМ!$A$40:$A$783,$A415,СВЦЭМ!$B$40:$B$783,O$402)+'СЕТ СН'!$F$16</f>
        <v>0</v>
      </c>
      <c r="P415" s="36">
        <f>SUMIFS(СВЦЭМ!$G$40:$G$783,СВЦЭМ!$A$40:$A$783,$A415,СВЦЭМ!$B$40:$B$783,P$402)+'СЕТ СН'!$F$16</f>
        <v>0</v>
      </c>
      <c r="Q415" s="36">
        <f>SUMIFS(СВЦЭМ!$G$40:$G$783,СВЦЭМ!$A$40:$A$783,$A415,СВЦЭМ!$B$40:$B$783,Q$402)+'СЕТ СН'!$F$16</f>
        <v>0</v>
      </c>
      <c r="R415" s="36">
        <f>SUMIFS(СВЦЭМ!$G$40:$G$783,СВЦЭМ!$A$40:$A$783,$A415,СВЦЭМ!$B$40:$B$783,R$402)+'СЕТ СН'!$F$16</f>
        <v>0</v>
      </c>
      <c r="S415" s="36">
        <f>SUMIFS(СВЦЭМ!$G$40:$G$783,СВЦЭМ!$A$40:$A$783,$A415,СВЦЭМ!$B$40:$B$783,S$402)+'СЕТ СН'!$F$16</f>
        <v>0</v>
      </c>
      <c r="T415" s="36">
        <f>SUMIFS(СВЦЭМ!$G$40:$G$783,СВЦЭМ!$A$40:$A$783,$A415,СВЦЭМ!$B$40:$B$783,T$402)+'СЕТ СН'!$F$16</f>
        <v>0</v>
      </c>
      <c r="U415" s="36">
        <f>SUMIFS(СВЦЭМ!$G$40:$G$783,СВЦЭМ!$A$40:$A$783,$A415,СВЦЭМ!$B$40:$B$783,U$402)+'СЕТ СН'!$F$16</f>
        <v>0</v>
      </c>
      <c r="V415" s="36">
        <f>SUMIFS(СВЦЭМ!$G$40:$G$783,СВЦЭМ!$A$40:$A$783,$A415,СВЦЭМ!$B$40:$B$783,V$402)+'СЕТ СН'!$F$16</f>
        <v>0</v>
      </c>
      <c r="W415" s="36">
        <f>SUMIFS(СВЦЭМ!$G$40:$G$783,СВЦЭМ!$A$40:$A$783,$A415,СВЦЭМ!$B$40:$B$783,W$402)+'СЕТ СН'!$F$16</f>
        <v>0</v>
      </c>
      <c r="X415" s="36">
        <f>SUMIFS(СВЦЭМ!$G$40:$G$783,СВЦЭМ!$A$40:$A$783,$A415,СВЦЭМ!$B$40:$B$783,X$402)+'СЕТ СН'!$F$16</f>
        <v>0</v>
      </c>
      <c r="Y415" s="36">
        <f>SUMIFS(СВЦЭМ!$G$40:$G$783,СВЦЭМ!$A$40:$A$783,$A415,СВЦЭМ!$B$40:$B$783,Y$402)+'СЕТ СН'!$F$16</f>
        <v>0</v>
      </c>
    </row>
    <row r="416" spans="1:27" ht="15.75" hidden="1" x14ac:dyDescent="0.2">
      <c r="A416" s="35">
        <f t="shared" si="11"/>
        <v>45091</v>
      </c>
      <c r="B416" s="36">
        <f>SUMIFS(СВЦЭМ!$G$40:$G$783,СВЦЭМ!$A$40:$A$783,$A416,СВЦЭМ!$B$40:$B$783,B$402)+'СЕТ СН'!$F$16</f>
        <v>0</v>
      </c>
      <c r="C416" s="36">
        <f>SUMIFS(СВЦЭМ!$G$40:$G$783,СВЦЭМ!$A$40:$A$783,$A416,СВЦЭМ!$B$40:$B$783,C$402)+'СЕТ СН'!$F$16</f>
        <v>0</v>
      </c>
      <c r="D416" s="36">
        <f>SUMIFS(СВЦЭМ!$G$40:$G$783,СВЦЭМ!$A$40:$A$783,$A416,СВЦЭМ!$B$40:$B$783,D$402)+'СЕТ СН'!$F$16</f>
        <v>0</v>
      </c>
      <c r="E416" s="36">
        <f>SUMIFS(СВЦЭМ!$G$40:$G$783,СВЦЭМ!$A$40:$A$783,$A416,СВЦЭМ!$B$40:$B$783,E$402)+'СЕТ СН'!$F$16</f>
        <v>0</v>
      </c>
      <c r="F416" s="36">
        <f>SUMIFS(СВЦЭМ!$G$40:$G$783,СВЦЭМ!$A$40:$A$783,$A416,СВЦЭМ!$B$40:$B$783,F$402)+'СЕТ СН'!$F$16</f>
        <v>0</v>
      </c>
      <c r="G416" s="36">
        <f>SUMIFS(СВЦЭМ!$G$40:$G$783,СВЦЭМ!$A$40:$A$783,$A416,СВЦЭМ!$B$40:$B$783,G$402)+'СЕТ СН'!$F$16</f>
        <v>0</v>
      </c>
      <c r="H416" s="36">
        <f>SUMIFS(СВЦЭМ!$G$40:$G$783,СВЦЭМ!$A$40:$A$783,$A416,СВЦЭМ!$B$40:$B$783,H$402)+'СЕТ СН'!$F$16</f>
        <v>0</v>
      </c>
      <c r="I416" s="36">
        <f>SUMIFS(СВЦЭМ!$G$40:$G$783,СВЦЭМ!$A$40:$A$783,$A416,СВЦЭМ!$B$40:$B$783,I$402)+'СЕТ СН'!$F$16</f>
        <v>0</v>
      </c>
      <c r="J416" s="36">
        <f>SUMIFS(СВЦЭМ!$G$40:$G$783,СВЦЭМ!$A$40:$A$783,$A416,СВЦЭМ!$B$40:$B$783,J$402)+'СЕТ СН'!$F$16</f>
        <v>0</v>
      </c>
      <c r="K416" s="36">
        <f>SUMIFS(СВЦЭМ!$G$40:$G$783,СВЦЭМ!$A$40:$A$783,$A416,СВЦЭМ!$B$40:$B$783,K$402)+'СЕТ СН'!$F$16</f>
        <v>0</v>
      </c>
      <c r="L416" s="36">
        <f>SUMIFS(СВЦЭМ!$G$40:$G$783,СВЦЭМ!$A$40:$A$783,$A416,СВЦЭМ!$B$40:$B$783,L$402)+'СЕТ СН'!$F$16</f>
        <v>0</v>
      </c>
      <c r="M416" s="36">
        <f>SUMIFS(СВЦЭМ!$G$40:$G$783,СВЦЭМ!$A$40:$A$783,$A416,СВЦЭМ!$B$40:$B$783,M$402)+'СЕТ СН'!$F$16</f>
        <v>0</v>
      </c>
      <c r="N416" s="36">
        <f>SUMIFS(СВЦЭМ!$G$40:$G$783,СВЦЭМ!$A$40:$A$783,$A416,СВЦЭМ!$B$40:$B$783,N$402)+'СЕТ СН'!$F$16</f>
        <v>0</v>
      </c>
      <c r="O416" s="36">
        <f>SUMIFS(СВЦЭМ!$G$40:$G$783,СВЦЭМ!$A$40:$A$783,$A416,СВЦЭМ!$B$40:$B$783,O$402)+'СЕТ СН'!$F$16</f>
        <v>0</v>
      </c>
      <c r="P416" s="36">
        <f>SUMIFS(СВЦЭМ!$G$40:$G$783,СВЦЭМ!$A$40:$A$783,$A416,СВЦЭМ!$B$40:$B$783,P$402)+'СЕТ СН'!$F$16</f>
        <v>0</v>
      </c>
      <c r="Q416" s="36">
        <f>SUMIFS(СВЦЭМ!$G$40:$G$783,СВЦЭМ!$A$40:$A$783,$A416,СВЦЭМ!$B$40:$B$783,Q$402)+'СЕТ СН'!$F$16</f>
        <v>0</v>
      </c>
      <c r="R416" s="36">
        <f>SUMIFS(СВЦЭМ!$G$40:$G$783,СВЦЭМ!$A$40:$A$783,$A416,СВЦЭМ!$B$40:$B$783,R$402)+'СЕТ СН'!$F$16</f>
        <v>0</v>
      </c>
      <c r="S416" s="36">
        <f>SUMIFS(СВЦЭМ!$G$40:$G$783,СВЦЭМ!$A$40:$A$783,$A416,СВЦЭМ!$B$40:$B$783,S$402)+'СЕТ СН'!$F$16</f>
        <v>0</v>
      </c>
      <c r="T416" s="36">
        <f>SUMIFS(СВЦЭМ!$G$40:$G$783,СВЦЭМ!$A$40:$A$783,$A416,СВЦЭМ!$B$40:$B$783,T$402)+'СЕТ СН'!$F$16</f>
        <v>0</v>
      </c>
      <c r="U416" s="36">
        <f>SUMIFS(СВЦЭМ!$G$40:$G$783,СВЦЭМ!$A$40:$A$783,$A416,СВЦЭМ!$B$40:$B$783,U$402)+'СЕТ СН'!$F$16</f>
        <v>0</v>
      </c>
      <c r="V416" s="36">
        <f>SUMIFS(СВЦЭМ!$G$40:$G$783,СВЦЭМ!$A$40:$A$783,$A416,СВЦЭМ!$B$40:$B$783,V$402)+'СЕТ СН'!$F$16</f>
        <v>0</v>
      </c>
      <c r="W416" s="36">
        <f>SUMIFS(СВЦЭМ!$G$40:$G$783,СВЦЭМ!$A$40:$A$783,$A416,СВЦЭМ!$B$40:$B$783,W$402)+'СЕТ СН'!$F$16</f>
        <v>0</v>
      </c>
      <c r="X416" s="36">
        <f>SUMIFS(СВЦЭМ!$G$40:$G$783,СВЦЭМ!$A$40:$A$783,$A416,СВЦЭМ!$B$40:$B$783,X$402)+'СЕТ СН'!$F$16</f>
        <v>0</v>
      </c>
      <c r="Y416" s="36">
        <f>SUMIFS(СВЦЭМ!$G$40:$G$783,СВЦЭМ!$A$40:$A$783,$A416,СВЦЭМ!$B$40:$B$783,Y$402)+'СЕТ СН'!$F$16</f>
        <v>0</v>
      </c>
    </row>
    <row r="417" spans="1:25" ht="15.75" hidden="1" x14ac:dyDescent="0.2">
      <c r="A417" s="35">
        <f t="shared" si="11"/>
        <v>45092</v>
      </c>
      <c r="B417" s="36">
        <f>SUMIFS(СВЦЭМ!$G$40:$G$783,СВЦЭМ!$A$40:$A$783,$A417,СВЦЭМ!$B$40:$B$783,B$402)+'СЕТ СН'!$F$16</f>
        <v>0</v>
      </c>
      <c r="C417" s="36">
        <f>SUMIFS(СВЦЭМ!$G$40:$G$783,СВЦЭМ!$A$40:$A$783,$A417,СВЦЭМ!$B$40:$B$783,C$402)+'СЕТ СН'!$F$16</f>
        <v>0</v>
      </c>
      <c r="D417" s="36">
        <f>SUMIFS(СВЦЭМ!$G$40:$G$783,СВЦЭМ!$A$40:$A$783,$A417,СВЦЭМ!$B$40:$B$783,D$402)+'СЕТ СН'!$F$16</f>
        <v>0</v>
      </c>
      <c r="E417" s="36">
        <f>SUMIFS(СВЦЭМ!$G$40:$G$783,СВЦЭМ!$A$40:$A$783,$A417,СВЦЭМ!$B$40:$B$783,E$402)+'СЕТ СН'!$F$16</f>
        <v>0</v>
      </c>
      <c r="F417" s="36">
        <f>SUMIFS(СВЦЭМ!$G$40:$G$783,СВЦЭМ!$A$40:$A$783,$A417,СВЦЭМ!$B$40:$B$783,F$402)+'СЕТ СН'!$F$16</f>
        <v>0</v>
      </c>
      <c r="G417" s="36">
        <f>SUMIFS(СВЦЭМ!$G$40:$G$783,СВЦЭМ!$A$40:$A$783,$A417,СВЦЭМ!$B$40:$B$783,G$402)+'СЕТ СН'!$F$16</f>
        <v>0</v>
      </c>
      <c r="H417" s="36">
        <f>SUMIFS(СВЦЭМ!$G$40:$G$783,СВЦЭМ!$A$40:$A$783,$A417,СВЦЭМ!$B$40:$B$783,H$402)+'СЕТ СН'!$F$16</f>
        <v>0</v>
      </c>
      <c r="I417" s="36">
        <f>SUMIFS(СВЦЭМ!$G$40:$G$783,СВЦЭМ!$A$40:$A$783,$A417,СВЦЭМ!$B$40:$B$783,I$402)+'СЕТ СН'!$F$16</f>
        <v>0</v>
      </c>
      <c r="J417" s="36">
        <f>SUMIFS(СВЦЭМ!$G$40:$G$783,СВЦЭМ!$A$40:$A$783,$A417,СВЦЭМ!$B$40:$B$783,J$402)+'СЕТ СН'!$F$16</f>
        <v>0</v>
      </c>
      <c r="K417" s="36">
        <f>SUMIFS(СВЦЭМ!$G$40:$G$783,СВЦЭМ!$A$40:$A$783,$A417,СВЦЭМ!$B$40:$B$783,K$402)+'СЕТ СН'!$F$16</f>
        <v>0</v>
      </c>
      <c r="L417" s="36">
        <f>SUMIFS(СВЦЭМ!$G$40:$G$783,СВЦЭМ!$A$40:$A$783,$A417,СВЦЭМ!$B$40:$B$783,L$402)+'СЕТ СН'!$F$16</f>
        <v>0</v>
      </c>
      <c r="M417" s="36">
        <f>SUMIFS(СВЦЭМ!$G$40:$G$783,СВЦЭМ!$A$40:$A$783,$A417,СВЦЭМ!$B$40:$B$783,M$402)+'СЕТ СН'!$F$16</f>
        <v>0</v>
      </c>
      <c r="N417" s="36">
        <f>SUMIFS(СВЦЭМ!$G$40:$G$783,СВЦЭМ!$A$40:$A$783,$A417,СВЦЭМ!$B$40:$B$783,N$402)+'СЕТ СН'!$F$16</f>
        <v>0</v>
      </c>
      <c r="O417" s="36">
        <f>SUMIFS(СВЦЭМ!$G$40:$G$783,СВЦЭМ!$A$40:$A$783,$A417,СВЦЭМ!$B$40:$B$783,O$402)+'СЕТ СН'!$F$16</f>
        <v>0</v>
      </c>
      <c r="P417" s="36">
        <f>SUMIFS(СВЦЭМ!$G$40:$G$783,СВЦЭМ!$A$40:$A$783,$A417,СВЦЭМ!$B$40:$B$783,P$402)+'СЕТ СН'!$F$16</f>
        <v>0</v>
      </c>
      <c r="Q417" s="36">
        <f>SUMIFS(СВЦЭМ!$G$40:$G$783,СВЦЭМ!$A$40:$A$783,$A417,СВЦЭМ!$B$40:$B$783,Q$402)+'СЕТ СН'!$F$16</f>
        <v>0</v>
      </c>
      <c r="R417" s="36">
        <f>SUMIFS(СВЦЭМ!$G$40:$G$783,СВЦЭМ!$A$40:$A$783,$A417,СВЦЭМ!$B$40:$B$783,R$402)+'СЕТ СН'!$F$16</f>
        <v>0</v>
      </c>
      <c r="S417" s="36">
        <f>SUMIFS(СВЦЭМ!$G$40:$G$783,СВЦЭМ!$A$40:$A$783,$A417,СВЦЭМ!$B$40:$B$783,S$402)+'СЕТ СН'!$F$16</f>
        <v>0</v>
      </c>
      <c r="T417" s="36">
        <f>SUMIFS(СВЦЭМ!$G$40:$G$783,СВЦЭМ!$A$40:$A$783,$A417,СВЦЭМ!$B$40:$B$783,T$402)+'СЕТ СН'!$F$16</f>
        <v>0</v>
      </c>
      <c r="U417" s="36">
        <f>SUMIFS(СВЦЭМ!$G$40:$G$783,СВЦЭМ!$A$40:$A$783,$A417,СВЦЭМ!$B$40:$B$783,U$402)+'СЕТ СН'!$F$16</f>
        <v>0</v>
      </c>
      <c r="V417" s="36">
        <f>SUMIFS(СВЦЭМ!$G$40:$G$783,СВЦЭМ!$A$40:$A$783,$A417,СВЦЭМ!$B$40:$B$783,V$402)+'СЕТ СН'!$F$16</f>
        <v>0</v>
      </c>
      <c r="W417" s="36">
        <f>SUMIFS(СВЦЭМ!$G$40:$G$783,СВЦЭМ!$A$40:$A$783,$A417,СВЦЭМ!$B$40:$B$783,W$402)+'СЕТ СН'!$F$16</f>
        <v>0</v>
      </c>
      <c r="X417" s="36">
        <f>SUMIFS(СВЦЭМ!$G$40:$G$783,СВЦЭМ!$A$40:$A$783,$A417,СВЦЭМ!$B$40:$B$783,X$402)+'СЕТ СН'!$F$16</f>
        <v>0</v>
      </c>
      <c r="Y417" s="36">
        <f>SUMIFS(СВЦЭМ!$G$40:$G$783,СВЦЭМ!$A$40:$A$783,$A417,СВЦЭМ!$B$40:$B$783,Y$402)+'СЕТ СН'!$F$16</f>
        <v>0</v>
      </c>
    </row>
    <row r="418" spans="1:25" ht="15.75" hidden="1" x14ac:dyDescent="0.2">
      <c r="A418" s="35">
        <f t="shared" si="11"/>
        <v>45093</v>
      </c>
      <c r="B418" s="36">
        <f>SUMIFS(СВЦЭМ!$G$40:$G$783,СВЦЭМ!$A$40:$A$783,$A418,СВЦЭМ!$B$40:$B$783,B$402)+'СЕТ СН'!$F$16</f>
        <v>0</v>
      </c>
      <c r="C418" s="36">
        <f>SUMIFS(СВЦЭМ!$G$40:$G$783,СВЦЭМ!$A$40:$A$783,$A418,СВЦЭМ!$B$40:$B$783,C$402)+'СЕТ СН'!$F$16</f>
        <v>0</v>
      </c>
      <c r="D418" s="36">
        <f>SUMIFS(СВЦЭМ!$G$40:$G$783,СВЦЭМ!$A$40:$A$783,$A418,СВЦЭМ!$B$40:$B$783,D$402)+'СЕТ СН'!$F$16</f>
        <v>0</v>
      </c>
      <c r="E418" s="36">
        <f>SUMIFS(СВЦЭМ!$G$40:$G$783,СВЦЭМ!$A$40:$A$783,$A418,СВЦЭМ!$B$40:$B$783,E$402)+'СЕТ СН'!$F$16</f>
        <v>0</v>
      </c>
      <c r="F418" s="36">
        <f>SUMIFS(СВЦЭМ!$G$40:$G$783,СВЦЭМ!$A$40:$A$783,$A418,СВЦЭМ!$B$40:$B$783,F$402)+'СЕТ СН'!$F$16</f>
        <v>0</v>
      </c>
      <c r="G418" s="36">
        <f>SUMIFS(СВЦЭМ!$G$40:$G$783,СВЦЭМ!$A$40:$A$783,$A418,СВЦЭМ!$B$40:$B$783,G$402)+'СЕТ СН'!$F$16</f>
        <v>0</v>
      </c>
      <c r="H418" s="36">
        <f>SUMIFS(СВЦЭМ!$G$40:$G$783,СВЦЭМ!$A$40:$A$783,$A418,СВЦЭМ!$B$40:$B$783,H$402)+'СЕТ СН'!$F$16</f>
        <v>0</v>
      </c>
      <c r="I418" s="36">
        <f>SUMIFS(СВЦЭМ!$G$40:$G$783,СВЦЭМ!$A$40:$A$783,$A418,СВЦЭМ!$B$40:$B$783,I$402)+'СЕТ СН'!$F$16</f>
        <v>0</v>
      </c>
      <c r="J418" s="36">
        <f>SUMIFS(СВЦЭМ!$G$40:$G$783,СВЦЭМ!$A$40:$A$783,$A418,СВЦЭМ!$B$40:$B$783,J$402)+'СЕТ СН'!$F$16</f>
        <v>0</v>
      </c>
      <c r="K418" s="36">
        <f>SUMIFS(СВЦЭМ!$G$40:$G$783,СВЦЭМ!$A$40:$A$783,$A418,СВЦЭМ!$B$40:$B$783,K$402)+'СЕТ СН'!$F$16</f>
        <v>0</v>
      </c>
      <c r="L418" s="36">
        <f>SUMIFS(СВЦЭМ!$G$40:$G$783,СВЦЭМ!$A$40:$A$783,$A418,СВЦЭМ!$B$40:$B$783,L$402)+'СЕТ СН'!$F$16</f>
        <v>0</v>
      </c>
      <c r="M418" s="36">
        <f>SUMIFS(СВЦЭМ!$G$40:$G$783,СВЦЭМ!$A$40:$A$783,$A418,СВЦЭМ!$B$40:$B$783,M$402)+'СЕТ СН'!$F$16</f>
        <v>0</v>
      </c>
      <c r="N418" s="36">
        <f>SUMIFS(СВЦЭМ!$G$40:$G$783,СВЦЭМ!$A$40:$A$783,$A418,СВЦЭМ!$B$40:$B$783,N$402)+'СЕТ СН'!$F$16</f>
        <v>0</v>
      </c>
      <c r="O418" s="36">
        <f>SUMIFS(СВЦЭМ!$G$40:$G$783,СВЦЭМ!$A$40:$A$783,$A418,СВЦЭМ!$B$40:$B$783,O$402)+'СЕТ СН'!$F$16</f>
        <v>0</v>
      </c>
      <c r="P418" s="36">
        <f>SUMIFS(СВЦЭМ!$G$40:$G$783,СВЦЭМ!$A$40:$A$783,$A418,СВЦЭМ!$B$40:$B$783,P$402)+'СЕТ СН'!$F$16</f>
        <v>0</v>
      </c>
      <c r="Q418" s="36">
        <f>SUMIFS(СВЦЭМ!$G$40:$G$783,СВЦЭМ!$A$40:$A$783,$A418,СВЦЭМ!$B$40:$B$783,Q$402)+'СЕТ СН'!$F$16</f>
        <v>0</v>
      </c>
      <c r="R418" s="36">
        <f>SUMIFS(СВЦЭМ!$G$40:$G$783,СВЦЭМ!$A$40:$A$783,$A418,СВЦЭМ!$B$40:$B$783,R$402)+'СЕТ СН'!$F$16</f>
        <v>0</v>
      </c>
      <c r="S418" s="36">
        <f>SUMIFS(СВЦЭМ!$G$40:$G$783,СВЦЭМ!$A$40:$A$783,$A418,СВЦЭМ!$B$40:$B$783,S$402)+'СЕТ СН'!$F$16</f>
        <v>0</v>
      </c>
      <c r="T418" s="36">
        <f>SUMIFS(СВЦЭМ!$G$40:$G$783,СВЦЭМ!$A$40:$A$783,$A418,СВЦЭМ!$B$40:$B$783,T$402)+'СЕТ СН'!$F$16</f>
        <v>0</v>
      </c>
      <c r="U418" s="36">
        <f>SUMIFS(СВЦЭМ!$G$40:$G$783,СВЦЭМ!$A$40:$A$783,$A418,СВЦЭМ!$B$40:$B$783,U$402)+'СЕТ СН'!$F$16</f>
        <v>0</v>
      </c>
      <c r="V418" s="36">
        <f>SUMIFS(СВЦЭМ!$G$40:$G$783,СВЦЭМ!$A$40:$A$783,$A418,СВЦЭМ!$B$40:$B$783,V$402)+'СЕТ СН'!$F$16</f>
        <v>0</v>
      </c>
      <c r="W418" s="36">
        <f>SUMIFS(СВЦЭМ!$G$40:$G$783,СВЦЭМ!$A$40:$A$783,$A418,СВЦЭМ!$B$40:$B$783,W$402)+'СЕТ СН'!$F$16</f>
        <v>0</v>
      </c>
      <c r="X418" s="36">
        <f>SUMIFS(СВЦЭМ!$G$40:$G$783,СВЦЭМ!$A$40:$A$783,$A418,СВЦЭМ!$B$40:$B$783,X$402)+'СЕТ СН'!$F$16</f>
        <v>0</v>
      </c>
      <c r="Y418" s="36">
        <f>SUMIFS(СВЦЭМ!$G$40:$G$783,СВЦЭМ!$A$40:$A$783,$A418,СВЦЭМ!$B$40:$B$783,Y$402)+'СЕТ СН'!$F$16</f>
        <v>0</v>
      </c>
    </row>
    <row r="419" spans="1:25" ht="15.75" hidden="1" x14ac:dyDescent="0.2">
      <c r="A419" s="35">
        <f t="shared" si="11"/>
        <v>45094</v>
      </c>
      <c r="B419" s="36">
        <f>SUMIFS(СВЦЭМ!$G$40:$G$783,СВЦЭМ!$A$40:$A$783,$A419,СВЦЭМ!$B$40:$B$783,B$402)+'СЕТ СН'!$F$16</f>
        <v>0</v>
      </c>
      <c r="C419" s="36">
        <f>SUMIFS(СВЦЭМ!$G$40:$G$783,СВЦЭМ!$A$40:$A$783,$A419,СВЦЭМ!$B$40:$B$783,C$402)+'СЕТ СН'!$F$16</f>
        <v>0</v>
      </c>
      <c r="D419" s="36">
        <f>SUMIFS(СВЦЭМ!$G$40:$G$783,СВЦЭМ!$A$40:$A$783,$A419,СВЦЭМ!$B$40:$B$783,D$402)+'СЕТ СН'!$F$16</f>
        <v>0</v>
      </c>
      <c r="E419" s="36">
        <f>SUMIFS(СВЦЭМ!$G$40:$G$783,СВЦЭМ!$A$40:$A$783,$A419,СВЦЭМ!$B$40:$B$783,E$402)+'СЕТ СН'!$F$16</f>
        <v>0</v>
      </c>
      <c r="F419" s="36">
        <f>SUMIFS(СВЦЭМ!$G$40:$G$783,СВЦЭМ!$A$40:$A$783,$A419,СВЦЭМ!$B$40:$B$783,F$402)+'СЕТ СН'!$F$16</f>
        <v>0</v>
      </c>
      <c r="G419" s="36">
        <f>SUMIFS(СВЦЭМ!$G$40:$G$783,СВЦЭМ!$A$40:$A$783,$A419,СВЦЭМ!$B$40:$B$783,G$402)+'СЕТ СН'!$F$16</f>
        <v>0</v>
      </c>
      <c r="H419" s="36">
        <f>SUMIFS(СВЦЭМ!$G$40:$G$783,СВЦЭМ!$A$40:$A$783,$A419,СВЦЭМ!$B$40:$B$783,H$402)+'СЕТ СН'!$F$16</f>
        <v>0</v>
      </c>
      <c r="I419" s="36">
        <f>SUMIFS(СВЦЭМ!$G$40:$G$783,СВЦЭМ!$A$40:$A$783,$A419,СВЦЭМ!$B$40:$B$783,I$402)+'СЕТ СН'!$F$16</f>
        <v>0</v>
      </c>
      <c r="J419" s="36">
        <f>SUMIFS(СВЦЭМ!$G$40:$G$783,СВЦЭМ!$A$40:$A$783,$A419,СВЦЭМ!$B$40:$B$783,J$402)+'СЕТ СН'!$F$16</f>
        <v>0</v>
      </c>
      <c r="K419" s="36">
        <f>SUMIFS(СВЦЭМ!$G$40:$G$783,СВЦЭМ!$A$40:$A$783,$A419,СВЦЭМ!$B$40:$B$783,K$402)+'СЕТ СН'!$F$16</f>
        <v>0</v>
      </c>
      <c r="L419" s="36">
        <f>SUMIFS(СВЦЭМ!$G$40:$G$783,СВЦЭМ!$A$40:$A$783,$A419,СВЦЭМ!$B$40:$B$783,L$402)+'СЕТ СН'!$F$16</f>
        <v>0</v>
      </c>
      <c r="M419" s="36">
        <f>SUMIFS(СВЦЭМ!$G$40:$G$783,СВЦЭМ!$A$40:$A$783,$A419,СВЦЭМ!$B$40:$B$783,M$402)+'СЕТ СН'!$F$16</f>
        <v>0</v>
      </c>
      <c r="N419" s="36">
        <f>SUMIFS(СВЦЭМ!$G$40:$G$783,СВЦЭМ!$A$40:$A$783,$A419,СВЦЭМ!$B$40:$B$783,N$402)+'СЕТ СН'!$F$16</f>
        <v>0</v>
      </c>
      <c r="O419" s="36">
        <f>SUMIFS(СВЦЭМ!$G$40:$G$783,СВЦЭМ!$A$40:$A$783,$A419,СВЦЭМ!$B$40:$B$783,O$402)+'СЕТ СН'!$F$16</f>
        <v>0</v>
      </c>
      <c r="P419" s="36">
        <f>SUMIFS(СВЦЭМ!$G$40:$G$783,СВЦЭМ!$A$40:$A$783,$A419,СВЦЭМ!$B$40:$B$783,P$402)+'СЕТ СН'!$F$16</f>
        <v>0</v>
      </c>
      <c r="Q419" s="36">
        <f>SUMIFS(СВЦЭМ!$G$40:$G$783,СВЦЭМ!$A$40:$A$783,$A419,СВЦЭМ!$B$40:$B$783,Q$402)+'СЕТ СН'!$F$16</f>
        <v>0</v>
      </c>
      <c r="R419" s="36">
        <f>SUMIFS(СВЦЭМ!$G$40:$G$783,СВЦЭМ!$A$40:$A$783,$A419,СВЦЭМ!$B$40:$B$783,R$402)+'СЕТ СН'!$F$16</f>
        <v>0</v>
      </c>
      <c r="S419" s="36">
        <f>SUMIFS(СВЦЭМ!$G$40:$G$783,СВЦЭМ!$A$40:$A$783,$A419,СВЦЭМ!$B$40:$B$783,S$402)+'СЕТ СН'!$F$16</f>
        <v>0</v>
      </c>
      <c r="T419" s="36">
        <f>SUMIFS(СВЦЭМ!$G$40:$G$783,СВЦЭМ!$A$40:$A$783,$A419,СВЦЭМ!$B$40:$B$783,T$402)+'СЕТ СН'!$F$16</f>
        <v>0</v>
      </c>
      <c r="U419" s="36">
        <f>SUMIFS(СВЦЭМ!$G$40:$G$783,СВЦЭМ!$A$40:$A$783,$A419,СВЦЭМ!$B$40:$B$783,U$402)+'СЕТ СН'!$F$16</f>
        <v>0</v>
      </c>
      <c r="V419" s="36">
        <f>SUMIFS(СВЦЭМ!$G$40:$G$783,СВЦЭМ!$A$40:$A$783,$A419,СВЦЭМ!$B$40:$B$783,V$402)+'СЕТ СН'!$F$16</f>
        <v>0</v>
      </c>
      <c r="W419" s="36">
        <f>SUMIFS(СВЦЭМ!$G$40:$G$783,СВЦЭМ!$A$40:$A$783,$A419,СВЦЭМ!$B$40:$B$783,W$402)+'СЕТ СН'!$F$16</f>
        <v>0</v>
      </c>
      <c r="X419" s="36">
        <f>SUMIFS(СВЦЭМ!$G$40:$G$783,СВЦЭМ!$A$40:$A$783,$A419,СВЦЭМ!$B$40:$B$783,X$402)+'СЕТ СН'!$F$16</f>
        <v>0</v>
      </c>
      <c r="Y419" s="36">
        <f>SUMIFS(СВЦЭМ!$G$40:$G$783,СВЦЭМ!$A$40:$A$783,$A419,СВЦЭМ!$B$40:$B$783,Y$402)+'СЕТ СН'!$F$16</f>
        <v>0</v>
      </c>
    </row>
    <row r="420" spans="1:25" ht="15.75" hidden="1" x14ac:dyDescent="0.2">
      <c r="A420" s="35">
        <f t="shared" si="11"/>
        <v>45095</v>
      </c>
      <c r="B420" s="36">
        <f>SUMIFS(СВЦЭМ!$G$40:$G$783,СВЦЭМ!$A$40:$A$783,$A420,СВЦЭМ!$B$40:$B$783,B$402)+'СЕТ СН'!$F$16</f>
        <v>0</v>
      </c>
      <c r="C420" s="36">
        <f>SUMIFS(СВЦЭМ!$G$40:$G$783,СВЦЭМ!$A$40:$A$783,$A420,СВЦЭМ!$B$40:$B$783,C$402)+'СЕТ СН'!$F$16</f>
        <v>0</v>
      </c>
      <c r="D420" s="36">
        <f>SUMIFS(СВЦЭМ!$G$40:$G$783,СВЦЭМ!$A$40:$A$783,$A420,СВЦЭМ!$B$40:$B$783,D$402)+'СЕТ СН'!$F$16</f>
        <v>0</v>
      </c>
      <c r="E420" s="36">
        <f>SUMIFS(СВЦЭМ!$G$40:$G$783,СВЦЭМ!$A$40:$A$783,$A420,СВЦЭМ!$B$40:$B$783,E$402)+'СЕТ СН'!$F$16</f>
        <v>0</v>
      </c>
      <c r="F420" s="36">
        <f>SUMIFS(СВЦЭМ!$G$40:$G$783,СВЦЭМ!$A$40:$A$783,$A420,СВЦЭМ!$B$40:$B$783,F$402)+'СЕТ СН'!$F$16</f>
        <v>0</v>
      </c>
      <c r="G420" s="36">
        <f>SUMIFS(СВЦЭМ!$G$40:$G$783,СВЦЭМ!$A$40:$A$783,$A420,СВЦЭМ!$B$40:$B$783,G$402)+'СЕТ СН'!$F$16</f>
        <v>0</v>
      </c>
      <c r="H420" s="36">
        <f>SUMIFS(СВЦЭМ!$G$40:$G$783,СВЦЭМ!$A$40:$A$783,$A420,СВЦЭМ!$B$40:$B$783,H$402)+'СЕТ СН'!$F$16</f>
        <v>0</v>
      </c>
      <c r="I420" s="36">
        <f>SUMIFS(СВЦЭМ!$G$40:$G$783,СВЦЭМ!$A$40:$A$783,$A420,СВЦЭМ!$B$40:$B$783,I$402)+'СЕТ СН'!$F$16</f>
        <v>0</v>
      </c>
      <c r="J420" s="36">
        <f>SUMIFS(СВЦЭМ!$G$40:$G$783,СВЦЭМ!$A$40:$A$783,$A420,СВЦЭМ!$B$40:$B$783,J$402)+'СЕТ СН'!$F$16</f>
        <v>0</v>
      </c>
      <c r="K420" s="36">
        <f>SUMIFS(СВЦЭМ!$G$40:$G$783,СВЦЭМ!$A$40:$A$783,$A420,СВЦЭМ!$B$40:$B$783,K$402)+'СЕТ СН'!$F$16</f>
        <v>0</v>
      </c>
      <c r="L420" s="36">
        <f>SUMIFS(СВЦЭМ!$G$40:$G$783,СВЦЭМ!$A$40:$A$783,$A420,СВЦЭМ!$B$40:$B$783,L$402)+'СЕТ СН'!$F$16</f>
        <v>0</v>
      </c>
      <c r="M420" s="36">
        <f>SUMIFS(СВЦЭМ!$G$40:$G$783,СВЦЭМ!$A$40:$A$783,$A420,СВЦЭМ!$B$40:$B$783,M$402)+'СЕТ СН'!$F$16</f>
        <v>0</v>
      </c>
      <c r="N420" s="36">
        <f>SUMIFS(СВЦЭМ!$G$40:$G$783,СВЦЭМ!$A$40:$A$783,$A420,СВЦЭМ!$B$40:$B$783,N$402)+'СЕТ СН'!$F$16</f>
        <v>0</v>
      </c>
      <c r="O420" s="36">
        <f>SUMIFS(СВЦЭМ!$G$40:$G$783,СВЦЭМ!$A$40:$A$783,$A420,СВЦЭМ!$B$40:$B$783,O$402)+'СЕТ СН'!$F$16</f>
        <v>0</v>
      </c>
      <c r="P420" s="36">
        <f>SUMIFS(СВЦЭМ!$G$40:$G$783,СВЦЭМ!$A$40:$A$783,$A420,СВЦЭМ!$B$40:$B$783,P$402)+'СЕТ СН'!$F$16</f>
        <v>0</v>
      </c>
      <c r="Q420" s="36">
        <f>SUMIFS(СВЦЭМ!$G$40:$G$783,СВЦЭМ!$A$40:$A$783,$A420,СВЦЭМ!$B$40:$B$783,Q$402)+'СЕТ СН'!$F$16</f>
        <v>0</v>
      </c>
      <c r="R420" s="36">
        <f>SUMIFS(СВЦЭМ!$G$40:$G$783,СВЦЭМ!$A$40:$A$783,$A420,СВЦЭМ!$B$40:$B$783,R$402)+'СЕТ СН'!$F$16</f>
        <v>0</v>
      </c>
      <c r="S420" s="36">
        <f>SUMIFS(СВЦЭМ!$G$40:$G$783,СВЦЭМ!$A$40:$A$783,$A420,СВЦЭМ!$B$40:$B$783,S$402)+'СЕТ СН'!$F$16</f>
        <v>0</v>
      </c>
      <c r="T420" s="36">
        <f>SUMIFS(СВЦЭМ!$G$40:$G$783,СВЦЭМ!$A$40:$A$783,$A420,СВЦЭМ!$B$40:$B$783,T$402)+'СЕТ СН'!$F$16</f>
        <v>0</v>
      </c>
      <c r="U420" s="36">
        <f>SUMIFS(СВЦЭМ!$G$40:$G$783,СВЦЭМ!$A$40:$A$783,$A420,СВЦЭМ!$B$40:$B$783,U$402)+'СЕТ СН'!$F$16</f>
        <v>0</v>
      </c>
      <c r="V420" s="36">
        <f>SUMIFS(СВЦЭМ!$G$40:$G$783,СВЦЭМ!$A$40:$A$783,$A420,СВЦЭМ!$B$40:$B$783,V$402)+'СЕТ СН'!$F$16</f>
        <v>0</v>
      </c>
      <c r="W420" s="36">
        <f>SUMIFS(СВЦЭМ!$G$40:$G$783,СВЦЭМ!$A$40:$A$783,$A420,СВЦЭМ!$B$40:$B$783,W$402)+'СЕТ СН'!$F$16</f>
        <v>0</v>
      </c>
      <c r="X420" s="36">
        <f>SUMIFS(СВЦЭМ!$G$40:$G$783,СВЦЭМ!$A$40:$A$783,$A420,СВЦЭМ!$B$40:$B$783,X$402)+'СЕТ СН'!$F$16</f>
        <v>0</v>
      </c>
      <c r="Y420" s="36">
        <f>SUMIFS(СВЦЭМ!$G$40:$G$783,СВЦЭМ!$A$40:$A$783,$A420,СВЦЭМ!$B$40:$B$783,Y$402)+'СЕТ СН'!$F$16</f>
        <v>0</v>
      </c>
    </row>
    <row r="421" spans="1:25" ht="15.75" hidden="1" x14ac:dyDescent="0.2">
      <c r="A421" s="35">
        <f t="shared" si="11"/>
        <v>45096</v>
      </c>
      <c r="B421" s="36">
        <f>SUMIFS(СВЦЭМ!$G$40:$G$783,СВЦЭМ!$A$40:$A$783,$A421,СВЦЭМ!$B$40:$B$783,B$402)+'СЕТ СН'!$F$16</f>
        <v>0</v>
      </c>
      <c r="C421" s="36">
        <f>SUMIFS(СВЦЭМ!$G$40:$G$783,СВЦЭМ!$A$40:$A$783,$A421,СВЦЭМ!$B$40:$B$783,C$402)+'СЕТ СН'!$F$16</f>
        <v>0</v>
      </c>
      <c r="D421" s="36">
        <f>SUMIFS(СВЦЭМ!$G$40:$G$783,СВЦЭМ!$A$40:$A$783,$A421,СВЦЭМ!$B$40:$B$783,D$402)+'СЕТ СН'!$F$16</f>
        <v>0</v>
      </c>
      <c r="E421" s="36">
        <f>SUMIFS(СВЦЭМ!$G$40:$G$783,СВЦЭМ!$A$40:$A$783,$A421,СВЦЭМ!$B$40:$B$783,E$402)+'СЕТ СН'!$F$16</f>
        <v>0</v>
      </c>
      <c r="F421" s="36">
        <f>SUMIFS(СВЦЭМ!$G$40:$G$783,СВЦЭМ!$A$40:$A$783,$A421,СВЦЭМ!$B$40:$B$783,F$402)+'СЕТ СН'!$F$16</f>
        <v>0</v>
      </c>
      <c r="G421" s="36">
        <f>SUMIFS(СВЦЭМ!$G$40:$G$783,СВЦЭМ!$A$40:$A$783,$A421,СВЦЭМ!$B$40:$B$783,G$402)+'СЕТ СН'!$F$16</f>
        <v>0</v>
      </c>
      <c r="H421" s="36">
        <f>SUMIFS(СВЦЭМ!$G$40:$G$783,СВЦЭМ!$A$40:$A$783,$A421,СВЦЭМ!$B$40:$B$783,H$402)+'СЕТ СН'!$F$16</f>
        <v>0</v>
      </c>
      <c r="I421" s="36">
        <f>SUMIFS(СВЦЭМ!$G$40:$G$783,СВЦЭМ!$A$40:$A$783,$A421,СВЦЭМ!$B$40:$B$783,I$402)+'СЕТ СН'!$F$16</f>
        <v>0</v>
      </c>
      <c r="J421" s="36">
        <f>SUMIFS(СВЦЭМ!$G$40:$G$783,СВЦЭМ!$A$40:$A$783,$A421,СВЦЭМ!$B$40:$B$783,J$402)+'СЕТ СН'!$F$16</f>
        <v>0</v>
      </c>
      <c r="K421" s="36">
        <f>SUMIFS(СВЦЭМ!$G$40:$G$783,СВЦЭМ!$A$40:$A$783,$A421,СВЦЭМ!$B$40:$B$783,K$402)+'СЕТ СН'!$F$16</f>
        <v>0</v>
      </c>
      <c r="L421" s="36">
        <f>SUMIFS(СВЦЭМ!$G$40:$G$783,СВЦЭМ!$A$40:$A$783,$A421,СВЦЭМ!$B$40:$B$783,L$402)+'СЕТ СН'!$F$16</f>
        <v>0</v>
      </c>
      <c r="M421" s="36">
        <f>SUMIFS(СВЦЭМ!$G$40:$G$783,СВЦЭМ!$A$40:$A$783,$A421,СВЦЭМ!$B$40:$B$783,M$402)+'СЕТ СН'!$F$16</f>
        <v>0</v>
      </c>
      <c r="N421" s="36">
        <f>SUMIFS(СВЦЭМ!$G$40:$G$783,СВЦЭМ!$A$40:$A$783,$A421,СВЦЭМ!$B$40:$B$783,N$402)+'СЕТ СН'!$F$16</f>
        <v>0</v>
      </c>
      <c r="O421" s="36">
        <f>SUMIFS(СВЦЭМ!$G$40:$G$783,СВЦЭМ!$A$40:$A$783,$A421,СВЦЭМ!$B$40:$B$783,O$402)+'СЕТ СН'!$F$16</f>
        <v>0</v>
      </c>
      <c r="P421" s="36">
        <f>SUMIFS(СВЦЭМ!$G$40:$G$783,СВЦЭМ!$A$40:$A$783,$A421,СВЦЭМ!$B$40:$B$783,P$402)+'СЕТ СН'!$F$16</f>
        <v>0</v>
      </c>
      <c r="Q421" s="36">
        <f>SUMIFS(СВЦЭМ!$G$40:$G$783,СВЦЭМ!$A$40:$A$783,$A421,СВЦЭМ!$B$40:$B$783,Q$402)+'СЕТ СН'!$F$16</f>
        <v>0</v>
      </c>
      <c r="R421" s="36">
        <f>SUMIFS(СВЦЭМ!$G$40:$G$783,СВЦЭМ!$A$40:$A$783,$A421,СВЦЭМ!$B$40:$B$783,R$402)+'СЕТ СН'!$F$16</f>
        <v>0</v>
      </c>
      <c r="S421" s="36">
        <f>SUMIFS(СВЦЭМ!$G$40:$G$783,СВЦЭМ!$A$40:$A$783,$A421,СВЦЭМ!$B$40:$B$783,S$402)+'СЕТ СН'!$F$16</f>
        <v>0</v>
      </c>
      <c r="T421" s="36">
        <f>SUMIFS(СВЦЭМ!$G$40:$G$783,СВЦЭМ!$A$40:$A$783,$A421,СВЦЭМ!$B$40:$B$783,T$402)+'СЕТ СН'!$F$16</f>
        <v>0</v>
      </c>
      <c r="U421" s="36">
        <f>SUMIFS(СВЦЭМ!$G$40:$G$783,СВЦЭМ!$A$40:$A$783,$A421,СВЦЭМ!$B$40:$B$783,U$402)+'СЕТ СН'!$F$16</f>
        <v>0</v>
      </c>
      <c r="V421" s="36">
        <f>SUMIFS(СВЦЭМ!$G$40:$G$783,СВЦЭМ!$A$40:$A$783,$A421,СВЦЭМ!$B$40:$B$783,V$402)+'СЕТ СН'!$F$16</f>
        <v>0</v>
      </c>
      <c r="W421" s="36">
        <f>SUMIFS(СВЦЭМ!$G$40:$G$783,СВЦЭМ!$A$40:$A$783,$A421,СВЦЭМ!$B$40:$B$783,W$402)+'СЕТ СН'!$F$16</f>
        <v>0</v>
      </c>
      <c r="X421" s="36">
        <f>SUMIFS(СВЦЭМ!$G$40:$G$783,СВЦЭМ!$A$40:$A$783,$A421,СВЦЭМ!$B$40:$B$783,X$402)+'СЕТ СН'!$F$16</f>
        <v>0</v>
      </c>
      <c r="Y421" s="36">
        <f>SUMIFS(СВЦЭМ!$G$40:$G$783,СВЦЭМ!$A$40:$A$783,$A421,СВЦЭМ!$B$40:$B$783,Y$402)+'СЕТ СН'!$F$16</f>
        <v>0</v>
      </c>
    </row>
    <row r="422" spans="1:25" ht="15.75" hidden="1" x14ac:dyDescent="0.2">
      <c r="A422" s="35">
        <f t="shared" si="11"/>
        <v>45097</v>
      </c>
      <c r="B422" s="36">
        <f>SUMIFS(СВЦЭМ!$G$40:$G$783,СВЦЭМ!$A$40:$A$783,$A422,СВЦЭМ!$B$40:$B$783,B$402)+'СЕТ СН'!$F$16</f>
        <v>0</v>
      </c>
      <c r="C422" s="36">
        <f>SUMIFS(СВЦЭМ!$G$40:$G$783,СВЦЭМ!$A$40:$A$783,$A422,СВЦЭМ!$B$40:$B$783,C$402)+'СЕТ СН'!$F$16</f>
        <v>0</v>
      </c>
      <c r="D422" s="36">
        <f>SUMIFS(СВЦЭМ!$G$40:$G$783,СВЦЭМ!$A$40:$A$783,$A422,СВЦЭМ!$B$40:$B$783,D$402)+'СЕТ СН'!$F$16</f>
        <v>0</v>
      </c>
      <c r="E422" s="36">
        <f>SUMIFS(СВЦЭМ!$G$40:$G$783,СВЦЭМ!$A$40:$A$783,$A422,СВЦЭМ!$B$40:$B$783,E$402)+'СЕТ СН'!$F$16</f>
        <v>0</v>
      </c>
      <c r="F422" s="36">
        <f>SUMIFS(СВЦЭМ!$G$40:$G$783,СВЦЭМ!$A$40:$A$783,$A422,СВЦЭМ!$B$40:$B$783,F$402)+'СЕТ СН'!$F$16</f>
        <v>0</v>
      </c>
      <c r="G422" s="36">
        <f>SUMIFS(СВЦЭМ!$G$40:$G$783,СВЦЭМ!$A$40:$A$783,$A422,СВЦЭМ!$B$40:$B$783,G$402)+'СЕТ СН'!$F$16</f>
        <v>0</v>
      </c>
      <c r="H422" s="36">
        <f>SUMIFS(СВЦЭМ!$G$40:$G$783,СВЦЭМ!$A$40:$A$783,$A422,СВЦЭМ!$B$40:$B$783,H$402)+'СЕТ СН'!$F$16</f>
        <v>0</v>
      </c>
      <c r="I422" s="36">
        <f>SUMIFS(СВЦЭМ!$G$40:$G$783,СВЦЭМ!$A$40:$A$783,$A422,СВЦЭМ!$B$40:$B$783,I$402)+'СЕТ СН'!$F$16</f>
        <v>0</v>
      </c>
      <c r="J422" s="36">
        <f>SUMIFS(СВЦЭМ!$G$40:$G$783,СВЦЭМ!$A$40:$A$783,$A422,СВЦЭМ!$B$40:$B$783,J$402)+'СЕТ СН'!$F$16</f>
        <v>0</v>
      </c>
      <c r="K422" s="36">
        <f>SUMIFS(СВЦЭМ!$G$40:$G$783,СВЦЭМ!$A$40:$A$783,$A422,СВЦЭМ!$B$40:$B$783,K$402)+'СЕТ СН'!$F$16</f>
        <v>0</v>
      </c>
      <c r="L422" s="36">
        <f>SUMIFS(СВЦЭМ!$G$40:$G$783,СВЦЭМ!$A$40:$A$783,$A422,СВЦЭМ!$B$40:$B$783,L$402)+'СЕТ СН'!$F$16</f>
        <v>0</v>
      </c>
      <c r="M422" s="36">
        <f>SUMIFS(СВЦЭМ!$G$40:$G$783,СВЦЭМ!$A$40:$A$783,$A422,СВЦЭМ!$B$40:$B$783,M$402)+'СЕТ СН'!$F$16</f>
        <v>0</v>
      </c>
      <c r="N422" s="36">
        <f>SUMIFS(СВЦЭМ!$G$40:$G$783,СВЦЭМ!$A$40:$A$783,$A422,СВЦЭМ!$B$40:$B$783,N$402)+'СЕТ СН'!$F$16</f>
        <v>0</v>
      </c>
      <c r="O422" s="36">
        <f>SUMIFS(СВЦЭМ!$G$40:$G$783,СВЦЭМ!$A$40:$A$783,$A422,СВЦЭМ!$B$40:$B$783,O$402)+'СЕТ СН'!$F$16</f>
        <v>0</v>
      </c>
      <c r="P422" s="36">
        <f>SUMIFS(СВЦЭМ!$G$40:$G$783,СВЦЭМ!$A$40:$A$783,$A422,СВЦЭМ!$B$40:$B$783,P$402)+'СЕТ СН'!$F$16</f>
        <v>0</v>
      </c>
      <c r="Q422" s="36">
        <f>SUMIFS(СВЦЭМ!$G$40:$G$783,СВЦЭМ!$A$40:$A$783,$A422,СВЦЭМ!$B$40:$B$783,Q$402)+'СЕТ СН'!$F$16</f>
        <v>0</v>
      </c>
      <c r="R422" s="36">
        <f>SUMIFS(СВЦЭМ!$G$40:$G$783,СВЦЭМ!$A$40:$A$783,$A422,СВЦЭМ!$B$40:$B$783,R$402)+'СЕТ СН'!$F$16</f>
        <v>0</v>
      </c>
      <c r="S422" s="36">
        <f>SUMIFS(СВЦЭМ!$G$40:$G$783,СВЦЭМ!$A$40:$A$783,$A422,СВЦЭМ!$B$40:$B$783,S$402)+'СЕТ СН'!$F$16</f>
        <v>0</v>
      </c>
      <c r="T422" s="36">
        <f>SUMIFS(СВЦЭМ!$G$40:$G$783,СВЦЭМ!$A$40:$A$783,$A422,СВЦЭМ!$B$40:$B$783,T$402)+'СЕТ СН'!$F$16</f>
        <v>0</v>
      </c>
      <c r="U422" s="36">
        <f>SUMIFS(СВЦЭМ!$G$40:$G$783,СВЦЭМ!$A$40:$A$783,$A422,СВЦЭМ!$B$40:$B$783,U$402)+'СЕТ СН'!$F$16</f>
        <v>0</v>
      </c>
      <c r="V422" s="36">
        <f>SUMIFS(СВЦЭМ!$G$40:$G$783,СВЦЭМ!$A$40:$A$783,$A422,СВЦЭМ!$B$40:$B$783,V$402)+'СЕТ СН'!$F$16</f>
        <v>0</v>
      </c>
      <c r="W422" s="36">
        <f>SUMIFS(СВЦЭМ!$G$40:$G$783,СВЦЭМ!$A$40:$A$783,$A422,СВЦЭМ!$B$40:$B$783,W$402)+'СЕТ СН'!$F$16</f>
        <v>0</v>
      </c>
      <c r="X422" s="36">
        <f>SUMIFS(СВЦЭМ!$G$40:$G$783,СВЦЭМ!$A$40:$A$783,$A422,СВЦЭМ!$B$40:$B$783,X$402)+'СЕТ СН'!$F$16</f>
        <v>0</v>
      </c>
      <c r="Y422" s="36">
        <f>SUMIFS(СВЦЭМ!$G$40:$G$783,СВЦЭМ!$A$40:$A$783,$A422,СВЦЭМ!$B$40:$B$783,Y$402)+'СЕТ СН'!$F$16</f>
        <v>0</v>
      </c>
    </row>
    <row r="423" spans="1:25" ht="15.75" hidden="1" x14ac:dyDescent="0.2">
      <c r="A423" s="35">
        <f t="shared" si="11"/>
        <v>45098</v>
      </c>
      <c r="B423" s="36">
        <f>SUMIFS(СВЦЭМ!$G$40:$G$783,СВЦЭМ!$A$40:$A$783,$A423,СВЦЭМ!$B$40:$B$783,B$402)+'СЕТ СН'!$F$16</f>
        <v>0</v>
      </c>
      <c r="C423" s="36">
        <f>SUMIFS(СВЦЭМ!$G$40:$G$783,СВЦЭМ!$A$40:$A$783,$A423,СВЦЭМ!$B$40:$B$783,C$402)+'СЕТ СН'!$F$16</f>
        <v>0</v>
      </c>
      <c r="D423" s="36">
        <f>SUMIFS(СВЦЭМ!$G$40:$G$783,СВЦЭМ!$A$40:$A$783,$A423,СВЦЭМ!$B$40:$B$783,D$402)+'СЕТ СН'!$F$16</f>
        <v>0</v>
      </c>
      <c r="E423" s="36">
        <f>SUMIFS(СВЦЭМ!$G$40:$G$783,СВЦЭМ!$A$40:$A$783,$A423,СВЦЭМ!$B$40:$B$783,E$402)+'СЕТ СН'!$F$16</f>
        <v>0</v>
      </c>
      <c r="F423" s="36">
        <f>SUMIFS(СВЦЭМ!$G$40:$G$783,СВЦЭМ!$A$40:$A$783,$A423,СВЦЭМ!$B$40:$B$783,F$402)+'СЕТ СН'!$F$16</f>
        <v>0</v>
      </c>
      <c r="G423" s="36">
        <f>SUMIFS(СВЦЭМ!$G$40:$G$783,СВЦЭМ!$A$40:$A$783,$A423,СВЦЭМ!$B$40:$B$783,G$402)+'СЕТ СН'!$F$16</f>
        <v>0</v>
      </c>
      <c r="H423" s="36">
        <f>SUMIFS(СВЦЭМ!$G$40:$G$783,СВЦЭМ!$A$40:$A$783,$A423,СВЦЭМ!$B$40:$B$783,H$402)+'СЕТ СН'!$F$16</f>
        <v>0</v>
      </c>
      <c r="I423" s="36">
        <f>SUMIFS(СВЦЭМ!$G$40:$G$783,СВЦЭМ!$A$40:$A$783,$A423,СВЦЭМ!$B$40:$B$783,I$402)+'СЕТ СН'!$F$16</f>
        <v>0</v>
      </c>
      <c r="J423" s="36">
        <f>SUMIFS(СВЦЭМ!$G$40:$G$783,СВЦЭМ!$A$40:$A$783,$A423,СВЦЭМ!$B$40:$B$783,J$402)+'СЕТ СН'!$F$16</f>
        <v>0</v>
      </c>
      <c r="K423" s="36">
        <f>SUMIFS(СВЦЭМ!$G$40:$G$783,СВЦЭМ!$A$40:$A$783,$A423,СВЦЭМ!$B$40:$B$783,K$402)+'СЕТ СН'!$F$16</f>
        <v>0</v>
      </c>
      <c r="L423" s="36">
        <f>SUMIFS(СВЦЭМ!$G$40:$G$783,СВЦЭМ!$A$40:$A$783,$A423,СВЦЭМ!$B$40:$B$783,L$402)+'СЕТ СН'!$F$16</f>
        <v>0</v>
      </c>
      <c r="M423" s="36">
        <f>SUMIFS(СВЦЭМ!$G$40:$G$783,СВЦЭМ!$A$40:$A$783,$A423,СВЦЭМ!$B$40:$B$783,M$402)+'СЕТ СН'!$F$16</f>
        <v>0</v>
      </c>
      <c r="N423" s="36">
        <f>SUMIFS(СВЦЭМ!$G$40:$G$783,СВЦЭМ!$A$40:$A$783,$A423,СВЦЭМ!$B$40:$B$783,N$402)+'СЕТ СН'!$F$16</f>
        <v>0</v>
      </c>
      <c r="O423" s="36">
        <f>SUMIFS(СВЦЭМ!$G$40:$G$783,СВЦЭМ!$A$40:$A$783,$A423,СВЦЭМ!$B$40:$B$783,O$402)+'СЕТ СН'!$F$16</f>
        <v>0</v>
      </c>
      <c r="P423" s="36">
        <f>SUMIFS(СВЦЭМ!$G$40:$G$783,СВЦЭМ!$A$40:$A$783,$A423,СВЦЭМ!$B$40:$B$783,P$402)+'СЕТ СН'!$F$16</f>
        <v>0</v>
      </c>
      <c r="Q423" s="36">
        <f>SUMIFS(СВЦЭМ!$G$40:$G$783,СВЦЭМ!$A$40:$A$783,$A423,СВЦЭМ!$B$40:$B$783,Q$402)+'СЕТ СН'!$F$16</f>
        <v>0</v>
      </c>
      <c r="R423" s="36">
        <f>SUMIFS(СВЦЭМ!$G$40:$G$783,СВЦЭМ!$A$40:$A$783,$A423,СВЦЭМ!$B$40:$B$783,R$402)+'СЕТ СН'!$F$16</f>
        <v>0</v>
      </c>
      <c r="S423" s="36">
        <f>SUMIFS(СВЦЭМ!$G$40:$G$783,СВЦЭМ!$A$40:$A$783,$A423,СВЦЭМ!$B$40:$B$783,S$402)+'СЕТ СН'!$F$16</f>
        <v>0</v>
      </c>
      <c r="T423" s="36">
        <f>SUMIFS(СВЦЭМ!$G$40:$G$783,СВЦЭМ!$A$40:$A$783,$A423,СВЦЭМ!$B$40:$B$783,T$402)+'СЕТ СН'!$F$16</f>
        <v>0</v>
      </c>
      <c r="U423" s="36">
        <f>SUMIFS(СВЦЭМ!$G$40:$G$783,СВЦЭМ!$A$40:$A$783,$A423,СВЦЭМ!$B$40:$B$783,U$402)+'СЕТ СН'!$F$16</f>
        <v>0</v>
      </c>
      <c r="V423" s="36">
        <f>SUMIFS(СВЦЭМ!$G$40:$G$783,СВЦЭМ!$A$40:$A$783,$A423,СВЦЭМ!$B$40:$B$783,V$402)+'СЕТ СН'!$F$16</f>
        <v>0</v>
      </c>
      <c r="W423" s="36">
        <f>SUMIFS(СВЦЭМ!$G$40:$G$783,СВЦЭМ!$A$40:$A$783,$A423,СВЦЭМ!$B$40:$B$783,W$402)+'СЕТ СН'!$F$16</f>
        <v>0</v>
      </c>
      <c r="X423" s="36">
        <f>SUMIFS(СВЦЭМ!$G$40:$G$783,СВЦЭМ!$A$40:$A$783,$A423,СВЦЭМ!$B$40:$B$783,X$402)+'СЕТ СН'!$F$16</f>
        <v>0</v>
      </c>
      <c r="Y423" s="36">
        <f>SUMIFS(СВЦЭМ!$G$40:$G$783,СВЦЭМ!$A$40:$A$783,$A423,СВЦЭМ!$B$40:$B$783,Y$402)+'СЕТ СН'!$F$16</f>
        <v>0</v>
      </c>
    </row>
    <row r="424" spans="1:25" ht="15.75" hidden="1" x14ac:dyDescent="0.2">
      <c r="A424" s="35">
        <f t="shared" si="11"/>
        <v>45099</v>
      </c>
      <c r="B424" s="36">
        <f>SUMIFS(СВЦЭМ!$G$40:$G$783,СВЦЭМ!$A$40:$A$783,$A424,СВЦЭМ!$B$40:$B$783,B$402)+'СЕТ СН'!$F$16</f>
        <v>0</v>
      </c>
      <c r="C424" s="36">
        <f>SUMIFS(СВЦЭМ!$G$40:$G$783,СВЦЭМ!$A$40:$A$783,$A424,СВЦЭМ!$B$40:$B$783,C$402)+'СЕТ СН'!$F$16</f>
        <v>0</v>
      </c>
      <c r="D424" s="36">
        <f>SUMIFS(СВЦЭМ!$G$40:$G$783,СВЦЭМ!$A$40:$A$783,$A424,СВЦЭМ!$B$40:$B$783,D$402)+'СЕТ СН'!$F$16</f>
        <v>0</v>
      </c>
      <c r="E424" s="36">
        <f>SUMIFS(СВЦЭМ!$G$40:$G$783,СВЦЭМ!$A$40:$A$783,$A424,СВЦЭМ!$B$40:$B$783,E$402)+'СЕТ СН'!$F$16</f>
        <v>0</v>
      </c>
      <c r="F424" s="36">
        <f>SUMIFS(СВЦЭМ!$G$40:$G$783,СВЦЭМ!$A$40:$A$783,$A424,СВЦЭМ!$B$40:$B$783,F$402)+'СЕТ СН'!$F$16</f>
        <v>0</v>
      </c>
      <c r="G424" s="36">
        <f>SUMIFS(СВЦЭМ!$G$40:$G$783,СВЦЭМ!$A$40:$A$783,$A424,СВЦЭМ!$B$40:$B$783,G$402)+'СЕТ СН'!$F$16</f>
        <v>0</v>
      </c>
      <c r="H424" s="36">
        <f>SUMIFS(СВЦЭМ!$G$40:$G$783,СВЦЭМ!$A$40:$A$783,$A424,СВЦЭМ!$B$40:$B$783,H$402)+'СЕТ СН'!$F$16</f>
        <v>0</v>
      </c>
      <c r="I424" s="36">
        <f>SUMIFS(СВЦЭМ!$G$40:$G$783,СВЦЭМ!$A$40:$A$783,$A424,СВЦЭМ!$B$40:$B$783,I$402)+'СЕТ СН'!$F$16</f>
        <v>0</v>
      </c>
      <c r="J424" s="36">
        <f>SUMIFS(СВЦЭМ!$G$40:$G$783,СВЦЭМ!$A$40:$A$783,$A424,СВЦЭМ!$B$40:$B$783,J$402)+'СЕТ СН'!$F$16</f>
        <v>0</v>
      </c>
      <c r="K424" s="36">
        <f>SUMIFS(СВЦЭМ!$G$40:$G$783,СВЦЭМ!$A$40:$A$783,$A424,СВЦЭМ!$B$40:$B$783,K$402)+'СЕТ СН'!$F$16</f>
        <v>0</v>
      </c>
      <c r="L424" s="36">
        <f>SUMIFS(СВЦЭМ!$G$40:$G$783,СВЦЭМ!$A$40:$A$783,$A424,СВЦЭМ!$B$40:$B$783,L$402)+'СЕТ СН'!$F$16</f>
        <v>0</v>
      </c>
      <c r="M424" s="36">
        <f>SUMIFS(СВЦЭМ!$G$40:$G$783,СВЦЭМ!$A$40:$A$783,$A424,СВЦЭМ!$B$40:$B$783,M$402)+'СЕТ СН'!$F$16</f>
        <v>0</v>
      </c>
      <c r="N424" s="36">
        <f>SUMIFS(СВЦЭМ!$G$40:$G$783,СВЦЭМ!$A$40:$A$783,$A424,СВЦЭМ!$B$40:$B$783,N$402)+'СЕТ СН'!$F$16</f>
        <v>0</v>
      </c>
      <c r="O424" s="36">
        <f>SUMIFS(СВЦЭМ!$G$40:$G$783,СВЦЭМ!$A$40:$A$783,$A424,СВЦЭМ!$B$40:$B$783,O$402)+'СЕТ СН'!$F$16</f>
        <v>0</v>
      </c>
      <c r="P424" s="36">
        <f>SUMIFS(СВЦЭМ!$G$40:$G$783,СВЦЭМ!$A$40:$A$783,$A424,СВЦЭМ!$B$40:$B$783,P$402)+'СЕТ СН'!$F$16</f>
        <v>0</v>
      </c>
      <c r="Q424" s="36">
        <f>SUMIFS(СВЦЭМ!$G$40:$G$783,СВЦЭМ!$A$40:$A$783,$A424,СВЦЭМ!$B$40:$B$783,Q$402)+'СЕТ СН'!$F$16</f>
        <v>0</v>
      </c>
      <c r="R424" s="36">
        <f>SUMIFS(СВЦЭМ!$G$40:$G$783,СВЦЭМ!$A$40:$A$783,$A424,СВЦЭМ!$B$40:$B$783,R$402)+'СЕТ СН'!$F$16</f>
        <v>0</v>
      </c>
      <c r="S424" s="36">
        <f>SUMIFS(СВЦЭМ!$G$40:$G$783,СВЦЭМ!$A$40:$A$783,$A424,СВЦЭМ!$B$40:$B$783,S$402)+'СЕТ СН'!$F$16</f>
        <v>0</v>
      </c>
      <c r="T424" s="36">
        <f>SUMIFS(СВЦЭМ!$G$40:$G$783,СВЦЭМ!$A$40:$A$783,$A424,СВЦЭМ!$B$40:$B$783,T$402)+'СЕТ СН'!$F$16</f>
        <v>0</v>
      </c>
      <c r="U424" s="36">
        <f>SUMIFS(СВЦЭМ!$G$40:$G$783,СВЦЭМ!$A$40:$A$783,$A424,СВЦЭМ!$B$40:$B$783,U$402)+'СЕТ СН'!$F$16</f>
        <v>0</v>
      </c>
      <c r="V424" s="36">
        <f>SUMIFS(СВЦЭМ!$G$40:$G$783,СВЦЭМ!$A$40:$A$783,$A424,СВЦЭМ!$B$40:$B$783,V$402)+'СЕТ СН'!$F$16</f>
        <v>0</v>
      </c>
      <c r="W424" s="36">
        <f>SUMIFS(СВЦЭМ!$G$40:$G$783,СВЦЭМ!$A$40:$A$783,$A424,СВЦЭМ!$B$40:$B$783,W$402)+'СЕТ СН'!$F$16</f>
        <v>0</v>
      </c>
      <c r="X424" s="36">
        <f>SUMIFS(СВЦЭМ!$G$40:$G$783,СВЦЭМ!$A$40:$A$783,$A424,СВЦЭМ!$B$40:$B$783,X$402)+'СЕТ СН'!$F$16</f>
        <v>0</v>
      </c>
      <c r="Y424" s="36">
        <f>SUMIFS(СВЦЭМ!$G$40:$G$783,СВЦЭМ!$A$40:$A$783,$A424,СВЦЭМ!$B$40:$B$783,Y$402)+'СЕТ СН'!$F$16</f>
        <v>0</v>
      </c>
    </row>
    <row r="425" spans="1:25" ht="15.75" hidden="1" x14ac:dyDescent="0.2">
      <c r="A425" s="35">
        <f t="shared" si="11"/>
        <v>45100</v>
      </c>
      <c r="B425" s="36">
        <f>SUMIFS(СВЦЭМ!$G$40:$G$783,СВЦЭМ!$A$40:$A$783,$A425,СВЦЭМ!$B$40:$B$783,B$402)+'СЕТ СН'!$F$16</f>
        <v>0</v>
      </c>
      <c r="C425" s="36">
        <f>SUMIFS(СВЦЭМ!$G$40:$G$783,СВЦЭМ!$A$40:$A$783,$A425,СВЦЭМ!$B$40:$B$783,C$402)+'СЕТ СН'!$F$16</f>
        <v>0</v>
      </c>
      <c r="D425" s="36">
        <f>SUMIFS(СВЦЭМ!$G$40:$G$783,СВЦЭМ!$A$40:$A$783,$A425,СВЦЭМ!$B$40:$B$783,D$402)+'СЕТ СН'!$F$16</f>
        <v>0</v>
      </c>
      <c r="E425" s="36">
        <f>SUMIFS(СВЦЭМ!$G$40:$G$783,СВЦЭМ!$A$40:$A$783,$A425,СВЦЭМ!$B$40:$B$783,E$402)+'СЕТ СН'!$F$16</f>
        <v>0</v>
      </c>
      <c r="F425" s="36">
        <f>SUMIFS(СВЦЭМ!$G$40:$G$783,СВЦЭМ!$A$40:$A$783,$A425,СВЦЭМ!$B$40:$B$783,F$402)+'СЕТ СН'!$F$16</f>
        <v>0</v>
      </c>
      <c r="G425" s="36">
        <f>SUMIFS(СВЦЭМ!$G$40:$G$783,СВЦЭМ!$A$40:$A$783,$A425,СВЦЭМ!$B$40:$B$783,G$402)+'СЕТ СН'!$F$16</f>
        <v>0</v>
      </c>
      <c r="H425" s="36">
        <f>SUMIFS(СВЦЭМ!$G$40:$G$783,СВЦЭМ!$A$40:$A$783,$A425,СВЦЭМ!$B$40:$B$783,H$402)+'СЕТ СН'!$F$16</f>
        <v>0</v>
      </c>
      <c r="I425" s="36">
        <f>SUMIFS(СВЦЭМ!$G$40:$G$783,СВЦЭМ!$A$40:$A$783,$A425,СВЦЭМ!$B$40:$B$783,I$402)+'СЕТ СН'!$F$16</f>
        <v>0</v>
      </c>
      <c r="J425" s="36">
        <f>SUMIFS(СВЦЭМ!$G$40:$G$783,СВЦЭМ!$A$40:$A$783,$A425,СВЦЭМ!$B$40:$B$783,J$402)+'СЕТ СН'!$F$16</f>
        <v>0</v>
      </c>
      <c r="K425" s="36">
        <f>SUMIFS(СВЦЭМ!$G$40:$G$783,СВЦЭМ!$A$40:$A$783,$A425,СВЦЭМ!$B$40:$B$783,K$402)+'СЕТ СН'!$F$16</f>
        <v>0</v>
      </c>
      <c r="L425" s="36">
        <f>SUMIFS(СВЦЭМ!$G$40:$G$783,СВЦЭМ!$A$40:$A$783,$A425,СВЦЭМ!$B$40:$B$783,L$402)+'СЕТ СН'!$F$16</f>
        <v>0</v>
      </c>
      <c r="M425" s="36">
        <f>SUMIFS(СВЦЭМ!$G$40:$G$783,СВЦЭМ!$A$40:$A$783,$A425,СВЦЭМ!$B$40:$B$783,M$402)+'СЕТ СН'!$F$16</f>
        <v>0</v>
      </c>
      <c r="N425" s="36">
        <f>SUMIFS(СВЦЭМ!$G$40:$G$783,СВЦЭМ!$A$40:$A$783,$A425,СВЦЭМ!$B$40:$B$783,N$402)+'СЕТ СН'!$F$16</f>
        <v>0</v>
      </c>
      <c r="O425" s="36">
        <f>SUMIFS(СВЦЭМ!$G$40:$G$783,СВЦЭМ!$A$40:$A$783,$A425,СВЦЭМ!$B$40:$B$783,O$402)+'СЕТ СН'!$F$16</f>
        <v>0</v>
      </c>
      <c r="P425" s="36">
        <f>SUMIFS(СВЦЭМ!$G$40:$G$783,СВЦЭМ!$A$40:$A$783,$A425,СВЦЭМ!$B$40:$B$783,P$402)+'СЕТ СН'!$F$16</f>
        <v>0</v>
      </c>
      <c r="Q425" s="36">
        <f>SUMIFS(СВЦЭМ!$G$40:$G$783,СВЦЭМ!$A$40:$A$783,$A425,СВЦЭМ!$B$40:$B$783,Q$402)+'СЕТ СН'!$F$16</f>
        <v>0</v>
      </c>
      <c r="R425" s="36">
        <f>SUMIFS(СВЦЭМ!$G$40:$G$783,СВЦЭМ!$A$40:$A$783,$A425,СВЦЭМ!$B$40:$B$783,R$402)+'СЕТ СН'!$F$16</f>
        <v>0</v>
      </c>
      <c r="S425" s="36">
        <f>SUMIFS(СВЦЭМ!$G$40:$G$783,СВЦЭМ!$A$40:$A$783,$A425,СВЦЭМ!$B$40:$B$783,S$402)+'СЕТ СН'!$F$16</f>
        <v>0</v>
      </c>
      <c r="T425" s="36">
        <f>SUMIFS(СВЦЭМ!$G$40:$G$783,СВЦЭМ!$A$40:$A$783,$A425,СВЦЭМ!$B$40:$B$783,T$402)+'СЕТ СН'!$F$16</f>
        <v>0</v>
      </c>
      <c r="U425" s="36">
        <f>SUMIFS(СВЦЭМ!$G$40:$G$783,СВЦЭМ!$A$40:$A$783,$A425,СВЦЭМ!$B$40:$B$783,U$402)+'СЕТ СН'!$F$16</f>
        <v>0</v>
      </c>
      <c r="V425" s="36">
        <f>SUMIFS(СВЦЭМ!$G$40:$G$783,СВЦЭМ!$A$40:$A$783,$A425,СВЦЭМ!$B$40:$B$783,V$402)+'СЕТ СН'!$F$16</f>
        <v>0</v>
      </c>
      <c r="W425" s="36">
        <f>SUMIFS(СВЦЭМ!$G$40:$G$783,СВЦЭМ!$A$40:$A$783,$A425,СВЦЭМ!$B$40:$B$783,W$402)+'СЕТ СН'!$F$16</f>
        <v>0</v>
      </c>
      <c r="X425" s="36">
        <f>SUMIFS(СВЦЭМ!$G$40:$G$783,СВЦЭМ!$A$40:$A$783,$A425,СВЦЭМ!$B$40:$B$783,X$402)+'СЕТ СН'!$F$16</f>
        <v>0</v>
      </c>
      <c r="Y425" s="36">
        <f>SUMIFS(СВЦЭМ!$G$40:$G$783,СВЦЭМ!$A$40:$A$783,$A425,СВЦЭМ!$B$40:$B$783,Y$402)+'СЕТ СН'!$F$16</f>
        <v>0</v>
      </c>
    </row>
    <row r="426" spans="1:25" ht="15.75" hidden="1" x14ac:dyDescent="0.2">
      <c r="A426" s="35">
        <f t="shared" si="11"/>
        <v>45101</v>
      </c>
      <c r="B426" s="36">
        <f>SUMIFS(СВЦЭМ!$G$40:$G$783,СВЦЭМ!$A$40:$A$783,$A426,СВЦЭМ!$B$40:$B$783,B$402)+'СЕТ СН'!$F$16</f>
        <v>0</v>
      </c>
      <c r="C426" s="36">
        <f>SUMIFS(СВЦЭМ!$G$40:$G$783,СВЦЭМ!$A$40:$A$783,$A426,СВЦЭМ!$B$40:$B$783,C$402)+'СЕТ СН'!$F$16</f>
        <v>0</v>
      </c>
      <c r="D426" s="36">
        <f>SUMIFS(СВЦЭМ!$G$40:$G$783,СВЦЭМ!$A$40:$A$783,$A426,СВЦЭМ!$B$40:$B$783,D$402)+'СЕТ СН'!$F$16</f>
        <v>0</v>
      </c>
      <c r="E426" s="36">
        <f>SUMIFS(СВЦЭМ!$G$40:$G$783,СВЦЭМ!$A$40:$A$783,$A426,СВЦЭМ!$B$40:$B$783,E$402)+'СЕТ СН'!$F$16</f>
        <v>0</v>
      </c>
      <c r="F426" s="36">
        <f>SUMIFS(СВЦЭМ!$G$40:$G$783,СВЦЭМ!$A$40:$A$783,$A426,СВЦЭМ!$B$40:$B$783,F$402)+'СЕТ СН'!$F$16</f>
        <v>0</v>
      </c>
      <c r="G426" s="36">
        <f>SUMIFS(СВЦЭМ!$G$40:$G$783,СВЦЭМ!$A$40:$A$783,$A426,СВЦЭМ!$B$40:$B$783,G$402)+'СЕТ СН'!$F$16</f>
        <v>0</v>
      </c>
      <c r="H426" s="36">
        <f>SUMIFS(СВЦЭМ!$G$40:$G$783,СВЦЭМ!$A$40:$A$783,$A426,СВЦЭМ!$B$40:$B$783,H$402)+'СЕТ СН'!$F$16</f>
        <v>0</v>
      </c>
      <c r="I426" s="36">
        <f>SUMIFS(СВЦЭМ!$G$40:$G$783,СВЦЭМ!$A$40:$A$783,$A426,СВЦЭМ!$B$40:$B$783,I$402)+'СЕТ СН'!$F$16</f>
        <v>0</v>
      </c>
      <c r="J426" s="36">
        <f>SUMIFS(СВЦЭМ!$G$40:$G$783,СВЦЭМ!$A$40:$A$783,$A426,СВЦЭМ!$B$40:$B$783,J$402)+'СЕТ СН'!$F$16</f>
        <v>0</v>
      </c>
      <c r="K426" s="36">
        <f>SUMIFS(СВЦЭМ!$G$40:$G$783,СВЦЭМ!$A$40:$A$783,$A426,СВЦЭМ!$B$40:$B$783,K$402)+'СЕТ СН'!$F$16</f>
        <v>0</v>
      </c>
      <c r="L426" s="36">
        <f>SUMIFS(СВЦЭМ!$G$40:$G$783,СВЦЭМ!$A$40:$A$783,$A426,СВЦЭМ!$B$40:$B$783,L$402)+'СЕТ СН'!$F$16</f>
        <v>0</v>
      </c>
      <c r="M426" s="36">
        <f>SUMIFS(СВЦЭМ!$G$40:$G$783,СВЦЭМ!$A$40:$A$783,$A426,СВЦЭМ!$B$40:$B$783,M$402)+'СЕТ СН'!$F$16</f>
        <v>0</v>
      </c>
      <c r="N426" s="36">
        <f>SUMIFS(СВЦЭМ!$G$40:$G$783,СВЦЭМ!$A$40:$A$783,$A426,СВЦЭМ!$B$40:$B$783,N$402)+'СЕТ СН'!$F$16</f>
        <v>0</v>
      </c>
      <c r="O426" s="36">
        <f>SUMIFS(СВЦЭМ!$G$40:$G$783,СВЦЭМ!$A$40:$A$783,$A426,СВЦЭМ!$B$40:$B$783,O$402)+'СЕТ СН'!$F$16</f>
        <v>0</v>
      </c>
      <c r="P426" s="36">
        <f>SUMIFS(СВЦЭМ!$G$40:$G$783,СВЦЭМ!$A$40:$A$783,$A426,СВЦЭМ!$B$40:$B$783,P$402)+'СЕТ СН'!$F$16</f>
        <v>0</v>
      </c>
      <c r="Q426" s="36">
        <f>SUMIFS(СВЦЭМ!$G$40:$G$783,СВЦЭМ!$A$40:$A$783,$A426,СВЦЭМ!$B$40:$B$783,Q$402)+'СЕТ СН'!$F$16</f>
        <v>0</v>
      </c>
      <c r="R426" s="36">
        <f>SUMIFS(СВЦЭМ!$G$40:$G$783,СВЦЭМ!$A$40:$A$783,$A426,СВЦЭМ!$B$40:$B$783,R$402)+'СЕТ СН'!$F$16</f>
        <v>0</v>
      </c>
      <c r="S426" s="36">
        <f>SUMIFS(СВЦЭМ!$G$40:$G$783,СВЦЭМ!$A$40:$A$783,$A426,СВЦЭМ!$B$40:$B$783,S$402)+'СЕТ СН'!$F$16</f>
        <v>0</v>
      </c>
      <c r="T426" s="36">
        <f>SUMIFS(СВЦЭМ!$G$40:$G$783,СВЦЭМ!$A$40:$A$783,$A426,СВЦЭМ!$B$40:$B$783,T$402)+'СЕТ СН'!$F$16</f>
        <v>0</v>
      </c>
      <c r="U426" s="36">
        <f>SUMIFS(СВЦЭМ!$G$40:$G$783,СВЦЭМ!$A$40:$A$783,$A426,СВЦЭМ!$B$40:$B$783,U$402)+'СЕТ СН'!$F$16</f>
        <v>0</v>
      </c>
      <c r="V426" s="36">
        <f>SUMIFS(СВЦЭМ!$G$40:$G$783,СВЦЭМ!$A$40:$A$783,$A426,СВЦЭМ!$B$40:$B$783,V$402)+'СЕТ СН'!$F$16</f>
        <v>0</v>
      </c>
      <c r="W426" s="36">
        <f>SUMIFS(СВЦЭМ!$G$40:$G$783,СВЦЭМ!$A$40:$A$783,$A426,СВЦЭМ!$B$40:$B$783,W$402)+'СЕТ СН'!$F$16</f>
        <v>0</v>
      </c>
      <c r="X426" s="36">
        <f>SUMIFS(СВЦЭМ!$G$40:$G$783,СВЦЭМ!$A$40:$A$783,$A426,СВЦЭМ!$B$40:$B$783,X$402)+'СЕТ СН'!$F$16</f>
        <v>0</v>
      </c>
      <c r="Y426" s="36">
        <f>SUMIFS(СВЦЭМ!$G$40:$G$783,СВЦЭМ!$A$40:$A$783,$A426,СВЦЭМ!$B$40:$B$783,Y$402)+'СЕТ СН'!$F$16</f>
        <v>0</v>
      </c>
    </row>
    <row r="427" spans="1:25" ht="15.75" hidden="1" x14ac:dyDescent="0.2">
      <c r="A427" s="35">
        <f t="shared" si="11"/>
        <v>45102</v>
      </c>
      <c r="B427" s="36">
        <f>SUMIFS(СВЦЭМ!$G$40:$G$783,СВЦЭМ!$A$40:$A$783,$A427,СВЦЭМ!$B$40:$B$783,B$402)+'СЕТ СН'!$F$16</f>
        <v>0</v>
      </c>
      <c r="C427" s="36">
        <f>SUMIFS(СВЦЭМ!$G$40:$G$783,СВЦЭМ!$A$40:$A$783,$A427,СВЦЭМ!$B$40:$B$783,C$402)+'СЕТ СН'!$F$16</f>
        <v>0</v>
      </c>
      <c r="D427" s="36">
        <f>SUMIFS(СВЦЭМ!$G$40:$G$783,СВЦЭМ!$A$40:$A$783,$A427,СВЦЭМ!$B$40:$B$783,D$402)+'СЕТ СН'!$F$16</f>
        <v>0</v>
      </c>
      <c r="E427" s="36">
        <f>SUMIFS(СВЦЭМ!$G$40:$G$783,СВЦЭМ!$A$40:$A$783,$A427,СВЦЭМ!$B$40:$B$783,E$402)+'СЕТ СН'!$F$16</f>
        <v>0</v>
      </c>
      <c r="F427" s="36">
        <f>SUMIFS(СВЦЭМ!$G$40:$G$783,СВЦЭМ!$A$40:$A$783,$A427,СВЦЭМ!$B$40:$B$783,F$402)+'СЕТ СН'!$F$16</f>
        <v>0</v>
      </c>
      <c r="G427" s="36">
        <f>SUMIFS(СВЦЭМ!$G$40:$G$783,СВЦЭМ!$A$40:$A$783,$A427,СВЦЭМ!$B$40:$B$783,G$402)+'СЕТ СН'!$F$16</f>
        <v>0</v>
      </c>
      <c r="H427" s="36">
        <f>SUMIFS(СВЦЭМ!$G$40:$G$783,СВЦЭМ!$A$40:$A$783,$A427,СВЦЭМ!$B$40:$B$783,H$402)+'СЕТ СН'!$F$16</f>
        <v>0</v>
      </c>
      <c r="I427" s="36">
        <f>SUMIFS(СВЦЭМ!$G$40:$G$783,СВЦЭМ!$A$40:$A$783,$A427,СВЦЭМ!$B$40:$B$783,I$402)+'СЕТ СН'!$F$16</f>
        <v>0</v>
      </c>
      <c r="J427" s="36">
        <f>SUMIFS(СВЦЭМ!$G$40:$G$783,СВЦЭМ!$A$40:$A$783,$A427,СВЦЭМ!$B$40:$B$783,J$402)+'СЕТ СН'!$F$16</f>
        <v>0</v>
      </c>
      <c r="K427" s="36">
        <f>SUMIFS(СВЦЭМ!$G$40:$G$783,СВЦЭМ!$A$40:$A$783,$A427,СВЦЭМ!$B$40:$B$783,K$402)+'СЕТ СН'!$F$16</f>
        <v>0</v>
      </c>
      <c r="L427" s="36">
        <f>SUMIFS(СВЦЭМ!$G$40:$G$783,СВЦЭМ!$A$40:$A$783,$A427,СВЦЭМ!$B$40:$B$783,L$402)+'СЕТ СН'!$F$16</f>
        <v>0</v>
      </c>
      <c r="M427" s="36">
        <f>SUMIFS(СВЦЭМ!$G$40:$G$783,СВЦЭМ!$A$40:$A$783,$A427,СВЦЭМ!$B$40:$B$783,M$402)+'СЕТ СН'!$F$16</f>
        <v>0</v>
      </c>
      <c r="N427" s="36">
        <f>SUMIFS(СВЦЭМ!$G$40:$G$783,СВЦЭМ!$A$40:$A$783,$A427,СВЦЭМ!$B$40:$B$783,N$402)+'СЕТ СН'!$F$16</f>
        <v>0</v>
      </c>
      <c r="O427" s="36">
        <f>SUMIFS(СВЦЭМ!$G$40:$G$783,СВЦЭМ!$A$40:$A$783,$A427,СВЦЭМ!$B$40:$B$783,O$402)+'СЕТ СН'!$F$16</f>
        <v>0</v>
      </c>
      <c r="P427" s="36">
        <f>SUMIFS(СВЦЭМ!$G$40:$G$783,СВЦЭМ!$A$40:$A$783,$A427,СВЦЭМ!$B$40:$B$783,P$402)+'СЕТ СН'!$F$16</f>
        <v>0</v>
      </c>
      <c r="Q427" s="36">
        <f>SUMIFS(СВЦЭМ!$G$40:$G$783,СВЦЭМ!$A$40:$A$783,$A427,СВЦЭМ!$B$40:$B$783,Q$402)+'СЕТ СН'!$F$16</f>
        <v>0</v>
      </c>
      <c r="R427" s="36">
        <f>SUMIFS(СВЦЭМ!$G$40:$G$783,СВЦЭМ!$A$40:$A$783,$A427,СВЦЭМ!$B$40:$B$783,R$402)+'СЕТ СН'!$F$16</f>
        <v>0</v>
      </c>
      <c r="S427" s="36">
        <f>SUMIFS(СВЦЭМ!$G$40:$G$783,СВЦЭМ!$A$40:$A$783,$A427,СВЦЭМ!$B$40:$B$783,S$402)+'СЕТ СН'!$F$16</f>
        <v>0</v>
      </c>
      <c r="T427" s="36">
        <f>SUMIFS(СВЦЭМ!$G$40:$G$783,СВЦЭМ!$A$40:$A$783,$A427,СВЦЭМ!$B$40:$B$783,T$402)+'СЕТ СН'!$F$16</f>
        <v>0</v>
      </c>
      <c r="U427" s="36">
        <f>SUMIFS(СВЦЭМ!$G$40:$G$783,СВЦЭМ!$A$40:$A$783,$A427,СВЦЭМ!$B$40:$B$783,U$402)+'СЕТ СН'!$F$16</f>
        <v>0</v>
      </c>
      <c r="V427" s="36">
        <f>SUMIFS(СВЦЭМ!$G$40:$G$783,СВЦЭМ!$A$40:$A$783,$A427,СВЦЭМ!$B$40:$B$783,V$402)+'СЕТ СН'!$F$16</f>
        <v>0</v>
      </c>
      <c r="W427" s="36">
        <f>SUMIFS(СВЦЭМ!$G$40:$G$783,СВЦЭМ!$A$40:$A$783,$A427,СВЦЭМ!$B$40:$B$783,W$402)+'СЕТ СН'!$F$16</f>
        <v>0</v>
      </c>
      <c r="X427" s="36">
        <f>SUMIFS(СВЦЭМ!$G$40:$G$783,СВЦЭМ!$A$40:$A$783,$A427,СВЦЭМ!$B$40:$B$783,X$402)+'СЕТ СН'!$F$16</f>
        <v>0</v>
      </c>
      <c r="Y427" s="36">
        <f>SUMIFS(СВЦЭМ!$G$40:$G$783,СВЦЭМ!$A$40:$A$783,$A427,СВЦЭМ!$B$40:$B$783,Y$402)+'СЕТ СН'!$F$16</f>
        <v>0</v>
      </c>
    </row>
    <row r="428" spans="1:25" ht="15.75" hidden="1" x14ac:dyDescent="0.2">
      <c r="A428" s="35">
        <f t="shared" si="11"/>
        <v>45103</v>
      </c>
      <c r="B428" s="36">
        <f>SUMIFS(СВЦЭМ!$G$40:$G$783,СВЦЭМ!$A$40:$A$783,$A428,СВЦЭМ!$B$40:$B$783,B$402)+'СЕТ СН'!$F$16</f>
        <v>0</v>
      </c>
      <c r="C428" s="36">
        <f>SUMIFS(СВЦЭМ!$G$40:$G$783,СВЦЭМ!$A$40:$A$783,$A428,СВЦЭМ!$B$40:$B$783,C$402)+'СЕТ СН'!$F$16</f>
        <v>0</v>
      </c>
      <c r="D428" s="36">
        <f>SUMIFS(СВЦЭМ!$G$40:$G$783,СВЦЭМ!$A$40:$A$783,$A428,СВЦЭМ!$B$40:$B$783,D$402)+'СЕТ СН'!$F$16</f>
        <v>0</v>
      </c>
      <c r="E428" s="36">
        <f>SUMIFS(СВЦЭМ!$G$40:$G$783,СВЦЭМ!$A$40:$A$783,$A428,СВЦЭМ!$B$40:$B$783,E$402)+'СЕТ СН'!$F$16</f>
        <v>0</v>
      </c>
      <c r="F428" s="36">
        <f>SUMIFS(СВЦЭМ!$G$40:$G$783,СВЦЭМ!$A$40:$A$783,$A428,СВЦЭМ!$B$40:$B$783,F$402)+'СЕТ СН'!$F$16</f>
        <v>0</v>
      </c>
      <c r="G428" s="36">
        <f>SUMIFS(СВЦЭМ!$G$40:$G$783,СВЦЭМ!$A$40:$A$783,$A428,СВЦЭМ!$B$40:$B$783,G$402)+'СЕТ СН'!$F$16</f>
        <v>0</v>
      </c>
      <c r="H428" s="36">
        <f>SUMIFS(СВЦЭМ!$G$40:$G$783,СВЦЭМ!$A$40:$A$783,$A428,СВЦЭМ!$B$40:$B$783,H$402)+'СЕТ СН'!$F$16</f>
        <v>0</v>
      </c>
      <c r="I428" s="36">
        <f>SUMIFS(СВЦЭМ!$G$40:$G$783,СВЦЭМ!$A$40:$A$783,$A428,СВЦЭМ!$B$40:$B$783,I$402)+'СЕТ СН'!$F$16</f>
        <v>0</v>
      </c>
      <c r="J428" s="36">
        <f>SUMIFS(СВЦЭМ!$G$40:$G$783,СВЦЭМ!$A$40:$A$783,$A428,СВЦЭМ!$B$40:$B$783,J$402)+'СЕТ СН'!$F$16</f>
        <v>0</v>
      </c>
      <c r="K428" s="36">
        <f>SUMIFS(СВЦЭМ!$G$40:$G$783,СВЦЭМ!$A$40:$A$783,$A428,СВЦЭМ!$B$40:$B$783,K$402)+'СЕТ СН'!$F$16</f>
        <v>0</v>
      </c>
      <c r="L428" s="36">
        <f>SUMIFS(СВЦЭМ!$G$40:$G$783,СВЦЭМ!$A$40:$A$783,$A428,СВЦЭМ!$B$40:$B$783,L$402)+'СЕТ СН'!$F$16</f>
        <v>0</v>
      </c>
      <c r="M428" s="36">
        <f>SUMIFS(СВЦЭМ!$G$40:$G$783,СВЦЭМ!$A$40:$A$783,$A428,СВЦЭМ!$B$40:$B$783,M$402)+'СЕТ СН'!$F$16</f>
        <v>0</v>
      </c>
      <c r="N428" s="36">
        <f>SUMIFS(СВЦЭМ!$G$40:$G$783,СВЦЭМ!$A$40:$A$783,$A428,СВЦЭМ!$B$40:$B$783,N$402)+'СЕТ СН'!$F$16</f>
        <v>0</v>
      </c>
      <c r="O428" s="36">
        <f>SUMIFS(СВЦЭМ!$G$40:$G$783,СВЦЭМ!$A$40:$A$783,$A428,СВЦЭМ!$B$40:$B$783,O$402)+'СЕТ СН'!$F$16</f>
        <v>0</v>
      </c>
      <c r="P428" s="36">
        <f>SUMIFS(СВЦЭМ!$G$40:$G$783,СВЦЭМ!$A$40:$A$783,$A428,СВЦЭМ!$B$40:$B$783,P$402)+'СЕТ СН'!$F$16</f>
        <v>0</v>
      </c>
      <c r="Q428" s="36">
        <f>SUMIFS(СВЦЭМ!$G$40:$G$783,СВЦЭМ!$A$40:$A$783,$A428,СВЦЭМ!$B$40:$B$783,Q$402)+'СЕТ СН'!$F$16</f>
        <v>0</v>
      </c>
      <c r="R428" s="36">
        <f>SUMIFS(СВЦЭМ!$G$40:$G$783,СВЦЭМ!$A$40:$A$783,$A428,СВЦЭМ!$B$40:$B$783,R$402)+'СЕТ СН'!$F$16</f>
        <v>0</v>
      </c>
      <c r="S428" s="36">
        <f>SUMIFS(СВЦЭМ!$G$40:$G$783,СВЦЭМ!$A$40:$A$783,$A428,СВЦЭМ!$B$40:$B$783,S$402)+'СЕТ СН'!$F$16</f>
        <v>0</v>
      </c>
      <c r="T428" s="36">
        <f>SUMIFS(СВЦЭМ!$G$40:$G$783,СВЦЭМ!$A$40:$A$783,$A428,СВЦЭМ!$B$40:$B$783,T$402)+'СЕТ СН'!$F$16</f>
        <v>0</v>
      </c>
      <c r="U428" s="36">
        <f>SUMIFS(СВЦЭМ!$G$40:$G$783,СВЦЭМ!$A$40:$A$783,$A428,СВЦЭМ!$B$40:$B$783,U$402)+'СЕТ СН'!$F$16</f>
        <v>0</v>
      </c>
      <c r="V428" s="36">
        <f>SUMIFS(СВЦЭМ!$G$40:$G$783,СВЦЭМ!$A$40:$A$783,$A428,СВЦЭМ!$B$40:$B$783,V$402)+'СЕТ СН'!$F$16</f>
        <v>0</v>
      </c>
      <c r="W428" s="36">
        <f>SUMIFS(СВЦЭМ!$G$40:$G$783,СВЦЭМ!$A$40:$A$783,$A428,СВЦЭМ!$B$40:$B$783,W$402)+'СЕТ СН'!$F$16</f>
        <v>0</v>
      </c>
      <c r="X428" s="36">
        <f>SUMIFS(СВЦЭМ!$G$40:$G$783,СВЦЭМ!$A$40:$A$783,$A428,СВЦЭМ!$B$40:$B$783,X$402)+'СЕТ СН'!$F$16</f>
        <v>0</v>
      </c>
      <c r="Y428" s="36">
        <f>SUMIFS(СВЦЭМ!$G$40:$G$783,СВЦЭМ!$A$40:$A$783,$A428,СВЦЭМ!$B$40:$B$783,Y$402)+'СЕТ СН'!$F$16</f>
        <v>0</v>
      </c>
    </row>
    <row r="429" spans="1:25" ht="15.75" hidden="1" x14ac:dyDescent="0.2">
      <c r="A429" s="35">
        <f t="shared" si="11"/>
        <v>45104</v>
      </c>
      <c r="B429" s="36">
        <f>SUMIFS(СВЦЭМ!$G$40:$G$783,СВЦЭМ!$A$40:$A$783,$A429,СВЦЭМ!$B$40:$B$783,B$402)+'СЕТ СН'!$F$16</f>
        <v>0</v>
      </c>
      <c r="C429" s="36">
        <f>SUMIFS(СВЦЭМ!$G$40:$G$783,СВЦЭМ!$A$40:$A$783,$A429,СВЦЭМ!$B$40:$B$783,C$402)+'СЕТ СН'!$F$16</f>
        <v>0</v>
      </c>
      <c r="D429" s="36">
        <f>SUMIFS(СВЦЭМ!$G$40:$G$783,СВЦЭМ!$A$40:$A$783,$A429,СВЦЭМ!$B$40:$B$783,D$402)+'СЕТ СН'!$F$16</f>
        <v>0</v>
      </c>
      <c r="E429" s="36">
        <f>SUMIFS(СВЦЭМ!$G$40:$G$783,СВЦЭМ!$A$40:$A$783,$A429,СВЦЭМ!$B$40:$B$783,E$402)+'СЕТ СН'!$F$16</f>
        <v>0</v>
      </c>
      <c r="F429" s="36">
        <f>SUMIFS(СВЦЭМ!$G$40:$G$783,СВЦЭМ!$A$40:$A$783,$A429,СВЦЭМ!$B$40:$B$783,F$402)+'СЕТ СН'!$F$16</f>
        <v>0</v>
      </c>
      <c r="G429" s="36">
        <f>SUMIFS(СВЦЭМ!$G$40:$G$783,СВЦЭМ!$A$40:$A$783,$A429,СВЦЭМ!$B$40:$B$783,G$402)+'СЕТ СН'!$F$16</f>
        <v>0</v>
      </c>
      <c r="H429" s="36">
        <f>SUMIFS(СВЦЭМ!$G$40:$G$783,СВЦЭМ!$A$40:$A$783,$A429,СВЦЭМ!$B$40:$B$783,H$402)+'СЕТ СН'!$F$16</f>
        <v>0</v>
      </c>
      <c r="I429" s="36">
        <f>SUMIFS(СВЦЭМ!$G$40:$G$783,СВЦЭМ!$A$40:$A$783,$A429,СВЦЭМ!$B$40:$B$783,I$402)+'СЕТ СН'!$F$16</f>
        <v>0</v>
      </c>
      <c r="J429" s="36">
        <f>SUMIFS(СВЦЭМ!$G$40:$G$783,СВЦЭМ!$A$40:$A$783,$A429,СВЦЭМ!$B$40:$B$783,J$402)+'СЕТ СН'!$F$16</f>
        <v>0</v>
      </c>
      <c r="K429" s="36">
        <f>SUMIFS(СВЦЭМ!$G$40:$G$783,СВЦЭМ!$A$40:$A$783,$A429,СВЦЭМ!$B$40:$B$783,K$402)+'СЕТ СН'!$F$16</f>
        <v>0</v>
      </c>
      <c r="L429" s="36">
        <f>SUMIFS(СВЦЭМ!$G$40:$G$783,СВЦЭМ!$A$40:$A$783,$A429,СВЦЭМ!$B$40:$B$783,L$402)+'СЕТ СН'!$F$16</f>
        <v>0</v>
      </c>
      <c r="M429" s="36">
        <f>SUMIFS(СВЦЭМ!$G$40:$G$783,СВЦЭМ!$A$40:$A$783,$A429,СВЦЭМ!$B$40:$B$783,M$402)+'СЕТ СН'!$F$16</f>
        <v>0</v>
      </c>
      <c r="N429" s="36">
        <f>SUMIFS(СВЦЭМ!$G$40:$G$783,СВЦЭМ!$A$40:$A$783,$A429,СВЦЭМ!$B$40:$B$783,N$402)+'СЕТ СН'!$F$16</f>
        <v>0</v>
      </c>
      <c r="O429" s="36">
        <f>SUMIFS(СВЦЭМ!$G$40:$G$783,СВЦЭМ!$A$40:$A$783,$A429,СВЦЭМ!$B$40:$B$783,O$402)+'СЕТ СН'!$F$16</f>
        <v>0</v>
      </c>
      <c r="P429" s="36">
        <f>SUMIFS(СВЦЭМ!$G$40:$G$783,СВЦЭМ!$A$40:$A$783,$A429,СВЦЭМ!$B$40:$B$783,P$402)+'СЕТ СН'!$F$16</f>
        <v>0</v>
      </c>
      <c r="Q429" s="36">
        <f>SUMIFS(СВЦЭМ!$G$40:$G$783,СВЦЭМ!$A$40:$A$783,$A429,СВЦЭМ!$B$40:$B$783,Q$402)+'СЕТ СН'!$F$16</f>
        <v>0</v>
      </c>
      <c r="R429" s="36">
        <f>SUMIFS(СВЦЭМ!$G$40:$G$783,СВЦЭМ!$A$40:$A$783,$A429,СВЦЭМ!$B$40:$B$783,R$402)+'СЕТ СН'!$F$16</f>
        <v>0</v>
      </c>
      <c r="S429" s="36">
        <f>SUMIFS(СВЦЭМ!$G$40:$G$783,СВЦЭМ!$A$40:$A$783,$A429,СВЦЭМ!$B$40:$B$783,S$402)+'СЕТ СН'!$F$16</f>
        <v>0</v>
      </c>
      <c r="T429" s="36">
        <f>SUMIFS(СВЦЭМ!$G$40:$G$783,СВЦЭМ!$A$40:$A$783,$A429,СВЦЭМ!$B$40:$B$783,T$402)+'СЕТ СН'!$F$16</f>
        <v>0</v>
      </c>
      <c r="U429" s="36">
        <f>SUMIFS(СВЦЭМ!$G$40:$G$783,СВЦЭМ!$A$40:$A$783,$A429,СВЦЭМ!$B$40:$B$783,U$402)+'СЕТ СН'!$F$16</f>
        <v>0</v>
      </c>
      <c r="V429" s="36">
        <f>SUMIFS(СВЦЭМ!$G$40:$G$783,СВЦЭМ!$A$40:$A$783,$A429,СВЦЭМ!$B$40:$B$783,V$402)+'СЕТ СН'!$F$16</f>
        <v>0</v>
      </c>
      <c r="W429" s="36">
        <f>SUMIFS(СВЦЭМ!$G$40:$G$783,СВЦЭМ!$A$40:$A$783,$A429,СВЦЭМ!$B$40:$B$783,W$402)+'СЕТ СН'!$F$16</f>
        <v>0</v>
      </c>
      <c r="X429" s="36">
        <f>SUMIFS(СВЦЭМ!$G$40:$G$783,СВЦЭМ!$A$40:$A$783,$A429,СВЦЭМ!$B$40:$B$783,X$402)+'СЕТ СН'!$F$16</f>
        <v>0</v>
      </c>
      <c r="Y429" s="36">
        <f>SUMIFS(СВЦЭМ!$G$40:$G$783,СВЦЭМ!$A$40:$A$783,$A429,СВЦЭМ!$B$40:$B$783,Y$402)+'СЕТ СН'!$F$16</f>
        <v>0</v>
      </c>
    </row>
    <row r="430" spans="1:25" ht="15.75" hidden="1" x14ac:dyDescent="0.2">
      <c r="A430" s="35">
        <f t="shared" si="11"/>
        <v>45105</v>
      </c>
      <c r="B430" s="36">
        <f>SUMIFS(СВЦЭМ!$G$40:$G$783,СВЦЭМ!$A$40:$A$783,$A430,СВЦЭМ!$B$40:$B$783,B$402)+'СЕТ СН'!$F$16</f>
        <v>0</v>
      </c>
      <c r="C430" s="36">
        <f>SUMIFS(СВЦЭМ!$G$40:$G$783,СВЦЭМ!$A$40:$A$783,$A430,СВЦЭМ!$B$40:$B$783,C$402)+'СЕТ СН'!$F$16</f>
        <v>0</v>
      </c>
      <c r="D430" s="36">
        <f>SUMIFS(СВЦЭМ!$G$40:$G$783,СВЦЭМ!$A$40:$A$783,$A430,СВЦЭМ!$B$40:$B$783,D$402)+'СЕТ СН'!$F$16</f>
        <v>0</v>
      </c>
      <c r="E430" s="36">
        <f>SUMIFS(СВЦЭМ!$G$40:$G$783,СВЦЭМ!$A$40:$A$783,$A430,СВЦЭМ!$B$40:$B$783,E$402)+'СЕТ СН'!$F$16</f>
        <v>0</v>
      </c>
      <c r="F430" s="36">
        <f>SUMIFS(СВЦЭМ!$G$40:$G$783,СВЦЭМ!$A$40:$A$783,$A430,СВЦЭМ!$B$40:$B$783,F$402)+'СЕТ СН'!$F$16</f>
        <v>0</v>
      </c>
      <c r="G430" s="36">
        <f>SUMIFS(СВЦЭМ!$G$40:$G$783,СВЦЭМ!$A$40:$A$783,$A430,СВЦЭМ!$B$40:$B$783,G$402)+'СЕТ СН'!$F$16</f>
        <v>0</v>
      </c>
      <c r="H430" s="36">
        <f>SUMIFS(СВЦЭМ!$G$40:$G$783,СВЦЭМ!$A$40:$A$783,$A430,СВЦЭМ!$B$40:$B$783,H$402)+'СЕТ СН'!$F$16</f>
        <v>0</v>
      </c>
      <c r="I430" s="36">
        <f>SUMIFS(СВЦЭМ!$G$40:$G$783,СВЦЭМ!$A$40:$A$783,$A430,СВЦЭМ!$B$40:$B$783,I$402)+'СЕТ СН'!$F$16</f>
        <v>0</v>
      </c>
      <c r="J430" s="36">
        <f>SUMIFS(СВЦЭМ!$G$40:$G$783,СВЦЭМ!$A$40:$A$783,$A430,СВЦЭМ!$B$40:$B$783,J$402)+'СЕТ СН'!$F$16</f>
        <v>0</v>
      </c>
      <c r="K430" s="36">
        <f>SUMIFS(СВЦЭМ!$G$40:$G$783,СВЦЭМ!$A$40:$A$783,$A430,СВЦЭМ!$B$40:$B$783,K$402)+'СЕТ СН'!$F$16</f>
        <v>0</v>
      </c>
      <c r="L430" s="36">
        <f>SUMIFS(СВЦЭМ!$G$40:$G$783,СВЦЭМ!$A$40:$A$783,$A430,СВЦЭМ!$B$40:$B$783,L$402)+'СЕТ СН'!$F$16</f>
        <v>0</v>
      </c>
      <c r="M430" s="36">
        <f>SUMIFS(СВЦЭМ!$G$40:$G$783,СВЦЭМ!$A$40:$A$783,$A430,СВЦЭМ!$B$40:$B$783,M$402)+'СЕТ СН'!$F$16</f>
        <v>0</v>
      </c>
      <c r="N430" s="36">
        <f>SUMIFS(СВЦЭМ!$G$40:$G$783,СВЦЭМ!$A$40:$A$783,$A430,СВЦЭМ!$B$40:$B$783,N$402)+'СЕТ СН'!$F$16</f>
        <v>0</v>
      </c>
      <c r="O430" s="36">
        <f>SUMIFS(СВЦЭМ!$G$40:$G$783,СВЦЭМ!$A$40:$A$783,$A430,СВЦЭМ!$B$40:$B$783,O$402)+'СЕТ СН'!$F$16</f>
        <v>0</v>
      </c>
      <c r="P430" s="36">
        <f>SUMIFS(СВЦЭМ!$G$40:$G$783,СВЦЭМ!$A$40:$A$783,$A430,СВЦЭМ!$B$40:$B$783,P$402)+'СЕТ СН'!$F$16</f>
        <v>0</v>
      </c>
      <c r="Q430" s="36">
        <f>SUMIFS(СВЦЭМ!$G$40:$G$783,СВЦЭМ!$A$40:$A$783,$A430,СВЦЭМ!$B$40:$B$783,Q$402)+'СЕТ СН'!$F$16</f>
        <v>0</v>
      </c>
      <c r="R430" s="36">
        <f>SUMIFS(СВЦЭМ!$G$40:$G$783,СВЦЭМ!$A$40:$A$783,$A430,СВЦЭМ!$B$40:$B$783,R$402)+'СЕТ СН'!$F$16</f>
        <v>0</v>
      </c>
      <c r="S430" s="36">
        <f>SUMIFS(СВЦЭМ!$G$40:$G$783,СВЦЭМ!$A$40:$A$783,$A430,СВЦЭМ!$B$40:$B$783,S$402)+'СЕТ СН'!$F$16</f>
        <v>0</v>
      </c>
      <c r="T430" s="36">
        <f>SUMIFS(СВЦЭМ!$G$40:$G$783,СВЦЭМ!$A$40:$A$783,$A430,СВЦЭМ!$B$40:$B$783,T$402)+'СЕТ СН'!$F$16</f>
        <v>0</v>
      </c>
      <c r="U430" s="36">
        <f>SUMIFS(СВЦЭМ!$G$40:$G$783,СВЦЭМ!$A$40:$A$783,$A430,СВЦЭМ!$B$40:$B$783,U$402)+'СЕТ СН'!$F$16</f>
        <v>0</v>
      </c>
      <c r="V430" s="36">
        <f>SUMIFS(СВЦЭМ!$G$40:$G$783,СВЦЭМ!$A$40:$A$783,$A430,СВЦЭМ!$B$40:$B$783,V$402)+'СЕТ СН'!$F$16</f>
        <v>0</v>
      </c>
      <c r="W430" s="36">
        <f>SUMIFS(СВЦЭМ!$G$40:$G$783,СВЦЭМ!$A$40:$A$783,$A430,СВЦЭМ!$B$40:$B$783,W$402)+'СЕТ СН'!$F$16</f>
        <v>0</v>
      </c>
      <c r="X430" s="36">
        <f>SUMIFS(СВЦЭМ!$G$40:$G$783,СВЦЭМ!$A$40:$A$783,$A430,СВЦЭМ!$B$40:$B$783,X$402)+'СЕТ СН'!$F$16</f>
        <v>0</v>
      </c>
      <c r="Y430" s="36">
        <f>SUMIFS(СВЦЭМ!$G$40:$G$783,СВЦЭМ!$A$40:$A$783,$A430,СВЦЭМ!$B$40:$B$783,Y$402)+'СЕТ СН'!$F$16</f>
        <v>0</v>
      </c>
    </row>
    <row r="431" spans="1:25" ht="15.75" hidden="1" x14ac:dyDescent="0.2">
      <c r="A431" s="35">
        <f t="shared" si="11"/>
        <v>45106</v>
      </c>
      <c r="B431" s="36">
        <f>SUMIFS(СВЦЭМ!$G$40:$G$783,СВЦЭМ!$A$40:$A$783,$A431,СВЦЭМ!$B$40:$B$783,B$402)+'СЕТ СН'!$F$16</f>
        <v>0</v>
      </c>
      <c r="C431" s="36">
        <f>SUMIFS(СВЦЭМ!$G$40:$G$783,СВЦЭМ!$A$40:$A$783,$A431,СВЦЭМ!$B$40:$B$783,C$402)+'СЕТ СН'!$F$16</f>
        <v>0</v>
      </c>
      <c r="D431" s="36">
        <f>SUMIFS(СВЦЭМ!$G$40:$G$783,СВЦЭМ!$A$40:$A$783,$A431,СВЦЭМ!$B$40:$B$783,D$402)+'СЕТ СН'!$F$16</f>
        <v>0</v>
      </c>
      <c r="E431" s="36">
        <f>SUMIFS(СВЦЭМ!$G$40:$G$783,СВЦЭМ!$A$40:$A$783,$A431,СВЦЭМ!$B$40:$B$783,E$402)+'СЕТ СН'!$F$16</f>
        <v>0</v>
      </c>
      <c r="F431" s="36">
        <f>SUMIFS(СВЦЭМ!$G$40:$G$783,СВЦЭМ!$A$40:$A$783,$A431,СВЦЭМ!$B$40:$B$783,F$402)+'СЕТ СН'!$F$16</f>
        <v>0</v>
      </c>
      <c r="G431" s="36">
        <f>SUMIFS(СВЦЭМ!$G$40:$G$783,СВЦЭМ!$A$40:$A$783,$A431,СВЦЭМ!$B$40:$B$783,G$402)+'СЕТ СН'!$F$16</f>
        <v>0</v>
      </c>
      <c r="H431" s="36">
        <f>SUMIFS(СВЦЭМ!$G$40:$G$783,СВЦЭМ!$A$40:$A$783,$A431,СВЦЭМ!$B$40:$B$783,H$402)+'СЕТ СН'!$F$16</f>
        <v>0</v>
      </c>
      <c r="I431" s="36">
        <f>SUMIFS(СВЦЭМ!$G$40:$G$783,СВЦЭМ!$A$40:$A$783,$A431,СВЦЭМ!$B$40:$B$783,I$402)+'СЕТ СН'!$F$16</f>
        <v>0</v>
      </c>
      <c r="J431" s="36">
        <f>SUMIFS(СВЦЭМ!$G$40:$G$783,СВЦЭМ!$A$40:$A$783,$A431,СВЦЭМ!$B$40:$B$783,J$402)+'СЕТ СН'!$F$16</f>
        <v>0</v>
      </c>
      <c r="K431" s="36">
        <f>SUMIFS(СВЦЭМ!$G$40:$G$783,СВЦЭМ!$A$40:$A$783,$A431,СВЦЭМ!$B$40:$B$783,K$402)+'СЕТ СН'!$F$16</f>
        <v>0</v>
      </c>
      <c r="L431" s="36">
        <f>SUMIFS(СВЦЭМ!$G$40:$G$783,СВЦЭМ!$A$40:$A$783,$A431,СВЦЭМ!$B$40:$B$783,L$402)+'СЕТ СН'!$F$16</f>
        <v>0</v>
      </c>
      <c r="M431" s="36">
        <f>SUMIFS(СВЦЭМ!$G$40:$G$783,СВЦЭМ!$A$40:$A$783,$A431,СВЦЭМ!$B$40:$B$783,M$402)+'СЕТ СН'!$F$16</f>
        <v>0</v>
      </c>
      <c r="N431" s="36">
        <f>SUMIFS(СВЦЭМ!$G$40:$G$783,СВЦЭМ!$A$40:$A$783,$A431,СВЦЭМ!$B$40:$B$783,N$402)+'СЕТ СН'!$F$16</f>
        <v>0</v>
      </c>
      <c r="O431" s="36">
        <f>SUMIFS(СВЦЭМ!$G$40:$G$783,СВЦЭМ!$A$40:$A$783,$A431,СВЦЭМ!$B$40:$B$783,O$402)+'СЕТ СН'!$F$16</f>
        <v>0</v>
      </c>
      <c r="P431" s="36">
        <f>SUMIFS(СВЦЭМ!$G$40:$G$783,СВЦЭМ!$A$40:$A$783,$A431,СВЦЭМ!$B$40:$B$783,P$402)+'СЕТ СН'!$F$16</f>
        <v>0</v>
      </c>
      <c r="Q431" s="36">
        <f>SUMIFS(СВЦЭМ!$G$40:$G$783,СВЦЭМ!$A$40:$A$783,$A431,СВЦЭМ!$B$40:$B$783,Q$402)+'СЕТ СН'!$F$16</f>
        <v>0</v>
      </c>
      <c r="R431" s="36">
        <f>SUMIFS(СВЦЭМ!$G$40:$G$783,СВЦЭМ!$A$40:$A$783,$A431,СВЦЭМ!$B$40:$B$783,R$402)+'СЕТ СН'!$F$16</f>
        <v>0</v>
      </c>
      <c r="S431" s="36">
        <f>SUMIFS(СВЦЭМ!$G$40:$G$783,СВЦЭМ!$A$40:$A$783,$A431,СВЦЭМ!$B$40:$B$783,S$402)+'СЕТ СН'!$F$16</f>
        <v>0</v>
      </c>
      <c r="T431" s="36">
        <f>SUMIFS(СВЦЭМ!$G$40:$G$783,СВЦЭМ!$A$40:$A$783,$A431,СВЦЭМ!$B$40:$B$783,T$402)+'СЕТ СН'!$F$16</f>
        <v>0</v>
      </c>
      <c r="U431" s="36">
        <f>SUMIFS(СВЦЭМ!$G$40:$G$783,СВЦЭМ!$A$40:$A$783,$A431,СВЦЭМ!$B$40:$B$783,U$402)+'СЕТ СН'!$F$16</f>
        <v>0</v>
      </c>
      <c r="V431" s="36">
        <f>SUMIFS(СВЦЭМ!$G$40:$G$783,СВЦЭМ!$A$40:$A$783,$A431,СВЦЭМ!$B$40:$B$783,V$402)+'СЕТ СН'!$F$16</f>
        <v>0</v>
      </c>
      <c r="W431" s="36">
        <f>SUMIFS(СВЦЭМ!$G$40:$G$783,СВЦЭМ!$A$40:$A$783,$A431,СВЦЭМ!$B$40:$B$783,W$402)+'СЕТ СН'!$F$16</f>
        <v>0</v>
      </c>
      <c r="X431" s="36">
        <f>SUMIFS(СВЦЭМ!$G$40:$G$783,СВЦЭМ!$A$40:$A$783,$A431,СВЦЭМ!$B$40:$B$783,X$402)+'СЕТ СН'!$F$16</f>
        <v>0</v>
      </c>
      <c r="Y431" s="36">
        <f>SUMIFS(СВЦЭМ!$G$40:$G$783,СВЦЭМ!$A$40:$A$783,$A431,СВЦЭМ!$B$40:$B$783,Y$402)+'СЕТ СН'!$F$16</f>
        <v>0</v>
      </c>
    </row>
    <row r="432" spans="1:25" ht="15.75" hidden="1" x14ac:dyDescent="0.2">
      <c r="A432" s="35">
        <f t="shared" si="11"/>
        <v>45107</v>
      </c>
      <c r="B432" s="36">
        <f>SUMIFS(СВЦЭМ!$G$40:$G$783,СВЦЭМ!$A$40:$A$783,$A432,СВЦЭМ!$B$40:$B$783,B$402)+'СЕТ СН'!$F$16</f>
        <v>0</v>
      </c>
      <c r="C432" s="36">
        <f>SUMIFS(СВЦЭМ!$G$40:$G$783,СВЦЭМ!$A$40:$A$783,$A432,СВЦЭМ!$B$40:$B$783,C$402)+'СЕТ СН'!$F$16</f>
        <v>0</v>
      </c>
      <c r="D432" s="36">
        <f>SUMIFS(СВЦЭМ!$G$40:$G$783,СВЦЭМ!$A$40:$A$783,$A432,СВЦЭМ!$B$40:$B$783,D$402)+'СЕТ СН'!$F$16</f>
        <v>0</v>
      </c>
      <c r="E432" s="36">
        <f>SUMIFS(СВЦЭМ!$G$40:$G$783,СВЦЭМ!$A$40:$A$783,$A432,СВЦЭМ!$B$40:$B$783,E$402)+'СЕТ СН'!$F$16</f>
        <v>0</v>
      </c>
      <c r="F432" s="36">
        <f>SUMIFS(СВЦЭМ!$G$40:$G$783,СВЦЭМ!$A$40:$A$783,$A432,СВЦЭМ!$B$40:$B$783,F$402)+'СЕТ СН'!$F$16</f>
        <v>0</v>
      </c>
      <c r="G432" s="36">
        <f>SUMIFS(СВЦЭМ!$G$40:$G$783,СВЦЭМ!$A$40:$A$783,$A432,СВЦЭМ!$B$40:$B$783,G$402)+'СЕТ СН'!$F$16</f>
        <v>0</v>
      </c>
      <c r="H432" s="36">
        <f>SUMIFS(СВЦЭМ!$G$40:$G$783,СВЦЭМ!$A$40:$A$783,$A432,СВЦЭМ!$B$40:$B$783,H$402)+'СЕТ СН'!$F$16</f>
        <v>0</v>
      </c>
      <c r="I432" s="36">
        <f>SUMIFS(СВЦЭМ!$G$40:$G$783,СВЦЭМ!$A$40:$A$783,$A432,СВЦЭМ!$B$40:$B$783,I$402)+'СЕТ СН'!$F$16</f>
        <v>0</v>
      </c>
      <c r="J432" s="36">
        <f>SUMIFS(СВЦЭМ!$G$40:$G$783,СВЦЭМ!$A$40:$A$783,$A432,СВЦЭМ!$B$40:$B$783,J$402)+'СЕТ СН'!$F$16</f>
        <v>0</v>
      </c>
      <c r="K432" s="36">
        <f>SUMIFS(СВЦЭМ!$G$40:$G$783,СВЦЭМ!$A$40:$A$783,$A432,СВЦЭМ!$B$40:$B$783,K$402)+'СЕТ СН'!$F$16</f>
        <v>0</v>
      </c>
      <c r="L432" s="36">
        <f>SUMIFS(СВЦЭМ!$G$40:$G$783,СВЦЭМ!$A$40:$A$783,$A432,СВЦЭМ!$B$40:$B$783,L$402)+'СЕТ СН'!$F$16</f>
        <v>0</v>
      </c>
      <c r="M432" s="36">
        <f>SUMIFS(СВЦЭМ!$G$40:$G$783,СВЦЭМ!$A$40:$A$783,$A432,СВЦЭМ!$B$40:$B$783,M$402)+'СЕТ СН'!$F$16</f>
        <v>0</v>
      </c>
      <c r="N432" s="36">
        <f>SUMIFS(СВЦЭМ!$G$40:$G$783,СВЦЭМ!$A$40:$A$783,$A432,СВЦЭМ!$B$40:$B$783,N$402)+'СЕТ СН'!$F$16</f>
        <v>0</v>
      </c>
      <c r="O432" s="36">
        <f>SUMIFS(СВЦЭМ!$G$40:$G$783,СВЦЭМ!$A$40:$A$783,$A432,СВЦЭМ!$B$40:$B$783,O$402)+'СЕТ СН'!$F$16</f>
        <v>0</v>
      </c>
      <c r="P432" s="36">
        <f>SUMIFS(СВЦЭМ!$G$40:$G$783,СВЦЭМ!$A$40:$A$783,$A432,СВЦЭМ!$B$40:$B$783,P$402)+'СЕТ СН'!$F$16</f>
        <v>0</v>
      </c>
      <c r="Q432" s="36">
        <f>SUMIFS(СВЦЭМ!$G$40:$G$783,СВЦЭМ!$A$40:$A$783,$A432,СВЦЭМ!$B$40:$B$783,Q$402)+'СЕТ СН'!$F$16</f>
        <v>0</v>
      </c>
      <c r="R432" s="36">
        <f>SUMIFS(СВЦЭМ!$G$40:$G$783,СВЦЭМ!$A$40:$A$783,$A432,СВЦЭМ!$B$40:$B$783,R$402)+'СЕТ СН'!$F$16</f>
        <v>0</v>
      </c>
      <c r="S432" s="36">
        <f>SUMIFS(СВЦЭМ!$G$40:$G$783,СВЦЭМ!$A$40:$A$783,$A432,СВЦЭМ!$B$40:$B$783,S$402)+'СЕТ СН'!$F$16</f>
        <v>0</v>
      </c>
      <c r="T432" s="36">
        <f>SUMIFS(СВЦЭМ!$G$40:$G$783,СВЦЭМ!$A$40:$A$783,$A432,СВЦЭМ!$B$40:$B$783,T$402)+'СЕТ СН'!$F$16</f>
        <v>0</v>
      </c>
      <c r="U432" s="36">
        <f>SUMIFS(СВЦЭМ!$G$40:$G$783,СВЦЭМ!$A$40:$A$783,$A432,СВЦЭМ!$B$40:$B$783,U$402)+'СЕТ СН'!$F$16</f>
        <v>0</v>
      </c>
      <c r="V432" s="36">
        <f>SUMIFS(СВЦЭМ!$G$40:$G$783,СВЦЭМ!$A$40:$A$783,$A432,СВЦЭМ!$B$40:$B$783,V$402)+'СЕТ СН'!$F$16</f>
        <v>0</v>
      </c>
      <c r="W432" s="36">
        <f>SUMIFS(СВЦЭМ!$G$40:$G$783,СВЦЭМ!$A$40:$A$783,$A432,СВЦЭМ!$B$40:$B$783,W$402)+'СЕТ СН'!$F$16</f>
        <v>0</v>
      </c>
      <c r="X432" s="36">
        <f>SUMIFS(СВЦЭМ!$G$40:$G$783,СВЦЭМ!$A$40:$A$783,$A432,СВЦЭМ!$B$40:$B$783,X$402)+'СЕТ СН'!$F$16</f>
        <v>0</v>
      </c>
      <c r="Y432" s="36">
        <f>SUMIFS(СВЦЭМ!$G$40:$G$783,СВЦЭМ!$A$40:$A$783,$A432,СВЦЭМ!$B$40:$B$783,Y$402)+'СЕТ СН'!$F$16</f>
        <v>0</v>
      </c>
    </row>
    <row r="433" spans="1:27" ht="15.75" hidden="1" x14ac:dyDescent="0.2">
      <c r="A433" s="35">
        <f t="shared" si="11"/>
        <v>45108</v>
      </c>
      <c r="B433" s="36">
        <f>SUMIFS(СВЦЭМ!$G$40:$G$783,СВЦЭМ!$A$40:$A$783,$A433,СВЦЭМ!$B$40:$B$783,B$402)+'СЕТ СН'!$F$16</f>
        <v>0</v>
      </c>
      <c r="C433" s="36">
        <f>SUMIFS(СВЦЭМ!$G$40:$G$783,СВЦЭМ!$A$40:$A$783,$A433,СВЦЭМ!$B$40:$B$783,C$402)+'СЕТ СН'!$F$16</f>
        <v>0</v>
      </c>
      <c r="D433" s="36">
        <f>SUMIFS(СВЦЭМ!$G$40:$G$783,СВЦЭМ!$A$40:$A$783,$A433,СВЦЭМ!$B$40:$B$783,D$402)+'СЕТ СН'!$F$16</f>
        <v>0</v>
      </c>
      <c r="E433" s="36">
        <f>SUMIFS(СВЦЭМ!$G$40:$G$783,СВЦЭМ!$A$40:$A$783,$A433,СВЦЭМ!$B$40:$B$783,E$402)+'СЕТ СН'!$F$16</f>
        <v>0</v>
      </c>
      <c r="F433" s="36">
        <f>SUMIFS(СВЦЭМ!$G$40:$G$783,СВЦЭМ!$A$40:$A$783,$A433,СВЦЭМ!$B$40:$B$783,F$402)+'СЕТ СН'!$F$16</f>
        <v>0</v>
      </c>
      <c r="G433" s="36">
        <f>SUMIFS(СВЦЭМ!$G$40:$G$783,СВЦЭМ!$A$40:$A$783,$A433,СВЦЭМ!$B$40:$B$783,G$402)+'СЕТ СН'!$F$16</f>
        <v>0</v>
      </c>
      <c r="H433" s="36">
        <f>SUMIFS(СВЦЭМ!$G$40:$G$783,СВЦЭМ!$A$40:$A$783,$A433,СВЦЭМ!$B$40:$B$783,H$402)+'СЕТ СН'!$F$16</f>
        <v>0</v>
      </c>
      <c r="I433" s="36">
        <f>SUMIFS(СВЦЭМ!$G$40:$G$783,СВЦЭМ!$A$40:$A$783,$A433,СВЦЭМ!$B$40:$B$783,I$402)+'СЕТ СН'!$F$16</f>
        <v>0</v>
      </c>
      <c r="J433" s="36">
        <f>SUMIFS(СВЦЭМ!$G$40:$G$783,СВЦЭМ!$A$40:$A$783,$A433,СВЦЭМ!$B$40:$B$783,J$402)+'СЕТ СН'!$F$16</f>
        <v>0</v>
      </c>
      <c r="K433" s="36">
        <f>SUMIFS(СВЦЭМ!$G$40:$G$783,СВЦЭМ!$A$40:$A$783,$A433,СВЦЭМ!$B$40:$B$783,K$402)+'СЕТ СН'!$F$16</f>
        <v>0</v>
      </c>
      <c r="L433" s="36">
        <f>SUMIFS(СВЦЭМ!$G$40:$G$783,СВЦЭМ!$A$40:$A$783,$A433,СВЦЭМ!$B$40:$B$783,L$402)+'СЕТ СН'!$F$16</f>
        <v>0</v>
      </c>
      <c r="M433" s="36">
        <f>SUMIFS(СВЦЭМ!$G$40:$G$783,СВЦЭМ!$A$40:$A$783,$A433,СВЦЭМ!$B$40:$B$783,M$402)+'СЕТ СН'!$F$16</f>
        <v>0</v>
      </c>
      <c r="N433" s="36">
        <f>SUMIFS(СВЦЭМ!$G$40:$G$783,СВЦЭМ!$A$40:$A$783,$A433,СВЦЭМ!$B$40:$B$783,N$402)+'СЕТ СН'!$F$16</f>
        <v>0</v>
      </c>
      <c r="O433" s="36">
        <f>SUMIFS(СВЦЭМ!$G$40:$G$783,СВЦЭМ!$A$40:$A$783,$A433,СВЦЭМ!$B$40:$B$783,O$402)+'СЕТ СН'!$F$16</f>
        <v>0</v>
      </c>
      <c r="P433" s="36">
        <f>SUMIFS(СВЦЭМ!$G$40:$G$783,СВЦЭМ!$A$40:$A$783,$A433,СВЦЭМ!$B$40:$B$783,P$402)+'СЕТ СН'!$F$16</f>
        <v>0</v>
      </c>
      <c r="Q433" s="36">
        <f>SUMIFS(СВЦЭМ!$G$40:$G$783,СВЦЭМ!$A$40:$A$783,$A433,СВЦЭМ!$B$40:$B$783,Q$402)+'СЕТ СН'!$F$16</f>
        <v>0</v>
      </c>
      <c r="R433" s="36">
        <f>SUMIFS(СВЦЭМ!$G$40:$G$783,СВЦЭМ!$A$40:$A$783,$A433,СВЦЭМ!$B$40:$B$783,R$402)+'СЕТ СН'!$F$16</f>
        <v>0</v>
      </c>
      <c r="S433" s="36">
        <f>SUMIFS(СВЦЭМ!$G$40:$G$783,СВЦЭМ!$A$40:$A$783,$A433,СВЦЭМ!$B$40:$B$783,S$402)+'СЕТ СН'!$F$16</f>
        <v>0</v>
      </c>
      <c r="T433" s="36">
        <f>SUMIFS(СВЦЭМ!$G$40:$G$783,СВЦЭМ!$A$40:$A$783,$A433,СВЦЭМ!$B$40:$B$783,T$402)+'СЕТ СН'!$F$16</f>
        <v>0</v>
      </c>
      <c r="U433" s="36">
        <f>SUMIFS(СВЦЭМ!$G$40:$G$783,СВЦЭМ!$A$40:$A$783,$A433,СВЦЭМ!$B$40:$B$783,U$402)+'СЕТ СН'!$F$16</f>
        <v>0</v>
      </c>
      <c r="V433" s="36">
        <f>SUMIFS(СВЦЭМ!$G$40:$G$783,СВЦЭМ!$A$40:$A$783,$A433,СВЦЭМ!$B$40:$B$783,V$402)+'СЕТ СН'!$F$16</f>
        <v>0</v>
      </c>
      <c r="W433" s="36">
        <f>SUMIFS(СВЦЭМ!$G$40:$G$783,СВЦЭМ!$A$40:$A$783,$A433,СВЦЭМ!$B$40:$B$783,W$402)+'СЕТ СН'!$F$16</f>
        <v>0</v>
      </c>
      <c r="X433" s="36">
        <f>SUMIFS(СВЦЭМ!$G$40:$G$783,СВЦЭМ!$A$40:$A$783,$A433,СВЦЭМ!$B$40:$B$783,X$402)+'СЕТ СН'!$F$16</f>
        <v>0</v>
      </c>
      <c r="Y433" s="36">
        <f>SUMIFS(СВЦЭМ!$G$40:$G$783,СВЦЭМ!$A$40:$A$783,$A433,СВЦЭМ!$B$40:$B$783,Y$402)+'СЕТ СН'!$F$16</f>
        <v>0</v>
      </c>
    </row>
    <row r="434" spans="1:27"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7" ht="12.75" hidden="1" customHeight="1" x14ac:dyDescent="0.2">
      <c r="A435" s="137" t="s">
        <v>7</v>
      </c>
      <c r="B435" s="131" t="s">
        <v>121</v>
      </c>
      <c r="C435" s="132"/>
      <c r="D435" s="132"/>
      <c r="E435" s="132"/>
      <c r="F435" s="132"/>
      <c r="G435" s="132"/>
      <c r="H435" s="132"/>
      <c r="I435" s="132"/>
      <c r="J435" s="132"/>
      <c r="K435" s="132"/>
      <c r="L435" s="132"/>
      <c r="M435" s="132"/>
      <c r="N435" s="132"/>
      <c r="O435" s="132"/>
      <c r="P435" s="132"/>
      <c r="Q435" s="132"/>
      <c r="R435" s="132"/>
      <c r="S435" s="132"/>
      <c r="T435" s="132"/>
      <c r="U435" s="132"/>
      <c r="V435" s="132"/>
      <c r="W435" s="132"/>
      <c r="X435" s="132"/>
      <c r="Y435" s="133"/>
    </row>
    <row r="436" spans="1:27" ht="12.75" hidden="1" customHeight="1" x14ac:dyDescent="0.2">
      <c r="A436" s="138"/>
      <c r="B436" s="134"/>
      <c r="C436" s="135"/>
      <c r="D436" s="135"/>
      <c r="E436" s="135"/>
      <c r="F436" s="135"/>
      <c r="G436" s="135"/>
      <c r="H436" s="135"/>
      <c r="I436" s="135"/>
      <c r="J436" s="135"/>
      <c r="K436" s="135"/>
      <c r="L436" s="135"/>
      <c r="M436" s="135"/>
      <c r="N436" s="135"/>
      <c r="O436" s="135"/>
      <c r="P436" s="135"/>
      <c r="Q436" s="135"/>
      <c r="R436" s="135"/>
      <c r="S436" s="135"/>
      <c r="T436" s="135"/>
      <c r="U436" s="135"/>
      <c r="V436" s="135"/>
      <c r="W436" s="135"/>
      <c r="X436" s="135"/>
      <c r="Y436" s="136"/>
    </row>
    <row r="437" spans="1:27" s="46" customFormat="1" ht="12.75" hidden="1" customHeight="1" x14ac:dyDescent="0.2">
      <c r="A437" s="139"/>
      <c r="B437" s="34">
        <v>1</v>
      </c>
      <c r="C437" s="34">
        <v>2</v>
      </c>
      <c r="D437" s="34">
        <v>3</v>
      </c>
      <c r="E437" s="34">
        <v>4</v>
      </c>
      <c r="F437" s="34">
        <v>5</v>
      </c>
      <c r="G437" s="34">
        <v>6</v>
      </c>
      <c r="H437" s="34">
        <v>7</v>
      </c>
      <c r="I437" s="34">
        <v>8</v>
      </c>
      <c r="J437" s="34">
        <v>9</v>
      </c>
      <c r="K437" s="34">
        <v>10</v>
      </c>
      <c r="L437" s="34">
        <v>11</v>
      </c>
      <c r="M437" s="34">
        <v>12</v>
      </c>
      <c r="N437" s="34">
        <v>13</v>
      </c>
      <c r="O437" s="34">
        <v>14</v>
      </c>
      <c r="P437" s="34">
        <v>15</v>
      </c>
      <c r="Q437" s="34">
        <v>16</v>
      </c>
      <c r="R437" s="34">
        <v>17</v>
      </c>
      <c r="S437" s="34">
        <v>18</v>
      </c>
      <c r="T437" s="34">
        <v>19</v>
      </c>
      <c r="U437" s="34">
        <v>20</v>
      </c>
      <c r="V437" s="34">
        <v>21</v>
      </c>
      <c r="W437" s="34">
        <v>22</v>
      </c>
      <c r="X437" s="34">
        <v>23</v>
      </c>
      <c r="Y437" s="34">
        <v>24</v>
      </c>
    </row>
    <row r="438" spans="1:27" ht="15.75" hidden="1" customHeight="1" x14ac:dyDescent="0.2">
      <c r="A438" s="35" t="str">
        <f>A403</f>
        <v>01.06.2023</v>
      </c>
      <c r="B438" s="36">
        <f>SUMIFS(СВЦЭМ!$H$40:$H$783,СВЦЭМ!$A$40:$A$783,$A438,СВЦЭМ!$B$40:$B$783,B$437)+'СЕТ СН'!$F$16</f>
        <v>0</v>
      </c>
      <c r="C438" s="36">
        <f>SUMIFS(СВЦЭМ!$H$40:$H$783,СВЦЭМ!$A$40:$A$783,$A438,СВЦЭМ!$B$40:$B$783,C$437)+'СЕТ СН'!$F$16</f>
        <v>0</v>
      </c>
      <c r="D438" s="36">
        <f>SUMIFS(СВЦЭМ!$H$40:$H$783,СВЦЭМ!$A$40:$A$783,$A438,СВЦЭМ!$B$40:$B$783,D$437)+'СЕТ СН'!$F$16</f>
        <v>0</v>
      </c>
      <c r="E438" s="36">
        <f>SUMIFS(СВЦЭМ!$H$40:$H$783,СВЦЭМ!$A$40:$A$783,$A438,СВЦЭМ!$B$40:$B$783,E$437)+'СЕТ СН'!$F$16</f>
        <v>0</v>
      </c>
      <c r="F438" s="36">
        <f>SUMIFS(СВЦЭМ!$H$40:$H$783,СВЦЭМ!$A$40:$A$783,$A438,СВЦЭМ!$B$40:$B$783,F$437)+'СЕТ СН'!$F$16</f>
        <v>0</v>
      </c>
      <c r="G438" s="36">
        <f>SUMIFS(СВЦЭМ!$H$40:$H$783,СВЦЭМ!$A$40:$A$783,$A438,СВЦЭМ!$B$40:$B$783,G$437)+'СЕТ СН'!$F$16</f>
        <v>0</v>
      </c>
      <c r="H438" s="36">
        <f>SUMIFS(СВЦЭМ!$H$40:$H$783,СВЦЭМ!$A$40:$A$783,$A438,СВЦЭМ!$B$40:$B$783,H$437)+'СЕТ СН'!$F$16</f>
        <v>0</v>
      </c>
      <c r="I438" s="36">
        <f>SUMIFS(СВЦЭМ!$H$40:$H$783,СВЦЭМ!$A$40:$A$783,$A438,СВЦЭМ!$B$40:$B$783,I$437)+'СЕТ СН'!$F$16</f>
        <v>0</v>
      </c>
      <c r="J438" s="36">
        <f>SUMIFS(СВЦЭМ!$H$40:$H$783,СВЦЭМ!$A$40:$A$783,$A438,СВЦЭМ!$B$40:$B$783,J$437)+'СЕТ СН'!$F$16</f>
        <v>0</v>
      </c>
      <c r="K438" s="36">
        <f>SUMIFS(СВЦЭМ!$H$40:$H$783,СВЦЭМ!$A$40:$A$783,$A438,СВЦЭМ!$B$40:$B$783,K$437)+'СЕТ СН'!$F$16</f>
        <v>0</v>
      </c>
      <c r="L438" s="36">
        <f>SUMIFS(СВЦЭМ!$H$40:$H$783,СВЦЭМ!$A$40:$A$783,$A438,СВЦЭМ!$B$40:$B$783,L$437)+'СЕТ СН'!$F$16</f>
        <v>0</v>
      </c>
      <c r="M438" s="36">
        <f>SUMIFS(СВЦЭМ!$H$40:$H$783,СВЦЭМ!$A$40:$A$783,$A438,СВЦЭМ!$B$40:$B$783,M$437)+'СЕТ СН'!$F$16</f>
        <v>0</v>
      </c>
      <c r="N438" s="36">
        <f>SUMIFS(СВЦЭМ!$H$40:$H$783,СВЦЭМ!$A$40:$A$783,$A438,СВЦЭМ!$B$40:$B$783,N$437)+'СЕТ СН'!$F$16</f>
        <v>0</v>
      </c>
      <c r="O438" s="36">
        <f>SUMIFS(СВЦЭМ!$H$40:$H$783,СВЦЭМ!$A$40:$A$783,$A438,СВЦЭМ!$B$40:$B$783,O$437)+'СЕТ СН'!$F$16</f>
        <v>0</v>
      </c>
      <c r="P438" s="36">
        <f>SUMIFS(СВЦЭМ!$H$40:$H$783,СВЦЭМ!$A$40:$A$783,$A438,СВЦЭМ!$B$40:$B$783,P$437)+'СЕТ СН'!$F$16</f>
        <v>0</v>
      </c>
      <c r="Q438" s="36">
        <f>SUMIFS(СВЦЭМ!$H$40:$H$783,СВЦЭМ!$A$40:$A$783,$A438,СВЦЭМ!$B$40:$B$783,Q$437)+'СЕТ СН'!$F$16</f>
        <v>0</v>
      </c>
      <c r="R438" s="36">
        <f>SUMIFS(СВЦЭМ!$H$40:$H$783,СВЦЭМ!$A$40:$A$783,$A438,СВЦЭМ!$B$40:$B$783,R$437)+'СЕТ СН'!$F$16</f>
        <v>0</v>
      </c>
      <c r="S438" s="36">
        <f>SUMIFS(СВЦЭМ!$H$40:$H$783,СВЦЭМ!$A$40:$A$783,$A438,СВЦЭМ!$B$40:$B$783,S$437)+'СЕТ СН'!$F$16</f>
        <v>0</v>
      </c>
      <c r="T438" s="36">
        <f>SUMIFS(СВЦЭМ!$H$40:$H$783,СВЦЭМ!$A$40:$A$783,$A438,СВЦЭМ!$B$40:$B$783,T$437)+'СЕТ СН'!$F$16</f>
        <v>0</v>
      </c>
      <c r="U438" s="36">
        <f>SUMIFS(СВЦЭМ!$H$40:$H$783,СВЦЭМ!$A$40:$A$783,$A438,СВЦЭМ!$B$40:$B$783,U$437)+'СЕТ СН'!$F$16</f>
        <v>0</v>
      </c>
      <c r="V438" s="36">
        <f>SUMIFS(СВЦЭМ!$H$40:$H$783,СВЦЭМ!$A$40:$A$783,$A438,СВЦЭМ!$B$40:$B$783,V$437)+'СЕТ СН'!$F$16</f>
        <v>0</v>
      </c>
      <c r="W438" s="36">
        <f>SUMIFS(СВЦЭМ!$H$40:$H$783,СВЦЭМ!$A$40:$A$783,$A438,СВЦЭМ!$B$40:$B$783,W$437)+'СЕТ СН'!$F$16</f>
        <v>0</v>
      </c>
      <c r="X438" s="36">
        <f>SUMIFS(СВЦЭМ!$H$40:$H$783,СВЦЭМ!$A$40:$A$783,$A438,СВЦЭМ!$B$40:$B$783,X$437)+'СЕТ СН'!$F$16</f>
        <v>0</v>
      </c>
      <c r="Y438" s="36">
        <f>SUMIFS(СВЦЭМ!$H$40:$H$783,СВЦЭМ!$A$40:$A$783,$A438,СВЦЭМ!$B$40:$B$783,Y$437)+'СЕТ СН'!$F$16</f>
        <v>0</v>
      </c>
      <c r="AA438" s="45"/>
    </row>
    <row r="439" spans="1:27" ht="15.75" hidden="1" x14ac:dyDescent="0.2">
      <c r="A439" s="35">
        <f>A438+1</f>
        <v>45079</v>
      </c>
      <c r="B439" s="36">
        <f>SUMIFS(СВЦЭМ!$H$40:$H$783,СВЦЭМ!$A$40:$A$783,$A439,СВЦЭМ!$B$40:$B$783,B$437)+'СЕТ СН'!$F$16</f>
        <v>0</v>
      </c>
      <c r="C439" s="36">
        <f>SUMIFS(СВЦЭМ!$H$40:$H$783,СВЦЭМ!$A$40:$A$783,$A439,СВЦЭМ!$B$40:$B$783,C$437)+'СЕТ СН'!$F$16</f>
        <v>0</v>
      </c>
      <c r="D439" s="36">
        <f>SUMIFS(СВЦЭМ!$H$40:$H$783,СВЦЭМ!$A$40:$A$783,$A439,СВЦЭМ!$B$40:$B$783,D$437)+'СЕТ СН'!$F$16</f>
        <v>0</v>
      </c>
      <c r="E439" s="36">
        <f>SUMIFS(СВЦЭМ!$H$40:$H$783,СВЦЭМ!$A$40:$A$783,$A439,СВЦЭМ!$B$40:$B$783,E$437)+'СЕТ СН'!$F$16</f>
        <v>0</v>
      </c>
      <c r="F439" s="36">
        <f>SUMIFS(СВЦЭМ!$H$40:$H$783,СВЦЭМ!$A$40:$A$783,$A439,СВЦЭМ!$B$40:$B$783,F$437)+'СЕТ СН'!$F$16</f>
        <v>0</v>
      </c>
      <c r="G439" s="36">
        <f>SUMIFS(СВЦЭМ!$H$40:$H$783,СВЦЭМ!$A$40:$A$783,$A439,СВЦЭМ!$B$40:$B$783,G$437)+'СЕТ СН'!$F$16</f>
        <v>0</v>
      </c>
      <c r="H439" s="36">
        <f>SUMIFS(СВЦЭМ!$H$40:$H$783,СВЦЭМ!$A$40:$A$783,$A439,СВЦЭМ!$B$40:$B$783,H$437)+'СЕТ СН'!$F$16</f>
        <v>0</v>
      </c>
      <c r="I439" s="36">
        <f>SUMIFS(СВЦЭМ!$H$40:$H$783,СВЦЭМ!$A$40:$A$783,$A439,СВЦЭМ!$B$40:$B$783,I$437)+'СЕТ СН'!$F$16</f>
        <v>0</v>
      </c>
      <c r="J439" s="36">
        <f>SUMIFS(СВЦЭМ!$H$40:$H$783,СВЦЭМ!$A$40:$A$783,$A439,СВЦЭМ!$B$40:$B$783,J$437)+'СЕТ СН'!$F$16</f>
        <v>0</v>
      </c>
      <c r="K439" s="36">
        <f>SUMIFS(СВЦЭМ!$H$40:$H$783,СВЦЭМ!$A$40:$A$783,$A439,СВЦЭМ!$B$40:$B$783,K$437)+'СЕТ СН'!$F$16</f>
        <v>0</v>
      </c>
      <c r="L439" s="36">
        <f>SUMIFS(СВЦЭМ!$H$40:$H$783,СВЦЭМ!$A$40:$A$783,$A439,СВЦЭМ!$B$40:$B$783,L$437)+'СЕТ СН'!$F$16</f>
        <v>0</v>
      </c>
      <c r="M439" s="36">
        <f>SUMIFS(СВЦЭМ!$H$40:$H$783,СВЦЭМ!$A$40:$A$783,$A439,СВЦЭМ!$B$40:$B$783,M$437)+'СЕТ СН'!$F$16</f>
        <v>0</v>
      </c>
      <c r="N439" s="36">
        <f>SUMIFS(СВЦЭМ!$H$40:$H$783,СВЦЭМ!$A$40:$A$783,$A439,СВЦЭМ!$B$40:$B$783,N$437)+'СЕТ СН'!$F$16</f>
        <v>0</v>
      </c>
      <c r="O439" s="36">
        <f>SUMIFS(СВЦЭМ!$H$40:$H$783,СВЦЭМ!$A$40:$A$783,$A439,СВЦЭМ!$B$40:$B$783,O$437)+'СЕТ СН'!$F$16</f>
        <v>0</v>
      </c>
      <c r="P439" s="36">
        <f>SUMIFS(СВЦЭМ!$H$40:$H$783,СВЦЭМ!$A$40:$A$783,$A439,СВЦЭМ!$B$40:$B$783,P$437)+'СЕТ СН'!$F$16</f>
        <v>0</v>
      </c>
      <c r="Q439" s="36">
        <f>SUMIFS(СВЦЭМ!$H$40:$H$783,СВЦЭМ!$A$40:$A$783,$A439,СВЦЭМ!$B$40:$B$783,Q$437)+'СЕТ СН'!$F$16</f>
        <v>0</v>
      </c>
      <c r="R439" s="36">
        <f>SUMIFS(СВЦЭМ!$H$40:$H$783,СВЦЭМ!$A$40:$A$783,$A439,СВЦЭМ!$B$40:$B$783,R$437)+'СЕТ СН'!$F$16</f>
        <v>0</v>
      </c>
      <c r="S439" s="36">
        <f>SUMIFS(СВЦЭМ!$H$40:$H$783,СВЦЭМ!$A$40:$A$783,$A439,СВЦЭМ!$B$40:$B$783,S$437)+'СЕТ СН'!$F$16</f>
        <v>0</v>
      </c>
      <c r="T439" s="36">
        <f>SUMIFS(СВЦЭМ!$H$40:$H$783,СВЦЭМ!$A$40:$A$783,$A439,СВЦЭМ!$B$40:$B$783,T$437)+'СЕТ СН'!$F$16</f>
        <v>0</v>
      </c>
      <c r="U439" s="36">
        <f>SUMIFS(СВЦЭМ!$H$40:$H$783,СВЦЭМ!$A$40:$A$783,$A439,СВЦЭМ!$B$40:$B$783,U$437)+'СЕТ СН'!$F$16</f>
        <v>0</v>
      </c>
      <c r="V439" s="36">
        <f>SUMIFS(СВЦЭМ!$H$40:$H$783,СВЦЭМ!$A$40:$A$783,$A439,СВЦЭМ!$B$40:$B$783,V$437)+'СЕТ СН'!$F$16</f>
        <v>0</v>
      </c>
      <c r="W439" s="36">
        <f>SUMIFS(СВЦЭМ!$H$40:$H$783,СВЦЭМ!$A$40:$A$783,$A439,СВЦЭМ!$B$40:$B$783,W$437)+'СЕТ СН'!$F$16</f>
        <v>0</v>
      </c>
      <c r="X439" s="36">
        <f>SUMIFS(СВЦЭМ!$H$40:$H$783,СВЦЭМ!$A$40:$A$783,$A439,СВЦЭМ!$B$40:$B$783,X$437)+'СЕТ СН'!$F$16</f>
        <v>0</v>
      </c>
      <c r="Y439" s="36">
        <f>SUMIFS(СВЦЭМ!$H$40:$H$783,СВЦЭМ!$A$40:$A$783,$A439,СВЦЭМ!$B$40:$B$783,Y$437)+'СЕТ СН'!$F$16</f>
        <v>0</v>
      </c>
    </row>
    <row r="440" spans="1:27" ht="15.75" hidden="1" x14ac:dyDescent="0.2">
      <c r="A440" s="35">
        <f t="shared" ref="A440:A468" si="12">A439+1</f>
        <v>45080</v>
      </c>
      <c r="B440" s="36">
        <f>SUMIFS(СВЦЭМ!$H$40:$H$783,СВЦЭМ!$A$40:$A$783,$A440,СВЦЭМ!$B$40:$B$783,B$437)+'СЕТ СН'!$F$16</f>
        <v>0</v>
      </c>
      <c r="C440" s="36">
        <f>SUMIFS(СВЦЭМ!$H$40:$H$783,СВЦЭМ!$A$40:$A$783,$A440,СВЦЭМ!$B$40:$B$783,C$437)+'СЕТ СН'!$F$16</f>
        <v>0</v>
      </c>
      <c r="D440" s="36">
        <f>SUMIFS(СВЦЭМ!$H$40:$H$783,СВЦЭМ!$A$40:$A$783,$A440,СВЦЭМ!$B$40:$B$783,D$437)+'СЕТ СН'!$F$16</f>
        <v>0</v>
      </c>
      <c r="E440" s="36">
        <f>SUMIFS(СВЦЭМ!$H$40:$H$783,СВЦЭМ!$A$40:$A$783,$A440,СВЦЭМ!$B$40:$B$783,E$437)+'СЕТ СН'!$F$16</f>
        <v>0</v>
      </c>
      <c r="F440" s="36">
        <f>SUMIFS(СВЦЭМ!$H$40:$H$783,СВЦЭМ!$A$40:$A$783,$A440,СВЦЭМ!$B$40:$B$783,F$437)+'СЕТ СН'!$F$16</f>
        <v>0</v>
      </c>
      <c r="G440" s="36">
        <f>SUMIFS(СВЦЭМ!$H$40:$H$783,СВЦЭМ!$A$40:$A$783,$A440,СВЦЭМ!$B$40:$B$783,G$437)+'СЕТ СН'!$F$16</f>
        <v>0</v>
      </c>
      <c r="H440" s="36">
        <f>SUMIFS(СВЦЭМ!$H$40:$H$783,СВЦЭМ!$A$40:$A$783,$A440,СВЦЭМ!$B$40:$B$783,H$437)+'СЕТ СН'!$F$16</f>
        <v>0</v>
      </c>
      <c r="I440" s="36">
        <f>SUMIFS(СВЦЭМ!$H$40:$H$783,СВЦЭМ!$A$40:$A$783,$A440,СВЦЭМ!$B$40:$B$783,I$437)+'СЕТ СН'!$F$16</f>
        <v>0</v>
      </c>
      <c r="J440" s="36">
        <f>SUMIFS(СВЦЭМ!$H$40:$H$783,СВЦЭМ!$A$40:$A$783,$A440,СВЦЭМ!$B$40:$B$783,J$437)+'СЕТ СН'!$F$16</f>
        <v>0</v>
      </c>
      <c r="K440" s="36">
        <f>SUMIFS(СВЦЭМ!$H$40:$H$783,СВЦЭМ!$A$40:$A$783,$A440,СВЦЭМ!$B$40:$B$783,K$437)+'СЕТ СН'!$F$16</f>
        <v>0</v>
      </c>
      <c r="L440" s="36">
        <f>SUMIFS(СВЦЭМ!$H$40:$H$783,СВЦЭМ!$A$40:$A$783,$A440,СВЦЭМ!$B$40:$B$783,L$437)+'СЕТ СН'!$F$16</f>
        <v>0</v>
      </c>
      <c r="M440" s="36">
        <f>SUMIFS(СВЦЭМ!$H$40:$H$783,СВЦЭМ!$A$40:$A$783,$A440,СВЦЭМ!$B$40:$B$783,M$437)+'СЕТ СН'!$F$16</f>
        <v>0</v>
      </c>
      <c r="N440" s="36">
        <f>SUMIFS(СВЦЭМ!$H$40:$H$783,СВЦЭМ!$A$40:$A$783,$A440,СВЦЭМ!$B$40:$B$783,N$437)+'СЕТ СН'!$F$16</f>
        <v>0</v>
      </c>
      <c r="O440" s="36">
        <f>SUMIFS(СВЦЭМ!$H$40:$H$783,СВЦЭМ!$A$40:$A$783,$A440,СВЦЭМ!$B$40:$B$783,O$437)+'СЕТ СН'!$F$16</f>
        <v>0</v>
      </c>
      <c r="P440" s="36">
        <f>SUMIFS(СВЦЭМ!$H$40:$H$783,СВЦЭМ!$A$40:$A$783,$A440,СВЦЭМ!$B$40:$B$783,P$437)+'СЕТ СН'!$F$16</f>
        <v>0</v>
      </c>
      <c r="Q440" s="36">
        <f>SUMIFS(СВЦЭМ!$H$40:$H$783,СВЦЭМ!$A$40:$A$783,$A440,СВЦЭМ!$B$40:$B$783,Q$437)+'СЕТ СН'!$F$16</f>
        <v>0</v>
      </c>
      <c r="R440" s="36">
        <f>SUMIFS(СВЦЭМ!$H$40:$H$783,СВЦЭМ!$A$40:$A$783,$A440,СВЦЭМ!$B$40:$B$783,R$437)+'СЕТ СН'!$F$16</f>
        <v>0</v>
      </c>
      <c r="S440" s="36">
        <f>SUMIFS(СВЦЭМ!$H$40:$H$783,СВЦЭМ!$A$40:$A$783,$A440,СВЦЭМ!$B$40:$B$783,S$437)+'СЕТ СН'!$F$16</f>
        <v>0</v>
      </c>
      <c r="T440" s="36">
        <f>SUMIFS(СВЦЭМ!$H$40:$H$783,СВЦЭМ!$A$40:$A$783,$A440,СВЦЭМ!$B$40:$B$783,T$437)+'СЕТ СН'!$F$16</f>
        <v>0</v>
      </c>
      <c r="U440" s="36">
        <f>SUMIFS(СВЦЭМ!$H$40:$H$783,СВЦЭМ!$A$40:$A$783,$A440,СВЦЭМ!$B$40:$B$783,U$437)+'СЕТ СН'!$F$16</f>
        <v>0</v>
      </c>
      <c r="V440" s="36">
        <f>SUMIFS(СВЦЭМ!$H$40:$H$783,СВЦЭМ!$A$40:$A$783,$A440,СВЦЭМ!$B$40:$B$783,V$437)+'СЕТ СН'!$F$16</f>
        <v>0</v>
      </c>
      <c r="W440" s="36">
        <f>SUMIFS(СВЦЭМ!$H$40:$H$783,СВЦЭМ!$A$40:$A$783,$A440,СВЦЭМ!$B$40:$B$783,W$437)+'СЕТ СН'!$F$16</f>
        <v>0</v>
      </c>
      <c r="X440" s="36">
        <f>SUMIFS(СВЦЭМ!$H$40:$H$783,СВЦЭМ!$A$40:$A$783,$A440,СВЦЭМ!$B$40:$B$783,X$437)+'СЕТ СН'!$F$16</f>
        <v>0</v>
      </c>
      <c r="Y440" s="36">
        <f>SUMIFS(СВЦЭМ!$H$40:$H$783,СВЦЭМ!$A$40:$A$783,$A440,СВЦЭМ!$B$40:$B$783,Y$437)+'СЕТ СН'!$F$16</f>
        <v>0</v>
      </c>
    </row>
    <row r="441" spans="1:27" ht="15.75" hidden="1" x14ac:dyDescent="0.2">
      <c r="A441" s="35">
        <f t="shared" si="12"/>
        <v>45081</v>
      </c>
      <c r="B441" s="36">
        <f>SUMIFS(СВЦЭМ!$H$40:$H$783,СВЦЭМ!$A$40:$A$783,$A441,СВЦЭМ!$B$40:$B$783,B$437)+'СЕТ СН'!$F$16</f>
        <v>0</v>
      </c>
      <c r="C441" s="36">
        <f>SUMIFS(СВЦЭМ!$H$40:$H$783,СВЦЭМ!$A$40:$A$783,$A441,СВЦЭМ!$B$40:$B$783,C$437)+'СЕТ СН'!$F$16</f>
        <v>0</v>
      </c>
      <c r="D441" s="36">
        <f>SUMIFS(СВЦЭМ!$H$40:$H$783,СВЦЭМ!$A$40:$A$783,$A441,СВЦЭМ!$B$40:$B$783,D$437)+'СЕТ СН'!$F$16</f>
        <v>0</v>
      </c>
      <c r="E441" s="36">
        <f>SUMIFS(СВЦЭМ!$H$40:$H$783,СВЦЭМ!$A$40:$A$783,$A441,СВЦЭМ!$B$40:$B$783,E$437)+'СЕТ СН'!$F$16</f>
        <v>0</v>
      </c>
      <c r="F441" s="36">
        <f>SUMIFS(СВЦЭМ!$H$40:$H$783,СВЦЭМ!$A$40:$A$783,$A441,СВЦЭМ!$B$40:$B$783,F$437)+'СЕТ СН'!$F$16</f>
        <v>0</v>
      </c>
      <c r="G441" s="36">
        <f>SUMIFS(СВЦЭМ!$H$40:$H$783,СВЦЭМ!$A$40:$A$783,$A441,СВЦЭМ!$B$40:$B$783,G$437)+'СЕТ СН'!$F$16</f>
        <v>0</v>
      </c>
      <c r="H441" s="36">
        <f>SUMIFS(СВЦЭМ!$H$40:$H$783,СВЦЭМ!$A$40:$A$783,$A441,СВЦЭМ!$B$40:$B$783,H$437)+'СЕТ СН'!$F$16</f>
        <v>0</v>
      </c>
      <c r="I441" s="36">
        <f>SUMIFS(СВЦЭМ!$H$40:$H$783,СВЦЭМ!$A$40:$A$783,$A441,СВЦЭМ!$B$40:$B$783,I$437)+'СЕТ СН'!$F$16</f>
        <v>0</v>
      </c>
      <c r="J441" s="36">
        <f>SUMIFS(СВЦЭМ!$H$40:$H$783,СВЦЭМ!$A$40:$A$783,$A441,СВЦЭМ!$B$40:$B$783,J$437)+'СЕТ СН'!$F$16</f>
        <v>0</v>
      </c>
      <c r="K441" s="36">
        <f>SUMIFS(СВЦЭМ!$H$40:$H$783,СВЦЭМ!$A$40:$A$783,$A441,СВЦЭМ!$B$40:$B$783,K$437)+'СЕТ СН'!$F$16</f>
        <v>0</v>
      </c>
      <c r="L441" s="36">
        <f>SUMIFS(СВЦЭМ!$H$40:$H$783,СВЦЭМ!$A$40:$A$783,$A441,СВЦЭМ!$B$40:$B$783,L$437)+'СЕТ СН'!$F$16</f>
        <v>0</v>
      </c>
      <c r="M441" s="36">
        <f>SUMIFS(СВЦЭМ!$H$40:$H$783,СВЦЭМ!$A$40:$A$783,$A441,СВЦЭМ!$B$40:$B$783,M$437)+'СЕТ СН'!$F$16</f>
        <v>0</v>
      </c>
      <c r="N441" s="36">
        <f>SUMIFS(СВЦЭМ!$H$40:$H$783,СВЦЭМ!$A$40:$A$783,$A441,СВЦЭМ!$B$40:$B$783,N$437)+'СЕТ СН'!$F$16</f>
        <v>0</v>
      </c>
      <c r="O441" s="36">
        <f>SUMIFS(СВЦЭМ!$H$40:$H$783,СВЦЭМ!$A$40:$A$783,$A441,СВЦЭМ!$B$40:$B$783,O$437)+'СЕТ СН'!$F$16</f>
        <v>0</v>
      </c>
      <c r="P441" s="36">
        <f>SUMIFS(СВЦЭМ!$H$40:$H$783,СВЦЭМ!$A$40:$A$783,$A441,СВЦЭМ!$B$40:$B$783,P$437)+'СЕТ СН'!$F$16</f>
        <v>0</v>
      </c>
      <c r="Q441" s="36">
        <f>SUMIFS(СВЦЭМ!$H$40:$H$783,СВЦЭМ!$A$40:$A$783,$A441,СВЦЭМ!$B$40:$B$783,Q$437)+'СЕТ СН'!$F$16</f>
        <v>0</v>
      </c>
      <c r="R441" s="36">
        <f>SUMIFS(СВЦЭМ!$H$40:$H$783,СВЦЭМ!$A$40:$A$783,$A441,СВЦЭМ!$B$40:$B$783,R$437)+'СЕТ СН'!$F$16</f>
        <v>0</v>
      </c>
      <c r="S441" s="36">
        <f>SUMIFS(СВЦЭМ!$H$40:$H$783,СВЦЭМ!$A$40:$A$783,$A441,СВЦЭМ!$B$40:$B$783,S$437)+'СЕТ СН'!$F$16</f>
        <v>0</v>
      </c>
      <c r="T441" s="36">
        <f>SUMIFS(СВЦЭМ!$H$40:$H$783,СВЦЭМ!$A$40:$A$783,$A441,СВЦЭМ!$B$40:$B$783,T$437)+'СЕТ СН'!$F$16</f>
        <v>0</v>
      </c>
      <c r="U441" s="36">
        <f>SUMIFS(СВЦЭМ!$H$40:$H$783,СВЦЭМ!$A$40:$A$783,$A441,СВЦЭМ!$B$40:$B$783,U$437)+'СЕТ СН'!$F$16</f>
        <v>0</v>
      </c>
      <c r="V441" s="36">
        <f>SUMIFS(СВЦЭМ!$H$40:$H$783,СВЦЭМ!$A$40:$A$783,$A441,СВЦЭМ!$B$40:$B$783,V$437)+'СЕТ СН'!$F$16</f>
        <v>0</v>
      </c>
      <c r="W441" s="36">
        <f>SUMIFS(СВЦЭМ!$H$40:$H$783,СВЦЭМ!$A$40:$A$783,$A441,СВЦЭМ!$B$40:$B$783,W$437)+'СЕТ СН'!$F$16</f>
        <v>0</v>
      </c>
      <c r="X441" s="36">
        <f>SUMIFS(СВЦЭМ!$H$40:$H$783,СВЦЭМ!$A$40:$A$783,$A441,СВЦЭМ!$B$40:$B$783,X$437)+'СЕТ СН'!$F$16</f>
        <v>0</v>
      </c>
      <c r="Y441" s="36">
        <f>SUMIFS(СВЦЭМ!$H$40:$H$783,СВЦЭМ!$A$40:$A$783,$A441,СВЦЭМ!$B$40:$B$783,Y$437)+'СЕТ СН'!$F$16</f>
        <v>0</v>
      </c>
    </row>
    <row r="442" spans="1:27" ht="15.75" hidden="1" x14ac:dyDescent="0.2">
      <c r="A442" s="35">
        <f t="shared" si="12"/>
        <v>45082</v>
      </c>
      <c r="B442" s="36">
        <f>SUMIFS(СВЦЭМ!$H$40:$H$783,СВЦЭМ!$A$40:$A$783,$A442,СВЦЭМ!$B$40:$B$783,B$437)+'СЕТ СН'!$F$16</f>
        <v>0</v>
      </c>
      <c r="C442" s="36">
        <f>SUMIFS(СВЦЭМ!$H$40:$H$783,СВЦЭМ!$A$40:$A$783,$A442,СВЦЭМ!$B$40:$B$783,C$437)+'СЕТ СН'!$F$16</f>
        <v>0</v>
      </c>
      <c r="D442" s="36">
        <f>SUMIFS(СВЦЭМ!$H$40:$H$783,СВЦЭМ!$A$40:$A$783,$A442,СВЦЭМ!$B$40:$B$783,D$437)+'СЕТ СН'!$F$16</f>
        <v>0</v>
      </c>
      <c r="E442" s="36">
        <f>SUMIFS(СВЦЭМ!$H$40:$H$783,СВЦЭМ!$A$40:$A$783,$A442,СВЦЭМ!$B$40:$B$783,E$437)+'СЕТ СН'!$F$16</f>
        <v>0</v>
      </c>
      <c r="F442" s="36">
        <f>SUMIFS(СВЦЭМ!$H$40:$H$783,СВЦЭМ!$A$40:$A$783,$A442,СВЦЭМ!$B$40:$B$783,F$437)+'СЕТ СН'!$F$16</f>
        <v>0</v>
      </c>
      <c r="G442" s="36">
        <f>SUMIFS(СВЦЭМ!$H$40:$H$783,СВЦЭМ!$A$40:$A$783,$A442,СВЦЭМ!$B$40:$B$783,G$437)+'СЕТ СН'!$F$16</f>
        <v>0</v>
      </c>
      <c r="H442" s="36">
        <f>SUMIFS(СВЦЭМ!$H$40:$H$783,СВЦЭМ!$A$40:$A$783,$A442,СВЦЭМ!$B$40:$B$783,H$437)+'СЕТ СН'!$F$16</f>
        <v>0</v>
      </c>
      <c r="I442" s="36">
        <f>SUMIFS(СВЦЭМ!$H$40:$H$783,СВЦЭМ!$A$40:$A$783,$A442,СВЦЭМ!$B$40:$B$783,I$437)+'СЕТ СН'!$F$16</f>
        <v>0</v>
      </c>
      <c r="J442" s="36">
        <f>SUMIFS(СВЦЭМ!$H$40:$H$783,СВЦЭМ!$A$40:$A$783,$A442,СВЦЭМ!$B$40:$B$783,J$437)+'СЕТ СН'!$F$16</f>
        <v>0</v>
      </c>
      <c r="K442" s="36">
        <f>SUMIFS(СВЦЭМ!$H$40:$H$783,СВЦЭМ!$A$40:$A$783,$A442,СВЦЭМ!$B$40:$B$783,K$437)+'СЕТ СН'!$F$16</f>
        <v>0</v>
      </c>
      <c r="L442" s="36">
        <f>SUMIFS(СВЦЭМ!$H$40:$H$783,СВЦЭМ!$A$40:$A$783,$A442,СВЦЭМ!$B$40:$B$783,L$437)+'СЕТ СН'!$F$16</f>
        <v>0</v>
      </c>
      <c r="M442" s="36">
        <f>SUMIFS(СВЦЭМ!$H$40:$H$783,СВЦЭМ!$A$40:$A$783,$A442,СВЦЭМ!$B$40:$B$783,M$437)+'СЕТ СН'!$F$16</f>
        <v>0</v>
      </c>
      <c r="N442" s="36">
        <f>SUMIFS(СВЦЭМ!$H$40:$H$783,СВЦЭМ!$A$40:$A$783,$A442,СВЦЭМ!$B$40:$B$783,N$437)+'СЕТ СН'!$F$16</f>
        <v>0</v>
      </c>
      <c r="O442" s="36">
        <f>SUMIFS(СВЦЭМ!$H$40:$H$783,СВЦЭМ!$A$40:$A$783,$A442,СВЦЭМ!$B$40:$B$783,O$437)+'СЕТ СН'!$F$16</f>
        <v>0</v>
      </c>
      <c r="P442" s="36">
        <f>SUMIFS(СВЦЭМ!$H$40:$H$783,СВЦЭМ!$A$40:$A$783,$A442,СВЦЭМ!$B$40:$B$783,P$437)+'СЕТ СН'!$F$16</f>
        <v>0</v>
      </c>
      <c r="Q442" s="36">
        <f>SUMIFS(СВЦЭМ!$H$40:$H$783,СВЦЭМ!$A$40:$A$783,$A442,СВЦЭМ!$B$40:$B$783,Q$437)+'СЕТ СН'!$F$16</f>
        <v>0</v>
      </c>
      <c r="R442" s="36">
        <f>SUMIFS(СВЦЭМ!$H$40:$H$783,СВЦЭМ!$A$40:$A$783,$A442,СВЦЭМ!$B$40:$B$783,R$437)+'СЕТ СН'!$F$16</f>
        <v>0</v>
      </c>
      <c r="S442" s="36">
        <f>SUMIFS(СВЦЭМ!$H$40:$H$783,СВЦЭМ!$A$40:$A$783,$A442,СВЦЭМ!$B$40:$B$783,S$437)+'СЕТ СН'!$F$16</f>
        <v>0</v>
      </c>
      <c r="T442" s="36">
        <f>SUMIFS(СВЦЭМ!$H$40:$H$783,СВЦЭМ!$A$40:$A$783,$A442,СВЦЭМ!$B$40:$B$783,T$437)+'СЕТ СН'!$F$16</f>
        <v>0</v>
      </c>
      <c r="U442" s="36">
        <f>SUMIFS(СВЦЭМ!$H$40:$H$783,СВЦЭМ!$A$40:$A$783,$A442,СВЦЭМ!$B$40:$B$783,U$437)+'СЕТ СН'!$F$16</f>
        <v>0</v>
      </c>
      <c r="V442" s="36">
        <f>SUMIFS(СВЦЭМ!$H$40:$H$783,СВЦЭМ!$A$40:$A$783,$A442,СВЦЭМ!$B$40:$B$783,V$437)+'СЕТ СН'!$F$16</f>
        <v>0</v>
      </c>
      <c r="W442" s="36">
        <f>SUMIFS(СВЦЭМ!$H$40:$H$783,СВЦЭМ!$A$40:$A$783,$A442,СВЦЭМ!$B$40:$B$783,W$437)+'СЕТ СН'!$F$16</f>
        <v>0</v>
      </c>
      <c r="X442" s="36">
        <f>SUMIFS(СВЦЭМ!$H$40:$H$783,СВЦЭМ!$A$40:$A$783,$A442,СВЦЭМ!$B$40:$B$783,X$437)+'СЕТ СН'!$F$16</f>
        <v>0</v>
      </c>
      <c r="Y442" s="36">
        <f>SUMIFS(СВЦЭМ!$H$40:$H$783,СВЦЭМ!$A$40:$A$783,$A442,СВЦЭМ!$B$40:$B$783,Y$437)+'СЕТ СН'!$F$16</f>
        <v>0</v>
      </c>
    </row>
    <row r="443" spans="1:27" ht="15.75" hidden="1" x14ac:dyDescent="0.2">
      <c r="A443" s="35">
        <f t="shared" si="12"/>
        <v>45083</v>
      </c>
      <c r="B443" s="36">
        <f>SUMIFS(СВЦЭМ!$H$40:$H$783,СВЦЭМ!$A$40:$A$783,$A443,СВЦЭМ!$B$40:$B$783,B$437)+'СЕТ СН'!$F$16</f>
        <v>0</v>
      </c>
      <c r="C443" s="36">
        <f>SUMIFS(СВЦЭМ!$H$40:$H$783,СВЦЭМ!$A$40:$A$783,$A443,СВЦЭМ!$B$40:$B$783,C$437)+'СЕТ СН'!$F$16</f>
        <v>0</v>
      </c>
      <c r="D443" s="36">
        <f>SUMIFS(СВЦЭМ!$H$40:$H$783,СВЦЭМ!$A$40:$A$783,$A443,СВЦЭМ!$B$40:$B$783,D$437)+'СЕТ СН'!$F$16</f>
        <v>0</v>
      </c>
      <c r="E443" s="36">
        <f>SUMIFS(СВЦЭМ!$H$40:$H$783,СВЦЭМ!$A$40:$A$783,$A443,СВЦЭМ!$B$40:$B$783,E$437)+'СЕТ СН'!$F$16</f>
        <v>0</v>
      </c>
      <c r="F443" s="36">
        <f>SUMIFS(СВЦЭМ!$H$40:$H$783,СВЦЭМ!$A$40:$A$783,$A443,СВЦЭМ!$B$40:$B$783,F$437)+'СЕТ СН'!$F$16</f>
        <v>0</v>
      </c>
      <c r="G443" s="36">
        <f>SUMIFS(СВЦЭМ!$H$40:$H$783,СВЦЭМ!$A$40:$A$783,$A443,СВЦЭМ!$B$40:$B$783,G$437)+'СЕТ СН'!$F$16</f>
        <v>0</v>
      </c>
      <c r="H443" s="36">
        <f>SUMIFS(СВЦЭМ!$H$40:$H$783,СВЦЭМ!$A$40:$A$783,$A443,СВЦЭМ!$B$40:$B$783,H$437)+'СЕТ СН'!$F$16</f>
        <v>0</v>
      </c>
      <c r="I443" s="36">
        <f>SUMIFS(СВЦЭМ!$H$40:$H$783,СВЦЭМ!$A$40:$A$783,$A443,СВЦЭМ!$B$40:$B$783,I$437)+'СЕТ СН'!$F$16</f>
        <v>0</v>
      </c>
      <c r="J443" s="36">
        <f>SUMIFS(СВЦЭМ!$H$40:$H$783,СВЦЭМ!$A$40:$A$783,$A443,СВЦЭМ!$B$40:$B$783,J$437)+'СЕТ СН'!$F$16</f>
        <v>0</v>
      </c>
      <c r="K443" s="36">
        <f>SUMIFS(СВЦЭМ!$H$40:$H$783,СВЦЭМ!$A$40:$A$783,$A443,СВЦЭМ!$B$40:$B$783,K$437)+'СЕТ СН'!$F$16</f>
        <v>0</v>
      </c>
      <c r="L443" s="36">
        <f>SUMIFS(СВЦЭМ!$H$40:$H$783,СВЦЭМ!$A$40:$A$783,$A443,СВЦЭМ!$B$40:$B$783,L$437)+'СЕТ СН'!$F$16</f>
        <v>0</v>
      </c>
      <c r="M443" s="36">
        <f>SUMIFS(СВЦЭМ!$H$40:$H$783,СВЦЭМ!$A$40:$A$783,$A443,СВЦЭМ!$B$40:$B$783,M$437)+'СЕТ СН'!$F$16</f>
        <v>0</v>
      </c>
      <c r="N443" s="36">
        <f>SUMIFS(СВЦЭМ!$H$40:$H$783,СВЦЭМ!$A$40:$A$783,$A443,СВЦЭМ!$B$40:$B$783,N$437)+'СЕТ СН'!$F$16</f>
        <v>0</v>
      </c>
      <c r="O443" s="36">
        <f>SUMIFS(СВЦЭМ!$H$40:$H$783,СВЦЭМ!$A$40:$A$783,$A443,СВЦЭМ!$B$40:$B$783,O$437)+'СЕТ СН'!$F$16</f>
        <v>0</v>
      </c>
      <c r="P443" s="36">
        <f>SUMIFS(СВЦЭМ!$H$40:$H$783,СВЦЭМ!$A$40:$A$783,$A443,СВЦЭМ!$B$40:$B$783,P$437)+'СЕТ СН'!$F$16</f>
        <v>0</v>
      </c>
      <c r="Q443" s="36">
        <f>SUMIFS(СВЦЭМ!$H$40:$H$783,СВЦЭМ!$A$40:$A$783,$A443,СВЦЭМ!$B$40:$B$783,Q$437)+'СЕТ СН'!$F$16</f>
        <v>0</v>
      </c>
      <c r="R443" s="36">
        <f>SUMIFS(СВЦЭМ!$H$40:$H$783,СВЦЭМ!$A$40:$A$783,$A443,СВЦЭМ!$B$40:$B$783,R$437)+'СЕТ СН'!$F$16</f>
        <v>0</v>
      </c>
      <c r="S443" s="36">
        <f>SUMIFS(СВЦЭМ!$H$40:$H$783,СВЦЭМ!$A$40:$A$783,$A443,СВЦЭМ!$B$40:$B$783,S$437)+'СЕТ СН'!$F$16</f>
        <v>0</v>
      </c>
      <c r="T443" s="36">
        <f>SUMIFS(СВЦЭМ!$H$40:$H$783,СВЦЭМ!$A$40:$A$783,$A443,СВЦЭМ!$B$40:$B$783,T$437)+'СЕТ СН'!$F$16</f>
        <v>0</v>
      </c>
      <c r="U443" s="36">
        <f>SUMIFS(СВЦЭМ!$H$40:$H$783,СВЦЭМ!$A$40:$A$783,$A443,СВЦЭМ!$B$40:$B$783,U$437)+'СЕТ СН'!$F$16</f>
        <v>0</v>
      </c>
      <c r="V443" s="36">
        <f>SUMIFS(СВЦЭМ!$H$40:$H$783,СВЦЭМ!$A$40:$A$783,$A443,СВЦЭМ!$B$40:$B$783,V$437)+'СЕТ СН'!$F$16</f>
        <v>0</v>
      </c>
      <c r="W443" s="36">
        <f>SUMIFS(СВЦЭМ!$H$40:$H$783,СВЦЭМ!$A$40:$A$783,$A443,СВЦЭМ!$B$40:$B$783,W$437)+'СЕТ СН'!$F$16</f>
        <v>0</v>
      </c>
      <c r="X443" s="36">
        <f>SUMIFS(СВЦЭМ!$H$40:$H$783,СВЦЭМ!$A$40:$A$783,$A443,СВЦЭМ!$B$40:$B$783,X$437)+'СЕТ СН'!$F$16</f>
        <v>0</v>
      </c>
      <c r="Y443" s="36">
        <f>SUMIFS(СВЦЭМ!$H$40:$H$783,СВЦЭМ!$A$40:$A$783,$A443,СВЦЭМ!$B$40:$B$783,Y$437)+'СЕТ СН'!$F$16</f>
        <v>0</v>
      </c>
    </row>
    <row r="444" spans="1:27" ht="15.75" hidden="1" x14ac:dyDescent="0.2">
      <c r="A444" s="35">
        <f t="shared" si="12"/>
        <v>45084</v>
      </c>
      <c r="B444" s="36">
        <f>SUMIFS(СВЦЭМ!$H$40:$H$783,СВЦЭМ!$A$40:$A$783,$A444,СВЦЭМ!$B$40:$B$783,B$437)+'СЕТ СН'!$F$16</f>
        <v>0</v>
      </c>
      <c r="C444" s="36">
        <f>SUMIFS(СВЦЭМ!$H$40:$H$783,СВЦЭМ!$A$40:$A$783,$A444,СВЦЭМ!$B$40:$B$783,C$437)+'СЕТ СН'!$F$16</f>
        <v>0</v>
      </c>
      <c r="D444" s="36">
        <f>SUMIFS(СВЦЭМ!$H$40:$H$783,СВЦЭМ!$A$40:$A$783,$A444,СВЦЭМ!$B$40:$B$783,D$437)+'СЕТ СН'!$F$16</f>
        <v>0</v>
      </c>
      <c r="E444" s="36">
        <f>SUMIFS(СВЦЭМ!$H$40:$H$783,СВЦЭМ!$A$40:$A$783,$A444,СВЦЭМ!$B$40:$B$783,E$437)+'СЕТ СН'!$F$16</f>
        <v>0</v>
      </c>
      <c r="F444" s="36">
        <f>SUMIFS(СВЦЭМ!$H$40:$H$783,СВЦЭМ!$A$40:$A$783,$A444,СВЦЭМ!$B$40:$B$783,F$437)+'СЕТ СН'!$F$16</f>
        <v>0</v>
      </c>
      <c r="G444" s="36">
        <f>SUMIFS(СВЦЭМ!$H$40:$H$783,СВЦЭМ!$A$40:$A$783,$A444,СВЦЭМ!$B$40:$B$783,G$437)+'СЕТ СН'!$F$16</f>
        <v>0</v>
      </c>
      <c r="H444" s="36">
        <f>SUMIFS(СВЦЭМ!$H$40:$H$783,СВЦЭМ!$A$40:$A$783,$A444,СВЦЭМ!$B$40:$B$783,H$437)+'СЕТ СН'!$F$16</f>
        <v>0</v>
      </c>
      <c r="I444" s="36">
        <f>SUMIFS(СВЦЭМ!$H$40:$H$783,СВЦЭМ!$A$40:$A$783,$A444,СВЦЭМ!$B$40:$B$783,I$437)+'СЕТ СН'!$F$16</f>
        <v>0</v>
      </c>
      <c r="J444" s="36">
        <f>SUMIFS(СВЦЭМ!$H$40:$H$783,СВЦЭМ!$A$40:$A$783,$A444,СВЦЭМ!$B$40:$B$783,J$437)+'СЕТ СН'!$F$16</f>
        <v>0</v>
      </c>
      <c r="K444" s="36">
        <f>SUMIFS(СВЦЭМ!$H$40:$H$783,СВЦЭМ!$A$40:$A$783,$A444,СВЦЭМ!$B$40:$B$783,K$437)+'СЕТ СН'!$F$16</f>
        <v>0</v>
      </c>
      <c r="L444" s="36">
        <f>SUMIFS(СВЦЭМ!$H$40:$H$783,СВЦЭМ!$A$40:$A$783,$A444,СВЦЭМ!$B$40:$B$783,L$437)+'СЕТ СН'!$F$16</f>
        <v>0</v>
      </c>
      <c r="M444" s="36">
        <f>SUMIFS(СВЦЭМ!$H$40:$H$783,СВЦЭМ!$A$40:$A$783,$A444,СВЦЭМ!$B$40:$B$783,M$437)+'СЕТ СН'!$F$16</f>
        <v>0</v>
      </c>
      <c r="N444" s="36">
        <f>SUMIFS(СВЦЭМ!$H$40:$H$783,СВЦЭМ!$A$40:$A$783,$A444,СВЦЭМ!$B$40:$B$783,N$437)+'СЕТ СН'!$F$16</f>
        <v>0</v>
      </c>
      <c r="O444" s="36">
        <f>SUMIFS(СВЦЭМ!$H$40:$H$783,СВЦЭМ!$A$40:$A$783,$A444,СВЦЭМ!$B$40:$B$783,O$437)+'СЕТ СН'!$F$16</f>
        <v>0</v>
      </c>
      <c r="P444" s="36">
        <f>SUMIFS(СВЦЭМ!$H$40:$H$783,СВЦЭМ!$A$40:$A$783,$A444,СВЦЭМ!$B$40:$B$783,P$437)+'СЕТ СН'!$F$16</f>
        <v>0</v>
      </c>
      <c r="Q444" s="36">
        <f>SUMIFS(СВЦЭМ!$H$40:$H$783,СВЦЭМ!$A$40:$A$783,$A444,СВЦЭМ!$B$40:$B$783,Q$437)+'СЕТ СН'!$F$16</f>
        <v>0</v>
      </c>
      <c r="R444" s="36">
        <f>SUMIFS(СВЦЭМ!$H$40:$H$783,СВЦЭМ!$A$40:$A$783,$A444,СВЦЭМ!$B$40:$B$783,R$437)+'СЕТ СН'!$F$16</f>
        <v>0</v>
      </c>
      <c r="S444" s="36">
        <f>SUMIFS(СВЦЭМ!$H$40:$H$783,СВЦЭМ!$A$40:$A$783,$A444,СВЦЭМ!$B$40:$B$783,S$437)+'СЕТ СН'!$F$16</f>
        <v>0</v>
      </c>
      <c r="T444" s="36">
        <f>SUMIFS(СВЦЭМ!$H$40:$H$783,СВЦЭМ!$A$40:$A$783,$A444,СВЦЭМ!$B$40:$B$783,T$437)+'СЕТ СН'!$F$16</f>
        <v>0</v>
      </c>
      <c r="U444" s="36">
        <f>SUMIFS(СВЦЭМ!$H$40:$H$783,СВЦЭМ!$A$40:$A$783,$A444,СВЦЭМ!$B$40:$B$783,U$437)+'СЕТ СН'!$F$16</f>
        <v>0</v>
      </c>
      <c r="V444" s="36">
        <f>SUMIFS(СВЦЭМ!$H$40:$H$783,СВЦЭМ!$A$40:$A$783,$A444,СВЦЭМ!$B$40:$B$783,V$437)+'СЕТ СН'!$F$16</f>
        <v>0</v>
      </c>
      <c r="W444" s="36">
        <f>SUMIFS(СВЦЭМ!$H$40:$H$783,СВЦЭМ!$A$40:$A$783,$A444,СВЦЭМ!$B$40:$B$783,W$437)+'СЕТ СН'!$F$16</f>
        <v>0</v>
      </c>
      <c r="X444" s="36">
        <f>SUMIFS(СВЦЭМ!$H$40:$H$783,СВЦЭМ!$A$40:$A$783,$A444,СВЦЭМ!$B$40:$B$783,X$437)+'СЕТ СН'!$F$16</f>
        <v>0</v>
      </c>
      <c r="Y444" s="36">
        <f>SUMIFS(СВЦЭМ!$H$40:$H$783,СВЦЭМ!$A$40:$A$783,$A444,СВЦЭМ!$B$40:$B$783,Y$437)+'СЕТ СН'!$F$16</f>
        <v>0</v>
      </c>
    </row>
    <row r="445" spans="1:27" ht="15.75" hidden="1" x14ac:dyDescent="0.2">
      <c r="A445" s="35">
        <f t="shared" si="12"/>
        <v>45085</v>
      </c>
      <c r="B445" s="36">
        <f>SUMIFS(СВЦЭМ!$H$40:$H$783,СВЦЭМ!$A$40:$A$783,$A445,СВЦЭМ!$B$40:$B$783,B$437)+'СЕТ СН'!$F$16</f>
        <v>0</v>
      </c>
      <c r="C445" s="36">
        <f>SUMIFS(СВЦЭМ!$H$40:$H$783,СВЦЭМ!$A$40:$A$783,$A445,СВЦЭМ!$B$40:$B$783,C$437)+'СЕТ СН'!$F$16</f>
        <v>0</v>
      </c>
      <c r="D445" s="36">
        <f>SUMIFS(СВЦЭМ!$H$40:$H$783,СВЦЭМ!$A$40:$A$783,$A445,СВЦЭМ!$B$40:$B$783,D$437)+'СЕТ СН'!$F$16</f>
        <v>0</v>
      </c>
      <c r="E445" s="36">
        <f>SUMIFS(СВЦЭМ!$H$40:$H$783,СВЦЭМ!$A$40:$A$783,$A445,СВЦЭМ!$B$40:$B$783,E$437)+'СЕТ СН'!$F$16</f>
        <v>0</v>
      </c>
      <c r="F445" s="36">
        <f>SUMIFS(СВЦЭМ!$H$40:$H$783,СВЦЭМ!$A$40:$A$783,$A445,СВЦЭМ!$B$40:$B$783,F$437)+'СЕТ СН'!$F$16</f>
        <v>0</v>
      </c>
      <c r="G445" s="36">
        <f>SUMIFS(СВЦЭМ!$H$40:$H$783,СВЦЭМ!$A$40:$A$783,$A445,СВЦЭМ!$B$40:$B$783,G$437)+'СЕТ СН'!$F$16</f>
        <v>0</v>
      </c>
      <c r="H445" s="36">
        <f>SUMIFS(СВЦЭМ!$H$40:$H$783,СВЦЭМ!$A$40:$A$783,$A445,СВЦЭМ!$B$40:$B$783,H$437)+'СЕТ СН'!$F$16</f>
        <v>0</v>
      </c>
      <c r="I445" s="36">
        <f>SUMIFS(СВЦЭМ!$H$40:$H$783,СВЦЭМ!$A$40:$A$783,$A445,СВЦЭМ!$B$40:$B$783,I$437)+'СЕТ СН'!$F$16</f>
        <v>0</v>
      </c>
      <c r="J445" s="36">
        <f>SUMIFS(СВЦЭМ!$H$40:$H$783,СВЦЭМ!$A$40:$A$783,$A445,СВЦЭМ!$B$40:$B$783,J$437)+'СЕТ СН'!$F$16</f>
        <v>0</v>
      </c>
      <c r="K445" s="36">
        <f>SUMIFS(СВЦЭМ!$H$40:$H$783,СВЦЭМ!$A$40:$A$783,$A445,СВЦЭМ!$B$40:$B$783,K$437)+'СЕТ СН'!$F$16</f>
        <v>0</v>
      </c>
      <c r="L445" s="36">
        <f>SUMIFS(СВЦЭМ!$H$40:$H$783,СВЦЭМ!$A$40:$A$783,$A445,СВЦЭМ!$B$40:$B$783,L$437)+'СЕТ СН'!$F$16</f>
        <v>0</v>
      </c>
      <c r="M445" s="36">
        <f>SUMIFS(СВЦЭМ!$H$40:$H$783,СВЦЭМ!$A$40:$A$783,$A445,СВЦЭМ!$B$40:$B$783,M$437)+'СЕТ СН'!$F$16</f>
        <v>0</v>
      </c>
      <c r="N445" s="36">
        <f>SUMIFS(СВЦЭМ!$H$40:$H$783,СВЦЭМ!$A$40:$A$783,$A445,СВЦЭМ!$B$40:$B$783,N$437)+'СЕТ СН'!$F$16</f>
        <v>0</v>
      </c>
      <c r="O445" s="36">
        <f>SUMIFS(СВЦЭМ!$H$40:$H$783,СВЦЭМ!$A$40:$A$783,$A445,СВЦЭМ!$B$40:$B$783,O$437)+'СЕТ СН'!$F$16</f>
        <v>0</v>
      </c>
      <c r="P445" s="36">
        <f>SUMIFS(СВЦЭМ!$H$40:$H$783,СВЦЭМ!$A$40:$A$783,$A445,СВЦЭМ!$B$40:$B$783,P$437)+'СЕТ СН'!$F$16</f>
        <v>0</v>
      </c>
      <c r="Q445" s="36">
        <f>SUMIFS(СВЦЭМ!$H$40:$H$783,СВЦЭМ!$A$40:$A$783,$A445,СВЦЭМ!$B$40:$B$783,Q$437)+'СЕТ СН'!$F$16</f>
        <v>0</v>
      </c>
      <c r="R445" s="36">
        <f>SUMIFS(СВЦЭМ!$H$40:$H$783,СВЦЭМ!$A$40:$A$783,$A445,СВЦЭМ!$B$40:$B$783,R$437)+'СЕТ СН'!$F$16</f>
        <v>0</v>
      </c>
      <c r="S445" s="36">
        <f>SUMIFS(СВЦЭМ!$H$40:$H$783,СВЦЭМ!$A$40:$A$783,$A445,СВЦЭМ!$B$40:$B$783,S$437)+'СЕТ СН'!$F$16</f>
        <v>0</v>
      </c>
      <c r="T445" s="36">
        <f>SUMIFS(СВЦЭМ!$H$40:$H$783,СВЦЭМ!$A$40:$A$783,$A445,СВЦЭМ!$B$40:$B$783,T$437)+'СЕТ СН'!$F$16</f>
        <v>0</v>
      </c>
      <c r="U445" s="36">
        <f>SUMIFS(СВЦЭМ!$H$40:$H$783,СВЦЭМ!$A$40:$A$783,$A445,СВЦЭМ!$B$40:$B$783,U$437)+'СЕТ СН'!$F$16</f>
        <v>0</v>
      </c>
      <c r="V445" s="36">
        <f>SUMIFS(СВЦЭМ!$H$40:$H$783,СВЦЭМ!$A$40:$A$783,$A445,СВЦЭМ!$B$40:$B$783,V$437)+'СЕТ СН'!$F$16</f>
        <v>0</v>
      </c>
      <c r="W445" s="36">
        <f>SUMIFS(СВЦЭМ!$H$40:$H$783,СВЦЭМ!$A$40:$A$783,$A445,СВЦЭМ!$B$40:$B$783,W$437)+'СЕТ СН'!$F$16</f>
        <v>0</v>
      </c>
      <c r="X445" s="36">
        <f>SUMIFS(СВЦЭМ!$H$40:$H$783,СВЦЭМ!$A$40:$A$783,$A445,СВЦЭМ!$B$40:$B$783,X$437)+'СЕТ СН'!$F$16</f>
        <v>0</v>
      </c>
      <c r="Y445" s="36">
        <f>SUMIFS(СВЦЭМ!$H$40:$H$783,СВЦЭМ!$A$40:$A$783,$A445,СВЦЭМ!$B$40:$B$783,Y$437)+'СЕТ СН'!$F$16</f>
        <v>0</v>
      </c>
    </row>
    <row r="446" spans="1:27" ht="15.75" hidden="1" x14ac:dyDescent="0.2">
      <c r="A446" s="35">
        <f t="shared" si="12"/>
        <v>45086</v>
      </c>
      <c r="B446" s="36">
        <f>SUMIFS(СВЦЭМ!$H$40:$H$783,СВЦЭМ!$A$40:$A$783,$A446,СВЦЭМ!$B$40:$B$783,B$437)+'СЕТ СН'!$F$16</f>
        <v>0</v>
      </c>
      <c r="C446" s="36">
        <f>SUMIFS(СВЦЭМ!$H$40:$H$783,СВЦЭМ!$A$40:$A$783,$A446,СВЦЭМ!$B$40:$B$783,C$437)+'СЕТ СН'!$F$16</f>
        <v>0</v>
      </c>
      <c r="D446" s="36">
        <f>SUMIFS(СВЦЭМ!$H$40:$H$783,СВЦЭМ!$A$40:$A$783,$A446,СВЦЭМ!$B$40:$B$783,D$437)+'СЕТ СН'!$F$16</f>
        <v>0</v>
      </c>
      <c r="E446" s="36">
        <f>SUMIFS(СВЦЭМ!$H$40:$H$783,СВЦЭМ!$A$40:$A$783,$A446,СВЦЭМ!$B$40:$B$783,E$437)+'СЕТ СН'!$F$16</f>
        <v>0</v>
      </c>
      <c r="F446" s="36">
        <f>SUMIFS(СВЦЭМ!$H$40:$H$783,СВЦЭМ!$A$40:$A$783,$A446,СВЦЭМ!$B$40:$B$783,F$437)+'СЕТ СН'!$F$16</f>
        <v>0</v>
      </c>
      <c r="G446" s="36">
        <f>SUMIFS(СВЦЭМ!$H$40:$H$783,СВЦЭМ!$A$40:$A$783,$A446,СВЦЭМ!$B$40:$B$783,G$437)+'СЕТ СН'!$F$16</f>
        <v>0</v>
      </c>
      <c r="H446" s="36">
        <f>SUMIFS(СВЦЭМ!$H$40:$H$783,СВЦЭМ!$A$40:$A$783,$A446,СВЦЭМ!$B$40:$B$783,H$437)+'СЕТ СН'!$F$16</f>
        <v>0</v>
      </c>
      <c r="I446" s="36">
        <f>SUMIFS(СВЦЭМ!$H$40:$H$783,СВЦЭМ!$A$40:$A$783,$A446,СВЦЭМ!$B$40:$B$783,I$437)+'СЕТ СН'!$F$16</f>
        <v>0</v>
      </c>
      <c r="J446" s="36">
        <f>SUMIFS(СВЦЭМ!$H$40:$H$783,СВЦЭМ!$A$40:$A$783,$A446,СВЦЭМ!$B$40:$B$783,J$437)+'СЕТ СН'!$F$16</f>
        <v>0</v>
      </c>
      <c r="K446" s="36">
        <f>SUMIFS(СВЦЭМ!$H$40:$H$783,СВЦЭМ!$A$40:$A$783,$A446,СВЦЭМ!$B$40:$B$783,K$437)+'СЕТ СН'!$F$16</f>
        <v>0</v>
      </c>
      <c r="L446" s="36">
        <f>SUMIFS(СВЦЭМ!$H$40:$H$783,СВЦЭМ!$A$40:$A$783,$A446,СВЦЭМ!$B$40:$B$783,L$437)+'СЕТ СН'!$F$16</f>
        <v>0</v>
      </c>
      <c r="M446" s="36">
        <f>SUMIFS(СВЦЭМ!$H$40:$H$783,СВЦЭМ!$A$40:$A$783,$A446,СВЦЭМ!$B$40:$B$783,M$437)+'СЕТ СН'!$F$16</f>
        <v>0</v>
      </c>
      <c r="N446" s="36">
        <f>SUMIFS(СВЦЭМ!$H$40:$H$783,СВЦЭМ!$A$40:$A$783,$A446,СВЦЭМ!$B$40:$B$783,N$437)+'СЕТ СН'!$F$16</f>
        <v>0</v>
      </c>
      <c r="O446" s="36">
        <f>SUMIFS(СВЦЭМ!$H$40:$H$783,СВЦЭМ!$A$40:$A$783,$A446,СВЦЭМ!$B$40:$B$783,O$437)+'СЕТ СН'!$F$16</f>
        <v>0</v>
      </c>
      <c r="P446" s="36">
        <f>SUMIFS(СВЦЭМ!$H$40:$H$783,СВЦЭМ!$A$40:$A$783,$A446,СВЦЭМ!$B$40:$B$783,P$437)+'СЕТ СН'!$F$16</f>
        <v>0</v>
      </c>
      <c r="Q446" s="36">
        <f>SUMIFS(СВЦЭМ!$H$40:$H$783,СВЦЭМ!$A$40:$A$783,$A446,СВЦЭМ!$B$40:$B$783,Q$437)+'СЕТ СН'!$F$16</f>
        <v>0</v>
      </c>
      <c r="R446" s="36">
        <f>SUMIFS(СВЦЭМ!$H$40:$H$783,СВЦЭМ!$A$40:$A$783,$A446,СВЦЭМ!$B$40:$B$783,R$437)+'СЕТ СН'!$F$16</f>
        <v>0</v>
      </c>
      <c r="S446" s="36">
        <f>SUMIFS(СВЦЭМ!$H$40:$H$783,СВЦЭМ!$A$40:$A$783,$A446,СВЦЭМ!$B$40:$B$783,S$437)+'СЕТ СН'!$F$16</f>
        <v>0</v>
      </c>
      <c r="T446" s="36">
        <f>SUMIFS(СВЦЭМ!$H$40:$H$783,СВЦЭМ!$A$40:$A$783,$A446,СВЦЭМ!$B$40:$B$783,T$437)+'СЕТ СН'!$F$16</f>
        <v>0</v>
      </c>
      <c r="U446" s="36">
        <f>SUMIFS(СВЦЭМ!$H$40:$H$783,СВЦЭМ!$A$40:$A$783,$A446,СВЦЭМ!$B$40:$B$783,U$437)+'СЕТ СН'!$F$16</f>
        <v>0</v>
      </c>
      <c r="V446" s="36">
        <f>SUMIFS(СВЦЭМ!$H$40:$H$783,СВЦЭМ!$A$40:$A$783,$A446,СВЦЭМ!$B$40:$B$783,V$437)+'СЕТ СН'!$F$16</f>
        <v>0</v>
      </c>
      <c r="W446" s="36">
        <f>SUMIFS(СВЦЭМ!$H$40:$H$783,СВЦЭМ!$A$40:$A$783,$A446,СВЦЭМ!$B$40:$B$783,W$437)+'СЕТ СН'!$F$16</f>
        <v>0</v>
      </c>
      <c r="X446" s="36">
        <f>SUMIFS(СВЦЭМ!$H$40:$H$783,СВЦЭМ!$A$40:$A$783,$A446,СВЦЭМ!$B$40:$B$783,X$437)+'СЕТ СН'!$F$16</f>
        <v>0</v>
      </c>
      <c r="Y446" s="36">
        <f>SUMIFS(СВЦЭМ!$H$40:$H$783,СВЦЭМ!$A$40:$A$783,$A446,СВЦЭМ!$B$40:$B$783,Y$437)+'СЕТ СН'!$F$16</f>
        <v>0</v>
      </c>
    </row>
    <row r="447" spans="1:27" ht="15.75" hidden="1" x14ac:dyDescent="0.2">
      <c r="A447" s="35">
        <f t="shared" si="12"/>
        <v>45087</v>
      </c>
      <c r="B447" s="36">
        <f>SUMIFS(СВЦЭМ!$H$40:$H$783,СВЦЭМ!$A$40:$A$783,$A447,СВЦЭМ!$B$40:$B$783,B$437)+'СЕТ СН'!$F$16</f>
        <v>0</v>
      </c>
      <c r="C447" s="36">
        <f>SUMIFS(СВЦЭМ!$H$40:$H$783,СВЦЭМ!$A$40:$A$783,$A447,СВЦЭМ!$B$40:$B$783,C$437)+'СЕТ СН'!$F$16</f>
        <v>0</v>
      </c>
      <c r="D447" s="36">
        <f>SUMIFS(СВЦЭМ!$H$40:$H$783,СВЦЭМ!$A$40:$A$783,$A447,СВЦЭМ!$B$40:$B$783,D$437)+'СЕТ СН'!$F$16</f>
        <v>0</v>
      </c>
      <c r="E447" s="36">
        <f>SUMIFS(СВЦЭМ!$H$40:$H$783,СВЦЭМ!$A$40:$A$783,$A447,СВЦЭМ!$B$40:$B$783,E$437)+'СЕТ СН'!$F$16</f>
        <v>0</v>
      </c>
      <c r="F447" s="36">
        <f>SUMIFS(СВЦЭМ!$H$40:$H$783,СВЦЭМ!$A$40:$A$783,$A447,СВЦЭМ!$B$40:$B$783,F$437)+'СЕТ СН'!$F$16</f>
        <v>0</v>
      </c>
      <c r="G447" s="36">
        <f>SUMIFS(СВЦЭМ!$H$40:$H$783,СВЦЭМ!$A$40:$A$783,$A447,СВЦЭМ!$B$40:$B$783,G$437)+'СЕТ СН'!$F$16</f>
        <v>0</v>
      </c>
      <c r="H447" s="36">
        <f>SUMIFS(СВЦЭМ!$H$40:$H$783,СВЦЭМ!$A$40:$A$783,$A447,СВЦЭМ!$B$40:$B$783,H$437)+'СЕТ СН'!$F$16</f>
        <v>0</v>
      </c>
      <c r="I447" s="36">
        <f>SUMIFS(СВЦЭМ!$H$40:$H$783,СВЦЭМ!$A$40:$A$783,$A447,СВЦЭМ!$B$40:$B$783,I$437)+'СЕТ СН'!$F$16</f>
        <v>0</v>
      </c>
      <c r="J447" s="36">
        <f>SUMIFS(СВЦЭМ!$H$40:$H$783,СВЦЭМ!$A$40:$A$783,$A447,СВЦЭМ!$B$40:$B$783,J$437)+'СЕТ СН'!$F$16</f>
        <v>0</v>
      </c>
      <c r="K447" s="36">
        <f>SUMIFS(СВЦЭМ!$H$40:$H$783,СВЦЭМ!$A$40:$A$783,$A447,СВЦЭМ!$B$40:$B$783,K$437)+'СЕТ СН'!$F$16</f>
        <v>0</v>
      </c>
      <c r="L447" s="36">
        <f>SUMIFS(СВЦЭМ!$H$40:$H$783,СВЦЭМ!$A$40:$A$783,$A447,СВЦЭМ!$B$40:$B$783,L$437)+'СЕТ СН'!$F$16</f>
        <v>0</v>
      </c>
      <c r="M447" s="36">
        <f>SUMIFS(СВЦЭМ!$H$40:$H$783,СВЦЭМ!$A$40:$A$783,$A447,СВЦЭМ!$B$40:$B$783,M$437)+'СЕТ СН'!$F$16</f>
        <v>0</v>
      </c>
      <c r="N447" s="36">
        <f>SUMIFS(СВЦЭМ!$H$40:$H$783,СВЦЭМ!$A$40:$A$783,$A447,СВЦЭМ!$B$40:$B$783,N$437)+'СЕТ СН'!$F$16</f>
        <v>0</v>
      </c>
      <c r="O447" s="36">
        <f>SUMIFS(СВЦЭМ!$H$40:$H$783,СВЦЭМ!$A$40:$A$783,$A447,СВЦЭМ!$B$40:$B$783,O$437)+'СЕТ СН'!$F$16</f>
        <v>0</v>
      </c>
      <c r="P447" s="36">
        <f>SUMIFS(СВЦЭМ!$H$40:$H$783,СВЦЭМ!$A$40:$A$783,$A447,СВЦЭМ!$B$40:$B$783,P$437)+'СЕТ СН'!$F$16</f>
        <v>0</v>
      </c>
      <c r="Q447" s="36">
        <f>SUMIFS(СВЦЭМ!$H$40:$H$783,СВЦЭМ!$A$40:$A$783,$A447,СВЦЭМ!$B$40:$B$783,Q$437)+'СЕТ СН'!$F$16</f>
        <v>0</v>
      </c>
      <c r="R447" s="36">
        <f>SUMIFS(СВЦЭМ!$H$40:$H$783,СВЦЭМ!$A$40:$A$783,$A447,СВЦЭМ!$B$40:$B$783,R$437)+'СЕТ СН'!$F$16</f>
        <v>0</v>
      </c>
      <c r="S447" s="36">
        <f>SUMIFS(СВЦЭМ!$H$40:$H$783,СВЦЭМ!$A$40:$A$783,$A447,СВЦЭМ!$B$40:$B$783,S$437)+'СЕТ СН'!$F$16</f>
        <v>0</v>
      </c>
      <c r="T447" s="36">
        <f>SUMIFS(СВЦЭМ!$H$40:$H$783,СВЦЭМ!$A$40:$A$783,$A447,СВЦЭМ!$B$40:$B$783,T$437)+'СЕТ СН'!$F$16</f>
        <v>0</v>
      </c>
      <c r="U447" s="36">
        <f>SUMIFS(СВЦЭМ!$H$40:$H$783,СВЦЭМ!$A$40:$A$783,$A447,СВЦЭМ!$B$40:$B$783,U$437)+'СЕТ СН'!$F$16</f>
        <v>0</v>
      </c>
      <c r="V447" s="36">
        <f>SUMIFS(СВЦЭМ!$H$40:$H$783,СВЦЭМ!$A$40:$A$783,$A447,СВЦЭМ!$B$40:$B$783,V$437)+'СЕТ СН'!$F$16</f>
        <v>0</v>
      </c>
      <c r="W447" s="36">
        <f>SUMIFS(СВЦЭМ!$H$40:$H$783,СВЦЭМ!$A$40:$A$783,$A447,СВЦЭМ!$B$40:$B$783,W$437)+'СЕТ СН'!$F$16</f>
        <v>0</v>
      </c>
      <c r="X447" s="36">
        <f>SUMIFS(СВЦЭМ!$H$40:$H$783,СВЦЭМ!$A$40:$A$783,$A447,СВЦЭМ!$B$40:$B$783,X$437)+'СЕТ СН'!$F$16</f>
        <v>0</v>
      </c>
      <c r="Y447" s="36">
        <f>SUMIFS(СВЦЭМ!$H$40:$H$783,СВЦЭМ!$A$40:$A$783,$A447,СВЦЭМ!$B$40:$B$783,Y$437)+'СЕТ СН'!$F$16</f>
        <v>0</v>
      </c>
    </row>
    <row r="448" spans="1:27" ht="15.75" hidden="1" x14ac:dyDescent="0.2">
      <c r="A448" s="35">
        <f t="shared" si="12"/>
        <v>45088</v>
      </c>
      <c r="B448" s="36">
        <f>SUMIFS(СВЦЭМ!$H$40:$H$783,СВЦЭМ!$A$40:$A$783,$A448,СВЦЭМ!$B$40:$B$783,B$437)+'СЕТ СН'!$F$16</f>
        <v>0</v>
      </c>
      <c r="C448" s="36">
        <f>SUMIFS(СВЦЭМ!$H$40:$H$783,СВЦЭМ!$A$40:$A$783,$A448,СВЦЭМ!$B$40:$B$783,C$437)+'СЕТ СН'!$F$16</f>
        <v>0</v>
      </c>
      <c r="D448" s="36">
        <f>SUMIFS(СВЦЭМ!$H$40:$H$783,СВЦЭМ!$A$40:$A$783,$A448,СВЦЭМ!$B$40:$B$783,D$437)+'СЕТ СН'!$F$16</f>
        <v>0</v>
      </c>
      <c r="E448" s="36">
        <f>SUMIFS(СВЦЭМ!$H$40:$H$783,СВЦЭМ!$A$40:$A$783,$A448,СВЦЭМ!$B$40:$B$783,E$437)+'СЕТ СН'!$F$16</f>
        <v>0</v>
      </c>
      <c r="F448" s="36">
        <f>SUMIFS(СВЦЭМ!$H$40:$H$783,СВЦЭМ!$A$40:$A$783,$A448,СВЦЭМ!$B$40:$B$783,F$437)+'СЕТ СН'!$F$16</f>
        <v>0</v>
      </c>
      <c r="G448" s="36">
        <f>SUMIFS(СВЦЭМ!$H$40:$H$783,СВЦЭМ!$A$40:$A$783,$A448,СВЦЭМ!$B$40:$B$783,G$437)+'СЕТ СН'!$F$16</f>
        <v>0</v>
      </c>
      <c r="H448" s="36">
        <f>SUMIFS(СВЦЭМ!$H$40:$H$783,СВЦЭМ!$A$40:$A$783,$A448,СВЦЭМ!$B$40:$B$783,H$437)+'СЕТ СН'!$F$16</f>
        <v>0</v>
      </c>
      <c r="I448" s="36">
        <f>SUMIFS(СВЦЭМ!$H$40:$H$783,СВЦЭМ!$A$40:$A$783,$A448,СВЦЭМ!$B$40:$B$783,I$437)+'СЕТ СН'!$F$16</f>
        <v>0</v>
      </c>
      <c r="J448" s="36">
        <f>SUMIFS(СВЦЭМ!$H$40:$H$783,СВЦЭМ!$A$40:$A$783,$A448,СВЦЭМ!$B$40:$B$783,J$437)+'СЕТ СН'!$F$16</f>
        <v>0</v>
      </c>
      <c r="K448" s="36">
        <f>SUMIFS(СВЦЭМ!$H$40:$H$783,СВЦЭМ!$A$40:$A$783,$A448,СВЦЭМ!$B$40:$B$783,K$437)+'СЕТ СН'!$F$16</f>
        <v>0</v>
      </c>
      <c r="L448" s="36">
        <f>SUMIFS(СВЦЭМ!$H$40:$H$783,СВЦЭМ!$A$40:$A$783,$A448,СВЦЭМ!$B$40:$B$783,L$437)+'СЕТ СН'!$F$16</f>
        <v>0</v>
      </c>
      <c r="M448" s="36">
        <f>SUMIFS(СВЦЭМ!$H$40:$H$783,СВЦЭМ!$A$40:$A$783,$A448,СВЦЭМ!$B$40:$B$783,M$437)+'СЕТ СН'!$F$16</f>
        <v>0</v>
      </c>
      <c r="N448" s="36">
        <f>SUMIFS(СВЦЭМ!$H$40:$H$783,СВЦЭМ!$A$40:$A$783,$A448,СВЦЭМ!$B$40:$B$783,N$437)+'СЕТ СН'!$F$16</f>
        <v>0</v>
      </c>
      <c r="O448" s="36">
        <f>SUMIFS(СВЦЭМ!$H$40:$H$783,СВЦЭМ!$A$40:$A$783,$A448,СВЦЭМ!$B$40:$B$783,O$437)+'СЕТ СН'!$F$16</f>
        <v>0</v>
      </c>
      <c r="P448" s="36">
        <f>SUMIFS(СВЦЭМ!$H$40:$H$783,СВЦЭМ!$A$40:$A$783,$A448,СВЦЭМ!$B$40:$B$783,P$437)+'СЕТ СН'!$F$16</f>
        <v>0</v>
      </c>
      <c r="Q448" s="36">
        <f>SUMIFS(СВЦЭМ!$H$40:$H$783,СВЦЭМ!$A$40:$A$783,$A448,СВЦЭМ!$B$40:$B$783,Q$437)+'СЕТ СН'!$F$16</f>
        <v>0</v>
      </c>
      <c r="R448" s="36">
        <f>SUMIFS(СВЦЭМ!$H$40:$H$783,СВЦЭМ!$A$40:$A$783,$A448,СВЦЭМ!$B$40:$B$783,R$437)+'СЕТ СН'!$F$16</f>
        <v>0</v>
      </c>
      <c r="S448" s="36">
        <f>SUMIFS(СВЦЭМ!$H$40:$H$783,СВЦЭМ!$A$40:$A$783,$A448,СВЦЭМ!$B$40:$B$783,S$437)+'СЕТ СН'!$F$16</f>
        <v>0</v>
      </c>
      <c r="T448" s="36">
        <f>SUMIFS(СВЦЭМ!$H$40:$H$783,СВЦЭМ!$A$40:$A$783,$A448,СВЦЭМ!$B$40:$B$783,T$437)+'СЕТ СН'!$F$16</f>
        <v>0</v>
      </c>
      <c r="U448" s="36">
        <f>SUMIFS(СВЦЭМ!$H$40:$H$783,СВЦЭМ!$A$40:$A$783,$A448,СВЦЭМ!$B$40:$B$783,U$437)+'СЕТ СН'!$F$16</f>
        <v>0</v>
      </c>
      <c r="V448" s="36">
        <f>SUMIFS(СВЦЭМ!$H$40:$H$783,СВЦЭМ!$A$40:$A$783,$A448,СВЦЭМ!$B$40:$B$783,V$437)+'СЕТ СН'!$F$16</f>
        <v>0</v>
      </c>
      <c r="W448" s="36">
        <f>SUMIFS(СВЦЭМ!$H$40:$H$783,СВЦЭМ!$A$40:$A$783,$A448,СВЦЭМ!$B$40:$B$783,W$437)+'СЕТ СН'!$F$16</f>
        <v>0</v>
      </c>
      <c r="X448" s="36">
        <f>SUMIFS(СВЦЭМ!$H$40:$H$783,СВЦЭМ!$A$40:$A$783,$A448,СВЦЭМ!$B$40:$B$783,X$437)+'СЕТ СН'!$F$16</f>
        <v>0</v>
      </c>
      <c r="Y448" s="36">
        <f>SUMIFS(СВЦЭМ!$H$40:$H$783,СВЦЭМ!$A$40:$A$783,$A448,СВЦЭМ!$B$40:$B$783,Y$437)+'СЕТ СН'!$F$16</f>
        <v>0</v>
      </c>
    </row>
    <row r="449" spans="1:25" ht="15.75" hidden="1" x14ac:dyDescent="0.2">
      <c r="A449" s="35">
        <f t="shared" si="12"/>
        <v>45089</v>
      </c>
      <c r="B449" s="36">
        <f>SUMIFS(СВЦЭМ!$H$40:$H$783,СВЦЭМ!$A$40:$A$783,$A449,СВЦЭМ!$B$40:$B$783,B$437)+'СЕТ СН'!$F$16</f>
        <v>0</v>
      </c>
      <c r="C449" s="36">
        <f>SUMIFS(СВЦЭМ!$H$40:$H$783,СВЦЭМ!$A$40:$A$783,$A449,СВЦЭМ!$B$40:$B$783,C$437)+'СЕТ СН'!$F$16</f>
        <v>0</v>
      </c>
      <c r="D449" s="36">
        <f>SUMIFS(СВЦЭМ!$H$40:$H$783,СВЦЭМ!$A$40:$A$783,$A449,СВЦЭМ!$B$40:$B$783,D$437)+'СЕТ СН'!$F$16</f>
        <v>0</v>
      </c>
      <c r="E449" s="36">
        <f>SUMIFS(СВЦЭМ!$H$40:$H$783,СВЦЭМ!$A$40:$A$783,$A449,СВЦЭМ!$B$40:$B$783,E$437)+'СЕТ СН'!$F$16</f>
        <v>0</v>
      </c>
      <c r="F449" s="36">
        <f>SUMIFS(СВЦЭМ!$H$40:$H$783,СВЦЭМ!$A$40:$A$783,$A449,СВЦЭМ!$B$40:$B$783,F$437)+'СЕТ СН'!$F$16</f>
        <v>0</v>
      </c>
      <c r="G449" s="36">
        <f>SUMIFS(СВЦЭМ!$H$40:$H$783,СВЦЭМ!$A$40:$A$783,$A449,СВЦЭМ!$B$40:$B$783,G$437)+'СЕТ СН'!$F$16</f>
        <v>0</v>
      </c>
      <c r="H449" s="36">
        <f>SUMIFS(СВЦЭМ!$H$40:$H$783,СВЦЭМ!$A$40:$A$783,$A449,СВЦЭМ!$B$40:$B$783,H$437)+'СЕТ СН'!$F$16</f>
        <v>0</v>
      </c>
      <c r="I449" s="36">
        <f>SUMIFS(СВЦЭМ!$H$40:$H$783,СВЦЭМ!$A$40:$A$783,$A449,СВЦЭМ!$B$40:$B$783,I$437)+'СЕТ СН'!$F$16</f>
        <v>0</v>
      </c>
      <c r="J449" s="36">
        <f>SUMIFS(СВЦЭМ!$H$40:$H$783,СВЦЭМ!$A$40:$A$783,$A449,СВЦЭМ!$B$40:$B$783,J$437)+'СЕТ СН'!$F$16</f>
        <v>0</v>
      </c>
      <c r="K449" s="36">
        <f>SUMIFS(СВЦЭМ!$H$40:$H$783,СВЦЭМ!$A$40:$A$783,$A449,СВЦЭМ!$B$40:$B$783,K$437)+'СЕТ СН'!$F$16</f>
        <v>0</v>
      </c>
      <c r="L449" s="36">
        <f>SUMIFS(СВЦЭМ!$H$40:$H$783,СВЦЭМ!$A$40:$A$783,$A449,СВЦЭМ!$B$40:$B$783,L$437)+'СЕТ СН'!$F$16</f>
        <v>0</v>
      </c>
      <c r="M449" s="36">
        <f>SUMIFS(СВЦЭМ!$H$40:$H$783,СВЦЭМ!$A$40:$A$783,$A449,СВЦЭМ!$B$40:$B$783,M$437)+'СЕТ СН'!$F$16</f>
        <v>0</v>
      </c>
      <c r="N449" s="36">
        <f>SUMIFS(СВЦЭМ!$H$40:$H$783,СВЦЭМ!$A$40:$A$783,$A449,СВЦЭМ!$B$40:$B$783,N$437)+'СЕТ СН'!$F$16</f>
        <v>0</v>
      </c>
      <c r="O449" s="36">
        <f>SUMIFS(СВЦЭМ!$H$40:$H$783,СВЦЭМ!$A$40:$A$783,$A449,СВЦЭМ!$B$40:$B$783,O$437)+'СЕТ СН'!$F$16</f>
        <v>0</v>
      </c>
      <c r="P449" s="36">
        <f>SUMIFS(СВЦЭМ!$H$40:$H$783,СВЦЭМ!$A$40:$A$783,$A449,СВЦЭМ!$B$40:$B$783,P$437)+'СЕТ СН'!$F$16</f>
        <v>0</v>
      </c>
      <c r="Q449" s="36">
        <f>SUMIFS(СВЦЭМ!$H$40:$H$783,СВЦЭМ!$A$40:$A$783,$A449,СВЦЭМ!$B$40:$B$783,Q$437)+'СЕТ СН'!$F$16</f>
        <v>0</v>
      </c>
      <c r="R449" s="36">
        <f>SUMIFS(СВЦЭМ!$H$40:$H$783,СВЦЭМ!$A$40:$A$783,$A449,СВЦЭМ!$B$40:$B$783,R$437)+'СЕТ СН'!$F$16</f>
        <v>0</v>
      </c>
      <c r="S449" s="36">
        <f>SUMIFS(СВЦЭМ!$H$40:$H$783,СВЦЭМ!$A$40:$A$783,$A449,СВЦЭМ!$B$40:$B$783,S$437)+'СЕТ СН'!$F$16</f>
        <v>0</v>
      </c>
      <c r="T449" s="36">
        <f>SUMIFS(СВЦЭМ!$H$40:$H$783,СВЦЭМ!$A$40:$A$783,$A449,СВЦЭМ!$B$40:$B$783,T$437)+'СЕТ СН'!$F$16</f>
        <v>0</v>
      </c>
      <c r="U449" s="36">
        <f>SUMIFS(СВЦЭМ!$H$40:$H$783,СВЦЭМ!$A$40:$A$783,$A449,СВЦЭМ!$B$40:$B$783,U$437)+'СЕТ СН'!$F$16</f>
        <v>0</v>
      </c>
      <c r="V449" s="36">
        <f>SUMIFS(СВЦЭМ!$H$40:$H$783,СВЦЭМ!$A$40:$A$783,$A449,СВЦЭМ!$B$40:$B$783,V$437)+'СЕТ СН'!$F$16</f>
        <v>0</v>
      </c>
      <c r="W449" s="36">
        <f>SUMIFS(СВЦЭМ!$H$40:$H$783,СВЦЭМ!$A$40:$A$783,$A449,СВЦЭМ!$B$40:$B$783,W$437)+'СЕТ СН'!$F$16</f>
        <v>0</v>
      </c>
      <c r="X449" s="36">
        <f>SUMIFS(СВЦЭМ!$H$40:$H$783,СВЦЭМ!$A$40:$A$783,$A449,СВЦЭМ!$B$40:$B$783,X$437)+'СЕТ СН'!$F$16</f>
        <v>0</v>
      </c>
      <c r="Y449" s="36">
        <f>SUMIFS(СВЦЭМ!$H$40:$H$783,СВЦЭМ!$A$40:$A$783,$A449,СВЦЭМ!$B$40:$B$783,Y$437)+'СЕТ СН'!$F$16</f>
        <v>0</v>
      </c>
    </row>
    <row r="450" spans="1:25" ht="15.75" hidden="1" x14ac:dyDescent="0.2">
      <c r="A450" s="35">
        <f t="shared" si="12"/>
        <v>45090</v>
      </c>
      <c r="B450" s="36">
        <f>SUMIFS(СВЦЭМ!$H$40:$H$783,СВЦЭМ!$A$40:$A$783,$A450,СВЦЭМ!$B$40:$B$783,B$437)+'СЕТ СН'!$F$16</f>
        <v>0</v>
      </c>
      <c r="C450" s="36">
        <f>SUMIFS(СВЦЭМ!$H$40:$H$783,СВЦЭМ!$A$40:$A$783,$A450,СВЦЭМ!$B$40:$B$783,C$437)+'СЕТ СН'!$F$16</f>
        <v>0</v>
      </c>
      <c r="D450" s="36">
        <f>SUMIFS(СВЦЭМ!$H$40:$H$783,СВЦЭМ!$A$40:$A$783,$A450,СВЦЭМ!$B$40:$B$783,D$437)+'СЕТ СН'!$F$16</f>
        <v>0</v>
      </c>
      <c r="E450" s="36">
        <f>SUMIFS(СВЦЭМ!$H$40:$H$783,СВЦЭМ!$A$40:$A$783,$A450,СВЦЭМ!$B$40:$B$783,E$437)+'СЕТ СН'!$F$16</f>
        <v>0</v>
      </c>
      <c r="F450" s="36">
        <f>SUMIFS(СВЦЭМ!$H$40:$H$783,СВЦЭМ!$A$40:$A$783,$A450,СВЦЭМ!$B$40:$B$783,F$437)+'СЕТ СН'!$F$16</f>
        <v>0</v>
      </c>
      <c r="G450" s="36">
        <f>SUMIFS(СВЦЭМ!$H$40:$H$783,СВЦЭМ!$A$40:$A$783,$A450,СВЦЭМ!$B$40:$B$783,G$437)+'СЕТ СН'!$F$16</f>
        <v>0</v>
      </c>
      <c r="H450" s="36">
        <f>SUMIFS(СВЦЭМ!$H$40:$H$783,СВЦЭМ!$A$40:$A$783,$A450,СВЦЭМ!$B$40:$B$783,H$437)+'СЕТ СН'!$F$16</f>
        <v>0</v>
      </c>
      <c r="I450" s="36">
        <f>SUMIFS(СВЦЭМ!$H$40:$H$783,СВЦЭМ!$A$40:$A$783,$A450,СВЦЭМ!$B$40:$B$783,I$437)+'СЕТ СН'!$F$16</f>
        <v>0</v>
      </c>
      <c r="J450" s="36">
        <f>SUMIFS(СВЦЭМ!$H$40:$H$783,СВЦЭМ!$A$40:$A$783,$A450,СВЦЭМ!$B$40:$B$783,J$437)+'СЕТ СН'!$F$16</f>
        <v>0</v>
      </c>
      <c r="K450" s="36">
        <f>SUMIFS(СВЦЭМ!$H$40:$H$783,СВЦЭМ!$A$40:$A$783,$A450,СВЦЭМ!$B$40:$B$783,K$437)+'СЕТ СН'!$F$16</f>
        <v>0</v>
      </c>
      <c r="L450" s="36">
        <f>SUMIFS(СВЦЭМ!$H$40:$H$783,СВЦЭМ!$A$40:$A$783,$A450,СВЦЭМ!$B$40:$B$783,L$437)+'СЕТ СН'!$F$16</f>
        <v>0</v>
      </c>
      <c r="M450" s="36">
        <f>SUMIFS(СВЦЭМ!$H$40:$H$783,СВЦЭМ!$A$40:$A$783,$A450,СВЦЭМ!$B$40:$B$783,M$437)+'СЕТ СН'!$F$16</f>
        <v>0</v>
      </c>
      <c r="N450" s="36">
        <f>SUMIFS(СВЦЭМ!$H$40:$H$783,СВЦЭМ!$A$40:$A$783,$A450,СВЦЭМ!$B$40:$B$783,N$437)+'СЕТ СН'!$F$16</f>
        <v>0</v>
      </c>
      <c r="O450" s="36">
        <f>SUMIFS(СВЦЭМ!$H$40:$H$783,СВЦЭМ!$A$40:$A$783,$A450,СВЦЭМ!$B$40:$B$783,O$437)+'СЕТ СН'!$F$16</f>
        <v>0</v>
      </c>
      <c r="P450" s="36">
        <f>SUMIFS(СВЦЭМ!$H$40:$H$783,СВЦЭМ!$A$40:$A$783,$A450,СВЦЭМ!$B$40:$B$783,P$437)+'СЕТ СН'!$F$16</f>
        <v>0</v>
      </c>
      <c r="Q450" s="36">
        <f>SUMIFS(СВЦЭМ!$H$40:$H$783,СВЦЭМ!$A$40:$A$783,$A450,СВЦЭМ!$B$40:$B$783,Q$437)+'СЕТ СН'!$F$16</f>
        <v>0</v>
      </c>
      <c r="R450" s="36">
        <f>SUMIFS(СВЦЭМ!$H$40:$H$783,СВЦЭМ!$A$40:$A$783,$A450,СВЦЭМ!$B$40:$B$783,R$437)+'СЕТ СН'!$F$16</f>
        <v>0</v>
      </c>
      <c r="S450" s="36">
        <f>SUMIFS(СВЦЭМ!$H$40:$H$783,СВЦЭМ!$A$40:$A$783,$A450,СВЦЭМ!$B$40:$B$783,S$437)+'СЕТ СН'!$F$16</f>
        <v>0</v>
      </c>
      <c r="T450" s="36">
        <f>SUMIFS(СВЦЭМ!$H$40:$H$783,СВЦЭМ!$A$40:$A$783,$A450,СВЦЭМ!$B$40:$B$783,T$437)+'СЕТ СН'!$F$16</f>
        <v>0</v>
      </c>
      <c r="U450" s="36">
        <f>SUMIFS(СВЦЭМ!$H$40:$H$783,СВЦЭМ!$A$40:$A$783,$A450,СВЦЭМ!$B$40:$B$783,U$437)+'СЕТ СН'!$F$16</f>
        <v>0</v>
      </c>
      <c r="V450" s="36">
        <f>SUMIFS(СВЦЭМ!$H$40:$H$783,СВЦЭМ!$A$40:$A$783,$A450,СВЦЭМ!$B$40:$B$783,V$437)+'СЕТ СН'!$F$16</f>
        <v>0</v>
      </c>
      <c r="W450" s="36">
        <f>SUMIFS(СВЦЭМ!$H$40:$H$783,СВЦЭМ!$A$40:$A$783,$A450,СВЦЭМ!$B$40:$B$783,W$437)+'СЕТ СН'!$F$16</f>
        <v>0</v>
      </c>
      <c r="X450" s="36">
        <f>SUMIFS(СВЦЭМ!$H$40:$H$783,СВЦЭМ!$A$40:$A$783,$A450,СВЦЭМ!$B$40:$B$783,X$437)+'СЕТ СН'!$F$16</f>
        <v>0</v>
      </c>
      <c r="Y450" s="36">
        <f>SUMIFS(СВЦЭМ!$H$40:$H$783,СВЦЭМ!$A$40:$A$783,$A450,СВЦЭМ!$B$40:$B$783,Y$437)+'СЕТ СН'!$F$16</f>
        <v>0</v>
      </c>
    </row>
    <row r="451" spans="1:25" ht="15.75" hidden="1" x14ac:dyDescent="0.2">
      <c r="A451" s="35">
        <f t="shared" si="12"/>
        <v>45091</v>
      </c>
      <c r="B451" s="36">
        <f>SUMIFS(СВЦЭМ!$H$40:$H$783,СВЦЭМ!$A$40:$A$783,$A451,СВЦЭМ!$B$40:$B$783,B$437)+'СЕТ СН'!$F$16</f>
        <v>0</v>
      </c>
      <c r="C451" s="36">
        <f>SUMIFS(СВЦЭМ!$H$40:$H$783,СВЦЭМ!$A$40:$A$783,$A451,СВЦЭМ!$B$40:$B$783,C$437)+'СЕТ СН'!$F$16</f>
        <v>0</v>
      </c>
      <c r="D451" s="36">
        <f>SUMIFS(СВЦЭМ!$H$40:$H$783,СВЦЭМ!$A$40:$A$783,$A451,СВЦЭМ!$B$40:$B$783,D$437)+'СЕТ СН'!$F$16</f>
        <v>0</v>
      </c>
      <c r="E451" s="36">
        <f>SUMIFS(СВЦЭМ!$H$40:$H$783,СВЦЭМ!$A$40:$A$783,$A451,СВЦЭМ!$B$40:$B$783,E$437)+'СЕТ СН'!$F$16</f>
        <v>0</v>
      </c>
      <c r="F451" s="36">
        <f>SUMIFS(СВЦЭМ!$H$40:$H$783,СВЦЭМ!$A$40:$A$783,$A451,СВЦЭМ!$B$40:$B$783,F$437)+'СЕТ СН'!$F$16</f>
        <v>0</v>
      </c>
      <c r="G451" s="36">
        <f>SUMIFS(СВЦЭМ!$H$40:$H$783,СВЦЭМ!$A$40:$A$783,$A451,СВЦЭМ!$B$40:$B$783,G$437)+'СЕТ СН'!$F$16</f>
        <v>0</v>
      </c>
      <c r="H451" s="36">
        <f>SUMIFS(СВЦЭМ!$H$40:$H$783,СВЦЭМ!$A$40:$A$783,$A451,СВЦЭМ!$B$40:$B$783,H$437)+'СЕТ СН'!$F$16</f>
        <v>0</v>
      </c>
      <c r="I451" s="36">
        <f>SUMIFS(СВЦЭМ!$H$40:$H$783,СВЦЭМ!$A$40:$A$783,$A451,СВЦЭМ!$B$40:$B$783,I$437)+'СЕТ СН'!$F$16</f>
        <v>0</v>
      </c>
      <c r="J451" s="36">
        <f>SUMIFS(СВЦЭМ!$H$40:$H$783,СВЦЭМ!$A$40:$A$783,$A451,СВЦЭМ!$B$40:$B$783,J$437)+'СЕТ СН'!$F$16</f>
        <v>0</v>
      </c>
      <c r="K451" s="36">
        <f>SUMIFS(СВЦЭМ!$H$40:$H$783,СВЦЭМ!$A$40:$A$783,$A451,СВЦЭМ!$B$40:$B$783,K$437)+'СЕТ СН'!$F$16</f>
        <v>0</v>
      </c>
      <c r="L451" s="36">
        <f>SUMIFS(СВЦЭМ!$H$40:$H$783,СВЦЭМ!$A$40:$A$783,$A451,СВЦЭМ!$B$40:$B$783,L$437)+'СЕТ СН'!$F$16</f>
        <v>0</v>
      </c>
      <c r="M451" s="36">
        <f>SUMIFS(СВЦЭМ!$H$40:$H$783,СВЦЭМ!$A$40:$A$783,$A451,СВЦЭМ!$B$40:$B$783,M$437)+'СЕТ СН'!$F$16</f>
        <v>0</v>
      </c>
      <c r="N451" s="36">
        <f>SUMIFS(СВЦЭМ!$H$40:$H$783,СВЦЭМ!$A$40:$A$783,$A451,СВЦЭМ!$B$40:$B$783,N$437)+'СЕТ СН'!$F$16</f>
        <v>0</v>
      </c>
      <c r="O451" s="36">
        <f>SUMIFS(СВЦЭМ!$H$40:$H$783,СВЦЭМ!$A$40:$A$783,$A451,СВЦЭМ!$B$40:$B$783,O$437)+'СЕТ СН'!$F$16</f>
        <v>0</v>
      </c>
      <c r="P451" s="36">
        <f>SUMIFS(СВЦЭМ!$H$40:$H$783,СВЦЭМ!$A$40:$A$783,$A451,СВЦЭМ!$B$40:$B$783,P$437)+'СЕТ СН'!$F$16</f>
        <v>0</v>
      </c>
      <c r="Q451" s="36">
        <f>SUMIFS(СВЦЭМ!$H$40:$H$783,СВЦЭМ!$A$40:$A$783,$A451,СВЦЭМ!$B$40:$B$783,Q$437)+'СЕТ СН'!$F$16</f>
        <v>0</v>
      </c>
      <c r="R451" s="36">
        <f>SUMIFS(СВЦЭМ!$H$40:$H$783,СВЦЭМ!$A$40:$A$783,$A451,СВЦЭМ!$B$40:$B$783,R$437)+'СЕТ СН'!$F$16</f>
        <v>0</v>
      </c>
      <c r="S451" s="36">
        <f>SUMIFS(СВЦЭМ!$H$40:$H$783,СВЦЭМ!$A$40:$A$783,$A451,СВЦЭМ!$B$40:$B$783,S$437)+'СЕТ СН'!$F$16</f>
        <v>0</v>
      </c>
      <c r="T451" s="36">
        <f>SUMIFS(СВЦЭМ!$H$40:$H$783,СВЦЭМ!$A$40:$A$783,$A451,СВЦЭМ!$B$40:$B$783,T$437)+'СЕТ СН'!$F$16</f>
        <v>0</v>
      </c>
      <c r="U451" s="36">
        <f>SUMIFS(СВЦЭМ!$H$40:$H$783,СВЦЭМ!$A$40:$A$783,$A451,СВЦЭМ!$B$40:$B$783,U$437)+'СЕТ СН'!$F$16</f>
        <v>0</v>
      </c>
      <c r="V451" s="36">
        <f>SUMIFS(СВЦЭМ!$H$40:$H$783,СВЦЭМ!$A$40:$A$783,$A451,СВЦЭМ!$B$40:$B$783,V$437)+'СЕТ СН'!$F$16</f>
        <v>0</v>
      </c>
      <c r="W451" s="36">
        <f>SUMIFS(СВЦЭМ!$H$40:$H$783,СВЦЭМ!$A$40:$A$783,$A451,СВЦЭМ!$B$40:$B$783,W$437)+'СЕТ СН'!$F$16</f>
        <v>0</v>
      </c>
      <c r="X451" s="36">
        <f>SUMIFS(СВЦЭМ!$H$40:$H$783,СВЦЭМ!$A$40:$A$783,$A451,СВЦЭМ!$B$40:$B$783,X$437)+'СЕТ СН'!$F$16</f>
        <v>0</v>
      </c>
      <c r="Y451" s="36">
        <f>SUMIFS(СВЦЭМ!$H$40:$H$783,СВЦЭМ!$A$40:$A$783,$A451,СВЦЭМ!$B$40:$B$783,Y$437)+'СЕТ СН'!$F$16</f>
        <v>0</v>
      </c>
    </row>
    <row r="452" spans="1:25" ht="15.75" hidden="1" x14ac:dyDescent="0.2">
      <c r="A452" s="35">
        <f t="shared" si="12"/>
        <v>45092</v>
      </c>
      <c r="B452" s="36">
        <f>SUMIFS(СВЦЭМ!$H$40:$H$783,СВЦЭМ!$A$40:$A$783,$A452,СВЦЭМ!$B$40:$B$783,B$437)+'СЕТ СН'!$F$16</f>
        <v>0</v>
      </c>
      <c r="C452" s="36">
        <f>SUMIFS(СВЦЭМ!$H$40:$H$783,СВЦЭМ!$A$40:$A$783,$A452,СВЦЭМ!$B$40:$B$783,C$437)+'СЕТ СН'!$F$16</f>
        <v>0</v>
      </c>
      <c r="D452" s="36">
        <f>SUMIFS(СВЦЭМ!$H$40:$H$783,СВЦЭМ!$A$40:$A$783,$A452,СВЦЭМ!$B$40:$B$783,D$437)+'СЕТ СН'!$F$16</f>
        <v>0</v>
      </c>
      <c r="E452" s="36">
        <f>SUMIFS(СВЦЭМ!$H$40:$H$783,СВЦЭМ!$A$40:$A$783,$A452,СВЦЭМ!$B$40:$B$783,E$437)+'СЕТ СН'!$F$16</f>
        <v>0</v>
      </c>
      <c r="F452" s="36">
        <f>SUMIFS(СВЦЭМ!$H$40:$H$783,СВЦЭМ!$A$40:$A$783,$A452,СВЦЭМ!$B$40:$B$783,F$437)+'СЕТ СН'!$F$16</f>
        <v>0</v>
      </c>
      <c r="G452" s="36">
        <f>SUMIFS(СВЦЭМ!$H$40:$H$783,СВЦЭМ!$A$40:$A$783,$A452,СВЦЭМ!$B$40:$B$783,G$437)+'СЕТ СН'!$F$16</f>
        <v>0</v>
      </c>
      <c r="H452" s="36">
        <f>SUMIFS(СВЦЭМ!$H$40:$H$783,СВЦЭМ!$A$40:$A$783,$A452,СВЦЭМ!$B$40:$B$783,H$437)+'СЕТ СН'!$F$16</f>
        <v>0</v>
      </c>
      <c r="I452" s="36">
        <f>SUMIFS(СВЦЭМ!$H$40:$H$783,СВЦЭМ!$A$40:$A$783,$A452,СВЦЭМ!$B$40:$B$783,I$437)+'СЕТ СН'!$F$16</f>
        <v>0</v>
      </c>
      <c r="J452" s="36">
        <f>SUMIFS(СВЦЭМ!$H$40:$H$783,СВЦЭМ!$A$40:$A$783,$A452,СВЦЭМ!$B$40:$B$783,J$437)+'СЕТ СН'!$F$16</f>
        <v>0</v>
      </c>
      <c r="K452" s="36">
        <f>SUMIFS(СВЦЭМ!$H$40:$H$783,СВЦЭМ!$A$40:$A$783,$A452,СВЦЭМ!$B$40:$B$783,K$437)+'СЕТ СН'!$F$16</f>
        <v>0</v>
      </c>
      <c r="L452" s="36">
        <f>SUMIFS(СВЦЭМ!$H$40:$H$783,СВЦЭМ!$A$40:$A$783,$A452,СВЦЭМ!$B$40:$B$783,L$437)+'СЕТ СН'!$F$16</f>
        <v>0</v>
      </c>
      <c r="M452" s="36">
        <f>SUMIFS(СВЦЭМ!$H$40:$H$783,СВЦЭМ!$A$40:$A$783,$A452,СВЦЭМ!$B$40:$B$783,M$437)+'СЕТ СН'!$F$16</f>
        <v>0</v>
      </c>
      <c r="N452" s="36">
        <f>SUMIFS(СВЦЭМ!$H$40:$H$783,СВЦЭМ!$A$40:$A$783,$A452,СВЦЭМ!$B$40:$B$783,N$437)+'СЕТ СН'!$F$16</f>
        <v>0</v>
      </c>
      <c r="O452" s="36">
        <f>SUMIFS(СВЦЭМ!$H$40:$H$783,СВЦЭМ!$A$40:$A$783,$A452,СВЦЭМ!$B$40:$B$783,O$437)+'СЕТ СН'!$F$16</f>
        <v>0</v>
      </c>
      <c r="P452" s="36">
        <f>SUMIFS(СВЦЭМ!$H$40:$H$783,СВЦЭМ!$A$40:$A$783,$A452,СВЦЭМ!$B$40:$B$783,P$437)+'СЕТ СН'!$F$16</f>
        <v>0</v>
      </c>
      <c r="Q452" s="36">
        <f>SUMIFS(СВЦЭМ!$H$40:$H$783,СВЦЭМ!$A$40:$A$783,$A452,СВЦЭМ!$B$40:$B$783,Q$437)+'СЕТ СН'!$F$16</f>
        <v>0</v>
      </c>
      <c r="R452" s="36">
        <f>SUMIFS(СВЦЭМ!$H$40:$H$783,СВЦЭМ!$A$40:$A$783,$A452,СВЦЭМ!$B$40:$B$783,R$437)+'СЕТ СН'!$F$16</f>
        <v>0</v>
      </c>
      <c r="S452" s="36">
        <f>SUMIFS(СВЦЭМ!$H$40:$H$783,СВЦЭМ!$A$40:$A$783,$A452,СВЦЭМ!$B$40:$B$783,S$437)+'СЕТ СН'!$F$16</f>
        <v>0</v>
      </c>
      <c r="T452" s="36">
        <f>SUMIFS(СВЦЭМ!$H$40:$H$783,СВЦЭМ!$A$40:$A$783,$A452,СВЦЭМ!$B$40:$B$783,T$437)+'СЕТ СН'!$F$16</f>
        <v>0</v>
      </c>
      <c r="U452" s="36">
        <f>SUMIFS(СВЦЭМ!$H$40:$H$783,СВЦЭМ!$A$40:$A$783,$A452,СВЦЭМ!$B$40:$B$783,U$437)+'СЕТ СН'!$F$16</f>
        <v>0</v>
      </c>
      <c r="V452" s="36">
        <f>SUMIFS(СВЦЭМ!$H$40:$H$783,СВЦЭМ!$A$40:$A$783,$A452,СВЦЭМ!$B$40:$B$783,V$437)+'СЕТ СН'!$F$16</f>
        <v>0</v>
      </c>
      <c r="W452" s="36">
        <f>SUMIFS(СВЦЭМ!$H$40:$H$783,СВЦЭМ!$A$40:$A$783,$A452,СВЦЭМ!$B$40:$B$783,W$437)+'СЕТ СН'!$F$16</f>
        <v>0</v>
      </c>
      <c r="X452" s="36">
        <f>SUMIFS(СВЦЭМ!$H$40:$H$783,СВЦЭМ!$A$40:$A$783,$A452,СВЦЭМ!$B$40:$B$783,X$437)+'СЕТ СН'!$F$16</f>
        <v>0</v>
      </c>
      <c r="Y452" s="36">
        <f>SUMIFS(СВЦЭМ!$H$40:$H$783,СВЦЭМ!$A$40:$A$783,$A452,СВЦЭМ!$B$40:$B$783,Y$437)+'СЕТ СН'!$F$16</f>
        <v>0</v>
      </c>
    </row>
    <row r="453" spans="1:25" ht="15.75" hidden="1" x14ac:dyDescent="0.2">
      <c r="A453" s="35">
        <f t="shared" si="12"/>
        <v>45093</v>
      </c>
      <c r="B453" s="36">
        <f>SUMIFS(СВЦЭМ!$H$40:$H$783,СВЦЭМ!$A$40:$A$783,$A453,СВЦЭМ!$B$40:$B$783,B$437)+'СЕТ СН'!$F$16</f>
        <v>0</v>
      </c>
      <c r="C453" s="36">
        <f>SUMIFS(СВЦЭМ!$H$40:$H$783,СВЦЭМ!$A$40:$A$783,$A453,СВЦЭМ!$B$40:$B$783,C$437)+'СЕТ СН'!$F$16</f>
        <v>0</v>
      </c>
      <c r="D453" s="36">
        <f>SUMIFS(СВЦЭМ!$H$40:$H$783,СВЦЭМ!$A$40:$A$783,$A453,СВЦЭМ!$B$40:$B$783,D$437)+'СЕТ СН'!$F$16</f>
        <v>0</v>
      </c>
      <c r="E453" s="36">
        <f>SUMIFS(СВЦЭМ!$H$40:$H$783,СВЦЭМ!$A$40:$A$783,$A453,СВЦЭМ!$B$40:$B$783,E$437)+'СЕТ СН'!$F$16</f>
        <v>0</v>
      </c>
      <c r="F453" s="36">
        <f>SUMIFS(СВЦЭМ!$H$40:$H$783,СВЦЭМ!$A$40:$A$783,$A453,СВЦЭМ!$B$40:$B$783,F$437)+'СЕТ СН'!$F$16</f>
        <v>0</v>
      </c>
      <c r="G453" s="36">
        <f>SUMIFS(СВЦЭМ!$H$40:$H$783,СВЦЭМ!$A$40:$A$783,$A453,СВЦЭМ!$B$40:$B$783,G$437)+'СЕТ СН'!$F$16</f>
        <v>0</v>
      </c>
      <c r="H453" s="36">
        <f>SUMIFS(СВЦЭМ!$H$40:$H$783,СВЦЭМ!$A$40:$A$783,$A453,СВЦЭМ!$B$40:$B$783,H$437)+'СЕТ СН'!$F$16</f>
        <v>0</v>
      </c>
      <c r="I453" s="36">
        <f>SUMIFS(СВЦЭМ!$H$40:$H$783,СВЦЭМ!$A$40:$A$783,$A453,СВЦЭМ!$B$40:$B$783,I$437)+'СЕТ СН'!$F$16</f>
        <v>0</v>
      </c>
      <c r="J453" s="36">
        <f>SUMIFS(СВЦЭМ!$H$40:$H$783,СВЦЭМ!$A$40:$A$783,$A453,СВЦЭМ!$B$40:$B$783,J$437)+'СЕТ СН'!$F$16</f>
        <v>0</v>
      </c>
      <c r="K453" s="36">
        <f>SUMIFS(СВЦЭМ!$H$40:$H$783,СВЦЭМ!$A$40:$A$783,$A453,СВЦЭМ!$B$40:$B$783,K$437)+'СЕТ СН'!$F$16</f>
        <v>0</v>
      </c>
      <c r="L453" s="36">
        <f>SUMIFS(СВЦЭМ!$H$40:$H$783,СВЦЭМ!$A$40:$A$783,$A453,СВЦЭМ!$B$40:$B$783,L$437)+'СЕТ СН'!$F$16</f>
        <v>0</v>
      </c>
      <c r="M453" s="36">
        <f>SUMIFS(СВЦЭМ!$H$40:$H$783,СВЦЭМ!$A$40:$A$783,$A453,СВЦЭМ!$B$40:$B$783,M$437)+'СЕТ СН'!$F$16</f>
        <v>0</v>
      </c>
      <c r="N453" s="36">
        <f>SUMIFS(СВЦЭМ!$H$40:$H$783,СВЦЭМ!$A$40:$A$783,$A453,СВЦЭМ!$B$40:$B$783,N$437)+'СЕТ СН'!$F$16</f>
        <v>0</v>
      </c>
      <c r="O453" s="36">
        <f>SUMIFS(СВЦЭМ!$H$40:$H$783,СВЦЭМ!$A$40:$A$783,$A453,СВЦЭМ!$B$40:$B$783,O$437)+'СЕТ СН'!$F$16</f>
        <v>0</v>
      </c>
      <c r="P453" s="36">
        <f>SUMIFS(СВЦЭМ!$H$40:$H$783,СВЦЭМ!$A$40:$A$783,$A453,СВЦЭМ!$B$40:$B$783,P$437)+'СЕТ СН'!$F$16</f>
        <v>0</v>
      </c>
      <c r="Q453" s="36">
        <f>SUMIFS(СВЦЭМ!$H$40:$H$783,СВЦЭМ!$A$40:$A$783,$A453,СВЦЭМ!$B$40:$B$783,Q$437)+'СЕТ СН'!$F$16</f>
        <v>0</v>
      </c>
      <c r="R453" s="36">
        <f>SUMIFS(СВЦЭМ!$H$40:$H$783,СВЦЭМ!$A$40:$A$783,$A453,СВЦЭМ!$B$40:$B$783,R$437)+'СЕТ СН'!$F$16</f>
        <v>0</v>
      </c>
      <c r="S453" s="36">
        <f>SUMIFS(СВЦЭМ!$H$40:$H$783,СВЦЭМ!$A$40:$A$783,$A453,СВЦЭМ!$B$40:$B$783,S$437)+'СЕТ СН'!$F$16</f>
        <v>0</v>
      </c>
      <c r="T453" s="36">
        <f>SUMIFS(СВЦЭМ!$H$40:$H$783,СВЦЭМ!$A$40:$A$783,$A453,СВЦЭМ!$B$40:$B$783,T$437)+'СЕТ СН'!$F$16</f>
        <v>0</v>
      </c>
      <c r="U453" s="36">
        <f>SUMIFS(СВЦЭМ!$H$40:$H$783,СВЦЭМ!$A$40:$A$783,$A453,СВЦЭМ!$B$40:$B$783,U$437)+'СЕТ СН'!$F$16</f>
        <v>0</v>
      </c>
      <c r="V453" s="36">
        <f>SUMIFS(СВЦЭМ!$H$40:$H$783,СВЦЭМ!$A$40:$A$783,$A453,СВЦЭМ!$B$40:$B$783,V$437)+'СЕТ СН'!$F$16</f>
        <v>0</v>
      </c>
      <c r="W453" s="36">
        <f>SUMIFS(СВЦЭМ!$H$40:$H$783,СВЦЭМ!$A$40:$A$783,$A453,СВЦЭМ!$B$40:$B$783,W$437)+'СЕТ СН'!$F$16</f>
        <v>0</v>
      </c>
      <c r="X453" s="36">
        <f>SUMIFS(СВЦЭМ!$H$40:$H$783,СВЦЭМ!$A$40:$A$783,$A453,СВЦЭМ!$B$40:$B$783,X$437)+'СЕТ СН'!$F$16</f>
        <v>0</v>
      </c>
      <c r="Y453" s="36">
        <f>SUMIFS(СВЦЭМ!$H$40:$H$783,СВЦЭМ!$A$40:$A$783,$A453,СВЦЭМ!$B$40:$B$783,Y$437)+'СЕТ СН'!$F$16</f>
        <v>0</v>
      </c>
    </row>
    <row r="454" spans="1:25" ht="15.75" hidden="1" x14ac:dyDescent="0.2">
      <c r="A454" s="35">
        <f t="shared" si="12"/>
        <v>45094</v>
      </c>
      <c r="B454" s="36">
        <f>SUMIFS(СВЦЭМ!$H$40:$H$783,СВЦЭМ!$A$40:$A$783,$A454,СВЦЭМ!$B$40:$B$783,B$437)+'СЕТ СН'!$F$16</f>
        <v>0</v>
      </c>
      <c r="C454" s="36">
        <f>SUMIFS(СВЦЭМ!$H$40:$H$783,СВЦЭМ!$A$40:$A$783,$A454,СВЦЭМ!$B$40:$B$783,C$437)+'СЕТ СН'!$F$16</f>
        <v>0</v>
      </c>
      <c r="D454" s="36">
        <f>SUMIFS(СВЦЭМ!$H$40:$H$783,СВЦЭМ!$A$40:$A$783,$A454,СВЦЭМ!$B$40:$B$783,D$437)+'СЕТ СН'!$F$16</f>
        <v>0</v>
      </c>
      <c r="E454" s="36">
        <f>SUMIFS(СВЦЭМ!$H$40:$H$783,СВЦЭМ!$A$40:$A$783,$A454,СВЦЭМ!$B$40:$B$783,E$437)+'СЕТ СН'!$F$16</f>
        <v>0</v>
      </c>
      <c r="F454" s="36">
        <f>SUMIFS(СВЦЭМ!$H$40:$H$783,СВЦЭМ!$A$40:$A$783,$A454,СВЦЭМ!$B$40:$B$783,F$437)+'СЕТ СН'!$F$16</f>
        <v>0</v>
      </c>
      <c r="G454" s="36">
        <f>SUMIFS(СВЦЭМ!$H$40:$H$783,СВЦЭМ!$A$40:$A$783,$A454,СВЦЭМ!$B$40:$B$783,G$437)+'СЕТ СН'!$F$16</f>
        <v>0</v>
      </c>
      <c r="H454" s="36">
        <f>SUMIFS(СВЦЭМ!$H$40:$H$783,СВЦЭМ!$A$40:$A$783,$A454,СВЦЭМ!$B$40:$B$783,H$437)+'СЕТ СН'!$F$16</f>
        <v>0</v>
      </c>
      <c r="I454" s="36">
        <f>SUMIFS(СВЦЭМ!$H$40:$H$783,СВЦЭМ!$A$40:$A$783,$A454,СВЦЭМ!$B$40:$B$783,I$437)+'СЕТ СН'!$F$16</f>
        <v>0</v>
      </c>
      <c r="J454" s="36">
        <f>SUMIFS(СВЦЭМ!$H$40:$H$783,СВЦЭМ!$A$40:$A$783,$A454,СВЦЭМ!$B$40:$B$783,J$437)+'СЕТ СН'!$F$16</f>
        <v>0</v>
      </c>
      <c r="K454" s="36">
        <f>SUMIFS(СВЦЭМ!$H$40:$H$783,СВЦЭМ!$A$40:$A$783,$A454,СВЦЭМ!$B$40:$B$783,K$437)+'СЕТ СН'!$F$16</f>
        <v>0</v>
      </c>
      <c r="L454" s="36">
        <f>SUMIFS(СВЦЭМ!$H$40:$H$783,СВЦЭМ!$A$40:$A$783,$A454,СВЦЭМ!$B$40:$B$783,L$437)+'СЕТ СН'!$F$16</f>
        <v>0</v>
      </c>
      <c r="M454" s="36">
        <f>SUMIFS(СВЦЭМ!$H$40:$H$783,СВЦЭМ!$A$40:$A$783,$A454,СВЦЭМ!$B$40:$B$783,M$437)+'СЕТ СН'!$F$16</f>
        <v>0</v>
      </c>
      <c r="N454" s="36">
        <f>SUMIFS(СВЦЭМ!$H$40:$H$783,СВЦЭМ!$A$40:$A$783,$A454,СВЦЭМ!$B$40:$B$783,N$437)+'СЕТ СН'!$F$16</f>
        <v>0</v>
      </c>
      <c r="O454" s="36">
        <f>SUMIFS(СВЦЭМ!$H$40:$H$783,СВЦЭМ!$A$40:$A$783,$A454,СВЦЭМ!$B$40:$B$783,O$437)+'СЕТ СН'!$F$16</f>
        <v>0</v>
      </c>
      <c r="P454" s="36">
        <f>SUMIFS(СВЦЭМ!$H$40:$H$783,СВЦЭМ!$A$40:$A$783,$A454,СВЦЭМ!$B$40:$B$783,P$437)+'СЕТ СН'!$F$16</f>
        <v>0</v>
      </c>
      <c r="Q454" s="36">
        <f>SUMIFS(СВЦЭМ!$H$40:$H$783,СВЦЭМ!$A$40:$A$783,$A454,СВЦЭМ!$B$40:$B$783,Q$437)+'СЕТ СН'!$F$16</f>
        <v>0</v>
      </c>
      <c r="R454" s="36">
        <f>SUMIFS(СВЦЭМ!$H$40:$H$783,СВЦЭМ!$A$40:$A$783,$A454,СВЦЭМ!$B$40:$B$783,R$437)+'СЕТ СН'!$F$16</f>
        <v>0</v>
      </c>
      <c r="S454" s="36">
        <f>SUMIFS(СВЦЭМ!$H$40:$H$783,СВЦЭМ!$A$40:$A$783,$A454,СВЦЭМ!$B$40:$B$783,S$437)+'СЕТ СН'!$F$16</f>
        <v>0</v>
      </c>
      <c r="T454" s="36">
        <f>SUMIFS(СВЦЭМ!$H$40:$H$783,СВЦЭМ!$A$40:$A$783,$A454,СВЦЭМ!$B$40:$B$783,T$437)+'СЕТ СН'!$F$16</f>
        <v>0</v>
      </c>
      <c r="U454" s="36">
        <f>SUMIFS(СВЦЭМ!$H$40:$H$783,СВЦЭМ!$A$40:$A$783,$A454,СВЦЭМ!$B$40:$B$783,U$437)+'СЕТ СН'!$F$16</f>
        <v>0</v>
      </c>
      <c r="V454" s="36">
        <f>SUMIFS(СВЦЭМ!$H$40:$H$783,СВЦЭМ!$A$40:$A$783,$A454,СВЦЭМ!$B$40:$B$783,V$437)+'СЕТ СН'!$F$16</f>
        <v>0</v>
      </c>
      <c r="W454" s="36">
        <f>SUMIFS(СВЦЭМ!$H$40:$H$783,СВЦЭМ!$A$40:$A$783,$A454,СВЦЭМ!$B$40:$B$783,W$437)+'СЕТ СН'!$F$16</f>
        <v>0</v>
      </c>
      <c r="X454" s="36">
        <f>SUMIFS(СВЦЭМ!$H$40:$H$783,СВЦЭМ!$A$40:$A$783,$A454,СВЦЭМ!$B$40:$B$783,X$437)+'СЕТ СН'!$F$16</f>
        <v>0</v>
      </c>
      <c r="Y454" s="36">
        <f>SUMIFS(СВЦЭМ!$H$40:$H$783,СВЦЭМ!$A$40:$A$783,$A454,СВЦЭМ!$B$40:$B$783,Y$437)+'СЕТ СН'!$F$16</f>
        <v>0</v>
      </c>
    </row>
    <row r="455" spans="1:25" ht="15.75" hidden="1" x14ac:dyDescent="0.2">
      <c r="A455" s="35">
        <f t="shared" si="12"/>
        <v>45095</v>
      </c>
      <c r="B455" s="36">
        <f>SUMIFS(СВЦЭМ!$H$40:$H$783,СВЦЭМ!$A$40:$A$783,$A455,СВЦЭМ!$B$40:$B$783,B$437)+'СЕТ СН'!$F$16</f>
        <v>0</v>
      </c>
      <c r="C455" s="36">
        <f>SUMIFS(СВЦЭМ!$H$40:$H$783,СВЦЭМ!$A$40:$A$783,$A455,СВЦЭМ!$B$40:$B$783,C$437)+'СЕТ СН'!$F$16</f>
        <v>0</v>
      </c>
      <c r="D455" s="36">
        <f>SUMIFS(СВЦЭМ!$H$40:$H$783,СВЦЭМ!$A$40:$A$783,$A455,СВЦЭМ!$B$40:$B$783,D$437)+'СЕТ СН'!$F$16</f>
        <v>0</v>
      </c>
      <c r="E455" s="36">
        <f>SUMIFS(СВЦЭМ!$H$40:$H$783,СВЦЭМ!$A$40:$A$783,$A455,СВЦЭМ!$B$40:$B$783,E$437)+'СЕТ СН'!$F$16</f>
        <v>0</v>
      </c>
      <c r="F455" s="36">
        <f>SUMIFS(СВЦЭМ!$H$40:$H$783,СВЦЭМ!$A$40:$A$783,$A455,СВЦЭМ!$B$40:$B$783,F$437)+'СЕТ СН'!$F$16</f>
        <v>0</v>
      </c>
      <c r="G455" s="36">
        <f>SUMIFS(СВЦЭМ!$H$40:$H$783,СВЦЭМ!$A$40:$A$783,$A455,СВЦЭМ!$B$40:$B$783,G$437)+'СЕТ СН'!$F$16</f>
        <v>0</v>
      </c>
      <c r="H455" s="36">
        <f>SUMIFS(СВЦЭМ!$H$40:$H$783,СВЦЭМ!$A$40:$A$783,$A455,СВЦЭМ!$B$40:$B$783,H$437)+'СЕТ СН'!$F$16</f>
        <v>0</v>
      </c>
      <c r="I455" s="36">
        <f>SUMIFS(СВЦЭМ!$H$40:$H$783,СВЦЭМ!$A$40:$A$783,$A455,СВЦЭМ!$B$40:$B$783,I$437)+'СЕТ СН'!$F$16</f>
        <v>0</v>
      </c>
      <c r="J455" s="36">
        <f>SUMIFS(СВЦЭМ!$H$40:$H$783,СВЦЭМ!$A$40:$A$783,$A455,СВЦЭМ!$B$40:$B$783,J$437)+'СЕТ СН'!$F$16</f>
        <v>0</v>
      </c>
      <c r="K455" s="36">
        <f>SUMIFS(СВЦЭМ!$H$40:$H$783,СВЦЭМ!$A$40:$A$783,$A455,СВЦЭМ!$B$40:$B$783,K$437)+'СЕТ СН'!$F$16</f>
        <v>0</v>
      </c>
      <c r="L455" s="36">
        <f>SUMIFS(СВЦЭМ!$H$40:$H$783,СВЦЭМ!$A$40:$A$783,$A455,СВЦЭМ!$B$40:$B$783,L$437)+'СЕТ СН'!$F$16</f>
        <v>0</v>
      </c>
      <c r="M455" s="36">
        <f>SUMIFS(СВЦЭМ!$H$40:$H$783,СВЦЭМ!$A$40:$A$783,$A455,СВЦЭМ!$B$40:$B$783,M$437)+'СЕТ СН'!$F$16</f>
        <v>0</v>
      </c>
      <c r="N455" s="36">
        <f>SUMIFS(СВЦЭМ!$H$40:$H$783,СВЦЭМ!$A$40:$A$783,$A455,СВЦЭМ!$B$40:$B$783,N$437)+'СЕТ СН'!$F$16</f>
        <v>0</v>
      </c>
      <c r="O455" s="36">
        <f>SUMIFS(СВЦЭМ!$H$40:$H$783,СВЦЭМ!$A$40:$A$783,$A455,СВЦЭМ!$B$40:$B$783,O$437)+'СЕТ СН'!$F$16</f>
        <v>0</v>
      </c>
      <c r="P455" s="36">
        <f>SUMIFS(СВЦЭМ!$H$40:$H$783,СВЦЭМ!$A$40:$A$783,$A455,СВЦЭМ!$B$40:$B$783,P$437)+'СЕТ СН'!$F$16</f>
        <v>0</v>
      </c>
      <c r="Q455" s="36">
        <f>SUMIFS(СВЦЭМ!$H$40:$H$783,СВЦЭМ!$A$40:$A$783,$A455,СВЦЭМ!$B$40:$B$783,Q$437)+'СЕТ СН'!$F$16</f>
        <v>0</v>
      </c>
      <c r="R455" s="36">
        <f>SUMIFS(СВЦЭМ!$H$40:$H$783,СВЦЭМ!$A$40:$A$783,$A455,СВЦЭМ!$B$40:$B$783,R$437)+'СЕТ СН'!$F$16</f>
        <v>0</v>
      </c>
      <c r="S455" s="36">
        <f>SUMIFS(СВЦЭМ!$H$40:$H$783,СВЦЭМ!$A$40:$A$783,$A455,СВЦЭМ!$B$40:$B$783,S$437)+'СЕТ СН'!$F$16</f>
        <v>0</v>
      </c>
      <c r="T455" s="36">
        <f>SUMIFS(СВЦЭМ!$H$40:$H$783,СВЦЭМ!$A$40:$A$783,$A455,СВЦЭМ!$B$40:$B$783,T$437)+'СЕТ СН'!$F$16</f>
        <v>0</v>
      </c>
      <c r="U455" s="36">
        <f>SUMIFS(СВЦЭМ!$H$40:$H$783,СВЦЭМ!$A$40:$A$783,$A455,СВЦЭМ!$B$40:$B$783,U$437)+'СЕТ СН'!$F$16</f>
        <v>0</v>
      </c>
      <c r="V455" s="36">
        <f>SUMIFS(СВЦЭМ!$H$40:$H$783,СВЦЭМ!$A$40:$A$783,$A455,СВЦЭМ!$B$40:$B$783,V$437)+'СЕТ СН'!$F$16</f>
        <v>0</v>
      </c>
      <c r="W455" s="36">
        <f>SUMIFS(СВЦЭМ!$H$40:$H$783,СВЦЭМ!$A$40:$A$783,$A455,СВЦЭМ!$B$40:$B$783,W$437)+'СЕТ СН'!$F$16</f>
        <v>0</v>
      </c>
      <c r="X455" s="36">
        <f>SUMIFS(СВЦЭМ!$H$40:$H$783,СВЦЭМ!$A$40:$A$783,$A455,СВЦЭМ!$B$40:$B$783,X$437)+'СЕТ СН'!$F$16</f>
        <v>0</v>
      </c>
      <c r="Y455" s="36">
        <f>SUMIFS(СВЦЭМ!$H$40:$H$783,СВЦЭМ!$A$40:$A$783,$A455,СВЦЭМ!$B$40:$B$783,Y$437)+'СЕТ СН'!$F$16</f>
        <v>0</v>
      </c>
    </row>
    <row r="456" spans="1:25" ht="15.75" hidden="1" x14ac:dyDescent="0.2">
      <c r="A456" s="35">
        <f t="shared" si="12"/>
        <v>45096</v>
      </c>
      <c r="B456" s="36">
        <f>SUMIFS(СВЦЭМ!$H$40:$H$783,СВЦЭМ!$A$40:$A$783,$A456,СВЦЭМ!$B$40:$B$783,B$437)+'СЕТ СН'!$F$16</f>
        <v>0</v>
      </c>
      <c r="C456" s="36">
        <f>SUMIFS(СВЦЭМ!$H$40:$H$783,СВЦЭМ!$A$40:$A$783,$A456,СВЦЭМ!$B$40:$B$783,C$437)+'СЕТ СН'!$F$16</f>
        <v>0</v>
      </c>
      <c r="D456" s="36">
        <f>SUMIFS(СВЦЭМ!$H$40:$H$783,СВЦЭМ!$A$40:$A$783,$A456,СВЦЭМ!$B$40:$B$783,D$437)+'СЕТ СН'!$F$16</f>
        <v>0</v>
      </c>
      <c r="E456" s="36">
        <f>SUMIFS(СВЦЭМ!$H$40:$H$783,СВЦЭМ!$A$40:$A$783,$A456,СВЦЭМ!$B$40:$B$783,E$437)+'СЕТ СН'!$F$16</f>
        <v>0</v>
      </c>
      <c r="F456" s="36">
        <f>SUMIFS(СВЦЭМ!$H$40:$H$783,СВЦЭМ!$A$40:$A$783,$A456,СВЦЭМ!$B$40:$B$783,F$437)+'СЕТ СН'!$F$16</f>
        <v>0</v>
      </c>
      <c r="G456" s="36">
        <f>SUMIFS(СВЦЭМ!$H$40:$H$783,СВЦЭМ!$A$40:$A$783,$A456,СВЦЭМ!$B$40:$B$783,G$437)+'СЕТ СН'!$F$16</f>
        <v>0</v>
      </c>
      <c r="H456" s="36">
        <f>SUMIFS(СВЦЭМ!$H$40:$H$783,СВЦЭМ!$A$40:$A$783,$A456,СВЦЭМ!$B$40:$B$783,H$437)+'СЕТ СН'!$F$16</f>
        <v>0</v>
      </c>
      <c r="I456" s="36">
        <f>SUMIFS(СВЦЭМ!$H$40:$H$783,СВЦЭМ!$A$40:$A$783,$A456,СВЦЭМ!$B$40:$B$783,I$437)+'СЕТ СН'!$F$16</f>
        <v>0</v>
      </c>
      <c r="J456" s="36">
        <f>SUMIFS(СВЦЭМ!$H$40:$H$783,СВЦЭМ!$A$40:$A$783,$A456,СВЦЭМ!$B$40:$B$783,J$437)+'СЕТ СН'!$F$16</f>
        <v>0</v>
      </c>
      <c r="K456" s="36">
        <f>SUMIFS(СВЦЭМ!$H$40:$H$783,СВЦЭМ!$A$40:$A$783,$A456,СВЦЭМ!$B$40:$B$783,K$437)+'СЕТ СН'!$F$16</f>
        <v>0</v>
      </c>
      <c r="L456" s="36">
        <f>SUMIFS(СВЦЭМ!$H$40:$H$783,СВЦЭМ!$A$40:$A$783,$A456,СВЦЭМ!$B$40:$B$783,L$437)+'СЕТ СН'!$F$16</f>
        <v>0</v>
      </c>
      <c r="M456" s="36">
        <f>SUMIFS(СВЦЭМ!$H$40:$H$783,СВЦЭМ!$A$40:$A$783,$A456,СВЦЭМ!$B$40:$B$783,M$437)+'СЕТ СН'!$F$16</f>
        <v>0</v>
      </c>
      <c r="N456" s="36">
        <f>SUMIFS(СВЦЭМ!$H$40:$H$783,СВЦЭМ!$A$40:$A$783,$A456,СВЦЭМ!$B$40:$B$783,N$437)+'СЕТ СН'!$F$16</f>
        <v>0</v>
      </c>
      <c r="O456" s="36">
        <f>SUMIFS(СВЦЭМ!$H$40:$H$783,СВЦЭМ!$A$40:$A$783,$A456,СВЦЭМ!$B$40:$B$783,O$437)+'СЕТ СН'!$F$16</f>
        <v>0</v>
      </c>
      <c r="P456" s="36">
        <f>SUMIFS(СВЦЭМ!$H$40:$H$783,СВЦЭМ!$A$40:$A$783,$A456,СВЦЭМ!$B$40:$B$783,P$437)+'СЕТ СН'!$F$16</f>
        <v>0</v>
      </c>
      <c r="Q456" s="36">
        <f>SUMIFS(СВЦЭМ!$H$40:$H$783,СВЦЭМ!$A$40:$A$783,$A456,СВЦЭМ!$B$40:$B$783,Q$437)+'СЕТ СН'!$F$16</f>
        <v>0</v>
      </c>
      <c r="R456" s="36">
        <f>SUMIFS(СВЦЭМ!$H$40:$H$783,СВЦЭМ!$A$40:$A$783,$A456,СВЦЭМ!$B$40:$B$783,R$437)+'СЕТ СН'!$F$16</f>
        <v>0</v>
      </c>
      <c r="S456" s="36">
        <f>SUMIFS(СВЦЭМ!$H$40:$H$783,СВЦЭМ!$A$40:$A$783,$A456,СВЦЭМ!$B$40:$B$783,S$437)+'СЕТ СН'!$F$16</f>
        <v>0</v>
      </c>
      <c r="T456" s="36">
        <f>SUMIFS(СВЦЭМ!$H$40:$H$783,СВЦЭМ!$A$40:$A$783,$A456,СВЦЭМ!$B$40:$B$783,T$437)+'СЕТ СН'!$F$16</f>
        <v>0</v>
      </c>
      <c r="U456" s="36">
        <f>SUMIFS(СВЦЭМ!$H$40:$H$783,СВЦЭМ!$A$40:$A$783,$A456,СВЦЭМ!$B$40:$B$783,U$437)+'СЕТ СН'!$F$16</f>
        <v>0</v>
      </c>
      <c r="V456" s="36">
        <f>SUMIFS(СВЦЭМ!$H$40:$H$783,СВЦЭМ!$A$40:$A$783,$A456,СВЦЭМ!$B$40:$B$783,V$437)+'СЕТ СН'!$F$16</f>
        <v>0</v>
      </c>
      <c r="W456" s="36">
        <f>SUMIFS(СВЦЭМ!$H$40:$H$783,СВЦЭМ!$A$40:$A$783,$A456,СВЦЭМ!$B$40:$B$783,W$437)+'СЕТ СН'!$F$16</f>
        <v>0</v>
      </c>
      <c r="X456" s="36">
        <f>SUMIFS(СВЦЭМ!$H$40:$H$783,СВЦЭМ!$A$40:$A$783,$A456,СВЦЭМ!$B$40:$B$783,X$437)+'СЕТ СН'!$F$16</f>
        <v>0</v>
      </c>
      <c r="Y456" s="36">
        <f>SUMIFS(СВЦЭМ!$H$40:$H$783,СВЦЭМ!$A$40:$A$783,$A456,СВЦЭМ!$B$40:$B$783,Y$437)+'СЕТ СН'!$F$16</f>
        <v>0</v>
      </c>
    </row>
    <row r="457" spans="1:25" ht="15.75" hidden="1" x14ac:dyDescent="0.2">
      <c r="A457" s="35">
        <f t="shared" si="12"/>
        <v>45097</v>
      </c>
      <c r="B457" s="36">
        <f>SUMIFS(СВЦЭМ!$H$40:$H$783,СВЦЭМ!$A$40:$A$783,$A457,СВЦЭМ!$B$40:$B$783,B$437)+'СЕТ СН'!$F$16</f>
        <v>0</v>
      </c>
      <c r="C457" s="36">
        <f>SUMIFS(СВЦЭМ!$H$40:$H$783,СВЦЭМ!$A$40:$A$783,$A457,СВЦЭМ!$B$40:$B$783,C$437)+'СЕТ СН'!$F$16</f>
        <v>0</v>
      </c>
      <c r="D457" s="36">
        <f>SUMIFS(СВЦЭМ!$H$40:$H$783,СВЦЭМ!$A$40:$A$783,$A457,СВЦЭМ!$B$40:$B$783,D$437)+'СЕТ СН'!$F$16</f>
        <v>0</v>
      </c>
      <c r="E457" s="36">
        <f>SUMIFS(СВЦЭМ!$H$40:$H$783,СВЦЭМ!$A$40:$A$783,$A457,СВЦЭМ!$B$40:$B$783,E$437)+'СЕТ СН'!$F$16</f>
        <v>0</v>
      </c>
      <c r="F457" s="36">
        <f>SUMIFS(СВЦЭМ!$H$40:$H$783,СВЦЭМ!$A$40:$A$783,$A457,СВЦЭМ!$B$40:$B$783,F$437)+'СЕТ СН'!$F$16</f>
        <v>0</v>
      </c>
      <c r="G457" s="36">
        <f>SUMIFS(СВЦЭМ!$H$40:$H$783,СВЦЭМ!$A$40:$A$783,$A457,СВЦЭМ!$B$40:$B$783,G$437)+'СЕТ СН'!$F$16</f>
        <v>0</v>
      </c>
      <c r="H457" s="36">
        <f>SUMIFS(СВЦЭМ!$H$40:$H$783,СВЦЭМ!$A$40:$A$783,$A457,СВЦЭМ!$B$40:$B$783,H$437)+'СЕТ СН'!$F$16</f>
        <v>0</v>
      </c>
      <c r="I457" s="36">
        <f>SUMIFS(СВЦЭМ!$H$40:$H$783,СВЦЭМ!$A$40:$A$783,$A457,СВЦЭМ!$B$40:$B$783,I$437)+'СЕТ СН'!$F$16</f>
        <v>0</v>
      </c>
      <c r="J457" s="36">
        <f>SUMIFS(СВЦЭМ!$H$40:$H$783,СВЦЭМ!$A$40:$A$783,$A457,СВЦЭМ!$B$40:$B$783,J$437)+'СЕТ СН'!$F$16</f>
        <v>0</v>
      </c>
      <c r="K457" s="36">
        <f>SUMIFS(СВЦЭМ!$H$40:$H$783,СВЦЭМ!$A$40:$A$783,$A457,СВЦЭМ!$B$40:$B$783,K$437)+'СЕТ СН'!$F$16</f>
        <v>0</v>
      </c>
      <c r="L457" s="36">
        <f>SUMIFS(СВЦЭМ!$H$40:$H$783,СВЦЭМ!$A$40:$A$783,$A457,СВЦЭМ!$B$40:$B$783,L$437)+'СЕТ СН'!$F$16</f>
        <v>0</v>
      </c>
      <c r="M457" s="36">
        <f>SUMIFS(СВЦЭМ!$H$40:$H$783,СВЦЭМ!$A$40:$A$783,$A457,СВЦЭМ!$B$40:$B$783,M$437)+'СЕТ СН'!$F$16</f>
        <v>0</v>
      </c>
      <c r="N457" s="36">
        <f>SUMIFS(СВЦЭМ!$H$40:$H$783,СВЦЭМ!$A$40:$A$783,$A457,СВЦЭМ!$B$40:$B$783,N$437)+'СЕТ СН'!$F$16</f>
        <v>0</v>
      </c>
      <c r="O457" s="36">
        <f>SUMIFS(СВЦЭМ!$H$40:$H$783,СВЦЭМ!$A$40:$A$783,$A457,СВЦЭМ!$B$40:$B$783,O$437)+'СЕТ СН'!$F$16</f>
        <v>0</v>
      </c>
      <c r="P457" s="36">
        <f>SUMIFS(СВЦЭМ!$H$40:$H$783,СВЦЭМ!$A$40:$A$783,$A457,СВЦЭМ!$B$40:$B$783,P$437)+'СЕТ СН'!$F$16</f>
        <v>0</v>
      </c>
      <c r="Q457" s="36">
        <f>SUMIFS(СВЦЭМ!$H$40:$H$783,СВЦЭМ!$A$40:$A$783,$A457,СВЦЭМ!$B$40:$B$783,Q$437)+'СЕТ СН'!$F$16</f>
        <v>0</v>
      </c>
      <c r="R457" s="36">
        <f>SUMIFS(СВЦЭМ!$H$40:$H$783,СВЦЭМ!$A$40:$A$783,$A457,СВЦЭМ!$B$40:$B$783,R$437)+'СЕТ СН'!$F$16</f>
        <v>0</v>
      </c>
      <c r="S457" s="36">
        <f>SUMIFS(СВЦЭМ!$H$40:$H$783,СВЦЭМ!$A$40:$A$783,$A457,СВЦЭМ!$B$40:$B$783,S$437)+'СЕТ СН'!$F$16</f>
        <v>0</v>
      </c>
      <c r="T457" s="36">
        <f>SUMIFS(СВЦЭМ!$H$40:$H$783,СВЦЭМ!$A$40:$A$783,$A457,СВЦЭМ!$B$40:$B$783,T$437)+'СЕТ СН'!$F$16</f>
        <v>0</v>
      </c>
      <c r="U457" s="36">
        <f>SUMIFS(СВЦЭМ!$H$40:$H$783,СВЦЭМ!$A$40:$A$783,$A457,СВЦЭМ!$B$40:$B$783,U$437)+'СЕТ СН'!$F$16</f>
        <v>0</v>
      </c>
      <c r="V457" s="36">
        <f>SUMIFS(СВЦЭМ!$H$40:$H$783,СВЦЭМ!$A$40:$A$783,$A457,СВЦЭМ!$B$40:$B$783,V$437)+'СЕТ СН'!$F$16</f>
        <v>0</v>
      </c>
      <c r="W457" s="36">
        <f>SUMIFS(СВЦЭМ!$H$40:$H$783,СВЦЭМ!$A$40:$A$783,$A457,СВЦЭМ!$B$40:$B$783,W$437)+'СЕТ СН'!$F$16</f>
        <v>0</v>
      </c>
      <c r="X457" s="36">
        <f>SUMIFS(СВЦЭМ!$H$40:$H$783,СВЦЭМ!$A$40:$A$783,$A457,СВЦЭМ!$B$40:$B$783,X$437)+'СЕТ СН'!$F$16</f>
        <v>0</v>
      </c>
      <c r="Y457" s="36">
        <f>SUMIFS(СВЦЭМ!$H$40:$H$783,СВЦЭМ!$A$40:$A$783,$A457,СВЦЭМ!$B$40:$B$783,Y$437)+'СЕТ СН'!$F$16</f>
        <v>0</v>
      </c>
    </row>
    <row r="458" spans="1:25" ht="15.75" hidden="1" x14ac:dyDescent="0.2">
      <c r="A458" s="35">
        <f t="shared" si="12"/>
        <v>45098</v>
      </c>
      <c r="B458" s="36">
        <f>SUMIFS(СВЦЭМ!$H$40:$H$783,СВЦЭМ!$A$40:$A$783,$A458,СВЦЭМ!$B$40:$B$783,B$437)+'СЕТ СН'!$F$16</f>
        <v>0</v>
      </c>
      <c r="C458" s="36">
        <f>SUMIFS(СВЦЭМ!$H$40:$H$783,СВЦЭМ!$A$40:$A$783,$A458,СВЦЭМ!$B$40:$B$783,C$437)+'СЕТ СН'!$F$16</f>
        <v>0</v>
      </c>
      <c r="D458" s="36">
        <f>SUMIFS(СВЦЭМ!$H$40:$H$783,СВЦЭМ!$A$40:$A$783,$A458,СВЦЭМ!$B$40:$B$783,D$437)+'СЕТ СН'!$F$16</f>
        <v>0</v>
      </c>
      <c r="E458" s="36">
        <f>SUMIFS(СВЦЭМ!$H$40:$H$783,СВЦЭМ!$A$40:$A$783,$A458,СВЦЭМ!$B$40:$B$783,E$437)+'СЕТ СН'!$F$16</f>
        <v>0</v>
      </c>
      <c r="F458" s="36">
        <f>SUMIFS(СВЦЭМ!$H$40:$H$783,СВЦЭМ!$A$40:$A$783,$A458,СВЦЭМ!$B$40:$B$783,F$437)+'СЕТ СН'!$F$16</f>
        <v>0</v>
      </c>
      <c r="G458" s="36">
        <f>SUMIFS(СВЦЭМ!$H$40:$H$783,СВЦЭМ!$A$40:$A$783,$A458,СВЦЭМ!$B$40:$B$783,G$437)+'СЕТ СН'!$F$16</f>
        <v>0</v>
      </c>
      <c r="H458" s="36">
        <f>SUMIFS(СВЦЭМ!$H$40:$H$783,СВЦЭМ!$A$40:$A$783,$A458,СВЦЭМ!$B$40:$B$783,H$437)+'СЕТ СН'!$F$16</f>
        <v>0</v>
      </c>
      <c r="I458" s="36">
        <f>SUMIFS(СВЦЭМ!$H$40:$H$783,СВЦЭМ!$A$40:$A$783,$A458,СВЦЭМ!$B$40:$B$783,I$437)+'СЕТ СН'!$F$16</f>
        <v>0</v>
      </c>
      <c r="J458" s="36">
        <f>SUMIFS(СВЦЭМ!$H$40:$H$783,СВЦЭМ!$A$40:$A$783,$A458,СВЦЭМ!$B$40:$B$783,J$437)+'СЕТ СН'!$F$16</f>
        <v>0</v>
      </c>
      <c r="K458" s="36">
        <f>SUMIFS(СВЦЭМ!$H$40:$H$783,СВЦЭМ!$A$40:$A$783,$A458,СВЦЭМ!$B$40:$B$783,K$437)+'СЕТ СН'!$F$16</f>
        <v>0</v>
      </c>
      <c r="L458" s="36">
        <f>SUMIFS(СВЦЭМ!$H$40:$H$783,СВЦЭМ!$A$40:$A$783,$A458,СВЦЭМ!$B$40:$B$783,L$437)+'СЕТ СН'!$F$16</f>
        <v>0</v>
      </c>
      <c r="M458" s="36">
        <f>SUMIFS(СВЦЭМ!$H$40:$H$783,СВЦЭМ!$A$40:$A$783,$A458,СВЦЭМ!$B$40:$B$783,M$437)+'СЕТ СН'!$F$16</f>
        <v>0</v>
      </c>
      <c r="N458" s="36">
        <f>SUMIFS(СВЦЭМ!$H$40:$H$783,СВЦЭМ!$A$40:$A$783,$A458,СВЦЭМ!$B$40:$B$783,N$437)+'СЕТ СН'!$F$16</f>
        <v>0</v>
      </c>
      <c r="O458" s="36">
        <f>SUMIFS(СВЦЭМ!$H$40:$H$783,СВЦЭМ!$A$40:$A$783,$A458,СВЦЭМ!$B$40:$B$783,O$437)+'СЕТ СН'!$F$16</f>
        <v>0</v>
      </c>
      <c r="P458" s="36">
        <f>SUMIFS(СВЦЭМ!$H$40:$H$783,СВЦЭМ!$A$40:$A$783,$A458,СВЦЭМ!$B$40:$B$783,P$437)+'СЕТ СН'!$F$16</f>
        <v>0</v>
      </c>
      <c r="Q458" s="36">
        <f>SUMIFS(СВЦЭМ!$H$40:$H$783,СВЦЭМ!$A$40:$A$783,$A458,СВЦЭМ!$B$40:$B$783,Q$437)+'СЕТ СН'!$F$16</f>
        <v>0</v>
      </c>
      <c r="R458" s="36">
        <f>SUMIFS(СВЦЭМ!$H$40:$H$783,СВЦЭМ!$A$40:$A$783,$A458,СВЦЭМ!$B$40:$B$783,R$437)+'СЕТ СН'!$F$16</f>
        <v>0</v>
      </c>
      <c r="S458" s="36">
        <f>SUMIFS(СВЦЭМ!$H$40:$H$783,СВЦЭМ!$A$40:$A$783,$A458,СВЦЭМ!$B$40:$B$783,S$437)+'СЕТ СН'!$F$16</f>
        <v>0</v>
      </c>
      <c r="T458" s="36">
        <f>SUMIFS(СВЦЭМ!$H$40:$H$783,СВЦЭМ!$A$40:$A$783,$A458,СВЦЭМ!$B$40:$B$783,T$437)+'СЕТ СН'!$F$16</f>
        <v>0</v>
      </c>
      <c r="U458" s="36">
        <f>SUMIFS(СВЦЭМ!$H$40:$H$783,СВЦЭМ!$A$40:$A$783,$A458,СВЦЭМ!$B$40:$B$783,U$437)+'СЕТ СН'!$F$16</f>
        <v>0</v>
      </c>
      <c r="V458" s="36">
        <f>SUMIFS(СВЦЭМ!$H$40:$H$783,СВЦЭМ!$A$40:$A$783,$A458,СВЦЭМ!$B$40:$B$783,V$437)+'СЕТ СН'!$F$16</f>
        <v>0</v>
      </c>
      <c r="W458" s="36">
        <f>SUMIFS(СВЦЭМ!$H$40:$H$783,СВЦЭМ!$A$40:$A$783,$A458,СВЦЭМ!$B$40:$B$783,W$437)+'СЕТ СН'!$F$16</f>
        <v>0</v>
      </c>
      <c r="X458" s="36">
        <f>SUMIFS(СВЦЭМ!$H$40:$H$783,СВЦЭМ!$A$40:$A$783,$A458,СВЦЭМ!$B$40:$B$783,X$437)+'СЕТ СН'!$F$16</f>
        <v>0</v>
      </c>
      <c r="Y458" s="36">
        <f>SUMIFS(СВЦЭМ!$H$40:$H$783,СВЦЭМ!$A$40:$A$783,$A458,СВЦЭМ!$B$40:$B$783,Y$437)+'СЕТ СН'!$F$16</f>
        <v>0</v>
      </c>
    </row>
    <row r="459" spans="1:25" ht="15.75" hidden="1" x14ac:dyDescent="0.2">
      <c r="A459" s="35">
        <f t="shared" si="12"/>
        <v>45099</v>
      </c>
      <c r="B459" s="36">
        <f>SUMIFS(СВЦЭМ!$H$40:$H$783,СВЦЭМ!$A$40:$A$783,$A459,СВЦЭМ!$B$40:$B$783,B$437)+'СЕТ СН'!$F$16</f>
        <v>0</v>
      </c>
      <c r="C459" s="36">
        <f>SUMIFS(СВЦЭМ!$H$40:$H$783,СВЦЭМ!$A$40:$A$783,$A459,СВЦЭМ!$B$40:$B$783,C$437)+'СЕТ СН'!$F$16</f>
        <v>0</v>
      </c>
      <c r="D459" s="36">
        <f>SUMIFS(СВЦЭМ!$H$40:$H$783,СВЦЭМ!$A$40:$A$783,$A459,СВЦЭМ!$B$40:$B$783,D$437)+'СЕТ СН'!$F$16</f>
        <v>0</v>
      </c>
      <c r="E459" s="36">
        <f>SUMIFS(СВЦЭМ!$H$40:$H$783,СВЦЭМ!$A$40:$A$783,$A459,СВЦЭМ!$B$40:$B$783,E$437)+'СЕТ СН'!$F$16</f>
        <v>0</v>
      </c>
      <c r="F459" s="36">
        <f>SUMIFS(СВЦЭМ!$H$40:$H$783,СВЦЭМ!$A$40:$A$783,$A459,СВЦЭМ!$B$40:$B$783,F$437)+'СЕТ СН'!$F$16</f>
        <v>0</v>
      </c>
      <c r="G459" s="36">
        <f>SUMIFS(СВЦЭМ!$H$40:$H$783,СВЦЭМ!$A$40:$A$783,$A459,СВЦЭМ!$B$40:$B$783,G$437)+'СЕТ СН'!$F$16</f>
        <v>0</v>
      </c>
      <c r="H459" s="36">
        <f>SUMIFS(СВЦЭМ!$H$40:$H$783,СВЦЭМ!$A$40:$A$783,$A459,СВЦЭМ!$B$40:$B$783,H$437)+'СЕТ СН'!$F$16</f>
        <v>0</v>
      </c>
      <c r="I459" s="36">
        <f>SUMIFS(СВЦЭМ!$H$40:$H$783,СВЦЭМ!$A$40:$A$783,$A459,СВЦЭМ!$B$40:$B$783,I$437)+'СЕТ СН'!$F$16</f>
        <v>0</v>
      </c>
      <c r="J459" s="36">
        <f>SUMIFS(СВЦЭМ!$H$40:$H$783,СВЦЭМ!$A$40:$A$783,$A459,СВЦЭМ!$B$40:$B$783,J$437)+'СЕТ СН'!$F$16</f>
        <v>0</v>
      </c>
      <c r="K459" s="36">
        <f>SUMIFS(СВЦЭМ!$H$40:$H$783,СВЦЭМ!$A$40:$A$783,$A459,СВЦЭМ!$B$40:$B$783,K$437)+'СЕТ СН'!$F$16</f>
        <v>0</v>
      </c>
      <c r="L459" s="36">
        <f>SUMIFS(СВЦЭМ!$H$40:$H$783,СВЦЭМ!$A$40:$A$783,$A459,СВЦЭМ!$B$40:$B$783,L$437)+'СЕТ СН'!$F$16</f>
        <v>0</v>
      </c>
      <c r="M459" s="36">
        <f>SUMIFS(СВЦЭМ!$H$40:$H$783,СВЦЭМ!$A$40:$A$783,$A459,СВЦЭМ!$B$40:$B$783,M$437)+'СЕТ СН'!$F$16</f>
        <v>0</v>
      </c>
      <c r="N459" s="36">
        <f>SUMIFS(СВЦЭМ!$H$40:$H$783,СВЦЭМ!$A$40:$A$783,$A459,СВЦЭМ!$B$40:$B$783,N$437)+'СЕТ СН'!$F$16</f>
        <v>0</v>
      </c>
      <c r="O459" s="36">
        <f>SUMIFS(СВЦЭМ!$H$40:$H$783,СВЦЭМ!$A$40:$A$783,$A459,СВЦЭМ!$B$40:$B$783,O$437)+'СЕТ СН'!$F$16</f>
        <v>0</v>
      </c>
      <c r="P459" s="36">
        <f>SUMIFS(СВЦЭМ!$H$40:$H$783,СВЦЭМ!$A$40:$A$783,$A459,СВЦЭМ!$B$40:$B$783,P$437)+'СЕТ СН'!$F$16</f>
        <v>0</v>
      </c>
      <c r="Q459" s="36">
        <f>SUMIFS(СВЦЭМ!$H$40:$H$783,СВЦЭМ!$A$40:$A$783,$A459,СВЦЭМ!$B$40:$B$783,Q$437)+'СЕТ СН'!$F$16</f>
        <v>0</v>
      </c>
      <c r="R459" s="36">
        <f>SUMIFS(СВЦЭМ!$H$40:$H$783,СВЦЭМ!$A$40:$A$783,$A459,СВЦЭМ!$B$40:$B$783,R$437)+'СЕТ СН'!$F$16</f>
        <v>0</v>
      </c>
      <c r="S459" s="36">
        <f>SUMIFS(СВЦЭМ!$H$40:$H$783,СВЦЭМ!$A$40:$A$783,$A459,СВЦЭМ!$B$40:$B$783,S$437)+'СЕТ СН'!$F$16</f>
        <v>0</v>
      </c>
      <c r="T459" s="36">
        <f>SUMIFS(СВЦЭМ!$H$40:$H$783,СВЦЭМ!$A$40:$A$783,$A459,СВЦЭМ!$B$40:$B$783,T$437)+'СЕТ СН'!$F$16</f>
        <v>0</v>
      </c>
      <c r="U459" s="36">
        <f>SUMIFS(СВЦЭМ!$H$40:$H$783,СВЦЭМ!$A$40:$A$783,$A459,СВЦЭМ!$B$40:$B$783,U$437)+'СЕТ СН'!$F$16</f>
        <v>0</v>
      </c>
      <c r="V459" s="36">
        <f>SUMIFS(СВЦЭМ!$H$40:$H$783,СВЦЭМ!$A$40:$A$783,$A459,СВЦЭМ!$B$40:$B$783,V$437)+'СЕТ СН'!$F$16</f>
        <v>0</v>
      </c>
      <c r="W459" s="36">
        <f>SUMIFS(СВЦЭМ!$H$40:$H$783,СВЦЭМ!$A$40:$A$783,$A459,СВЦЭМ!$B$40:$B$783,W$437)+'СЕТ СН'!$F$16</f>
        <v>0</v>
      </c>
      <c r="X459" s="36">
        <f>SUMIFS(СВЦЭМ!$H$40:$H$783,СВЦЭМ!$A$40:$A$783,$A459,СВЦЭМ!$B$40:$B$783,X$437)+'СЕТ СН'!$F$16</f>
        <v>0</v>
      </c>
      <c r="Y459" s="36">
        <f>SUMIFS(СВЦЭМ!$H$40:$H$783,СВЦЭМ!$A$40:$A$783,$A459,СВЦЭМ!$B$40:$B$783,Y$437)+'СЕТ СН'!$F$16</f>
        <v>0</v>
      </c>
    </row>
    <row r="460" spans="1:25" ht="15.75" hidden="1" x14ac:dyDescent="0.2">
      <c r="A460" s="35">
        <f t="shared" si="12"/>
        <v>45100</v>
      </c>
      <c r="B460" s="36">
        <f>SUMIFS(СВЦЭМ!$H$40:$H$783,СВЦЭМ!$A$40:$A$783,$A460,СВЦЭМ!$B$40:$B$783,B$437)+'СЕТ СН'!$F$16</f>
        <v>0</v>
      </c>
      <c r="C460" s="36">
        <f>SUMIFS(СВЦЭМ!$H$40:$H$783,СВЦЭМ!$A$40:$A$783,$A460,СВЦЭМ!$B$40:$B$783,C$437)+'СЕТ СН'!$F$16</f>
        <v>0</v>
      </c>
      <c r="D460" s="36">
        <f>SUMIFS(СВЦЭМ!$H$40:$H$783,СВЦЭМ!$A$40:$A$783,$A460,СВЦЭМ!$B$40:$B$783,D$437)+'СЕТ СН'!$F$16</f>
        <v>0</v>
      </c>
      <c r="E460" s="36">
        <f>SUMIFS(СВЦЭМ!$H$40:$H$783,СВЦЭМ!$A$40:$A$783,$A460,СВЦЭМ!$B$40:$B$783,E$437)+'СЕТ СН'!$F$16</f>
        <v>0</v>
      </c>
      <c r="F460" s="36">
        <f>SUMIFS(СВЦЭМ!$H$40:$H$783,СВЦЭМ!$A$40:$A$783,$A460,СВЦЭМ!$B$40:$B$783,F$437)+'СЕТ СН'!$F$16</f>
        <v>0</v>
      </c>
      <c r="G460" s="36">
        <f>SUMIFS(СВЦЭМ!$H$40:$H$783,СВЦЭМ!$A$40:$A$783,$A460,СВЦЭМ!$B$40:$B$783,G$437)+'СЕТ СН'!$F$16</f>
        <v>0</v>
      </c>
      <c r="H460" s="36">
        <f>SUMIFS(СВЦЭМ!$H$40:$H$783,СВЦЭМ!$A$40:$A$783,$A460,СВЦЭМ!$B$40:$B$783,H$437)+'СЕТ СН'!$F$16</f>
        <v>0</v>
      </c>
      <c r="I460" s="36">
        <f>SUMIFS(СВЦЭМ!$H$40:$H$783,СВЦЭМ!$A$40:$A$783,$A460,СВЦЭМ!$B$40:$B$783,I$437)+'СЕТ СН'!$F$16</f>
        <v>0</v>
      </c>
      <c r="J460" s="36">
        <f>SUMIFS(СВЦЭМ!$H$40:$H$783,СВЦЭМ!$A$40:$A$783,$A460,СВЦЭМ!$B$40:$B$783,J$437)+'СЕТ СН'!$F$16</f>
        <v>0</v>
      </c>
      <c r="K460" s="36">
        <f>SUMIFS(СВЦЭМ!$H$40:$H$783,СВЦЭМ!$A$40:$A$783,$A460,СВЦЭМ!$B$40:$B$783,K$437)+'СЕТ СН'!$F$16</f>
        <v>0</v>
      </c>
      <c r="L460" s="36">
        <f>SUMIFS(СВЦЭМ!$H$40:$H$783,СВЦЭМ!$A$40:$A$783,$A460,СВЦЭМ!$B$40:$B$783,L$437)+'СЕТ СН'!$F$16</f>
        <v>0</v>
      </c>
      <c r="M460" s="36">
        <f>SUMIFS(СВЦЭМ!$H$40:$H$783,СВЦЭМ!$A$40:$A$783,$A460,СВЦЭМ!$B$40:$B$783,M$437)+'СЕТ СН'!$F$16</f>
        <v>0</v>
      </c>
      <c r="N460" s="36">
        <f>SUMIFS(СВЦЭМ!$H$40:$H$783,СВЦЭМ!$A$40:$A$783,$A460,СВЦЭМ!$B$40:$B$783,N$437)+'СЕТ СН'!$F$16</f>
        <v>0</v>
      </c>
      <c r="O460" s="36">
        <f>SUMIFS(СВЦЭМ!$H$40:$H$783,СВЦЭМ!$A$40:$A$783,$A460,СВЦЭМ!$B$40:$B$783,O$437)+'СЕТ СН'!$F$16</f>
        <v>0</v>
      </c>
      <c r="P460" s="36">
        <f>SUMIFS(СВЦЭМ!$H$40:$H$783,СВЦЭМ!$A$40:$A$783,$A460,СВЦЭМ!$B$40:$B$783,P$437)+'СЕТ СН'!$F$16</f>
        <v>0</v>
      </c>
      <c r="Q460" s="36">
        <f>SUMIFS(СВЦЭМ!$H$40:$H$783,СВЦЭМ!$A$40:$A$783,$A460,СВЦЭМ!$B$40:$B$783,Q$437)+'СЕТ СН'!$F$16</f>
        <v>0</v>
      </c>
      <c r="R460" s="36">
        <f>SUMIFS(СВЦЭМ!$H$40:$H$783,СВЦЭМ!$A$40:$A$783,$A460,СВЦЭМ!$B$40:$B$783,R$437)+'СЕТ СН'!$F$16</f>
        <v>0</v>
      </c>
      <c r="S460" s="36">
        <f>SUMIFS(СВЦЭМ!$H$40:$H$783,СВЦЭМ!$A$40:$A$783,$A460,СВЦЭМ!$B$40:$B$783,S$437)+'СЕТ СН'!$F$16</f>
        <v>0</v>
      </c>
      <c r="T460" s="36">
        <f>SUMIFS(СВЦЭМ!$H$40:$H$783,СВЦЭМ!$A$40:$A$783,$A460,СВЦЭМ!$B$40:$B$783,T$437)+'СЕТ СН'!$F$16</f>
        <v>0</v>
      </c>
      <c r="U460" s="36">
        <f>SUMIFS(СВЦЭМ!$H$40:$H$783,СВЦЭМ!$A$40:$A$783,$A460,СВЦЭМ!$B$40:$B$783,U$437)+'СЕТ СН'!$F$16</f>
        <v>0</v>
      </c>
      <c r="V460" s="36">
        <f>SUMIFS(СВЦЭМ!$H$40:$H$783,СВЦЭМ!$A$40:$A$783,$A460,СВЦЭМ!$B$40:$B$783,V$437)+'СЕТ СН'!$F$16</f>
        <v>0</v>
      </c>
      <c r="W460" s="36">
        <f>SUMIFS(СВЦЭМ!$H$40:$H$783,СВЦЭМ!$A$40:$A$783,$A460,СВЦЭМ!$B$40:$B$783,W$437)+'СЕТ СН'!$F$16</f>
        <v>0</v>
      </c>
      <c r="X460" s="36">
        <f>SUMIFS(СВЦЭМ!$H$40:$H$783,СВЦЭМ!$A$40:$A$783,$A460,СВЦЭМ!$B$40:$B$783,X$437)+'СЕТ СН'!$F$16</f>
        <v>0</v>
      </c>
      <c r="Y460" s="36">
        <f>SUMIFS(СВЦЭМ!$H$40:$H$783,СВЦЭМ!$A$40:$A$783,$A460,СВЦЭМ!$B$40:$B$783,Y$437)+'СЕТ СН'!$F$16</f>
        <v>0</v>
      </c>
    </row>
    <row r="461" spans="1:25" ht="15.75" hidden="1" x14ac:dyDescent="0.2">
      <c r="A461" s="35">
        <f t="shared" si="12"/>
        <v>45101</v>
      </c>
      <c r="B461" s="36">
        <f>SUMIFS(СВЦЭМ!$H$40:$H$783,СВЦЭМ!$A$40:$A$783,$A461,СВЦЭМ!$B$40:$B$783,B$437)+'СЕТ СН'!$F$16</f>
        <v>0</v>
      </c>
      <c r="C461" s="36">
        <f>SUMIFS(СВЦЭМ!$H$40:$H$783,СВЦЭМ!$A$40:$A$783,$A461,СВЦЭМ!$B$40:$B$783,C$437)+'СЕТ СН'!$F$16</f>
        <v>0</v>
      </c>
      <c r="D461" s="36">
        <f>SUMIFS(СВЦЭМ!$H$40:$H$783,СВЦЭМ!$A$40:$A$783,$A461,СВЦЭМ!$B$40:$B$783,D$437)+'СЕТ СН'!$F$16</f>
        <v>0</v>
      </c>
      <c r="E461" s="36">
        <f>SUMIFS(СВЦЭМ!$H$40:$H$783,СВЦЭМ!$A$40:$A$783,$A461,СВЦЭМ!$B$40:$B$783,E$437)+'СЕТ СН'!$F$16</f>
        <v>0</v>
      </c>
      <c r="F461" s="36">
        <f>SUMIFS(СВЦЭМ!$H$40:$H$783,СВЦЭМ!$A$40:$A$783,$A461,СВЦЭМ!$B$40:$B$783,F$437)+'СЕТ СН'!$F$16</f>
        <v>0</v>
      </c>
      <c r="G461" s="36">
        <f>SUMIFS(СВЦЭМ!$H$40:$H$783,СВЦЭМ!$A$40:$A$783,$A461,СВЦЭМ!$B$40:$B$783,G$437)+'СЕТ СН'!$F$16</f>
        <v>0</v>
      </c>
      <c r="H461" s="36">
        <f>SUMIFS(СВЦЭМ!$H$40:$H$783,СВЦЭМ!$A$40:$A$783,$A461,СВЦЭМ!$B$40:$B$783,H$437)+'СЕТ СН'!$F$16</f>
        <v>0</v>
      </c>
      <c r="I461" s="36">
        <f>SUMIFS(СВЦЭМ!$H$40:$H$783,СВЦЭМ!$A$40:$A$783,$A461,СВЦЭМ!$B$40:$B$783,I$437)+'СЕТ СН'!$F$16</f>
        <v>0</v>
      </c>
      <c r="J461" s="36">
        <f>SUMIFS(СВЦЭМ!$H$40:$H$783,СВЦЭМ!$A$40:$A$783,$A461,СВЦЭМ!$B$40:$B$783,J$437)+'СЕТ СН'!$F$16</f>
        <v>0</v>
      </c>
      <c r="K461" s="36">
        <f>SUMIFS(СВЦЭМ!$H$40:$H$783,СВЦЭМ!$A$40:$A$783,$A461,СВЦЭМ!$B$40:$B$783,K$437)+'СЕТ СН'!$F$16</f>
        <v>0</v>
      </c>
      <c r="L461" s="36">
        <f>SUMIFS(СВЦЭМ!$H$40:$H$783,СВЦЭМ!$A$40:$A$783,$A461,СВЦЭМ!$B$40:$B$783,L$437)+'СЕТ СН'!$F$16</f>
        <v>0</v>
      </c>
      <c r="M461" s="36">
        <f>SUMIFS(СВЦЭМ!$H$40:$H$783,СВЦЭМ!$A$40:$A$783,$A461,СВЦЭМ!$B$40:$B$783,M$437)+'СЕТ СН'!$F$16</f>
        <v>0</v>
      </c>
      <c r="N461" s="36">
        <f>SUMIFS(СВЦЭМ!$H$40:$H$783,СВЦЭМ!$A$40:$A$783,$A461,СВЦЭМ!$B$40:$B$783,N$437)+'СЕТ СН'!$F$16</f>
        <v>0</v>
      </c>
      <c r="O461" s="36">
        <f>SUMIFS(СВЦЭМ!$H$40:$H$783,СВЦЭМ!$A$40:$A$783,$A461,СВЦЭМ!$B$40:$B$783,O$437)+'СЕТ СН'!$F$16</f>
        <v>0</v>
      </c>
      <c r="P461" s="36">
        <f>SUMIFS(СВЦЭМ!$H$40:$H$783,СВЦЭМ!$A$40:$A$783,$A461,СВЦЭМ!$B$40:$B$783,P$437)+'СЕТ СН'!$F$16</f>
        <v>0</v>
      </c>
      <c r="Q461" s="36">
        <f>SUMIFS(СВЦЭМ!$H$40:$H$783,СВЦЭМ!$A$40:$A$783,$A461,СВЦЭМ!$B$40:$B$783,Q$437)+'СЕТ СН'!$F$16</f>
        <v>0</v>
      </c>
      <c r="R461" s="36">
        <f>SUMIFS(СВЦЭМ!$H$40:$H$783,СВЦЭМ!$A$40:$A$783,$A461,СВЦЭМ!$B$40:$B$783,R$437)+'СЕТ СН'!$F$16</f>
        <v>0</v>
      </c>
      <c r="S461" s="36">
        <f>SUMIFS(СВЦЭМ!$H$40:$H$783,СВЦЭМ!$A$40:$A$783,$A461,СВЦЭМ!$B$40:$B$783,S$437)+'СЕТ СН'!$F$16</f>
        <v>0</v>
      </c>
      <c r="T461" s="36">
        <f>SUMIFS(СВЦЭМ!$H$40:$H$783,СВЦЭМ!$A$40:$A$783,$A461,СВЦЭМ!$B$40:$B$783,T$437)+'СЕТ СН'!$F$16</f>
        <v>0</v>
      </c>
      <c r="U461" s="36">
        <f>SUMIFS(СВЦЭМ!$H$40:$H$783,СВЦЭМ!$A$40:$A$783,$A461,СВЦЭМ!$B$40:$B$783,U$437)+'СЕТ СН'!$F$16</f>
        <v>0</v>
      </c>
      <c r="V461" s="36">
        <f>SUMIFS(СВЦЭМ!$H$40:$H$783,СВЦЭМ!$A$40:$A$783,$A461,СВЦЭМ!$B$40:$B$783,V$437)+'СЕТ СН'!$F$16</f>
        <v>0</v>
      </c>
      <c r="W461" s="36">
        <f>SUMIFS(СВЦЭМ!$H$40:$H$783,СВЦЭМ!$A$40:$A$783,$A461,СВЦЭМ!$B$40:$B$783,W$437)+'СЕТ СН'!$F$16</f>
        <v>0</v>
      </c>
      <c r="X461" s="36">
        <f>SUMIFS(СВЦЭМ!$H$40:$H$783,СВЦЭМ!$A$40:$A$783,$A461,СВЦЭМ!$B$40:$B$783,X$437)+'СЕТ СН'!$F$16</f>
        <v>0</v>
      </c>
      <c r="Y461" s="36">
        <f>SUMIFS(СВЦЭМ!$H$40:$H$783,СВЦЭМ!$A$40:$A$783,$A461,СВЦЭМ!$B$40:$B$783,Y$437)+'СЕТ СН'!$F$16</f>
        <v>0</v>
      </c>
    </row>
    <row r="462" spans="1:25" ht="15.75" hidden="1" x14ac:dyDescent="0.2">
      <c r="A462" s="35">
        <f t="shared" si="12"/>
        <v>45102</v>
      </c>
      <c r="B462" s="36">
        <f>SUMIFS(СВЦЭМ!$H$40:$H$783,СВЦЭМ!$A$40:$A$783,$A462,СВЦЭМ!$B$40:$B$783,B$437)+'СЕТ СН'!$F$16</f>
        <v>0</v>
      </c>
      <c r="C462" s="36">
        <f>SUMIFS(СВЦЭМ!$H$40:$H$783,СВЦЭМ!$A$40:$A$783,$A462,СВЦЭМ!$B$40:$B$783,C$437)+'СЕТ СН'!$F$16</f>
        <v>0</v>
      </c>
      <c r="D462" s="36">
        <f>SUMIFS(СВЦЭМ!$H$40:$H$783,СВЦЭМ!$A$40:$A$783,$A462,СВЦЭМ!$B$40:$B$783,D$437)+'СЕТ СН'!$F$16</f>
        <v>0</v>
      </c>
      <c r="E462" s="36">
        <f>SUMIFS(СВЦЭМ!$H$40:$H$783,СВЦЭМ!$A$40:$A$783,$A462,СВЦЭМ!$B$40:$B$783,E$437)+'СЕТ СН'!$F$16</f>
        <v>0</v>
      </c>
      <c r="F462" s="36">
        <f>SUMIFS(СВЦЭМ!$H$40:$H$783,СВЦЭМ!$A$40:$A$783,$A462,СВЦЭМ!$B$40:$B$783,F$437)+'СЕТ СН'!$F$16</f>
        <v>0</v>
      </c>
      <c r="G462" s="36">
        <f>SUMIFS(СВЦЭМ!$H$40:$H$783,СВЦЭМ!$A$40:$A$783,$A462,СВЦЭМ!$B$40:$B$783,G$437)+'СЕТ СН'!$F$16</f>
        <v>0</v>
      </c>
      <c r="H462" s="36">
        <f>SUMIFS(СВЦЭМ!$H$40:$H$783,СВЦЭМ!$A$40:$A$783,$A462,СВЦЭМ!$B$40:$B$783,H$437)+'СЕТ СН'!$F$16</f>
        <v>0</v>
      </c>
      <c r="I462" s="36">
        <f>SUMIFS(СВЦЭМ!$H$40:$H$783,СВЦЭМ!$A$40:$A$783,$A462,СВЦЭМ!$B$40:$B$783,I$437)+'СЕТ СН'!$F$16</f>
        <v>0</v>
      </c>
      <c r="J462" s="36">
        <f>SUMIFS(СВЦЭМ!$H$40:$H$783,СВЦЭМ!$A$40:$A$783,$A462,СВЦЭМ!$B$40:$B$783,J$437)+'СЕТ СН'!$F$16</f>
        <v>0</v>
      </c>
      <c r="K462" s="36">
        <f>SUMIFS(СВЦЭМ!$H$40:$H$783,СВЦЭМ!$A$40:$A$783,$A462,СВЦЭМ!$B$40:$B$783,K$437)+'СЕТ СН'!$F$16</f>
        <v>0</v>
      </c>
      <c r="L462" s="36">
        <f>SUMIFS(СВЦЭМ!$H$40:$H$783,СВЦЭМ!$A$40:$A$783,$A462,СВЦЭМ!$B$40:$B$783,L$437)+'СЕТ СН'!$F$16</f>
        <v>0</v>
      </c>
      <c r="M462" s="36">
        <f>SUMIFS(СВЦЭМ!$H$40:$H$783,СВЦЭМ!$A$40:$A$783,$A462,СВЦЭМ!$B$40:$B$783,M$437)+'СЕТ СН'!$F$16</f>
        <v>0</v>
      </c>
      <c r="N462" s="36">
        <f>SUMIFS(СВЦЭМ!$H$40:$H$783,СВЦЭМ!$A$40:$A$783,$A462,СВЦЭМ!$B$40:$B$783,N$437)+'СЕТ СН'!$F$16</f>
        <v>0</v>
      </c>
      <c r="O462" s="36">
        <f>SUMIFS(СВЦЭМ!$H$40:$H$783,СВЦЭМ!$A$40:$A$783,$A462,СВЦЭМ!$B$40:$B$783,O$437)+'СЕТ СН'!$F$16</f>
        <v>0</v>
      </c>
      <c r="P462" s="36">
        <f>SUMIFS(СВЦЭМ!$H$40:$H$783,СВЦЭМ!$A$40:$A$783,$A462,СВЦЭМ!$B$40:$B$783,P$437)+'СЕТ СН'!$F$16</f>
        <v>0</v>
      </c>
      <c r="Q462" s="36">
        <f>SUMIFS(СВЦЭМ!$H$40:$H$783,СВЦЭМ!$A$40:$A$783,$A462,СВЦЭМ!$B$40:$B$783,Q$437)+'СЕТ СН'!$F$16</f>
        <v>0</v>
      </c>
      <c r="R462" s="36">
        <f>SUMIFS(СВЦЭМ!$H$40:$H$783,СВЦЭМ!$A$40:$A$783,$A462,СВЦЭМ!$B$40:$B$783,R$437)+'СЕТ СН'!$F$16</f>
        <v>0</v>
      </c>
      <c r="S462" s="36">
        <f>SUMIFS(СВЦЭМ!$H$40:$H$783,СВЦЭМ!$A$40:$A$783,$A462,СВЦЭМ!$B$40:$B$783,S$437)+'СЕТ СН'!$F$16</f>
        <v>0</v>
      </c>
      <c r="T462" s="36">
        <f>SUMIFS(СВЦЭМ!$H$40:$H$783,СВЦЭМ!$A$40:$A$783,$A462,СВЦЭМ!$B$40:$B$783,T$437)+'СЕТ СН'!$F$16</f>
        <v>0</v>
      </c>
      <c r="U462" s="36">
        <f>SUMIFS(СВЦЭМ!$H$40:$H$783,СВЦЭМ!$A$40:$A$783,$A462,СВЦЭМ!$B$40:$B$783,U$437)+'СЕТ СН'!$F$16</f>
        <v>0</v>
      </c>
      <c r="V462" s="36">
        <f>SUMIFS(СВЦЭМ!$H$40:$H$783,СВЦЭМ!$A$40:$A$783,$A462,СВЦЭМ!$B$40:$B$783,V$437)+'СЕТ СН'!$F$16</f>
        <v>0</v>
      </c>
      <c r="W462" s="36">
        <f>SUMIFS(СВЦЭМ!$H$40:$H$783,СВЦЭМ!$A$40:$A$783,$A462,СВЦЭМ!$B$40:$B$783,W$437)+'СЕТ СН'!$F$16</f>
        <v>0</v>
      </c>
      <c r="X462" s="36">
        <f>SUMIFS(СВЦЭМ!$H$40:$H$783,СВЦЭМ!$A$40:$A$783,$A462,СВЦЭМ!$B$40:$B$783,X$437)+'СЕТ СН'!$F$16</f>
        <v>0</v>
      </c>
      <c r="Y462" s="36">
        <f>SUMIFS(СВЦЭМ!$H$40:$H$783,СВЦЭМ!$A$40:$A$783,$A462,СВЦЭМ!$B$40:$B$783,Y$437)+'СЕТ СН'!$F$16</f>
        <v>0</v>
      </c>
    </row>
    <row r="463" spans="1:25" ht="15.75" hidden="1" x14ac:dyDescent="0.2">
      <c r="A463" s="35">
        <f t="shared" si="12"/>
        <v>45103</v>
      </c>
      <c r="B463" s="36">
        <f>SUMIFS(СВЦЭМ!$H$40:$H$783,СВЦЭМ!$A$40:$A$783,$A463,СВЦЭМ!$B$40:$B$783,B$437)+'СЕТ СН'!$F$16</f>
        <v>0</v>
      </c>
      <c r="C463" s="36">
        <f>SUMIFS(СВЦЭМ!$H$40:$H$783,СВЦЭМ!$A$40:$A$783,$A463,СВЦЭМ!$B$40:$B$783,C$437)+'СЕТ СН'!$F$16</f>
        <v>0</v>
      </c>
      <c r="D463" s="36">
        <f>SUMIFS(СВЦЭМ!$H$40:$H$783,СВЦЭМ!$A$40:$A$783,$A463,СВЦЭМ!$B$40:$B$783,D$437)+'СЕТ СН'!$F$16</f>
        <v>0</v>
      </c>
      <c r="E463" s="36">
        <f>SUMIFS(СВЦЭМ!$H$40:$H$783,СВЦЭМ!$A$40:$A$783,$A463,СВЦЭМ!$B$40:$B$783,E$437)+'СЕТ СН'!$F$16</f>
        <v>0</v>
      </c>
      <c r="F463" s="36">
        <f>SUMIFS(СВЦЭМ!$H$40:$H$783,СВЦЭМ!$A$40:$A$783,$A463,СВЦЭМ!$B$40:$B$783,F$437)+'СЕТ СН'!$F$16</f>
        <v>0</v>
      </c>
      <c r="G463" s="36">
        <f>SUMIFS(СВЦЭМ!$H$40:$H$783,СВЦЭМ!$A$40:$A$783,$A463,СВЦЭМ!$B$40:$B$783,G$437)+'СЕТ СН'!$F$16</f>
        <v>0</v>
      </c>
      <c r="H463" s="36">
        <f>SUMIFS(СВЦЭМ!$H$40:$H$783,СВЦЭМ!$A$40:$A$783,$A463,СВЦЭМ!$B$40:$B$783,H$437)+'СЕТ СН'!$F$16</f>
        <v>0</v>
      </c>
      <c r="I463" s="36">
        <f>SUMIFS(СВЦЭМ!$H$40:$H$783,СВЦЭМ!$A$40:$A$783,$A463,СВЦЭМ!$B$40:$B$783,I$437)+'СЕТ СН'!$F$16</f>
        <v>0</v>
      </c>
      <c r="J463" s="36">
        <f>SUMIFS(СВЦЭМ!$H$40:$H$783,СВЦЭМ!$A$40:$A$783,$A463,СВЦЭМ!$B$40:$B$783,J$437)+'СЕТ СН'!$F$16</f>
        <v>0</v>
      </c>
      <c r="K463" s="36">
        <f>SUMIFS(СВЦЭМ!$H$40:$H$783,СВЦЭМ!$A$40:$A$783,$A463,СВЦЭМ!$B$40:$B$783,K$437)+'СЕТ СН'!$F$16</f>
        <v>0</v>
      </c>
      <c r="L463" s="36">
        <f>SUMIFS(СВЦЭМ!$H$40:$H$783,СВЦЭМ!$A$40:$A$783,$A463,СВЦЭМ!$B$40:$B$783,L$437)+'СЕТ СН'!$F$16</f>
        <v>0</v>
      </c>
      <c r="M463" s="36">
        <f>SUMIFS(СВЦЭМ!$H$40:$H$783,СВЦЭМ!$A$40:$A$783,$A463,СВЦЭМ!$B$40:$B$783,M$437)+'СЕТ СН'!$F$16</f>
        <v>0</v>
      </c>
      <c r="N463" s="36">
        <f>SUMIFS(СВЦЭМ!$H$40:$H$783,СВЦЭМ!$A$40:$A$783,$A463,СВЦЭМ!$B$40:$B$783,N$437)+'СЕТ СН'!$F$16</f>
        <v>0</v>
      </c>
      <c r="O463" s="36">
        <f>SUMIFS(СВЦЭМ!$H$40:$H$783,СВЦЭМ!$A$40:$A$783,$A463,СВЦЭМ!$B$40:$B$783,O$437)+'СЕТ СН'!$F$16</f>
        <v>0</v>
      </c>
      <c r="P463" s="36">
        <f>SUMIFS(СВЦЭМ!$H$40:$H$783,СВЦЭМ!$A$40:$A$783,$A463,СВЦЭМ!$B$40:$B$783,P$437)+'СЕТ СН'!$F$16</f>
        <v>0</v>
      </c>
      <c r="Q463" s="36">
        <f>SUMIFS(СВЦЭМ!$H$40:$H$783,СВЦЭМ!$A$40:$A$783,$A463,СВЦЭМ!$B$40:$B$783,Q$437)+'СЕТ СН'!$F$16</f>
        <v>0</v>
      </c>
      <c r="R463" s="36">
        <f>SUMIFS(СВЦЭМ!$H$40:$H$783,СВЦЭМ!$A$40:$A$783,$A463,СВЦЭМ!$B$40:$B$783,R$437)+'СЕТ СН'!$F$16</f>
        <v>0</v>
      </c>
      <c r="S463" s="36">
        <f>SUMIFS(СВЦЭМ!$H$40:$H$783,СВЦЭМ!$A$40:$A$783,$A463,СВЦЭМ!$B$40:$B$783,S$437)+'СЕТ СН'!$F$16</f>
        <v>0</v>
      </c>
      <c r="T463" s="36">
        <f>SUMIFS(СВЦЭМ!$H$40:$H$783,СВЦЭМ!$A$40:$A$783,$A463,СВЦЭМ!$B$40:$B$783,T$437)+'СЕТ СН'!$F$16</f>
        <v>0</v>
      </c>
      <c r="U463" s="36">
        <f>SUMIFS(СВЦЭМ!$H$40:$H$783,СВЦЭМ!$A$40:$A$783,$A463,СВЦЭМ!$B$40:$B$783,U$437)+'СЕТ СН'!$F$16</f>
        <v>0</v>
      </c>
      <c r="V463" s="36">
        <f>SUMIFS(СВЦЭМ!$H$40:$H$783,СВЦЭМ!$A$40:$A$783,$A463,СВЦЭМ!$B$40:$B$783,V$437)+'СЕТ СН'!$F$16</f>
        <v>0</v>
      </c>
      <c r="W463" s="36">
        <f>SUMIFS(СВЦЭМ!$H$40:$H$783,СВЦЭМ!$A$40:$A$783,$A463,СВЦЭМ!$B$40:$B$783,W$437)+'СЕТ СН'!$F$16</f>
        <v>0</v>
      </c>
      <c r="X463" s="36">
        <f>SUMIFS(СВЦЭМ!$H$40:$H$783,СВЦЭМ!$A$40:$A$783,$A463,СВЦЭМ!$B$40:$B$783,X$437)+'СЕТ СН'!$F$16</f>
        <v>0</v>
      </c>
      <c r="Y463" s="36">
        <f>SUMIFS(СВЦЭМ!$H$40:$H$783,СВЦЭМ!$A$40:$A$783,$A463,СВЦЭМ!$B$40:$B$783,Y$437)+'СЕТ СН'!$F$16</f>
        <v>0</v>
      </c>
    </row>
    <row r="464" spans="1:25" ht="15.75" hidden="1" x14ac:dyDescent="0.2">
      <c r="A464" s="35">
        <f t="shared" si="12"/>
        <v>45104</v>
      </c>
      <c r="B464" s="36">
        <f>SUMIFS(СВЦЭМ!$H$40:$H$783,СВЦЭМ!$A$40:$A$783,$A464,СВЦЭМ!$B$40:$B$783,B$437)+'СЕТ СН'!$F$16</f>
        <v>0</v>
      </c>
      <c r="C464" s="36">
        <f>SUMIFS(СВЦЭМ!$H$40:$H$783,СВЦЭМ!$A$40:$A$783,$A464,СВЦЭМ!$B$40:$B$783,C$437)+'СЕТ СН'!$F$16</f>
        <v>0</v>
      </c>
      <c r="D464" s="36">
        <f>SUMIFS(СВЦЭМ!$H$40:$H$783,СВЦЭМ!$A$40:$A$783,$A464,СВЦЭМ!$B$40:$B$783,D$437)+'СЕТ СН'!$F$16</f>
        <v>0</v>
      </c>
      <c r="E464" s="36">
        <f>SUMIFS(СВЦЭМ!$H$40:$H$783,СВЦЭМ!$A$40:$A$783,$A464,СВЦЭМ!$B$40:$B$783,E$437)+'СЕТ СН'!$F$16</f>
        <v>0</v>
      </c>
      <c r="F464" s="36">
        <f>SUMIFS(СВЦЭМ!$H$40:$H$783,СВЦЭМ!$A$40:$A$783,$A464,СВЦЭМ!$B$40:$B$783,F$437)+'СЕТ СН'!$F$16</f>
        <v>0</v>
      </c>
      <c r="G464" s="36">
        <f>SUMIFS(СВЦЭМ!$H$40:$H$783,СВЦЭМ!$A$40:$A$783,$A464,СВЦЭМ!$B$40:$B$783,G$437)+'СЕТ СН'!$F$16</f>
        <v>0</v>
      </c>
      <c r="H464" s="36">
        <f>SUMIFS(СВЦЭМ!$H$40:$H$783,СВЦЭМ!$A$40:$A$783,$A464,СВЦЭМ!$B$40:$B$783,H$437)+'СЕТ СН'!$F$16</f>
        <v>0</v>
      </c>
      <c r="I464" s="36">
        <f>SUMIFS(СВЦЭМ!$H$40:$H$783,СВЦЭМ!$A$40:$A$783,$A464,СВЦЭМ!$B$40:$B$783,I$437)+'СЕТ СН'!$F$16</f>
        <v>0</v>
      </c>
      <c r="J464" s="36">
        <f>SUMIFS(СВЦЭМ!$H$40:$H$783,СВЦЭМ!$A$40:$A$783,$A464,СВЦЭМ!$B$40:$B$783,J$437)+'СЕТ СН'!$F$16</f>
        <v>0</v>
      </c>
      <c r="K464" s="36">
        <f>SUMIFS(СВЦЭМ!$H$40:$H$783,СВЦЭМ!$A$40:$A$783,$A464,СВЦЭМ!$B$40:$B$783,K$437)+'СЕТ СН'!$F$16</f>
        <v>0</v>
      </c>
      <c r="L464" s="36">
        <f>SUMIFS(СВЦЭМ!$H$40:$H$783,СВЦЭМ!$A$40:$A$783,$A464,СВЦЭМ!$B$40:$B$783,L$437)+'СЕТ СН'!$F$16</f>
        <v>0</v>
      </c>
      <c r="M464" s="36">
        <f>SUMIFS(СВЦЭМ!$H$40:$H$783,СВЦЭМ!$A$40:$A$783,$A464,СВЦЭМ!$B$40:$B$783,M$437)+'СЕТ СН'!$F$16</f>
        <v>0</v>
      </c>
      <c r="N464" s="36">
        <f>SUMIFS(СВЦЭМ!$H$40:$H$783,СВЦЭМ!$A$40:$A$783,$A464,СВЦЭМ!$B$40:$B$783,N$437)+'СЕТ СН'!$F$16</f>
        <v>0</v>
      </c>
      <c r="O464" s="36">
        <f>SUMIFS(СВЦЭМ!$H$40:$H$783,СВЦЭМ!$A$40:$A$783,$A464,СВЦЭМ!$B$40:$B$783,O$437)+'СЕТ СН'!$F$16</f>
        <v>0</v>
      </c>
      <c r="P464" s="36">
        <f>SUMIFS(СВЦЭМ!$H$40:$H$783,СВЦЭМ!$A$40:$A$783,$A464,СВЦЭМ!$B$40:$B$783,P$437)+'СЕТ СН'!$F$16</f>
        <v>0</v>
      </c>
      <c r="Q464" s="36">
        <f>SUMIFS(СВЦЭМ!$H$40:$H$783,СВЦЭМ!$A$40:$A$783,$A464,СВЦЭМ!$B$40:$B$783,Q$437)+'СЕТ СН'!$F$16</f>
        <v>0</v>
      </c>
      <c r="R464" s="36">
        <f>SUMIFS(СВЦЭМ!$H$40:$H$783,СВЦЭМ!$A$40:$A$783,$A464,СВЦЭМ!$B$40:$B$783,R$437)+'СЕТ СН'!$F$16</f>
        <v>0</v>
      </c>
      <c r="S464" s="36">
        <f>SUMIFS(СВЦЭМ!$H$40:$H$783,СВЦЭМ!$A$40:$A$783,$A464,СВЦЭМ!$B$40:$B$783,S$437)+'СЕТ СН'!$F$16</f>
        <v>0</v>
      </c>
      <c r="T464" s="36">
        <f>SUMIFS(СВЦЭМ!$H$40:$H$783,СВЦЭМ!$A$40:$A$783,$A464,СВЦЭМ!$B$40:$B$783,T$437)+'СЕТ СН'!$F$16</f>
        <v>0</v>
      </c>
      <c r="U464" s="36">
        <f>SUMIFS(СВЦЭМ!$H$40:$H$783,СВЦЭМ!$A$40:$A$783,$A464,СВЦЭМ!$B$40:$B$783,U$437)+'СЕТ СН'!$F$16</f>
        <v>0</v>
      </c>
      <c r="V464" s="36">
        <f>SUMIFS(СВЦЭМ!$H$40:$H$783,СВЦЭМ!$A$40:$A$783,$A464,СВЦЭМ!$B$40:$B$783,V$437)+'СЕТ СН'!$F$16</f>
        <v>0</v>
      </c>
      <c r="W464" s="36">
        <f>SUMIFS(СВЦЭМ!$H$40:$H$783,СВЦЭМ!$A$40:$A$783,$A464,СВЦЭМ!$B$40:$B$783,W$437)+'СЕТ СН'!$F$16</f>
        <v>0</v>
      </c>
      <c r="X464" s="36">
        <f>SUMIFS(СВЦЭМ!$H$40:$H$783,СВЦЭМ!$A$40:$A$783,$A464,СВЦЭМ!$B$40:$B$783,X$437)+'СЕТ СН'!$F$16</f>
        <v>0</v>
      </c>
      <c r="Y464" s="36">
        <f>SUMIFS(СВЦЭМ!$H$40:$H$783,СВЦЭМ!$A$40:$A$783,$A464,СВЦЭМ!$B$40:$B$783,Y$437)+'СЕТ СН'!$F$16</f>
        <v>0</v>
      </c>
    </row>
    <row r="465" spans="1:26" ht="15.75" hidden="1" x14ac:dyDescent="0.2">
      <c r="A465" s="35">
        <f t="shared" si="12"/>
        <v>45105</v>
      </c>
      <c r="B465" s="36">
        <f>SUMIFS(СВЦЭМ!$H$40:$H$783,СВЦЭМ!$A$40:$A$783,$A465,СВЦЭМ!$B$40:$B$783,B$437)+'СЕТ СН'!$F$16</f>
        <v>0</v>
      </c>
      <c r="C465" s="36">
        <f>SUMIFS(СВЦЭМ!$H$40:$H$783,СВЦЭМ!$A$40:$A$783,$A465,СВЦЭМ!$B$40:$B$783,C$437)+'СЕТ СН'!$F$16</f>
        <v>0</v>
      </c>
      <c r="D465" s="36">
        <f>SUMIFS(СВЦЭМ!$H$40:$H$783,СВЦЭМ!$A$40:$A$783,$A465,СВЦЭМ!$B$40:$B$783,D$437)+'СЕТ СН'!$F$16</f>
        <v>0</v>
      </c>
      <c r="E465" s="36">
        <f>SUMIFS(СВЦЭМ!$H$40:$H$783,СВЦЭМ!$A$40:$A$783,$A465,СВЦЭМ!$B$40:$B$783,E$437)+'СЕТ СН'!$F$16</f>
        <v>0</v>
      </c>
      <c r="F465" s="36">
        <f>SUMIFS(СВЦЭМ!$H$40:$H$783,СВЦЭМ!$A$40:$A$783,$A465,СВЦЭМ!$B$40:$B$783,F$437)+'СЕТ СН'!$F$16</f>
        <v>0</v>
      </c>
      <c r="G465" s="36">
        <f>SUMIFS(СВЦЭМ!$H$40:$H$783,СВЦЭМ!$A$40:$A$783,$A465,СВЦЭМ!$B$40:$B$783,G$437)+'СЕТ СН'!$F$16</f>
        <v>0</v>
      </c>
      <c r="H465" s="36">
        <f>SUMIFS(СВЦЭМ!$H$40:$H$783,СВЦЭМ!$A$40:$A$783,$A465,СВЦЭМ!$B$40:$B$783,H$437)+'СЕТ СН'!$F$16</f>
        <v>0</v>
      </c>
      <c r="I465" s="36">
        <f>SUMIFS(СВЦЭМ!$H$40:$H$783,СВЦЭМ!$A$40:$A$783,$A465,СВЦЭМ!$B$40:$B$783,I$437)+'СЕТ СН'!$F$16</f>
        <v>0</v>
      </c>
      <c r="J465" s="36">
        <f>SUMIFS(СВЦЭМ!$H$40:$H$783,СВЦЭМ!$A$40:$A$783,$A465,СВЦЭМ!$B$40:$B$783,J$437)+'СЕТ СН'!$F$16</f>
        <v>0</v>
      </c>
      <c r="K465" s="36">
        <f>SUMIFS(СВЦЭМ!$H$40:$H$783,СВЦЭМ!$A$40:$A$783,$A465,СВЦЭМ!$B$40:$B$783,K$437)+'СЕТ СН'!$F$16</f>
        <v>0</v>
      </c>
      <c r="L465" s="36">
        <f>SUMIFS(СВЦЭМ!$H$40:$H$783,СВЦЭМ!$A$40:$A$783,$A465,СВЦЭМ!$B$40:$B$783,L$437)+'СЕТ СН'!$F$16</f>
        <v>0</v>
      </c>
      <c r="M465" s="36">
        <f>SUMIFS(СВЦЭМ!$H$40:$H$783,СВЦЭМ!$A$40:$A$783,$A465,СВЦЭМ!$B$40:$B$783,M$437)+'СЕТ СН'!$F$16</f>
        <v>0</v>
      </c>
      <c r="N465" s="36">
        <f>SUMIFS(СВЦЭМ!$H$40:$H$783,СВЦЭМ!$A$40:$A$783,$A465,СВЦЭМ!$B$40:$B$783,N$437)+'СЕТ СН'!$F$16</f>
        <v>0</v>
      </c>
      <c r="O465" s="36">
        <f>SUMIFS(СВЦЭМ!$H$40:$H$783,СВЦЭМ!$A$40:$A$783,$A465,СВЦЭМ!$B$40:$B$783,O$437)+'СЕТ СН'!$F$16</f>
        <v>0</v>
      </c>
      <c r="P465" s="36">
        <f>SUMIFS(СВЦЭМ!$H$40:$H$783,СВЦЭМ!$A$40:$A$783,$A465,СВЦЭМ!$B$40:$B$783,P$437)+'СЕТ СН'!$F$16</f>
        <v>0</v>
      </c>
      <c r="Q465" s="36">
        <f>SUMIFS(СВЦЭМ!$H$40:$H$783,СВЦЭМ!$A$40:$A$783,$A465,СВЦЭМ!$B$40:$B$783,Q$437)+'СЕТ СН'!$F$16</f>
        <v>0</v>
      </c>
      <c r="R465" s="36">
        <f>SUMIFS(СВЦЭМ!$H$40:$H$783,СВЦЭМ!$A$40:$A$783,$A465,СВЦЭМ!$B$40:$B$783,R$437)+'СЕТ СН'!$F$16</f>
        <v>0</v>
      </c>
      <c r="S465" s="36">
        <f>SUMIFS(СВЦЭМ!$H$40:$H$783,СВЦЭМ!$A$40:$A$783,$A465,СВЦЭМ!$B$40:$B$783,S$437)+'СЕТ СН'!$F$16</f>
        <v>0</v>
      </c>
      <c r="T465" s="36">
        <f>SUMIFS(СВЦЭМ!$H$40:$H$783,СВЦЭМ!$A$40:$A$783,$A465,СВЦЭМ!$B$40:$B$783,T$437)+'СЕТ СН'!$F$16</f>
        <v>0</v>
      </c>
      <c r="U465" s="36">
        <f>SUMIFS(СВЦЭМ!$H$40:$H$783,СВЦЭМ!$A$40:$A$783,$A465,СВЦЭМ!$B$40:$B$783,U$437)+'СЕТ СН'!$F$16</f>
        <v>0</v>
      </c>
      <c r="V465" s="36">
        <f>SUMIFS(СВЦЭМ!$H$40:$H$783,СВЦЭМ!$A$40:$A$783,$A465,СВЦЭМ!$B$40:$B$783,V$437)+'СЕТ СН'!$F$16</f>
        <v>0</v>
      </c>
      <c r="W465" s="36">
        <f>SUMIFS(СВЦЭМ!$H$40:$H$783,СВЦЭМ!$A$40:$A$783,$A465,СВЦЭМ!$B$40:$B$783,W$437)+'СЕТ СН'!$F$16</f>
        <v>0</v>
      </c>
      <c r="X465" s="36">
        <f>SUMIFS(СВЦЭМ!$H$40:$H$783,СВЦЭМ!$A$40:$A$783,$A465,СВЦЭМ!$B$40:$B$783,X$437)+'СЕТ СН'!$F$16</f>
        <v>0</v>
      </c>
      <c r="Y465" s="36">
        <f>SUMIFS(СВЦЭМ!$H$40:$H$783,СВЦЭМ!$A$40:$A$783,$A465,СВЦЭМ!$B$40:$B$783,Y$437)+'СЕТ СН'!$F$16</f>
        <v>0</v>
      </c>
    </row>
    <row r="466" spans="1:26" ht="15.75" hidden="1" x14ac:dyDescent="0.2">
      <c r="A466" s="35">
        <f t="shared" si="12"/>
        <v>45106</v>
      </c>
      <c r="B466" s="36">
        <f>SUMIFS(СВЦЭМ!$H$40:$H$783,СВЦЭМ!$A$40:$A$783,$A466,СВЦЭМ!$B$40:$B$783,B$437)+'СЕТ СН'!$F$16</f>
        <v>0</v>
      </c>
      <c r="C466" s="36">
        <f>SUMIFS(СВЦЭМ!$H$40:$H$783,СВЦЭМ!$A$40:$A$783,$A466,СВЦЭМ!$B$40:$B$783,C$437)+'СЕТ СН'!$F$16</f>
        <v>0</v>
      </c>
      <c r="D466" s="36">
        <f>SUMIFS(СВЦЭМ!$H$40:$H$783,СВЦЭМ!$A$40:$A$783,$A466,СВЦЭМ!$B$40:$B$783,D$437)+'СЕТ СН'!$F$16</f>
        <v>0</v>
      </c>
      <c r="E466" s="36">
        <f>SUMIFS(СВЦЭМ!$H$40:$H$783,СВЦЭМ!$A$40:$A$783,$A466,СВЦЭМ!$B$40:$B$783,E$437)+'СЕТ СН'!$F$16</f>
        <v>0</v>
      </c>
      <c r="F466" s="36">
        <f>SUMIFS(СВЦЭМ!$H$40:$H$783,СВЦЭМ!$A$40:$A$783,$A466,СВЦЭМ!$B$40:$B$783,F$437)+'СЕТ СН'!$F$16</f>
        <v>0</v>
      </c>
      <c r="G466" s="36">
        <f>SUMIFS(СВЦЭМ!$H$40:$H$783,СВЦЭМ!$A$40:$A$783,$A466,СВЦЭМ!$B$40:$B$783,G$437)+'СЕТ СН'!$F$16</f>
        <v>0</v>
      </c>
      <c r="H466" s="36">
        <f>SUMIFS(СВЦЭМ!$H$40:$H$783,СВЦЭМ!$A$40:$A$783,$A466,СВЦЭМ!$B$40:$B$783,H$437)+'СЕТ СН'!$F$16</f>
        <v>0</v>
      </c>
      <c r="I466" s="36">
        <f>SUMIFS(СВЦЭМ!$H$40:$H$783,СВЦЭМ!$A$40:$A$783,$A466,СВЦЭМ!$B$40:$B$783,I$437)+'СЕТ СН'!$F$16</f>
        <v>0</v>
      </c>
      <c r="J466" s="36">
        <f>SUMIFS(СВЦЭМ!$H$40:$H$783,СВЦЭМ!$A$40:$A$783,$A466,СВЦЭМ!$B$40:$B$783,J$437)+'СЕТ СН'!$F$16</f>
        <v>0</v>
      </c>
      <c r="K466" s="36">
        <f>SUMIFS(СВЦЭМ!$H$40:$H$783,СВЦЭМ!$A$40:$A$783,$A466,СВЦЭМ!$B$40:$B$783,K$437)+'СЕТ СН'!$F$16</f>
        <v>0</v>
      </c>
      <c r="L466" s="36">
        <f>SUMIFS(СВЦЭМ!$H$40:$H$783,СВЦЭМ!$A$40:$A$783,$A466,СВЦЭМ!$B$40:$B$783,L$437)+'СЕТ СН'!$F$16</f>
        <v>0</v>
      </c>
      <c r="M466" s="36">
        <f>SUMIFS(СВЦЭМ!$H$40:$H$783,СВЦЭМ!$A$40:$A$783,$A466,СВЦЭМ!$B$40:$B$783,M$437)+'СЕТ СН'!$F$16</f>
        <v>0</v>
      </c>
      <c r="N466" s="36">
        <f>SUMIFS(СВЦЭМ!$H$40:$H$783,СВЦЭМ!$A$40:$A$783,$A466,СВЦЭМ!$B$40:$B$783,N$437)+'СЕТ СН'!$F$16</f>
        <v>0</v>
      </c>
      <c r="O466" s="36">
        <f>SUMIFS(СВЦЭМ!$H$40:$H$783,СВЦЭМ!$A$40:$A$783,$A466,СВЦЭМ!$B$40:$B$783,O$437)+'СЕТ СН'!$F$16</f>
        <v>0</v>
      </c>
      <c r="P466" s="36">
        <f>SUMIFS(СВЦЭМ!$H$40:$H$783,СВЦЭМ!$A$40:$A$783,$A466,СВЦЭМ!$B$40:$B$783,P$437)+'СЕТ СН'!$F$16</f>
        <v>0</v>
      </c>
      <c r="Q466" s="36">
        <f>SUMIFS(СВЦЭМ!$H$40:$H$783,СВЦЭМ!$A$40:$A$783,$A466,СВЦЭМ!$B$40:$B$783,Q$437)+'СЕТ СН'!$F$16</f>
        <v>0</v>
      </c>
      <c r="R466" s="36">
        <f>SUMIFS(СВЦЭМ!$H$40:$H$783,СВЦЭМ!$A$40:$A$783,$A466,СВЦЭМ!$B$40:$B$783,R$437)+'СЕТ СН'!$F$16</f>
        <v>0</v>
      </c>
      <c r="S466" s="36">
        <f>SUMIFS(СВЦЭМ!$H$40:$H$783,СВЦЭМ!$A$40:$A$783,$A466,СВЦЭМ!$B$40:$B$783,S$437)+'СЕТ СН'!$F$16</f>
        <v>0</v>
      </c>
      <c r="T466" s="36">
        <f>SUMIFS(СВЦЭМ!$H$40:$H$783,СВЦЭМ!$A$40:$A$783,$A466,СВЦЭМ!$B$40:$B$783,T$437)+'СЕТ СН'!$F$16</f>
        <v>0</v>
      </c>
      <c r="U466" s="36">
        <f>SUMIFS(СВЦЭМ!$H$40:$H$783,СВЦЭМ!$A$40:$A$783,$A466,СВЦЭМ!$B$40:$B$783,U$437)+'СЕТ СН'!$F$16</f>
        <v>0</v>
      </c>
      <c r="V466" s="36">
        <f>SUMIFS(СВЦЭМ!$H$40:$H$783,СВЦЭМ!$A$40:$A$783,$A466,СВЦЭМ!$B$40:$B$783,V$437)+'СЕТ СН'!$F$16</f>
        <v>0</v>
      </c>
      <c r="W466" s="36">
        <f>SUMIFS(СВЦЭМ!$H$40:$H$783,СВЦЭМ!$A$40:$A$783,$A466,СВЦЭМ!$B$40:$B$783,W$437)+'СЕТ СН'!$F$16</f>
        <v>0</v>
      </c>
      <c r="X466" s="36">
        <f>SUMIFS(СВЦЭМ!$H$40:$H$783,СВЦЭМ!$A$40:$A$783,$A466,СВЦЭМ!$B$40:$B$783,X$437)+'СЕТ СН'!$F$16</f>
        <v>0</v>
      </c>
      <c r="Y466" s="36">
        <f>SUMIFS(СВЦЭМ!$H$40:$H$783,СВЦЭМ!$A$40:$A$783,$A466,СВЦЭМ!$B$40:$B$783,Y$437)+'СЕТ СН'!$F$16</f>
        <v>0</v>
      </c>
    </row>
    <row r="467" spans="1:26" ht="15.75" hidden="1" x14ac:dyDescent="0.2">
      <c r="A467" s="35">
        <f t="shared" si="12"/>
        <v>45107</v>
      </c>
      <c r="B467" s="36">
        <f>SUMIFS(СВЦЭМ!$H$40:$H$783,СВЦЭМ!$A$40:$A$783,$A467,СВЦЭМ!$B$40:$B$783,B$437)+'СЕТ СН'!$F$16</f>
        <v>0</v>
      </c>
      <c r="C467" s="36">
        <f>SUMIFS(СВЦЭМ!$H$40:$H$783,СВЦЭМ!$A$40:$A$783,$A467,СВЦЭМ!$B$40:$B$783,C$437)+'СЕТ СН'!$F$16</f>
        <v>0</v>
      </c>
      <c r="D467" s="36">
        <f>SUMIFS(СВЦЭМ!$H$40:$H$783,СВЦЭМ!$A$40:$A$783,$A467,СВЦЭМ!$B$40:$B$783,D$437)+'СЕТ СН'!$F$16</f>
        <v>0</v>
      </c>
      <c r="E467" s="36">
        <f>SUMIFS(СВЦЭМ!$H$40:$H$783,СВЦЭМ!$A$40:$A$783,$A467,СВЦЭМ!$B$40:$B$783,E$437)+'СЕТ СН'!$F$16</f>
        <v>0</v>
      </c>
      <c r="F467" s="36">
        <f>SUMIFS(СВЦЭМ!$H$40:$H$783,СВЦЭМ!$A$40:$A$783,$A467,СВЦЭМ!$B$40:$B$783,F$437)+'СЕТ СН'!$F$16</f>
        <v>0</v>
      </c>
      <c r="G467" s="36">
        <f>SUMIFS(СВЦЭМ!$H$40:$H$783,СВЦЭМ!$A$40:$A$783,$A467,СВЦЭМ!$B$40:$B$783,G$437)+'СЕТ СН'!$F$16</f>
        <v>0</v>
      </c>
      <c r="H467" s="36">
        <f>SUMIFS(СВЦЭМ!$H$40:$H$783,СВЦЭМ!$A$40:$A$783,$A467,СВЦЭМ!$B$40:$B$783,H$437)+'СЕТ СН'!$F$16</f>
        <v>0</v>
      </c>
      <c r="I467" s="36">
        <f>SUMIFS(СВЦЭМ!$H$40:$H$783,СВЦЭМ!$A$40:$A$783,$A467,СВЦЭМ!$B$40:$B$783,I$437)+'СЕТ СН'!$F$16</f>
        <v>0</v>
      </c>
      <c r="J467" s="36">
        <f>SUMIFS(СВЦЭМ!$H$40:$H$783,СВЦЭМ!$A$40:$A$783,$A467,СВЦЭМ!$B$40:$B$783,J$437)+'СЕТ СН'!$F$16</f>
        <v>0</v>
      </c>
      <c r="K467" s="36">
        <f>SUMIFS(СВЦЭМ!$H$40:$H$783,СВЦЭМ!$A$40:$A$783,$A467,СВЦЭМ!$B$40:$B$783,K$437)+'СЕТ СН'!$F$16</f>
        <v>0</v>
      </c>
      <c r="L467" s="36">
        <f>SUMIFS(СВЦЭМ!$H$40:$H$783,СВЦЭМ!$A$40:$A$783,$A467,СВЦЭМ!$B$40:$B$783,L$437)+'СЕТ СН'!$F$16</f>
        <v>0</v>
      </c>
      <c r="M467" s="36">
        <f>SUMIFS(СВЦЭМ!$H$40:$H$783,СВЦЭМ!$A$40:$A$783,$A467,СВЦЭМ!$B$40:$B$783,M$437)+'СЕТ СН'!$F$16</f>
        <v>0</v>
      </c>
      <c r="N467" s="36">
        <f>SUMIFS(СВЦЭМ!$H$40:$H$783,СВЦЭМ!$A$40:$A$783,$A467,СВЦЭМ!$B$40:$B$783,N$437)+'СЕТ СН'!$F$16</f>
        <v>0</v>
      </c>
      <c r="O467" s="36">
        <f>SUMIFS(СВЦЭМ!$H$40:$H$783,СВЦЭМ!$A$40:$A$783,$A467,СВЦЭМ!$B$40:$B$783,O$437)+'СЕТ СН'!$F$16</f>
        <v>0</v>
      </c>
      <c r="P467" s="36">
        <f>SUMIFS(СВЦЭМ!$H$40:$H$783,СВЦЭМ!$A$40:$A$783,$A467,СВЦЭМ!$B$40:$B$783,P$437)+'СЕТ СН'!$F$16</f>
        <v>0</v>
      </c>
      <c r="Q467" s="36">
        <f>SUMIFS(СВЦЭМ!$H$40:$H$783,СВЦЭМ!$A$40:$A$783,$A467,СВЦЭМ!$B$40:$B$783,Q$437)+'СЕТ СН'!$F$16</f>
        <v>0</v>
      </c>
      <c r="R467" s="36">
        <f>SUMIFS(СВЦЭМ!$H$40:$H$783,СВЦЭМ!$A$40:$A$783,$A467,СВЦЭМ!$B$40:$B$783,R$437)+'СЕТ СН'!$F$16</f>
        <v>0</v>
      </c>
      <c r="S467" s="36">
        <f>SUMIFS(СВЦЭМ!$H$40:$H$783,СВЦЭМ!$A$40:$A$783,$A467,СВЦЭМ!$B$40:$B$783,S$437)+'СЕТ СН'!$F$16</f>
        <v>0</v>
      </c>
      <c r="T467" s="36">
        <f>SUMIFS(СВЦЭМ!$H$40:$H$783,СВЦЭМ!$A$40:$A$783,$A467,СВЦЭМ!$B$40:$B$783,T$437)+'СЕТ СН'!$F$16</f>
        <v>0</v>
      </c>
      <c r="U467" s="36">
        <f>SUMIFS(СВЦЭМ!$H$40:$H$783,СВЦЭМ!$A$40:$A$783,$A467,СВЦЭМ!$B$40:$B$783,U$437)+'СЕТ СН'!$F$16</f>
        <v>0</v>
      </c>
      <c r="V467" s="36">
        <f>SUMIFS(СВЦЭМ!$H$40:$H$783,СВЦЭМ!$A$40:$A$783,$A467,СВЦЭМ!$B$40:$B$783,V$437)+'СЕТ СН'!$F$16</f>
        <v>0</v>
      </c>
      <c r="W467" s="36">
        <f>SUMIFS(СВЦЭМ!$H$40:$H$783,СВЦЭМ!$A$40:$A$783,$A467,СВЦЭМ!$B$40:$B$783,W$437)+'СЕТ СН'!$F$16</f>
        <v>0</v>
      </c>
      <c r="X467" s="36">
        <f>SUMIFS(СВЦЭМ!$H$40:$H$783,СВЦЭМ!$A$40:$A$783,$A467,СВЦЭМ!$B$40:$B$783,X$437)+'СЕТ СН'!$F$16</f>
        <v>0</v>
      </c>
      <c r="Y467" s="36">
        <f>SUMIFS(СВЦЭМ!$H$40:$H$783,СВЦЭМ!$A$40:$A$783,$A467,СВЦЭМ!$B$40:$B$783,Y$437)+'СЕТ СН'!$F$16</f>
        <v>0</v>
      </c>
    </row>
    <row r="468" spans="1:26" ht="15.75" hidden="1" x14ac:dyDescent="0.2">
      <c r="A468" s="35">
        <f t="shared" si="12"/>
        <v>45108</v>
      </c>
      <c r="B468" s="36">
        <f>SUMIFS(СВЦЭМ!$H$40:$H$783,СВЦЭМ!$A$40:$A$783,$A468,СВЦЭМ!$B$40:$B$783,B$437)+'СЕТ СН'!$F$16</f>
        <v>0</v>
      </c>
      <c r="C468" s="36">
        <f>SUMIFS(СВЦЭМ!$H$40:$H$783,СВЦЭМ!$A$40:$A$783,$A468,СВЦЭМ!$B$40:$B$783,C$437)+'СЕТ СН'!$F$16</f>
        <v>0</v>
      </c>
      <c r="D468" s="36">
        <f>SUMIFS(СВЦЭМ!$H$40:$H$783,СВЦЭМ!$A$40:$A$783,$A468,СВЦЭМ!$B$40:$B$783,D$437)+'СЕТ СН'!$F$16</f>
        <v>0</v>
      </c>
      <c r="E468" s="36">
        <f>SUMIFS(СВЦЭМ!$H$40:$H$783,СВЦЭМ!$A$40:$A$783,$A468,СВЦЭМ!$B$40:$B$783,E$437)+'СЕТ СН'!$F$16</f>
        <v>0</v>
      </c>
      <c r="F468" s="36">
        <f>SUMIFS(СВЦЭМ!$H$40:$H$783,СВЦЭМ!$A$40:$A$783,$A468,СВЦЭМ!$B$40:$B$783,F$437)+'СЕТ СН'!$F$16</f>
        <v>0</v>
      </c>
      <c r="G468" s="36">
        <f>SUMIFS(СВЦЭМ!$H$40:$H$783,СВЦЭМ!$A$40:$A$783,$A468,СВЦЭМ!$B$40:$B$783,G$437)+'СЕТ СН'!$F$16</f>
        <v>0</v>
      </c>
      <c r="H468" s="36">
        <f>SUMIFS(СВЦЭМ!$H$40:$H$783,СВЦЭМ!$A$40:$A$783,$A468,СВЦЭМ!$B$40:$B$783,H$437)+'СЕТ СН'!$F$16</f>
        <v>0</v>
      </c>
      <c r="I468" s="36">
        <f>SUMIFS(СВЦЭМ!$H$40:$H$783,СВЦЭМ!$A$40:$A$783,$A468,СВЦЭМ!$B$40:$B$783,I$437)+'СЕТ СН'!$F$16</f>
        <v>0</v>
      </c>
      <c r="J468" s="36">
        <f>SUMIFS(СВЦЭМ!$H$40:$H$783,СВЦЭМ!$A$40:$A$783,$A468,СВЦЭМ!$B$40:$B$783,J$437)+'СЕТ СН'!$F$16</f>
        <v>0</v>
      </c>
      <c r="K468" s="36">
        <f>SUMIFS(СВЦЭМ!$H$40:$H$783,СВЦЭМ!$A$40:$A$783,$A468,СВЦЭМ!$B$40:$B$783,K$437)+'СЕТ СН'!$F$16</f>
        <v>0</v>
      </c>
      <c r="L468" s="36">
        <f>SUMIFS(СВЦЭМ!$H$40:$H$783,СВЦЭМ!$A$40:$A$783,$A468,СВЦЭМ!$B$40:$B$783,L$437)+'СЕТ СН'!$F$16</f>
        <v>0</v>
      </c>
      <c r="M468" s="36">
        <f>SUMIFS(СВЦЭМ!$H$40:$H$783,СВЦЭМ!$A$40:$A$783,$A468,СВЦЭМ!$B$40:$B$783,M$437)+'СЕТ СН'!$F$16</f>
        <v>0</v>
      </c>
      <c r="N468" s="36">
        <f>SUMIFS(СВЦЭМ!$H$40:$H$783,СВЦЭМ!$A$40:$A$783,$A468,СВЦЭМ!$B$40:$B$783,N$437)+'СЕТ СН'!$F$16</f>
        <v>0</v>
      </c>
      <c r="O468" s="36">
        <f>SUMIFS(СВЦЭМ!$H$40:$H$783,СВЦЭМ!$A$40:$A$783,$A468,СВЦЭМ!$B$40:$B$783,O$437)+'СЕТ СН'!$F$16</f>
        <v>0</v>
      </c>
      <c r="P468" s="36">
        <f>SUMIFS(СВЦЭМ!$H$40:$H$783,СВЦЭМ!$A$40:$A$783,$A468,СВЦЭМ!$B$40:$B$783,P$437)+'СЕТ СН'!$F$16</f>
        <v>0</v>
      </c>
      <c r="Q468" s="36">
        <f>SUMIFS(СВЦЭМ!$H$40:$H$783,СВЦЭМ!$A$40:$A$783,$A468,СВЦЭМ!$B$40:$B$783,Q$437)+'СЕТ СН'!$F$16</f>
        <v>0</v>
      </c>
      <c r="R468" s="36">
        <f>SUMIFS(СВЦЭМ!$H$40:$H$783,СВЦЭМ!$A$40:$A$783,$A468,СВЦЭМ!$B$40:$B$783,R$437)+'СЕТ СН'!$F$16</f>
        <v>0</v>
      </c>
      <c r="S468" s="36">
        <f>SUMIFS(СВЦЭМ!$H$40:$H$783,СВЦЭМ!$A$40:$A$783,$A468,СВЦЭМ!$B$40:$B$783,S$437)+'СЕТ СН'!$F$16</f>
        <v>0</v>
      </c>
      <c r="T468" s="36">
        <f>SUMIFS(СВЦЭМ!$H$40:$H$783,СВЦЭМ!$A$40:$A$783,$A468,СВЦЭМ!$B$40:$B$783,T$437)+'СЕТ СН'!$F$16</f>
        <v>0</v>
      </c>
      <c r="U468" s="36">
        <f>SUMIFS(СВЦЭМ!$H$40:$H$783,СВЦЭМ!$A$40:$A$783,$A468,СВЦЭМ!$B$40:$B$783,U$437)+'СЕТ СН'!$F$16</f>
        <v>0</v>
      </c>
      <c r="V468" s="36">
        <f>SUMIFS(СВЦЭМ!$H$40:$H$783,СВЦЭМ!$A$40:$A$783,$A468,СВЦЭМ!$B$40:$B$783,V$437)+'СЕТ СН'!$F$16</f>
        <v>0</v>
      </c>
      <c r="W468" s="36">
        <f>SUMIFS(СВЦЭМ!$H$40:$H$783,СВЦЭМ!$A$40:$A$783,$A468,СВЦЭМ!$B$40:$B$783,W$437)+'СЕТ СН'!$F$16</f>
        <v>0</v>
      </c>
      <c r="X468" s="36">
        <f>SUMIFS(СВЦЭМ!$H$40:$H$783,СВЦЭМ!$A$40:$A$783,$A468,СВЦЭМ!$B$40:$B$783,X$437)+'СЕТ СН'!$F$16</f>
        <v>0</v>
      </c>
      <c r="Y468" s="36">
        <f>SUMIFS(СВЦЭМ!$H$40:$H$783,СВЦЭМ!$A$40:$A$783,$A468,СВЦЭМ!$B$40:$B$783,Y$437)+'СЕТ СН'!$F$16</f>
        <v>0</v>
      </c>
    </row>
    <row r="469" spans="1:26" ht="15.75" x14ac:dyDescent="0.2">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x14ac:dyDescent="0.2">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s="48" customFormat="1" ht="66" customHeight="1" x14ac:dyDescent="0.25">
      <c r="A471" s="157" t="s">
        <v>122</v>
      </c>
      <c r="B471" s="157"/>
      <c r="C471" s="157"/>
      <c r="D471" s="157"/>
      <c r="E471" s="157"/>
      <c r="F471" s="157"/>
      <c r="G471" s="157"/>
      <c r="H471" s="157"/>
      <c r="I471" s="157"/>
      <c r="J471" s="157"/>
      <c r="K471" s="157"/>
      <c r="L471" s="158">
        <f>СВЦЭМ!$D$18+'СЕТ СН'!$F$17</f>
        <v>0</v>
      </c>
      <c r="M471" s="159"/>
      <c r="N471" s="47"/>
      <c r="O471" s="47"/>
      <c r="P471" s="47"/>
      <c r="Q471" s="47"/>
      <c r="R471" s="47"/>
      <c r="S471" s="47"/>
      <c r="T471" s="47"/>
      <c r="U471" s="47"/>
      <c r="V471" s="47"/>
      <c r="W471" s="47"/>
      <c r="X471" s="47"/>
      <c r="Y471" s="47"/>
    </row>
    <row r="472" spans="1:26" ht="30" customHeight="1" x14ac:dyDescent="0.2">
      <c r="A472" s="38"/>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row>
    <row r="473" spans="1:26" ht="15.75" x14ac:dyDescent="0.2">
      <c r="A473" s="126" t="s">
        <v>74</v>
      </c>
      <c r="B473" s="126"/>
      <c r="C473" s="126"/>
      <c r="D473" s="126"/>
      <c r="E473" s="126"/>
      <c r="F473" s="126"/>
      <c r="G473" s="126"/>
      <c r="H473" s="126"/>
      <c r="I473" s="126"/>
      <c r="J473" s="126"/>
      <c r="K473" s="126"/>
      <c r="L473" s="126"/>
      <c r="M473" s="126"/>
      <c r="N473" s="160">
        <f>СВЦЭМ!$D$12+'СЕТ СН'!$F$13</f>
        <v>623545.01569773734</v>
      </c>
      <c r="O473" s="161"/>
      <c r="P473" s="47"/>
      <c r="Q473" s="47"/>
      <c r="R473" s="47"/>
      <c r="S473" s="47"/>
      <c r="T473" s="47"/>
      <c r="U473" s="47"/>
      <c r="V473" s="47"/>
      <c r="W473" s="47"/>
      <c r="X473" s="47"/>
      <c r="Y473" s="47"/>
    </row>
    <row r="474" spans="1:26" ht="15.75" x14ac:dyDescent="0.2">
      <c r="A474" s="126"/>
      <c r="B474" s="126"/>
      <c r="C474" s="126"/>
      <c r="D474" s="126"/>
      <c r="E474" s="126"/>
      <c r="F474" s="126"/>
      <c r="G474" s="126"/>
      <c r="H474" s="126"/>
      <c r="I474" s="126"/>
      <c r="J474" s="126"/>
      <c r="K474" s="126"/>
      <c r="L474" s="126"/>
      <c r="M474" s="126"/>
      <c r="N474" s="162"/>
      <c r="O474" s="163"/>
      <c r="P474" s="47"/>
      <c r="Q474" s="47"/>
      <c r="R474" s="47"/>
      <c r="S474" s="47"/>
      <c r="T474" s="47"/>
      <c r="U474" s="47"/>
      <c r="V474" s="47"/>
      <c r="W474" s="47"/>
      <c r="X474" s="47"/>
      <c r="Y474" s="47"/>
    </row>
    <row r="475" spans="1:26" ht="15.75" x14ac:dyDescent="0.2">
      <c r="A475" s="126"/>
      <c r="B475" s="126"/>
      <c r="C475" s="126"/>
      <c r="D475" s="126"/>
      <c r="E475" s="126"/>
      <c r="F475" s="126"/>
      <c r="G475" s="126"/>
      <c r="H475" s="126"/>
      <c r="I475" s="126"/>
      <c r="J475" s="126"/>
      <c r="K475" s="126"/>
      <c r="L475" s="126"/>
      <c r="M475" s="126"/>
      <c r="N475" s="164"/>
      <c r="O475" s="165"/>
      <c r="P475" s="47"/>
      <c r="Q475" s="47"/>
      <c r="R475" s="47"/>
      <c r="S475" s="47"/>
      <c r="T475" s="47"/>
      <c r="U475" s="47"/>
      <c r="V475" s="47"/>
      <c r="W475" s="47"/>
      <c r="X475" s="47"/>
      <c r="Y475" s="47"/>
    </row>
    <row r="476" spans="1:26" ht="30" customHeight="1" x14ac:dyDescent="0.25"/>
    <row r="477" spans="1:26" ht="15.75" x14ac:dyDescent="0.25">
      <c r="A477" s="145" t="s">
        <v>135</v>
      </c>
      <c r="B477" s="146"/>
      <c r="C477" s="146"/>
      <c r="D477" s="146"/>
      <c r="E477" s="146"/>
      <c r="F477" s="146"/>
      <c r="G477" s="146"/>
      <c r="H477" s="146"/>
      <c r="I477" s="146"/>
      <c r="J477" s="146"/>
      <c r="K477" s="146"/>
      <c r="L477" s="146"/>
      <c r="M477" s="147"/>
      <c r="N477" s="127" t="s">
        <v>29</v>
      </c>
      <c r="O477" s="127"/>
      <c r="P477" s="127"/>
      <c r="Q477" s="127"/>
      <c r="R477" s="127"/>
      <c r="S477" s="127"/>
      <c r="T477" s="127"/>
      <c r="U477" s="127"/>
    </row>
    <row r="478" spans="1:26" ht="15.75" x14ac:dyDescent="0.25">
      <c r="A478" s="148"/>
      <c r="B478" s="149"/>
      <c r="C478" s="149"/>
      <c r="D478" s="149"/>
      <c r="E478" s="149"/>
      <c r="F478" s="149"/>
      <c r="G478" s="149"/>
      <c r="H478" s="149"/>
      <c r="I478" s="149"/>
      <c r="J478" s="149"/>
      <c r="K478" s="149"/>
      <c r="L478" s="149"/>
      <c r="M478" s="150"/>
      <c r="N478" s="128" t="s">
        <v>0</v>
      </c>
      <c r="O478" s="128"/>
      <c r="P478" s="128" t="s">
        <v>1</v>
      </c>
      <c r="Q478" s="128"/>
      <c r="R478" s="128" t="s">
        <v>2</v>
      </c>
      <c r="S478" s="128"/>
      <c r="T478" s="128" t="s">
        <v>3</v>
      </c>
      <c r="U478" s="128"/>
    </row>
    <row r="479" spans="1:26" ht="15.75" x14ac:dyDescent="0.25">
      <c r="A479" s="151"/>
      <c r="B479" s="152"/>
      <c r="C479" s="152"/>
      <c r="D479" s="152"/>
      <c r="E479" s="152"/>
      <c r="F479" s="152"/>
      <c r="G479" s="152"/>
      <c r="H479" s="152"/>
      <c r="I479" s="152"/>
      <c r="J479" s="152"/>
      <c r="K479" s="152"/>
      <c r="L479" s="152"/>
      <c r="M479" s="153"/>
      <c r="N479" s="144">
        <f>'СЕТ СН'!$F$7</f>
        <v>1765744.73</v>
      </c>
      <c r="O479" s="144"/>
      <c r="P479" s="144">
        <f>'СЕТ СН'!$G$7</f>
        <v>1442615.09</v>
      </c>
      <c r="Q479" s="144"/>
      <c r="R479" s="144">
        <f>'СЕТ СН'!$H$7</f>
        <v>1841546.13</v>
      </c>
      <c r="S479" s="144"/>
      <c r="T479" s="144">
        <f>'СЕТ СН'!$I$7</f>
        <v>1879310.42</v>
      </c>
      <c r="U479" s="144"/>
    </row>
    <row r="482" spans="1:25" ht="15.75" x14ac:dyDescent="0.25">
      <c r="A482" s="145" t="s">
        <v>136</v>
      </c>
      <c r="B482" s="146"/>
      <c r="C482" s="146"/>
      <c r="D482" s="146"/>
      <c r="E482" s="146"/>
      <c r="F482" s="146"/>
      <c r="G482" s="146"/>
      <c r="H482" s="146"/>
      <c r="I482" s="146"/>
      <c r="J482" s="146"/>
      <c r="K482" s="146"/>
      <c r="L482" s="146"/>
      <c r="M482" s="147"/>
      <c r="N482" s="92" t="s">
        <v>137</v>
      </c>
      <c r="O482" s="93"/>
      <c r="T482" s="42"/>
      <c r="U482" s="42"/>
      <c r="V482" s="42"/>
      <c r="W482" s="42"/>
      <c r="X482" s="42"/>
      <c r="Y482" s="42"/>
    </row>
    <row r="483" spans="1:25" ht="15.75" x14ac:dyDescent="0.25">
      <c r="A483" s="148"/>
      <c r="B483" s="149"/>
      <c r="C483" s="149"/>
      <c r="D483" s="149"/>
      <c r="E483" s="149"/>
      <c r="F483" s="149"/>
      <c r="G483" s="149"/>
      <c r="H483" s="149"/>
      <c r="I483" s="149"/>
      <c r="J483" s="149"/>
      <c r="K483" s="149"/>
      <c r="L483" s="149"/>
      <c r="M483" s="150"/>
      <c r="N483" s="128" t="s">
        <v>142</v>
      </c>
      <c r="O483" s="128"/>
      <c r="T483" s="42"/>
      <c r="U483" s="42"/>
      <c r="V483" s="42"/>
      <c r="W483" s="42"/>
      <c r="X483" s="42"/>
      <c r="Y483" s="42"/>
    </row>
    <row r="484" spans="1:25" ht="15.75" x14ac:dyDescent="0.25">
      <c r="A484" s="151"/>
      <c r="B484" s="152"/>
      <c r="C484" s="152"/>
      <c r="D484" s="152"/>
      <c r="E484" s="152"/>
      <c r="F484" s="152"/>
      <c r="G484" s="152"/>
      <c r="H484" s="152"/>
      <c r="I484" s="152"/>
      <c r="J484" s="152"/>
      <c r="K484" s="152"/>
      <c r="L484" s="152"/>
      <c r="M484" s="153"/>
      <c r="N484" s="144">
        <v>256086.62</v>
      </c>
      <c r="O484" s="144"/>
      <c r="T484" s="42"/>
      <c r="U484" s="42"/>
      <c r="V484" s="42"/>
      <c r="W484" s="42"/>
      <c r="X484" s="42"/>
      <c r="Y484" s="42"/>
    </row>
    <row r="485" spans="1:25" ht="30" customHeight="1" x14ac:dyDescent="0.25"/>
    <row r="486" spans="1:25" ht="30" customHeight="1" x14ac:dyDescent="0.25"/>
    <row r="487" spans="1:25" ht="30" customHeight="1" x14ac:dyDescent="0.25"/>
    <row r="488" spans="1:25" ht="30" customHeight="1" x14ac:dyDescent="0.25"/>
    <row r="489" spans="1:25" ht="30" customHeight="1" x14ac:dyDescent="0.25"/>
    <row r="490" spans="1:25" ht="30" customHeight="1" x14ac:dyDescent="0.25"/>
    <row r="491" spans="1:25" ht="30" customHeight="1" x14ac:dyDescent="0.25"/>
    <row r="492" spans="1:25" ht="30" customHeight="1" x14ac:dyDescent="0.25"/>
    <row r="493" spans="1:25" ht="30" customHeight="1" x14ac:dyDescent="0.25"/>
    <row r="494" spans="1:25" ht="30" customHeight="1" x14ac:dyDescent="0.25"/>
    <row r="495" spans="1:25" ht="30" customHeight="1" x14ac:dyDescent="0.25"/>
    <row r="496" spans="1:25"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row r="539" ht="30" customHeight="1" x14ac:dyDescent="0.25"/>
    <row r="540" ht="30" customHeight="1" x14ac:dyDescent="0.25"/>
    <row r="541" ht="30" customHeight="1" x14ac:dyDescent="0.25"/>
    <row r="542" ht="30" customHeight="1" x14ac:dyDescent="0.25"/>
    <row r="543" ht="30" customHeight="1" x14ac:dyDescent="0.25"/>
    <row r="544" ht="30" customHeight="1" x14ac:dyDescent="0.25"/>
    <row r="545" ht="30" customHeight="1" x14ac:dyDescent="0.25"/>
    <row r="546" ht="30" customHeight="1" x14ac:dyDescent="0.25"/>
    <row r="547" ht="30" customHeight="1" x14ac:dyDescent="0.25"/>
    <row r="548" ht="30" customHeight="1" x14ac:dyDescent="0.25"/>
    <row r="549" ht="30" customHeight="1" x14ac:dyDescent="0.25"/>
    <row r="550" ht="30" customHeight="1" x14ac:dyDescent="0.25"/>
    <row r="551" ht="30" customHeight="1" x14ac:dyDescent="0.25"/>
    <row r="552" ht="30" customHeight="1" x14ac:dyDescent="0.25"/>
    <row r="553" ht="30" customHeight="1" x14ac:dyDescent="0.25"/>
    <row r="554" ht="30" customHeight="1" x14ac:dyDescent="0.25"/>
    <row r="555" ht="30" customHeight="1" x14ac:dyDescent="0.25"/>
    <row r="556" ht="30" customHeight="1" x14ac:dyDescent="0.25"/>
    <row r="557" ht="30" customHeight="1" x14ac:dyDescent="0.25"/>
    <row r="558" ht="30" customHeight="1" x14ac:dyDescent="0.25"/>
    <row r="559" ht="30" customHeight="1" x14ac:dyDescent="0.25"/>
    <row r="560" ht="30" customHeight="1" x14ac:dyDescent="0.25"/>
    <row r="561" ht="30" customHeight="1" x14ac:dyDescent="0.25"/>
    <row r="562" ht="30" customHeight="1" x14ac:dyDescent="0.25"/>
    <row r="563" ht="30" customHeight="1" x14ac:dyDescent="0.25"/>
    <row r="564" ht="30" customHeight="1" x14ac:dyDescent="0.25"/>
    <row r="565" ht="30" customHeight="1" x14ac:dyDescent="0.25"/>
    <row r="566" ht="30" customHeight="1" x14ac:dyDescent="0.25"/>
    <row r="567" ht="30" customHeight="1" x14ac:dyDescent="0.25"/>
    <row r="568" ht="30" customHeight="1" x14ac:dyDescent="0.25"/>
    <row r="569" ht="30" customHeight="1" x14ac:dyDescent="0.25"/>
    <row r="570" ht="30" customHeight="1" x14ac:dyDescent="0.25"/>
    <row r="571" ht="30" customHeight="1" x14ac:dyDescent="0.25"/>
    <row r="572" ht="30" customHeight="1" x14ac:dyDescent="0.25"/>
    <row r="573" ht="30" customHeight="1" x14ac:dyDescent="0.25"/>
    <row r="574" ht="30" customHeight="1" x14ac:dyDescent="0.25"/>
  </sheetData>
  <sheetProtection password="CF36" sheet="1" objects="1" scenarios="1" formatCells="0" formatColumns="0" formatRows="0" insertColumns="0" insertRows="0" insertHyperlinks="0" deleteColumns="0" deleteRows="0" sort="0" autoFilter="0" pivotTables="0"/>
  <mergeCells count="46">
    <mergeCell ref="A81:A83"/>
    <mergeCell ref="B81:Y82"/>
    <mergeCell ref="A1:Y1"/>
    <mergeCell ref="A3:Y3"/>
    <mergeCell ref="A4:Y4"/>
    <mergeCell ref="A45:A47"/>
    <mergeCell ref="B45:Y46"/>
    <mergeCell ref="A9:A11"/>
    <mergeCell ref="B9:Y10"/>
    <mergeCell ref="A117:A119"/>
    <mergeCell ref="B117:Y118"/>
    <mergeCell ref="A153:A155"/>
    <mergeCell ref="B153:Y154"/>
    <mergeCell ref="A189:A191"/>
    <mergeCell ref="B189:Y190"/>
    <mergeCell ref="A224:A226"/>
    <mergeCell ref="B224:Y225"/>
    <mergeCell ref="A259:A261"/>
    <mergeCell ref="B259:Y260"/>
    <mergeCell ref="A294:A296"/>
    <mergeCell ref="B294:Y295"/>
    <mergeCell ref="A330:A332"/>
    <mergeCell ref="B330:Y331"/>
    <mergeCell ref="A365:A367"/>
    <mergeCell ref="B365:Y366"/>
    <mergeCell ref="A400:A402"/>
    <mergeCell ref="B400:Y401"/>
    <mergeCell ref="A435:A437"/>
    <mergeCell ref="B435:Y436"/>
    <mergeCell ref="A471:K471"/>
    <mergeCell ref="L471:M471"/>
    <mergeCell ref="A473:M475"/>
    <mergeCell ref="N473:O475"/>
    <mergeCell ref="A482:M484"/>
    <mergeCell ref="N483:O483"/>
    <mergeCell ref="N484:O484"/>
    <mergeCell ref="A477:M479"/>
    <mergeCell ref="N477:U477"/>
    <mergeCell ref="N478:O478"/>
    <mergeCell ref="P478:Q478"/>
    <mergeCell ref="R478:S478"/>
    <mergeCell ref="T478:U478"/>
    <mergeCell ref="N479:O479"/>
    <mergeCell ref="P479:Q479"/>
    <mergeCell ref="R479:S479"/>
    <mergeCell ref="T479:U479"/>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70" zoomScaleNormal="70" zoomScaleSheetLayoutView="80" workbookViewId="0">
      <selection activeCell="M14" sqref="M14"/>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66" t="s">
        <v>43</v>
      </c>
      <c r="B1" s="166"/>
      <c r="C1" s="166"/>
      <c r="D1" s="166"/>
      <c r="E1" s="166"/>
      <c r="F1" s="166"/>
      <c r="G1" s="166"/>
      <c r="H1" s="166"/>
      <c r="I1" s="166"/>
    </row>
    <row r="2" spans="1:9" x14ac:dyDescent="0.25">
      <c r="A2" s="51"/>
      <c r="B2" s="51"/>
      <c r="C2" s="51"/>
      <c r="D2" s="51"/>
      <c r="E2" s="51"/>
      <c r="F2" s="51"/>
      <c r="G2" s="51"/>
      <c r="H2" s="51"/>
      <c r="I2" s="51"/>
    </row>
    <row r="3" spans="1:9" ht="39" customHeight="1" x14ac:dyDescent="0.2">
      <c r="A3" s="167" t="s">
        <v>15</v>
      </c>
      <c r="B3" s="168" t="s">
        <v>16</v>
      </c>
      <c r="C3" s="168" t="s">
        <v>17</v>
      </c>
      <c r="D3" s="168" t="s">
        <v>18</v>
      </c>
      <c r="E3" s="168" t="s">
        <v>11</v>
      </c>
      <c r="F3" s="168" t="s">
        <v>19</v>
      </c>
      <c r="G3" s="168"/>
      <c r="H3" s="168"/>
      <c r="I3" s="168"/>
    </row>
    <row r="4" spans="1:9" x14ac:dyDescent="0.2">
      <c r="A4" s="167"/>
      <c r="B4" s="168"/>
      <c r="C4" s="168"/>
      <c r="D4" s="168"/>
      <c r="E4" s="168"/>
      <c r="F4" s="52" t="s">
        <v>0</v>
      </c>
      <c r="G4" s="52" t="s">
        <v>1</v>
      </c>
      <c r="H4" s="52" t="s">
        <v>2</v>
      </c>
      <c r="I4" s="52" t="s">
        <v>3</v>
      </c>
    </row>
    <row r="5" spans="1:9" ht="45" x14ac:dyDescent="0.2">
      <c r="A5" s="53" t="s">
        <v>144</v>
      </c>
      <c r="B5" s="100" t="s">
        <v>156</v>
      </c>
      <c r="C5" s="54">
        <v>44896</v>
      </c>
      <c r="D5" s="54">
        <v>45291</v>
      </c>
      <c r="E5" s="52" t="s">
        <v>20</v>
      </c>
      <c r="F5" s="52">
        <v>3088.11</v>
      </c>
      <c r="G5" s="52">
        <v>3468.55</v>
      </c>
      <c r="H5" s="52">
        <v>3591.32</v>
      </c>
      <c r="I5" s="52">
        <v>3843.34</v>
      </c>
    </row>
    <row r="6" spans="1:9" ht="60" x14ac:dyDescent="0.2">
      <c r="A6" s="53" t="s">
        <v>145</v>
      </c>
      <c r="B6" s="100" t="s">
        <v>156</v>
      </c>
      <c r="C6" s="54">
        <v>44896</v>
      </c>
      <c r="D6" s="54">
        <v>45291</v>
      </c>
      <c r="E6" s="52" t="s">
        <v>20</v>
      </c>
      <c r="F6" s="52">
        <v>183.87</v>
      </c>
      <c r="G6" s="52">
        <v>328.65</v>
      </c>
      <c r="H6" s="52">
        <v>372.02</v>
      </c>
      <c r="I6" s="52">
        <v>842.21</v>
      </c>
    </row>
    <row r="7" spans="1:9" ht="60" x14ac:dyDescent="0.2">
      <c r="A7" s="53" t="s">
        <v>146</v>
      </c>
      <c r="B7" s="100" t="s">
        <v>156</v>
      </c>
      <c r="C7" s="54">
        <v>44896</v>
      </c>
      <c r="D7" s="54">
        <v>45291</v>
      </c>
      <c r="E7" s="52" t="s">
        <v>21</v>
      </c>
      <c r="F7" s="52">
        <v>1765744.73</v>
      </c>
      <c r="G7" s="52">
        <v>1442615.09</v>
      </c>
      <c r="H7" s="52">
        <v>1841546.13</v>
      </c>
      <c r="I7" s="52">
        <v>1879310.42</v>
      </c>
    </row>
    <row r="8" spans="1:9" ht="90" x14ac:dyDescent="0.2">
      <c r="A8" s="53" t="s">
        <v>141</v>
      </c>
      <c r="B8" s="91" t="s">
        <v>157</v>
      </c>
      <c r="C8" s="101">
        <v>44927</v>
      </c>
      <c r="D8" s="101">
        <v>45291</v>
      </c>
      <c r="E8" s="91" t="s">
        <v>140</v>
      </c>
      <c r="F8" s="95">
        <v>8.2500000000000004E-2</v>
      </c>
      <c r="G8" s="91"/>
      <c r="H8" s="91"/>
      <c r="I8" s="91"/>
    </row>
    <row r="9" spans="1:9" ht="75" x14ac:dyDescent="0.2">
      <c r="A9" s="53" t="s">
        <v>133</v>
      </c>
      <c r="B9" s="91" t="s">
        <v>138</v>
      </c>
      <c r="C9" s="54">
        <v>45078</v>
      </c>
      <c r="D9" s="54">
        <v>45107</v>
      </c>
      <c r="E9" s="91" t="s">
        <v>20</v>
      </c>
      <c r="F9" s="94" t="s">
        <v>159</v>
      </c>
      <c r="G9" s="91"/>
      <c r="H9" s="91"/>
      <c r="I9" s="91"/>
    </row>
    <row r="10" spans="1:9" ht="45" x14ac:dyDescent="0.2">
      <c r="A10" s="53" t="s">
        <v>139</v>
      </c>
      <c r="B10" s="91" t="s">
        <v>149</v>
      </c>
      <c r="C10" s="54">
        <v>44896</v>
      </c>
      <c r="D10" s="54">
        <v>45291</v>
      </c>
      <c r="E10" s="91" t="s">
        <v>21</v>
      </c>
      <c r="F10" s="91">
        <v>240909.33</v>
      </c>
      <c r="G10" s="91"/>
      <c r="H10" s="91"/>
      <c r="I10" s="91"/>
    </row>
    <row r="11" spans="1:9" ht="30" x14ac:dyDescent="0.2">
      <c r="A11" s="53" t="s">
        <v>113</v>
      </c>
      <c r="B11" s="85"/>
      <c r="C11" s="54"/>
      <c r="D11" s="54"/>
      <c r="E11" s="52" t="s">
        <v>20</v>
      </c>
      <c r="F11" s="90">
        <v>50</v>
      </c>
      <c r="G11" s="90">
        <v>50</v>
      </c>
      <c r="H11" s="90">
        <v>50</v>
      </c>
      <c r="I11" s="90">
        <v>50</v>
      </c>
    </row>
    <row r="12" spans="1:9" ht="30" x14ac:dyDescent="0.2">
      <c r="A12" s="53" t="s">
        <v>114</v>
      </c>
      <c r="B12" s="52"/>
      <c r="C12" s="54"/>
      <c r="D12" s="54"/>
      <c r="E12" s="52" t="s">
        <v>20</v>
      </c>
      <c r="F12" s="90">
        <v>50</v>
      </c>
      <c r="G12" s="90">
        <v>50</v>
      </c>
      <c r="H12" s="90">
        <v>50</v>
      </c>
      <c r="I12" s="90">
        <v>50</v>
      </c>
    </row>
    <row r="13" spans="1:9" ht="30" x14ac:dyDescent="0.2">
      <c r="A13" s="53" t="s">
        <v>80</v>
      </c>
      <c r="B13" s="52"/>
      <c r="C13" s="54"/>
      <c r="D13" s="54"/>
      <c r="E13" s="52" t="s">
        <v>115</v>
      </c>
      <c r="F13" s="90">
        <v>0</v>
      </c>
      <c r="G13" s="90">
        <v>0</v>
      </c>
      <c r="H13" s="90">
        <v>0</v>
      </c>
      <c r="I13" s="90">
        <v>0</v>
      </c>
    </row>
    <row r="14" spans="1:9" ht="30" x14ac:dyDescent="0.2">
      <c r="A14" s="53" t="s">
        <v>76</v>
      </c>
      <c r="B14" s="52"/>
      <c r="C14" s="54"/>
      <c r="D14" s="54"/>
      <c r="E14" s="52" t="s">
        <v>20</v>
      </c>
      <c r="F14" s="90">
        <v>50</v>
      </c>
      <c r="G14" s="90">
        <v>50</v>
      </c>
      <c r="H14" s="90">
        <v>50</v>
      </c>
      <c r="I14" s="90">
        <v>50</v>
      </c>
    </row>
    <row r="15" spans="1:9" ht="30" x14ac:dyDescent="0.2">
      <c r="A15" s="53" t="s">
        <v>77</v>
      </c>
      <c r="B15" s="52"/>
      <c r="C15" s="54"/>
      <c r="D15" s="54"/>
      <c r="E15" s="52" t="s">
        <v>20</v>
      </c>
      <c r="F15" s="90">
        <v>0</v>
      </c>
      <c r="G15" s="90">
        <v>0</v>
      </c>
      <c r="H15" s="90">
        <v>0</v>
      </c>
      <c r="I15" s="90">
        <v>0</v>
      </c>
    </row>
    <row r="16" spans="1:9" ht="30" x14ac:dyDescent="0.2">
      <c r="A16" s="53" t="s">
        <v>78</v>
      </c>
      <c r="B16" s="52"/>
      <c r="C16" s="54"/>
      <c r="D16" s="54"/>
      <c r="E16" s="52" t="s">
        <v>20</v>
      </c>
      <c r="F16" s="90">
        <v>0</v>
      </c>
      <c r="G16" s="90">
        <v>0</v>
      </c>
      <c r="H16" s="90">
        <v>0</v>
      </c>
      <c r="I16" s="90">
        <v>0</v>
      </c>
    </row>
    <row r="17" spans="1:9" ht="30" x14ac:dyDescent="0.2">
      <c r="A17" s="53" t="s">
        <v>79</v>
      </c>
      <c r="B17" s="52"/>
      <c r="C17" s="54"/>
      <c r="D17" s="54"/>
      <c r="E17" s="52" t="s">
        <v>20</v>
      </c>
      <c r="F17" s="90">
        <v>0</v>
      </c>
      <c r="G17" s="90">
        <v>0</v>
      </c>
      <c r="H17" s="90">
        <v>0</v>
      </c>
      <c r="I17" s="90">
        <v>0</v>
      </c>
    </row>
    <row r="18" spans="1:9" ht="75" hidden="1" x14ac:dyDescent="0.2">
      <c r="A18" s="53" t="s">
        <v>123</v>
      </c>
      <c r="B18" s="89"/>
      <c r="C18" s="54"/>
      <c r="D18" s="54"/>
      <c r="E18" s="87"/>
      <c r="F18" s="87"/>
      <c r="G18" s="87"/>
      <c r="H18" s="87"/>
      <c r="I18" s="87"/>
    </row>
    <row r="19" spans="1:9" ht="75" hidden="1" x14ac:dyDescent="0.2">
      <c r="A19" s="53" t="s">
        <v>124</v>
      </c>
      <c r="B19" s="89"/>
      <c r="C19" s="54"/>
      <c r="D19" s="54"/>
      <c r="E19" s="88"/>
      <c r="F19" s="88"/>
      <c r="G19" s="89"/>
      <c r="H19" s="89"/>
      <c r="I19" s="89"/>
    </row>
    <row r="20" spans="1:9" ht="75" hidden="1" x14ac:dyDescent="0.2">
      <c r="A20" s="53" t="s">
        <v>125</v>
      </c>
      <c r="B20" s="89"/>
      <c r="C20" s="54"/>
      <c r="D20" s="54"/>
      <c r="E20" s="87"/>
      <c r="F20" s="87"/>
      <c r="G20" s="89"/>
      <c r="H20" s="89"/>
      <c r="I20" s="89"/>
    </row>
    <row r="21" spans="1:9" ht="75" hidden="1" x14ac:dyDescent="0.2">
      <c r="A21" s="53" t="s">
        <v>126</v>
      </c>
      <c r="B21" s="89"/>
      <c r="C21" s="54"/>
      <c r="D21" s="54"/>
      <c r="E21" s="87"/>
      <c r="F21" s="87"/>
      <c r="G21" s="87"/>
      <c r="H21" s="87"/>
      <c r="I21" s="87"/>
    </row>
    <row r="22" spans="1:9" ht="75" hidden="1" x14ac:dyDescent="0.2">
      <c r="A22" s="53" t="s">
        <v>127</v>
      </c>
      <c r="B22" s="89"/>
      <c r="C22" s="54"/>
      <c r="D22" s="54"/>
      <c r="E22" s="88"/>
      <c r="F22" s="89"/>
      <c r="G22" s="89"/>
      <c r="H22" s="89"/>
      <c r="I22" s="89"/>
    </row>
    <row r="23" spans="1:9" ht="75" hidden="1" x14ac:dyDescent="0.2">
      <c r="A23" s="53" t="s">
        <v>128</v>
      </c>
      <c r="B23" s="89"/>
      <c r="C23" s="54"/>
      <c r="D23" s="54"/>
      <c r="E23" s="88"/>
      <c r="F23" s="89"/>
      <c r="G23" s="89"/>
      <c r="H23" s="89"/>
      <c r="I23" s="89"/>
    </row>
    <row r="24" spans="1:9" ht="75" hidden="1" x14ac:dyDescent="0.2">
      <c r="A24" s="53" t="s">
        <v>130</v>
      </c>
      <c r="B24" s="89"/>
      <c r="C24" s="54"/>
      <c r="D24" s="54"/>
      <c r="E24" s="89"/>
      <c r="F24" s="89"/>
      <c r="G24" s="89"/>
      <c r="H24" s="89"/>
      <c r="I24" s="89"/>
    </row>
    <row r="25" spans="1:9" ht="75" hidden="1" x14ac:dyDescent="0.2">
      <c r="A25" s="53" t="s">
        <v>129</v>
      </c>
      <c r="B25" s="89"/>
      <c r="C25" s="54"/>
      <c r="D25" s="54"/>
      <c r="E25" s="89"/>
      <c r="F25" s="89"/>
      <c r="G25" s="89"/>
      <c r="H25" s="89"/>
      <c r="I25" s="89"/>
    </row>
    <row r="26" spans="1:9" ht="75" hidden="1" x14ac:dyDescent="0.2">
      <c r="A26" s="53" t="s">
        <v>131</v>
      </c>
      <c r="B26" s="89"/>
      <c r="C26" s="54"/>
      <c r="D26" s="54"/>
      <c r="E26" s="89"/>
      <c r="F26" s="89"/>
      <c r="G26" s="89"/>
      <c r="H26" s="89"/>
      <c r="I26" s="89"/>
    </row>
    <row r="27" spans="1:9" ht="75" hidden="1" x14ac:dyDescent="0.2">
      <c r="A27" s="53" t="s">
        <v>132</v>
      </c>
      <c r="B27" s="89"/>
      <c r="C27" s="54"/>
      <c r="D27" s="54"/>
      <c r="E27" s="89"/>
      <c r="F27" s="89"/>
      <c r="G27" s="89"/>
      <c r="H27" s="89"/>
      <c r="I27"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tabSelected="1" topLeftCell="A318" zoomScale="70" zoomScaleNormal="70" workbookViewId="0">
      <selection activeCell="N361" sqref="N361"/>
    </sheetView>
  </sheetViews>
  <sheetFormatPr defaultRowHeight="12.75" x14ac:dyDescent="0.2"/>
  <cols>
    <col min="1" max="1" width="39.375" style="62" customWidth="1"/>
    <col min="2" max="2" width="39.5" style="62" customWidth="1"/>
    <col min="3" max="6" width="21.25" style="62" customWidth="1"/>
    <col min="7" max="252" width="9" style="62"/>
    <col min="253" max="253" width="39.375" style="62" customWidth="1"/>
    <col min="254" max="254" width="39.5" style="62" customWidth="1"/>
    <col min="255" max="258" width="21.25" style="62" customWidth="1"/>
    <col min="259" max="259" width="13.75" style="62" customWidth="1"/>
    <col min="260" max="508" width="9" style="62"/>
    <col min="509" max="509" width="39.375" style="62" customWidth="1"/>
    <col min="510" max="510" width="39.5" style="62" customWidth="1"/>
    <col min="511" max="514" width="21.25" style="62" customWidth="1"/>
    <col min="515" max="515" width="13.75" style="62" customWidth="1"/>
    <col min="516" max="764" width="9" style="62"/>
    <col min="765" max="765" width="39.375" style="62" customWidth="1"/>
    <col min="766" max="766" width="39.5" style="62" customWidth="1"/>
    <col min="767" max="770" width="21.25" style="62" customWidth="1"/>
    <col min="771" max="771" width="13.75" style="62" customWidth="1"/>
    <col min="772" max="1020" width="9" style="62"/>
    <col min="1021" max="1021" width="39.375" style="62" customWidth="1"/>
    <col min="1022" max="1022" width="39.5" style="62" customWidth="1"/>
    <col min="1023" max="1026" width="21.25" style="62" customWidth="1"/>
    <col min="1027" max="1027" width="13.75" style="62" customWidth="1"/>
    <col min="1028" max="1276" width="9" style="62"/>
    <col min="1277" max="1277" width="39.375" style="62" customWidth="1"/>
    <col min="1278" max="1278" width="39.5" style="62" customWidth="1"/>
    <col min="1279" max="1282" width="21.25" style="62" customWidth="1"/>
    <col min="1283" max="1283" width="13.75" style="62" customWidth="1"/>
    <col min="1284" max="1532" width="9" style="62"/>
    <col min="1533" max="1533" width="39.375" style="62" customWidth="1"/>
    <col min="1534" max="1534" width="39.5" style="62" customWidth="1"/>
    <col min="1535" max="1538" width="21.25" style="62" customWidth="1"/>
    <col min="1539" max="1539" width="13.75" style="62" customWidth="1"/>
    <col min="1540" max="1788" width="9" style="62"/>
    <col min="1789" max="1789" width="39.375" style="62" customWidth="1"/>
    <col min="1790" max="1790" width="39.5" style="62" customWidth="1"/>
    <col min="1791" max="1794" width="21.25" style="62" customWidth="1"/>
    <col min="1795" max="1795" width="13.75" style="62" customWidth="1"/>
    <col min="1796" max="2044" width="9" style="62"/>
    <col min="2045" max="2045" width="39.375" style="62" customWidth="1"/>
    <col min="2046" max="2046" width="39.5" style="62" customWidth="1"/>
    <col min="2047" max="2050" width="21.25" style="62" customWidth="1"/>
    <col min="2051" max="2051" width="13.75" style="62" customWidth="1"/>
    <col min="2052" max="2300" width="9" style="62"/>
    <col min="2301" max="2301" width="39.375" style="62" customWidth="1"/>
    <col min="2302" max="2302" width="39.5" style="62" customWidth="1"/>
    <col min="2303" max="2306" width="21.25" style="62" customWidth="1"/>
    <col min="2307" max="2307" width="13.75" style="62" customWidth="1"/>
    <col min="2308" max="2556" width="9" style="62"/>
    <col min="2557" max="2557" width="39.375" style="62" customWidth="1"/>
    <col min="2558" max="2558" width="39.5" style="62" customWidth="1"/>
    <col min="2559" max="2562" width="21.25" style="62" customWidth="1"/>
    <col min="2563" max="2563" width="13.75" style="62" customWidth="1"/>
    <col min="2564" max="2812" width="9" style="62"/>
    <col min="2813" max="2813" width="39.375" style="62" customWidth="1"/>
    <col min="2814" max="2814" width="39.5" style="62" customWidth="1"/>
    <col min="2815" max="2818" width="21.25" style="62" customWidth="1"/>
    <col min="2819" max="2819" width="13.75" style="62" customWidth="1"/>
    <col min="2820" max="3068" width="9" style="62"/>
    <col min="3069" max="3069" width="39.375" style="62" customWidth="1"/>
    <col min="3070" max="3070" width="39.5" style="62" customWidth="1"/>
    <col min="3071" max="3074" width="21.25" style="62" customWidth="1"/>
    <col min="3075" max="3075" width="13.75" style="62" customWidth="1"/>
    <col min="3076" max="3324" width="9" style="62"/>
    <col min="3325" max="3325" width="39.375" style="62" customWidth="1"/>
    <col min="3326" max="3326" width="39.5" style="62" customWidth="1"/>
    <col min="3327" max="3330" width="21.25" style="62" customWidth="1"/>
    <col min="3331" max="3331" width="13.75" style="62" customWidth="1"/>
    <col min="3332" max="3580" width="9" style="62"/>
    <col min="3581" max="3581" width="39.375" style="62" customWidth="1"/>
    <col min="3582" max="3582" width="39.5" style="62" customWidth="1"/>
    <col min="3583" max="3586" width="21.25" style="62" customWidth="1"/>
    <col min="3587" max="3587" width="13.75" style="62" customWidth="1"/>
    <col min="3588" max="3836" width="9" style="62"/>
    <col min="3837" max="3837" width="39.375" style="62" customWidth="1"/>
    <col min="3838" max="3838" width="39.5" style="62" customWidth="1"/>
    <col min="3839" max="3842" width="21.25" style="62" customWidth="1"/>
    <col min="3843" max="3843" width="13.75" style="62" customWidth="1"/>
    <col min="3844" max="4092" width="9" style="62"/>
    <col min="4093" max="4093" width="39.375" style="62" customWidth="1"/>
    <col min="4094" max="4094" width="39.5" style="62" customWidth="1"/>
    <col min="4095" max="4098" width="21.25" style="62" customWidth="1"/>
    <col min="4099" max="4099" width="13.75" style="62" customWidth="1"/>
    <col min="4100" max="4348" width="9" style="62"/>
    <col min="4349" max="4349" width="39.375" style="62" customWidth="1"/>
    <col min="4350" max="4350" width="39.5" style="62" customWidth="1"/>
    <col min="4351" max="4354" width="21.25" style="62" customWidth="1"/>
    <col min="4355" max="4355" width="13.75" style="62" customWidth="1"/>
    <col min="4356" max="4604" width="9" style="62"/>
    <col min="4605" max="4605" width="39.375" style="62" customWidth="1"/>
    <col min="4606" max="4606" width="39.5" style="62" customWidth="1"/>
    <col min="4607" max="4610" width="21.25" style="62" customWidth="1"/>
    <col min="4611" max="4611" width="13.75" style="62" customWidth="1"/>
    <col min="4612" max="4860" width="9" style="62"/>
    <col min="4861" max="4861" width="39.375" style="62" customWidth="1"/>
    <col min="4862" max="4862" width="39.5" style="62" customWidth="1"/>
    <col min="4863" max="4866" width="21.25" style="62" customWidth="1"/>
    <col min="4867" max="4867" width="13.75" style="62" customWidth="1"/>
    <col min="4868" max="5116" width="9" style="62"/>
    <col min="5117" max="5117" width="39.375" style="62" customWidth="1"/>
    <col min="5118" max="5118" width="39.5" style="62" customWidth="1"/>
    <col min="5119" max="5122" width="21.25" style="62" customWidth="1"/>
    <col min="5123" max="5123" width="13.75" style="62" customWidth="1"/>
    <col min="5124" max="5372" width="9" style="62"/>
    <col min="5373" max="5373" width="39.375" style="62" customWidth="1"/>
    <col min="5374" max="5374" width="39.5" style="62" customWidth="1"/>
    <col min="5375" max="5378" width="21.25" style="62" customWidth="1"/>
    <col min="5379" max="5379" width="13.75" style="62" customWidth="1"/>
    <col min="5380" max="5628" width="9" style="62"/>
    <col min="5629" max="5629" width="39.375" style="62" customWidth="1"/>
    <col min="5630" max="5630" width="39.5" style="62" customWidth="1"/>
    <col min="5631" max="5634" width="21.25" style="62" customWidth="1"/>
    <col min="5635" max="5635" width="13.75" style="62" customWidth="1"/>
    <col min="5636" max="5884" width="9" style="62"/>
    <col min="5885" max="5885" width="39.375" style="62" customWidth="1"/>
    <col min="5886" max="5886" width="39.5" style="62" customWidth="1"/>
    <col min="5887" max="5890" width="21.25" style="62" customWidth="1"/>
    <col min="5891" max="5891" width="13.75" style="62" customWidth="1"/>
    <col min="5892" max="6140" width="9" style="62"/>
    <col min="6141" max="6141" width="39.375" style="62" customWidth="1"/>
    <col min="6142" max="6142" width="39.5" style="62" customWidth="1"/>
    <col min="6143" max="6146" width="21.25" style="62" customWidth="1"/>
    <col min="6147" max="6147" width="13.75" style="62" customWidth="1"/>
    <col min="6148" max="6396" width="9" style="62"/>
    <col min="6397" max="6397" width="39.375" style="62" customWidth="1"/>
    <col min="6398" max="6398" width="39.5" style="62" customWidth="1"/>
    <col min="6399" max="6402" width="21.25" style="62" customWidth="1"/>
    <col min="6403" max="6403" width="13.75" style="62" customWidth="1"/>
    <col min="6404" max="6652" width="9" style="62"/>
    <col min="6653" max="6653" width="39.375" style="62" customWidth="1"/>
    <col min="6654" max="6654" width="39.5" style="62" customWidth="1"/>
    <col min="6655" max="6658" width="21.25" style="62" customWidth="1"/>
    <col min="6659" max="6659" width="13.75" style="62" customWidth="1"/>
    <col min="6660" max="6908" width="9" style="62"/>
    <col min="6909" max="6909" width="39.375" style="62" customWidth="1"/>
    <col min="6910" max="6910" width="39.5" style="62" customWidth="1"/>
    <col min="6911" max="6914" width="21.25" style="62" customWidth="1"/>
    <col min="6915" max="6915" width="13.75" style="62" customWidth="1"/>
    <col min="6916" max="7164" width="9" style="62"/>
    <col min="7165" max="7165" width="39.375" style="62" customWidth="1"/>
    <col min="7166" max="7166" width="39.5" style="62" customWidth="1"/>
    <col min="7167" max="7170" width="21.25" style="62" customWidth="1"/>
    <col min="7171" max="7171" width="13.75" style="62" customWidth="1"/>
    <col min="7172" max="7420" width="9" style="62"/>
    <col min="7421" max="7421" width="39.375" style="62" customWidth="1"/>
    <col min="7422" max="7422" width="39.5" style="62" customWidth="1"/>
    <col min="7423" max="7426" width="21.25" style="62" customWidth="1"/>
    <col min="7427" max="7427" width="13.75" style="62" customWidth="1"/>
    <col min="7428" max="7676" width="9" style="62"/>
    <col min="7677" max="7677" width="39.375" style="62" customWidth="1"/>
    <col min="7678" max="7678" width="39.5" style="62" customWidth="1"/>
    <col min="7679" max="7682" width="21.25" style="62" customWidth="1"/>
    <col min="7683" max="7683" width="13.75" style="62" customWidth="1"/>
    <col min="7684" max="7932" width="9" style="62"/>
    <col min="7933" max="7933" width="39.375" style="62" customWidth="1"/>
    <col min="7934" max="7934" width="39.5" style="62" customWidth="1"/>
    <col min="7935" max="7938" width="21.25" style="62" customWidth="1"/>
    <col min="7939" max="7939" width="13.75" style="62" customWidth="1"/>
    <col min="7940" max="8188" width="9" style="62"/>
    <col min="8189" max="8189" width="39.375" style="62" customWidth="1"/>
    <col min="8190" max="8190" width="39.5" style="62" customWidth="1"/>
    <col min="8191" max="8194" width="21.25" style="62" customWidth="1"/>
    <col min="8195" max="8195" width="13.75" style="62" customWidth="1"/>
    <col min="8196" max="8444" width="9" style="62"/>
    <col min="8445" max="8445" width="39.375" style="62" customWidth="1"/>
    <col min="8446" max="8446" width="39.5" style="62" customWidth="1"/>
    <col min="8447" max="8450" width="21.25" style="62" customWidth="1"/>
    <col min="8451" max="8451" width="13.75" style="62" customWidth="1"/>
    <col min="8452" max="8700" width="9" style="62"/>
    <col min="8701" max="8701" width="39.375" style="62" customWidth="1"/>
    <col min="8702" max="8702" width="39.5" style="62" customWidth="1"/>
    <col min="8703" max="8706" width="21.25" style="62" customWidth="1"/>
    <col min="8707" max="8707" width="13.75" style="62" customWidth="1"/>
    <col min="8708" max="8956" width="9" style="62"/>
    <col min="8957" max="8957" width="39.375" style="62" customWidth="1"/>
    <col min="8958" max="8958" width="39.5" style="62" customWidth="1"/>
    <col min="8959" max="8962" width="21.25" style="62" customWidth="1"/>
    <col min="8963" max="8963" width="13.75" style="62" customWidth="1"/>
    <col min="8964" max="9212" width="9" style="62"/>
    <col min="9213" max="9213" width="39.375" style="62" customWidth="1"/>
    <col min="9214" max="9214" width="39.5" style="62" customWidth="1"/>
    <col min="9215" max="9218" width="21.25" style="62" customWidth="1"/>
    <col min="9219" max="9219" width="13.75" style="62" customWidth="1"/>
    <col min="9220" max="9468" width="9" style="62"/>
    <col min="9469" max="9469" width="39.375" style="62" customWidth="1"/>
    <col min="9470" max="9470" width="39.5" style="62" customWidth="1"/>
    <col min="9471" max="9474" width="21.25" style="62" customWidth="1"/>
    <col min="9475" max="9475" width="13.75" style="62" customWidth="1"/>
    <col min="9476" max="9724" width="9" style="62"/>
    <col min="9725" max="9725" width="39.375" style="62" customWidth="1"/>
    <col min="9726" max="9726" width="39.5" style="62" customWidth="1"/>
    <col min="9727" max="9730" width="21.25" style="62" customWidth="1"/>
    <col min="9731" max="9731" width="13.75" style="62" customWidth="1"/>
    <col min="9732" max="9980" width="9" style="62"/>
    <col min="9981" max="9981" width="39.375" style="62" customWidth="1"/>
    <col min="9982" max="9982" width="39.5" style="62" customWidth="1"/>
    <col min="9983" max="9986" width="21.25" style="62" customWidth="1"/>
    <col min="9987" max="9987" width="13.75" style="62" customWidth="1"/>
    <col min="9988" max="10236" width="9" style="62"/>
    <col min="10237" max="10237" width="39.375" style="62" customWidth="1"/>
    <col min="10238" max="10238" width="39.5" style="62" customWidth="1"/>
    <col min="10239" max="10242" width="21.25" style="62" customWidth="1"/>
    <col min="10243" max="10243" width="13.75" style="62" customWidth="1"/>
    <col min="10244" max="10492" width="9" style="62"/>
    <col min="10493" max="10493" width="39.375" style="62" customWidth="1"/>
    <col min="10494" max="10494" width="39.5" style="62" customWidth="1"/>
    <col min="10495" max="10498" width="21.25" style="62" customWidth="1"/>
    <col min="10499" max="10499" width="13.75" style="62" customWidth="1"/>
    <col min="10500" max="10748" width="9" style="62"/>
    <col min="10749" max="10749" width="39.375" style="62" customWidth="1"/>
    <col min="10750" max="10750" width="39.5" style="62" customWidth="1"/>
    <col min="10751" max="10754" width="21.25" style="62" customWidth="1"/>
    <col min="10755" max="10755" width="13.75" style="62" customWidth="1"/>
    <col min="10756" max="11004" width="9" style="62"/>
    <col min="11005" max="11005" width="39.375" style="62" customWidth="1"/>
    <col min="11006" max="11006" width="39.5" style="62" customWidth="1"/>
    <col min="11007" max="11010" width="21.25" style="62" customWidth="1"/>
    <col min="11011" max="11011" width="13.75" style="62" customWidth="1"/>
    <col min="11012" max="11260" width="9" style="62"/>
    <col min="11261" max="11261" width="39.375" style="62" customWidth="1"/>
    <col min="11262" max="11262" width="39.5" style="62" customWidth="1"/>
    <col min="11263" max="11266" width="21.25" style="62" customWidth="1"/>
    <col min="11267" max="11267" width="13.75" style="62" customWidth="1"/>
    <col min="11268" max="11516" width="9" style="62"/>
    <col min="11517" max="11517" width="39.375" style="62" customWidth="1"/>
    <col min="11518" max="11518" width="39.5" style="62" customWidth="1"/>
    <col min="11519" max="11522" width="21.25" style="62" customWidth="1"/>
    <col min="11523" max="11523" width="13.75" style="62" customWidth="1"/>
    <col min="11524" max="11772" width="9" style="62"/>
    <col min="11773" max="11773" width="39.375" style="62" customWidth="1"/>
    <col min="11774" max="11774" width="39.5" style="62" customWidth="1"/>
    <col min="11775" max="11778" width="21.25" style="62" customWidth="1"/>
    <col min="11779" max="11779" width="13.75" style="62" customWidth="1"/>
    <col min="11780" max="12028" width="9" style="62"/>
    <col min="12029" max="12029" width="39.375" style="62" customWidth="1"/>
    <col min="12030" max="12030" width="39.5" style="62" customWidth="1"/>
    <col min="12031" max="12034" width="21.25" style="62" customWidth="1"/>
    <col min="12035" max="12035" width="13.75" style="62" customWidth="1"/>
    <col min="12036" max="12284" width="9" style="62"/>
    <col min="12285" max="12285" width="39.375" style="62" customWidth="1"/>
    <col min="12286" max="12286" width="39.5" style="62" customWidth="1"/>
    <col min="12287" max="12290" width="21.25" style="62" customWidth="1"/>
    <col min="12291" max="12291" width="13.75" style="62" customWidth="1"/>
    <col min="12292" max="12540" width="9" style="62"/>
    <col min="12541" max="12541" width="39.375" style="62" customWidth="1"/>
    <col min="12542" max="12542" width="39.5" style="62" customWidth="1"/>
    <col min="12543" max="12546" width="21.25" style="62" customWidth="1"/>
    <col min="12547" max="12547" width="13.75" style="62" customWidth="1"/>
    <col min="12548" max="12796" width="9" style="62"/>
    <col min="12797" max="12797" width="39.375" style="62" customWidth="1"/>
    <col min="12798" max="12798" width="39.5" style="62" customWidth="1"/>
    <col min="12799" max="12802" width="21.25" style="62" customWidth="1"/>
    <col min="12803" max="12803" width="13.75" style="62" customWidth="1"/>
    <col min="12804" max="13052" width="9" style="62"/>
    <col min="13053" max="13053" width="39.375" style="62" customWidth="1"/>
    <col min="13054" max="13054" width="39.5" style="62" customWidth="1"/>
    <col min="13055" max="13058" width="21.25" style="62" customWidth="1"/>
    <col min="13059" max="13059" width="13.75" style="62" customWidth="1"/>
    <col min="13060" max="13308" width="9" style="62"/>
    <col min="13309" max="13309" width="39.375" style="62" customWidth="1"/>
    <col min="13310" max="13310" width="39.5" style="62" customWidth="1"/>
    <col min="13311" max="13314" width="21.25" style="62" customWidth="1"/>
    <col min="13315" max="13315" width="13.75" style="62" customWidth="1"/>
    <col min="13316" max="13564" width="9" style="62"/>
    <col min="13565" max="13565" width="39.375" style="62" customWidth="1"/>
    <col min="13566" max="13566" width="39.5" style="62" customWidth="1"/>
    <col min="13567" max="13570" width="21.25" style="62" customWidth="1"/>
    <col min="13571" max="13571" width="13.75" style="62" customWidth="1"/>
    <col min="13572" max="13820" width="9" style="62"/>
    <col min="13821" max="13821" width="39.375" style="62" customWidth="1"/>
    <col min="13822" max="13822" width="39.5" style="62" customWidth="1"/>
    <col min="13823" max="13826" width="21.25" style="62" customWidth="1"/>
    <col min="13827" max="13827" width="13.75" style="62" customWidth="1"/>
    <col min="13828" max="14076" width="9" style="62"/>
    <col min="14077" max="14077" width="39.375" style="62" customWidth="1"/>
    <col min="14078" max="14078" width="39.5" style="62" customWidth="1"/>
    <col min="14079" max="14082" width="21.25" style="62" customWidth="1"/>
    <col min="14083" max="14083" width="13.75" style="62" customWidth="1"/>
    <col min="14084" max="14332" width="9" style="62"/>
    <col min="14333" max="14333" width="39.375" style="62" customWidth="1"/>
    <col min="14334" max="14334" width="39.5" style="62" customWidth="1"/>
    <col min="14335" max="14338" width="21.25" style="62" customWidth="1"/>
    <col min="14339" max="14339" width="13.75" style="62" customWidth="1"/>
    <col min="14340" max="14588" width="9" style="62"/>
    <col min="14589" max="14589" width="39.375" style="62" customWidth="1"/>
    <col min="14590" max="14590" width="39.5" style="62" customWidth="1"/>
    <col min="14591" max="14594" width="21.25" style="62" customWidth="1"/>
    <col min="14595" max="14595" width="13.75" style="62" customWidth="1"/>
    <col min="14596" max="14844" width="9" style="62"/>
    <col min="14845" max="14845" width="39.375" style="62" customWidth="1"/>
    <col min="14846" max="14846" width="39.5" style="62" customWidth="1"/>
    <col min="14847" max="14850" width="21.25" style="62" customWidth="1"/>
    <col min="14851" max="14851" width="13.75" style="62" customWidth="1"/>
    <col min="14852" max="15100" width="9" style="62"/>
    <col min="15101" max="15101" width="39.375" style="62" customWidth="1"/>
    <col min="15102" max="15102" width="39.5" style="62" customWidth="1"/>
    <col min="15103" max="15106" width="21.25" style="62" customWidth="1"/>
    <col min="15107" max="15107" width="13.75" style="62" customWidth="1"/>
    <col min="15108" max="15356" width="9" style="62"/>
    <col min="15357" max="15357" width="39.375" style="62" customWidth="1"/>
    <col min="15358" max="15358" width="39.5" style="62" customWidth="1"/>
    <col min="15359" max="15362" width="21.25" style="62" customWidth="1"/>
    <col min="15363" max="15363" width="13.75" style="62" customWidth="1"/>
    <col min="15364" max="15612" width="9" style="62"/>
    <col min="15613" max="15613" width="39.375" style="62" customWidth="1"/>
    <col min="15614" max="15614" width="39.5" style="62" customWidth="1"/>
    <col min="15615" max="15618" width="21.25" style="62" customWidth="1"/>
    <col min="15619" max="15619" width="13.75" style="62" customWidth="1"/>
    <col min="15620" max="15868" width="9" style="62"/>
    <col min="15869" max="15869" width="39.375" style="62" customWidth="1"/>
    <col min="15870" max="15870" width="39.5" style="62" customWidth="1"/>
    <col min="15871" max="15874" width="21.25" style="62" customWidth="1"/>
    <col min="15875" max="15875" width="13.75" style="62" customWidth="1"/>
    <col min="15876" max="16124" width="9" style="62"/>
    <col min="16125" max="16125" width="39.375" style="62" customWidth="1"/>
    <col min="16126" max="16126" width="39.5" style="62" customWidth="1"/>
    <col min="16127" max="16130" width="21.25" style="62" customWidth="1"/>
    <col min="16131" max="16131" width="13.75" style="62" customWidth="1"/>
    <col min="16132"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75" t="s">
        <v>84</v>
      </c>
      <c r="B4" s="176"/>
      <c r="C4" s="63"/>
      <c r="D4" s="64" t="s">
        <v>85</v>
      </c>
    </row>
    <row r="5" spans="1:4" ht="15" customHeight="1" x14ac:dyDescent="0.2">
      <c r="A5" s="178" t="s">
        <v>86</v>
      </c>
      <c r="B5" s="179"/>
      <c r="C5" s="65"/>
      <c r="D5" s="66" t="s">
        <v>87</v>
      </c>
    </row>
    <row r="6" spans="1:4" ht="15" customHeight="1" x14ac:dyDescent="0.2">
      <c r="A6" s="175" t="s">
        <v>88</v>
      </c>
      <c r="B6" s="176"/>
      <c r="C6" s="67"/>
      <c r="D6" s="64" t="s">
        <v>143</v>
      </c>
    </row>
    <row r="7" spans="1:4" ht="15" customHeight="1" x14ac:dyDescent="0.2">
      <c r="A7" s="175" t="s">
        <v>89</v>
      </c>
      <c r="B7" s="176"/>
      <c r="C7" s="67"/>
      <c r="D7" s="64" t="s">
        <v>160</v>
      </c>
    </row>
    <row r="8" spans="1:4" ht="15" customHeight="1" x14ac:dyDescent="0.2">
      <c r="A8" s="177" t="s">
        <v>90</v>
      </c>
      <c r="B8" s="177"/>
      <c r="C8" s="103"/>
      <c r="D8" s="68"/>
    </row>
    <row r="9" spans="1:4" ht="15" customHeight="1" x14ac:dyDescent="0.2">
      <c r="A9" s="69" t="s">
        <v>91</v>
      </c>
      <c r="B9" s="70"/>
      <c r="C9" s="71"/>
      <c r="D9" s="72"/>
    </row>
    <row r="10" spans="1:4" ht="30" customHeight="1" x14ac:dyDescent="0.2">
      <c r="A10" s="169" t="s">
        <v>92</v>
      </c>
      <c r="B10" s="170"/>
      <c r="C10" s="73"/>
      <c r="D10" s="74">
        <v>4.5009635499999998</v>
      </c>
    </row>
    <row r="11" spans="1:4" ht="66" customHeight="1" x14ac:dyDescent="0.2">
      <c r="A11" s="169" t="s">
        <v>93</v>
      </c>
      <c r="B11" s="170"/>
      <c r="C11" s="73"/>
      <c r="D11" s="74">
        <v>1548.6145528500001</v>
      </c>
    </row>
    <row r="12" spans="1:4" ht="30" customHeight="1" x14ac:dyDescent="0.2">
      <c r="A12" s="169" t="s">
        <v>94</v>
      </c>
      <c r="B12" s="170"/>
      <c r="C12" s="73"/>
      <c r="D12" s="75">
        <v>623545.01569773734</v>
      </c>
    </row>
    <row r="13" spans="1:4" ht="30" customHeight="1" x14ac:dyDescent="0.2">
      <c r="A13" s="169" t="s">
        <v>95</v>
      </c>
      <c r="B13" s="170"/>
      <c r="C13" s="73"/>
      <c r="D13" s="76"/>
    </row>
    <row r="14" spans="1:4" ht="15" customHeight="1" x14ac:dyDescent="0.2">
      <c r="A14" s="173" t="s">
        <v>96</v>
      </c>
      <c r="B14" s="174"/>
      <c r="C14" s="73"/>
      <c r="D14" s="74">
        <v>1685.41865805</v>
      </c>
    </row>
    <row r="15" spans="1:4" ht="15" customHeight="1" x14ac:dyDescent="0.2">
      <c r="A15" s="173" t="s">
        <v>97</v>
      </c>
      <c r="B15" s="174"/>
      <c r="C15" s="73"/>
      <c r="D15" s="74">
        <v>2351.2151675599998</v>
      </c>
    </row>
    <row r="16" spans="1:4" ht="15" customHeight="1" x14ac:dyDescent="0.2">
      <c r="A16" s="173" t="s">
        <v>98</v>
      </c>
      <c r="B16" s="174"/>
      <c r="C16" s="73"/>
      <c r="D16" s="74">
        <v>3522.6126272199999</v>
      </c>
    </row>
    <row r="17" spans="1:4" ht="15" customHeight="1" x14ac:dyDescent="0.2">
      <c r="A17" s="173" t="s">
        <v>99</v>
      </c>
      <c r="B17" s="174"/>
      <c r="C17" s="73"/>
      <c r="D17" s="74">
        <v>2906.9850962400001</v>
      </c>
    </row>
    <row r="18" spans="1:4" ht="52.5" customHeight="1" x14ac:dyDescent="0.2">
      <c r="A18" s="169" t="s">
        <v>100</v>
      </c>
      <c r="B18" s="170"/>
      <c r="C18" s="73"/>
      <c r="D18" s="74">
        <v>0</v>
      </c>
    </row>
    <row r="19" spans="1:4" ht="52.5" customHeight="1" x14ac:dyDescent="0.25">
      <c r="A19" s="169" t="s">
        <v>150</v>
      </c>
      <c r="B19" s="170"/>
      <c r="C19" s="81"/>
      <c r="D19" s="74">
        <v>1540.6199371299999</v>
      </c>
    </row>
    <row r="20" spans="1:4" ht="52.5" customHeight="1" x14ac:dyDescent="0.25">
      <c r="A20" s="169" t="s">
        <v>151</v>
      </c>
      <c r="B20" s="170"/>
      <c r="C20" s="81"/>
      <c r="D20" s="102"/>
    </row>
    <row r="21" spans="1:4" ht="52.5" customHeight="1" x14ac:dyDescent="0.25">
      <c r="A21" s="173" t="s">
        <v>152</v>
      </c>
      <c r="B21" s="174"/>
      <c r="C21" s="81"/>
      <c r="D21" s="74">
        <v>1675.9170200900001</v>
      </c>
    </row>
    <row r="22" spans="1:4" ht="52.5" customHeight="1" x14ac:dyDescent="0.25">
      <c r="A22" s="173" t="s">
        <v>153</v>
      </c>
      <c r="B22" s="174"/>
      <c r="C22" s="81"/>
      <c r="D22" s="74">
        <v>1456.2928035</v>
      </c>
    </row>
    <row r="23" spans="1:4" ht="52.5" customHeight="1" x14ac:dyDescent="0.25">
      <c r="A23" s="173" t="s">
        <v>154</v>
      </c>
      <c r="B23" s="174"/>
      <c r="C23" s="81"/>
      <c r="D23" s="74">
        <v>1461.9049168700001</v>
      </c>
    </row>
    <row r="24" spans="1:4" ht="52.5" customHeight="1" x14ac:dyDescent="0.25">
      <c r="A24" s="173" t="s">
        <v>155</v>
      </c>
      <c r="B24" s="174"/>
      <c r="C24" s="81"/>
      <c r="D24" s="74">
        <v>1458.99175055</v>
      </c>
    </row>
    <row r="25" spans="1:4" ht="15" customHeight="1" x14ac:dyDescent="0.2">
      <c r="A25" s="69" t="s">
        <v>101</v>
      </c>
      <c r="B25" s="70"/>
      <c r="C25" s="77"/>
      <c r="D25" s="78"/>
    </row>
    <row r="26" spans="1:4" ht="30" customHeight="1" x14ac:dyDescent="0.2">
      <c r="A26" s="169" t="s">
        <v>102</v>
      </c>
      <c r="B26" s="170"/>
      <c r="C26" s="73"/>
      <c r="D26" s="79">
        <v>6130.28</v>
      </c>
    </row>
    <row r="27" spans="1:4" ht="30" customHeight="1" x14ac:dyDescent="0.2">
      <c r="A27" s="169" t="s">
        <v>103</v>
      </c>
      <c r="B27" s="170"/>
      <c r="C27" s="80"/>
      <c r="D27" s="79">
        <v>9.2370000000000001</v>
      </c>
    </row>
    <row r="28" spans="1:4" ht="15" customHeight="1" x14ac:dyDescent="0.2">
      <c r="A28" s="69" t="s">
        <v>104</v>
      </c>
      <c r="B28" s="70"/>
      <c r="C28" s="77"/>
      <c r="D28" s="78"/>
    </row>
    <row r="29" spans="1:4" ht="15" customHeight="1" x14ac:dyDescent="0.25">
      <c r="A29" s="169" t="s">
        <v>105</v>
      </c>
      <c r="B29" s="170"/>
      <c r="C29" s="81"/>
      <c r="D29" s="76"/>
    </row>
    <row r="30" spans="1:4" ht="15" customHeight="1" x14ac:dyDescent="0.25">
      <c r="A30" s="173" t="s">
        <v>96</v>
      </c>
      <c r="B30" s="174"/>
      <c r="C30" s="81"/>
      <c r="D30" s="82">
        <v>0</v>
      </c>
    </row>
    <row r="31" spans="1:4" ht="15" customHeight="1" x14ac:dyDescent="0.25">
      <c r="A31" s="173" t="s">
        <v>97</v>
      </c>
      <c r="B31" s="174"/>
      <c r="C31" s="81"/>
      <c r="D31" s="82">
        <v>1.423358747493E-3</v>
      </c>
    </row>
    <row r="32" spans="1:4" ht="15" customHeight="1" x14ac:dyDescent="0.25">
      <c r="A32" s="173" t="s">
        <v>98</v>
      </c>
      <c r="B32" s="174"/>
      <c r="C32" s="81"/>
      <c r="D32" s="82">
        <v>3.2936556334049998E-3</v>
      </c>
    </row>
    <row r="33" spans="1:6" ht="15" customHeight="1" x14ac:dyDescent="0.25">
      <c r="A33" s="173" t="s">
        <v>99</v>
      </c>
      <c r="B33" s="174"/>
      <c r="C33" s="81"/>
      <c r="D33" s="82">
        <v>2.3106635484260001E-3</v>
      </c>
    </row>
    <row r="35" spans="1:6" x14ac:dyDescent="0.2">
      <c r="A35" s="58" t="s">
        <v>106</v>
      </c>
      <c r="B35" s="59"/>
      <c r="C35" s="59"/>
      <c r="D35" s="56"/>
      <c r="E35" s="56"/>
      <c r="F35" s="60"/>
    </row>
    <row r="36" spans="1:6" ht="280.5" customHeight="1" x14ac:dyDescent="0.2">
      <c r="A36" s="171" t="s">
        <v>7</v>
      </c>
      <c r="B36" s="171" t="s">
        <v>107</v>
      </c>
      <c r="C36" s="57" t="s">
        <v>108</v>
      </c>
      <c r="D36" s="57" t="s">
        <v>109</v>
      </c>
      <c r="E36" s="57" t="s">
        <v>110</v>
      </c>
      <c r="F36" s="57" t="s">
        <v>111</v>
      </c>
    </row>
    <row r="37" spans="1:6" x14ac:dyDescent="0.2">
      <c r="A37" s="172"/>
      <c r="B37" s="172"/>
      <c r="C37" s="57" t="s">
        <v>112</v>
      </c>
      <c r="D37" s="57" t="s">
        <v>112</v>
      </c>
      <c r="E37" s="96" t="s">
        <v>112</v>
      </c>
      <c r="F37" s="96" t="s">
        <v>112</v>
      </c>
    </row>
    <row r="38" spans="1:6" ht="30.75" customHeight="1" x14ac:dyDescent="0.2">
      <c r="A38" s="97"/>
      <c r="B38" s="97"/>
      <c r="C38" s="97"/>
      <c r="D38" s="97"/>
      <c r="E38" s="98"/>
      <c r="F38" s="99"/>
    </row>
    <row r="39" spans="1:6" ht="12.75" customHeight="1" x14ac:dyDescent="0.2">
      <c r="A39" s="83" t="s">
        <v>161</v>
      </c>
      <c r="B39" s="83">
        <v>1</v>
      </c>
      <c r="C39" s="84">
        <v>1679.6323625099999</v>
      </c>
      <c r="D39" s="84">
        <v>1668.9184034899999</v>
      </c>
      <c r="E39" s="84">
        <v>201.57291943000001</v>
      </c>
      <c r="F39" s="84">
        <v>201.57291943000001</v>
      </c>
    </row>
    <row r="40" spans="1:6" ht="12.75" customHeight="1" x14ac:dyDescent="0.2">
      <c r="A40" s="83" t="s">
        <v>161</v>
      </c>
      <c r="B40" s="83">
        <v>2</v>
      </c>
      <c r="C40" s="84">
        <v>1756.9844832900001</v>
      </c>
      <c r="D40" s="84">
        <v>1748.65356709</v>
      </c>
      <c r="E40" s="84">
        <v>211.20337810000001</v>
      </c>
      <c r="F40" s="84">
        <v>211.20337810000001</v>
      </c>
    </row>
    <row r="41" spans="1:6" ht="12.75" customHeight="1" x14ac:dyDescent="0.2">
      <c r="A41" s="83" t="s">
        <v>161</v>
      </c>
      <c r="B41" s="83">
        <v>3</v>
      </c>
      <c r="C41" s="84">
        <v>1805.6728011800001</v>
      </c>
      <c r="D41" s="84">
        <v>1793.81967323</v>
      </c>
      <c r="E41" s="84">
        <v>216.65856624</v>
      </c>
      <c r="F41" s="84">
        <v>216.65856624</v>
      </c>
    </row>
    <row r="42" spans="1:6" ht="12.75" customHeight="1" x14ac:dyDescent="0.2">
      <c r="A42" s="83" t="s">
        <v>161</v>
      </c>
      <c r="B42" s="83">
        <v>4</v>
      </c>
      <c r="C42" s="84">
        <v>1837.7784645500001</v>
      </c>
      <c r="D42" s="84">
        <v>1828.9486336499999</v>
      </c>
      <c r="E42" s="84">
        <v>220.90146217</v>
      </c>
      <c r="F42" s="84">
        <v>220.90146217</v>
      </c>
    </row>
    <row r="43" spans="1:6" ht="12.75" customHeight="1" x14ac:dyDescent="0.2">
      <c r="A43" s="83" t="s">
        <v>161</v>
      </c>
      <c r="B43" s="83">
        <v>5</v>
      </c>
      <c r="C43" s="84">
        <v>1829.6277511400001</v>
      </c>
      <c r="D43" s="84">
        <v>1828.0646397600001</v>
      </c>
      <c r="E43" s="84">
        <v>220.79469288000001</v>
      </c>
      <c r="F43" s="84">
        <v>220.79469288000001</v>
      </c>
    </row>
    <row r="44" spans="1:6" ht="12.75" customHeight="1" x14ac:dyDescent="0.2">
      <c r="A44" s="83" t="s">
        <v>161</v>
      </c>
      <c r="B44" s="83">
        <v>6</v>
      </c>
      <c r="C44" s="84">
        <v>1820.8117624700001</v>
      </c>
      <c r="D44" s="84">
        <v>1816.22424901</v>
      </c>
      <c r="E44" s="84">
        <v>219.36460371999999</v>
      </c>
      <c r="F44" s="84">
        <v>219.36460371999999</v>
      </c>
    </row>
    <row r="45" spans="1:6" ht="12.75" customHeight="1" x14ac:dyDescent="0.2">
      <c r="A45" s="83" t="s">
        <v>161</v>
      </c>
      <c r="B45" s="83">
        <v>7</v>
      </c>
      <c r="C45" s="84">
        <v>1689.7093788899999</v>
      </c>
      <c r="D45" s="84">
        <v>1684.20357659</v>
      </c>
      <c r="E45" s="84">
        <v>203.41907137999999</v>
      </c>
      <c r="F45" s="84">
        <v>203.41907137999999</v>
      </c>
    </row>
    <row r="46" spans="1:6" ht="12.75" customHeight="1" x14ac:dyDescent="0.2">
      <c r="A46" s="83" t="s">
        <v>161</v>
      </c>
      <c r="B46" s="83">
        <v>8</v>
      </c>
      <c r="C46" s="84">
        <v>1610.31030222</v>
      </c>
      <c r="D46" s="84">
        <v>1605.9076019700001</v>
      </c>
      <c r="E46" s="84">
        <v>193.96243878000001</v>
      </c>
      <c r="F46" s="84">
        <v>193.96243878000001</v>
      </c>
    </row>
    <row r="47" spans="1:6" ht="12.75" customHeight="1" x14ac:dyDescent="0.2">
      <c r="A47" s="83" t="s">
        <v>161</v>
      </c>
      <c r="B47" s="83">
        <v>9</v>
      </c>
      <c r="C47" s="84">
        <v>1555.9439397900001</v>
      </c>
      <c r="D47" s="84">
        <v>1551.6148032900001</v>
      </c>
      <c r="E47" s="84">
        <v>187.4049235</v>
      </c>
      <c r="F47" s="84">
        <v>187.4049235</v>
      </c>
    </row>
    <row r="48" spans="1:6" ht="12.75" customHeight="1" x14ac:dyDescent="0.2">
      <c r="A48" s="83" t="s">
        <v>161</v>
      </c>
      <c r="B48" s="83">
        <v>10</v>
      </c>
      <c r="C48" s="84">
        <v>1566.55737675</v>
      </c>
      <c r="D48" s="84">
        <v>1557.83869557</v>
      </c>
      <c r="E48" s="84">
        <v>188.15664877</v>
      </c>
      <c r="F48" s="84">
        <v>188.15664877</v>
      </c>
    </row>
    <row r="49" spans="1:6" ht="12.75" customHeight="1" x14ac:dyDescent="0.2">
      <c r="A49" s="83" t="s">
        <v>161</v>
      </c>
      <c r="B49" s="83">
        <v>11</v>
      </c>
      <c r="C49" s="84">
        <v>1558.3775104199999</v>
      </c>
      <c r="D49" s="84">
        <v>1554.8857605999999</v>
      </c>
      <c r="E49" s="84">
        <v>187.79999158999999</v>
      </c>
      <c r="F49" s="84">
        <v>187.79999158999999</v>
      </c>
    </row>
    <row r="50" spans="1:6" ht="12.75" customHeight="1" x14ac:dyDescent="0.2">
      <c r="A50" s="83" t="s">
        <v>161</v>
      </c>
      <c r="B50" s="83">
        <v>12</v>
      </c>
      <c r="C50" s="84">
        <v>1591.3138845999999</v>
      </c>
      <c r="D50" s="84">
        <v>1578.9749323200001</v>
      </c>
      <c r="E50" s="84">
        <v>190.70949553</v>
      </c>
      <c r="F50" s="84">
        <v>190.70949553</v>
      </c>
    </row>
    <row r="51" spans="1:6" ht="12.75" customHeight="1" x14ac:dyDescent="0.2">
      <c r="A51" s="83" t="s">
        <v>161</v>
      </c>
      <c r="B51" s="83">
        <v>13</v>
      </c>
      <c r="C51" s="84">
        <v>1609.9543726700001</v>
      </c>
      <c r="D51" s="84">
        <v>1598.8285921700001</v>
      </c>
      <c r="E51" s="84">
        <v>193.10743192999999</v>
      </c>
      <c r="F51" s="84">
        <v>193.10743192999999</v>
      </c>
    </row>
    <row r="52" spans="1:6" ht="12.75" customHeight="1" x14ac:dyDescent="0.2">
      <c r="A52" s="83" t="s">
        <v>161</v>
      </c>
      <c r="B52" s="83">
        <v>14</v>
      </c>
      <c r="C52" s="84">
        <v>1608.1244427300001</v>
      </c>
      <c r="D52" s="84">
        <v>1596.99983337</v>
      </c>
      <c r="E52" s="84">
        <v>192.88655338999999</v>
      </c>
      <c r="F52" s="84">
        <v>192.88655338999999</v>
      </c>
    </row>
    <row r="53" spans="1:6" ht="12.75" customHeight="1" x14ac:dyDescent="0.2">
      <c r="A53" s="83" t="s">
        <v>161</v>
      </c>
      <c r="B53" s="83">
        <v>15</v>
      </c>
      <c r="C53" s="84">
        <v>1626.0713915700001</v>
      </c>
      <c r="D53" s="84">
        <v>1614.2261330199999</v>
      </c>
      <c r="E53" s="84">
        <v>194.96715571999999</v>
      </c>
      <c r="F53" s="84">
        <v>194.96715571999999</v>
      </c>
    </row>
    <row r="54" spans="1:6" ht="12.75" customHeight="1" x14ac:dyDescent="0.2">
      <c r="A54" s="83" t="s">
        <v>161</v>
      </c>
      <c r="B54" s="83">
        <v>16</v>
      </c>
      <c r="C54" s="84">
        <v>1634.5586994600001</v>
      </c>
      <c r="D54" s="84">
        <v>1623.1979824699999</v>
      </c>
      <c r="E54" s="84">
        <v>196.05078083000001</v>
      </c>
      <c r="F54" s="84">
        <v>196.05078083000001</v>
      </c>
    </row>
    <row r="55" spans="1:6" ht="12.75" customHeight="1" x14ac:dyDescent="0.2">
      <c r="A55" s="83" t="s">
        <v>161</v>
      </c>
      <c r="B55" s="83">
        <v>17</v>
      </c>
      <c r="C55" s="84">
        <v>1620.81107071</v>
      </c>
      <c r="D55" s="84">
        <v>1610.1539154</v>
      </c>
      <c r="E55" s="84">
        <v>194.47531094999999</v>
      </c>
      <c r="F55" s="84">
        <v>194.47531094999999</v>
      </c>
    </row>
    <row r="56" spans="1:6" ht="12.75" customHeight="1" x14ac:dyDescent="0.2">
      <c r="A56" s="83" t="s">
        <v>161</v>
      </c>
      <c r="B56" s="83">
        <v>18</v>
      </c>
      <c r="C56" s="84">
        <v>1594.6264443800001</v>
      </c>
      <c r="D56" s="84">
        <v>1589.3637661</v>
      </c>
      <c r="E56" s="84">
        <v>191.96426482000001</v>
      </c>
      <c r="F56" s="84">
        <v>191.96426482000001</v>
      </c>
    </row>
    <row r="57" spans="1:6" ht="12.75" customHeight="1" x14ac:dyDescent="0.2">
      <c r="A57" s="83" t="s">
        <v>161</v>
      </c>
      <c r="B57" s="83">
        <v>19</v>
      </c>
      <c r="C57" s="84">
        <v>1581.1469729800001</v>
      </c>
      <c r="D57" s="84">
        <v>1572.3231268300001</v>
      </c>
      <c r="E57" s="84">
        <v>189.90608666</v>
      </c>
      <c r="F57" s="84">
        <v>189.90608666</v>
      </c>
    </row>
    <row r="58" spans="1:6" ht="12.75" customHeight="1" x14ac:dyDescent="0.2">
      <c r="A58" s="83" t="s">
        <v>161</v>
      </c>
      <c r="B58" s="83">
        <v>20</v>
      </c>
      <c r="C58" s="84">
        <v>1568.89028076</v>
      </c>
      <c r="D58" s="84">
        <v>1560.0078940000001</v>
      </c>
      <c r="E58" s="84">
        <v>188.41864580000001</v>
      </c>
      <c r="F58" s="84">
        <v>188.41864580000001</v>
      </c>
    </row>
    <row r="59" spans="1:6" ht="12.75" customHeight="1" x14ac:dyDescent="0.2">
      <c r="A59" s="83" t="s">
        <v>161</v>
      </c>
      <c r="B59" s="83">
        <v>21</v>
      </c>
      <c r="C59" s="84">
        <v>1581.98448233</v>
      </c>
      <c r="D59" s="84">
        <v>1571.8417170299999</v>
      </c>
      <c r="E59" s="84">
        <v>189.84794170999999</v>
      </c>
      <c r="F59" s="84">
        <v>189.84794170999999</v>
      </c>
    </row>
    <row r="60" spans="1:6" ht="12.75" customHeight="1" x14ac:dyDescent="0.2">
      <c r="A60" s="83" t="s">
        <v>161</v>
      </c>
      <c r="B60" s="83">
        <v>22</v>
      </c>
      <c r="C60" s="84">
        <v>1528.7795356199999</v>
      </c>
      <c r="D60" s="84">
        <v>1517.92895406</v>
      </c>
      <c r="E60" s="84">
        <v>183.33632736000001</v>
      </c>
      <c r="F60" s="84">
        <v>183.33632736000001</v>
      </c>
    </row>
    <row r="61" spans="1:6" ht="12.75" customHeight="1" x14ac:dyDescent="0.2">
      <c r="A61" s="83" t="s">
        <v>161</v>
      </c>
      <c r="B61" s="83">
        <v>23</v>
      </c>
      <c r="C61" s="84">
        <v>1577.96333396</v>
      </c>
      <c r="D61" s="84">
        <v>1567.1692596400001</v>
      </c>
      <c r="E61" s="84">
        <v>189.28359963</v>
      </c>
      <c r="F61" s="84">
        <v>189.28359963</v>
      </c>
    </row>
    <row r="62" spans="1:6" ht="12.75" customHeight="1" x14ac:dyDescent="0.2">
      <c r="A62" s="83" t="s">
        <v>161</v>
      </c>
      <c r="B62" s="83">
        <v>24</v>
      </c>
      <c r="C62" s="84">
        <v>1607.4144106900001</v>
      </c>
      <c r="D62" s="84">
        <v>1605.01227427</v>
      </c>
      <c r="E62" s="84">
        <v>193.85430059000001</v>
      </c>
      <c r="F62" s="84">
        <v>193.85430059000001</v>
      </c>
    </row>
    <row r="63" spans="1:6" ht="12.75" customHeight="1" x14ac:dyDescent="0.2">
      <c r="A63" s="83" t="s">
        <v>162</v>
      </c>
      <c r="B63" s="83">
        <v>1</v>
      </c>
      <c r="C63" s="84">
        <v>1709.1497332199999</v>
      </c>
      <c r="D63" s="84">
        <v>1697.5309464300001</v>
      </c>
      <c r="E63" s="84">
        <v>205.02875874</v>
      </c>
      <c r="F63" s="84">
        <v>205.02875874</v>
      </c>
    </row>
    <row r="64" spans="1:6" ht="12.75" customHeight="1" x14ac:dyDescent="0.2">
      <c r="A64" s="83" t="s">
        <v>162</v>
      </c>
      <c r="B64" s="83">
        <v>2</v>
      </c>
      <c r="C64" s="84">
        <v>1738.8159193399999</v>
      </c>
      <c r="D64" s="84">
        <v>1726.40090244</v>
      </c>
      <c r="E64" s="84">
        <v>208.51568854000001</v>
      </c>
      <c r="F64" s="84">
        <v>208.51568854000001</v>
      </c>
    </row>
    <row r="65" spans="1:6" ht="12.75" customHeight="1" x14ac:dyDescent="0.2">
      <c r="A65" s="83" t="s">
        <v>162</v>
      </c>
      <c r="B65" s="83">
        <v>3</v>
      </c>
      <c r="C65" s="84">
        <v>1783.72249855</v>
      </c>
      <c r="D65" s="84">
        <v>1770.77972815</v>
      </c>
      <c r="E65" s="84">
        <v>213.87578848999999</v>
      </c>
      <c r="F65" s="84">
        <v>213.87578848999999</v>
      </c>
    </row>
    <row r="66" spans="1:6" ht="12.75" customHeight="1" x14ac:dyDescent="0.2">
      <c r="A66" s="83" t="s">
        <v>162</v>
      </c>
      <c r="B66" s="83">
        <v>4</v>
      </c>
      <c r="C66" s="84">
        <v>1789.5370151</v>
      </c>
      <c r="D66" s="84">
        <v>1777.3243311199999</v>
      </c>
      <c r="E66" s="84">
        <v>214.66624938000001</v>
      </c>
      <c r="F66" s="84">
        <v>214.66624938000001</v>
      </c>
    </row>
    <row r="67" spans="1:6" ht="12.75" customHeight="1" x14ac:dyDescent="0.2">
      <c r="A67" s="83" t="s">
        <v>162</v>
      </c>
      <c r="B67" s="83">
        <v>5</v>
      </c>
      <c r="C67" s="84">
        <v>1773.92779408</v>
      </c>
      <c r="D67" s="84">
        <v>1760.33271775</v>
      </c>
      <c r="E67" s="84">
        <v>212.61399259999999</v>
      </c>
      <c r="F67" s="84">
        <v>212.61399259999999</v>
      </c>
    </row>
    <row r="68" spans="1:6" ht="12.75" customHeight="1" x14ac:dyDescent="0.2">
      <c r="A68" s="83" t="s">
        <v>162</v>
      </c>
      <c r="B68" s="83">
        <v>6</v>
      </c>
      <c r="C68" s="84">
        <v>1749.0786450200001</v>
      </c>
      <c r="D68" s="84">
        <v>1736.32455428</v>
      </c>
      <c r="E68" s="84">
        <v>209.71427288000001</v>
      </c>
      <c r="F68" s="84">
        <v>209.71427288000001</v>
      </c>
    </row>
    <row r="69" spans="1:6" ht="12.75" customHeight="1" x14ac:dyDescent="0.2">
      <c r="A69" s="83" t="s">
        <v>162</v>
      </c>
      <c r="B69" s="83">
        <v>7</v>
      </c>
      <c r="C69" s="84">
        <v>1588.1482850299999</v>
      </c>
      <c r="D69" s="84">
        <v>1576.83419424</v>
      </c>
      <c r="E69" s="84">
        <v>190.45093596000001</v>
      </c>
      <c r="F69" s="84">
        <v>190.45093596000001</v>
      </c>
    </row>
    <row r="70" spans="1:6" ht="12.75" customHeight="1" x14ac:dyDescent="0.2">
      <c r="A70" s="83" t="s">
        <v>162</v>
      </c>
      <c r="B70" s="83">
        <v>8</v>
      </c>
      <c r="C70" s="84">
        <v>1627.17981682</v>
      </c>
      <c r="D70" s="84">
        <v>1615.55275723</v>
      </c>
      <c r="E70" s="84">
        <v>195.12738615000001</v>
      </c>
      <c r="F70" s="84">
        <v>195.12738615000001</v>
      </c>
    </row>
    <row r="71" spans="1:6" ht="12.75" customHeight="1" x14ac:dyDescent="0.2">
      <c r="A71" s="83" t="s">
        <v>162</v>
      </c>
      <c r="B71" s="83">
        <v>9</v>
      </c>
      <c r="C71" s="84">
        <v>1603.9812298300001</v>
      </c>
      <c r="D71" s="84">
        <v>1592.8909008799999</v>
      </c>
      <c r="E71" s="84">
        <v>192.39027418000001</v>
      </c>
      <c r="F71" s="84">
        <v>192.39027418000001</v>
      </c>
    </row>
    <row r="72" spans="1:6" ht="12.75" customHeight="1" x14ac:dyDescent="0.2">
      <c r="A72" s="83" t="s">
        <v>162</v>
      </c>
      <c r="B72" s="83">
        <v>10</v>
      </c>
      <c r="C72" s="84">
        <v>1568.6249471799999</v>
      </c>
      <c r="D72" s="84">
        <v>1558.6240857800001</v>
      </c>
      <c r="E72" s="84">
        <v>188.25150865000001</v>
      </c>
      <c r="F72" s="84">
        <v>188.25150865000001</v>
      </c>
    </row>
    <row r="73" spans="1:6" ht="12.75" customHeight="1" x14ac:dyDescent="0.2">
      <c r="A73" s="83" t="s">
        <v>162</v>
      </c>
      <c r="B73" s="83">
        <v>11</v>
      </c>
      <c r="C73" s="84">
        <v>1549.34310418</v>
      </c>
      <c r="D73" s="84">
        <v>1549.14093656</v>
      </c>
      <c r="E73" s="84">
        <v>187.10612846000001</v>
      </c>
      <c r="F73" s="84">
        <v>187.10612846000001</v>
      </c>
    </row>
    <row r="74" spans="1:6" ht="12.75" customHeight="1" x14ac:dyDescent="0.2">
      <c r="A74" s="83" t="s">
        <v>162</v>
      </c>
      <c r="B74" s="83">
        <v>12</v>
      </c>
      <c r="C74" s="84">
        <v>1577.7973817899999</v>
      </c>
      <c r="D74" s="84">
        <v>1570.23123725</v>
      </c>
      <c r="E74" s="84">
        <v>189.65342704</v>
      </c>
      <c r="F74" s="84">
        <v>189.65342704</v>
      </c>
    </row>
    <row r="75" spans="1:6" ht="12.75" customHeight="1" x14ac:dyDescent="0.2">
      <c r="A75" s="83" t="s">
        <v>162</v>
      </c>
      <c r="B75" s="83">
        <v>13</v>
      </c>
      <c r="C75" s="84">
        <v>1616.57608551</v>
      </c>
      <c r="D75" s="84">
        <v>1607.57299414</v>
      </c>
      <c r="E75" s="84">
        <v>194.16358579999999</v>
      </c>
      <c r="F75" s="84">
        <v>194.16358579999999</v>
      </c>
    </row>
    <row r="76" spans="1:6" ht="12.75" customHeight="1" x14ac:dyDescent="0.2">
      <c r="A76" s="83" t="s">
        <v>162</v>
      </c>
      <c r="B76" s="83">
        <v>14</v>
      </c>
      <c r="C76" s="84">
        <v>1613.5408521899999</v>
      </c>
      <c r="D76" s="84">
        <v>1604.8171114100001</v>
      </c>
      <c r="E76" s="84">
        <v>193.83072870999999</v>
      </c>
      <c r="F76" s="84">
        <v>193.83072870999999</v>
      </c>
    </row>
    <row r="77" spans="1:6" ht="12.75" customHeight="1" x14ac:dyDescent="0.2">
      <c r="A77" s="83" t="s">
        <v>162</v>
      </c>
      <c r="B77" s="83">
        <v>15</v>
      </c>
      <c r="C77" s="84">
        <v>1615.36697716</v>
      </c>
      <c r="D77" s="84">
        <v>1608.0144535899999</v>
      </c>
      <c r="E77" s="84">
        <v>194.21690552000001</v>
      </c>
      <c r="F77" s="84">
        <v>194.21690552000001</v>
      </c>
    </row>
    <row r="78" spans="1:6" ht="12.75" customHeight="1" x14ac:dyDescent="0.2">
      <c r="A78" s="83" t="s">
        <v>162</v>
      </c>
      <c r="B78" s="83">
        <v>16</v>
      </c>
      <c r="C78" s="84">
        <v>1632.67057877</v>
      </c>
      <c r="D78" s="84">
        <v>1621.7226589500001</v>
      </c>
      <c r="E78" s="84">
        <v>195.87259040999999</v>
      </c>
      <c r="F78" s="84">
        <v>195.87259040999999</v>
      </c>
    </row>
    <row r="79" spans="1:6" ht="12.75" customHeight="1" x14ac:dyDescent="0.2">
      <c r="A79" s="83" t="s">
        <v>162</v>
      </c>
      <c r="B79" s="83">
        <v>17</v>
      </c>
      <c r="C79" s="84">
        <v>1616.1301158599999</v>
      </c>
      <c r="D79" s="84">
        <v>1606.89630356</v>
      </c>
      <c r="E79" s="84">
        <v>194.08185472</v>
      </c>
      <c r="F79" s="84">
        <v>194.08185472</v>
      </c>
    </row>
    <row r="80" spans="1:6" ht="12.75" customHeight="1" x14ac:dyDescent="0.2">
      <c r="A80" s="83" t="s">
        <v>162</v>
      </c>
      <c r="B80" s="83">
        <v>18</v>
      </c>
      <c r="C80" s="84">
        <v>1603.3555003199999</v>
      </c>
      <c r="D80" s="84">
        <v>1595.2214511499999</v>
      </c>
      <c r="E80" s="84">
        <v>192.67175936999999</v>
      </c>
      <c r="F80" s="84">
        <v>192.67175936999999</v>
      </c>
    </row>
    <row r="81" spans="1:6" ht="12.75" customHeight="1" x14ac:dyDescent="0.2">
      <c r="A81" s="83" t="s">
        <v>162</v>
      </c>
      <c r="B81" s="83">
        <v>19</v>
      </c>
      <c r="C81" s="84">
        <v>1586.7030406399999</v>
      </c>
      <c r="D81" s="84">
        <v>1579.0629401399999</v>
      </c>
      <c r="E81" s="84">
        <v>190.72012516999999</v>
      </c>
      <c r="F81" s="84">
        <v>190.72012516999999</v>
      </c>
    </row>
    <row r="82" spans="1:6" ht="12.75" customHeight="1" x14ac:dyDescent="0.2">
      <c r="A82" s="83" t="s">
        <v>162</v>
      </c>
      <c r="B82" s="83">
        <v>20</v>
      </c>
      <c r="C82" s="84">
        <v>1533.39916253</v>
      </c>
      <c r="D82" s="84">
        <v>1525.48940075</v>
      </c>
      <c r="E82" s="84">
        <v>184.24948244000001</v>
      </c>
      <c r="F82" s="84">
        <v>184.24948244000001</v>
      </c>
    </row>
    <row r="83" spans="1:6" ht="12.75" customHeight="1" x14ac:dyDescent="0.2">
      <c r="A83" s="83" t="s">
        <v>162</v>
      </c>
      <c r="B83" s="83">
        <v>21</v>
      </c>
      <c r="C83" s="84">
        <v>1498.28415926</v>
      </c>
      <c r="D83" s="84">
        <v>1496.8534569000001</v>
      </c>
      <c r="E83" s="84">
        <v>180.79081676000001</v>
      </c>
      <c r="F83" s="84">
        <v>180.79081676000001</v>
      </c>
    </row>
    <row r="84" spans="1:6" ht="12.75" customHeight="1" x14ac:dyDescent="0.2">
      <c r="A84" s="83" t="s">
        <v>162</v>
      </c>
      <c r="B84" s="83">
        <v>22</v>
      </c>
      <c r="C84" s="84">
        <v>1507.53028363</v>
      </c>
      <c r="D84" s="84">
        <v>1506.59548905</v>
      </c>
      <c r="E84" s="84">
        <v>181.96746497000001</v>
      </c>
      <c r="F84" s="84">
        <v>181.96746497000001</v>
      </c>
    </row>
    <row r="85" spans="1:6" ht="12.75" customHeight="1" x14ac:dyDescent="0.2">
      <c r="A85" s="83" t="s">
        <v>162</v>
      </c>
      <c r="B85" s="83">
        <v>23</v>
      </c>
      <c r="C85" s="84">
        <v>1552.7020732200001</v>
      </c>
      <c r="D85" s="84">
        <v>1547.7972372199999</v>
      </c>
      <c r="E85" s="84">
        <v>186.94383568999999</v>
      </c>
      <c r="F85" s="84">
        <v>186.94383568999999</v>
      </c>
    </row>
    <row r="86" spans="1:6" ht="12.75" customHeight="1" x14ac:dyDescent="0.2">
      <c r="A86" s="83" t="s">
        <v>162</v>
      </c>
      <c r="B86" s="83">
        <v>24</v>
      </c>
      <c r="C86" s="84">
        <v>1599.5077932700001</v>
      </c>
      <c r="D86" s="84">
        <v>1590.66686132</v>
      </c>
      <c r="E86" s="84">
        <v>192.12165340999999</v>
      </c>
      <c r="F86" s="84">
        <v>192.12165340999999</v>
      </c>
    </row>
    <row r="87" spans="1:6" ht="12.75" customHeight="1" x14ac:dyDescent="0.2">
      <c r="A87" s="83" t="s">
        <v>163</v>
      </c>
      <c r="B87" s="83">
        <v>1</v>
      </c>
      <c r="C87" s="84">
        <v>1635.34710455</v>
      </c>
      <c r="D87" s="84">
        <v>1626.3591347199999</v>
      </c>
      <c r="E87" s="84">
        <v>196.43258660000001</v>
      </c>
      <c r="F87" s="84">
        <v>196.43258660000001</v>
      </c>
    </row>
    <row r="88" spans="1:6" ht="12.75" customHeight="1" x14ac:dyDescent="0.2">
      <c r="A88" s="83" t="s">
        <v>163</v>
      </c>
      <c r="B88" s="83">
        <v>2</v>
      </c>
      <c r="C88" s="84">
        <v>1680.61669497</v>
      </c>
      <c r="D88" s="84">
        <v>1671.34383955</v>
      </c>
      <c r="E88" s="84">
        <v>201.86586499000001</v>
      </c>
      <c r="F88" s="84">
        <v>201.86586499000001</v>
      </c>
    </row>
    <row r="89" spans="1:6" ht="12.75" customHeight="1" x14ac:dyDescent="0.2">
      <c r="A89" s="83" t="s">
        <v>163</v>
      </c>
      <c r="B89" s="83">
        <v>3</v>
      </c>
      <c r="C89" s="84">
        <v>1786.05593335</v>
      </c>
      <c r="D89" s="84">
        <v>1772.7176282800001</v>
      </c>
      <c r="E89" s="84">
        <v>214.10984918</v>
      </c>
      <c r="F89" s="84">
        <v>214.10984918</v>
      </c>
    </row>
    <row r="90" spans="1:6" ht="12.75" customHeight="1" x14ac:dyDescent="0.2">
      <c r="A90" s="83" t="s">
        <v>163</v>
      </c>
      <c r="B90" s="83">
        <v>4</v>
      </c>
      <c r="C90" s="84">
        <v>1851.94176984</v>
      </c>
      <c r="D90" s="84">
        <v>1841.4836711800001</v>
      </c>
      <c r="E90" s="84">
        <v>222.41545117000001</v>
      </c>
      <c r="F90" s="84">
        <v>222.41545117000001</v>
      </c>
    </row>
    <row r="91" spans="1:6" ht="12.75" customHeight="1" x14ac:dyDescent="0.2">
      <c r="A91" s="83" t="s">
        <v>163</v>
      </c>
      <c r="B91" s="83">
        <v>5</v>
      </c>
      <c r="C91" s="84">
        <v>1807.79023179</v>
      </c>
      <c r="D91" s="84">
        <v>1795.5775195000001</v>
      </c>
      <c r="E91" s="84">
        <v>216.87087991999999</v>
      </c>
      <c r="F91" s="84">
        <v>216.87087991999999</v>
      </c>
    </row>
    <row r="92" spans="1:6" ht="12.75" customHeight="1" x14ac:dyDescent="0.2">
      <c r="A92" s="83" t="s">
        <v>163</v>
      </c>
      <c r="B92" s="83">
        <v>6</v>
      </c>
      <c r="C92" s="84">
        <v>1812.2982217199999</v>
      </c>
      <c r="D92" s="84">
        <v>1803.8018836000001</v>
      </c>
      <c r="E92" s="84">
        <v>217.86422332000001</v>
      </c>
      <c r="F92" s="84">
        <v>217.86422332000001</v>
      </c>
    </row>
    <row r="93" spans="1:6" ht="12.75" customHeight="1" x14ac:dyDescent="0.2">
      <c r="A93" s="83" t="s">
        <v>163</v>
      </c>
      <c r="B93" s="83">
        <v>7</v>
      </c>
      <c r="C93" s="84">
        <v>1727.8691448699999</v>
      </c>
      <c r="D93" s="84">
        <v>1716.24033007</v>
      </c>
      <c r="E93" s="84">
        <v>207.28848879</v>
      </c>
      <c r="F93" s="84">
        <v>207.28848879</v>
      </c>
    </row>
    <row r="94" spans="1:6" ht="12.75" customHeight="1" x14ac:dyDescent="0.2">
      <c r="A94" s="83" t="s">
        <v>163</v>
      </c>
      <c r="B94" s="83">
        <v>8</v>
      </c>
      <c r="C94" s="84">
        <v>1620.04969439</v>
      </c>
      <c r="D94" s="84">
        <v>1609.3224622800001</v>
      </c>
      <c r="E94" s="84">
        <v>194.37488755999999</v>
      </c>
      <c r="F94" s="84">
        <v>194.37488755999999</v>
      </c>
    </row>
    <row r="95" spans="1:6" ht="12.75" customHeight="1" x14ac:dyDescent="0.2">
      <c r="A95" s="83" t="s">
        <v>163</v>
      </c>
      <c r="B95" s="83">
        <v>9</v>
      </c>
      <c r="C95" s="84">
        <v>1519.54894767</v>
      </c>
      <c r="D95" s="84">
        <v>1508.70580369</v>
      </c>
      <c r="E95" s="84">
        <v>182.22234997999999</v>
      </c>
      <c r="F95" s="84">
        <v>182.22234997999999</v>
      </c>
    </row>
    <row r="96" spans="1:6" ht="12.75" customHeight="1" x14ac:dyDescent="0.2">
      <c r="A96" s="83" t="s">
        <v>163</v>
      </c>
      <c r="B96" s="83">
        <v>10</v>
      </c>
      <c r="C96" s="84">
        <v>1463.1695042900001</v>
      </c>
      <c r="D96" s="84">
        <v>1452.66870995</v>
      </c>
      <c r="E96" s="84">
        <v>175.45415775000001</v>
      </c>
      <c r="F96" s="84">
        <v>175.45415775000001</v>
      </c>
    </row>
    <row r="97" spans="1:6" ht="12.75" customHeight="1" x14ac:dyDescent="0.2">
      <c r="A97" s="83" t="s">
        <v>163</v>
      </c>
      <c r="B97" s="83">
        <v>11</v>
      </c>
      <c r="C97" s="84">
        <v>1453.22010011</v>
      </c>
      <c r="D97" s="84">
        <v>1442.9353469099999</v>
      </c>
      <c r="E97" s="84">
        <v>174.27855658999999</v>
      </c>
      <c r="F97" s="84">
        <v>174.27855658999999</v>
      </c>
    </row>
    <row r="98" spans="1:6" ht="12.75" customHeight="1" x14ac:dyDescent="0.2">
      <c r="A98" s="83" t="s">
        <v>163</v>
      </c>
      <c r="B98" s="83">
        <v>12</v>
      </c>
      <c r="C98" s="84">
        <v>1464.8900678800001</v>
      </c>
      <c r="D98" s="84">
        <v>1454.3454174799999</v>
      </c>
      <c r="E98" s="84">
        <v>175.65667144</v>
      </c>
      <c r="F98" s="84">
        <v>175.65667144</v>
      </c>
    </row>
    <row r="99" spans="1:6" ht="12.75" customHeight="1" x14ac:dyDescent="0.2">
      <c r="A99" s="83" t="s">
        <v>163</v>
      </c>
      <c r="B99" s="83">
        <v>13</v>
      </c>
      <c r="C99" s="84">
        <v>1483.5652079199999</v>
      </c>
      <c r="D99" s="84">
        <v>1473.11315975</v>
      </c>
      <c r="E99" s="84">
        <v>177.92345008999999</v>
      </c>
      <c r="F99" s="84">
        <v>177.92345008999999</v>
      </c>
    </row>
    <row r="100" spans="1:6" ht="12.75" customHeight="1" x14ac:dyDescent="0.2">
      <c r="A100" s="83" t="s">
        <v>163</v>
      </c>
      <c r="B100" s="83">
        <v>14</v>
      </c>
      <c r="C100" s="84">
        <v>1487.8833797</v>
      </c>
      <c r="D100" s="84">
        <v>1477.44124199</v>
      </c>
      <c r="E100" s="84">
        <v>178.44619834</v>
      </c>
      <c r="F100" s="84">
        <v>178.44619834</v>
      </c>
    </row>
    <row r="101" spans="1:6" ht="12.75" customHeight="1" x14ac:dyDescent="0.2">
      <c r="A101" s="83" t="s">
        <v>163</v>
      </c>
      <c r="B101" s="83">
        <v>15</v>
      </c>
      <c r="C101" s="84">
        <v>1503.15512289</v>
      </c>
      <c r="D101" s="84">
        <v>1491.7727472199999</v>
      </c>
      <c r="E101" s="84">
        <v>180.17716573999999</v>
      </c>
      <c r="F101" s="84">
        <v>180.17716573999999</v>
      </c>
    </row>
    <row r="102" spans="1:6" ht="12.75" customHeight="1" x14ac:dyDescent="0.2">
      <c r="A102" s="83" t="s">
        <v>163</v>
      </c>
      <c r="B102" s="83">
        <v>16</v>
      </c>
      <c r="C102" s="84">
        <v>1532.5326881999999</v>
      </c>
      <c r="D102" s="84">
        <v>1519.7980362799999</v>
      </c>
      <c r="E102" s="84">
        <v>183.56207617999999</v>
      </c>
      <c r="F102" s="84">
        <v>183.56207617999999</v>
      </c>
    </row>
    <row r="103" spans="1:6" ht="12.75" customHeight="1" x14ac:dyDescent="0.2">
      <c r="A103" s="83" t="s">
        <v>163</v>
      </c>
      <c r="B103" s="83">
        <v>17</v>
      </c>
      <c r="C103" s="84">
        <v>1522.2031035099999</v>
      </c>
      <c r="D103" s="84">
        <v>1511.5799573100001</v>
      </c>
      <c r="E103" s="84">
        <v>182.5694919</v>
      </c>
      <c r="F103" s="84">
        <v>182.5694919</v>
      </c>
    </row>
    <row r="104" spans="1:6" ht="12.75" customHeight="1" x14ac:dyDescent="0.2">
      <c r="A104" s="83" t="s">
        <v>163</v>
      </c>
      <c r="B104" s="83">
        <v>18</v>
      </c>
      <c r="C104" s="84">
        <v>1499.8406609000001</v>
      </c>
      <c r="D104" s="84">
        <v>1494.92764427</v>
      </c>
      <c r="E104" s="84">
        <v>180.55821601</v>
      </c>
      <c r="F104" s="84">
        <v>180.55821601</v>
      </c>
    </row>
    <row r="105" spans="1:6" ht="12.75" customHeight="1" x14ac:dyDescent="0.2">
      <c r="A105" s="83" t="s">
        <v>163</v>
      </c>
      <c r="B105" s="83">
        <v>19</v>
      </c>
      <c r="C105" s="84">
        <v>1490.0309721599999</v>
      </c>
      <c r="D105" s="84">
        <v>1482.9812711300001</v>
      </c>
      <c r="E105" s="84">
        <v>179.11532622999999</v>
      </c>
      <c r="F105" s="84">
        <v>179.11532622999999</v>
      </c>
    </row>
    <row r="106" spans="1:6" ht="12.75" customHeight="1" x14ac:dyDescent="0.2">
      <c r="A106" s="83" t="s">
        <v>163</v>
      </c>
      <c r="B106" s="83">
        <v>20</v>
      </c>
      <c r="C106" s="84">
        <v>1472.90862722</v>
      </c>
      <c r="D106" s="84">
        <v>1471.5420210299999</v>
      </c>
      <c r="E106" s="84">
        <v>177.73368704999999</v>
      </c>
      <c r="F106" s="84">
        <v>177.73368704999999</v>
      </c>
    </row>
    <row r="107" spans="1:6" ht="12.75" customHeight="1" x14ac:dyDescent="0.2">
      <c r="A107" s="83" t="s">
        <v>163</v>
      </c>
      <c r="B107" s="83">
        <v>21</v>
      </c>
      <c r="C107" s="84">
        <v>1467.21601113</v>
      </c>
      <c r="D107" s="84">
        <v>1457.1663598</v>
      </c>
      <c r="E107" s="84">
        <v>175.99738647000001</v>
      </c>
      <c r="F107" s="84">
        <v>175.99738647000001</v>
      </c>
    </row>
    <row r="108" spans="1:6" ht="12.75" customHeight="1" x14ac:dyDescent="0.2">
      <c r="A108" s="83" t="s">
        <v>163</v>
      </c>
      <c r="B108" s="83">
        <v>22</v>
      </c>
      <c r="C108" s="84">
        <v>1433.9616145699999</v>
      </c>
      <c r="D108" s="84">
        <v>1429.39902428</v>
      </c>
      <c r="E108" s="84">
        <v>172.64363180000001</v>
      </c>
      <c r="F108" s="84">
        <v>172.64363180000001</v>
      </c>
    </row>
    <row r="109" spans="1:6" ht="12.75" customHeight="1" x14ac:dyDescent="0.2">
      <c r="A109" s="83" t="s">
        <v>163</v>
      </c>
      <c r="B109" s="83">
        <v>23</v>
      </c>
      <c r="C109" s="84">
        <v>1473.7618071100001</v>
      </c>
      <c r="D109" s="84">
        <v>1464.2361879499999</v>
      </c>
      <c r="E109" s="84">
        <v>176.85128435999999</v>
      </c>
      <c r="F109" s="84">
        <v>176.85128435999999</v>
      </c>
    </row>
    <row r="110" spans="1:6" ht="12.75" customHeight="1" x14ac:dyDescent="0.2">
      <c r="A110" s="83" t="s">
        <v>163</v>
      </c>
      <c r="B110" s="83">
        <v>24</v>
      </c>
      <c r="C110" s="84">
        <v>1547.7384354200001</v>
      </c>
      <c r="D110" s="84">
        <v>1546.50040921</v>
      </c>
      <c r="E110" s="84">
        <v>186.78720405999999</v>
      </c>
      <c r="F110" s="84">
        <v>186.78720405999999</v>
      </c>
    </row>
    <row r="111" spans="1:6" ht="12.75" customHeight="1" x14ac:dyDescent="0.2">
      <c r="A111" s="83" t="s">
        <v>164</v>
      </c>
      <c r="B111" s="83">
        <v>1</v>
      </c>
      <c r="C111" s="84">
        <v>1652.7230543799999</v>
      </c>
      <c r="D111" s="84">
        <v>1649.63191138</v>
      </c>
      <c r="E111" s="84">
        <v>199.24348588000001</v>
      </c>
      <c r="F111" s="84">
        <v>199.24348588000001</v>
      </c>
    </row>
    <row r="112" spans="1:6" ht="12.75" customHeight="1" x14ac:dyDescent="0.2">
      <c r="A112" s="83" t="s">
        <v>164</v>
      </c>
      <c r="B112" s="83">
        <v>2</v>
      </c>
      <c r="C112" s="84">
        <v>1734.23581726</v>
      </c>
      <c r="D112" s="84">
        <v>1726.7603489600001</v>
      </c>
      <c r="E112" s="84">
        <v>208.55910269</v>
      </c>
      <c r="F112" s="84">
        <v>208.55910269</v>
      </c>
    </row>
    <row r="113" spans="1:6" ht="12.75" customHeight="1" x14ac:dyDescent="0.2">
      <c r="A113" s="83" t="s">
        <v>164</v>
      </c>
      <c r="B113" s="83">
        <v>3</v>
      </c>
      <c r="C113" s="84">
        <v>1826.44134912</v>
      </c>
      <c r="D113" s="84">
        <v>1814.96885038</v>
      </c>
      <c r="E113" s="84">
        <v>219.21297594999999</v>
      </c>
      <c r="F113" s="84">
        <v>219.21297594999999</v>
      </c>
    </row>
    <row r="114" spans="1:6" ht="12.75" customHeight="1" x14ac:dyDescent="0.2">
      <c r="A114" s="83" t="s">
        <v>164</v>
      </c>
      <c r="B114" s="83">
        <v>4</v>
      </c>
      <c r="C114" s="84">
        <v>1839.40626129</v>
      </c>
      <c r="D114" s="84">
        <v>1838.4558076000001</v>
      </c>
      <c r="E114" s="84">
        <v>222.04974408000001</v>
      </c>
      <c r="F114" s="84">
        <v>222.04974408000001</v>
      </c>
    </row>
    <row r="115" spans="1:6" ht="12.75" customHeight="1" x14ac:dyDescent="0.2">
      <c r="A115" s="83" t="s">
        <v>164</v>
      </c>
      <c r="B115" s="83">
        <v>5</v>
      </c>
      <c r="C115" s="84">
        <v>1856.6547432299999</v>
      </c>
      <c r="D115" s="84">
        <v>1852.82494075</v>
      </c>
      <c r="E115" s="84">
        <v>223.78525619999999</v>
      </c>
      <c r="F115" s="84">
        <v>223.78525619999999</v>
      </c>
    </row>
    <row r="116" spans="1:6" ht="12.75" customHeight="1" x14ac:dyDescent="0.2">
      <c r="A116" s="83" t="s">
        <v>164</v>
      </c>
      <c r="B116" s="83">
        <v>6</v>
      </c>
      <c r="C116" s="84">
        <v>1842.5316906099999</v>
      </c>
      <c r="D116" s="84">
        <v>1830.41150098</v>
      </c>
      <c r="E116" s="84">
        <v>221.07814812000001</v>
      </c>
      <c r="F116" s="84">
        <v>221.07814812000001</v>
      </c>
    </row>
    <row r="117" spans="1:6" ht="12.75" customHeight="1" x14ac:dyDescent="0.2">
      <c r="A117" s="83" t="s">
        <v>164</v>
      </c>
      <c r="B117" s="83">
        <v>7</v>
      </c>
      <c r="C117" s="84">
        <v>1729.3119156499999</v>
      </c>
      <c r="D117" s="84">
        <v>1717.4737552700001</v>
      </c>
      <c r="E117" s="84">
        <v>207.43746259</v>
      </c>
      <c r="F117" s="84">
        <v>207.43746259</v>
      </c>
    </row>
    <row r="118" spans="1:6" ht="12.75" customHeight="1" x14ac:dyDescent="0.2">
      <c r="A118" s="83" t="s">
        <v>164</v>
      </c>
      <c r="B118" s="83">
        <v>8</v>
      </c>
      <c r="C118" s="84">
        <v>1636.09299409</v>
      </c>
      <c r="D118" s="84">
        <v>1624.43273325</v>
      </c>
      <c r="E118" s="84">
        <v>196.19991472999999</v>
      </c>
      <c r="F118" s="84">
        <v>196.19991472999999</v>
      </c>
    </row>
    <row r="119" spans="1:6" ht="12.75" customHeight="1" x14ac:dyDescent="0.2">
      <c r="A119" s="83" t="s">
        <v>164</v>
      </c>
      <c r="B119" s="83">
        <v>9</v>
      </c>
      <c r="C119" s="84">
        <v>1530.4938425600001</v>
      </c>
      <c r="D119" s="84">
        <v>1519.0299607100001</v>
      </c>
      <c r="E119" s="84">
        <v>183.46930757000001</v>
      </c>
      <c r="F119" s="84">
        <v>183.46930757000001</v>
      </c>
    </row>
    <row r="120" spans="1:6" ht="12.75" customHeight="1" x14ac:dyDescent="0.2">
      <c r="A120" s="83" t="s">
        <v>164</v>
      </c>
      <c r="B120" s="83">
        <v>10</v>
      </c>
      <c r="C120" s="84">
        <v>1491.7815755199999</v>
      </c>
      <c r="D120" s="84">
        <v>1481.2993614500001</v>
      </c>
      <c r="E120" s="84">
        <v>178.91218420999999</v>
      </c>
      <c r="F120" s="84">
        <v>178.91218420999999</v>
      </c>
    </row>
    <row r="121" spans="1:6" ht="12.75" customHeight="1" x14ac:dyDescent="0.2">
      <c r="A121" s="83" t="s">
        <v>164</v>
      </c>
      <c r="B121" s="83">
        <v>11</v>
      </c>
      <c r="C121" s="84">
        <v>1472.80110614</v>
      </c>
      <c r="D121" s="84">
        <v>1463.1137856600001</v>
      </c>
      <c r="E121" s="84">
        <v>176.71571997000001</v>
      </c>
      <c r="F121" s="84">
        <v>176.71571997000001</v>
      </c>
    </row>
    <row r="122" spans="1:6" ht="12.75" customHeight="1" x14ac:dyDescent="0.2">
      <c r="A122" s="83" t="s">
        <v>164</v>
      </c>
      <c r="B122" s="83">
        <v>12</v>
      </c>
      <c r="C122" s="84">
        <v>1475.8755402300001</v>
      </c>
      <c r="D122" s="84">
        <v>1474.7786905</v>
      </c>
      <c r="E122" s="84">
        <v>178.12461383999999</v>
      </c>
      <c r="F122" s="84">
        <v>178.12461383999999</v>
      </c>
    </row>
    <row r="123" spans="1:6" ht="12.75" customHeight="1" x14ac:dyDescent="0.2">
      <c r="A123" s="83" t="s">
        <v>164</v>
      </c>
      <c r="B123" s="83">
        <v>13</v>
      </c>
      <c r="C123" s="84">
        <v>1518.99648712</v>
      </c>
      <c r="D123" s="84">
        <v>1518.5178664099999</v>
      </c>
      <c r="E123" s="84">
        <v>183.40745652999999</v>
      </c>
      <c r="F123" s="84">
        <v>183.40745652999999</v>
      </c>
    </row>
    <row r="124" spans="1:6" ht="12.75" customHeight="1" x14ac:dyDescent="0.2">
      <c r="A124" s="83" t="s">
        <v>164</v>
      </c>
      <c r="B124" s="83">
        <v>14</v>
      </c>
      <c r="C124" s="84">
        <v>1527.9681576999999</v>
      </c>
      <c r="D124" s="84">
        <v>1527.3925258700001</v>
      </c>
      <c r="E124" s="84">
        <v>184.47934298000001</v>
      </c>
      <c r="F124" s="84">
        <v>184.47934298000001</v>
      </c>
    </row>
    <row r="125" spans="1:6" ht="12.75" customHeight="1" x14ac:dyDescent="0.2">
      <c r="A125" s="83" t="s">
        <v>164</v>
      </c>
      <c r="B125" s="83">
        <v>15</v>
      </c>
      <c r="C125" s="84">
        <v>1531.72594893</v>
      </c>
      <c r="D125" s="84">
        <v>1527.67844668</v>
      </c>
      <c r="E125" s="84">
        <v>184.51387665999999</v>
      </c>
      <c r="F125" s="84">
        <v>184.51387665999999</v>
      </c>
    </row>
    <row r="126" spans="1:6" ht="12.75" customHeight="1" x14ac:dyDescent="0.2">
      <c r="A126" s="83" t="s">
        <v>164</v>
      </c>
      <c r="B126" s="83">
        <v>16</v>
      </c>
      <c r="C126" s="84">
        <v>1559.19082987</v>
      </c>
      <c r="D126" s="84">
        <v>1547.9519379999999</v>
      </c>
      <c r="E126" s="84">
        <v>186.96252053000001</v>
      </c>
      <c r="F126" s="84">
        <v>186.96252053000001</v>
      </c>
    </row>
    <row r="127" spans="1:6" ht="12.75" customHeight="1" x14ac:dyDescent="0.2">
      <c r="A127" s="83" t="s">
        <v>164</v>
      </c>
      <c r="B127" s="83">
        <v>17</v>
      </c>
      <c r="C127" s="84">
        <v>1553.8483115700001</v>
      </c>
      <c r="D127" s="84">
        <v>1539.8445624799999</v>
      </c>
      <c r="E127" s="84">
        <v>185.98330708</v>
      </c>
      <c r="F127" s="84">
        <v>185.98330708</v>
      </c>
    </row>
    <row r="128" spans="1:6" ht="12.75" customHeight="1" x14ac:dyDescent="0.2">
      <c r="A128" s="83" t="s">
        <v>164</v>
      </c>
      <c r="B128" s="83">
        <v>18</v>
      </c>
      <c r="C128" s="84">
        <v>1535.13140264</v>
      </c>
      <c r="D128" s="84">
        <v>1520.1190745199999</v>
      </c>
      <c r="E128" s="84">
        <v>183.60085136000001</v>
      </c>
      <c r="F128" s="84">
        <v>183.60085136000001</v>
      </c>
    </row>
    <row r="129" spans="1:6" ht="12.75" customHeight="1" x14ac:dyDescent="0.2">
      <c r="A129" s="83" t="s">
        <v>164</v>
      </c>
      <c r="B129" s="83">
        <v>19</v>
      </c>
      <c r="C129" s="84">
        <v>1527.7157051700001</v>
      </c>
      <c r="D129" s="84">
        <v>1512.8861260000001</v>
      </c>
      <c r="E129" s="84">
        <v>182.72725170000001</v>
      </c>
      <c r="F129" s="84">
        <v>182.72725170000001</v>
      </c>
    </row>
    <row r="130" spans="1:6" ht="12.75" customHeight="1" x14ac:dyDescent="0.2">
      <c r="A130" s="83" t="s">
        <v>164</v>
      </c>
      <c r="B130" s="83">
        <v>20</v>
      </c>
      <c r="C130" s="84">
        <v>1460.02408302</v>
      </c>
      <c r="D130" s="84">
        <v>1447.23882585</v>
      </c>
      <c r="E130" s="84">
        <v>174.79833324000001</v>
      </c>
      <c r="F130" s="84">
        <v>174.79833324000001</v>
      </c>
    </row>
    <row r="131" spans="1:6" ht="12.75" customHeight="1" x14ac:dyDescent="0.2">
      <c r="A131" s="83" t="s">
        <v>164</v>
      </c>
      <c r="B131" s="83">
        <v>21</v>
      </c>
      <c r="C131" s="84">
        <v>1419.0668813</v>
      </c>
      <c r="D131" s="84">
        <v>1408.11949336</v>
      </c>
      <c r="E131" s="84">
        <v>170.07347788000001</v>
      </c>
      <c r="F131" s="84">
        <v>170.07347788000001</v>
      </c>
    </row>
    <row r="132" spans="1:6" ht="12.75" customHeight="1" x14ac:dyDescent="0.2">
      <c r="A132" s="83" t="s">
        <v>164</v>
      </c>
      <c r="B132" s="83">
        <v>22</v>
      </c>
      <c r="C132" s="84">
        <v>1431.5859863799999</v>
      </c>
      <c r="D132" s="84">
        <v>1420.8218779599999</v>
      </c>
      <c r="E132" s="84">
        <v>171.60767916</v>
      </c>
      <c r="F132" s="84">
        <v>171.60767916</v>
      </c>
    </row>
    <row r="133" spans="1:6" ht="12.75" customHeight="1" x14ac:dyDescent="0.2">
      <c r="A133" s="83" t="s">
        <v>164</v>
      </c>
      <c r="B133" s="83">
        <v>23</v>
      </c>
      <c r="C133" s="84">
        <v>1501.3848891800001</v>
      </c>
      <c r="D133" s="84">
        <v>1491.3030298199999</v>
      </c>
      <c r="E133" s="84">
        <v>180.12043299999999</v>
      </c>
      <c r="F133" s="84">
        <v>180.12043299999999</v>
      </c>
    </row>
    <row r="134" spans="1:6" ht="12.75" customHeight="1" x14ac:dyDescent="0.2">
      <c r="A134" s="83" t="s">
        <v>164</v>
      </c>
      <c r="B134" s="83">
        <v>24</v>
      </c>
      <c r="C134" s="84">
        <v>1577.2999344499999</v>
      </c>
      <c r="D134" s="84">
        <v>1565.40004241</v>
      </c>
      <c r="E134" s="84">
        <v>189.06991257000001</v>
      </c>
      <c r="F134" s="84">
        <v>189.06991257000001</v>
      </c>
    </row>
    <row r="135" spans="1:6" ht="12.75" customHeight="1" x14ac:dyDescent="0.2">
      <c r="A135" s="83" t="s">
        <v>165</v>
      </c>
      <c r="B135" s="83">
        <v>1</v>
      </c>
      <c r="C135" s="84">
        <v>1633.35534551</v>
      </c>
      <c r="D135" s="84">
        <v>1621.6577758999999</v>
      </c>
      <c r="E135" s="84">
        <v>195.86475379999999</v>
      </c>
      <c r="F135" s="84">
        <v>195.86475379999999</v>
      </c>
    </row>
    <row r="136" spans="1:6" ht="12.75" customHeight="1" x14ac:dyDescent="0.2">
      <c r="A136" s="83" t="s">
        <v>165</v>
      </c>
      <c r="B136" s="83">
        <v>2</v>
      </c>
      <c r="C136" s="84">
        <v>1671.2800609000001</v>
      </c>
      <c r="D136" s="84">
        <v>1659.91714725</v>
      </c>
      <c r="E136" s="84">
        <v>200.48574255</v>
      </c>
      <c r="F136" s="84">
        <v>200.48574255</v>
      </c>
    </row>
    <row r="137" spans="1:6" ht="12.75" customHeight="1" x14ac:dyDescent="0.2">
      <c r="A137" s="83" t="s">
        <v>165</v>
      </c>
      <c r="B137" s="83">
        <v>3</v>
      </c>
      <c r="C137" s="84">
        <v>1720.3278511599999</v>
      </c>
      <c r="D137" s="84">
        <v>1709.1558557200001</v>
      </c>
      <c r="E137" s="84">
        <v>206.43282192999999</v>
      </c>
      <c r="F137" s="84">
        <v>206.43282192999999</v>
      </c>
    </row>
    <row r="138" spans="1:6" ht="12.75" customHeight="1" x14ac:dyDescent="0.2">
      <c r="A138" s="83" t="s">
        <v>165</v>
      </c>
      <c r="B138" s="83">
        <v>4</v>
      </c>
      <c r="C138" s="84">
        <v>1702.9519762100001</v>
      </c>
      <c r="D138" s="84">
        <v>1692.0048869899999</v>
      </c>
      <c r="E138" s="84">
        <v>204.36131811000001</v>
      </c>
      <c r="F138" s="84">
        <v>204.36131811000001</v>
      </c>
    </row>
    <row r="139" spans="1:6" ht="12.75" customHeight="1" x14ac:dyDescent="0.2">
      <c r="A139" s="83" t="s">
        <v>165</v>
      </c>
      <c r="B139" s="83">
        <v>5</v>
      </c>
      <c r="C139" s="84">
        <v>1694.54832487</v>
      </c>
      <c r="D139" s="84">
        <v>1683.60663828</v>
      </c>
      <c r="E139" s="84">
        <v>203.34697283</v>
      </c>
      <c r="F139" s="84">
        <v>203.34697283</v>
      </c>
    </row>
    <row r="140" spans="1:6" ht="12.75" customHeight="1" x14ac:dyDescent="0.2">
      <c r="A140" s="83" t="s">
        <v>165</v>
      </c>
      <c r="B140" s="83">
        <v>6</v>
      </c>
      <c r="C140" s="84">
        <v>1686.7584856000001</v>
      </c>
      <c r="D140" s="84">
        <v>1675.4962099500001</v>
      </c>
      <c r="E140" s="84">
        <v>202.36739066000001</v>
      </c>
      <c r="F140" s="84">
        <v>202.36739066000001</v>
      </c>
    </row>
    <row r="141" spans="1:6" ht="12.75" customHeight="1" x14ac:dyDescent="0.2">
      <c r="A141" s="83" t="s">
        <v>165</v>
      </c>
      <c r="B141" s="83">
        <v>7</v>
      </c>
      <c r="C141" s="84">
        <v>1652.1585559600001</v>
      </c>
      <c r="D141" s="84">
        <v>1641.3391938499999</v>
      </c>
      <c r="E141" s="84">
        <v>198.24188672</v>
      </c>
      <c r="F141" s="84">
        <v>198.24188672</v>
      </c>
    </row>
    <row r="142" spans="1:6" ht="12.75" customHeight="1" x14ac:dyDescent="0.2">
      <c r="A142" s="83" t="s">
        <v>165</v>
      </c>
      <c r="B142" s="83">
        <v>8</v>
      </c>
      <c r="C142" s="84">
        <v>1591.0493384900001</v>
      </c>
      <c r="D142" s="84">
        <v>1580.9028879699999</v>
      </c>
      <c r="E142" s="84">
        <v>190.94235512</v>
      </c>
      <c r="F142" s="84">
        <v>190.94235512</v>
      </c>
    </row>
    <row r="143" spans="1:6" ht="12.75" customHeight="1" x14ac:dyDescent="0.2">
      <c r="A143" s="83" t="s">
        <v>165</v>
      </c>
      <c r="B143" s="83">
        <v>9</v>
      </c>
      <c r="C143" s="84">
        <v>1623.99476839</v>
      </c>
      <c r="D143" s="84">
        <v>1613.4347232600001</v>
      </c>
      <c r="E143" s="84">
        <v>194.87156880000001</v>
      </c>
      <c r="F143" s="84">
        <v>194.87156880000001</v>
      </c>
    </row>
    <row r="144" spans="1:6" ht="12.75" customHeight="1" x14ac:dyDescent="0.2">
      <c r="A144" s="83" t="s">
        <v>165</v>
      </c>
      <c r="B144" s="83">
        <v>10</v>
      </c>
      <c r="C144" s="84">
        <v>1516.14919818</v>
      </c>
      <c r="D144" s="84">
        <v>1506.3387935999999</v>
      </c>
      <c r="E144" s="84">
        <v>181.93646115000001</v>
      </c>
      <c r="F144" s="84">
        <v>181.93646115000001</v>
      </c>
    </row>
    <row r="145" spans="1:6" ht="12.75" customHeight="1" x14ac:dyDescent="0.2">
      <c r="A145" s="83" t="s">
        <v>165</v>
      </c>
      <c r="B145" s="83">
        <v>11</v>
      </c>
      <c r="C145" s="84">
        <v>1498.0885978700001</v>
      </c>
      <c r="D145" s="84">
        <v>1490.8318073400001</v>
      </c>
      <c r="E145" s="84">
        <v>180.06351848</v>
      </c>
      <c r="F145" s="84">
        <v>180.06351848</v>
      </c>
    </row>
    <row r="146" spans="1:6" ht="12.75" customHeight="1" x14ac:dyDescent="0.2">
      <c r="A146" s="83" t="s">
        <v>165</v>
      </c>
      <c r="B146" s="83">
        <v>12</v>
      </c>
      <c r="C146" s="84">
        <v>1512.86664926</v>
      </c>
      <c r="D146" s="84">
        <v>1504.4801528600001</v>
      </c>
      <c r="E146" s="84">
        <v>181.71197346</v>
      </c>
      <c r="F146" s="84">
        <v>181.71197346</v>
      </c>
    </row>
    <row r="147" spans="1:6" ht="12.75" customHeight="1" x14ac:dyDescent="0.2">
      <c r="A147" s="83" t="s">
        <v>165</v>
      </c>
      <c r="B147" s="83">
        <v>13</v>
      </c>
      <c r="C147" s="84">
        <v>1557.3065173299999</v>
      </c>
      <c r="D147" s="84">
        <v>1549.22047722</v>
      </c>
      <c r="E147" s="84">
        <v>187.11573543</v>
      </c>
      <c r="F147" s="84">
        <v>187.11573543</v>
      </c>
    </row>
    <row r="148" spans="1:6" ht="12.75" customHeight="1" x14ac:dyDescent="0.2">
      <c r="A148" s="83" t="s">
        <v>165</v>
      </c>
      <c r="B148" s="83">
        <v>14</v>
      </c>
      <c r="C148" s="84">
        <v>1564.6402532</v>
      </c>
      <c r="D148" s="84">
        <v>1556.3581556199999</v>
      </c>
      <c r="E148" s="84">
        <v>187.97782831000001</v>
      </c>
      <c r="F148" s="84">
        <v>187.97782831000001</v>
      </c>
    </row>
    <row r="149" spans="1:6" ht="12.75" customHeight="1" x14ac:dyDescent="0.2">
      <c r="A149" s="83" t="s">
        <v>165</v>
      </c>
      <c r="B149" s="83">
        <v>15</v>
      </c>
      <c r="C149" s="84">
        <v>1583.56601748</v>
      </c>
      <c r="D149" s="84">
        <v>1572.27777429</v>
      </c>
      <c r="E149" s="84">
        <v>189.90060896</v>
      </c>
      <c r="F149" s="84">
        <v>189.90060896</v>
      </c>
    </row>
    <row r="150" spans="1:6" ht="12.75" customHeight="1" x14ac:dyDescent="0.2">
      <c r="A150" s="83" t="s">
        <v>165</v>
      </c>
      <c r="B150" s="83">
        <v>16</v>
      </c>
      <c r="C150" s="84">
        <v>1593.7469734900001</v>
      </c>
      <c r="D150" s="84">
        <v>1585.85998799</v>
      </c>
      <c r="E150" s="84">
        <v>191.5410765</v>
      </c>
      <c r="F150" s="84">
        <v>191.5410765</v>
      </c>
    </row>
    <row r="151" spans="1:6" ht="12.75" customHeight="1" x14ac:dyDescent="0.2">
      <c r="A151" s="83" t="s">
        <v>165</v>
      </c>
      <c r="B151" s="83">
        <v>17</v>
      </c>
      <c r="C151" s="84">
        <v>1615.8451307800001</v>
      </c>
      <c r="D151" s="84">
        <v>1608.0528409200001</v>
      </c>
      <c r="E151" s="84">
        <v>194.22154197</v>
      </c>
      <c r="F151" s="84">
        <v>194.22154197</v>
      </c>
    </row>
    <row r="152" spans="1:6" ht="12.75" customHeight="1" x14ac:dyDescent="0.2">
      <c r="A152" s="83" t="s">
        <v>165</v>
      </c>
      <c r="B152" s="83">
        <v>18</v>
      </c>
      <c r="C152" s="84">
        <v>1612.2045601299999</v>
      </c>
      <c r="D152" s="84">
        <v>1604.10341311</v>
      </c>
      <c r="E152" s="84">
        <v>193.74452782</v>
      </c>
      <c r="F152" s="84">
        <v>193.74452782</v>
      </c>
    </row>
    <row r="153" spans="1:6" ht="12.75" customHeight="1" x14ac:dyDescent="0.2">
      <c r="A153" s="83" t="s">
        <v>165</v>
      </c>
      <c r="B153" s="83">
        <v>19</v>
      </c>
      <c r="C153" s="84">
        <v>1579.20067051</v>
      </c>
      <c r="D153" s="84">
        <v>1577.0678623399999</v>
      </c>
      <c r="E153" s="84">
        <v>190.47915853000001</v>
      </c>
      <c r="F153" s="84">
        <v>190.47915853000001</v>
      </c>
    </row>
    <row r="154" spans="1:6" ht="12.75" customHeight="1" x14ac:dyDescent="0.2">
      <c r="A154" s="83" t="s">
        <v>165</v>
      </c>
      <c r="B154" s="83">
        <v>20</v>
      </c>
      <c r="C154" s="84">
        <v>1543.5290505200001</v>
      </c>
      <c r="D154" s="84">
        <v>1541.5373356499999</v>
      </c>
      <c r="E154" s="84">
        <v>186.18776119</v>
      </c>
      <c r="F154" s="84">
        <v>186.18776119</v>
      </c>
    </row>
    <row r="155" spans="1:6" ht="12.75" customHeight="1" x14ac:dyDescent="0.2">
      <c r="A155" s="83" t="s">
        <v>165</v>
      </c>
      <c r="B155" s="83">
        <v>21</v>
      </c>
      <c r="C155" s="84">
        <v>1485.4036434100001</v>
      </c>
      <c r="D155" s="84">
        <v>1473.19759761</v>
      </c>
      <c r="E155" s="84">
        <v>177.93364854000001</v>
      </c>
      <c r="F155" s="84">
        <v>177.93364854000001</v>
      </c>
    </row>
    <row r="156" spans="1:6" ht="12.75" customHeight="1" x14ac:dyDescent="0.2">
      <c r="A156" s="83" t="s">
        <v>165</v>
      </c>
      <c r="B156" s="83">
        <v>22</v>
      </c>
      <c r="C156" s="84">
        <v>1560.6104572500001</v>
      </c>
      <c r="D156" s="84">
        <v>1550.3945183000001</v>
      </c>
      <c r="E156" s="84">
        <v>187.25753678000001</v>
      </c>
      <c r="F156" s="84">
        <v>187.25753678000001</v>
      </c>
    </row>
    <row r="157" spans="1:6" ht="12.75" customHeight="1" x14ac:dyDescent="0.2">
      <c r="A157" s="83" t="s">
        <v>165</v>
      </c>
      <c r="B157" s="83">
        <v>23</v>
      </c>
      <c r="C157" s="84">
        <v>1612.3023482599999</v>
      </c>
      <c r="D157" s="84">
        <v>1603.13927399</v>
      </c>
      <c r="E157" s="84">
        <v>193.62807853999999</v>
      </c>
      <c r="F157" s="84">
        <v>193.62807853999999</v>
      </c>
    </row>
    <row r="158" spans="1:6" ht="12.75" customHeight="1" x14ac:dyDescent="0.2">
      <c r="A158" s="83" t="s">
        <v>165</v>
      </c>
      <c r="B158" s="83">
        <v>24</v>
      </c>
      <c r="C158" s="84">
        <v>1684.26202311</v>
      </c>
      <c r="D158" s="84">
        <v>1681.7571358</v>
      </c>
      <c r="E158" s="84">
        <v>203.12358886000001</v>
      </c>
      <c r="F158" s="84">
        <v>203.12358886000001</v>
      </c>
    </row>
    <row r="159" spans="1:6" ht="12.75" customHeight="1" x14ac:dyDescent="0.2">
      <c r="A159" s="83" t="s">
        <v>166</v>
      </c>
      <c r="B159" s="83">
        <v>1</v>
      </c>
      <c r="C159" s="84">
        <v>1674.0375941899999</v>
      </c>
      <c r="D159" s="84">
        <v>1664.5606814400001</v>
      </c>
      <c r="E159" s="84">
        <v>201.04659126999999</v>
      </c>
      <c r="F159" s="84">
        <v>201.04659126999999</v>
      </c>
    </row>
    <row r="160" spans="1:6" ht="12.75" customHeight="1" x14ac:dyDescent="0.2">
      <c r="A160" s="83" t="s">
        <v>166</v>
      </c>
      <c r="B160" s="83">
        <v>2</v>
      </c>
      <c r="C160" s="84">
        <v>1762.81172909</v>
      </c>
      <c r="D160" s="84">
        <v>1759.0436545699999</v>
      </c>
      <c r="E160" s="84">
        <v>212.45829881</v>
      </c>
      <c r="F160" s="84">
        <v>212.45829881</v>
      </c>
    </row>
    <row r="161" spans="1:6" ht="12.75" customHeight="1" x14ac:dyDescent="0.2">
      <c r="A161" s="83" t="s">
        <v>166</v>
      </c>
      <c r="B161" s="83">
        <v>3</v>
      </c>
      <c r="C161" s="84">
        <v>1881.54842214</v>
      </c>
      <c r="D161" s="84">
        <v>1869.1408257400001</v>
      </c>
      <c r="E161" s="84">
        <v>225.75589812000001</v>
      </c>
      <c r="F161" s="84">
        <v>225.75589812000001</v>
      </c>
    </row>
    <row r="162" spans="1:6" ht="12.75" customHeight="1" x14ac:dyDescent="0.2">
      <c r="A162" s="83" t="s">
        <v>166</v>
      </c>
      <c r="B162" s="83">
        <v>4</v>
      </c>
      <c r="C162" s="84">
        <v>1867.1935829500001</v>
      </c>
      <c r="D162" s="84">
        <v>1865.27881417</v>
      </c>
      <c r="E162" s="84">
        <v>225.28944215999999</v>
      </c>
      <c r="F162" s="84">
        <v>225.28944215999999</v>
      </c>
    </row>
    <row r="163" spans="1:6" ht="12.75" customHeight="1" x14ac:dyDescent="0.2">
      <c r="A163" s="83" t="s">
        <v>166</v>
      </c>
      <c r="B163" s="83">
        <v>5</v>
      </c>
      <c r="C163" s="84">
        <v>1871.40875162</v>
      </c>
      <c r="D163" s="84">
        <v>1859.5552056700001</v>
      </c>
      <c r="E163" s="84">
        <v>224.59814145000001</v>
      </c>
      <c r="F163" s="84">
        <v>224.59814145000001</v>
      </c>
    </row>
    <row r="164" spans="1:6" ht="12.75" customHeight="1" x14ac:dyDescent="0.2">
      <c r="A164" s="83" t="s">
        <v>166</v>
      </c>
      <c r="B164" s="83">
        <v>6</v>
      </c>
      <c r="C164" s="84">
        <v>1774.01290726</v>
      </c>
      <c r="D164" s="84">
        <v>1768.7684447500001</v>
      </c>
      <c r="E164" s="84">
        <v>213.63286453000001</v>
      </c>
      <c r="F164" s="84">
        <v>213.63286453000001</v>
      </c>
    </row>
    <row r="165" spans="1:6" ht="12.75" customHeight="1" x14ac:dyDescent="0.2">
      <c r="A165" s="83" t="s">
        <v>166</v>
      </c>
      <c r="B165" s="83">
        <v>7</v>
      </c>
      <c r="C165" s="84">
        <v>1632.4316432400001</v>
      </c>
      <c r="D165" s="84">
        <v>1623.2155595500001</v>
      </c>
      <c r="E165" s="84">
        <v>196.0529038</v>
      </c>
      <c r="F165" s="84">
        <v>196.0529038</v>
      </c>
    </row>
    <row r="166" spans="1:6" ht="12.75" customHeight="1" x14ac:dyDescent="0.2">
      <c r="A166" s="83" t="s">
        <v>166</v>
      </c>
      <c r="B166" s="83">
        <v>8</v>
      </c>
      <c r="C166" s="84">
        <v>1566.95187736</v>
      </c>
      <c r="D166" s="84">
        <v>1557.03367518</v>
      </c>
      <c r="E166" s="84">
        <v>188.05941795000001</v>
      </c>
      <c r="F166" s="84">
        <v>188.05941795000001</v>
      </c>
    </row>
    <row r="167" spans="1:6" ht="12.75" customHeight="1" x14ac:dyDescent="0.2">
      <c r="A167" s="83" t="s">
        <v>166</v>
      </c>
      <c r="B167" s="83">
        <v>9</v>
      </c>
      <c r="C167" s="84">
        <v>1485.19082129</v>
      </c>
      <c r="D167" s="84">
        <v>1474.6944988800001</v>
      </c>
      <c r="E167" s="84">
        <v>178.11444513000001</v>
      </c>
      <c r="F167" s="84">
        <v>178.11444513000001</v>
      </c>
    </row>
    <row r="168" spans="1:6" ht="12.75" customHeight="1" x14ac:dyDescent="0.2">
      <c r="A168" s="83" t="s">
        <v>166</v>
      </c>
      <c r="B168" s="83">
        <v>10</v>
      </c>
      <c r="C168" s="84">
        <v>1436.02315813</v>
      </c>
      <c r="D168" s="84">
        <v>1426.4884743499999</v>
      </c>
      <c r="E168" s="84">
        <v>172.29209391000001</v>
      </c>
      <c r="F168" s="84">
        <v>172.29209391000001</v>
      </c>
    </row>
    <row r="169" spans="1:6" ht="12.75" customHeight="1" x14ac:dyDescent="0.2">
      <c r="A169" s="83" t="s">
        <v>166</v>
      </c>
      <c r="B169" s="83">
        <v>11</v>
      </c>
      <c r="C169" s="84">
        <v>1436.7768986399999</v>
      </c>
      <c r="D169" s="84">
        <v>1432.9521756700001</v>
      </c>
      <c r="E169" s="84">
        <v>173.07278346000001</v>
      </c>
      <c r="F169" s="84">
        <v>173.07278346000001</v>
      </c>
    </row>
    <row r="170" spans="1:6" ht="12.75" customHeight="1" x14ac:dyDescent="0.2">
      <c r="A170" s="83" t="s">
        <v>166</v>
      </c>
      <c r="B170" s="83">
        <v>12</v>
      </c>
      <c r="C170" s="84">
        <v>1438.0330237999999</v>
      </c>
      <c r="D170" s="84">
        <v>1430.51943246</v>
      </c>
      <c r="E170" s="84">
        <v>172.77895534000001</v>
      </c>
      <c r="F170" s="84">
        <v>172.77895534000001</v>
      </c>
    </row>
    <row r="171" spans="1:6" ht="12.75" customHeight="1" x14ac:dyDescent="0.2">
      <c r="A171" s="83" t="s">
        <v>166</v>
      </c>
      <c r="B171" s="83">
        <v>13</v>
      </c>
      <c r="C171" s="84">
        <v>1466.7578524400001</v>
      </c>
      <c r="D171" s="84">
        <v>1460.3620304999999</v>
      </c>
      <c r="E171" s="84">
        <v>176.38336140000001</v>
      </c>
      <c r="F171" s="84">
        <v>176.38336140000001</v>
      </c>
    </row>
    <row r="172" spans="1:6" ht="12.75" customHeight="1" x14ac:dyDescent="0.2">
      <c r="A172" s="83" t="s">
        <v>166</v>
      </c>
      <c r="B172" s="83">
        <v>14</v>
      </c>
      <c r="C172" s="84">
        <v>1464.9117407599999</v>
      </c>
      <c r="D172" s="84">
        <v>1458.83524098</v>
      </c>
      <c r="E172" s="84">
        <v>176.19895489000001</v>
      </c>
      <c r="F172" s="84">
        <v>176.19895489000001</v>
      </c>
    </row>
    <row r="173" spans="1:6" ht="12.75" customHeight="1" x14ac:dyDescent="0.2">
      <c r="A173" s="83" t="s">
        <v>166</v>
      </c>
      <c r="B173" s="83">
        <v>15</v>
      </c>
      <c r="C173" s="84">
        <v>1484.80982466</v>
      </c>
      <c r="D173" s="84">
        <v>1476.7556406000001</v>
      </c>
      <c r="E173" s="84">
        <v>178.36339100999999</v>
      </c>
      <c r="F173" s="84">
        <v>178.36339100999999</v>
      </c>
    </row>
    <row r="174" spans="1:6" ht="12.75" customHeight="1" x14ac:dyDescent="0.2">
      <c r="A174" s="83" t="s">
        <v>166</v>
      </c>
      <c r="B174" s="83">
        <v>16</v>
      </c>
      <c r="C174" s="84">
        <v>1502.79298391</v>
      </c>
      <c r="D174" s="84">
        <v>1492.21371761</v>
      </c>
      <c r="E174" s="84">
        <v>180.23042638999999</v>
      </c>
      <c r="F174" s="84">
        <v>180.23042638999999</v>
      </c>
    </row>
    <row r="175" spans="1:6" ht="12.75" customHeight="1" x14ac:dyDescent="0.2">
      <c r="A175" s="83" t="s">
        <v>166</v>
      </c>
      <c r="B175" s="83">
        <v>17</v>
      </c>
      <c r="C175" s="84">
        <v>1497.5312649800001</v>
      </c>
      <c r="D175" s="84">
        <v>1486.3712319599999</v>
      </c>
      <c r="E175" s="84">
        <v>179.52476763000001</v>
      </c>
      <c r="F175" s="84">
        <v>179.52476763000001</v>
      </c>
    </row>
    <row r="176" spans="1:6" ht="12.75" customHeight="1" x14ac:dyDescent="0.2">
      <c r="A176" s="83" t="s">
        <v>166</v>
      </c>
      <c r="B176" s="83">
        <v>18</v>
      </c>
      <c r="C176" s="84">
        <v>1479.7560151800001</v>
      </c>
      <c r="D176" s="84">
        <v>1466.9278547900001</v>
      </c>
      <c r="E176" s="84">
        <v>177.17638542</v>
      </c>
      <c r="F176" s="84">
        <v>177.17638542</v>
      </c>
    </row>
    <row r="177" spans="1:6" ht="12.75" customHeight="1" x14ac:dyDescent="0.2">
      <c r="A177" s="83" t="s">
        <v>166</v>
      </c>
      <c r="B177" s="83">
        <v>19</v>
      </c>
      <c r="C177" s="84">
        <v>1505.3948648999999</v>
      </c>
      <c r="D177" s="84">
        <v>1493.2489874</v>
      </c>
      <c r="E177" s="84">
        <v>180.35546686999999</v>
      </c>
      <c r="F177" s="84">
        <v>180.35546686999999</v>
      </c>
    </row>
    <row r="178" spans="1:6" ht="12.75" customHeight="1" x14ac:dyDescent="0.2">
      <c r="A178" s="83" t="s">
        <v>166</v>
      </c>
      <c r="B178" s="83">
        <v>20</v>
      </c>
      <c r="C178" s="84">
        <v>1452.7546012099999</v>
      </c>
      <c r="D178" s="84">
        <v>1442.2666776000001</v>
      </c>
      <c r="E178" s="84">
        <v>174.19779432999999</v>
      </c>
      <c r="F178" s="84">
        <v>174.19779432999999</v>
      </c>
    </row>
    <row r="179" spans="1:6" ht="12.75" customHeight="1" x14ac:dyDescent="0.2">
      <c r="A179" s="83" t="s">
        <v>166</v>
      </c>
      <c r="B179" s="83">
        <v>21</v>
      </c>
      <c r="C179" s="84">
        <v>1431.42464645</v>
      </c>
      <c r="D179" s="84">
        <v>1421.78872075</v>
      </c>
      <c r="E179" s="84">
        <v>171.72445499</v>
      </c>
      <c r="F179" s="84">
        <v>171.72445499</v>
      </c>
    </row>
    <row r="180" spans="1:6" ht="12.75" customHeight="1" x14ac:dyDescent="0.2">
      <c r="A180" s="83" t="s">
        <v>166</v>
      </c>
      <c r="B180" s="83">
        <v>22</v>
      </c>
      <c r="C180" s="84">
        <v>1440.72538033</v>
      </c>
      <c r="D180" s="84">
        <v>1437.6497216400001</v>
      </c>
      <c r="E180" s="84">
        <v>173.64015574999999</v>
      </c>
      <c r="F180" s="84">
        <v>173.64015574999999</v>
      </c>
    </row>
    <row r="181" spans="1:6" ht="12.75" customHeight="1" x14ac:dyDescent="0.2">
      <c r="A181" s="83" t="s">
        <v>166</v>
      </c>
      <c r="B181" s="83">
        <v>23</v>
      </c>
      <c r="C181" s="84">
        <v>1474.5863899599999</v>
      </c>
      <c r="D181" s="84">
        <v>1467.05688553</v>
      </c>
      <c r="E181" s="84">
        <v>177.19196982</v>
      </c>
      <c r="F181" s="84">
        <v>177.19196982</v>
      </c>
    </row>
    <row r="182" spans="1:6" ht="12.75" customHeight="1" x14ac:dyDescent="0.2">
      <c r="A182" s="83" t="s">
        <v>166</v>
      </c>
      <c r="B182" s="83">
        <v>24</v>
      </c>
      <c r="C182" s="84">
        <v>1561.7714422900001</v>
      </c>
      <c r="D182" s="84">
        <v>1551.68250287</v>
      </c>
      <c r="E182" s="84">
        <v>187.41310028999999</v>
      </c>
      <c r="F182" s="84">
        <v>187.41310028999999</v>
      </c>
    </row>
    <row r="183" spans="1:6" ht="12.75" customHeight="1" x14ac:dyDescent="0.2">
      <c r="A183" s="83" t="s">
        <v>167</v>
      </c>
      <c r="B183" s="83">
        <v>1</v>
      </c>
      <c r="C183" s="84">
        <v>1712.9878822200001</v>
      </c>
      <c r="D183" s="84">
        <v>1700.4041984</v>
      </c>
      <c r="E183" s="84">
        <v>205.37579174999999</v>
      </c>
      <c r="F183" s="84">
        <v>205.37579174999999</v>
      </c>
    </row>
    <row r="184" spans="1:6" ht="12.75" customHeight="1" x14ac:dyDescent="0.2">
      <c r="A184" s="83" t="s">
        <v>167</v>
      </c>
      <c r="B184" s="83">
        <v>2</v>
      </c>
      <c r="C184" s="84">
        <v>1644.2913830299999</v>
      </c>
      <c r="D184" s="84">
        <v>1632.6080084600001</v>
      </c>
      <c r="E184" s="84">
        <v>197.18732915000001</v>
      </c>
      <c r="F184" s="84">
        <v>197.18732915000001</v>
      </c>
    </row>
    <row r="185" spans="1:6" ht="12.75" customHeight="1" x14ac:dyDescent="0.2">
      <c r="A185" s="83" t="s">
        <v>167</v>
      </c>
      <c r="B185" s="83">
        <v>3</v>
      </c>
      <c r="C185" s="84">
        <v>1836.1529260499999</v>
      </c>
      <c r="D185" s="84">
        <v>1823.28956335</v>
      </c>
      <c r="E185" s="84">
        <v>220.21795642000001</v>
      </c>
      <c r="F185" s="84">
        <v>220.21795642000001</v>
      </c>
    </row>
    <row r="186" spans="1:6" ht="12.75" customHeight="1" x14ac:dyDescent="0.2">
      <c r="A186" s="83" t="s">
        <v>167</v>
      </c>
      <c r="B186" s="83">
        <v>4</v>
      </c>
      <c r="C186" s="84">
        <v>1853.4399300800001</v>
      </c>
      <c r="D186" s="84">
        <v>1840.8653372700001</v>
      </c>
      <c r="E186" s="84">
        <v>222.34076845000001</v>
      </c>
      <c r="F186" s="84">
        <v>222.34076845000001</v>
      </c>
    </row>
    <row r="187" spans="1:6" ht="12.75" customHeight="1" x14ac:dyDescent="0.2">
      <c r="A187" s="83" t="s">
        <v>167</v>
      </c>
      <c r="B187" s="83">
        <v>5</v>
      </c>
      <c r="C187" s="84">
        <v>1842.87080429</v>
      </c>
      <c r="D187" s="84">
        <v>1830.4973464300001</v>
      </c>
      <c r="E187" s="84">
        <v>221.08851659000001</v>
      </c>
      <c r="F187" s="84">
        <v>221.08851659000001</v>
      </c>
    </row>
    <row r="188" spans="1:6" ht="12.75" customHeight="1" x14ac:dyDescent="0.2">
      <c r="A188" s="83" t="s">
        <v>167</v>
      </c>
      <c r="B188" s="83">
        <v>6</v>
      </c>
      <c r="C188" s="84">
        <v>1771.23261669</v>
      </c>
      <c r="D188" s="84">
        <v>1759.3011681600001</v>
      </c>
      <c r="E188" s="84">
        <v>212.48940145</v>
      </c>
      <c r="F188" s="84">
        <v>212.48940145</v>
      </c>
    </row>
    <row r="189" spans="1:6" ht="12.75" customHeight="1" x14ac:dyDescent="0.2">
      <c r="A189" s="83" t="s">
        <v>167</v>
      </c>
      <c r="B189" s="83">
        <v>7</v>
      </c>
      <c r="C189" s="84">
        <v>1642.44417206</v>
      </c>
      <c r="D189" s="84">
        <v>1631.2467501599999</v>
      </c>
      <c r="E189" s="84">
        <v>197.02291559</v>
      </c>
      <c r="F189" s="84">
        <v>197.02291559</v>
      </c>
    </row>
    <row r="190" spans="1:6" ht="12.75" customHeight="1" x14ac:dyDescent="0.2">
      <c r="A190" s="83" t="s">
        <v>167</v>
      </c>
      <c r="B190" s="83">
        <v>8</v>
      </c>
      <c r="C190" s="84">
        <v>1613.73226983</v>
      </c>
      <c r="D190" s="84">
        <v>1601.71027213</v>
      </c>
      <c r="E190" s="84">
        <v>193.45548288000001</v>
      </c>
      <c r="F190" s="84">
        <v>193.45548288000001</v>
      </c>
    </row>
    <row r="191" spans="1:6" ht="12.75" customHeight="1" x14ac:dyDescent="0.2">
      <c r="A191" s="83" t="s">
        <v>167</v>
      </c>
      <c r="B191" s="83">
        <v>9</v>
      </c>
      <c r="C191" s="84">
        <v>1514.4338273200001</v>
      </c>
      <c r="D191" s="84">
        <v>1503.58688654</v>
      </c>
      <c r="E191" s="84">
        <v>181.60408423999999</v>
      </c>
      <c r="F191" s="84">
        <v>181.60408423999999</v>
      </c>
    </row>
    <row r="192" spans="1:6" ht="12.75" customHeight="1" x14ac:dyDescent="0.2">
      <c r="A192" s="83" t="s">
        <v>167</v>
      </c>
      <c r="B192" s="83">
        <v>10</v>
      </c>
      <c r="C192" s="84">
        <v>1521.8479181600001</v>
      </c>
      <c r="D192" s="84">
        <v>1511.77177467</v>
      </c>
      <c r="E192" s="84">
        <v>182.59265970999999</v>
      </c>
      <c r="F192" s="84">
        <v>182.59265970999999</v>
      </c>
    </row>
    <row r="193" spans="1:6" ht="12.75" customHeight="1" x14ac:dyDescent="0.2">
      <c r="A193" s="83" t="s">
        <v>167</v>
      </c>
      <c r="B193" s="83">
        <v>11</v>
      </c>
      <c r="C193" s="84">
        <v>1537.9318955399999</v>
      </c>
      <c r="D193" s="84">
        <v>1527.2313733399999</v>
      </c>
      <c r="E193" s="84">
        <v>184.45987887999999</v>
      </c>
      <c r="F193" s="84">
        <v>184.45987887999999</v>
      </c>
    </row>
    <row r="194" spans="1:6" ht="12.75" customHeight="1" x14ac:dyDescent="0.2">
      <c r="A194" s="83" t="s">
        <v>167</v>
      </c>
      <c r="B194" s="83">
        <v>12</v>
      </c>
      <c r="C194" s="84">
        <v>1546.0488203699999</v>
      </c>
      <c r="D194" s="84">
        <v>1535.64899298</v>
      </c>
      <c r="E194" s="84">
        <v>185.47656380000001</v>
      </c>
      <c r="F194" s="84">
        <v>185.47656380000001</v>
      </c>
    </row>
    <row r="195" spans="1:6" ht="12.75" customHeight="1" x14ac:dyDescent="0.2">
      <c r="A195" s="83" t="s">
        <v>167</v>
      </c>
      <c r="B195" s="83">
        <v>13</v>
      </c>
      <c r="C195" s="84">
        <v>1567.7210946800001</v>
      </c>
      <c r="D195" s="84">
        <v>1557.0240135900001</v>
      </c>
      <c r="E195" s="84">
        <v>188.05825100999999</v>
      </c>
      <c r="F195" s="84">
        <v>188.05825100999999</v>
      </c>
    </row>
    <row r="196" spans="1:6" ht="12.75" customHeight="1" x14ac:dyDescent="0.2">
      <c r="A196" s="83" t="s">
        <v>167</v>
      </c>
      <c r="B196" s="83">
        <v>14</v>
      </c>
      <c r="C196" s="84">
        <v>1591.6823702300001</v>
      </c>
      <c r="D196" s="84">
        <v>1580.8898347300001</v>
      </c>
      <c r="E196" s="84">
        <v>190.94077854</v>
      </c>
      <c r="F196" s="84">
        <v>190.94077854</v>
      </c>
    </row>
    <row r="197" spans="1:6" ht="12.75" customHeight="1" x14ac:dyDescent="0.2">
      <c r="A197" s="83" t="s">
        <v>167</v>
      </c>
      <c r="B197" s="83">
        <v>15</v>
      </c>
      <c r="C197" s="84">
        <v>1614.3111469</v>
      </c>
      <c r="D197" s="84">
        <v>1601.00217623</v>
      </c>
      <c r="E197" s="84">
        <v>193.36995865</v>
      </c>
      <c r="F197" s="84">
        <v>193.36995865</v>
      </c>
    </row>
    <row r="198" spans="1:6" ht="12.75" customHeight="1" x14ac:dyDescent="0.2">
      <c r="A198" s="83" t="s">
        <v>167</v>
      </c>
      <c r="B198" s="83">
        <v>16</v>
      </c>
      <c r="C198" s="84">
        <v>1615.7413128200001</v>
      </c>
      <c r="D198" s="84">
        <v>1606.5577277100001</v>
      </c>
      <c r="E198" s="84">
        <v>194.04096134</v>
      </c>
      <c r="F198" s="84">
        <v>194.04096134</v>
      </c>
    </row>
    <row r="199" spans="1:6" ht="12.75" customHeight="1" x14ac:dyDescent="0.2">
      <c r="A199" s="83" t="s">
        <v>167</v>
      </c>
      <c r="B199" s="83">
        <v>17</v>
      </c>
      <c r="C199" s="84">
        <v>1585.60125042</v>
      </c>
      <c r="D199" s="84">
        <v>1580.53632513</v>
      </c>
      <c r="E199" s="84">
        <v>190.89808145000001</v>
      </c>
      <c r="F199" s="84">
        <v>190.89808145000001</v>
      </c>
    </row>
    <row r="200" spans="1:6" ht="12.75" customHeight="1" x14ac:dyDescent="0.2">
      <c r="A200" s="83" t="s">
        <v>167</v>
      </c>
      <c r="B200" s="83">
        <v>18</v>
      </c>
      <c r="C200" s="84">
        <v>1560.50117553</v>
      </c>
      <c r="D200" s="84">
        <v>1555.3521305500001</v>
      </c>
      <c r="E200" s="84">
        <v>187.85632002</v>
      </c>
      <c r="F200" s="84">
        <v>187.85632002</v>
      </c>
    </row>
    <row r="201" spans="1:6" ht="12.75" customHeight="1" x14ac:dyDescent="0.2">
      <c r="A201" s="83" t="s">
        <v>167</v>
      </c>
      <c r="B201" s="83">
        <v>19</v>
      </c>
      <c r="C201" s="84">
        <v>1542.8748763799999</v>
      </c>
      <c r="D201" s="84">
        <v>1537.6261435500001</v>
      </c>
      <c r="E201" s="84">
        <v>185.71536517000001</v>
      </c>
      <c r="F201" s="84">
        <v>185.71536517000001</v>
      </c>
    </row>
    <row r="202" spans="1:6" ht="12.75" customHeight="1" x14ac:dyDescent="0.2">
      <c r="A202" s="83" t="s">
        <v>167</v>
      </c>
      <c r="B202" s="83">
        <v>20</v>
      </c>
      <c r="C202" s="84">
        <v>1462.5380146499999</v>
      </c>
      <c r="D202" s="84">
        <v>1456.69316286</v>
      </c>
      <c r="E202" s="84">
        <v>175.94023347000001</v>
      </c>
      <c r="F202" s="84">
        <v>175.94023347000001</v>
      </c>
    </row>
    <row r="203" spans="1:6" ht="12.75" customHeight="1" x14ac:dyDescent="0.2">
      <c r="A203" s="83" t="s">
        <v>167</v>
      </c>
      <c r="B203" s="83">
        <v>21</v>
      </c>
      <c r="C203" s="84">
        <v>1488.5836486400001</v>
      </c>
      <c r="D203" s="84">
        <v>1482.2052502199999</v>
      </c>
      <c r="E203" s="84">
        <v>179.02159798</v>
      </c>
      <c r="F203" s="84">
        <v>179.02159798</v>
      </c>
    </row>
    <row r="204" spans="1:6" ht="12.75" customHeight="1" x14ac:dyDescent="0.2">
      <c r="A204" s="83" t="s">
        <v>167</v>
      </c>
      <c r="B204" s="83">
        <v>22</v>
      </c>
      <c r="C204" s="84">
        <v>1519.1280989100001</v>
      </c>
      <c r="D204" s="84">
        <v>1513.36070943</v>
      </c>
      <c r="E204" s="84">
        <v>182.78457216000001</v>
      </c>
      <c r="F204" s="84">
        <v>182.78457216000001</v>
      </c>
    </row>
    <row r="205" spans="1:6" ht="12.75" customHeight="1" x14ac:dyDescent="0.2">
      <c r="A205" s="83" t="s">
        <v>167</v>
      </c>
      <c r="B205" s="83">
        <v>23</v>
      </c>
      <c r="C205" s="84">
        <v>1584.29261825</v>
      </c>
      <c r="D205" s="84">
        <v>1577.8738820599999</v>
      </c>
      <c r="E205" s="84">
        <v>190.57651005</v>
      </c>
      <c r="F205" s="84">
        <v>190.57651005</v>
      </c>
    </row>
    <row r="206" spans="1:6" ht="12.75" customHeight="1" x14ac:dyDescent="0.2">
      <c r="A206" s="83" t="s">
        <v>167</v>
      </c>
      <c r="B206" s="83">
        <v>24</v>
      </c>
      <c r="C206" s="84">
        <v>1627.06463992</v>
      </c>
      <c r="D206" s="84">
        <v>1620.2025622199999</v>
      </c>
      <c r="E206" s="84">
        <v>195.68899225999999</v>
      </c>
      <c r="F206" s="84">
        <v>195.68899225999999</v>
      </c>
    </row>
    <row r="207" spans="1:6" ht="12.75" customHeight="1" x14ac:dyDescent="0.2">
      <c r="A207" s="83" t="s">
        <v>168</v>
      </c>
      <c r="B207" s="83">
        <v>1</v>
      </c>
      <c r="C207" s="84">
        <v>1770.9951792300001</v>
      </c>
      <c r="D207" s="84">
        <v>1756.48605668</v>
      </c>
      <c r="E207" s="84">
        <v>212.14939067</v>
      </c>
      <c r="F207" s="84">
        <v>212.14939067</v>
      </c>
    </row>
    <row r="208" spans="1:6" ht="12.75" customHeight="1" x14ac:dyDescent="0.2">
      <c r="A208" s="83" t="s">
        <v>168</v>
      </c>
      <c r="B208" s="83">
        <v>2</v>
      </c>
      <c r="C208" s="84">
        <v>1810.27338844</v>
      </c>
      <c r="D208" s="84">
        <v>1797.3091651</v>
      </c>
      <c r="E208" s="84">
        <v>217.08002905999999</v>
      </c>
      <c r="F208" s="84">
        <v>217.08002905999999</v>
      </c>
    </row>
    <row r="209" spans="1:6" ht="12.75" customHeight="1" x14ac:dyDescent="0.2">
      <c r="A209" s="83" t="s">
        <v>168</v>
      </c>
      <c r="B209" s="83">
        <v>3</v>
      </c>
      <c r="C209" s="84">
        <v>1822.2604069399999</v>
      </c>
      <c r="D209" s="84">
        <v>1809.4330095800001</v>
      </c>
      <c r="E209" s="84">
        <v>218.54435393</v>
      </c>
      <c r="F209" s="84">
        <v>218.54435393</v>
      </c>
    </row>
    <row r="210" spans="1:6" ht="12.75" customHeight="1" x14ac:dyDescent="0.2">
      <c r="A210" s="83" t="s">
        <v>168</v>
      </c>
      <c r="B210" s="83">
        <v>4</v>
      </c>
      <c r="C210" s="84">
        <v>1825.5267584400001</v>
      </c>
      <c r="D210" s="84">
        <v>1810.18874923</v>
      </c>
      <c r="E210" s="84">
        <v>218.63563260000001</v>
      </c>
      <c r="F210" s="84">
        <v>218.63563260000001</v>
      </c>
    </row>
    <row r="211" spans="1:6" ht="12.75" customHeight="1" x14ac:dyDescent="0.2">
      <c r="A211" s="83" t="s">
        <v>168</v>
      </c>
      <c r="B211" s="83">
        <v>5</v>
      </c>
      <c r="C211" s="84">
        <v>1807.6916222499999</v>
      </c>
      <c r="D211" s="84">
        <v>1792.9291343299999</v>
      </c>
      <c r="E211" s="84">
        <v>216.55100644000001</v>
      </c>
      <c r="F211" s="84">
        <v>216.55100644000001</v>
      </c>
    </row>
    <row r="212" spans="1:6" ht="12.75" customHeight="1" x14ac:dyDescent="0.2">
      <c r="A212" s="83" t="s">
        <v>168</v>
      </c>
      <c r="B212" s="83">
        <v>6</v>
      </c>
      <c r="C212" s="84">
        <v>1765.8415691600001</v>
      </c>
      <c r="D212" s="84">
        <v>1752.81896385</v>
      </c>
      <c r="E212" s="84">
        <v>211.70647711000001</v>
      </c>
      <c r="F212" s="84">
        <v>211.70647711000001</v>
      </c>
    </row>
    <row r="213" spans="1:6" ht="12.75" customHeight="1" x14ac:dyDescent="0.2">
      <c r="A213" s="83" t="s">
        <v>168</v>
      </c>
      <c r="B213" s="83">
        <v>7</v>
      </c>
      <c r="C213" s="84">
        <v>1630.4072427200001</v>
      </c>
      <c r="D213" s="84">
        <v>1619.2593462899999</v>
      </c>
      <c r="E213" s="84">
        <v>195.5750701</v>
      </c>
      <c r="F213" s="84">
        <v>195.5750701</v>
      </c>
    </row>
    <row r="214" spans="1:6" ht="12.75" customHeight="1" x14ac:dyDescent="0.2">
      <c r="A214" s="83" t="s">
        <v>168</v>
      </c>
      <c r="B214" s="83">
        <v>8</v>
      </c>
      <c r="C214" s="84">
        <v>1587.2219807500001</v>
      </c>
      <c r="D214" s="84">
        <v>1575.4154765400001</v>
      </c>
      <c r="E214" s="84">
        <v>190.27958243</v>
      </c>
      <c r="F214" s="84">
        <v>190.27958243</v>
      </c>
    </row>
    <row r="215" spans="1:6" ht="12.75" customHeight="1" x14ac:dyDescent="0.2">
      <c r="A215" s="83" t="s">
        <v>168</v>
      </c>
      <c r="B215" s="83">
        <v>9</v>
      </c>
      <c r="C215" s="84">
        <v>1551.23823255</v>
      </c>
      <c r="D215" s="84">
        <v>1538.7988810100001</v>
      </c>
      <c r="E215" s="84">
        <v>185.85700908000001</v>
      </c>
      <c r="F215" s="84">
        <v>185.85700908000001</v>
      </c>
    </row>
    <row r="216" spans="1:6" ht="12.75" customHeight="1" x14ac:dyDescent="0.2">
      <c r="A216" s="83" t="s">
        <v>168</v>
      </c>
      <c r="B216" s="83">
        <v>10</v>
      </c>
      <c r="C216" s="84">
        <v>1524.15907526</v>
      </c>
      <c r="D216" s="84">
        <v>1511.7792586800001</v>
      </c>
      <c r="E216" s="84">
        <v>182.59356363000001</v>
      </c>
      <c r="F216" s="84">
        <v>182.59356363000001</v>
      </c>
    </row>
    <row r="217" spans="1:6" ht="12.75" customHeight="1" x14ac:dyDescent="0.2">
      <c r="A217" s="83" t="s">
        <v>168</v>
      </c>
      <c r="B217" s="83">
        <v>11</v>
      </c>
      <c r="C217" s="84">
        <v>1532.5547422699999</v>
      </c>
      <c r="D217" s="84">
        <v>1512.99542477</v>
      </c>
      <c r="E217" s="84">
        <v>182.74045287000001</v>
      </c>
      <c r="F217" s="84">
        <v>182.74045287000001</v>
      </c>
    </row>
    <row r="218" spans="1:6" ht="12.75" customHeight="1" x14ac:dyDescent="0.2">
      <c r="A218" s="83" t="s">
        <v>168</v>
      </c>
      <c r="B218" s="83">
        <v>12</v>
      </c>
      <c r="C218" s="84">
        <v>2512.0419934900001</v>
      </c>
      <c r="D218" s="84">
        <v>1534.73814657</v>
      </c>
      <c r="E218" s="84">
        <v>185.36655124999999</v>
      </c>
      <c r="F218" s="84">
        <v>185.36655124999999</v>
      </c>
    </row>
    <row r="219" spans="1:6" ht="12.75" customHeight="1" x14ac:dyDescent="0.2">
      <c r="A219" s="83" t="s">
        <v>168</v>
      </c>
      <c r="B219" s="83">
        <v>13</v>
      </c>
      <c r="C219" s="84">
        <v>10766.623142799999</v>
      </c>
      <c r="D219" s="84">
        <v>1575.64505463</v>
      </c>
      <c r="E219" s="84">
        <v>190.307311</v>
      </c>
      <c r="F219" s="84">
        <v>190.307311</v>
      </c>
    </row>
    <row r="220" spans="1:6" ht="12.75" customHeight="1" x14ac:dyDescent="0.2">
      <c r="A220" s="83" t="s">
        <v>168</v>
      </c>
      <c r="B220" s="83">
        <v>14</v>
      </c>
      <c r="C220" s="84">
        <v>1579.1224359400001</v>
      </c>
      <c r="D220" s="84">
        <v>1579.1224359400001</v>
      </c>
      <c r="E220" s="84">
        <v>190.72731110999999</v>
      </c>
      <c r="F220" s="84">
        <v>190.72731110999999</v>
      </c>
    </row>
    <row r="221" spans="1:6" ht="12.75" customHeight="1" x14ac:dyDescent="0.2">
      <c r="A221" s="83" t="s">
        <v>168</v>
      </c>
      <c r="B221" s="83">
        <v>15</v>
      </c>
      <c r="C221" s="84">
        <v>1587.00709355</v>
      </c>
      <c r="D221" s="84">
        <v>1587.00709355</v>
      </c>
      <c r="E221" s="84">
        <v>191.67962456000001</v>
      </c>
      <c r="F221" s="84">
        <v>191.67962456000001</v>
      </c>
    </row>
    <row r="222" spans="1:6" ht="12.75" customHeight="1" x14ac:dyDescent="0.2">
      <c r="A222" s="83" t="s">
        <v>168</v>
      </c>
      <c r="B222" s="83">
        <v>16</v>
      </c>
      <c r="C222" s="84">
        <v>1601.16421562</v>
      </c>
      <c r="D222" s="84">
        <v>1601.16421562</v>
      </c>
      <c r="E222" s="84">
        <v>193.38952986000001</v>
      </c>
      <c r="F222" s="84">
        <v>193.38952986000001</v>
      </c>
    </row>
    <row r="223" spans="1:6" ht="12.75" customHeight="1" x14ac:dyDescent="0.2">
      <c r="A223" s="83" t="s">
        <v>168</v>
      </c>
      <c r="B223" s="83">
        <v>17</v>
      </c>
      <c r="C223" s="84">
        <v>1580.1226402699999</v>
      </c>
      <c r="D223" s="84">
        <v>1580.1226402699999</v>
      </c>
      <c r="E223" s="84">
        <v>190.84811636000001</v>
      </c>
      <c r="F223" s="84">
        <v>190.84811636000001</v>
      </c>
    </row>
    <row r="224" spans="1:6" ht="12.75" customHeight="1" x14ac:dyDescent="0.2">
      <c r="A224" s="83" t="s">
        <v>168</v>
      </c>
      <c r="B224" s="83">
        <v>18</v>
      </c>
      <c r="C224" s="84">
        <v>1555.1531077300001</v>
      </c>
      <c r="D224" s="84">
        <v>1555.1531077300001</v>
      </c>
      <c r="E224" s="84">
        <v>187.83228192999999</v>
      </c>
      <c r="F224" s="84">
        <v>187.83228192999999</v>
      </c>
    </row>
    <row r="225" spans="1:6" ht="12.75" customHeight="1" x14ac:dyDescent="0.2">
      <c r="A225" s="83" t="s">
        <v>168</v>
      </c>
      <c r="B225" s="83">
        <v>19</v>
      </c>
      <c r="C225" s="84">
        <v>1539.31632459</v>
      </c>
      <c r="D225" s="84">
        <v>1539.31632459</v>
      </c>
      <c r="E225" s="84">
        <v>185.91950621000001</v>
      </c>
      <c r="F225" s="84">
        <v>185.91950621000001</v>
      </c>
    </row>
    <row r="226" spans="1:6" ht="12.75" customHeight="1" x14ac:dyDescent="0.2">
      <c r="A226" s="83" t="s">
        <v>168</v>
      </c>
      <c r="B226" s="83">
        <v>20</v>
      </c>
      <c r="C226" s="84">
        <v>7637.52346029</v>
      </c>
      <c r="D226" s="84">
        <v>1508.7951455699999</v>
      </c>
      <c r="E226" s="84">
        <v>182.23314074999999</v>
      </c>
      <c r="F226" s="84">
        <v>182.23314074999999</v>
      </c>
    </row>
    <row r="227" spans="1:6" ht="12.75" customHeight="1" x14ac:dyDescent="0.2">
      <c r="A227" s="83" t="s">
        <v>168</v>
      </c>
      <c r="B227" s="83">
        <v>21</v>
      </c>
      <c r="C227" s="84">
        <v>1515.17472645</v>
      </c>
      <c r="D227" s="84">
        <v>1447.27208649</v>
      </c>
      <c r="E227" s="84">
        <v>174.80235048</v>
      </c>
      <c r="F227" s="84">
        <v>174.80235048</v>
      </c>
    </row>
    <row r="228" spans="1:6" ht="12.75" customHeight="1" x14ac:dyDescent="0.2">
      <c r="A228" s="83" t="s">
        <v>168</v>
      </c>
      <c r="B228" s="83">
        <v>22</v>
      </c>
      <c r="C228" s="84">
        <v>1504.5641310599999</v>
      </c>
      <c r="D228" s="84">
        <v>1493.5990850999999</v>
      </c>
      <c r="E228" s="84">
        <v>180.39775187000001</v>
      </c>
      <c r="F228" s="84">
        <v>180.39775187000001</v>
      </c>
    </row>
    <row r="229" spans="1:6" ht="12.75" customHeight="1" x14ac:dyDescent="0.2">
      <c r="A229" s="83" t="s">
        <v>168</v>
      </c>
      <c r="B229" s="83">
        <v>23</v>
      </c>
      <c r="C229" s="84">
        <v>1549.54507285</v>
      </c>
      <c r="D229" s="84">
        <v>1547.6835513000001</v>
      </c>
      <c r="E229" s="84">
        <v>186.93010464</v>
      </c>
      <c r="F229" s="84">
        <v>186.93010464</v>
      </c>
    </row>
    <row r="230" spans="1:6" ht="12.75" customHeight="1" x14ac:dyDescent="0.2">
      <c r="A230" s="83" t="s">
        <v>168</v>
      </c>
      <c r="B230" s="83">
        <v>24</v>
      </c>
      <c r="C230" s="84">
        <v>1681.4945662600001</v>
      </c>
      <c r="D230" s="84">
        <v>1672.7653311700001</v>
      </c>
      <c r="E230" s="84">
        <v>202.03755355999999</v>
      </c>
      <c r="F230" s="84">
        <v>202.03755355999999</v>
      </c>
    </row>
    <row r="231" spans="1:6" ht="12.75" customHeight="1" x14ac:dyDescent="0.2">
      <c r="A231" s="83" t="s">
        <v>169</v>
      </c>
      <c r="B231" s="83">
        <v>1</v>
      </c>
      <c r="C231" s="84">
        <v>1636.1225537</v>
      </c>
      <c r="D231" s="84">
        <v>1624.3606341300001</v>
      </c>
      <c r="E231" s="84">
        <v>196.19120656000001</v>
      </c>
      <c r="F231" s="84">
        <v>196.19120656000001</v>
      </c>
    </row>
    <row r="232" spans="1:6" ht="12.75" customHeight="1" x14ac:dyDescent="0.2">
      <c r="A232" s="83" t="s">
        <v>169</v>
      </c>
      <c r="B232" s="83">
        <v>2</v>
      </c>
      <c r="C232" s="84">
        <v>1534.8577049600001</v>
      </c>
      <c r="D232" s="84">
        <v>1523.8598305999999</v>
      </c>
      <c r="E232" s="84">
        <v>184.05266202000001</v>
      </c>
      <c r="F232" s="84">
        <v>184.05266202000001</v>
      </c>
    </row>
    <row r="233" spans="1:6" ht="12.75" customHeight="1" x14ac:dyDescent="0.2">
      <c r="A233" s="83" t="s">
        <v>169</v>
      </c>
      <c r="B233" s="83">
        <v>3</v>
      </c>
      <c r="C233" s="84">
        <v>1596.1634559500001</v>
      </c>
      <c r="D233" s="84">
        <v>1585.00890923</v>
      </c>
      <c r="E233" s="84">
        <v>191.43828271999999</v>
      </c>
      <c r="F233" s="84">
        <v>191.43828271999999</v>
      </c>
    </row>
    <row r="234" spans="1:6" ht="12.75" customHeight="1" x14ac:dyDescent="0.2">
      <c r="A234" s="83" t="s">
        <v>169</v>
      </c>
      <c r="B234" s="83">
        <v>4</v>
      </c>
      <c r="C234" s="84">
        <v>1749.3067325300001</v>
      </c>
      <c r="D234" s="84">
        <v>1737.0617315500001</v>
      </c>
      <c r="E234" s="84">
        <v>209.80330957000001</v>
      </c>
      <c r="F234" s="84">
        <v>209.80330957000001</v>
      </c>
    </row>
    <row r="235" spans="1:6" ht="12.75" customHeight="1" x14ac:dyDescent="0.2">
      <c r="A235" s="83" t="s">
        <v>169</v>
      </c>
      <c r="B235" s="83">
        <v>5</v>
      </c>
      <c r="C235" s="84">
        <v>1719.5625102199999</v>
      </c>
      <c r="D235" s="84">
        <v>1708.3166389999999</v>
      </c>
      <c r="E235" s="84">
        <v>206.33146085000001</v>
      </c>
      <c r="F235" s="84">
        <v>206.33146085000001</v>
      </c>
    </row>
    <row r="236" spans="1:6" ht="12.75" customHeight="1" x14ac:dyDescent="0.2">
      <c r="A236" s="83" t="s">
        <v>169</v>
      </c>
      <c r="B236" s="83">
        <v>6</v>
      </c>
      <c r="C236" s="84">
        <v>1646.3785899</v>
      </c>
      <c r="D236" s="84">
        <v>1641.79064644</v>
      </c>
      <c r="E236" s="84">
        <v>198.29641341999999</v>
      </c>
      <c r="F236" s="84">
        <v>198.29641341999999</v>
      </c>
    </row>
    <row r="237" spans="1:6" ht="12.75" customHeight="1" x14ac:dyDescent="0.2">
      <c r="A237" s="83" t="s">
        <v>169</v>
      </c>
      <c r="B237" s="83">
        <v>7</v>
      </c>
      <c r="C237" s="84">
        <v>1503.60223698</v>
      </c>
      <c r="D237" s="84">
        <v>1493.96556487</v>
      </c>
      <c r="E237" s="84">
        <v>180.44201551</v>
      </c>
      <c r="F237" s="84">
        <v>180.44201551</v>
      </c>
    </row>
    <row r="238" spans="1:6" ht="12.75" customHeight="1" x14ac:dyDescent="0.2">
      <c r="A238" s="83" t="s">
        <v>169</v>
      </c>
      <c r="B238" s="83">
        <v>8</v>
      </c>
      <c r="C238" s="84">
        <v>1427.7332982800001</v>
      </c>
      <c r="D238" s="84">
        <v>1425.80674288</v>
      </c>
      <c r="E238" s="84">
        <v>172.209754</v>
      </c>
      <c r="F238" s="84">
        <v>172.209754</v>
      </c>
    </row>
    <row r="239" spans="1:6" ht="12.75" customHeight="1" x14ac:dyDescent="0.2">
      <c r="A239" s="83" t="s">
        <v>169</v>
      </c>
      <c r="B239" s="83">
        <v>9</v>
      </c>
      <c r="C239" s="84">
        <v>1351.5010341499999</v>
      </c>
      <c r="D239" s="84">
        <v>1348.2111541700001</v>
      </c>
      <c r="E239" s="84">
        <v>162.83771440999999</v>
      </c>
      <c r="F239" s="84">
        <v>162.83771440999999</v>
      </c>
    </row>
    <row r="240" spans="1:6" ht="12.75" customHeight="1" x14ac:dyDescent="0.2">
      <c r="A240" s="83" t="s">
        <v>169</v>
      </c>
      <c r="B240" s="83">
        <v>10</v>
      </c>
      <c r="C240" s="84">
        <v>1313.4198403</v>
      </c>
      <c r="D240" s="84">
        <v>1309.2256464300001</v>
      </c>
      <c r="E240" s="84">
        <v>158.12902248</v>
      </c>
      <c r="F240" s="84">
        <v>158.12902248</v>
      </c>
    </row>
    <row r="241" spans="1:6" ht="12.75" customHeight="1" x14ac:dyDescent="0.2">
      <c r="A241" s="83" t="s">
        <v>169</v>
      </c>
      <c r="B241" s="83">
        <v>11</v>
      </c>
      <c r="C241" s="84">
        <v>1294.87535641</v>
      </c>
      <c r="D241" s="84">
        <v>1288.7769350599999</v>
      </c>
      <c r="E241" s="84">
        <v>155.65921542999999</v>
      </c>
      <c r="F241" s="84">
        <v>155.65921542999999</v>
      </c>
    </row>
    <row r="242" spans="1:6" ht="12.75" customHeight="1" x14ac:dyDescent="0.2">
      <c r="A242" s="83" t="s">
        <v>169</v>
      </c>
      <c r="B242" s="83">
        <v>12</v>
      </c>
      <c r="C242" s="84">
        <v>1334.76080594</v>
      </c>
      <c r="D242" s="84">
        <v>1327.1867238499999</v>
      </c>
      <c r="E242" s="84">
        <v>160.29837169000001</v>
      </c>
      <c r="F242" s="84">
        <v>160.29837169000001</v>
      </c>
    </row>
    <row r="243" spans="1:6" ht="12.75" customHeight="1" x14ac:dyDescent="0.2">
      <c r="A243" s="83" t="s">
        <v>169</v>
      </c>
      <c r="B243" s="83">
        <v>13</v>
      </c>
      <c r="C243" s="84">
        <v>1360.5501050099999</v>
      </c>
      <c r="D243" s="84">
        <v>1358.3421703399999</v>
      </c>
      <c r="E243" s="84">
        <v>164.06134434000001</v>
      </c>
      <c r="F243" s="84">
        <v>164.06134434000001</v>
      </c>
    </row>
    <row r="244" spans="1:6" ht="12.75" customHeight="1" x14ac:dyDescent="0.2">
      <c r="A244" s="83" t="s">
        <v>169</v>
      </c>
      <c r="B244" s="83">
        <v>14</v>
      </c>
      <c r="C244" s="84">
        <v>1354.59171391</v>
      </c>
      <c r="D244" s="84">
        <v>1353.5583847099999</v>
      </c>
      <c r="E244" s="84">
        <v>163.48355597</v>
      </c>
      <c r="F244" s="84">
        <v>163.48355597</v>
      </c>
    </row>
    <row r="245" spans="1:6" ht="12.75" customHeight="1" x14ac:dyDescent="0.2">
      <c r="A245" s="83" t="s">
        <v>169</v>
      </c>
      <c r="B245" s="83">
        <v>15</v>
      </c>
      <c r="C245" s="84">
        <v>1368.4959936800001</v>
      </c>
      <c r="D245" s="84">
        <v>1361.5521523100001</v>
      </c>
      <c r="E245" s="84">
        <v>164.44904779000001</v>
      </c>
      <c r="F245" s="84">
        <v>164.44904779000001</v>
      </c>
    </row>
    <row r="246" spans="1:6" ht="12.75" customHeight="1" x14ac:dyDescent="0.2">
      <c r="A246" s="83" t="s">
        <v>169</v>
      </c>
      <c r="B246" s="83">
        <v>16</v>
      </c>
      <c r="C246" s="84">
        <v>1375.11898056</v>
      </c>
      <c r="D246" s="84">
        <v>1366.2832570200001</v>
      </c>
      <c r="E246" s="84">
        <v>165.02047332999999</v>
      </c>
      <c r="F246" s="84">
        <v>165.02047332999999</v>
      </c>
    </row>
    <row r="247" spans="1:6" ht="12.75" customHeight="1" x14ac:dyDescent="0.2">
      <c r="A247" s="83" t="s">
        <v>169</v>
      </c>
      <c r="B247" s="83">
        <v>17</v>
      </c>
      <c r="C247" s="84">
        <v>1368.89533433</v>
      </c>
      <c r="D247" s="84">
        <v>1362.40926904</v>
      </c>
      <c r="E247" s="84">
        <v>164.55257083999999</v>
      </c>
      <c r="F247" s="84">
        <v>164.55257083999999</v>
      </c>
    </row>
    <row r="248" spans="1:6" ht="12.75" customHeight="1" x14ac:dyDescent="0.2">
      <c r="A248" s="83" t="s">
        <v>169</v>
      </c>
      <c r="B248" s="83">
        <v>18</v>
      </c>
      <c r="C248" s="84">
        <v>1368.6100234400001</v>
      </c>
      <c r="D248" s="84">
        <v>1362.3002552800001</v>
      </c>
      <c r="E248" s="84">
        <v>164.53940410000001</v>
      </c>
      <c r="F248" s="84">
        <v>164.53940410000001</v>
      </c>
    </row>
    <row r="249" spans="1:6" ht="12.75" customHeight="1" x14ac:dyDescent="0.2">
      <c r="A249" s="83" t="s">
        <v>169</v>
      </c>
      <c r="B249" s="83">
        <v>19</v>
      </c>
      <c r="C249" s="84">
        <v>1355.8165219299999</v>
      </c>
      <c r="D249" s="84">
        <v>1349.2304996299999</v>
      </c>
      <c r="E249" s="84">
        <v>162.96083153999999</v>
      </c>
      <c r="F249" s="84">
        <v>162.96083153999999</v>
      </c>
    </row>
    <row r="250" spans="1:6" ht="12.75" customHeight="1" x14ac:dyDescent="0.2">
      <c r="A250" s="83" t="s">
        <v>169</v>
      </c>
      <c r="B250" s="83">
        <v>20</v>
      </c>
      <c r="C250" s="84">
        <v>1341.883871</v>
      </c>
      <c r="D250" s="84">
        <v>1334.43831273</v>
      </c>
      <c r="E250" s="84">
        <v>161.17422274</v>
      </c>
      <c r="F250" s="84">
        <v>161.17422274</v>
      </c>
    </row>
    <row r="251" spans="1:6" ht="12.75" customHeight="1" x14ac:dyDescent="0.2">
      <c r="A251" s="83" t="s">
        <v>169</v>
      </c>
      <c r="B251" s="83">
        <v>21</v>
      </c>
      <c r="C251" s="84">
        <v>1308.62170879</v>
      </c>
      <c r="D251" s="84">
        <v>1306.5622329800001</v>
      </c>
      <c r="E251" s="84">
        <v>157.80733387999999</v>
      </c>
      <c r="F251" s="84">
        <v>157.80733387999999</v>
      </c>
    </row>
    <row r="252" spans="1:6" ht="12.75" customHeight="1" x14ac:dyDescent="0.2">
      <c r="A252" s="83" t="s">
        <v>169</v>
      </c>
      <c r="B252" s="83">
        <v>22</v>
      </c>
      <c r="C252" s="84">
        <v>1346.0333251699999</v>
      </c>
      <c r="D252" s="84">
        <v>1344.79125426</v>
      </c>
      <c r="E252" s="84">
        <v>162.42465694000001</v>
      </c>
      <c r="F252" s="84">
        <v>162.42465694000001</v>
      </c>
    </row>
    <row r="253" spans="1:6" ht="12.75" customHeight="1" x14ac:dyDescent="0.2">
      <c r="A253" s="83" t="s">
        <v>169</v>
      </c>
      <c r="B253" s="83">
        <v>23</v>
      </c>
      <c r="C253" s="84">
        <v>1363.89975183</v>
      </c>
      <c r="D253" s="84">
        <v>1354.7458342899999</v>
      </c>
      <c r="E253" s="84">
        <v>163.62697681</v>
      </c>
      <c r="F253" s="84">
        <v>163.62697681</v>
      </c>
    </row>
    <row r="254" spans="1:6" ht="12.75" customHeight="1" x14ac:dyDescent="0.2">
      <c r="A254" s="83" t="s">
        <v>169</v>
      </c>
      <c r="B254" s="83">
        <v>24</v>
      </c>
      <c r="C254" s="84">
        <v>1533.56748767</v>
      </c>
      <c r="D254" s="84">
        <v>1522.67149335</v>
      </c>
      <c r="E254" s="84">
        <v>183.90913397</v>
      </c>
      <c r="F254" s="84">
        <v>183.90913397</v>
      </c>
    </row>
    <row r="255" spans="1:6" ht="12.75" customHeight="1" x14ac:dyDescent="0.2">
      <c r="A255" s="83" t="s">
        <v>170</v>
      </c>
      <c r="B255" s="83">
        <v>1</v>
      </c>
      <c r="C255" s="84">
        <v>1546.28245115</v>
      </c>
      <c r="D255" s="84">
        <v>1534.3254816799999</v>
      </c>
      <c r="E255" s="84">
        <v>185.31670935</v>
      </c>
      <c r="F255" s="84">
        <v>185.31670935</v>
      </c>
    </row>
    <row r="256" spans="1:6" ht="12.75" customHeight="1" x14ac:dyDescent="0.2">
      <c r="A256" s="83" t="s">
        <v>170</v>
      </c>
      <c r="B256" s="83">
        <v>2</v>
      </c>
      <c r="C256" s="84">
        <v>1581.19899771</v>
      </c>
      <c r="D256" s="84">
        <v>1568.932409</v>
      </c>
      <c r="E256" s="84">
        <v>189.49655382</v>
      </c>
      <c r="F256" s="84">
        <v>189.49655382</v>
      </c>
    </row>
    <row r="257" spans="1:6" ht="12.75" customHeight="1" x14ac:dyDescent="0.2">
      <c r="A257" s="83" t="s">
        <v>170</v>
      </c>
      <c r="B257" s="83">
        <v>3</v>
      </c>
      <c r="C257" s="84">
        <v>1636.1245403200001</v>
      </c>
      <c r="D257" s="84">
        <v>1625.2936999900001</v>
      </c>
      <c r="E257" s="84">
        <v>196.30390279</v>
      </c>
      <c r="F257" s="84">
        <v>196.30390279</v>
      </c>
    </row>
    <row r="258" spans="1:6" ht="12.75" customHeight="1" x14ac:dyDescent="0.2">
      <c r="A258" s="83" t="s">
        <v>170</v>
      </c>
      <c r="B258" s="83">
        <v>4</v>
      </c>
      <c r="C258" s="84">
        <v>1667.24252088</v>
      </c>
      <c r="D258" s="84">
        <v>1654.18735694</v>
      </c>
      <c r="E258" s="84">
        <v>199.7936952</v>
      </c>
      <c r="F258" s="84">
        <v>199.7936952</v>
      </c>
    </row>
    <row r="259" spans="1:6" ht="12.75" customHeight="1" x14ac:dyDescent="0.2">
      <c r="A259" s="83" t="s">
        <v>170</v>
      </c>
      <c r="B259" s="83">
        <v>5</v>
      </c>
      <c r="C259" s="84">
        <v>1692.17349838</v>
      </c>
      <c r="D259" s="84">
        <v>1679.4830554600001</v>
      </c>
      <c r="E259" s="84">
        <v>202.84892414000001</v>
      </c>
      <c r="F259" s="84">
        <v>202.84892414000001</v>
      </c>
    </row>
    <row r="260" spans="1:6" ht="12.75" customHeight="1" x14ac:dyDescent="0.2">
      <c r="A260" s="83" t="s">
        <v>170</v>
      </c>
      <c r="B260" s="83">
        <v>6</v>
      </c>
      <c r="C260" s="84">
        <v>1691.55020904</v>
      </c>
      <c r="D260" s="84">
        <v>1679.6136391800001</v>
      </c>
      <c r="E260" s="84">
        <v>202.86469611999999</v>
      </c>
      <c r="F260" s="84">
        <v>202.86469611999999</v>
      </c>
    </row>
    <row r="261" spans="1:6" ht="12.75" customHeight="1" x14ac:dyDescent="0.2">
      <c r="A261" s="83" t="s">
        <v>170</v>
      </c>
      <c r="B261" s="83">
        <v>7</v>
      </c>
      <c r="C261" s="84">
        <v>1589.79236513</v>
      </c>
      <c r="D261" s="84">
        <v>1578.6533056400001</v>
      </c>
      <c r="E261" s="84">
        <v>190.67064927999999</v>
      </c>
      <c r="F261" s="84">
        <v>190.67064927999999</v>
      </c>
    </row>
    <row r="262" spans="1:6" ht="12.75" customHeight="1" x14ac:dyDescent="0.2">
      <c r="A262" s="83" t="s">
        <v>170</v>
      </c>
      <c r="B262" s="83">
        <v>8</v>
      </c>
      <c r="C262" s="84">
        <v>1581.9434621600001</v>
      </c>
      <c r="D262" s="84">
        <v>1571.2096469000001</v>
      </c>
      <c r="E262" s="84">
        <v>189.77159992</v>
      </c>
      <c r="F262" s="84">
        <v>189.77159992</v>
      </c>
    </row>
    <row r="263" spans="1:6" ht="12.75" customHeight="1" x14ac:dyDescent="0.2">
      <c r="A263" s="83" t="s">
        <v>170</v>
      </c>
      <c r="B263" s="83">
        <v>9</v>
      </c>
      <c r="C263" s="84">
        <v>1491.3094721499999</v>
      </c>
      <c r="D263" s="84">
        <v>1481.35135309</v>
      </c>
      <c r="E263" s="84">
        <v>178.91846379</v>
      </c>
      <c r="F263" s="84">
        <v>178.91846379</v>
      </c>
    </row>
    <row r="264" spans="1:6" ht="12.75" customHeight="1" x14ac:dyDescent="0.2">
      <c r="A264" s="83" t="s">
        <v>170</v>
      </c>
      <c r="B264" s="83">
        <v>10</v>
      </c>
      <c r="C264" s="84">
        <v>1409.1045174000001</v>
      </c>
      <c r="D264" s="84">
        <v>1399.0333529300001</v>
      </c>
      <c r="E264" s="84">
        <v>168.97604863999999</v>
      </c>
      <c r="F264" s="84">
        <v>168.97604863999999</v>
      </c>
    </row>
    <row r="265" spans="1:6" ht="12.75" customHeight="1" x14ac:dyDescent="0.2">
      <c r="A265" s="83" t="s">
        <v>170</v>
      </c>
      <c r="B265" s="83">
        <v>11</v>
      </c>
      <c r="C265" s="84">
        <v>1373.7802882200001</v>
      </c>
      <c r="D265" s="84">
        <v>1364.97937895</v>
      </c>
      <c r="E265" s="84">
        <v>164.86299019</v>
      </c>
      <c r="F265" s="84">
        <v>164.86299019</v>
      </c>
    </row>
    <row r="266" spans="1:6" ht="12.75" customHeight="1" x14ac:dyDescent="0.2">
      <c r="A266" s="83" t="s">
        <v>170</v>
      </c>
      <c r="B266" s="83">
        <v>12</v>
      </c>
      <c r="C266" s="84">
        <v>1360.9573456400001</v>
      </c>
      <c r="D266" s="84">
        <v>1351.8182542899999</v>
      </c>
      <c r="E266" s="84">
        <v>163.27338202000001</v>
      </c>
      <c r="F266" s="84">
        <v>163.27338202000001</v>
      </c>
    </row>
    <row r="267" spans="1:6" ht="12.75" customHeight="1" x14ac:dyDescent="0.2">
      <c r="A267" s="83" t="s">
        <v>170</v>
      </c>
      <c r="B267" s="83">
        <v>13</v>
      </c>
      <c r="C267" s="84">
        <v>1371.3865846399999</v>
      </c>
      <c r="D267" s="84">
        <v>1363.73794245</v>
      </c>
      <c r="E267" s="84">
        <v>164.71304878000001</v>
      </c>
      <c r="F267" s="84">
        <v>164.71304878000001</v>
      </c>
    </row>
    <row r="268" spans="1:6" ht="12.75" customHeight="1" x14ac:dyDescent="0.2">
      <c r="A268" s="83" t="s">
        <v>170</v>
      </c>
      <c r="B268" s="83">
        <v>14</v>
      </c>
      <c r="C268" s="84">
        <v>1383.4353109000001</v>
      </c>
      <c r="D268" s="84">
        <v>1375.6375023000001</v>
      </c>
      <c r="E268" s="84">
        <v>166.15028441999999</v>
      </c>
      <c r="F268" s="84">
        <v>166.15028441999999</v>
      </c>
    </row>
    <row r="269" spans="1:6" ht="12.75" customHeight="1" x14ac:dyDescent="0.2">
      <c r="A269" s="83" t="s">
        <v>170</v>
      </c>
      <c r="B269" s="83">
        <v>15</v>
      </c>
      <c r="C269" s="84">
        <v>1391.80795397</v>
      </c>
      <c r="D269" s="84">
        <v>1381.62065942</v>
      </c>
      <c r="E269" s="84">
        <v>166.87293356000001</v>
      </c>
      <c r="F269" s="84">
        <v>166.87293356000001</v>
      </c>
    </row>
    <row r="270" spans="1:6" ht="12.75" customHeight="1" x14ac:dyDescent="0.2">
      <c r="A270" s="83" t="s">
        <v>170</v>
      </c>
      <c r="B270" s="83">
        <v>16</v>
      </c>
      <c r="C270" s="84">
        <v>1403.83585397</v>
      </c>
      <c r="D270" s="84">
        <v>1403.7303115499999</v>
      </c>
      <c r="E270" s="84">
        <v>169.54334999</v>
      </c>
      <c r="F270" s="84">
        <v>169.54334999</v>
      </c>
    </row>
    <row r="271" spans="1:6" ht="12.75" customHeight="1" x14ac:dyDescent="0.2">
      <c r="A271" s="83" t="s">
        <v>170</v>
      </c>
      <c r="B271" s="83">
        <v>17</v>
      </c>
      <c r="C271" s="84">
        <v>1406.12919749</v>
      </c>
      <c r="D271" s="84">
        <v>1397.0645414799999</v>
      </c>
      <c r="E271" s="84">
        <v>168.73825446999999</v>
      </c>
      <c r="F271" s="84">
        <v>168.73825446999999</v>
      </c>
    </row>
    <row r="272" spans="1:6" ht="12.75" customHeight="1" x14ac:dyDescent="0.2">
      <c r="A272" s="83" t="s">
        <v>170</v>
      </c>
      <c r="B272" s="83">
        <v>18</v>
      </c>
      <c r="C272" s="84">
        <v>1382.0895514700001</v>
      </c>
      <c r="D272" s="84">
        <v>1375.67886757</v>
      </c>
      <c r="E272" s="84">
        <v>166.15528054000001</v>
      </c>
      <c r="F272" s="84">
        <v>166.15528054000001</v>
      </c>
    </row>
    <row r="273" spans="1:6" ht="12.75" customHeight="1" x14ac:dyDescent="0.2">
      <c r="A273" s="83" t="s">
        <v>170</v>
      </c>
      <c r="B273" s="83">
        <v>19</v>
      </c>
      <c r="C273" s="84">
        <v>1371.65280949</v>
      </c>
      <c r="D273" s="84">
        <v>1365.19448992</v>
      </c>
      <c r="E273" s="84">
        <v>164.88897141000001</v>
      </c>
      <c r="F273" s="84">
        <v>164.88897141000001</v>
      </c>
    </row>
    <row r="274" spans="1:6" ht="12.75" customHeight="1" x14ac:dyDescent="0.2">
      <c r="A274" s="83" t="s">
        <v>170</v>
      </c>
      <c r="B274" s="83">
        <v>20</v>
      </c>
      <c r="C274" s="84">
        <v>1371.9130220100001</v>
      </c>
      <c r="D274" s="84">
        <v>1364.17165338</v>
      </c>
      <c r="E274" s="84">
        <v>164.76543262999999</v>
      </c>
      <c r="F274" s="84">
        <v>164.76543262999999</v>
      </c>
    </row>
    <row r="275" spans="1:6" ht="12.75" customHeight="1" x14ac:dyDescent="0.2">
      <c r="A275" s="83" t="s">
        <v>170</v>
      </c>
      <c r="B275" s="83">
        <v>21</v>
      </c>
      <c r="C275" s="84">
        <v>1351.7721828000001</v>
      </c>
      <c r="D275" s="84">
        <v>1349.7121279999999</v>
      </c>
      <c r="E275" s="84">
        <v>163.01900289</v>
      </c>
      <c r="F275" s="84">
        <v>163.01900289</v>
      </c>
    </row>
    <row r="276" spans="1:6" ht="12.75" customHeight="1" x14ac:dyDescent="0.2">
      <c r="A276" s="83" t="s">
        <v>170</v>
      </c>
      <c r="B276" s="83">
        <v>22</v>
      </c>
      <c r="C276" s="84">
        <v>1321.9005341899999</v>
      </c>
      <c r="D276" s="84">
        <v>1319.85816522</v>
      </c>
      <c r="E276" s="84">
        <v>159.41322417999999</v>
      </c>
      <c r="F276" s="84">
        <v>159.41322417999999</v>
      </c>
    </row>
    <row r="277" spans="1:6" ht="12.75" customHeight="1" x14ac:dyDescent="0.2">
      <c r="A277" s="83" t="s">
        <v>170</v>
      </c>
      <c r="B277" s="83">
        <v>23</v>
      </c>
      <c r="C277" s="84">
        <v>1347.50485718</v>
      </c>
      <c r="D277" s="84">
        <v>1346.497024</v>
      </c>
      <c r="E277" s="84">
        <v>162.63068078000001</v>
      </c>
      <c r="F277" s="84">
        <v>162.63068078000001</v>
      </c>
    </row>
    <row r="278" spans="1:6" ht="12.75" customHeight="1" x14ac:dyDescent="0.2">
      <c r="A278" s="83" t="s">
        <v>170</v>
      </c>
      <c r="B278" s="83">
        <v>24</v>
      </c>
      <c r="C278" s="84">
        <v>1430.1972303800001</v>
      </c>
      <c r="D278" s="84">
        <v>1428.48222827</v>
      </c>
      <c r="E278" s="84">
        <v>172.53290064999999</v>
      </c>
      <c r="F278" s="84">
        <v>172.53290064999999</v>
      </c>
    </row>
    <row r="279" spans="1:6" ht="12.75" customHeight="1" x14ac:dyDescent="0.2">
      <c r="A279" s="83" t="s">
        <v>171</v>
      </c>
      <c r="B279" s="83">
        <v>1</v>
      </c>
      <c r="C279" s="84">
        <v>1511.8936810800001</v>
      </c>
      <c r="D279" s="84">
        <v>1500.58796278</v>
      </c>
      <c r="E279" s="84">
        <v>181.24187251000001</v>
      </c>
      <c r="F279" s="84">
        <v>181.24187251000001</v>
      </c>
    </row>
    <row r="280" spans="1:6" ht="12.75" customHeight="1" x14ac:dyDescent="0.2">
      <c r="A280" s="83" t="s">
        <v>171</v>
      </c>
      <c r="B280" s="83">
        <v>2</v>
      </c>
      <c r="C280" s="84">
        <v>1556.7002706200001</v>
      </c>
      <c r="D280" s="84">
        <v>1545.65882747</v>
      </c>
      <c r="E280" s="84">
        <v>186.68555732999999</v>
      </c>
      <c r="F280" s="84">
        <v>186.68555732999999</v>
      </c>
    </row>
    <row r="281" spans="1:6" ht="12.75" customHeight="1" x14ac:dyDescent="0.2">
      <c r="A281" s="83" t="s">
        <v>171</v>
      </c>
      <c r="B281" s="83">
        <v>3</v>
      </c>
      <c r="C281" s="84">
        <v>1628.8768404899999</v>
      </c>
      <c r="D281" s="84">
        <v>1616.6165528399999</v>
      </c>
      <c r="E281" s="84">
        <v>195.25587199</v>
      </c>
      <c r="F281" s="84">
        <v>195.25587199</v>
      </c>
    </row>
    <row r="282" spans="1:6" ht="12.75" customHeight="1" x14ac:dyDescent="0.2">
      <c r="A282" s="83" t="s">
        <v>171</v>
      </c>
      <c r="B282" s="83">
        <v>4</v>
      </c>
      <c r="C282" s="84">
        <v>1634.5127352699999</v>
      </c>
      <c r="D282" s="84">
        <v>1623.3201802000001</v>
      </c>
      <c r="E282" s="84">
        <v>196.06553994000001</v>
      </c>
      <c r="F282" s="84">
        <v>196.06553994000001</v>
      </c>
    </row>
    <row r="283" spans="1:6" ht="12.75" customHeight="1" x14ac:dyDescent="0.2">
      <c r="A283" s="83" t="s">
        <v>171</v>
      </c>
      <c r="B283" s="83">
        <v>5</v>
      </c>
      <c r="C283" s="84">
        <v>1636.6215345799999</v>
      </c>
      <c r="D283" s="84">
        <v>1624.76536248</v>
      </c>
      <c r="E283" s="84">
        <v>196.24008988</v>
      </c>
      <c r="F283" s="84">
        <v>196.24008988</v>
      </c>
    </row>
    <row r="284" spans="1:6" ht="12.75" customHeight="1" x14ac:dyDescent="0.2">
      <c r="A284" s="83" t="s">
        <v>171</v>
      </c>
      <c r="B284" s="83">
        <v>6</v>
      </c>
      <c r="C284" s="84">
        <v>1632.80767823</v>
      </c>
      <c r="D284" s="84">
        <v>1619.7825084999999</v>
      </c>
      <c r="E284" s="84">
        <v>195.63825793000001</v>
      </c>
      <c r="F284" s="84">
        <v>195.63825793000001</v>
      </c>
    </row>
    <row r="285" spans="1:6" ht="12.75" customHeight="1" x14ac:dyDescent="0.2">
      <c r="A285" s="83" t="s">
        <v>171</v>
      </c>
      <c r="B285" s="83">
        <v>7</v>
      </c>
      <c r="C285" s="84">
        <v>1544.4926477500001</v>
      </c>
      <c r="D285" s="84">
        <v>1532.35702844</v>
      </c>
      <c r="E285" s="84">
        <v>185.07895844000001</v>
      </c>
      <c r="F285" s="84">
        <v>185.07895844000001</v>
      </c>
    </row>
    <row r="286" spans="1:6" ht="12.75" customHeight="1" x14ac:dyDescent="0.2">
      <c r="A286" s="83" t="s">
        <v>171</v>
      </c>
      <c r="B286" s="83">
        <v>8</v>
      </c>
      <c r="C286" s="84">
        <v>1485.55887192</v>
      </c>
      <c r="D286" s="84">
        <v>1474.7742996699999</v>
      </c>
      <c r="E286" s="84">
        <v>178.12408352</v>
      </c>
      <c r="F286" s="84">
        <v>178.12408352</v>
      </c>
    </row>
    <row r="287" spans="1:6" ht="12.75" customHeight="1" x14ac:dyDescent="0.2">
      <c r="A287" s="83" t="s">
        <v>171</v>
      </c>
      <c r="B287" s="83">
        <v>9</v>
      </c>
      <c r="C287" s="84">
        <v>1425.58724345</v>
      </c>
      <c r="D287" s="84">
        <v>1415.7743021700001</v>
      </c>
      <c r="E287" s="84">
        <v>170.99803007</v>
      </c>
      <c r="F287" s="84">
        <v>170.99803007</v>
      </c>
    </row>
    <row r="288" spans="1:6" ht="12.75" customHeight="1" x14ac:dyDescent="0.2">
      <c r="A288" s="83" t="s">
        <v>171</v>
      </c>
      <c r="B288" s="83">
        <v>10</v>
      </c>
      <c r="C288" s="84">
        <v>1336.0291110999999</v>
      </c>
      <c r="D288" s="84">
        <v>1327.0935934199999</v>
      </c>
      <c r="E288" s="84">
        <v>160.28712333999999</v>
      </c>
      <c r="F288" s="84">
        <v>160.28712333999999</v>
      </c>
    </row>
    <row r="289" spans="1:6" ht="12.75" customHeight="1" x14ac:dyDescent="0.2">
      <c r="A289" s="83" t="s">
        <v>171</v>
      </c>
      <c r="B289" s="83">
        <v>11</v>
      </c>
      <c r="C289" s="84">
        <v>1341.6803461300001</v>
      </c>
      <c r="D289" s="84">
        <v>1334.13014856</v>
      </c>
      <c r="E289" s="84">
        <v>161.13700249999999</v>
      </c>
      <c r="F289" s="84">
        <v>161.13700249999999</v>
      </c>
    </row>
    <row r="290" spans="1:6" ht="12.75" customHeight="1" x14ac:dyDescent="0.2">
      <c r="A290" s="83" t="s">
        <v>171</v>
      </c>
      <c r="B290" s="83">
        <v>12</v>
      </c>
      <c r="C290" s="84">
        <v>1342.5240869199999</v>
      </c>
      <c r="D290" s="84">
        <v>1337.4842794900001</v>
      </c>
      <c r="E290" s="84">
        <v>161.54211634999999</v>
      </c>
      <c r="F290" s="84">
        <v>161.54211634999999</v>
      </c>
    </row>
    <row r="291" spans="1:6" ht="12.75" customHeight="1" x14ac:dyDescent="0.2">
      <c r="A291" s="83" t="s">
        <v>171</v>
      </c>
      <c r="B291" s="83">
        <v>13</v>
      </c>
      <c r="C291" s="84">
        <v>1352.05106847</v>
      </c>
      <c r="D291" s="84">
        <v>1346.8155481199999</v>
      </c>
      <c r="E291" s="84">
        <v>162.66915230999999</v>
      </c>
      <c r="F291" s="84">
        <v>162.66915230999999</v>
      </c>
    </row>
    <row r="292" spans="1:6" ht="12.75" customHeight="1" x14ac:dyDescent="0.2">
      <c r="A292" s="83" t="s">
        <v>171</v>
      </c>
      <c r="B292" s="83">
        <v>14</v>
      </c>
      <c r="C292" s="84">
        <v>1358.7291353000001</v>
      </c>
      <c r="D292" s="84">
        <v>1352.5088213199999</v>
      </c>
      <c r="E292" s="84">
        <v>163.35678909999999</v>
      </c>
      <c r="F292" s="84">
        <v>163.35678909999999</v>
      </c>
    </row>
    <row r="293" spans="1:6" ht="12.75" customHeight="1" x14ac:dyDescent="0.2">
      <c r="A293" s="83" t="s">
        <v>171</v>
      </c>
      <c r="B293" s="83">
        <v>15</v>
      </c>
      <c r="C293" s="84">
        <v>1365.68367618</v>
      </c>
      <c r="D293" s="84">
        <v>1360.2270030100001</v>
      </c>
      <c r="E293" s="84">
        <v>164.2889955</v>
      </c>
      <c r="F293" s="84">
        <v>164.2889955</v>
      </c>
    </row>
    <row r="294" spans="1:6" ht="12.75" customHeight="1" x14ac:dyDescent="0.2">
      <c r="A294" s="83" t="s">
        <v>171</v>
      </c>
      <c r="B294" s="83">
        <v>16</v>
      </c>
      <c r="C294" s="84">
        <v>1368.2475504900001</v>
      </c>
      <c r="D294" s="84">
        <v>1363.546055</v>
      </c>
      <c r="E294" s="84">
        <v>164.68987250000001</v>
      </c>
      <c r="F294" s="84">
        <v>164.68987250000001</v>
      </c>
    </row>
    <row r="295" spans="1:6" ht="12.75" customHeight="1" x14ac:dyDescent="0.2">
      <c r="A295" s="83" t="s">
        <v>171</v>
      </c>
      <c r="B295" s="83">
        <v>17</v>
      </c>
      <c r="C295" s="84">
        <v>1360.75861042</v>
      </c>
      <c r="D295" s="84">
        <v>1356.15942023</v>
      </c>
      <c r="E295" s="84">
        <v>163.79771052999999</v>
      </c>
      <c r="F295" s="84">
        <v>163.79771052999999</v>
      </c>
    </row>
    <row r="296" spans="1:6" ht="12.75" customHeight="1" x14ac:dyDescent="0.2">
      <c r="A296" s="83" t="s">
        <v>171</v>
      </c>
      <c r="B296" s="83">
        <v>18</v>
      </c>
      <c r="C296" s="84">
        <v>1348.93022266</v>
      </c>
      <c r="D296" s="84">
        <v>1344.55936228</v>
      </c>
      <c r="E296" s="84">
        <v>162.39664888999999</v>
      </c>
      <c r="F296" s="84">
        <v>162.39664888999999</v>
      </c>
    </row>
    <row r="297" spans="1:6" ht="12.75" customHeight="1" x14ac:dyDescent="0.2">
      <c r="A297" s="83" t="s">
        <v>171</v>
      </c>
      <c r="B297" s="83">
        <v>19</v>
      </c>
      <c r="C297" s="84">
        <v>1350.03291425</v>
      </c>
      <c r="D297" s="84">
        <v>1345.50247805</v>
      </c>
      <c r="E297" s="84">
        <v>162.51055896</v>
      </c>
      <c r="F297" s="84">
        <v>162.51055896</v>
      </c>
    </row>
    <row r="298" spans="1:6" ht="12.75" customHeight="1" x14ac:dyDescent="0.2">
      <c r="A298" s="83" t="s">
        <v>171</v>
      </c>
      <c r="B298" s="83">
        <v>20</v>
      </c>
      <c r="C298" s="84">
        <v>1344.4673523500001</v>
      </c>
      <c r="D298" s="84">
        <v>1339.4422136799999</v>
      </c>
      <c r="E298" s="84">
        <v>161.77859676</v>
      </c>
      <c r="F298" s="84">
        <v>161.77859676</v>
      </c>
    </row>
    <row r="299" spans="1:6" ht="12.75" customHeight="1" x14ac:dyDescent="0.2">
      <c r="A299" s="83" t="s">
        <v>171</v>
      </c>
      <c r="B299" s="83">
        <v>21</v>
      </c>
      <c r="C299" s="84">
        <v>1340.0176033299999</v>
      </c>
      <c r="D299" s="84">
        <v>1333.9924774599999</v>
      </c>
      <c r="E299" s="84">
        <v>161.1203745</v>
      </c>
      <c r="F299" s="84">
        <v>161.1203745</v>
      </c>
    </row>
    <row r="300" spans="1:6" ht="12.75" customHeight="1" x14ac:dyDescent="0.2">
      <c r="A300" s="83" t="s">
        <v>171</v>
      </c>
      <c r="B300" s="83">
        <v>22</v>
      </c>
      <c r="C300" s="84">
        <v>1326.8829430599999</v>
      </c>
      <c r="D300" s="84">
        <v>1319.9574718900001</v>
      </c>
      <c r="E300" s="84">
        <v>159.4252185</v>
      </c>
      <c r="F300" s="84">
        <v>159.4252185</v>
      </c>
    </row>
    <row r="301" spans="1:6" ht="12.75" customHeight="1" x14ac:dyDescent="0.2">
      <c r="A301" s="83" t="s">
        <v>171</v>
      </c>
      <c r="B301" s="83">
        <v>23</v>
      </c>
      <c r="C301" s="84">
        <v>1346.45276678</v>
      </c>
      <c r="D301" s="84">
        <v>1337.7757301199999</v>
      </c>
      <c r="E301" s="84">
        <v>161.57731792000001</v>
      </c>
      <c r="F301" s="84">
        <v>161.57731792000001</v>
      </c>
    </row>
    <row r="302" spans="1:6" ht="12.75" customHeight="1" x14ac:dyDescent="0.2">
      <c r="A302" s="83" t="s">
        <v>171</v>
      </c>
      <c r="B302" s="83">
        <v>24</v>
      </c>
      <c r="C302" s="84">
        <v>1425.9262521600001</v>
      </c>
      <c r="D302" s="84">
        <v>1415.89000291</v>
      </c>
      <c r="E302" s="84">
        <v>171.01200446999999</v>
      </c>
      <c r="F302" s="84">
        <v>171.01200446999999</v>
      </c>
    </row>
    <row r="303" spans="1:6" ht="12.75" customHeight="1" x14ac:dyDescent="0.2">
      <c r="A303" s="83" t="s">
        <v>172</v>
      </c>
      <c r="B303" s="83">
        <v>1</v>
      </c>
      <c r="C303" s="84">
        <v>1668.1494700600001</v>
      </c>
      <c r="D303" s="84">
        <v>1655.0447730599999</v>
      </c>
      <c r="E303" s="84">
        <v>199.89725440999999</v>
      </c>
      <c r="F303" s="84">
        <v>199.89725440999999</v>
      </c>
    </row>
    <row r="304" spans="1:6" ht="12.75" customHeight="1" x14ac:dyDescent="0.2">
      <c r="A304" s="83" t="s">
        <v>172</v>
      </c>
      <c r="B304" s="83">
        <v>2</v>
      </c>
      <c r="C304" s="84">
        <v>1704.9347656</v>
      </c>
      <c r="D304" s="84">
        <v>1690.50911047</v>
      </c>
      <c r="E304" s="84">
        <v>204.18065737000001</v>
      </c>
      <c r="F304" s="84">
        <v>204.18065737000001</v>
      </c>
    </row>
    <row r="305" spans="1:6" ht="12.75" customHeight="1" x14ac:dyDescent="0.2">
      <c r="A305" s="83" t="s">
        <v>172</v>
      </c>
      <c r="B305" s="83">
        <v>3</v>
      </c>
      <c r="C305" s="84">
        <v>1772.9199630400001</v>
      </c>
      <c r="D305" s="84">
        <v>1759.00919991</v>
      </c>
      <c r="E305" s="84">
        <v>212.45413736</v>
      </c>
      <c r="F305" s="84">
        <v>212.45413736</v>
      </c>
    </row>
    <row r="306" spans="1:6" ht="12.75" customHeight="1" x14ac:dyDescent="0.2">
      <c r="A306" s="83" t="s">
        <v>172</v>
      </c>
      <c r="B306" s="83">
        <v>4</v>
      </c>
      <c r="C306" s="84">
        <v>1757.55895461</v>
      </c>
      <c r="D306" s="84">
        <v>1744.89871515</v>
      </c>
      <c r="E306" s="84">
        <v>210.74986494000001</v>
      </c>
      <c r="F306" s="84">
        <v>210.74986494000001</v>
      </c>
    </row>
    <row r="307" spans="1:6" ht="12.75" customHeight="1" x14ac:dyDescent="0.2">
      <c r="A307" s="83" t="s">
        <v>172</v>
      </c>
      <c r="B307" s="83">
        <v>5</v>
      </c>
      <c r="C307" s="84">
        <v>1754.97823687</v>
      </c>
      <c r="D307" s="84">
        <v>1740.9455490400001</v>
      </c>
      <c r="E307" s="84">
        <v>210.27239926999999</v>
      </c>
      <c r="F307" s="84">
        <v>210.27239926999999</v>
      </c>
    </row>
    <row r="308" spans="1:6" ht="12.75" customHeight="1" x14ac:dyDescent="0.2">
      <c r="A308" s="83" t="s">
        <v>172</v>
      </c>
      <c r="B308" s="83">
        <v>6</v>
      </c>
      <c r="C308" s="84">
        <v>1747.4005317399999</v>
      </c>
      <c r="D308" s="84">
        <v>1732.6090342</v>
      </c>
      <c r="E308" s="84">
        <v>209.26551024</v>
      </c>
      <c r="F308" s="84">
        <v>209.26551024</v>
      </c>
    </row>
    <row r="309" spans="1:6" ht="12.75" customHeight="1" x14ac:dyDescent="0.2">
      <c r="A309" s="83" t="s">
        <v>172</v>
      </c>
      <c r="B309" s="83">
        <v>7</v>
      </c>
      <c r="C309" s="84">
        <v>1629.7637826099999</v>
      </c>
      <c r="D309" s="84">
        <v>1615.1938633100001</v>
      </c>
      <c r="E309" s="84">
        <v>195.08403874000001</v>
      </c>
      <c r="F309" s="84">
        <v>195.08403874000001</v>
      </c>
    </row>
    <row r="310" spans="1:6" ht="12.75" customHeight="1" x14ac:dyDescent="0.2">
      <c r="A310" s="83" t="s">
        <v>172</v>
      </c>
      <c r="B310" s="83">
        <v>8</v>
      </c>
      <c r="C310" s="84">
        <v>1561.9665102500001</v>
      </c>
      <c r="D310" s="84">
        <v>1548.7585010400001</v>
      </c>
      <c r="E310" s="84">
        <v>187.05993767999999</v>
      </c>
      <c r="F310" s="84">
        <v>187.05993767999999</v>
      </c>
    </row>
    <row r="311" spans="1:6" ht="12.75" customHeight="1" x14ac:dyDescent="0.2">
      <c r="A311" s="83" t="s">
        <v>172</v>
      </c>
      <c r="B311" s="83">
        <v>9</v>
      </c>
      <c r="C311" s="84">
        <v>1435.8564660300001</v>
      </c>
      <c r="D311" s="84">
        <v>1424.8438474100001</v>
      </c>
      <c r="E311" s="84">
        <v>172.09345493000001</v>
      </c>
      <c r="F311" s="84">
        <v>172.09345493000001</v>
      </c>
    </row>
    <row r="312" spans="1:6" ht="12.75" customHeight="1" x14ac:dyDescent="0.2">
      <c r="A312" s="83" t="s">
        <v>172</v>
      </c>
      <c r="B312" s="83">
        <v>10</v>
      </c>
      <c r="C312" s="84">
        <v>1411.7334897400001</v>
      </c>
      <c r="D312" s="84">
        <v>1401.2291224099999</v>
      </c>
      <c r="E312" s="84">
        <v>169.24125494</v>
      </c>
      <c r="F312" s="84">
        <v>169.24125494</v>
      </c>
    </row>
    <row r="313" spans="1:6" ht="12.75" customHeight="1" x14ac:dyDescent="0.2">
      <c r="A313" s="83" t="s">
        <v>172</v>
      </c>
      <c r="B313" s="83">
        <v>11</v>
      </c>
      <c r="C313" s="84">
        <v>1386.5164784900001</v>
      </c>
      <c r="D313" s="84">
        <v>1385.1191148600001</v>
      </c>
      <c r="E313" s="84">
        <v>167.29547901000001</v>
      </c>
      <c r="F313" s="84">
        <v>167.29547901000001</v>
      </c>
    </row>
    <row r="314" spans="1:6" ht="12.75" customHeight="1" x14ac:dyDescent="0.2">
      <c r="A314" s="83" t="s">
        <v>172</v>
      </c>
      <c r="B314" s="83">
        <v>12</v>
      </c>
      <c r="C314" s="84">
        <v>1429.0923547499999</v>
      </c>
      <c r="D314" s="84">
        <v>1424.9669119</v>
      </c>
      <c r="E314" s="84">
        <v>172.10831873000001</v>
      </c>
      <c r="F314" s="84">
        <v>172.10831873000001</v>
      </c>
    </row>
    <row r="315" spans="1:6" ht="12.75" customHeight="1" x14ac:dyDescent="0.2">
      <c r="A315" s="83" t="s">
        <v>172</v>
      </c>
      <c r="B315" s="83">
        <v>13</v>
      </c>
      <c r="C315" s="84">
        <v>1462.4768344399999</v>
      </c>
      <c r="D315" s="84">
        <v>1458.59240249</v>
      </c>
      <c r="E315" s="84">
        <v>176.16962472</v>
      </c>
      <c r="F315" s="84">
        <v>176.16962472</v>
      </c>
    </row>
    <row r="316" spans="1:6" ht="12.75" customHeight="1" x14ac:dyDescent="0.2">
      <c r="A316" s="83" t="s">
        <v>172</v>
      </c>
      <c r="B316" s="83">
        <v>14</v>
      </c>
      <c r="C316" s="84">
        <v>1493.71733144</v>
      </c>
      <c r="D316" s="84">
        <v>1489.61276929</v>
      </c>
      <c r="E316" s="84">
        <v>179.91628237</v>
      </c>
      <c r="F316" s="84">
        <v>179.91628237</v>
      </c>
    </row>
    <row r="317" spans="1:6" ht="12.75" customHeight="1" x14ac:dyDescent="0.2">
      <c r="A317" s="83" t="s">
        <v>172</v>
      </c>
      <c r="B317" s="83">
        <v>15</v>
      </c>
      <c r="C317" s="84">
        <v>1510.2769099300001</v>
      </c>
      <c r="D317" s="84">
        <v>1505.8841917899999</v>
      </c>
      <c r="E317" s="84">
        <v>181.88155408</v>
      </c>
      <c r="F317" s="84">
        <v>181.88155408</v>
      </c>
    </row>
    <row r="318" spans="1:6" ht="12.75" customHeight="1" x14ac:dyDescent="0.2">
      <c r="A318" s="83" t="s">
        <v>172</v>
      </c>
      <c r="B318" s="83">
        <v>16</v>
      </c>
      <c r="C318" s="84">
        <v>1529.5259392299999</v>
      </c>
      <c r="D318" s="84">
        <v>1525.0029755200001</v>
      </c>
      <c r="E318" s="84">
        <v>184.19073172</v>
      </c>
      <c r="F318" s="84">
        <v>184.19073172</v>
      </c>
    </row>
    <row r="319" spans="1:6" ht="12.75" customHeight="1" x14ac:dyDescent="0.2">
      <c r="A319" s="83" t="s">
        <v>172</v>
      </c>
      <c r="B319" s="83">
        <v>17</v>
      </c>
      <c r="C319" s="84">
        <v>1493.3632250000001</v>
      </c>
      <c r="D319" s="84">
        <v>1488.83892887</v>
      </c>
      <c r="E319" s="84">
        <v>179.82281748</v>
      </c>
      <c r="F319" s="84">
        <v>179.82281748</v>
      </c>
    </row>
    <row r="320" spans="1:6" ht="12.75" customHeight="1" x14ac:dyDescent="0.2">
      <c r="A320" s="83" t="s">
        <v>172</v>
      </c>
      <c r="B320" s="83">
        <v>18</v>
      </c>
      <c r="C320" s="84">
        <v>1472.31888637</v>
      </c>
      <c r="D320" s="84">
        <v>1467.7904411</v>
      </c>
      <c r="E320" s="84">
        <v>177.28056907999999</v>
      </c>
      <c r="F320" s="84">
        <v>177.28056907999999</v>
      </c>
    </row>
    <row r="321" spans="1:6" ht="12.75" customHeight="1" x14ac:dyDescent="0.2">
      <c r="A321" s="83" t="s">
        <v>172</v>
      </c>
      <c r="B321" s="83">
        <v>19</v>
      </c>
      <c r="C321" s="84">
        <v>1482.32132213</v>
      </c>
      <c r="D321" s="84">
        <v>1477.62325521</v>
      </c>
      <c r="E321" s="84">
        <v>178.46818200000001</v>
      </c>
      <c r="F321" s="84">
        <v>178.46818200000001</v>
      </c>
    </row>
    <row r="322" spans="1:6" ht="12.75" customHeight="1" x14ac:dyDescent="0.2">
      <c r="A322" s="83" t="s">
        <v>172</v>
      </c>
      <c r="B322" s="83">
        <v>20</v>
      </c>
      <c r="C322" s="84">
        <v>1407.3822969</v>
      </c>
      <c r="D322" s="84">
        <v>1403.6253962000001</v>
      </c>
      <c r="E322" s="84">
        <v>169.53067826</v>
      </c>
      <c r="F322" s="84">
        <v>169.53067826</v>
      </c>
    </row>
    <row r="323" spans="1:6" ht="12.75" customHeight="1" x14ac:dyDescent="0.2">
      <c r="A323" s="83" t="s">
        <v>172</v>
      </c>
      <c r="B323" s="83">
        <v>21</v>
      </c>
      <c r="C323" s="84">
        <v>1369.24643137</v>
      </c>
      <c r="D323" s="84">
        <v>1364.4740794700001</v>
      </c>
      <c r="E323" s="84">
        <v>164.80195982999999</v>
      </c>
      <c r="F323" s="84">
        <v>164.80195982999999</v>
      </c>
    </row>
    <row r="324" spans="1:6" ht="12.75" customHeight="1" x14ac:dyDescent="0.2">
      <c r="A324" s="83" t="s">
        <v>172</v>
      </c>
      <c r="B324" s="83">
        <v>22</v>
      </c>
      <c r="C324" s="84">
        <v>1376.4668571100001</v>
      </c>
      <c r="D324" s="84">
        <v>1372.98385134</v>
      </c>
      <c r="E324" s="84">
        <v>165.82977493999999</v>
      </c>
      <c r="F324" s="84">
        <v>165.82977493999999</v>
      </c>
    </row>
    <row r="325" spans="1:6" ht="12.75" customHeight="1" x14ac:dyDescent="0.2">
      <c r="A325" s="83" t="s">
        <v>172</v>
      </c>
      <c r="B325" s="83">
        <v>23</v>
      </c>
      <c r="C325" s="84">
        <v>1452.72159136</v>
      </c>
      <c r="D325" s="84">
        <v>1442.94304973</v>
      </c>
      <c r="E325" s="84">
        <v>174.27948694</v>
      </c>
      <c r="F325" s="84">
        <v>174.27948694</v>
      </c>
    </row>
    <row r="326" spans="1:6" ht="12.75" customHeight="1" x14ac:dyDescent="0.2">
      <c r="A326" s="83" t="s">
        <v>172</v>
      </c>
      <c r="B326" s="83">
        <v>24</v>
      </c>
      <c r="C326" s="84">
        <v>1521.36966654</v>
      </c>
      <c r="D326" s="84">
        <v>1510.1025813399999</v>
      </c>
      <c r="E326" s="84">
        <v>182.39105359000001</v>
      </c>
      <c r="F326" s="84">
        <v>182.39105359000001</v>
      </c>
    </row>
    <row r="327" spans="1:6" ht="12.75" customHeight="1" x14ac:dyDescent="0.2">
      <c r="A327" s="83" t="s">
        <v>173</v>
      </c>
      <c r="B327" s="83">
        <v>1</v>
      </c>
      <c r="C327" s="84">
        <v>1590.88870815</v>
      </c>
      <c r="D327" s="84">
        <v>1572.89134545</v>
      </c>
      <c r="E327" s="84">
        <v>189.97471643</v>
      </c>
      <c r="F327" s="84">
        <v>189.97471643</v>
      </c>
    </row>
    <row r="328" spans="1:6" ht="12.75" customHeight="1" x14ac:dyDescent="0.2">
      <c r="A328" s="83" t="s">
        <v>173</v>
      </c>
      <c r="B328" s="83">
        <v>2</v>
      </c>
      <c r="C328" s="84">
        <v>1625.5968766399999</v>
      </c>
      <c r="D328" s="84">
        <v>1604.1898373199999</v>
      </c>
      <c r="E328" s="84">
        <v>193.75496618</v>
      </c>
      <c r="F328" s="84">
        <v>193.75496618</v>
      </c>
    </row>
    <row r="329" spans="1:6" ht="12.75" customHeight="1" x14ac:dyDescent="0.2">
      <c r="A329" s="83" t="s">
        <v>173</v>
      </c>
      <c r="B329" s="83">
        <v>3</v>
      </c>
      <c r="C329" s="84">
        <v>1696.4686612</v>
      </c>
      <c r="D329" s="84">
        <v>1677.89204483</v>
      </c>
      <c r="E329" s="84">
        <v>202.65676096999999</v>
      </c>
      <c r="F329" s="84">
        <v>202.65676096999999</v>
      </c>
    </row>
    <row r="330" spans="1:6" ht="12.75" customHeight="1" x14ac:dyDescent="0.2">
      <c r="A330" s="83" t="s">
        <v>173</v>
      </c>
      <c r="B330" s="83">
        <v>4</v>
      </c>
      <c r="C330" s="84">
        <v>1686.02083513</v>
      </c>
      <c r="D330" s="84">
        <v>1666.3090747799999</v>
      </c>
      <c r="E330" s="84">
        <v>201.25776321999999</v>
      </c>
      <c r="F330" s="84">
        <v>201.25776321999999</v>
      </c>
    </row>
    <row r="331" spans="1:6" ht="12.75" customHeight="1" x14ac:dyDescent="0.2">
      <c r="A331" s="83" t="s">
        <v>173</v>
      </c>
      <c r="B331" s="83">
        <v>5</v>
      </c>
      <c r="C331" s="84">
        <v>1677.4014852099999</v>
      </c>
      <c r="D331" s="84">
        <v>1659.6105781199999</v>
      </c>
      <c r="E331" s="84">
        <v>200.44871495999999</v>
      </c>
      <c r="F331" s="84">
        <v>200.44871495999999</v>
      </c>
    </row>
    <row r="332" spans="1:6" ht="12.75" customHeight="1" x14ac:dyDescent="0.2">
      <c r="A332" s="83" t="s">
        <v>173</v>
      </c>
      <c r="B332" s="83">
        <v>6</v>
      </c>
      <c r="C332" s="84">
        <v>1744.9290875900001</v>
      </c>
      <c r="D332" s="84">
        <v>1723.72506886</v>
      </c>
      <c r="E332" s="84">
        <v>208.19249983</v>
      </c>
      <c r="F332" s="84">
        <v>208.19249983</v>
      </c>
    </row>
    <row r="333" spans="1:6" ht="12.75" customHeight="1" x14ac:dyDescent="0.2">
      <c r="A333" s="83" t="s">
        <v>173</v>
      </c>
      <c r="B333" s="83">
        <v>7</v>
      </c>
      <c r="C333" s="84">
        <v>1655.6752718400001</v>
      </c>
      <c r="D333" s="84">
        <v>1634.31040259</v>
      </c>
      <c r="E333" s="84">
        <v>197.39294529</v>
      </c>
      <c r="F333" s="84">
        <v>197.39294529</v>
      </c>
    </row>
    <row r="334" spans="1:6" ht="12.75" customHeight="1" x14ac:dyDescent="0.2">
      <c r="A334" s="83" t="s">
        <v>173</v>
      </c>
      <c r="B334" s="83">
        <v>8</v>
      </c>
      <c r="C334" s="84">
        <v>1620.6644509</v>
      </c>
      <c r="D334" s="84">
        <v>1600.4286319600001</v>
      </c>
      <c r="E334" s="84">
        <v>193.30068564999999</v>
      </c>
      <c r="F334" s="84">
        <v>193.30068564999999</v>
      </c>
    </row>
    <row r="335" spans="1:6" ht="12.75" customHeight="1" x14ac:dyDescent="0.2">
      <c r="A335" s="83" t="s">
        <v>173</v>
      </c>
      <c r="B335" s="83">
        <v>9</v>
      </c>
      <c r="C335" s="84">
        <v>1549.1989718499999</v>
      </c>
      <c r="D335" s="84">
        <v>1531.8768175299999</v>
      </c>
      <c r="E335" s="84">
        <v>185.02095829000001</v>
      </c>
      <c r="F335" s="84">
        <v>185.02095829000001</v>
      </c>
    </row>
    <row r="336" spans="1:6" ht="12.75" customHeight="1" x14ac:dyDescent="0.2">
      <c r="A336" s="83" t="s">
        <v>173</v>
      </c>
      <c r="B336" s="83">
        <v>10</v>
      </c>
      <c r="C336" s="84">
        <v>1473.37546587</v>
      </c>
      <c r="D336" s="84">
        <v>1457.9653665400001</v>
      </c>
      <c r="E336" s="84">
        <v>176.09389096000001</v>
      </c>
      <c r="F336" s="84">
        <v>176.09389096000001</v>
      </c>
    </row>
    <row r="337" spans="1:6" ht="12.75" customHeight="1" x14ac:dyDescent="0.2">
      <c r="A337" s="83" t="s">
        <v>173</v>
      </c>
      <c r="B337" s="83">
        <v>11</v>
      </c>
      <c r="C337" s="84">
        <v>1484.1441053999999</v>
      </c>
      <c r="D337" s="84">
        <v>1474.2657363200001</v>
      </c>
      <c r="E337" s="84">
        <v>178.06265895000001</v>
      </c>
      <c r="F337" s="84">
        <v>178.06265895000001</v>
      </c>
    </row>
    <row r="338" spans="1:6" ht="12.75" customHeight="1" x14ac:dyDescent="0.2">
      <c r="A338" s="83" t="s">
        <v>173</v>
      </c>
      <c r="B338" s="83">
        <v>12</v>
      </c>
      <c r="C338" s="84">
        <v>1513.8429888600001</v>
      </c>
      <c r="D338" s="84">
        <v>1513.6479549000001</v>
      </c>
      <c r="E338" s="84">
        <v>182.81926583000001</v>
      </c>
      <c r="F338" s="84">
        <v>182.81926583000001</v>
      </c>
    </row>
    <row r="339" spans="1:6" ht="12.75" customHeight="1" x14ac:dyDescent="0.2">
      <c r="A339" s="83" t="s">
        <v>173</v>
      </c>
      <c r="B339" s="83">
        <v>13</v>
      </c>
      <c r="C339" s="84">
        <v>1575.72547543</v>
      </c>
      <c r="D339" s="84">
        <v>1575.70685819</v>
      </c>
      <c r="E339" s="84">
        <v>190.31477566999999</v>
      </c>
      <c r="F339" s="84">
        <v>190.31477566999999</v>
      </c>
    </row>
    <row r="340" spans="1:6" ht="12.75" customHeight="1" x14ac:dyDescent="0.2">
      <c r="A340" s="83" t="s">
        <v>173</v>
      </c>
      <c r="B340" s="83">
        <v>14</v>
      </c>
      <c r="C340" s="84">
        <v>1612.5611286455</v>
      </c>
      <c r="D340" s="84">
        <v>1592.4264888002001</v>
      </c>
      <c r="E340" s="84">
        <v>457.55118481</v>
      </c>
      <c r="F340" s="84">
        <v>457.55118481</v>
      </c>
    </row>
    <row r="341" spans="1:6" ht="12.75" customHeight="1" x14ac:dyDescent="0.2">
      <c r="A341" s="83" t="s">
        <v>173</v>
      </c>
      <c r="B341" s="83">
        <v>15</v>
      </c>
      <c r="C341" s="84">
        <v>1541.4529769907499</v>
      </c>
      <c r="D341" s="84">
        <v>1524.2174334423498</v>
      </c>
      <c r="E341" s="84">
        <v>465.6121551</v>
      </c>
      <c r="F341" s="84">
        <v>465.6121551</v>
      </c>
    </row>
    <row r="342" spans="1:6" ht="12.75" customHeight="1" x14ac:dyDescent="0.2">
      <c r="A342" s="83" t="s">
        <v>173</v>
      </c>
      <c r="B342" s="83">
        <v>16</v>
      </c>
      <c r="C342" s="84">
        <v>1466.00858854065</v>
      </c>
      <c r="D342" s="84">
        <v>1450.6755397073</v>
      </c>
      <c r="E342" s="84">
        <v>476.31361669</v>
      </c>
      <c r="F342" s="84">
        <v>476.31361669</v>
      </c>
    </row>
    <row r="343" spans="1:6" ht="12.75" customHeight="1" x14ac:dyDescent="0.2">
      <c r="A343" s="83" t="s">
        <v>173</v>
      </c>
      <c r="B343" s="83">
        <v>17</v>
      </c>
      <c r="C343" s="84">
        <v>1476.723384873</v>
      </c>
      <c r="D343" s="84">
        <v>1466.8944076384</v>
      </c>
      <c r="E343" s="84">
        <v>466.4675014</v>
      </c>
      <c r="F343" s="84">
        <v>466.4675014</v>
      </c>
    </row>
    <row r="344" spans="1:6" ht="12.75" customHeight="1" x14ac:dyDescent="0.2">
      <c r="A344" s="83" t="s">
        <v>173</v>
      </c>
      <c r="B344" s="83">
        <v>18</v>
      </c>
      <c r="C344" s="84">
        <v>1506.2737739157001</v>
      </c>
      <c r="D344" s="84">
        <v>1506.0797151255001</v>
      </c>
      <c r="E344" s="84">
        <v>460.38643528</v>
      </c>
      <c r="F344" s="84">
        <v>460.38643528</v>
      </c>
    </row>
    <row r="345" spans="1:6" ht="12.75" customHeight="1" x14ac:dyDescent="0.2">
      <c r="A345" s="83" t="s">
        <v>173</v>
      </c>
      <c r="B345" s="83">
        <v>19</v>
      </c>
      <c r="C345" s="84">
        <v>1567.84684805285</v>
      </c>
      <c r="D345" s="84">
        <v>1567.82832389905</v>
      </c>
      <c r="E345" s="84">
        <v>453.14223729000003</v>
      </c>
      <c r="F345" s="84">
        <v>453.14223729000003</v>
      </c>
    </row>
    <row r="346" spans="1:6" ht="12.75" customHeight="1" x14ac:dyDescent="0.2">
      <c r="A346" s="83" t="s">
        <v>173</v>
      </c>
      <c r="B346" s="83">
        <v>20</v>
      </c>
      <c r="C346" s="84">
        <v>1529.8887922399999</v>
      </c>
      <c r="D346" s="84">
        <v>1529.87250825</v>
      </c>
      <c r="E346" s="84">
        <v>184.77887666999999</v>
      </c>
      <c r="F346" s="84">
        <v>184.77887666999999</v>
      </c>
    </row>
    <row r="347" spans="1:6" ht="12.75" customHeight="1" x14ac:dyDescent="0.2">
      <c r="A347" s="83" t="s">
        <v>173</v>
      </c>
      <c r="B347" s="83">
        <v>21</v>
      </c>
      <c r="C347" s="84">
        <v>1514.7501743600001</v>
      </c>
      <c r="D347" s="84">
        <v>1512.96598442</v>
      </c>
      <c r="E347" s="84">
        <v>182.73689705000001</v>
      </c>
      <c r="F347" s="84">
        <v>182.73689705000001</v>
      </c>
    </row>
    <row r="348" spans="1:6" ht="12.75" customHeight="1" x14ac:dyDescent="0.2">
      <c r="A348" s="83" t="s">
        <v>173</v>
      </c>
      <c r="B348" s="83">
        <v>22</v>
      </c>
      <c r="C348" s="84">
        <v>1508.52729505</v>
      </c>
      <c r="D348" s="84">
        <v>1497.12722349</v>
      </c>
      <c r="E348" s="84">
        <v>180.82388244000001</v>
      </c>
      <c r="F348" s="84">
        <v>180.82388244000001</v>
      </c>
    </row>
    <row r="349" spans="1:6" ht="12.75" customHeight="1" x14ac:dyDescent="0.2">
      <c r="A349" s="83" t="s">
        <v>173</v>
      </c>
      <c r="B349" s="83">
        <v>23</v>
      </c>
      <c r="C349" s="84">
        <v>1559.46413904</v>
      </c>
      <c r="D349" s="84">
        <v>1545.10955803</v>
      </c>
      <c r="E349" s="84">
        <v>186.61921626</v>
      </c>
      <c r="F349" s="84">
        <v>186.61921626</v>
      </c>
    </row>
    <row r="350" spans="1:6" ht="12.75" customHeight="1" x14ac:dyDescent="0.2">
      <c r="A350" s="83" t="s">
        <v>173</v>
      </c>
      <c r="B350" s="83">
        <v>24</v>
      </c>
      <c r="C350" s="84">
        <v>1659.8623834299999</v>
      </c>
      <c r="D350" s="84">
        <v>1641.7699848699999</v>
      </c>
      <c r="E350" s="84">
        <v>198.2939179</v>
      </c>
      <c r="F350" s="84">
        <v>198.2939179</v>
      </c>
    </row>
    <row r="351" spans="1:6" ht="12.75" customHeight="1" x14ac:dyDescent="0.2">
      <c r="A351" s="83" t="s">
        <v>174</v>
      </c>
      <c r="B351" s="83">
        <v>1</v>
      </c>
      <c r="C351" s="84">
        <v>1712.4569054599999</v>
      </c>
      <c r="D351" s="84">
        <v>1689.89309022</v>
      </c>
      <c r="E351" s="84">
        <v>204.10625408999999</v>
      </c>
      <c r="F351" s="84">
        <v>204.10625408999999</v>
      </c>
    </row>
    <row r="352" spans="1:6" ht="12.75" customHeight="1" x14ac:dyDescent="0.2">
      <c r="A352" s="83" t="s">
        <v>174</v>
      </c>
      <c r="B352" s="83">
        <v>2</v>
      </c>
      <c r="C352" s="84">
        <v>1796.25797521</v>
      </c>
      <c r="D352" s="84">
        <v>1773.0243193900001</v>
      </c>
      <c r="E352" s="84">
        <v>214.14689150999999</v>
      </c>
      <c r="F352" s="84">
        <v>214.14689150999999</v>
      </c>
    </row>
    <row r="353" spans="1:6" ht="12.75" customHeight="1" x14ac:dyDescent="0.2">
      <c r="A353" s="83" t="s">
        <v>174</v>
      </c>
      <c r="B353" s="83">
        <v>3</v>
      </c>
      <c r="C353" s="84">
        <v>1895.4295097700001</v>
      </c>
      <c r="D353" s="84">
        <v>1877.9196083100001</v>
      </c>
      <c r="E353" s="84">
        <v>226.8162045</v>
      </c>
      <c r="F353" s="84">
        <v>226.8162045</v>
      </c>
    </row>
    <row r="354" spans="1:6" ht="12.75" customHeight="1" x14ac:dyDescent="0.2">
      <c r="A354" s="83" t="s">
        <v>174</v>
      </c>
      <c r="B354" s="83">
        <v>4</v>
      </c>
      <c r="C354" s="84">
        <v>1906.7262425399999</v>
      </c>
      <c r="D354" s="84">
        <v>1887.87770247</v>
      </c>
      <c r="E354" s="84">
        <v>228.01894881000001</v>
      </c>
      <c r="F354" s="84">
        <v>228.01894881000001</v>
      </c>
    </row>
    <row r="355" spans="1:6" ht="12.75" customHeight="1" x14ac:dyDescent="0.2">
      <c r="A355" s="83" t="s">
        <v>174</v>
      </c>
      <c r="B355" s="83">
        <v>5</v>
      </c>
      <c r="C355" s="84">
        <v>1912.1281160599999</v>
      </c>
      <c r="D355" s="84">
        <v>1893.8545724200001</v>
      </c>
      <c r="E355" s="84">
        <v>228.74083858</v>
      </c>
      <c r="F355" s="84">
        <v>228.74083858</v>
      </c>
    </row>
    <row r="356" spans="1:6" ht="12.75" customHeight="1" x14ac:dyDescent="0.2">
      <c r="A356" s="83" t="s">
        <v>174</v>
      </c>
      <c r="B356" s="83">
        <v>6</v>
      </c>
      <c r="C356" s="84">
        <v>1899.18937532</v>
      </c>
      <c r="D356" s="84">
        <v>1880.2505840199999</v>
      </c>
      <c r="E356" s="84">
        <v>227.09774107999999</v>
      </c>
      <c r="F356" s="84">
        <v>227.09774107999999</v>
      </c>
    </row>
    <row r="357" spans="1:6" ht="12.75" customHeight="1" x14ac:dyDescent="0.2">
      <c r="A357" s="83" t="s">
        <v>174</v>
      </c>
      <c r="B357" s="83">
        <v>7</v>
      </c>
      <c r="C357" s="84">
        <v>1774.7621102600001</v>
      </c>
      <c r="D357" s="84">
        <v>1756.16868411</v>
      </c>
      <c r="E357" s="84">
        <v>212.11105823</v>
      </c>
      <c r="F357" s="84">
        <v>212.11105823</v>
      </c>
    </row>
    <row r="358" spans="1:6" ht="12.75" customHeight="1" x14ac:dyDescent="0.2">
      <c r="A358" s="83" t="s">
        <v>174</v>
      </c>
      <c r="B358" s="83">
        <v>8</v>
      </c>
      <c r="C358" s="84">
        <v>1671.3341703399999</v>
      </c>
      <c r="D358" s="84">
        <v>1655.3532290099999</v>
      </c>
      <c r="E358" s="84">
        <v>199.93450989999999</v>
      </c>
      <c r="F358" s="84">
        <v>199.93450989999999</v>
      </c>
    </row>
    <row r="359" spans="1:6" ht="12.75" customHeight="1" x14ac:dyDescent="0.2">
      <c r="A359" s="83" t="s">
        <v>174</v>
      </c>
      <c r="B359" s="83">
        <v>9</v>
      </c>
      <c r="C359" s="84">
        <v>1585.17026642</v>
      </c>
      <c r="D359" s="84">
        <v>1572.3280486399999</v>
      </c>
      <c r="E359" s="84">
        <v>189.90668112</v>
      </c>
      <c r="F359" s="84">
        <v>189.90668112</v>
      </c>
    </row>
    <row r="360" spans="1:6" ht="12.75" customHeight="1" x14ac:dyDescent="0.2">
      <c r="A360" s="83" t="s">
        <v>174</v>
      </c>
      <c r="B360" s="83">
        <v>10</v>
      </c>
      <c r="C360" s="84">
        <v>1569.3287313200001</v>
      </c>
      <c r="D360" s="84">
        <v>1557.1520006600001</v>
      </c>
      <c r="E360" s="84">
        <v>188.07370936999999</v>
      </c>
      <c r="F360" s="84">
        <v>188.07370936999999</v>
      </c>
    </row>
    <row r="361" spans="1:6" ht="12.75" customHeight="1" x14ac:dyDescent="0.2">
      <c r="A361" s="83" t="s">
        <v>174</v>
      </c>
      <c r="B361" s="83">
        <v>11</v>
      </c>
      <c r="C361" s="84">
        <v>1556.4009853800001</v>
      </c>
      <c r="D361" s="84">
        <v>1548.82127339</v>
      </c>
      <c r="E361" s="84">
        <v>187.06751936000001</v>
      </c>
      <c r="F361" s="84">
        <v>187.06751936000001</v>
      </c>
    </row>
    <row r="362" spans="1:6" ht="12.75" customHeight="1" x14ac:dyDescent="0.2">
      <c r="A362" s="83" t="s">
        <v>174</v>
      </c>
      <c r="B362" s="83">
        <v>12</v>
      </c>
      <c r="C362" s="84">
        <v>1586.8993954</v>
      </c>
      <c r="D362" s="84">
        <v>1586.75320689</v>
      </c>
      <c r="E362" s="84">
        <v>191.64895999000001</v>
      </c>
      <c r="F362" s="84">
        <v>191.64895999000001</v>
      </c>
    </row>
    <row r="363" spans="1:6" ht="12.75" customHeight="1" x14ac:dyDescent="0.2">
      <c r="A363" s="83" t="s">
        <v>174</v>
      </c>
      <c r="B363" s="83">
        <v>13</v>
      </c>
      <c r="C363" s="84">
        <v>1599.6803955299999</v>
      </c>
      <c r="D363" s="84">
        <v>1599.66613396</v>
      </c>
      <c r="E363" s="84">
        <v>193.2085907</v>
      </c>
      <c r="F363" s="84">
        <v>193.2085907</v>
      </c>
    </row>
    <row r="364" spans="1:6" ht="12.75" customHeight="1" x14ac:dyDescent="0.2">
      <c r="A364" s="83" t="s">
        <v>174</v>
      </c>
      <c r="B364" s="83">
        <v>14</v>
      </c>
      <c r="C364" s="84">
        <v>1662.9774994882998</v>
      </c>
      <c r="D364" s="84">
        <v>1647.0764628649499</v>
      </c>
      <c r="E364" s="84">
        <v>460.88741327000002</v>
      </c>
      <c r="F364" s="84">
        <v>460.88741327000002</v>
      </c>
    </row>
    <row r="365" spans="1:6" ht="12.75" customHeight="1" x14ac:dyDescent="0.2">
      <c r="A365" s="83" t="s">
        <v>174</v>
      </c>
      <c r="B365" s="83">
        <v>15</v>
      </c>
      <c r="C365" s="84">
        <v>1577.2444150879001</v>
      </c>
      <c r="D365" s="84">
        <v>1564.4664083967998</v>
      </c>
      <c r="E365" s="84">
        <v>465.28823879999999</v>
      </c>
      <c r="F365" s="84">
        <v>465.28823879999999</v>
      </c>
    </row>
    <row r="366" spans="1:6" ht="12.75" customHeight="1" x14ac:dyDescent="0.2">
      <c r="A366" s="83" t="s">
        <v>174</v>
      </c>
      <c r="B366" s="83">
        <v>16</v>
      </c>
      <c r="C366" s="84">
        <v>1561.4820876634001</v>
      </c>
      <c r="D366" s="84">
        <v>1549.3662406567</v>
      </c>
      <c r="E366" s="84">
        <v>469.05147720999997</v>
      </c>
      <c r="F366" s="84">
        <v>469.05147720999997</v>
      </c>
    </row>
    <row r="367" spans="1:6" ht="12.75" customHeight="1" x14ac:dyDescent="0.2">
      <c r="A367" s="83" t="s">
        <v>174</v>
      </c>
      <c r="B367" s="83">
        <v>17</v>
      </c>
      <c r="C367" s="84">
        <v>1548.6189804531</v>
      </c>
      <c r="D367" s="84">
        <v>1541.0771670230499</v>
      </c>
      <c r="E367" s="84">
        <v>465.06561898000001</v>
      </c>
      <c r="F367" s="84">
        <v>465.06561898000001</v>
      </c>
    </row>
    <row r="368" spans="1:6" ht="12.75" customHeight="1" x14ac:dyDescent="0.2">
      <c r="A368" s="83" t="s">
        <v>174</v>
      </c>
      <c r="B368" s="83">
        <v>18</v>
      </c>
      <c r="C368" s="84">
        <v>1578.964898423</v>
      </c>
      <c r="D368" s="84">
        <v>1578.8194408555501</v>
      </c>
      <c r="E368" s="84">
        <v>462.7164823</v>
      </c>
      <c r="F368" s="84">
        <v>462.7164823</v>
      </c>
    </row>
    <row r="369" spans="1:6" ht="12.75" customHeight="1" x14ac:dyDescent="0.2">
      <c r="A369" s="83" t="s">
        <v>174</v>
      </c>
      <c r="B369" s="83">
        <v>19</v>
      </c>
      <c r="C369" s="84">
        <v>1591.6819935523499</v>
      </c>
      <c r="D369" s="84">
        <v>1591.6678032902</v>
      </c>
      <c r="E369" s="84">
        <v>461.46033509</v>
      </c>
      <c r="F369" s="84">
        <v>461.46033509</v>
      </c>
    </row>
    <row r="370" spans="1:6" ht="12.75" customHeight="1" x14ac:dyDescent="0.2">
      <c r="A370" s="83" t="s">
        <v>174</v>
      </c>
      <c r="B370" s="83">
        <v>20</v>
      </c>
      <c r="C370" s="84">
        <v>1591.6571568899999</v>
      </c>
      <c r="D370" s="84">
        <v>1591.6467706400001</v>
      </c>
      <c r="E370" s="84">
        <v>192.24000742000001</v>
      </c>
      <c r="F370" s="84">
        <v>192.24000742000001</v>
      </c>
    </row>
    <row r="371" spans="1:6" ht="12.75" customHeight="1" x14ac:dyDescent="0.2">
      <c r="A371" s="83" t="s">
        <v>174</v>
      </c>
      <c r="B371" s="83">
        <v>21</v>
      </c>
      <c r="C371" s="84">
        <v>1588.40635002</v>
      </c>
      <c r="D371" s="84">
        <v>1587.2519833599999</v>
      </c>
      <c r="E371" s="84">
        <v>191.70920249</v>
      </c>
      <c r="F371" s="84">
        <v>191.70920249</v>
      </c>
    </row>
    <row r="372" spans="1:6" ht="12.75" customHeight="1" x14ac:dyDescent="0.2">
      <c r="A372" s="83" t="s">
        <v>174</v>
      </c>
      <c r="B372" s="83">
        <v>22</v>
      </c>
      <c r="C372" s="84">
        <v>1554.61308044</v>
      </c>
      <c r="D372" s="84">
        <v>1546.7338968199999</v>
      </c>
      <c r="E372" s="84">
        <v>186.81540482</v>
      </c>
      <c r="F372" s="84">
        <v>186.81540482</v>
      </c>
    </row>
    <row r="373" spans="1:6" ht="12.75" customHeight="1" x14ac:dyDescent="0.2">
      <c r="A373" s="83" t="s">
        <v>174</v>
      </c>
      <c r="B373" s="83">
        <v>23</v>
      </c>
      <c r="C373" s="84">
        <v>1571.30867096</v>
      </c>
      <c r="D373" s="84">
        <v>1561.21543415</v>
      </c>
      <c r="E373" s="84">
        <v>188.56449319000001</v>
      </c>
      <c r="F373" s="84">
        <v>188.56449319000001</v>
      </c>
    </row>
    <row r="374" spans="1:6" ht="12.75" customHeight="1" x14ac:dyDescent="0.2">
      <c r="A374" s="83" t="s">
        <v>174</v>
      </c>
      <c r="B374" s="83">
        <v>24</v>
      </c>
      <c r="C374" s="84">
        <v>1626.71051528</v>
      </c>
      <c r="D374" s="84">
        <v>1615.62773098</v>
      </c>
      <c r="E374" s="84">
        <v>195.13644152000001</v>
      </c>
      <c r="F374" s="84">
        <v>195.13644152000001</v>
      </c>
    </row>
    <row r="375" spans="1:6" ht="12.75" customHeight="1" x14ac:dyDescent="0.2">
      <c r="A375" s="83" t="s">
        <v>175</v>
      </c>
      <c r="B375" s="83">
        <v>1</v>
      </c>
      <c r="C375" s="84">
        <v>1502.51590814</v>
      </c>
      <c r="D375" s="84">
        <v>1495.6417095700001</v>
      </c>
      <c r="E375" s="84">
        <v>180.64446122000001</v>
      </c>
      <c r="F375" s="84">
        <v>180.64446122000001</v>
      </c>
    </row>
    <row r="376" spans="1:6" ht="12.75" customHeight="1" x14ac:dyDescent="0.2">
      <c r="A376" s="83" t="s">
        <v>175</v>
      </c>
      <c r="B376" s="83">
        <v>2</v>
      </c>
      <c r="C376" s="84">
        <v>1572.9490751799999</v>
      </c>
      <c r="D376" s="84">
        <v>1565.5048375399999</v>
      </c>
      <c r="E376" s="84">
        <v>189.08256978</v>
      </c>
      <c r="F376" s="84">
        <v>189.08256978</v>
      </c>
    </row>
    <row r="377" spans="1:6" ht="12.75" customHeight="1" x14ac:dyDescent="0.2">
      <c r="A377" s="83" t="s">
        <v>175</v>
      </c>
      <c r="B377" s="83">
        <v>3</v>
      </c>
      <c r="C377" s="84">
        <v>1645.4441687799999</v>
      </c>
      <c r="D377" s="84">
        <v>1637.3418990499999</v>
      </c>
      <c r="E377" s="84">
        <v>197.75909116</v>
      </c>
      <c r="F377" s="84">
        <v>197.75909116</v>
      </c>
    </row>
    <row r="378" spans="1:6" ht="12.75" customHeight="1" x14ac:dyDescent="0.2">
      <c r="A378" s="83" t="s">
        <v>175</v>
      </c>
      <c r="B378" s="83">
        <v>4</v>
      </c>
      <c r="C378" s="84">
        <v>1652.9522396899999</v>
      </c>
      <c r="D378" s="84">
        <v>1644.2884486999999</v>
      </c>
      <c r="E378" s="84">
        <v>198.5980994</v>
      </c>
      <c r="F378" s="84">
        <v>198.5980994</v>
      </c>
    </row>
    <row r="379" spans="1:6" ht="12.75" customHeight="1" x14ac:dyDescent="0.2">
      <c r="A379" s="83" t="s">
        <v>175</v>
      </c>
      <c r="B379" s="83">
        <v>5</v>
      </c>
      <c r="C379" s="84">
        <v>1626.22827132</v>
      </c>
      <c r="D379" s="84">
        <v>1618.52685344</v>
      </c>
      <c r="E379" s="84">
        <v>195.48659918999999</v>
      </c>
      <c r="F379" s="84">
        <v>195.48659918999999</v>
      </c>
    </row>
    <row r="380" spans="1:6" ht="12.75" customHeight="1" x14ac:dyDescent="0.2">
      <c r="A380" s="83" t="s">
        <v>175</v>
      </c>
      <c r="B380" s="83">
        <v>6</v>
      </c>
      <c r="C380" s="84">
        <v>1629.57709464</v>
      </c>
      <c r="D380" s="84">
        <v>1622.0884906799999</v>
      </c>
      <c r="E380" s="84">
        <v>195.91677576999999</v>
      </c>
      <c r="F380" s="84">
        <v>195.91677576999999</v>
      </c>
    </row>
    <row r="381" spans="1:6" ht="12.75" customHeight="1" x14ac:dyDescent="0.2">
      <c r="A381" s="83" t="s">
        <v>175</v>
      </c>
      <c r="B381" s="83">
        <v>7</v>
      </c>
      <c r="C381" s="84">
        <v>1505.87940069</v>
      </c>
      <c r="D381" s="84">
        <v>1498.32869347</v>
      </c>
      <c r="E381" s="84">
        <v>180.96899667</v>
      </c>
      <c r="F381" s="84">
        <v>180.96899667</v>
      </c>
    </row>
    <row r="382" spans="1:6" ht="12.75" customHeight="1" x14ac:dyDescent="0.2">
      <c r="A382" s="83" t="s">
        <v>175</v>
      </c>
      <c r="B382" s="83">
        <v>8</v>
      </c>
      <c r="C382" s="84">
        <v>1387.61810889</v>
      </c>
      <c r="D382" s="84">
        <v>1380.31570231</v>
      </c>
      <c r="E382" s="84">
        <v>166.71532010000001</v>
      </c>
      <c r="F382" s="84">
        <v>166.71532010000001</v>
      </c>
    </row>
    <row r="383" spans="1:6" ht="12.75" customHeight="1" x14ac:dyDescent="0.2">
      <c r="A383" s="83" t="s">
        <v>175</v>
      </c>
      <c r="B383" s="83">
        <v>9</v>
      </c>
      <c r="C383" s="84">
        <v>1346.9096383399999</v>
      </c>
      <c r="D383" s="84">
        <v>1346.33468758</v>
      </c>
      <c r="E383" s="84">
        <v>162.61107369999999</v>
      </c>
      <c r="F383" s="84">
        <v>162.61107369999999</v>
      </c>
    </row>
    <row r="384" spans="1:6" ht="12.75" customHeight="1" x14ac:dyDescent="0.2">
      <c r="A384" s="83" t="s">
        <v>175</v>
      </c>
      <c r="B384" s="83">
        <v>10</v>
      </c>
      <c r="C384" s="84">
        <v>1338.7871884399999</v>
      </c>
      <c r="D384" s="84">
        <v>1334.9163130300001</v>
      </c>
      <c r="E384" s="84">
        <v>161.23195588999999</v>
      </c>
      <c r="F384" s="84">
        <v>161.23195588999999</v>
      </c>
    </row>
    <row r="385" spans="1:6" ht="12.75" customHeight="1" x14ac:dyDescent="0.2">
      <c r="A385" s="83" t="s">
        <v>175</v>
      </c>
      <c r="B385" s="83">
        <v>11</v>
      </c>
      <c r="C385" s="84">
        <v>1316.5786773899999</v>
      </c>
      <c r="D385" s="84">
        <v>1309.43928033</v>
      </c>
      <c r="E385" s="84">
        <v>158.15482531000001</v>
      </c>
      <c r="F385" s="84">
        <v>158.15482531000001</v>
      </c>
    </row>
    <row r="386" spans="1:6" ht="12.75" customHeight="1" x14ac:dyDescent="0.2">
      <c r="A386" s="83" t="s">
        <v>175</v>
      </c>
      <c r="B386" s="83">
        <v>12</v>
      </c>
      <c r="C386" s="84">
        <v>1328.63928919</v>
      </c>
      <c r="D386" s="84">
        <v>1321.09432855</v>
      </c>
      <c r="E386" s="84">
        <v>159.5625287</v>
      </c>
      <c r="F386" s="84">
        <v>159.5625287</v>
      </c>
    </row>
    <row r="387" spans="1:6" ht="12.75" customHeight="1" x14ac:dyDescent="0.2">
      <c r="A387" s="83" t="s">
        <v>175</v>
      </c>
      <c r="B387" s="83">
        <v>13</v>
      </c>
      <c r="C387" s="84">
        <v>1355.82618686</v>
      </c>
      <c r="D387" s="84">
        <v>1348.8188885500001</v>
      </c>
      <c r="E387" s="84">
        <v>162.91111691</v>
      </c>
      <c r="F387" s="84">
        <v>162.91111691</v>
      </c>
    </row>
    <row r="388" spans="1:6" ht="12.75" customHeight="1" x14ac:dyDescent="0.2">
      <c r="A388" s="83" t="s">
        <v>175</v>
      </c>
      <c r="B388" s="83">
        <v>14</v>
      </c>
      <c r="C388" s="84">
        <v>1362.9724221700001</v>
      </c>
      <c r="D388" s="84">
        <v>1356.0286193699999</v>
      </c>
      <c r="E388" s="84">
        <v>163.78191233000001</v>
      </c>
      <c r="F388" s="84">
        <v>163.78191233000001</v>
      </c>
    </row>
    <row r="389" spans="1:6" ht="12.75" customHeight="1" x14ac:dyDescent="0.2">
      <c r="A389" s="83" t="s">
        <v>175</v>
      </c>
      <c r="B389" s="83">
        <v>15</v>
      </c>
      <c r="C389" s="84">
        <v>1378.9724232900001</v>
      </c>
      <c r="D389" s="84">
        <v>1371.85451653</v>
      </c>
      <c r="E389" s="84">
        <v>165.69337324</v>
      </c>
      <c r="F389" s="84">
        <v>165.69337324</v>
      </c>
    </row>
    <row r="390" spans="1:6" ht="12.75" customHeight="1" x14ac:dyDescent="0.2">
      <c r="A390" s="83" t="s">
        <v>175</v>
      </c>
      <c r="B390" s="83">
        <v>16</v>
      </c>
      <c r="C390" s="84">
        <v>1381.1889916499999</v>
      </c>
      <c r="D390" s="84">
        <v>1373.47187854</v>
      </c>
      <c r="E390" s="84">
        <v>165.88871914999999</v>
      </c>
      <c r="F390" s="84">
        <v>165.88871914999999</v>
      </c>
    </row>
    <row r="391" spans="1:6" ht="12.75" customHeight="1" x14ac:dyDescent="0.2">
      <c r="A391" s="83" t="s">
        <v>175</v>
      </c>
      <c r="B391" s="83">
        <v>17</v>
      </c>
      <c r="C391" s="84">
        <v>1337.36171074</v>
      </c>
      <c r="D391" s="84">
        <v>1330.15074665</v>
      </c>
      <c r="E391" s="84">
        <v>160.65636806000001</v>
      </c>
      <c r="F391" s="84">
        <v>160.65636806000001</v>
      </c>
    </row>
    <row r="392" spans="1:6" ht="12.75" customHeight="1" x14ac:dyDescent="0.2">
      <c r="A392" s="83" t="s">
        <v>175</v>
      </c>
      <c r="B392" s="83">
        <v>18</v>
      </c>
      <c r="C392" s="84">
        <v>1347.1577690900001</v>
      </c>
      <c r="D392" s="84">
        <v>1339.99269867</v>
      </c>
      <c r="E392" s="84">
        <v>161.84508464999999</v>
      </c>
      <c r="F392" s="84">
        <v>161.84508464999999</v>
      </c>
    </row>
    <row r="393" spans="1:6" ht="12.75" customHeight="1" x14ac:dyDescent="0.2">
      <c r="A393" s="83" t="s">
        <v>175</v>
      </c>
      <c r="B393" s="83">
        <v>19</v>
      </c>
      <c r="C393" s="84">
        <v>1346.1097385099999</v>
      </c>
      <c r="D393" s="84">
        <v>1338.60405429</v>
      </c>
      <c r="E393" s="84">
        <v>161.67736339000001</v>
      </c>
      <c r="F393" s="84">
        <v>161.67736339000001</v>
      </c>
    </row>
    <row r="394" spans="1:6" ht="12.75" customHeight="1" x14ac:dyDescent="0.2">
      <c r="A394" s="83" t="s">
        <v>175</v>
      </c>
      <c r="B394" s="83">
        <v>20</v>
      </c>
      <c r="C394" s="84">
        <v>1343.9573353000001</v>
      </c>
      <c r="D394" s="84">
        <v>1337.06151258</v>
      </c>
      <c r="E394" s="84">
        <v>161.49105431999999</v>
      </c>
      <c r="F394" s="84">
        <v>161.49105431999999</v>
      </c>
    </row>
    <row r="395" spans="1:6" ht="12.75" customHeight="1" x14ac:dyDescent="0.2">
      <c r="A395" s="83" t="s">
        <v>175</v>
      </c>
      <c r="B395" s="83">
        <v>21</v>
      </c>
      <c r="C395" s="84">
        <v>1368.17905081</v>
      </c>
      <c r="D395" s="84">
        <v>1361.33265293</v>
      </c>
      <c r="E395" s="84">
        <v>164.42253653</v>
      </c>
      <c r="F395" s="84">
        <v>164.42253653</v>
      </c>
    </row>
    <row r="396" spans="1:6" ht="12.75" customHeight="1" x14ac:dyDescent="0.2">
      <c r="A396" s="83" t="s">
        <v>175</v>
      </c>
      <c r="B396" s="83">
        <v>22</v>
      </c>
      <c r="C396" s="84">
        <v>1344.77207567</v>
      </c>
      <c r="D396" s="84">
        <v>1337.84369341</v>
      </c>
      <c r="E396" s="84">
        <v>161.58552657000001</v>
      </c>
      <c r="F396" s="84">
        <v>161.58552657000001</v>
      </c>
    </row>
    <row r="397" spans="1:6" ht="12.75" customHeight="1" x14ac:dyDescent="0.2">
      <c r="A397" s="83" t="s">
        <v>175</v>
      </c>
      <c r="B397" s="83">
        <v>23</v>
      </c>
      <c r="C397" s="84">
        <v>1368.3183948000001</v>
      </c>
      <c r="D397" s="84">
        <v>1360.9704553500001</v>
      </c>
      <c r="E397" s="84">
        <v>164.3787901</v>
      </c>
      <c r="F397" s="84">
        <v>164.3787901</v>
      </c>
    </row>
    <row r="398" spans="1:6" ht="12.75" customHeight="1" x14ac:dyDescent="0.2">
      <c r="A398" s="83" t="s">
        <v>175</v>
      </c>
      <c r="B398" s="83">
        <v>24</v>
      </c>
      <c r="C398" s="84">
        <v>1451.8059018199999</v>
      </c>
      <c r="D398" s="84">
        <v>1444.8781623699999</v>
      </c>
      <c r="E398" s="84">
        <v>174.51321095</v>
      </c>
      <c r="F398" s="84">
        <v>174.51321095</v>
      </c>
    </row>
    <row r="399" spans="1:6" ht="12.75" customHeight="1" x14ac:dyDescent="0.2">
      <c r="A399" s="83" t="s">
        <v>176</v>
      </c>
      <c r="B399" s="83">
        <v>1</v>
      </c>
      <c r="C399" s="84">
        <v>1583.9151576700001</v>
      </c>
      <c r="D399" s="84">
        <v>1575.7032588300001</v>
      </c>
      <c r="E399" s="84">
        <v>190.31434093999999</v>
      </c>
      <c r="F399" s="84">
        <v>190.31434093999999</v>
      </c>
    </row>
    <row r="400" spans="1:6" ht="12.75" customHeight="1" x14ac:dyDescent="0.2">
      <c r="A400" s="83" t="s">
        <v>176</v>
      </c>
      <c r="B400" s="83">
        <v>2</v>
      </c>
      <c r="C400" s="84">
        <v>1638.38371897</v>
      </c>
      <c r="D400" s="84">
        <v>1629.6106071300001</v>
      </c>
      <c r="E400" s="84">
        <v>196.82530130000001</v>
      </c>
      <c r="F400" s="84">
        <v>196.82530130000001</v>
      </c>
    </row>
    <row r="401" spans="1:6" ht="12.75" customHeight="1" x14ac:dyDescent="0.2">
      <c r="A401" s="83" t="s">
        <v>176</v>
      </c>
      <c r="B401" s="83">
        <v>3</v>
      </c>
      <c r="C401" s="84">
        <v>1728.70884561</v>
      </c>
      <c r="D401" s="84">
        <v>1719.65364127</v>
      </c>
      <c r="E401" s="84">
        <v>207.70075047</v>
      </c>
      <c r="F401" s="84">
        <v>207.70075047</v>
      </c>
    </row>
    <row r="402" spans="1:6" ht="12.75" customHeight="1" x14ac:dyDescent="0.2">
      <c r="A402" s="83" t="s">
        <v>176</v>
      </c>
      <c r="B402" s="83">
        <v>4</v>
      </c>
      <c r="C402" s="84">
        <v>1743.2754143899999</v>
      </c>
      <c r="D402" s="84">
        <v>1734.13405504</v>
      </c>
      <c r="E402" s="84">
        <v>209.44970312999999</v>
      </c>
      <c r="F402" s="84">
        <v>209.44970312999999</v>
      </c>
    </row>
    <row r="403" spans="1:6" ht="12.75" customHeight="1" x14ac:dyDescent="0.2">
      <c r="A403" s="83" t="s">
        <v>176</v>
      </c>
      <c r="B403" s="83">
        <v>5</v>
      </c>
      <c r="C403" s="84">
        <v>1747.05432615</v>
      </c>
      <c r="D403" s="84">
        <v>1737.8471890000001</v>
      </c>
      <c r="E403" s="84">
        <v>209.89817757</v>
      </c>
      <c r="F403" s="84">
        <v>209.89817757</v>
      </c>
    </row>
    <row r="404" spans="1:6" ht="12.75" customHeight="1" x14ac:dyDescent="0.2">
      <c r="A404" s="83" t="s">
        <v>176</v>
      </c>
      <c r="B404" s="83">
        <v>6</v>
      </c>
      <c r="C404" s="84">
        <v>1707.3863832500001</v>
      </c>
      <c r="D404" s="84">
        <v>1698.3843808199999</v>
      </c>
      <c r="E404" s="84">
        <v>205.13183703000001</v>
      </c>
      <c r="F404" s="84">
        <v>205.13183703000001</v>
      </c>
    </row>
    <row r="405" spans="1:6" ht="12.75" customHeight="1" x14ac:dyDescent="0.2">
      <c r="A405" s="83" t="s">
        <v>176</v>
      </c>
      <c r="B405" s="83">
        <v>7</v>
      </c>
      <c r="C405" s="84">
        <v>1585.52891484</v>
      </c>
      <c r="D405" s="84">
        <v>1577.1240777600001</v>
      </c>
      <c r="E405" s="84">
        <v>190.48594825999999</v>
      </c>
      <c r="F405" s="84">
        <v>190.48594825999999</v>
      </c>
    </row>
    <row r="406" spans="1:6" ht="12.75" customHeight="1" x14ac:dyDescent="0.2">
      <c r="A406" s="83" t="s">
        <v>176</v>
      </c>
      <c r="B406" s="83">
        <v>8</v>
      </c>
      <c r="C406" s="84">
        <v>1527.0709023700001</v>
      </c>
      <c r="D406" s="84">
        <v>1519.6030998900001</v>
      </c>
      <c r="E406" s="84">
        <v>183.53853165000001</v>
      </c>
      <c r="F406" s="84">
        <v>183.53853165000001</v>
      </c>
    </row>
    <row r="407" spans="1:6" ht="12.75" customHeight="1" x14ac:dyDescent="0.2">
      <c r="A407" s="83" t="s">
        <v>176</v>
      </c>
      <c r="B407" s="83">
        <v>9</v>
      </c>
      <c r="C407" s="84">
        <v>1436.8539161900001</v>
      </c>
      <c r="D407" s="84">
        <v>1434.54476398</v>
      </c>
      <c r="E407" s="84">
        <v>173.26513718000001</v>
      </c>
      <c r="F407" s="84">
        <v>173.26513718000001</v>
      </c>
    </row>
    <row r="408" spans="1:6" ht="12.75" customHeight="1" x14ac:dyDescent="0.2">
      <c r="A408" s="83" t="s">
        <v>176</v>
      </c>
      <c r="B408" s="83">
        <v>10</v>
      </c>
      <c r="C408" s="84">
        <v>1457.8523220899999</v>
      </c>
      <c r="D408" s="84">
        <v>1449.77589777</v>
      </c>
      <c r="E408" s="84">
        <v>175.10476224000001</v>
      </c>
      <c r="F408" s="84">
        <v>175.10476224000001</v>
      </c>
    </row>
    <row r="409" spans="1:6" ht="12.75" customHeight="1" x14ac:dyDescent="0.2">
      <c r="A409" s="83" t="s">
        <v>176</v>
      </c>
      <c r="B409" s="83">
        <v>11</v>
      </c>
      <c r="C409" s="84">
        <v>1461.4378543600001</v>
      </c>
      <c r="D409" s="84">
        <v>1453.1020454899999</v>
      </c>
      <c r="E409" s="84">
        <v>175.50649626000001</v>
      </c>
      <c r="F409" s="84">
        <v>175.50649626000001</v>
      </c>
    </row>
    <row r="410" spans="1:6" ht="12.75" customHeight="1" x14ac:dyDescent="0.2">
      <c r="A410" s="83" t="s">
        <v>176</v>
      </c>
      <c r="B410" s="83">
        <v>12</v>
      </c>
      <c r="C410" s="84">
        <v>1489.63963051</v>
      </c>
      <c r="D410" s="84">
        <v>1481.1880869700001</v>
      </c>
      <c r="E410" s="84">
        <v>178.89874442000001</v>
      </c>
      <c r="F410" s="84">
        <v>178.89874442000001</v>
      </c>
    </row>
    <row r="411" spans="1:6" ht="12.75" customHeight="1" x14ac:dyDescent="0.2">
      <c r="A411" s="83" t="s">
        <v>176</v>
      </c>
      <c r="B411" s="83">
        <v>13</v>
      </c>
      <c r="C411" s="84">
        <v>1530.79958812</v>
      </c>
      <c r="D411" s="84">
        <v>1525.2172664899999</v>
      </c>
      <c r="E411" s="84">
        <v>184.2166139</v>
      </c>
      <c r="F411" s="84">
        <v>184.2166139</v>
      </c>
    </row>
    <row r="412" spans="1:6" ht="12.75" customHeight="1" x14ac:dyDescent="0.2">
      <c r="A412" s="83" t="s">
        <v>176</v>
      </c>
      <c r="B412" s="83">
        <v>14</v>
      </c>
      <c r="C412" s="84">
        <v>1532.4845550800001</v>
      </c>
      <c r="D412" s="84">
        <v>1524.6441690700001</v>
      </c>
      <c r="E412" s="84">
        <v>184.14739487</v>
      </c>
      <c r="F412" s="84">
        <v>184.14739487</v>
      </c>
    </row>
    <row r="413" spans="1:6" ht="12.75" customHeight="1" x14ac:dyDescent="0.2">
      <c r="A413" s="83" t="s">
        <v>176</v>
      </c>
      <c r="B413" s="83">
        <v>15</v>
      </c>
      <c r="C413" s="84">
        <v>1538.40015324</v>
      </c>
      <c r="D413" s="84">
        <v>1530.6054325099999</v>
      </c>
      <c r="E413" s="84">
        <v>184.86739968000001</v>
      </c>
      <c r="F413" s="84">
        <v>184.86739968000001</v>
      </c>
    </row>
    <row r="414" spans="1:6" ht="12.75" customHeight="1" x14ac:dyDescent="0.2">
      <c r="A414" s="83" t="s">
        <v>176</v>
      </c>
      <c r="B414" s="83">
        <v>16</v>
      </c>
      <c r="C414" s="84">
        <v>1523.9389042299999</v>
      </c>
      <c r="D414" s="84">
        <v>1510.94386968</v>
      </c>
      <c r="E414" s="84">
        <v>182.49266487</v>
      </c>
      <c r="F414" s="84">
        <v>182.49266487</v>
      </c>
    </row>
    <row r="415" spans="1:6" ht="12.75" customHeight="1" x14ac:dyDescent="0.2">
      <c r="A415" s="83" t="s">
        <v>176</v>
      </c>
      <c r="B415" s="83">
        <v>17</v>
      </c>
      <c r="C415" s="84">
        <v>1507.5809335399999</v>
      </c>
      <c r="D415" s="84">
        <v>1497.81160047</v>
      </c>
      <c r="E415" s="84">
        <v>180.90654189</v>
      </c>
      <c r="F415" s="84">
        <v>180.90654189</v>
      </c>
    </row>
    <row r="416" spans="1:6" ht="12.75" customHeight="1" x14ac:dyDescent="0.2">
      <c r="A416" s="83" t="s">
        <v>176</v>
      </c>
      <c r="B416" s="83">
        <v>18</v>
      </c>
      <c r="C416" s="84">
        <v>1481.83418951</v>
      </c>
      <c r="D416" s="84">
        <v>1475.62095026</v>
      </c>
      <c r="E416" s="84">
        <v>178.22634246000001</v>
      </c>
      <c r="F416" s="84">
        <v>178.22634246000001</v>
      </c>
    </row>
    <row r="417" spans="1:6" ht="12.75" customHeight="1" x14ac:dyDescent="0.2">
      <c r="A417" s="83" t="s">
        <v>176</v>
      </c>
      <c r="B417" s="83">
        <v>19</v>
      </c>
      <c r="C417" s="84">
        <v>1472.74174382</v>
      </c>
      <c r="D417" s="84">
        <v>1465.2268252199999</v>
      </c>
      <c r="E417" s="84">
        <v>176.97093408999999</v>
      </c>
      <c r="F417" s="84">
        <v>176.97093408999999</v>
      </c>
    </row>
    <row r="418" spans="1:6" ht="12.75" customHeight="1" x14ac:dyDescent="0.2">
      <c r="A418" s="83" t="s">
        <v>176</v>
      </c>
      <c r="B418" s="83">
        <v>20</v>
      </c>
      <c r="C418" s="84">
        <v>1474.0440333500001</v>
      </c>
      <c r="D418" s="84">
        <v>1466.87472138</v>
      </c>
      <c r="E418" s="84">
        <v>177.16996793000001</v>
      </c>
      <c r="F418" s="84">
        <v>177.16996793000001</v>
      </c>
    </row>
    <row r="419" spans="1:6" ht="12.75" customHeight="1" x14ac:dyDescent="0.2">
      <c r="A419" s="83" t="s">
        <v>176</v>
      </c>
      <c r="B419" s="83">
        <v>21</v>
      </c>
      <c r="C419" s="84">
        <v>1463.7449300000001</v>
      </c>
      <c r="D419" s="84">
        <v>1456.5475843199999</v>
      </c>
      <c r="E419" s="84">
        <v>175.92265040999999</v>
      </c>
      <c r="F419" s="84">
        <v>175.92265040999999</v>
      </c>
    </row>
    <row r="420" spans="1:6" ht="12.75" customHeight="1" x14ac:dyDescent="0.2">
      <c r="A420" s="83" t="s">
        <v>176</v>
      </c>
      <c r="B420" s="83">
        <v>22</v>
      </c>
      <c r="C420" s="84">
        <v>1426.67302217</v>
      </c>
      <c r="D420" s="84">
        <v>1421.18975034</v>
      </c>
      <c r="E420" s="84">
        <v>171.65211099999999</v>
      </c>
      <c r="F420" s="84">
        <v>171.65211099999999</v>
      </c>
    </row>
    <row r="421" spans="1:6" ht="12.75" customHeight="1" x14ac:dyDescent="0.2">
      <c r="A421" s="83" t="s">
        <v>176</v>
      </c>
      <c r="B421" s="83">
        <v>23</v>
      </c>
      <c r="C421" s="84">
        <v>1478.7087633399999</v>
      </c>
      <c r="D421" s="84">
        <v>1472.3691011200001</v>
      </c>
      <c r="E421" s="84">
        <v>177.83358225999999</v>
      </c>
      <c r="F421" s="84">
        <v>177.83358225999999</v>
      </c>
    </row>
    <row r="422" spans="1:6" ht="12.75" customHeight="1" x14ac:dyDescent="0.2">
      <c r="A422" s="83" t="s">
        <v>176</v>
      </c>
      <c r="B422" s="83">
        <v>24</v>
      </c>
      <c r="C422" s="84">
        <v>1622.9701451999999</v>
      </c>
      <c r="D422" s="84">
        <v>1615.3660297399999</v>
      </c>
      <c r="E422" s="84">
        <v>195.10483310000001</v>
      </c>
      <c r="F422" s="84">
        <v>195.10483310000001</v>
      </c>
    </row>
    <row r="423" spans="1:6" ht="12.75" customHeight="1" x14ac:dyDescent="0.2">
      <c r="A423" s="83" t="s">
        <v>177</v>
      </c>
      <c r="B423" s="83">
        <v>1</v>
      </c>
      <c r="C423" s="84">
        <v>1480.66266784</v>
      </c>
      <c r="D423" s="84">
        <v>1473.70404869</v>
      </c>
      <c r="E423" s="84">
        <v>177.99481799</v>
      </c>
      <c r="F423" s="84">
        <v>177.99481799</v>
      </c>
    </row>
    <row r="424" spans="1:6" ht="12.75" customHeight="1" x14ac:dyDescent="0.2">
      <c r="A424" s="83" t="s">
        <v>177</v>
      </c>
      <c r="B424" s="83">
        <v>2</v>
      </c>
      <c r="C424" s="84">
        <v>1556.87356905</v>
      </c>
      <c r="D424" s="84">
        <v>1549.73115259</v>
      </c>
      <c r="E424" s="84">
        <v>187.17741509000001</v>
      </c>
      <c r="F424" s="84">
        <v>187.17741509000001</v>
      </c>
    </row>
    <row r="425" spans="1:6" ht="12.75" customHeight="1" x14ac:dyDescent="0.2">
      <c r="A425" s="83" t="s">
        <v>177</v>
      </c>
      <c r="B425" s="83">
        <v>3</v>
      </c>
      <c r="C425" s="84">
        <v>1587.2251894799999</v>
      </c>
      <c r="D425" s="84">
        <v>1586.34616914</v>
      </c>
      <c r="E425" s="84">
        <v>191.59979773000001</v>
      </c>
      <c r="F425" s="84">
        <v>191.59979773000001</v>
      </c>
    </row>
    <row r="426" spans="1:6" ht="12.75" customHeight="1" x14ac:dyDescent="0.2">
      <c r="A426" s="83" t="s">
        <v>177</v>
      </c>
      <c r="B426" s="83">
        <v>4</v>
      </c>
      <c r="C426" s="84">
        <v>1593.03681106</v>
      </c>
      <c r="D426" s="84">
        <v>1584.8117481700001</v>
      </c>
      <c r="E426" s="84">
        <v>191.41446948999999</v>
      </c>
      <c r="F426" s="84">
        <v>191.41446948999999</v>
      </c>
    </row>
    <row r="427" spans="1:6" ht="12.75" customHeight="1" x14ac:dyDescent="0.2">
      <c r="A427" s="83" t="s">
        <v>177</v>
      </c>
      <c r="B427" s="83">
        <v>5</v>
      </c>
      <c r="C427" s="84">
        <v>1579.78047481</v>
      </c>
      <c r="D427" s="84">
        <v>1578.1027747600001</v>
      </c>
      <c r="E427" s="84">
        <v>190.60415585000001</v>
      </c>
      <c r="F427" s="84">
        <v>190.60415585000001</v>
      </c>
    </row>
    <row r="428" spans="1:6" ht="12.75" customHeight="1" x14ac:dyDescent="0.2">
      <c r="A428" s="83" t="s">
        <v>177</v>
      </c>
      <c r="B428" s="83">
        <v>6</v>
      </c>
      <c r="C428" s="84">
        <v>1619.1949406900001</v>
      </c>
      <c r="D428" s="84">
        <v>1610.0407677999999</v>
      </c>
      <c r="E428" s="84">
        <v>194.46164490999999</v>
      </c>
      <c r="F428" s="84">
        <v>194.46164490999999</v>
      </c>
    </row>
    <row r="429" spans="1:6" ht="12.75" customHeight="1" x14ac:dyDescent="0.2">
      <c r="A429" s="83" t="s">
        <v>177</v>
      </c>
      <c r="B429" s="83">
        <v>7</v>
      </c>
      <c r="C429" s="84">
        <v>1554.9390851200001</v>
      </c>
      <c r="D429" s="84">
        <v>1546.69093445</v>
      </c>
      <c r="E429" s="84">
        <v>186.81021580000001</v>
      </c>
      <c r="F429" s="84">
        <v>186.81021580000001</v>
      </c>
    </row>
    <row r="430" spans="1:6" ht="12.75" customHeight="1" x14ac:dyDescent="0.2">
      <c r="A430" s="83" t="s">
        <v>177</v>
      </c>
      <c r="B430" s="83">
        <v>8</v>
      </c>
      <c r="C430" s="84">
        <v>1475.8751531</v>
      </c>
      <c r="D430" s="84">
        <v>1468.2369399300001</v>
      </c>
      <c r="E430" s="84">
        <v>177.33449747</v>
      </c>
      <c r="F430" s="84">
        <v>177.33449747</v>
      </c>
    </row>
    <row r="431" spans="1:6" ht="12.75" customHeight="1" x14ac:dyDescent="0.2">
      <c r="A431" s="83" t="s">
        <v>177</v>
      </c>
      <c r="B431" s="83">
        <v>9</v>
      </c>
      <c r="C431" s="84">
        <v>1366.4772428900001</v>
      </c>
      <c r="D431" s="84">
        <v>1358.97127679</v>
      </c>
      <c r="E431" s="84">
        <v>164.13732816999999</v>
      </c>
      <c r="F431" s="84">
        <v>164.13732816999999</v>
      </c>
    </row>
    <row r="432" spans="1:6" ht="12.75" customHeight="1" x14ac:dyDescent="0.2">
      <c r="A432" s="83" t="s">
        <v>177</v>
      </c>
      <c r="B432" s="83">
        <v>10</v>
      </c>
      <c r="C432" s="84">
        <v>1312.3220563100001</v>
      </c>
      <c r="D432" s="84">
        <v>1305.3578511000001</v>
      </c>
      <c r="E432" s="84">
        <v>157.66186794999999</v>
      </c>
      <c r="F432" s="84">
        <v>157.66186794999999</v>
      </c>
    </row>
    <row r="433" spans="1:6" ht="12.75" customHeight="1" x14ac:dyDescent="0.2">
      <c r="A433" s="83" t="s">
        <v>177</v>
      </c>
      <c r="B433" s="83">
        <v>11</v>
      </c>
      <c r="C433" s="84">
        <v>1290.1057422399999</v>
      </c>
      <c r="D433" s="84">
        <v>1283.31067934</v>
      </c>
      <c r="E433" s="84">
        <v>154.99899793</v>
      </c>
      <c r="F433" s="84">
        <v>154.99899793</v>
      </c>
    </row>
    <row r="434" spans="1:6" ht="12.75" customHeight="1" x14ac:dyDescent="0.2">
      <c r="A434" s="83" t="s">
        <v>177</v>
      </c>
      <c r="B434" s="83">
        <v>12</v>
      </c>
      <c r="C434" s="84">
        <v>1298.7961729799999</v>
      </c>
      <c r="D434" s="84">
        <v>1291.62519</v>
      </c>
      <c r="E434" s="84">
        <v>156.00322929000001</v>
      </c>
      <c r="F434" s="84">
        <v>156.00322929000001</v>
      </c>
    </row>
    <row r="435" spans="1:6" ht="12.75" customHeight="1" x14ac:dyDescent="0.2">
      <c r="A435" s="83" t="s">
        <v>177</v>
      </c>
      <c r="B435" s="83">
        <v>13</v>
      </c>
      <c r="C435" s="84">
        <v>1328.5348177200001</v>
      </c>
      <c r="D435" s="84">
        <v>1326.0246690399999</v>
      </c>
      <c r="E435" s="84">
        <v>160.15801804</v>
      </c>
      <c r="F435" s="84">
        <v>160.15801804</v>
      </c>
    </row>
    <row r="436" spans="1:6" ht="12.75" customHeight="1" x14ac:dyDescent="0.2">
      <c r="A436" s="83" t="s">
        <v>177</v>
      </c>
      <c r="B436" s="83">
        <v>14</v>
      </c>
      <c r="C436" s="84">
        <v>1333.55308618</v>
      </c>
      <c r="D436" s="84">
        <v>1324.92821951</v>
      </c>
      <c r="E436" s="84">
        <v>160.02558823999999</v>
      </c>
      <c r="F436" s="84">
        <v>160.02558823999999</v>
      </c>
    </row>
    <row r="437" spans="1:6" ht="12.75" customHeight="1" x14ac:dyDescent="0.2">
      <c r="A437" s="83" t="s">
        <v>177</v>
      </c>
      <c r="B437" s="83">
        <v>15</v>
      </c>
      <c r="C437" s="84">
        <v>1352.9432162400001</v>
      </c>
      <c r="D437" s="84">
        <v>1344.1844086900001</v>
      </c>
      <c r="E437" s="84">
        <v>162.35136177999999</v>
      </c>
      <c r="F437" s="84">
        <v>162.35136177999999</v>
      </c>
    </row>
    <row r="438" spans="1:6" ht="12.75" customHeight="1" x14ac:dyDescent="0.2">
      <c r="A438" s="83" t="s">
        <v>177</v>
      </c>
      <c r="B438" s="83">
        <v>16</v>
      </c>
      <c r="C438" s="84">
        <v>1371.7174290999999</v>
      </c>
      <c r="D438" s="84">
        <v>1361.26176887</v>
      </c>
      <c r="E438" s="84">
        <v>164.41397512</v>
      </c>
      <c r="F438" s="84">
        <v>164.41397512</v>
      </c>
    </row>
    <row r="439" spans="1:6" ht="12.75" customHeight="1" x14ac:dyDescent="0.2">
      <c r="A439" s="83" t="s">
        <v>177</v>
      </c>
      <c r="B439" s="83">
        <v>17</v>
      </c>
      <c r="C439" s="84">
        <v>1360.96675714</v>
      </c>
      <c r="D439" s="84">
        <v>1349.8234365200001</v>
      </c>
      <c r="E439" s="84">
        <v>163.03244678999999</v>
      </c>
      <c r="F439" s="84">
        <v>163.03244678999999</v>
      </c>
    </row>
    <row r="440" spans="1:6" ht="12.75" customHeight="1" x14ac:dyDescent="0.2">
      <c r="A440" s="83" t="s">
        <v>177</v>
      </c>
      <c r="B440" s="83">
        <v>18</v>
      </c>
      <c r="C440" s="84">
        <v>1341.6268065199999</v>
      </c>
      <c r="D440" s="84">
        <v>1331.77612929</v>
      </c>
      <c r="E440" s="84">
        <v>160.8526827</v>
      </c>
      <c r="F440" s="84">
        <v>160.8526827</v>
      </c>
    </row>
    <row r="441" spans="1:6" ht="12.75" customHeight="1" x14ac:dyDescent="0.2">
      <c r="A441" s="83" t="s">
        <v>177</v>
      </c>
      <c r="B441" s="83">
        <v>19</v>
      </c>
      <c r="C441" s="84">
        <v>1322.3460292699999</v>
      </c>
      <c r="D441" s="84">
        <v>1314.6421093199999</v>
      </c>
      <c r="E441" s="84">
        <v>158.78322596999999</v>
      </c>
      <c r="F441" s="84">
        <v>158.78322596999999</v>
      </c>
    </row>
    <row r="442" spans="1:6" ht="12.75" customHeight="1" x14ac:dyDescent="0.2">
      <c r="A442" s="83" t="s">
        <v>177</v>
      </c>
      <c r="B442" s="83">
        <v>20</v>
      </c>
      <c r="C442" s="84">
        <v>1318.7879232099999</v>
      </c>
      <c r="D442" s="84">
        <v>1311.8430696600001</v>
      </c>
      <c r="E442" s="84">
        <v>158.44515636</v>
      </c>
      <c r="F442" s="84">
        <v>158.44515636</v>
      </c>
    </row>
    <row r="443" spans="1:6" ht="12.75" customHeight="1" x14ac:dyDescent="0.2">
      <c r="A443" s="83" t="s">
        <v>177</v>
      </c>
      <c r="B443" s="83">
        <v>21</v>
      </c>
      <c r="C443" s="84">
        <v>1306.0792377099999</v>
      </c>
      <c r="D443" s="84">
        <v>1299.89246189</v>
      </c>
      <c r="E443" s="84">
        <v>157.00175511</v>
      </c>
      <c r="F443" s="84">
        <v>157.00175511</v>
      </c>
    </row>
    <row r="444" spans="1:6" ht="12.75" customHeight="1" x14ac:dyDescent="0.2">
      <c r="A444" s="83" t="s">
        <v>177</v>
      </c>
      <c r="B444" s="83">
        <v>22</v>
      </c>
      <c r="C444" s="84">
        <v>1278.0677839699999</v>
      </c>
      <c r="D444" s="84">
        <v>1271.98102191</v>
      </c>
      <c r="E444" s="84">
        <v>153.63059543</v>
      </c>
      <c r="F444" s="84">
        <v>153.63059543</v>
      </c>
    </row>
    <row r="445" spans="1:6" ht="12.75" customHeight="1" x14ac:dyDescent="0.2">
      <c r="A445" s="83" t="s">
        <v>177</v>
      </c>
      <c r="B445" s="83">
        <v>23</v>
      </c>
      <c r="C445" s="84">
        <v>1333.54552143</v>
      </c>
      <c r="D445" s="84">
        <v>1326.5438282699999</v>
      </c>
      <c r="E445" s="84">
        <v>160.22072238999999</v>
      </c>
      <c r="F445" s="84">
        <v>160.22072238999999</v>
      </c>
    </row>
    <row r="446" spans="1:6" ht="12.75" customHeight="1" x14ac:dyDescent="0.2">
      <c r="A446" s="83" t="s">
        <v>177</v>
      </c>
      <c r="B446" s="83">
        <v>24</v>
      </c>
      <c r="C446" s="84">
        <v>1405.8473157999999</v>
      </c>
      <c r="D446" s="84">
        <v>1398.2007083000001</v>
      </c>
      <c r="E446" s="84">
        <v>168.87548135</v>
      </c>
      <c r="F446" s="84">
        <v>168.87548135</v>
      </c>
    </row>
    <row r="447" spans="1:6" ht="12.75" customHeight="1" x14ac:dyDescent="0.2">
      <c r="A447" s="83" t="s">
        <v>178</v>
      </c>
      <c r="B447" s="83">
        <v>1</v>
      </c>
      <c r="C447" s="84">
        <v>1601.1872189799999</v>
      </c>
      <c r="D447" s="84">
        <v>1592.63514076</v>
      </c>
      <c r="E447" s="84">
        <v>192.35938332000001</v>
      </c>
      <c r="F447" s="84">
        <v>192.35938332000001</v>
      </c>
    </row>
    <row r="448" spans="1:6" ht="12.75" customHeight="1" x14ac:dyDescent="0.2">
      <c r="A448" s="83" t="s">
        <v>178</v>
      </c>
      <c r="B448" s="83">
        <v>2</v>
      </c>
      <c r="C448" s="84">
        <v>1700.78961372</v>
      </c>
      <c r="D448" s="84">
        <v>1691.6258390800001</v>
      </c>
      <c r="E448" s="84">
        <v>204.31553649</v>
      </c>
      <c r="F448" s="84">
        <v>204.31553649</v>
      </c>
    </row>
    <row r="449" spans="1:6" ht="12.75" customHeight="1" x14ac:dyDescent="0.2">
      <c r="A449" s="83" t="s">
        <v>178</v>
      </c>
      <c r="B449" s="83">
        <v>3</v>
      </c>
      <c r="C449" s="84">
        <v>1728.00123123</v>
      </c>
      <c r="D449" s="84">
        <v>1722.7533971</v>
      </c>
      <c r="E449" s="84">
        <v>208.07514075</v>
      </c>
      <c r="F449" s="84">
        <v>208.07514075</v>
      </c>
    </row>
    <row r="450" spans="1:6" ht="12.75" customHeight="1" x14ac:dyDescent="0.2">
      <c r="A450" s="83" t="s">
        <v>178</v>
      </c>
      <c r="B450" s="83">
        <v>4</v>
      </c>
      <c r="C450" s="84">
        <v>1758.23000899</v>
      </c>
      <c r="D450" s="84">
        <v>1749.2994192599999</v>
      </c>
      <c r="E450" s="84">
        <v>211.2813845</v>
      </c>
      <c r="F450" s="84">
        <v>211.2813845</v>
      </c>
    </row>
    <row r="451" spans="1:6" ht="12.75" customHeight="1" x14ac:dyDescent="0.2">
      <c r="A451" s="83" t="s">
        <v>178</v>
      </c>
      <c r="B451" s="83">
        <v>5</v>
      </c>
      <c r="C451" s="84">
        <v>1782.27541821</v>
      </c>
      <c r="D451" s="84">
        <v>1772.2368825599999</v>
      </c>
      <c r="E451" s="84">
        <v>214.05178443</v>
      </c>
      <c r="F451" s="84">
        <v>214.05178443</v>
      </c>
    </row>
    <row r="452" spans="1:6" ht="12.75" customHeight="1" x14ac:dyDescent="0.2">
      <c r="A452" s="83" t="s">
        <v>178</v>
      </c>
      <c r="B452" s="83">
        <v>6</v>
      </c>
      <c r="C452" s="84">
        <v>1779.79356908</v>
      </c>
      <c r="D452" s="84">
        <v>1769.67498555</v>
      </c>
      <c r="E452" s="84">
        <v>213.74235705000001</v>
      </c>
      <c r="F452" s="84">
        <v>213.74235705000001</v>
      </c>
    </row>
    <row r="453" spans="1:6" ht="12.75" customHeight="1" x14ac:dyDescent="0.2">
      <c r="A453" s="83" t="s">
        <v>178</v>
      </c>
      <c r="B453" s="83">
        <v>7</v>
      </c>
      <c r="C453" s="84">
        <v>1734.1329697199999</v>
      </c>
      <c r="D453" s="84">
        <v>1728.72385562</v>
      </c>
      <c r="E453" s="84">
        <v>208.79625615</v>
      </c>
      <c r="F453" s="84">
        <v>208.79625615</v>
      </c>
    </row>
    <row r="454" spans="1:6" ht="12.75" customHeight="1" x14ac:dyDescent="0.2">
      <c r="A454" s="83" t="s">
        <v>178</v>
      </c>
      <c r="B454" s="83">
        <v>8</v>
      </c>
      <c r="C454" s="84">
        <v>1705.0714771800001</v>
      </c>
      <c r="D454" s="84">
        <v>1695.80314636</v>
      </c>
      <c r="E454" s="84">
        <v>204.82007404999999</v>
      </c>
      <c r="F454" s="84">
        <v>204.82007404999999</v>
      </c>
    </row>
    <row r="455" spans="1:6" ht="12.75" customHeight="1" x14ac:dyDescent="0.2">
      <c r="A455" s="83" t="s">
        <v>178</v>
      </c>
      <c r="B455" s="83">
        <v>9</v>
      </c>
      <c r="C455" s="84">
        <v>1632.2939580300001</v>
      </c>
      <c r="D455" s="84">
        <v>1628.6813874500001</v>
      </c>
      <c r="E455" s="84">
        <v>196.71306962</v>
      </c>
      <c r="F455" s="84">
        <v>196.71306962</v>
      </c>
    </row>
    <row r="456" spans="1:6" ht="12.75" customHeight="1" x14ac:dyDescent="0.2">
      <c r="A456" s="83" t="s">
        <v>178</v>
      </c>
      <c r="B456" s="83">
        <v>10</v>
      </c>
      <c r="C456" s="84">
        <v>1584.8298346300001</v>
      </c>
      <c r="D456" s="84">
        <v>1577.3401695</v>
      </c>
      <c r="E456" s="84">
        <v>190.51204795000001</v>
      </c>
      <c r="F456" s="84">
        <v>190.51204795000001</v>
      </c>
    </row>
    <row r="457" spans="1:6" ht="12.75" customHeight="1" x14ac:dyDescent="0.2">
      <c r="A457" s="83" t="s">
        <v>178</v>
      </c>
      <c r="B457" s="83">
        <v>11</v>
      </c>
      <c r="C457" s="84">
        <v>1578.0576734799999</v>
      </c>
      <c r="D457" s="84">
        <v>1577.1113630100001</v>
      </c>
      <c r="E457" s="84">
        <v>190.48441256999999</v>
      </c>
      <c r="F457" s="84">
        <v>190.48441256999999</v>
      </c>
    </row>
    <row r="458" spans="1:6" ht="12.75" customHeight="1" x14ac:dyDescent="0.2">
      <c r="A458" s="83" t="s">
        <v>178</v>
      </c>
      <c r="B458" s="83">
        <v>12</v>
      </c>
      <c r="C458" s="84">
        <v>1612.7753496800001</v>
      </c>
      <c r="D458" s="84">
        <v>1607.0854052699999</v>
      </c>
      <c r="E458" s="84">
        <v>194.10469454</v>
      </c>
      <c r="F458" s="84">
        <v>194.10469454</v>
      </c>
    </row>
    <row r="459" spans="1:6" ht="12.75" customHeight="1" x14ac:dyDescent="0.2">
      <c r="A459" s="83" t="s">
        <v>178</v>
      </c>
      <c r="B459" s="83">
        <v>13</v>
      </c>
      <c r="C459" s="84">
        <v>1629.2301804900001</v>
      </c>
      <c r="D459" s="84">
        <v>1618.4372853499999</v>
      </c>
      <c r="E459" s="84">
        <v>195.47578111000001</v>
      </c>
      <c r="F459" s="84">
        <v>195.47578111000001</v>
      </c>
    </row>
    <row r="460" spans="1:6" ht="12.75" customHeight="1" x14ac:dyDescent="0.2">
      <c r="A460" s="83" t="s">
        <v>178</v>
      </c>
      <c r="B460" s="83">
        <v>14</v>
      </c>
      <c r="C460" s="84">
        <v>1641.1545526499999</v>
      </c>
      <c r="D460" s="84">
        <v>1627.2885275399999</v>
      </c>
      <c r="E460" s="84">
        <v>196.54483920000001</v>
      </c>
      <c r="F460" s="84">
        <v>196.54483920000001</v>
      </c>
    </row>
    <row r="461" spans="1:6" ht="12.75" customHeight="1" x14ac:dyDescent="0.2">
      <c r="A461" s="83" t="s">
        <v>178</v>
      </c>
      <c r="B461" s="83">
        <v>15</v>
      </c>
      <c r="C461" s="84">
        <v>1656.8638065</v>
      </c>
      <c r="D461" s="84">
        <v>1645.8191684799999</v>
      </c>
      <c r="E461" s="84">
        <v>198.78298061000001</v>
      </c>
      <c r="F461" s="84">
        <v>198.78298061000001</v>
      </c>
    </row>
    <row r="462" spans="1:6" ht="12.75" customHeight="1" x14ac:dyDescent="0.2">
      <c r="A462" s="83" t="s">
        <v>178</v>
      </c>
      <c r="B462" s="83">
        <v>16</v>
      </c>
      <c r="C462" s="84">
        <v>1658.7462640199999</v>
      </c>
      <c r="D462" s="84">
        <v>1647.78699383</v>
      </c>
      <c r="E462" s="84">
        <v>199.02065569000001</v>
      </c>
      <c r="F462" s="84">
        <v>199.02065569000001</v>
      </c>
    </row>
    <row r="463" spans="1:6" ht="12.75" customHeight="1" x14ac:dyDescent="0.2">
      <c r="A463" s="83" t="s">
        <v>178</v>
      </c>
      <c r="B463" s="83">
        <v>17</v>
      </c>
      <c r="C463" s="84">
        <v>1641.9128292800001</v>
      </c>
      <c r="D463" s="84">
        <v>1632.5895551200001</v>
      </c>
      <c r="E463" s="84">
        <v>197.18510033999999</v>
      </c>
      <c r="F463" s="84">
        <v>197.18510033999999</v>
      </c>
    </row>
    <row r="464" spans="1:6" ht="12.75" customHeight="1" x14ac:dyDescent="0.2">
      <c r="A464" s="83" t="s">
        <v>178</v>
      </c>
      <c r="B464" s="83">
        <v>18</v>
      </c>
      <c r="C464" s="84">
        <v>1621.51274046</v>
      </c>
      <c r="D464" s="84">
        <v>1612.57462893</v>
      </c>
      <c r="E464" s="84">
        <v>194.76768611</v>
      </c>
      <c r="F464" s="84">
        <v>194.76768611</v>
      </c>
    </row>
    <row r="465" spans="1:6" ht="12.75" customHeight="1" x14ac:dyDescent="0.2">
      <c r="A465" s="83" t="s">
        <v>178</v>
      </c>
      <c r="B465" s="83">
        <v>19</v>
      </c>
      <c r="C465" s="84">
        <v>1586.52724949</v>
      </c>
      <c r="D465" s="84">
        <v>1577.60538187</v>
      </c>
      <c r="E465" s="84">
        <v>190.54408045</v>
      </c>
      <c r="F465" s="84">
        <v>190.54408045</v>
      </c>
    </row>
    <row r="466" spans="1:6" ht="12.75" customHeight="1" x14ac:dyDescent="0.2">
      <c r="A466" s="83" t="s">
        <v>178</v>
      </c>
      <c r="B466" s="83">
        <v>20</v>
      </c>
      <c r="C466" s="84">
        <v>1564.96073011</v>
      </c>
      <c r="D466" s="84">
        <v>1556.3804059399999</v>
      </c>
      <c r="E466" s="84">
        <v>187.98051570999999</v>
      </c>
      <c r="F466" s="84">
        <v>187.98051570999999</v>
      </c>
    </row>
    <row r="467" spans="1:6" ht="12.75" customHeight="1" x14ac:dyDescent="0.2">
      <c r="A467" s="83" t="s">
        <v>178</v>
      </c>
      <c r="B467" s="83">
        <v>21</v>
      </c>
      <c r="C467" s="84">
        <v>1533.9060729600001</v>
      </c>
      <c r="D467" s="84">
        <v>1525.7502624900001</v>
      </c>
      <c r="E467" s="84">
        <v>184.28098947000001</v>
      </c>
      <c r="F467" s="84">
        <v>184.28098947000001</v>
      </c>
    </row>
    <row r="468" spans="1:6" ht="12.75" customHeight="1" x14ac:dyDescent="0.2">
      <c r="A468" s="83" t="s">
        <v>178</v>
      </c>
      <c r="B468" s="83">
        <v>22</v>
      </c>
      <c r="C468" s="84">
        <v>1543.7910179600001</v>
      </c>
      <c r="D468" s="84">
        <v>1536.0049154799999</v>
      </c>
      <c r="E468" s="84">
        <v>185.51955232</v>
      </c>
      <c r="F468" s="84">
        <v>185.51955232</v>
      </c>
    </row>
    <row r="469" spans="1:6" ht="12.75" customHeight="1" x14ac:dyDescent="0.2">
      <c r="A469" s="83" t="s">
        <v>178</v>
      </c>
      <c r="B469" s="83">
        <v>23</v>
      </c>
      <c r="C469" s="84">
        <v>1567.4160512200001</v>
      </c>
      <c r="D469" s="84">
        <v>1558.8076620899999</v>
      </c>
      <c r="E469" s="84">
        <v>188.2736811</v>
      </c>
      <c r="F469" s="84">
        <v>188.2736811</v>
      </c>
    </row>
    <row r="470" spans="1:6" ht="12.75" customHeight="1" x14ac:dyDescent="0.2">
      <c r="A470" s="83" t="s">
        <v>178</v>
      </c>
      <c r="B470" s="83">
        <v>24</v>
      </c>
      <c r="C470" s="84">
        <v>1641.4390640700001</v>
      </c>
      <c r="D470" s="84">
        <v>1639.6684023</v>
      </c>
      <c r="E470" s="84">
        <v>198.04008755999999</v>
      </c>
      <c r="F470" s="84">
        <v>198.04008755999999</v>
      </c>
    </row>
    <row r="471" spans="1:6" ht="12.75" customHeight="1" x14ac:dyDescent="0.2">
      <c r="A471" s="83" t="s">
        <v>179</v>
      </c>
      <c r="B471" s="83">
        <v>1</v>
      </c>
      <c r="C471" s="84">
        <v>1543.5487770499999</v>
      </c>
      <c r="D471" s="84">
        <v>1535.82817077</v>
      </c>
      <c r="E471" s="84">
        <v>185.49820499</v>
      </c>
      <c r="F471" s="84">
        <v>185.49820499</v>
      </c>
    </row>
    <row r="472" spans="1:6" ht="12.75" customHeight="1" x14ac:dyDescent="0.2">
      <c r="A472" s="83" t="s">
        <v>179</v>
      </c>
      <c r="B472" s="83">
        <v>2</v>
      </c>
      <c r="C472" s="84">
        <v>1630.2857534499999</v>
      </c>
      <c r="D472" s="84">
        <v>1621.2686040000001</v>
      </c>
      <c r="E472" s="84">
        <v>195.81774938999999</v>
      </c>
      <c r="F472" s="84">
        <v>195.81774938999999</v>
      </c>
    </row>
    <row r="473" spans="1:6" ht="12.75" customHeight="1" x14ac:dyDescent="0.2">
      <c r="A473" s="83" t="s">
        <v>179</v>
      </c>
      <c r="B473" s="83">
        <v>3</v>
      </c>
      <c r="C473" s="84">
        <v>1717.8856366</v>
      </c>
      <c r="D473" s="84">
        <v>1705.53627093</v>
      </c>
      <c r="E473" s="84">
        <v>205.99564641000001</v>
      </c>
      <c r="F473" s="84">
        <v>205.99564641000001</v>
      </c>
    </row>
    <row r="474" spans="1:6" ht="12.75" customHeight="1" x14ac:dyDescent="0.2">
      <c r="A474" s="83" t="s">
        <v>179</v>
      </c>
      <c r="B474" s="83">
        <v>4</v>
      </c>
      <c r="C474" s="84">
        <v>1684.4539990599999</v>
      </c>
      <c r="D474" s="84">
        <v>1675.03217161</v>
      </c>
      <c r="E474" s="84">
        <v>202.31134384000001</v>
      </c>
      <c r="F474" s="84">
        <v>202.31134384000001</v>
      </c>
    </row>
    <row r="475" spans="1:6" ht="12.75" customHeight="1" x14ac:dyDescent="0.2">
      <c r="A475" s="83" t="s">
        <v>179</v>
      </c>
      <c r="B475" s="83">
        <v>5</v>
      </c>
      <c r="C475" s="84">
        <v>1716.02662274</v>
      </c>
      <c r="D475" s="84">
        <v>1714.1307537499999</v>
      </c>
      <c r="E475" s="84">
        <v>207.03369296</v>
      </c>
      <c r="F475" s="84">
        <v>207.03369296</v>
      </c>
    </row>
    <row r="476" spans="1:6" ht="12.75" customHeight="1" x14ac:dyDescent="0.2">
      <c r="A476" s="83" t="s">
        <v>179</v>
      </c>
      <c r="B476" s="83">
        <v>6</v>
      </c>
      <c r="C476" s="84">
        <v>1735.6586497400001</v>
      </c>
      <c r="D476" s="84">
        <v>1724.62000947</v>
      </c>
      <c r="E476" s="84">
        <v>208.30059126</v>
      </c>
      <c r="F476" s="84">
        <v>208.30059126</v>
      </c>
    </row>
    <row r="477" spans="1:6" ht="12.75" customHeight="1" x14ac:dyDescent="0.2">
      <c r="A477" s="83" t="s">
        <v>179</v>
      </c>
      <c r="B477" s="83">
        <v>7</v>
      </c>
      <c r="C477" s="84">
        <v>1709.47804245</v>
      </c>
      <c r="D477" s="84">
        <v>1698.5357246000001</v>
      </c>
      <c r="E477" s="84">
        <v>205.15011641999999</v>
      </c>
      <c r="F477" s="84">
        <v>205.15011641999999</v>
      </c>
    </row>
    <row r="478" spans="1:6" ht="12.75" customHeight="1" x14ac:dyDescent="0.2">
      <c r="A478" s="83" t="s">
        <v>179</v>
      </c>
      <c r="B478" s="83">
        <v>8</v>
      </c>
      <c r="C478" s="84">
        <v>1543.0784243999999</v>
      </c>
      <c r="D478" s="84">
        <v>1534.8358711200001</v>
      </c>
      <c r="E478" s="84">
        <v>185.37835447</v>
      </c>
      <c r="F478" s="84">
        <v>185.37835447</v>
      </c>
    </row>
    <row r="479" spans="1:6" ht="12.75" customHeight="1" x14ac:dyDescent="0.2">
      <c r="A479" s="83" t="s">
        <v>179</v>
      </c>
      <c r="B479" s="83">
        <v>9</v>
      </c>
      <c r="C479" s="84">
        <v>1448.69396884</v>
      </c>
      <c r="D479" s="84">
        <v>1440.48271176</v>
      </c>
      <c r="E479" s="84">
        <v>173.98232590999999</v>
      </c>
      <c r="F479" s="84">
        <v>173.98232590999999</v>
      </c>
    </row>
    <row r="480" spans="1:6" ht="12.75" customHeight="1" x14ac:dyDescent="0.2">
      <c r="A480" s="83" t="s">
        <v>179</v>
      </c>
      <c r="B480" s="83">
        <v>10</v>
      </c>
      <c r="C480" s="84">
        <v>1415.89335205</v>
      </c>
      <c r="D480" s="84">
        <v>1408.08112431</v>
      </c>
      <c r="E480" s="84">
        <v>170.06884364999999</v>
      </c>
      <c r="F480" s="84">
        <v>170.06884364999999</v>
      </c>
    </row>
    <row r="481" spans="1:6" ht="12.75" customHeight="1" x14ac:dyDescent="0.2">
      <c r="A481" s="83" t="s">
        <v>179</v>
      </c>
      <c r="B481" s="83">
        <v>11</v>
      </c>
      <c r="C481" s="84">
        <v>1403.46811626</v>
      </c>
      <c r="D481" s="84">
        <v>1395.5652853500001</v>
      </c>
      <c r="E481" s="84">
        <v>168.55717346</v>
      </c>
      <c r="F481" s="84">
        <v>168.55717346</v>
      </c>
    </row>
    <row r="482" spans="1:6" ht="12.75" customHeight="1" x14ac:dyDescent="0.2">
      <c r="A482" s="83" t="s">
        <v>179</v>
      </c>
      <c r="B482" s="83">
        <v>12</v>
      </c>
      <c r="C482" s="84">
        <v>1406.2007065400001</v>
      </c>
      <c r="D482" s="84">
        <v>1405.25674652</v>
      </c>
      <c r="E482" s="84">
        <v>169.72771367999999</v>
      </c>
      <c r="F482" s="84">
        <v>169.72771367999999</v>
      </c>
    </row>
    <row r="483" spans="1:6" ht="12.75" customHeight="1" x14ac:dyDescent="0.2">
      <c r="A483" s="83" t="s">
        <v>179</v>
      </c>
      <c r="B483" s="83">
        <v>13</v>
      </c>
      <c r="C483" s="84">
        <v>1431.7570303800001</v>
      </c>
      <c r="D483" s="84">
        <v>1421.39124154</v>
      </c>
      <c r="E483" s="84">
        <v>171.67644722</v>
      </c>
      <c r="F483" s="84">
        <v>171.67644722</v>
      </c>
    </row>
    <row r="484" spans="1:6" ht="12.75" customHeight="1" x14ac:dyDescent="0.2">
      <c r="A484" s="83" t="s">
        <v>179</v>
      </c>
      <c r="B484" s="83">
        <v>14</v>
      </c>
      <c r="C484" s="84">
        <v>1457.94597939</v>
      </c>
      <c r="D484" s="84">
        <v>1445.1138417100001</v>
      </c>
      <c r="E484" s="84">
        <v>174.54167644</v>
      </c>
      <c r="F484" s="84">
        <v>174.54167644</v>
      </c>
    </row>
    <row r="485" spans="1:6" ht="12.75" customHeight="1" x14ac:dyDescent="0.2">
      <c r="A485" s="83" t="s">
        <v>179</v>
      </c>
      <c r="B485" s="83">
        <v>15</v>
      </c>
      <c r="C485" s="84">
        <v>1450.8323395800001</v>
      </c>
      <c r="D485" s="84">
        <v>1440.1459245000001</v>
      </c>
      <c r="E485" s="84">
        <v>173.94164856</v>
      </c>
      <c r="F485" s="84">
        <v>173.94164856</v>
      </c>
    </row>
    <row r="486" spans="1:6" ht="12.75" customHeight="1" x14ac:dyDescent="0.2">
      <c r="A486" s="83" t="s">
        <v>179</v>
      </c>
      <c r="B486" s="83">
        <v>16</v>
      </c>
      <c r="C486" s="84">
        <v>1454.50628091</v>
      </c>
      <c r="D486" s="84">
        <v>1441.70505129</v>
      </c>
      <c r="E486" s="84">
        <v>174.12996078</v>
      </c>
      <c r="F486" s="84">
        <v>174.12996078</v>
      </c>
    </row>
    <row r="487" spans="1:6" ht="12.75" customHeight="1" x14ac:dyDescent="0.2">
      <c r="A487" s="83" t="s">
        <v>179</v>
      </c>
      <c r="B487" s="83">
        <v>17</v>
      </c>
      <c r="C487" s="84">
        <v>1437.9396031000001</v>
      </c>
      <c r="D487" s="84">
        <v>1426.5465394800001</v>
      </c>
      <c r="E487" s="84">
        <v>172.29910705</v>
      </c>
      <c r="F487" s="84">
        <v>172.29910705</v>
      </c>
    </row>
    <row r="488" spans="1:6" ht="12.75" customHeight="1" x14ac:dyDescent="0.2">
      <c r="A488" s="83" t="s">
        <v>179</v>
      </c>
      <c r="B488" s="83">
        <v>18</v>
      </c>
      <c r="C488" s="84">
        <v>1419.5130630599999</v>
      </c>
      <c r="D488" s="84">
        <v>1409.84114019</v>
      </c>
      <c r="E488" s="84">
        <v>170.28141937000001</v>
      </c>
      <c r="F488" s="84">
        <v>170.28141937000001</v>
      </c>
    </row>
    <row r="489" spans="1:6" ht="12.75" customHeight="1" x14ac:dyDescent="0.2">
      <c r="A489" s="83" t="s">
        <v>179</v>
      </c>
      <c r="B489" s="83">
        <v>19</v>
      </c>
      <c r="C489" s="84">
        <v>1406.55683871</v>
      </c>
      <c r="D489" s="84">
        <v>1397.6477649000001</v>
      </c>
      <c r="E489" s="84">
        <v>168.80869652999999</v>
      </c>
      <c r="F489" s="84">
        <v>168.80869652999999</v>
      </c>
    </row>
    <row r="490" spans="1:6" ht="12.75" customHeight="1" x14ac:dyDescent="0.2">
      <c r="A490" s="83" t="s">
        <v>179</v>
      </c>
      <c r="B490" s="83">
        <v>20</v>
      </c>
      <c r="C490" s="84">
        <v>1409.78685094</v>
      </c>
      <c r="D490" s="84">
        <v>1409.4956106</v>
      </c>
      <c r="E490" s="84">
        <v>170.23968611000001</v>
      </c>
      <c r="F490" s="84">
        <v>170.23968611000001</v>
      </c>
    </row>
    <row r="491" spans="1:6" ht="12.75" customHeight="1" x14ac:dyDescent="0.2">
      <c r="A491" s="83" t="s">
        <v>179</v>
      </c>
      <c r="B491" s="83">
        <v>21</v>
      </c>
      <c r="C491" s="84">
        <v>1415.3085840799999</v>
      </c>
      <c r="D491" s="84">
        <v>1408.23156107</v>
      </c>
      <c r="E491" s="84">
        <v>170.08701349</v>
      </c>
      <c r="F491" s="84">
        <v>170.08701349</v>
      </c>
    </row>
    <row r="492" spans="1:6" ht="12.75" customHeight="1" x14ac:dyDescent="0.2">
      <c r="A492" s="83" t="s">
        <v>179</v>
      </c>
      <c r="B492" s="83">
        <v>22</v>
      </c>
      <c r="C492" s="84">
        <v>1375.91285565</v>
      </c>
      <c r="D492" s="84">
        <v>1368.10496663</v>
      </c>
      <c r="E492" s="84">
        <v>165.24050045999999</v>
      </c>
      <c r="F492" s="84">
        <v>165.24050045999999</v>
      </c>
    </row>
    <row r="493" spans="1:6" ht="12.75" customHeight="1" x14ac:dyDescent="0.2">
      <c r="A493" s="83" t="s">
        <v>179</v>
      </c>
      <c r="B493" s="83">
        <v>23</v>
      </c>
      <c r="C493" s="84">
        <v>1408.6096221</v>
      </c>
      <c r="D493" s="84">
        <v>1405.0855902599999</v>
      </c>
      <c r="E493" s="84">
        <v>169.70704133000001</v>
      </c>
      <c r="F493" s="84">
        <v>169.70704133000001</v>
      </c>
    </row>
    <row r="494" spans="1:6" ht="12.75" customHeight="1" x14ac:dyDescent="0.2">
      <c r="A494" s="83" t="s">
        <v>179</v>
      </c>
      <c r="B494" s="83">
        <v>24</v>
      </c>
      <c r="C494" s="84">
        <v>1469.44169203</v>
      </c>
      <c r="D494" s="84">
        <v>1467.19561021</v>
      </c>
      <c r="E494" s="84">
        <v>177.20872507000001</v>
      </c>
      <c r="F494" s="84">
        <v>177.20872507000001</v>
      </c>
    </row>
    <row r="495" spans="1:6" ht="12.75" customHeight="1" x14ac:dyDescent="0.2">
      <c r="A495" s="83" t="s">
        <v>180</v>
      </c>
      <c r="B495" s="83">
        <v>1</v>
      </c>
      <c r="C495" s="84">
        <v>1577.22092322</v>
      </c>
      <c r="D495" s="84">
        <v>1577.18219333</v>
      </c>
      <c r="E495" s="84">
        <v>190.49296749000001</v>
      </c>
      <c r="F495" s="84">
        <v>190.49296749000001</v>
      </c>
    </row>
    <row r="496" spans="1:6" ht="12.75" customHeight="1" x14ac:dyDescent="0.2">
      <c r="A496" s="83" t="s">
        <v>180</v>
      </c>
      <c r="B496" s="83">
        <v>2</v>
      </c>
      <c r="C496" s="84">
        <v>1617.1731758799999</v>
      </c>
      <c r="D496" s="84">
        <v>1614.54851768</v>
      </c>
      <c r="E496" s="84">
        <v>195.00609352000001</v>
      </c>
      <c r="F496" s="84">
        <v>195.00609352000001</v>
      </c>
    </row>
    <row r="497" spans="1:6" ht="12.75" customHeight="1" x14ac:dyDescent="0.2">
      <c r="A497" s="83" t="s">
        <v>180</v>
      </c>
      <c r="B497" s="83">
        <v>3</v>
      </c>
      <c r="C497" s="84">
        <v>1692.36426757</v>
      </c>
      <c r="D497" s="84">
        <v>1692.15683569</v>
      </c>
      <c r="E497" s="84">
        <v>204.37967057</v>
      </c>
      <c r="F497" s="84">
        <v>204.37967057</v>
      </c>
    </row>
    <row r="498" spans="1:6" ht="12.75" customHeight="1" x14ac:dyDescent="0.2">
      <c r="A498" s="83" t="s">
        <v>180</v>
      </c>
      <c r="B498" s="83">
        <v>4</v>
      </c>
      <c r="C498" s="84">
        <v>1706.5814314300001</v>
      </c>
      <c r="D498" s="84">
        <v>1703.7311908199999</v>
      </c>
      <c r="E498" s="84">
        <v>205.7776278</v>
      </c>
      <c r="F498" s="84">
        <v>205.7776278</v>
      </c>
    </row>
    <row r="499" spans="1:6" ht="12.75" customHeight="1" x14ac:dyDescent="0.2">
      <c r="A499" s="83" t="s">
        <v>180</v>
      </c>
      <c r="B499" s="83">
        <v>5</v>
      </c>
      <c r="C499" s="84">
        <v>1715.1026486200001</v>
      </c>
      <c r="D499" s="84">
        <v>1708.2329034300001</v>
      </c>
      <c r="E499" s="84">
        <v>206.32134722000001</v>
      </c>
      <c r="F499" s="84">
        <v>206.32134722000001</v>
      </c>
    </row>
    <row r="500" spans="1:6" ht="12.75" customHeight="1" x14ac:dyDescent="0.2">
      <c r="A500" s="83" t="s">
        <v>180</v>
      </c>
      <c r="B500" s="83">
        <v>6</v>
      </c>
      <c r="C500" s="84">
        <v>1697.23093548</v>
      </c>
      <c r="D500" s="84">
        <v>1686.1964877099999</v>
      </c>
      <c r="E500" s="84">
        <v>203.65977633</v>
      </c>
      <c r="F500" s="84">
        <v>203.65977633</v>
      </c>
    </row>
    <row r="501" spans="1:6" ht="12.75" customHeight="1" x14ac:dyDescent="0.2">
      <c r="A501" s="83" t="s">
        <v>180</v>
      </c>
      <c r="B501" s="83">
        <v>7</v>
      </c>
      <c r="C501" s="84">
        <v>1603.6020374699999</v>
      </c>
      <c r="D501" s="84">
        <v>1598.29852716</v>
      </c>
      <c r="E501" s="84">
        <v>193.04341037</v>
      </c>
      <c r="F501" s="84">
        <v>193.04341037</v>
      </c>
    </row>
    <row r="502" spans="1:6" ht="12.75" customHeight="1" x14ac:dyDescent="0.2">
      <c r="A502" s="83" t="s">
        <v>180</v>
      </c>
      <c r="B502" s="83">
        <v>8</v>
      </c>
      <c r="C502" s="84">
        <v>1570.81178544</v>
      </c>
      <c r="D502" s="84">
        <v>1562.7643979100001</v>
      </c>
      <c r="E502" s="84">
        <v>188.75157791999999</v>
      </c>
      <c r="F502" s="84">
        <v>188.75157791999999</v>
      </c>
    </row>
    <row r="503" spans="1:6" ht="12.75" customHeight="1" x14ac:dyDescent="0.2">
      <c r="A503" s="83" t="s">
        <v>180</v>
      </c>
      <c r="B503" s="83">
        <v>9</v>
      </c>
      <c r="C503" s="84">
        <v>1509.8137694100001</v>
      </c>
      <c r="D503" s="84">
        <v>1502.3971666800001</v>
      </c>
      <c r="E503" s="84">
        <v>181.46038920000001</v>
      </c>
      <c r="F503" s="84">
        <v>181.46038920000001</v>
      </c>
    </row>
    <row r="504" spans="1:6" ht="12.75" customHeight="1" x14ac:dyDescent="0.2">
      <c r="A504" s="83" t="s">
        <v>180</v>
      </c>
      <c r="B504" s="83">
        <v>10</v>
      </c>
      <c r="C504" s="84">
        <v>1429.1304371399999</v>
      </c>
      <c r="D504" s="84">
        <v>1423.3612195799999</v>
      </c>
      <c r="E504" s="84">
        <v>171.9143823</v>
      </c>
      <c r="F504" s="84">
        <v>171.9143823</v>
      </c>
    </row>
    <row r="505" spans="1:6" ht="12.75" customHeight="1" x14ac:dyDescent="0.2">
      <c r="A505" s="83" t="s">
        <v>180</v>
      </c>
      <c r="B505" s="83">
        <v>11</v>
      </c>
      <c r="C505" s="84">
        <v>1407.64184355</v>
      </c>
      <c r="D505" s="84">
        <v>1406.9627121799999</v>
      </c>
      <c r="E505" s="84">
        <v>169.93376119000001</v>
      </c>
      <c r="F505" s="84">
        <v>169.93376119000001</v>
      </c>
    </row>
    <row r="506" spans="1:6" ht="12.75" customHeight="1" x14ac:dyDescent="0.2">
      <c r="A506" s="83" t="s">
        <v>180</v>
      </c>
      <c r="B506" s="83">
        <v>12</v>
      </c>
      <c r="C506" s="84">
        <v>1442.4682524100001</v>
      </c>
      <c r="D506" s="84">
        <v>1434.9949838</v>
      </c>
      <c r="E506" s="84">
        <v>173.31951498999999</v>
      </c>
      <c r="F506" s="84">
        <v>173.31951498999999</v>
      </c>
    </row>
    <row r="507" spans="1:6" ht="12.75" customHeight="1" x14ac:dyDescent="0.2">
      <c r="A507" s="83" t="s">
        <v>180</v>
      </c>
      <c r="B507" s="83">
        <v>13</v>
      </c>
      <c r="C507" s="84">
        <v>1473.0770730500001</v>
      </c>
      <c r="D507" s="84">
        <v>1469.34684234</v>
      </c>
      <c r="E507" s="84">
        <v>177.46855212</v>
      </c>
      <c r="F507" s="84">
        <v>177.46855212</v>
      </c>
    </row>
    <row r="508" spans="1:6" ht="12.75" customHeight="1" x14ac:dyDescent="0.2">
      <c r="A508" s="83" t="s">
        <v>180</v>
      </c>
      <c r="B508" s="83">
        <v>14</v>
      </c>
      <c r="C508" s="84">
        <v>1494.2311450899999</v>
      </c>
      <c r="D508" s="84">
        <v>1486.08752166</v>
      </c>
      <c r="E508" s="84">
        <v>179.49050094</v>
      </c>
      <c r="F508" s="84">
        <v>179.49050094</v>
      </c>
    </row>
    <row r="509" spans="1:6" ht="12.75" customHeight="1" x14ac:dyDescent="0.2">
      <c r="A509" s="83" t="s">
        <v>180</v>
      </c>
      <c r="B509" s="83">
        <v>15</v>
      </c>
      <c r="C509" s="84">
        <v>1507.82385623</v>
      </c>
      <c r="D509" s="84">
        <v>1499.63545632</v>
      </c>
      <c r="E509" s="84">
        <v>181.12682824000001</v>
      </c>
      <c r="F509" s="84">
        <v>181.12682824000001</v>
      </c>
    </row>
    <row r="510" spans="1:6" ht="12.75" customHeight="1" x14ac:dyDescent="0.2">
      <c r="A510" s="83" t="s">
        <v>180</v>
      </c>
      <c r="B510" s="83">
        <v>16</v>
      </c>
      <c r="C510" s="84">
        <v>1518.30947141</v>
      </c>
      <c r="D510" s="84">
        <v>1509.8454767999999</v>
      </c>
      <c r="E510" s="84">
        <v>182.36000035000001</v>
      </c>
      <c r="F510" s="84">
        <v>182.36000035000001</v>
      </c>
    </row>
    <row r="511" spans="1:6" ht="12.75" customHeight="1" x14ac:dyDescent="0.2">
      <c r="A511" s="83" t="s">
        <v>180</v>
      </c>
      <c r="B511" s="83">
        <v>17</v>
      </c>
      <c r="C511" s="84">
        <v>1496.4074791999999</v>
      </c>
      <c r="D511" s="84">
        <v>1483.58045988</v>
      </c>
      <c r="E511" s="84">
        <v>179.18769659</v>
      </c>
      <c r="F511" s="84">
        <v>179.18769659</v>
      </c>
    </row>
    <row r="512" spans="1:6" ht="12.75" customHeight="1" x14ac:dyDescent="0.2">
      <c r="A512" s="83" t="s">
        <v>180</v>
      </c>
      <c r="B512" s="83">
        <v>18</v>
      </c>
      <c r="C512" s="84">
        <v>1488.08517497</v>
      </c>
      <c r="D512" s="84">
        <v>1480.0060128800001</v>
      </c>
      <c r="E512" s="84">
        <v>178.75597282999999</v>
      </c>
      <c r="F512" s="84">
        <v>178.75597282999999</v>
      </c>
    </row>
    <row r="513" spans="1:6" ht="12.75" customHeight="1" x14ac:dyDescent="0.2">
      <c r="A513" s="83" t="s">
        <v>180</v>
      </c>
      <c r="B513" s="83">
        <v>19</v>
      </c>
      <c r="C513" s="84">
        <v>1478.8993505000001</v>
      </c>
      <c r="D513" s="84">
        <v>1471.56895691</v>
      </c>
      <c r="E513" s="84">
        <v>177.73694039</v>
      </c>
      <c r="F513" s="84">
        <v>177.73694039</v>
      </c>
    </row>
    <row r="514" spans="1:6" ht="12.75" customHeight="1" x14ac:dyDescent="0.2">
      <c r="A514" s="83" t="s">
        <v>180</v>
      </c>
      <c r="B514" s="83">
        <v>20</v>
      </c>
      <c r="C514" s="84">
        <v>1469.6225049499999</v>
      </c>
      <c r="D514" s="84">
        <v>1469.21206833</v>
      </c>
      <c r="E514" s="84">
        <v>177.45227403000001</v>
      </c>
      <c r="F514" s="84">
        <v>177.45227403000001</v>
      </c>
    </row>
    <row r="515" spans="1:6" ht="12.75" customHeight="1" x14ac:dyDescent="0.2">
      <c r="A515" s="83" t="s">
        <v>180</v>
      </c>
      <c r="B515" s="83">
        <v>21</v>
      </c>
      <c r="C515" s="84">
        <v>1491.1401445199999</v>
      </c>
      <c r="D515" s="84">
        <v>1479.3812315</v>
      </c>
      <c r="E515" s="84">
        <v>178.68051138000001</v>
      </c>
      <c r="F515" s="84">
        <v>178.68051138000001</v>
      </c>
    </row>
    <row r="516" spans="1:6" ht="12.75" customHeight="1" x14ac:dyDescent="0.2">
      <c r="A516" s="83" t="s">
        <v>180</v>
      </c>
      <c r="B516" s="83">
        <v>22</v>
      </c>
      <c r="C516" s="84">
        <v>1443.2437891899999</v>
      </c>
      <c r="D516" s="84">
        <v>1432.8784224200001</v>
      </c>
      <c r="E516" s="84">
        <v>173.06387549999999</v>
      </c>
      <c r="F516" s="84">
        <v>173.06387549999999</v>
      </c>
    </row>
    <row r="517" spans="1:6" ht="12.75" customHeight="1" x14ac:dyDescent="0.2">
      <c r="A517" s="83" t="s">
        <v>180</v>
      </c>
      <c r="B517" s="83">
        <v>23</v>
      </c>
      <c r="C517" s="84">
        <v>1489.3477759699999</v>
      </c>
      <c r="D517" s="84">
        <v>1481.2103513100001</v>
      </c>
      <c r="E517" s="84">
        <v>178.90143352000001</v>
      </c>
      <c r="F517" s="84">
        <v>178.90143352000001</v>
      </c>
    </row>
    <row r="518" spans="1:6" ht="12.75" customHeight="1" x14ac:dyDescent="0.2">
      <c r="A518" s="83" t="s">
        <v>180</v>
      </c>
      <c r="B518" s="83">
        <v>24</v>
      </c>
      <c r="C518" s="84">
        <v>1579.42629121</v>
      </c>
      <c r="D518" s="84">
        <v>1573.8337675600001</v>
      </c>
      <c r="E518" s="84">
        <v>190.08854271000001</v>
      </c>
      <c r="F518" s="84">
        <v>190.08854271000001</v>
      </c>
    </row>
    <row r="519" spans="1:6" ht="12.75" customHeight="1" x14ac:dyDescent="0.2">
      <c r="A519" s="83" t="s">
        <v>181</v>
      </c>
      <c r="B519" s="83">
        <v>1</v>
      </c>
      <c r="C519" s="84">
        <v>1601.5305537900001</v>
      </c>
      <c r="D519" s="84">
        <v>1595.17244779</v>
      </c>
      <c r="E519" s="84">
        <v>192.66584072000001</v>
      </c>
      <c r="F519" s="84">
        <v>192.66584072000001</v>
      </c>
    </row>
    <row r="520" spans="1:6" ht="12.75" customHeight="1" x14ac:dyDescent="0.2">
      <c r="A520" s="83" t="s">
        <v>181</v>
      </c>
      <c r="B520" s="83">
        <v>2</v>
      </c>
      <c r="C520" s="84">
        <v>1714.6163638</v>
      </c>
      <c r="D520" s="84">
        <v>1707.82506384</v>
      </c>
      <c r="E520" s="84">
        <v>206.27208812000001</v>
      </c>
      <c r="F520" s="84">
        <v>206.27208812000001</v>
      </c>
    </row>
    <row r="521" spans="1:6" ht="12.75" customHeight="1" x14ac:dyDescent="0.2">
      <c r="A521" s="83" t="s">
        <v>181</v>
      </c>
      <c r="B521" s="83">
        <v>3</v>
      </c>
      <c r="C521" s="84">
        <v>1819.40185881</v>
      </c>
      <c r="D521" s="84">
        <v>1806.61579618</v>
      </c>
      <c r="E521" s="84">
        <v>218.20408929000001</v>
      </c>
      <c r="F521" s="84">
        <v>218.20408929000001</v>
      </c>
    </row>
    <row r="522" spans="1:6" ht="12.75" customHeight="1" x14ac:dyDescent="0.2">
      <c r="A522" s="83" t="s">
        <v>181</v>
      </c>
      <c r="B522" s="83">
        <v>4</v>
      </c>
      <c r="C522" s="84">
        <v>1827.8384020999999</v>
      </c>
      <c r="D522" s="84">
        <v>1826.6430762699999</v>
      </c>
      <c r="E522" s="84">
        <v>220.62299562999999</v>
      </c>
      <c r="F522" s="84">
        <v>220.62299562999999</v>
      </c>
    </row>
    <row r="523" spans="1:6" ht="12.75" customHeight="1" x14ac:dyDescent="0.2">
      <c r="A523" s="83" t="s">
        <v>181</v>
      </c>
      <c r="B523" s="83">
        <v>5</v>
      </c>
      <c r="C523" s="84">
        <v>1824.97350377</v>
      </c>
      <c r="D523" s="84">
        <v>1814.8773789300001</v>
      </c>
      <c r="E523" s="84">
        <v>219.20192797999999</v>
      </c>
      <c r="F523" s="84">
        <v>219.20192797999999</v>
      </c>
    </row>
    <row r="524" spans="1:6" ht="12.75" customHeight="1" x14ac:dyDescent="0.2">
      <c r="A524" s="83" t="s">
        <v>181</v>
      </c>
      <c r="B524" s="83">
        <v>6</v>
      </c>
      <c r="C524" s="84">
        <v>1775.3595040299999</v>
      </c>
      <c r="D524" s="84">
        <v>1775.31102493</v>
      </c>
      <c r="E524" s="84">
        <v>214.42308111</v>
      </c>
      <c r="F524" s="84">
        <v>214.42308111</v>
      </c>
    </row>
    <row r="525" spans="1:6" ht="12.75" customHeight="1" x14ac:dyDescent="0.2">
      <c r="A525" s="83" t="s">
        <v>181</v>
      </c>
      <c r="B525" s="83">
        <v>7</v>
      </c>
      <c r="C525" s="84">
        <v>1637.88261741</v>
      </c>
      <c r="D525" s="84">
        <v>1629.7373533699999</v>
      </c>
      <c r="E525" s="84">
        <v>196.84060979</v>
      </c>
      <c r="F525" s="84">
        <v>196.84060979</v>
      </c>
    </row>
    <row r="526" spans="1:6" ht="12.75" customHeight="1" x14ac:dyDescent="0.2">
      <c r="A526" s="83" t="s">
        <v>181</v>
      </c>
      <c r="B526" s="83">
        <v>8</v>
      </c>
      <c r="C526" s="84">
        <v>1566.6875131700001</v>
      </c>
      <c r="D526" s="84">
        <v>1564.6595409700001</v>
      </c>
      <c r="E526" s="84">
        <v>188.98047438</v>
      </c>
      <c r="F526" s="84">
        <v>188.98047438</v>
      </c>
    </row>
    <row r="527" spans="1:6" ht="12.75" customHeight="1" x14ac:dyDescent="0.2">
      <c r="A527" s="83" t="s">
        <v>181</v>
      </c>
      <c r="B527" s="83">
        <v>9</v>
      </c>
      <c r="C527" s="84">
        <v>1481.6744513599999</v>
      </c>
      <c r="D527" s="84">
        <v>1477.1013083800001</v>
      </c>
      <c r="E527" s="84">
        <v>178.40514096000001</v>
      </c>
      <c r="F527" s="84">
        <v>178.40514096000001</v>
      </c>
    </row>
    <row r="528" spans="1:6" ht="12.75" customHeight="1" x14ac:dyDescent="0.2">
      <c r="A528" s="83" t="s">
        <v>181</v>
      </c>
      <c r="B528" s="83">
        <v>10</v>
      </c>
      <c r="C528" s="84">
        <v>1478.3501464000001</v>
      </c>
      <c r="D528" s="84">
        <v>1468.55005026</v>
      </c>
      <c r="E528" s="84">
        <v>177.37231510999999</v>
      </c>
      <c r="F528" s="84">
        <v>177.37231510999999</v>
      </c>
    </row>
    <row r="529" spans="1:6" ht="12.75" customHeight="1" x14ac:dyDescent="0.2">
      <c r="A529" s="83" t="s">
        <v>181</v>
      </c>
      <c r="B529" s="83">
        <v>11</v>
      </c>
      <c r="C529" s="84">
        <v>1509.0372414000001</v>
      </c>
      <c r="D529" s="84">
        <v>1499.3527283000001</v>
      </c>
      <c r="E529" s="84">
        <v>181.09268019000001</v>
      </c>
      <c r="F529" s="84">
        <v>181.09268019000001</v>
      </c>
    </row>
    <row r="530" spans="1:6" ht="12.75" customHeight="1" x14ac:dyDescent="0.2">
      <c r="A530" s="83" t="s">
        <v>181</v>
      </c>
      <c r="B530" s="83">
        <v>12</v>
      </c>
      <c r="C530" s="84">
        <v>1528.5782666</v>
      </c>
      <c r="D530" s="84">
        <v>1520.4807784</v>
      </c>
      <c r="E530" s="84">
        <v>183.64453816</v>
      </c>
      <c r="F530" s="84">
        <v>183.64453816</v>
      </c>
    </row>
    <row r="531" spans="1:6" ht="12.75" customHeight="1" x14ac:dyDescent="0.2">
      <c r="A531" s="83" t="s">
        <v>181</v>
      </c>
      <c r="B531" s="83">
        <v>13</v>
      </c>
      <c r="C531" s="84">
        <v>1581.73282535</v>
      </c>
      <c r="D531" s="84">
        <v>1572.9420845300001</v>
      </c>
      <c r="E531" s="84">
        <v>189.98084473</v>
      </c>
      <c r="F531" s="84">
        <v>189.98084473</v>
      </c>
    </row>
    <row r="532" spans="1:6" ht="12.75" customHeight="1" x14ac:dyDescent="0.2">
      <c r="A532" s="83" t="s">
        <v>181</v>
      </c>
      <c r="B532" s="83">
        <v>14</v>
      </c>
      <c r="C532" s="84">
        <v>1542.8630026200001</v>
      </c>
      <c r="D532" s="84">
        <v>1534.84934587</v>
      </c>
      <c r="E532" s="84">
        <v>185.37998196000001</v>
      </c>
      <c r="F532" s="84">
        <v>185.37998196000001</v>
      </c>
    </row>
    <row r="533" spans="1:6" ht="12.75" customHeight="1" x14ac:dyDescent="0.2">
      <c r="A533" s="83" t="s">
        <v>181</v>
      </c>
      <c r="B533" s="83">
        <v>15</v>
      </c>
      <c r="C533" s="84">
        <v>1559.4238054699999</v>
      </c>
      <c r="D533" s="84">
        <v>1552.13209824</v>
      </c>
      <c r="E533" s="84">
        <v>187.46740267999999</v>
      </c>
      <c r="F533" s="84">
        <v>187.46740267999999</v>
      </c>
    </row>
    <row r="534" spans="1:6" ht="12.75" customHeight="1" x14ac:dyDescent="0.2">
      <c r="A534" s="83" t="s">
        <v>181</v>
      </c>
      <c r="B534" s="83">
        <v>16</v>
      </c>
      <c r="C534" s="84">
        <v>1560.5867386</v>
      </c>
      <c r="D534" s="84">
        <v>1553.1391437699999</v>
      </c>
      <c r="E534" s="84">
        <v>187.58903420999999</v>
      </c>
      <c r="F534" s="84">
        <v>187.58903420999999</v>
      </c>
    </row>
    <row r="535" spans="1:6" ht="12.75" customHeight="1" x14ac:dyDescent="0.2">
      <c r="A535" s="83" t="s">
        <v>181</v>
      </c>
      <c r="B535" s="83">
        <v>17</v>
      </c>
      <c r="C535" s="84">
        <v>1545.6950296699999</v>
      </c>
      <c r="D535" s="84">
        <v>1542.92359345</v>
      </c>
      <c r="E535" s="84">
        <v>186.3551942</v>
      </c>
      <c r="F535" s="84">
        <v>186.3551942</v>
      </c>
    </row>
    <row r="536" spans="1:6" ht="12.75" customHeight="1" x14ac:dyDescent="0.2">
      <c r="A536" s="83" t="s">
        <v>181</v>
      </c>
      <c r="B536" s="83">
        <v>18</v>
      </c>
      <c r="C536" s="84">
        <v>1528.8659901799999</v>
      </c>
      <c r="D536" s="84">
        <v>1521.7400686000001</v>
      </c>
      <c r="E536" s="84">
        <v>183.79663595</v>
      </c>
      <c r="F536" s="84">
        <v>183.79663595</v>
      </c>
    </row>
    <row r="537" spans="1:6" ht="12.75" customHeight="1" x14ac:dyDescent="0.2">
      <c r="A537" s="83" t="s">
        <v>181</v>
      </c>
      <c r="B537" s="83">
        <v>19</v>
      </c>
      <c r="C537" s="84">
        <v>1535.37740661</v>
      </c>
      <c r="D537" s="84">
        <v>1532.63665001</v>
      </c>
      <c r="E537" s="84">
        <v>185.11273129</v>
      </c>
      <c r="F537" s="84">
        <v>185.11273129</v>
      </c>
    </row>
    <row r="538" spans="1:6" ht="12.75" customHeight="1" x14ac:dyDescent="0.2">
      <c r="A538" s="83" t="s">
        <v>181</v>
      </c>
      <c r="B538" s="83">
        <v>20</v>
      </c>
      <c r="C538" s="84">
        <v>1523.45772943</v>
      </c>
      <c r="D538" s="84">
        <v>1522.47907072</v>
      </c>
      <c r="E538" s="84">
        <v>183.88589304999999</v>
      </c>
      <c r="F538" s="84">
        <v>183.88589304999999</v>
      </c>
    </row>
    <row r="539" spans="1:6" ht="12.75" customHeight="1" x14ac:dyDescent="0.2">
      <c r="A539" s="83" t="s">
        <v>181</v>
      </c>
      <c r="B539" s="83">
        <v>21</v>
      </c>
      <c r="C539" s="84">
        <v>1515.8695473600001</v>
      </c>
      <c r="D539" s="84">
        <v>1504.20530457</v>
      </c>
      <c r="E539" s="84">
        <v>181.67877712000001</v>
      </c>
      <c r="F539" s="84">
        <v>181.67877712000001</v>
      </c>
    </row>
    <row r="540" spans="1:6" ht="12.75" customHeight="1" x14ac:dyDescent="0.2">
      <c r="A540" s="83" t="s">
        <v>181</v>
      </c>
      <c r="B540" s="83">
        <v>22</v>
      </c>
      <c r="C540" s="84">
        <v>1535.53991043</v>
      </c>
      <c r="D540" s="84">
        <v>1521.6524662899999</v>
      </c>
      <c r="E540" s="84">
        <v>183.78605529999999</v>
      </c>
      <c r="F540" s="84">
        <v>183.78605529999999</v>
      </c>
    </row>
    <row r="541" spans="1:6" ht="12.75" customHeight="1" x14ac:dyDescent="0.2">
      <c r="A541" s="83" t="s">
        <v>181</v>
      </c>
      <c r="B541" s="83">
        <v>23</v>
      </c>
      <c r="C541" s="84">
        <v>1582.6856475899999</v>
      </c>
      <c r="D541" s="84">
        <v>1572.17941114</v>
      </c>
      <c r="E541" s="84">
        <v>189.88872860000001</v>
      </c>
      <c r="F541" s="84">
        <v>189.88872860000001</v>
      </c>
    </row>
    <row r="542" spans="1:6" ht="12.75" customHeight="1" x14ac:dyDescent="0.2">
      <c r="A542" s="83" t="s">
        <v>181</v>
      </c>
      <c r="B542" s="83">
        <v>24</v>
      </c>
      <c r="C542" s="84">
        <v>1684.68757461</v>
      </c>
      <c r="D542" s="84">
        <v>1682.4815252999999</v>
      </c>
      <c r="E542" s="84">
        <v>203.21108104000001</v>
      </c>
      <c r="F542" s="84">
        <v>203.21108104000001</v>
      </c>
    </row>
    <row r="543" spans="1:6" ht="12.75" customHeight="1" x14ac:dyDescent="0.2">
      <c r="A543" s="83" t="s">
        <v>182</v>
      </c>
      <c r="B543" s="83">
        <v>1</v>
      </c>
      <c r="C543" s="84">
        <v>1709.0834755000001</v>
      </c>
      <c r="D543" s="84">
        <v>1698.2349206900001</v>
      </c>
      <c r="E543" s="84">
        <v>205.11378515000001</v>
      </c>
      <c r="F543" s="84">
        <v>205.11378515000001</v>
      </c>
    </row>
    <row r="544" spans="1:6" ht="12.75" customHeight="1" x14ac:dyDescent="0.2">
      <c r="A544" s="83" t="s">
        <v>182</v>
      </c>
      <c r="B544" s="83">
        <v>2</v>
      </c>
      <c r="C544" s="84">
        <v>1784.11195423</v>
      </c>
      <c r="D544" s="84">
        <v>1772.3068742099999</v>
      </c>
      <c r="E544" s="84">
        <v>214.06023807</v>
      </c>
      <c r="F544" s="84">
        <v>214.06023807</v>
      </c>
    </row>
    <row r="545" spans="1:6" ht="12.75" customHeight="1" x14ac:dyDescent="0.2">
      <c r="A545" s="83" t="s">
        <v>182</v>
      </c>
      <c r="B545" s="83">
        <v>3</v>
      </c>
      <c r="C545" s="84">
        <v>1802.10900369</v>
      </c>
      <c r="D545" s="84">
        <v>1797.2274609399999</v>
      </c>
      <c r="E545" s="84">
        <v>217.07016078999999</v>
      </c>
      <c r="F545" s="84">
        <v>217.07016078999999</v>
      </c>
    </row>
    <row r="546" spans="1:6" ht="12.75" customHeight="1" x14ac:dyDescent="0.2">
      <c r="A546" s="83" t="s">
        <v>182</v>
      </c>
      <c r="B546" s="83">
        <v>4</v>
      </c>
      <c r="C546" s="84">
        <v>1785.4827793100001</v>
      </c>
      <c r="D546" s="84">
        <v>1774.0659992599999</v>
      </c>
      <c r="E546" s="84">
        <v>214.27270619999999</v>
      </c>
      <c r="F546" s="84">
        <v>214.27270619999999</v>
      </c>
    </row>
    <row r="547" spans="1:6" ht="12.75" customHeight="1" x14ac:dyDescent="0.2">
      <c r="A547" s="83" t="s">
        <v>182</v>
      </c>
      <c r="B547" s="83">
        <v>5</v>
      </c>
      <c r="C547" s="84">
        <v>1785.7443953300001</v>
      </c>
      <c r="D547" s="84">
        <v>1774.0690456</v>
      </c>
      <c r="E547" s="84">
        <v>214.27307413</v>
      </c>
      <c r="F547" s="84">
        <v>214.27307413</v>
      </c>
    </row>
    <row r="548" spans="1:6" ht="12.75" customHeight="1" x14ac:dyDescent="0.2">
      <c r="A548" s="83" t="s">
        <v>182</v>
      </c>
      <c r="B548" s="83">
        <v>6</v>
      </c>
      <c r="C548" s="84">
        <v>1794.4008088</v>
      </c>
      <c r="D548" s="84">
        <v>1782.2454267400001</v>
      </c>
      <c r="E548" s="84">
        <v>215.26062213</v>
      </c>
      <c r="F548" s="84">
        <v>215.26062213</v>
      </c>
    </row>
    <row r="549" spans="1:6" ht="12.75" customHeight="1" x14ac:dyDescent="0.2">
      <c r="A549" s="83" t="s">
        <v>182</v>
      </c>
      <c r="B549" s="83">
        <v>7</v>
      </c>
      <c r="C549" s="84">
        <v>1616.8657207599999</v>
      </c>
      <c r="D549" s="84">
        <v>1606.3908814900001</v>
      </c>
      <c r="E549" s="84">
        <v>194.02080956</v>
      </c>
      <c r="F549" s="84">
        <v>194.02080956</v>
      </c>
    </row>
    <row r="550" spans="1:6" ht="12.75" customHeight="1" x14ac:dyDescent="0.2">
      <c r="A550" s="83" t="s">
        <v>182</v>
      </c>
      <c r="B550" s="83">
        <v>8</v>
      </c>
      <c r="C550" s="84">
        <v>1589.4685347</v>
      </c>
      <c r="D550" s="84">
        <v>1577.7904045400001</v>
      </c>
      <c r="E550" s="84">
        <v>190.56642758999999</v>
      </c>
      <c r="F550" s="84">
        <v>190.56642758999999</v>
      </c>
    </row>
    <row r="551" spans="1:6" ht="12.75" customHeight="1" x14ac:dyDescent="0.2">
      <c r="A551" s="83" t="s">
        <v>182</v>
      </c>
      <c r="B551" s="83">
        <v>9</v>
      </c>
      <c r="C551" s="84">
        <v>1508.2424958399999</v>
      </c>
      <c r="D551" s="84">
        <v>1497.94258745</v>
      </c>
      <c r="E551" s="84">
        <v>180.92236256999999</v>
      </c>
      <c r="F551" s="84">
        <v>180.92236256999999</v>
      </c>
    </row>
    <row r="552" spans="1:6" ht="12.75" customHeight="1" x14ac:dyDescent="0.2">
      <c r="A552" s="83" t="s">
        <v>182</v>
      </c>
      <c r="B552" s="83">
        <v>10</v>
      </c>
      <c r="C552" s="84">
        <v>1489.8745075899999</v>
      </c>
      <c r="D552" s="84">
        <v>1477.81250292</v>
      </c>
      <c r="E552" s="84">
        <v>178.49103944000001</v>
      </c>
      <c r="F552" s="84">
        <v>178.49103944000001</v>
      </c>
    </row>
    <row r="553" spans="1:6" ht="12.75" customHeight="1" x14ac:dyDescent="0.2">
      <c r="A553" s="83" t="s">
        <v>182</v>
      </c>
      <c r="B553" s="83">
        <v>11</v>
      </c>
      <c r="C553" s="84">
        <v>1490.1064137200001</v>
      </c>
      <c r="D553" s="84">
        <v>1479.1471193</v>
      </c>
      <c r="E553" s="84">
        <v>178.65223517000001</v>
      </c>
      <c r="F553" s="84">
        <v>178.65223517000001</v>
      </c>
    </row>
    <row r="554" spans="1:6" ht="12.75" customHeight="1" x14ac:dyDescent="0.2">
      <c r="A554" s="83" t="s">
        <v>182</v>
      </c>
      <c r="B554" s="83">
        <v>12</v>
      </c>
      <c r="C554" s="84">
        <v>1526.73557865</v>
      </c>
      <c r="D554" s="84">
        <v>1516.03812552</v>
      </c>
      <c r="E554" s="84">
        <v>183.10795200999999</v>
      </c>
      <c r="F554" s="84">
        <v>183.10795200999999</v>
      </c>
    </row>
    <row r="555" spans="1:6" ht="12.75" customHeight="1" x14ac:dyDescent="0.2">
      <c r="A555" s="83" t="s">
        <v>182</v>
      </c>
      <c r="B555" s="83">
        <v>13</v>
      </c>
      <c r="C555" s="84">
        <v>1565.3511008200001</v>
      </c>
      <c r="D555" s="84">
        <v>1562.2684916600001</v>
      </c>
      <c r="E555" s="84">
        <v>188.69168207000001</v>
      </c>
      <c r="F555" s="84">
        <v>188.69168207000001</v>
      </c>
    </row>
    <row r="556" spans="1:6" ht="12.75" customHeight="1" x14ac:dyDescent="0.2">
      <c r="A556" s="83" t="s">
        <v>182</v>
      </c>
      <c r="B556" s="83">
        <v>14</v>
      </c>
      <c r="C556" s="84">
        <v>1575.28956477</v>
      </c>
      <c r="D556" s="84">
        <v>1567.0340627800001</v>
      </c>
      <c r="E556" s="84">
        <v>189.26727048000001</v>
      </c>
      <c r="F556" s="84">
        <v>189.26727048000001</v>
      </c>
    </row>
    <row r="557" spans="1:6" ht="12.75" customHeight="1" x14ac:dyDescent="0.2">
      <c r="A557" s="83" t="s">
        <v>182</v>
      </c>
      <c r="B557" s="83">
        <v>15</v>
      </c>
      <c r="C557" s="84">
        <v>1570.9023261100001</v>
      </c>
      <c r="D557" s="84">
        <v>1564.10253235</v>
      </c>
      <c r="E557" s="84">
        <v>188.91319856000001</v>
      </c>
      <c r="F557" s="84">
        <v>188.91319856000001</v>
      </c>
    </row>
    <row r="558" spans="1:6" ht="12.75" customHeight="1" x14ac:dyDescent="0.2">
      <c r="A558" s="83" t="s">
        <v>182</v>
      </c>
      <c r="B558" s="83">
        <v>16</v>
      </c>
      <c r="C558" s="84">
        <v>1572.62631936</v>
      </c>
      <c r="D558" s="84">
        <v>1562.5790997399999</v>
      </c>
      <c r="E558" s="84">
        <v>188.7291975</v>
      </c>
      <c r="F558" s="84">
        <v>188.7291975</v>
      </c>
    </row>
    <row r="559" spans="1:6" ht="12.75" customHeight="1" x14ac:dyDescent="0.2">
      <c r="A559" s="83" t="s">
        <v>182</v>
      </c>
      <c r="B559" s="83">
        <v>17</v>
      </c>
      <c r="C559" s="84">
        <v>1553.5424398</v>
      </c>
      <c r="D559" s="84">
        <v>1548.2707817999999</v>
      </c>
      <c r="E559" s="84">
        <v>187.00103067000001</v>
      </c>
      <c r="F559" s="84">
        <v>187.00103067000001</v>
      </c>
    </row>
    <row r="560" spans="1:6" ht="12.75" customHeight="1" x14ac:dyDescent="0.2">
      <c r="A560" s="83" t="s">
        <v>182</v>
      </c>
      <c r="B560" s="83">
        <v>18</v>
      </c>
      <c r="C560" s="84">
        <v>1533.2014864800001</v>
      </c>
      <c r="D560" s="84">
        <v>1525.05381184</v>
      </c>
      <c r="E560" s="84">
        <v>184.19687175999999</v>
      </c>
      <c r="F560" s="84">
        <v>184.19687175999999</v>
      </c>
    </row>
    <row r="561" spans="1:6" ht="12.75" customHeight="1" x14ac:dyDescent="0.2">
      <c r="A561" s="83" t="s">
        <v>182</v>
      </c>
      <c r="B561" s="83">
        <v>19</v>
      </c>
      <c r="C561" s="84">
        <v>1549.86116732</v>
      </c>
      <c r="D561" s="84">
        <v>1545.97238186</v>
      </c>
      <c r="E561" s="84">
        <v>186.72342861000001</v>
      </c>
      <c r="F561" s="84">
        <v>186.72342861000001</v>
      </c>
    </row>
    <row r="562" spans="1:6" ht="12.75" customHeight="1" x14ac:dyDescent="0.2">
      <c r="A562" s="83" t="s">
        <v>182</v>
      </c>
      <c r="B562" s="83">
        <v>20</v>
      </c>
      <c r="C562" s="84">
        <v>1526.7882913000001</v>
      </c>
      <c r="D562" s="84">
        <v>1518.1078238</v>
      </c>
      <c r="E562" s="84">
        <v>183.35793135</v>
      </c>
      <c r="F562" s="84">
        <v>183.35793135</v>
      </c>
    </row>
    <row r="563" spans="1:6" ht="12.75" customHeight="1" x14ac:dyDescent="0.2">
      <c r="A563" s="83" t="s">
        <v>182</v>
      </c>
      <c r="B563" s="83">
        <v>21</v>
      </c>
      <c r="C563" s="84">
        <v>1482.5884778</v>
      </c>
      <c r="D563" s="84">
        <v>1476.1526486099999</v>
      </c>
      <c r="E563" s="84">
        <v>178.29056129</v>
      </c>
      <c r="F563" s="84">
        <v>178.29056129</v>
      </c>
    </row>
    <row r="564" spans="1:6" ht="12.75" customHeight="1" x14ac:dyDescent="0.2">
      <c r="A564" s="83" t="s">
        <v>182</v>
      </c>
      <c r="B564" s="83">
        <v>22</v>
      </c>
      <c r="C564" s="84">
        <v>1514.0901969199999</v>
      </c>
      <c r="D564" s="84">
        <v>1511.5672728500001</v>
      </c>
      <c r="E564" s="84">
        <v>182.56795986</v>
      </c>
      <c r="F564" s="84">
        <v>182.56795986</v>
      </c>
    </row>
    <row r="565" spans="1:6" ht="12.75" customHeight="1" x14ac:dyDescent="0.2">
      <c r="A565" s="83" t="s">
        <v>182</v>
      </c>
      <c r="B565" s="83">
        <v>23</v>
      </c>
      <c r="C565" s="84">
        <v>1574.8402509499999</v>
      </c>
      <c r="D565" s="84">
        <v>1573.0705662400001</v>
      </c>
      <c r="E565" s="84">
        <v>189.99636282</v>
      </c>
      <c r="F565" s="84">
        <v>189.99636282</v>
      </c>
    </row>
    <row r="566" spans="1:6" ht="12.75" customHeight="1" x14ac:dyDescent="0.2">
      <c r="A566" s="83" t="s">
        <v>182</v>
      </c>
      <c r="B566" s="83">
        <v>24</v>
      </c>
      <c r="C566" s="84">
        <v>1667.5911727499999</v>
      </c>
      <c r="D566" s="84">
        <v>1660.10014617</v>
      </c>
      <c r="E566" s="84">
        <v>200.50784526999999</v>
      </c>
      <c r="F566" s="84">
        <v>200.50784526999999</v>
      </c>
    </row>
    <row r="567" spans="1:6" ht="12.75" customHeight="1" x14ac:dyDescent="0.2">
      <c r="A567" s="83" t="s">
        <v>183</v>
      </c>
      <c r="B567" s="83">
        <v>1</v>
      </c>
      <c r="C567" s="84">
        <v>1676.93532112</v>
      </c>
      <c r="D567" s="84">
        <v>1676.69568527</v>
      </c>
      <c r="E567" s="84">
        <v>202.51226396999999</v>
      </c>
      <c r="F567" s="84">
        <v>202.51226396999999</v>
      </c>
    </row>
    <row r="568" spans="1:6" ht="12.75" customHeight="1" x14ac:dyDescent="0.2">
      <c r="A568" s="83" t="s">
        <v>183</v>
      </c>
      <c r="B568" s="83">
        <v>2</v>
      </c>
      <c r="C568" s="84">
        <v>1800.53950158</v>
      </c>
      <c r="D568" s="84">
        <v>1799.7036352699999</v>
      </c>
      <c r="E568" s="84">
        <v>217.36923454000001</v>
      </c>
      <c r="F568" s="84">
        <v>217.36923454000001</v>
      </c>
    </row>
    <row r="569" spans="1:6" ht="12.75" customHeight="1" x14ac:dyDescent="0.2">
      <c r="A569" s="83" t="s">
        <v>183</v>
      </c>
      <c r="B569" s="83">
        <v>3</v>
      </c>
      <c r="C569" s="84">
        <v>1875.2470349499999</v>
      </c>
      <c r="D569" s="84">
        <v>1864.55595208</v>
      </c>
      <c r="E569" s="84">
        <v>225.20213446</v>
      </c>
      <c r="F569" s="84">
        <v>225.20213446</v>
      </c>
    </row>
    <row r="570" spans="1:6" ht="12.75" customHeight="1" x14ac:dyDescent="0.2">
      <c r="A570" s="83" t="s">
        <v>183</v>
      </c>
      <c r="B570" s="83">
        <v>4</v>
      </c>
      <c r="C570" s="84">
        <v>1851.0056792800001</v>
      </c>
      <c r="D570" s="84">
        <v>1840.6722831899999</v>
      </c>
      <c r="E570" s="84">
        <v>222.31745126999999</v>
      </c>
      <c r="F570" s="84">
        <v>222.31745126999999</v>
      </c>
    </row>
    <row r="571" spans="1:6" ht="12.75" customHeight="1" x14ac:dyDescent="0.2">
      <c r="A571" s="83" t="s">
        <v>183</v>
      </c>
      <c r="B571" s="83">
        <v>5</v>
      </c>
      <c r="C571" s="84">
        <v>1834.84872483</v>
      </c>
      <c r="D571" s="84">
        <v>1828.8499822599999</v>
      </c>
      <c r="E571" s="84">
        <v>220.88954699999999</v>
      </c>
      <c r="F571" s="84">
        <v>220.88954699999999</v>
      </c>
    </row>
    <row r="572" spans="1:6" ht="12.75" customHeight="1" x14ac:dyDescent="0.2">
      <c r="A572" s="83" t="s">
        <v>183</v>
      </c>
      <c r="B572" s="83">
        <v>6</v>
      </c>
      <c r="C572" s="84">
        <v>1749.7156092099999</v>
      </c>
      <c r="D572" s="84">
        <v>1739.93600113</v>
      </c>
      <c r="E572" s="84">
        <v>210.1504655</v>
      </c>
      <c r="F572" s="84">
        <v>210.1504655</v>
      </c>
    </row>
    <row r="573" spans="1:6" ht="12.75" customHeight="1" x14ac:dyDescent="0.2">
      <c r="A573" s="83" t="s">
        <v>183</v>
      </c>
      <c r="B573" s="83">
        <v>7</v>
      </c>
      <c r="C573" s="84">
        <v>1623.69085561</v>
      </c>
      <c r="D573" s="84">
        <v>1615.1854707800001</v>
      </c>
      <c r="E573" s="84">
        <v>195.08302508</v>
      </c>
      <c r="F573" s="84">
        <v>195.08302508</v>
      </c>
    </row>
    <row r="574" spans="1:6" ht="12.75" customHeight="1" x14ac:dyDescent="0.2">
      <c r="A574" s="83" t="s">
        <v>183</v>
      </c>
      <c r="B574" s="83">
        <v>8</v>
      </c>
      <c r="C574" s="84">
        <v>1492.45032943</v>
      </c>
      <c r="D574" s="84">
        <v>1486.5719299699999</v>
      </c>
      <c r="E574" s="84">
        <v>179.54900805</v>
      </c>
      <c r="F574" s="84">
        <v>179.54900805</v>
      </c>
    </row>
    <row r="575" spans="1:6" ht="12.75" customHeight="1" x14ac:dyDescent="0.2">
      <c r="A575" s="83" t="s">
        <v>183</v>
      </c>
      <c r="B575" s="83">
        <v>9</v>
      </c>
      <c r="C575" s="84">
        <v>1430.0797245199999</v>
      </c>
      <c r="D575" s="84">
        <v>1424.79662826</v>
      </c>
      <c r="E575" s="84">
        <v>172.08775177999999</v>
      </c>
      <c r="F575" s="84">
        <v>172.08775177999999</v>
      </c>
    </row>
    <row r="576" spans="1:6" ht="12.75" customHeight="1" x14ac:dyDescent="0.2">
      <c r="A576" s="83" t="s">
        <v>183</v>
      </c>
      <c r="B576" s="83">
        <v>10</v>
      </c>
      <c r="C576" s="84">
        <v>1371.50944968</v>
      </c>
      <c r="D576" s="84">
        <v>1363.8584003599999</v>
      </c>
      <c r="E576" s="84">
        <v>164.72759775</v>
      </c>
      <c r="F576" s="84">
        <v>164.72759775</v>
      </c>
    </row>
    <row r="577" spans="1:6" ht="12.75" customHeight="1" x14ac:dyDescent="0.2">
      <c r="A577" s="83" t="s">
        <v>183</v>
      </c>
      <c r="B577" s="83">
        <v>11</v>
      </c>
      <c r="C577" s="84">
        <v>1324.06390545</v>
      </c>
      <c r="D577" s="84">
        <v>1316.6605680600001</v>
      </c>
      <c r="E577" s="84">
        <v>159.02701657</v>
      </c>
      <c r="F577" s="84">
        <v>159.02701657</v>
      </c>
    </row>
    <row r="578" spans="1:6" ht="12.75" customHeight="1" x14ac:dyDescent="0.2">
      <c r="A578" s="83" t="s">
        <v>183</v>
      </c>
      <c r="B578" s="83">
        <v>12</v>
      </c>
      <c r="C578" s="84">
        <v>1339.2216629699999</v>
      </c>
      <c r="D578" s="84">
        <v>1333.79271943</v>
      </c>
      <c r="E578" s="84">
        <v>161.09624761000001</v>
      </c>
      <c r="F578" s="84">
        <v>161.09624761000001</v>
      </c>
    </row>
    <row r="579" spans="1:6" ht="12.75" customHeight="1" x14ac:dyDescent="0.2">
      <c r="A579" s="83" t="s">
        <v>183</v>
      </c>
      <c r="B579" s="83">
        <v>13</v>
      </c>
      <c r="C579" s="84">
        <v>1376.26782824</v>
      </c>
      <c r="D579" s="84">
        <v>1368.72573134</v>
      </c>
      <c r="E579" s="84">
        <v>165.31547677</v>
      </c>
      <c r="F579" s="84">
        <v>165.31547677</v>
      </c>
    </row>
    <row r="580" spans="1:6" ht="12.75" customHeight="1" x14ac:dyDescent="0.2">
      <c r="A580" s="83" t="s">
        <v>183</v>
      </c>
      <c r="B580" s="83">
        <v>14</v>
      </c>
      <c r="C580" s="84">
        <v>1407.6895596899999</v>
      </c>
      <c r="D580" s="84">
        <v>1400.5218097300001</v>
      </c>
      <c r="E580" s="84">
        <v>169.15582531000001</v>
      </c>
      <c r="F580" s="84">
        <v>169.15582531000001</v>
      </c>
    </row>
    <row r="581" spans="1:6" ht="12.75" customHeight="1" x14ac:dyDescent="0.2">
      <c r="A581" s="83" t="s">
        <v>183</v>
      </c>
      <c r="B581" s="83">
        <v>15</v>
      </c>
      <c r="C581" s="84">
        <v>1420.2573962399999</v>
      </c>
      <c r="D581" s="84">
        <v>1413.5626550500001</v>
      </c>
      <c r="E581" s="84">
        <v>170.73090607</v>
      </c>
      <c r="F581" s="84">
        <v>170.73090607</v>
      </c>
    </row>
    <row r="582" spans="1:6" ht="12.75" customHeight="1" x14ac:dyDescent="0.2">
      <c r="A582" s="83" t="s">
        <v>183</v>
      </c>
      <c r="B582" s="83">
        <v>16</v>
      </c>
      <c r="C582" s="84">
        <v>1423.53660717</v>
      </c>
      <c r="D582" s="84">
        <v>1423.03217253</v>
      </c>
      <c r="E582" s="84">
        <v>171.87463980000001</v>
      </c>
      <c r="F582" s="84">
        <v>171.87463980000001</v>
      </c>
    </row>
    <row r="583" spans="1:6" ht="12.75" customHeight="1" x14ac:dyDescent="0.2">
      <c r="A583" s="83" t="s">
        <v>183</v>
      </c>
      <c r="B583" s="83">
        <v>17</v>
      </c>
      <c r="C583" s="84">
        <v>1404.80584011</v>
      </c>
      <c r="D583" s="84">
        <v>1397.7909440799999</v>
      </c>
      <c r="E583" s="84">
        <v>168.82598978999999</v>
      </c>
      <c r="F583" s="84">
        <v>168.82598978999999</v>
      </c>
    </row>
    <row r="584" spans="1:6" ht="12.75" customHeight="1" x14ac:dyDescent="0.2">
      <c r="A584" s="83" t="s">
        <v>183</v>
      </c>
      <c r="B584" s="83">
        <v>18</v>
      </c>
      <c r="C584" s="84">
        <v>1386.02406451</v>
      </c>
      <c r="D584" s="84">
        <v>1384.7451445300001</v>
      </c>
      <c r="E584" s="84">
        <v>167.25031066</v>
      </c>
      <c r="F584" s="84">
        <v>167.25031066</v>
      </c>
    </row>
    <row r="585" spans="1:6" ht="12.75" customHeight="1" x14ac:dyDescent="0.2">
      <c r="A585" s="83" t="s">
        <v>183</v>
      </c>
      <c r="B585" s="83">
        <v>19</v>
      </c>
      <c r="C585" s="84">
        <v>1383.7345197100001</v>
      </c>
      <c r="D585" s="84">
        <v>1383.25364341</v>
      </c>
      <c r="E585" s="84">
        <v>167.07016630000001</v>
      </c>
      <c r="F585" s="84">
        <v>167.07016630000001</v>
      </c>
    </row>
    <row r="586" spans="1:6" ht="12.75" customHeight="1" x14ac:dyDescent="0.2">
      <c r="A586" s="83" t="s">
        <v>183</v>
      </c>
      <c r="B586" s="83">
        <v>20</v>
      </c>
      <c r="C586" s="84">
        <v>1397.0334806000001</v>
      </c>
      <c r="D586" s="84">
        <v>1392.9434987899999</v>
      </c>
      <c r="E586" s="84">
        <v>168.24051258</v>
      </c>
      <c r="F586" s="84">
        <v>168.24051258</v>
      </c>
    </row>
    <row r="587" spans="1:6" ht="12.75" customHeight="1" x14ac:dyDescent="0.2">
      <c r="A587" s="83" t="s">
        <v>183</v>
      </c>
      <c r="B587" s="83">
        <v>21</v>
      </c>
      <c r="C587" s="84">
        <v>1401.1306031300001</v>
      </c>
      <c r="D587" s="84">
        <v>1396.4091583500001</v>
      </c>
      <c r="E587" s="84">
        <v>168.65909692</v>
      </c>
      <c r="F587" s="84">
        <v>168.65909692</v>
      </c>
    </row>
    <row r="588" spans="1:6" ht="12.75" customHeight="1" x14ac:dyDescent="0.2">
      <c r="A588" s="83" t="s">
        <v>183</v>
      </c>
      <c r="B588" s="83">
        <v>22</v>
      </c>
      <c r="C588" s="84">
        <v>1380.4246419000001</v>
      </c>
      <c r="D588" s="84">
        <v>1377.00731664</v>
      </c>
      <c r="E588" s="84">
        <v>166.31573137999999</v>
      </c>
      <c r="F588" s="84">
        <v>166.31573137999999</v>
      </c>
    </row>
    <row r="589" spans="1:6" ht="12.75" customHeight="1" x14ac:dyDescent="0.2">
      <c r="A589" s="83" t="s">
        <v>183</v>
      </c>
      <c r="B589" s="83">
        <v>23</v>
      </c>
      <c r="C589" s="84">
        <v>1412.3765081500001</v>
      </c>
      <c r="D589" s="84">
        <v>1406.8505166800001</v>
      </c>
      <c r="E589" s="84">
        <v>169.92021015</v>
      </c>
      <c r="F589" s="84">
        <v>169.92021015</v>
      </c>
    </row>
    <row r="590" spans="1:6" ht="12.75" customHeight="1" x14ac:dyDescent="0.2">
      <c r="A590" s="83" t="s">
        <v>183</v>
      </c>
      <c r="B590" s="83">
        <v>24</v>
      </c>
      <c r="C590" s="84">
        <v>1559.3656133699999</v>
      </c>
      <c r="D590" s="84">
        <v>1558.55151069</v>
      </c>
      <c r="E590" s="84">
        <v>188.24274299000001</v>
      </c>
      <c r="F590" s="84">
        <v>188.24274299000001</v>
      </c>
    </row>
    <row r="591" spans="1:6" ht="12.75" customHeight="1" x14ac:dyDescent="0.2">
      <c r="A591" s="83" t="s">
        <v>184</v>
      </c>
      <c r="B591" s="83">
        <v>1</v>
      </c>
      <c r="C591" s="84">
        <v>1543.22378983</v>
      </c>
      <c r="D591" s="84">
        <v>1533.9918679800001</v>
      </c>
      <c r="E591" s="84">
        <v>185.27641528999999</v>
      </c>
      <c r="F591" s="84">
        <v>185.27641528999999</v>
      </c>
    </row>
    <row r="592" spans="1:6" ht="12.75" customHeight="1" x14ac:dyDescent="0.2">
      <c r="A592" s="83" t="s">
        <v>184</v>
      </c>
      <c r="B592" s="83">
        <v>2</v>
      </c>
      <c r="C592" s="84">
        <v>1625.7314371499999</v>
      </c>
      <c r="D592" s="84">
        <v>1619.57249566</v>
      </c>
      <c r="E592" s="84">
        <v>195.61289246000001</v>
      </c>
      <c r="F592" s="84">
        <v>195.61289246000001</v>
      </c>
    </row>
    <row r="593" spans="1:6" ht="12.75" customHeight="1" x14ac:dyDescent="0.2">
      <c r="A593" s="83" t="s">
        <v>184</v>
      </c>
      <c r="B593" s="83">
        <v>3</v>
      </c>
      <c r="C593" s="84">
        <v>1711.55650814</v>
      </c>
      <c r="D593" s="84">
        <v>1702.1396937</v>
      </c>
      <c r="E593" s="84">
        <v>205.58540586999999</v>
      </c>
      <c r="F593" s="84">
        <v>205.58540586999999</v>
      </c>
    </row>
    <row r="594" spans="1:6" ht="12.75" customHeight="1" x14ac:dyDescent="0.2">
      <c r="A594" s="83" t="s">
        <v>184</v>
      </c>
      <c r="B594" s="83">
        <v>4</v>
      </c>
      <c r="C594" s="84">
        <v>1710.93261588</v>
      </c>
      <c r="D594" s="84">
        <v>1699.96320945</v>
      </c>
      <c r="E594" s="84">
        <v>205.32252885</v>
      </c>
      <c r="F594" s="84">
        <v>205.32252885</v>
      </c>
    </row>
    <row r="595" spans="1:6" ht="12.75" customHeight="1" x14ac:dyDescent="0.2">
      <c r="A595" s="83" t="s">
        <v>184</v>
      </c>
      <c r="B595" s="83">
        <v>5</v>
      </c>
      <c r="C595" s="84">
        <v>1708.49339248</v>
      </c>
      <c r="D595" s="84">
        <v>1697.3757078399999</v>
      </c>
      <c r="E595" s="84">
        <v>205.01000893</v>
      </c>
      <c r="F595" s="84">
        <v>205.01000893</v>
      </c>
    </row>
    <row r="596" spans="1:6" ht="12.75" customHeight="1" x14ac:dyDescent="0.2">
      <c r="A596" s="83" t="s">
        <v>184</v>
      </c>
      <c r="B596" s="83">
        <v>6</v>
      </c>
      <c r="C596" s="84">
        <v>1709.6211272999999</v>
      </c>
      <c r="D596" s="84">
        <v>1700.0222218199999</v>
      </c>
      <c r="E596" s="84">
        <v>205.3296564</v>
      </c>
      <c r="F596" s="84">
        <v>205.3296564</v>
      </c>
    </row>
    <row r="597" spans="1:6" ht="12.75" customHeight="1" x14ac:dyDescent="0.2">
      <c r="A597" s="83" t="s">
        <v>184</v>
      </c>
      <c r="B597" s="83">
        <v>7</v>
      </c>
      <c r="C597" s="84">
        <v>1659.0224980400001</v>
      </c>
      <c r="D597" s="84">
        <v>1655.82313318</v>
      </c>
      <c r="E597" s="84">
        <v>199.99126519000001</v>
      </c>
      <c r="F597" s="84">
        <v>199.99126519000001</v>
      </c>
    </row>
    <row r="598" spans="1:6" ht="12.75" customHeight="1" x14ac:dyDescent="0.2">
      <c r="A598" s="83" t="s">
        <v>184</v>
      </c>
      <c r="B598" s="83">
        <v>8</v>
      </c>
      <c r="C598" s="84">
        <v>1613.13221034</v>
      </c>
      <c r="D598" s="84">
        <v>1602.4758700899999</v>
      </c>
      <c r="E598" s="84">
        <v>193.54795224</v>
      </c>
      <c r="F598" s="84">
        <v>193.54795224</v>
      </c>
    </row>
    <row r="599" spans="1:6" ht="12.75" customHeight="1" x14ac:dyDescent="0.2">
      <c r="A599" s="83" t="s">
        <v>184</v>
      </c>
      <c r="B599" s="83">
        <v>9</v>
      </c>
      <c r="C599" s="84">
        <v>1508.1966178800001</v>
      </c>
      <c r="D599" s="84">
        <v>1498.38805742</v>
      </c>
      <c r="E599" s="84">
        <v>180.97616669000001</v>
      </c>
      <c r="F599" s="84">
        <v>180.97616669000001</v>
      </c>
    </row>
    <row r="600" spans="1:6" ht="12.75" customHeight="1" x14ac:dyDescent="0.2">
      <c r="A600" s="83" t="s">
        <v>184</v>
      </c>
      <c r="B600" s="83">
        <v>10</v>
      </c>
      <c r="C600" s="84">
        <v>1429.7344334300001</v>
      </c>
      <c r="D600" s="84">
        <v>1419.91135839</v>
      </c>
      <c r="E600" s="84">
        <v>171.49770609000001</v>
      </c>
      <c r="F600" s="84">
        <v>171.49770609000001</v>
      </c>
    </row>
    <row r="601" spans="1:6" ht="12.75" customHeight="1" x14ac:dyDescent="0.2">
      <c r="A601" s="83" t="s">
        <v>184</v>
      </c>
      <c r="B601" s="83">
        <v>11</v>
      </c>
      <c r="C601" s="84">
        <v>1418.7883211400001</v>
      </c>
      <c r="D601" s="84">
        <v>1409.67235693</v>
      </c>
      <c r="E601" s="84">
        <v>170.26103362999999</v>
      </c>
      <c r="F601" s="84">
        <v>170.26103362999999</v>
      </c>
    </row>
    <row r="602" spans="1:6" ht="12.75" customHeight="1" x14ac:dyDescent="0.2">
      <c r="A602" s="83" t="s">
        <v>184</v>
      </c>
      <c r="B602" s="83">
        <v>12</v>
      </c>
      <c r="C602" s="84">
        <v>1444.8968303199999</v>
      </c>
      <c r="D602" s="84">
        <v>1435.1745195399999</v>
      </c>
      <c r="E602" s="84">
        <v>173.34119942000001</v>
      </c>
      <c r="F602" s="84">
        <v>173.34119942000001</v>
      </c>
    </row>
    <row r="603" spans="1:6" ht="12.75" customHeight="1" x14ac:dyDescent="0.2">
      <c r="A603" s="83" t="s">
        <v>184</v>
      </c>
      <c r="B603" s="83">
        <v>13</v>
      </c>
      <c r="C603" s="84">
        <v>1506.6620100499999</v>
      </c>
      <c r="D603" s="84">
        <v>1497.07791918</v>
      </c>
      <c r="E603" s="84">
        <v>180.81792744000001</v>
      </c>
      <c r="F603" s="84">
        <v>180.81792744000001</v>
      </c>
    </row>
    <row r="604" spans="1:6" ht="12.75" customHeight="1" x14ac:dyDescent="0.2">
      <c r="A604" s="83" t="s">
        <v>184</v>
      </c>
      <c r="B604" s="83">
        <v>14</v>
      </c>
      <c r="C604" s="84">
        <v>1547.1590347399999</v>
      </c>
      <c r="D604" s="84">
        <v>1538.35093031</v>
      </c>
      <c r="E604" s="84">
        <v>185.80290532999999</v>
      </c>
      <c r="F604" s="84">
        <v>185.80290532999999</v>
      </c>
    </row>
    <row r="605" spans="1:6" ht="12.75" customHeight="1" x14ac:dyDescent="0.2">
      <c r="A605" s="83" t="s">
        <v>184</v>
      </c>
      <c r="B605" s="83">
        <v>15</v>
      </c>
      <c r="C605" s="84">
        <v>1553.6382618499999</v>
      </c>
      <c r="D605" s="84">
        <v>1543.6463808999999</v>
      </c>
      <c r="E605" s="84">
        <v>186.44249289000001</v>
      </c>
      <c r="F605" s="84">
        <v>186.44249289000001</v>
      </c>
    </row>
    <row r="606" spans="1:6" ht="12.75" customHeight="1" x14ac:dyDescent="0.2">
      <c r="A606" s="83" t="s">
        <v>184</v>
      </c>
      <c r="B606" s="83">
        <v>16</v>
      </c>
      <c r="C606" s="84">
        <v>1563.63164274</v>
      </c>
      <c r="D606" s="84">
        <v>1555.94278841</v>
      </c>
      <c r="E606" s="84">
        <v>187.92766001999999</v>
      </c>
      <c r="F606" s="84">
        <v>187.92766001999999</v>
      </c>
    </row>
    <row r="607" spans="1:6" ht="12.75" customHeight="1" x14ac:dyDescent="0.2">
      <c r="A607" s="83" t="s">
        <v>184</v>
      </c>
      <c r="B607" s="83">
        <v>17</v>
      </c>
      <c r="C607" s="84">
        <v>1539.4342998100001</v>
      </c>
      <c r="D607" s="84">
        <v>1531.8405966</v>
      </c>
      <c r="E607" s="84">
        <v>185.0165835</v>
      </c>
      <c r="F607" s="84">
        <v>185.0165835</v>
      </c>
    </row>
    <row r="608" spans="1:6" ht="12.75" customHeight="1" x14ac:dyDescent="0.2">
      <c r="A608" s="83" t="s">
        <v>184</v>
      </c>
      <c r="B608" s="83">
        <v>18</v>
      </c>
      <c r="C608" s="84">
        <v>1516.65775203</v>
      </c>
      <c r="D608" s="84">
        <v>1516.04191657</v>
      </c>
      <c r="E608" s="84">
        <v>183.10840988999999</v>
      </c>
      <c r="F608" s="84">
        <v>183.10840988999999</v>
      </c>
    </row>
    <row r="609" spans="1:6" ht="12.75" customHeight="1" x14ac:dyDescent="0.2">
      <c r="A609" s="83" t="s">
        <v>184</v>
      </c>
      <c r="B609" s="83">
        <v>19</v>
      </c>
      <c r="C609" s="84">
        <v>1545.5993350599999</v>
      </c>
      <c r="D609" s="84">
        <v>1538.8324036199999</v>
      </c>
      <c r="E609" s="84">
        <v>185.86105796000001</v>
      </c>
      <c r="F609" s="84">
        <v>185.86105796000001</v>
      </c>
    </row>
    <row r="610" spans="1:6" ht="12.75" customHeight="1" x14ac:dyDescent="0.2">
      <c r="A610" s="83" t="s">
        <v>184</v>
      </c>
      <c r="B610" s="83">
        <v>20</v>
      </c>
      <c r="C610" s="84">
        <v>1561.51728656</v>
      </c>
      <c r="D610" s="84">
        <v>1554.22676488</v>
      </c>
      <c r="E610" s="84">
        <v>187.72039770999999</v>
      </c>
      <c r="F610" s="84">
        <v>187.72039770999999</v>
      </c>
    </row>
    <row r="611" spans="1:6" ht="12.75" customHeight="1" x14ac:dyDescent="0.2">
      <c r="A611" s="83" t="s">
        <v>184</v>
      </c>
      <c r="B611" s="83">
        <v>21</v>
      </c>
      <c r="C611" s="84">
        <v>1562.5962785300001</v>
      </c>
      <c r="D611" s="84">
        <v>1554.13404767</v>
      </c>
      <c r="E611" s="84">
        <v>187.70919928000001</v>
      </c>
      <c r="F611" s="84">
        <v>187.70919928000001</v>
      </c>
    </row>
    <row r="612" spans="1:6" ht="12.75" customHeight="1" x14ac:dyDescent="0.2">
      <c r="A612" s="83" t="s">
        <v>184</v>
      </c>
      <c r="B612" s="83">
        <v>22</v>
      </c>
      <c r="C612" s="84">
        <v>1520.19463537</v>
      </c>
      <c r="D612" s="84">
        <v>1520.17151104</v>
      </c>
      <c r="E612" s="84">
        <v>183.60718467999999</v>
      </c>
      <c r="F612" s="84">
        <v>183.60718467999999</v>
      </c>
    </row>
    <row r="613" spans="1:6" ht="12.75" customHeight="1" x14ac:dyDescent="0.2">
      <c r="A613" s="83" t="s">
        <v>184</v>
      </c>
      <c r="B613" s="83">
        <v>23</v>
      </c>
      <c r="C613" s="84">
        <v>1554.7361954400001</v>
      </c>
      <c r="D613" s="84">
        <v>1552.2894541200001</v>
      </c>
      <c r="E613" s="84">
        <v>187.48640821000001</v>
      </c>
      <c r="F613" s="84">
        <v>187.48640821000001</v>
      </c>
    </row>
    <row r="614" spans="1:6" ht="12.75" customHeight="1" x14ac:dyDescent="0.2">
      <c r="A614" s="83" t="s">
        <v>184</v>
      </c>
      <c r="B614" s="83">
        <v>24</v>
      </c>
      <c r="C614" s="84">
        <v>1638.0087114800001</v>
      </c>
      <c r="D614" s="84">
        <v>1633.2346413099999</v>
      </c>
      <c r="E614" s="84">
        <v>197.26301422</v>
      </c>
      <c r="F614" s="84">
        <v>197.26301422</v>
      </c>
    </row>
    <row r="615" spans="1:6" ht="12.75" customHeight="1" x14ac:dyDescent="0.2">
      <c r="A615" s="83" t="s">
        <v>185</v>
      </c>
      <c r="B615" s="83">
        <v>1</v>
      </c>
      <c r="C615" s="84">
        <v>1640.5068687</v>
      </c>
      <c r="D615" s="84">
        <v>1633.8313578699999</v>
      </c>
      <c r="E615" s="84">
        <v>197.33508599000001</v>
      </c>
      <c r="F615" s="84">
        <v>197.33508599000001</v>
      </c>
    </row>
    <row r="616" spans="1:6" ht="12.75" customHeight="1" x14ac:dyDescent="0.2">
      <c r="A616" s="83" t="s">
        <v>185</v>
      </c>
      <c r="B616" s="83">
        <v>2</v>
      </c>
      <c r="C616" s="84">
        <v>1709.58869258</v>
      </c>
      <c r="D616" s="84">
        <v>1707.3019228799999</v>
      </c>
      <c r="E616" s="84">
        <v>206.20890285999999</v>
      </c>
      <c r="F616" s="84">
        <v>206.20890285999999</v>
      </c>
    </row>
    <row r="617" spans="1:6" ht="12.75" customHeight="1" x14ac:dyDescent="0.2">
      <c r="A617" s="83" t="s">
        <v>185</v>
      </c>
      <c r="B617" s="83">
        <v>3</v>
      </c>
      <c r="C617" s="84">
        <v>1757.10304778</v>
      </c>
      <c r="D617" s="84">
        <v>1747.59172547</v>
      </c>
      <c r="E617" s="84">
        <v>211.07512826000001</v>
      </c>
      <c r="F617" s="84">
        <v>211.07512826000001</v>
      </c>
    </row>
    <row r="618" spans="1:6" ht="12.75" customHeight="1" x14ac:dyDescent="0.2">
      <c r="A618" s="83" t="s">
        <v>185</v>
      </c>
      <c r="B618" s="83">
        <v>4</v>
      </c>
      <c r="C618" s="84">
        <v>1822.5063485799999</v>
      </c>
      <c r="D618" s="84">
        <v>1820.9059185799999</v>
      </c>
      <c r="E618" s="84">
        <v>219.93005844000001</v>
      </c>
      <c r="F618" s="84">
        <v>219.93005844000001</v>
      </c>
    </row>
    <row r="619" spans="1:6" ht="12.75" customHeight="1" x14ac:dyDescent="0.2">
      <c r="A619" s="83" t="s">
        <v>185</v>
      </c>
      <c r="B619" s="83">
        <v>5</v>
      </c>
      <c r="C619" s="84">
        <v>1831.69682891</v>
      </c>
      <c r="D619" s="84">
        <v>1822.96547605</v>
      </c>
      <c r="E619" s="84">
        <v>220.17881297</v>
      </c>
      <c r="F619" s="84">
        <v>220.17881297</v>
      </c>
    </row>
    <row r="620" spans="1:6" ht="12.75" customHeight="1" x14ac:dyDescent="0.2">
      <c r="A620" s="83" t="s">
        <v>185</v>
      </c>
      <c r="B620" s="83">
        <v>6</v>
      </c>
      <c r="C620" s="84">
        <v>1725.0148572200001</v>
      </c>
      <c r="D620" s="84">
        <v>1715.3999650200001</v>
      </c>
      <c r="E620" s="84">
        <v>207.18698902</v>
      </c>
      <c r="F620" s="84">
        <v>207.18698902</v>
      </c>
    </row>
    <row r="621" spans="1:6" ht="12.75" customHeight="1" x14ac:dyDescent="0.2">
      <c r="A621" s="83" t="s">
        <v>185</v>
      </c>
      <c r="B621" s="83">
        <v>7</v>
      </c>
      <c r="C621" s="84">
        <v>1654.45578387</v>
      </c>
      <c r="D621" s="84">
        <v>1653.8278426300001</v>
      </c>
      <c r="E621" s="84">
        <v>199.75027286</v>
      </c>
      <c r="F621" s="84">
        <v>199.75027286</v>
      </c>
    </row>
    <row r="622" spans="1:6" ht="12.75" customHeight="1" x14ac:dyDescent="0.2">
      <c r="A622" s="83" t="s">
        <v>185</v>
      </c>
      <c r="B622" s="83">
        <v>8</v>
      </c>
      <c r="C622" s="84">
        <v>1627.2878166800001</v>
      </c>
      <c r="D622" s="84">
        <v>1625.78271352</v>
      </c>
      <c r="E622" s="84">
        <v>196.36296612000001</v>
      </c>
      <c r="F622" s="84">
        <v>196.36296612000001</v>
      </c>
    </row>
    <row r="623" spans="1:6" ht="12.75" customHeight="1" x14ac:dyDescent="0.2">
      <c r="A623" s="83" t="s">
        <v>185</v>
      </c>
      <c r="B623" s="83">
        <v>9</v>
      </c>
      <c r="C623" s="84">
        <v>1600.4961876499999</v>
      </c>
      <c r="D623" s="84">
        <v>1596.6640469700001</v>
      </c>
      <c r="E623" s="84">
        <v>192.84599692</v>
      </c>
      <c r="F623" s="84">
        <v>192.84599692</v>
      </c>
    </row>
    <row r="624" spans="1:6" ht="12.75" customHeight="1" x14ac:dyDescent="0.2">
      <c r="A624" s="83" t="s">
        <v>185</v>
      </c>
      <c r="B624" s="83">
        <v>10</v>
      </c>
      <c r="C624" s="84">
        <v>1519.1480644400001</v>
      </c>
      <c r="D624" s="84">
        <v>1511.25218339</v>
      </c>
      <c r="E624" s="84">
        <v>182.52990317999999</v>
      </c>
      <c r="F624" s="84">
        <v>182.52990317999999</v>
      </c>
    </row>
    <row r="625" spans="1:6" ht="12.75" customHeight="1" x14ac:dyDescent="0.2">
      <c r="A625" s="83" t="s">
        <v>185</v>
      </c>
      <c r="B625" s="83">
        <v>11</v>
      </c>
      <c r="C625" s="84">
        <v>1433.0905038999999</v>
      </c>
      <c r="D625" s="84">
        <v>1425.0183128199999</v>
      </c>
      <c r="E625" s="84">
        <v>172.11452696000001</v>
      </c>
      <c r="F625" s="84">
        <v>172.11452696000001</v>
      </c>
    </row>
    <row r="626" spans="1:6" ht="12.75" customHeight="1" x14ac:dyDescent="0.2">
      <c r="A626" s="83" t="s">
        <v>185</v>
      </c>
      <c r="B626" s="83">
        <v>12</v>
      </c>
      <c r="C626" s="84">
        <v>1453.03549228</v>
      </c>
      <c r="D626" s="84">
        <v>1449.21546496</v>
      </c>
      <c r="E626" s="84">
        <v>175.03707284000001</v>
      </c>
      <c r="F626" s="84">
        <v>175.03707284000001</v>
      </c>
    </row>
    <row r="627" spans="1:6" ht="12.75" customHeight="1" x14ac:dyDescent="0.2">
      <c r="A627" s="83" t="s">
        <v>185</v>
      </c>
      <c r="B627" s="83">
        <v>13</v>
      </c>
      <c r="C627" s="84">
        <v>1464.1767485099999</v>
      </c>
      <c r="D627" s="84">
        <v>1456.3190296400001</v>
      </c>
      <c r="E627" s="84">
        <v>175.89504545</v>
      </c>
      <c r="F627" s="84">
        <v>175.89504545</v>
      </c>
    </row>
    <row r="628" spans="1:6" ht="12.75" customHeight="1" x14ac:dyDescent="0.2">
      <c r="A628" s="83" t="s">
        <v>185</v>
      </c>
      <c r="B628" s="83">
        <v>14</v>
      </c>
      <c r="C628" s="84">
        <v>1477.4163452400001</v>
      </c>
      <c r="D628" s="84">
        <v>1469.1176779299999</v>
      </c>
      <c r="E628" s="84">
        <v>177.44087350999999</v>
      </c>
      <c r="F628" s="84">
        <v>177.44087350999999</v>
      </c>
    </row>
    <row r="629" spans="1:6" ht="12.75" customHeight="1" x14ac:dyDescent="0.2">
      <c r="A629" s="83" t="s">
        <v>185</v>
      </c>
      <c r="B629" s="83">
        <v>15</v>
      </c>
      <c r="C629" s="84">
        <v>1485.7219076900001</v>
      </c>
      <c r="D629" s="84">
        <v>1478.1433475399999</v>
      </c>
      <c r="E629" s="84">
        <v>178.53099904999999</v>
      </c>
      <c r="F629" s="84">
        <v>178.53099904999999</v>
      </c>
    </row>
    <row r="630" spans="1:6" ht="12.75" customHeight="1" x14ac:dyDescent="0.2">
      <c r="A630" s="83" t="s">
        <v>185</v>
      </c>
      <c r="B630" s="83">
        <v>16</v>
      </c>
      <c r="C630" s="84">
        <v>1494.0042198399999</v>
      </c>
      <c r="D630" s="84">
        <v>1486.2962064999999</v>
      </c>
      <c r="E630" s="84">
        <v>179.51570602000001</v>
      </c>
      <c r="F630" s="84">
        <v>179.51570602000001</v>
      </c>
    </row>
    <row r="631" spans="1:6" ht="12.75" customHeight="1" x14ac:dyDescent="0.2">
      <c r="A631" s="83" t="s">
        <v>185</v>
      </c>
      <c r="B631" s="83">
        <v>17</v>
      </c>
      <c r="C631" s="84">
        <v>1477.41839013</v>
      </c>
      <c r="D631" s="84">
        <v>1470.5266287300001</v>
      </c>
      <c r="E631" s="84">
        <v>177.61104739000001</v>
      </c>
      <c r="F631" s="84">
        <v>177.61104739000001</v>
      </c>
    </row>
    <row r="632" spans="1:6" ht="12.75" customHeight="1" x14ac:dyDescent="0.2">
      <c r="A632" s="83" t="s">
        <v>185</v>
      </c>
      <c r="B632" s="83">
        <v>18</v>
      </c>
      <c r="C632" s="84">
        <v>1467.86679914</v>
      </c>
      <c r="D632" s="84">
        <v>1465.23517468</v>
      </c>
      <c r="E632" s="84">
        <v>176.97194253999999</v>
      </c>
      <c r="F632" s="84">
        <v>176.97194253999999</v>
      </c>
    </row>
    <row r="633" spans="1:6" ht="12.75" customHeight="1" x14ac:dyDescent="0.2">
      <c r="A633" s="83" t="s">
        <v>185</v>
      </c>
      <c r="B633" s="83">
        <v>19</v>
      </c>
      <c r="C633" s="84">
        <v>1467.6652804400001</v>
      </c>
      <c r="D633" s="84">
        <v>1457.6475251899999</v>
      </c>
      <c r="E633" s="84">
        <v>176.0555019</v>
      </c>
      <c r="F633" s="84">
        <v>176.0555019</v>
      </c>
    </row>
    <row r="634" spans="1:6" ht="12.75" customHeight="1" x14ac:dyDescent="0.2">
      <c r="A634" s="83" t="s">
        <v>185</v>
      </c>
      <c r="B634" s="83">
        <v>20</v>
      </c>
      <c r="C634" s="84">
        <v>1472.4925977</v>
      </c>
      <c r="D634" s="84">
        <v>1462.3361781999999</v>
      </c>
      <c r="E634" s="84">
        <v>176.62180008999999</v>
      </c>
      <c r="F634" s="84">
        <v>176.62180008999999</v>
      </c>
    </row>
    <row r="635" spans="1:6" ht="12.75" customHeight="1" x14ac:dyDescent="0.2">
      <c r="A635" s="83" t="s">
        <v>185</v>
      </c>
      <c r="B635" s="83">
        <v>21</v>
      </c>
      <c r="C635" s="84">
        <v>1485.80960069</v>
      </c>
      <c r="D635" s="84">
        <v>1476.39881285</v>
      </c>
      <c r="E635" s="84">
        <v>178.32029315</v>
      </c>
      <c r="F635" s="84">
        <v>178.32029315</v>
      </c>
    </row>
    <row r="636" spans="1:6" ht="12.75" customHeight="1" x14ac:dyDescent="0.2">
      <c r="A636" s="83" t="s">
        <v>185</v>
      </c>
      <c r="B636" s="83">
        <v>22</v>
      </c>
      <c r="C636" s="84">
        <v>1453.30383476</v>
      </c>
      <c r="D636" s="84">
        <v>1442.69360155</v>
      </c>
      <c r="E636" s="84">
        <v>174.24935844999999</v>
      </c>
      <c r="F636" s="84">
        <v>174.24935844999999</v>
      </c>
    </row>
    <row r="637" spans="1:6" ht="12.75" customHeight="1" x14ac:dyDescent="0.2">
      <c r="A637" s="83" t="s">
        <v>185</v>
      </c>
      <c r="B637" s="83">
        <v>23</v>
      </c>
      <c r="C637" s="84">
        <v>1481.9415050600001</v>
      </c>
      <c r="D637" s="84">
        <v>1471.92819833</v>
      </c>
      <c r="E637" s="84">
        <v>177.78032977000001</v>
      </c>
      <c r="F637" s="84">
        <v>177.78032977000001</v>
      </c>
    </row>
    <row r="638" spans="1:6" ht="12.75" customHeight="1" x14ac:dyDescent="0.2">
      <c r="A638" s="83" t="s">
        <v>185</v>
      </c>
      <c r="B638" s="83">
        <v>24</v>
      </c>
      <c r="C638" s="84">
        <v>1633.78737574</v>
      </c>
      <c r="D638" s="84">
        <v>1623.9862534900001</v>
      </c>
      <c r="E638" s="84">
        <v>196.14598864999999</v>
      </c>
      <c r="F638" s="84">
        <v>196.14598864999999</v>
      </c>
    </row>
    <row r="639" spans="1:6" ht="12.75" customHeight="1" x14ac:dyDescent="0.2">
      <c r="A639" s="83" t="s">
        <v>186</v>
      </c>
      <c r="B639" s="83">
        <v>1</v>
      </c>
      <c r="C639" s="84">
        <v>1746.5522353900001</v>
      </c>
      <c r="D639" s="84">
        <v>1740.2561514500001</v>
      </c>
      <c r="E639" s="84">
        <v>210.18913344000001</v>
      </c>
      <c r="F639" s="84">
        <v>210.18913344000001</v>
      </c>
    </row>
    <row r="640" spans="1:6" ht="12.75" customHeight="1" x14ac:dyDescent="0.2">
      <c r="A640" s="83" t="s">
        <v>186</v>
      </c>
      <c r="B640" s="83">
        <v>2</v>
      </c>
      <c r="C640" s="84">
        <v>1818.5759439799999</v>
      </c>
      <c r="D640" s="84">
        <v>1818.36088533</v>
      </c>
      <c r="E640" s="84">
        <v>219.62266786999999</v>
      </c>
      <c r="F640" s="84">
        <v>219.62266786999999</v>
      </c>
    </row>
    <row r="641" spans="1:6" ht="12.75" customHeight="1" x14ac:dyDescent="0.2">
      <c r="A641" s="83" t="s">
        <v>186</v>
      </c>
      <c r="B641" s="83">
        <v>3</v>
      </c>
      <c r="C641" s="84">
        <v>1865.7147216200001</v>
      </c>
      <c r="D641" s="84">
        <v>1855.9472849000001</v>
      </c>
      <c r="E641" s="84">
        <v>224.16237470999999</v>
      </c>
      <c r="F641" s="84">
        <v>224.16237470999999</v>
      </c>
    </row>
    <row r="642" spans="1:6" ht="12.75" customHeight="1" x14ac:dyDescent="0.2">
      <c r="A642" s="83" t="s">
        <v>186</v>
      </c>
      <c r="B642" s="83">
        <v>4</v>
      </c>
      <c r="C642" s="84">
        <v>1848.5376948799999</v>
      </c>
      <c r="D642" s="84">
        <v>1836.6205559099999</v>
      </c>
      <c r="E642" s="84">
        <v>221.82808133</v>
      </c>
      <c r="F642" s="84">
        <v>221.82808133</v>
      </c>
    </row>
    <row r="643" spans="1:6" ht="12.75" customHeight="1" x14ac:dyDescent="0.2">
      <c r="A643" s="83" t="s">
        <v>186</v>
      </c>
      <c r="B643" s="83">
        <v>5</v>
      </c>
      <c r="C643" s="84">
        <v>1836.1752405</v>
      </c>
      <c r="D643" s="84">
        <v>1830.7477326200001</v>
      </c>
      <c r="E643" s="84">
        <v>221.11875836999999</v>
      </c>
      <c r="F643" s="84">
        <v>221.11875836999999</v>
      </c>
    </row>
    <row r="644" spans="1:6" ht="12.75" customHeight="1" x14ac:dyDescent="0.2">
      <c r="A644" s="83" t="s">
        <v>186</v>
      </c>
      <c r="B644" s="83">
        <v>6</v>
      </c>
      <c r="C644" s="84">
        <v>1843.8734958299999</v>
      </c>
      <c r="D644" s="84">
        <v>1835.7078263999999</v>
      </c>
      <c r="E644" s="84">
        <v>221.71784134000001</v>
      </c>
      <c r="F644" s="84">
        <v>221.71784134000001</v>
      </c>
    </row>
    <row r="645" spans="1:6" ht="12.75" customHeight="1" x14ac:dyDescent="0.2">
      <c r="A645" s="83" t="s">
        <v>186</v>
      </c>
      <c r="B645" s="83">
        <v>7</v>
      </c>
      <c r="C645" s="84">
        <v>1716.0234904399999</v>
      </c>
      <c r="D645" s="84">
        <v>1713.50648875</v>
      </c>
      <c r="E645" s="84">
        <v>206.95829387000001</v>
      </c>
      <c r="F645" s="84">
        <v>206.95829387000001</v>
      </c>
    </row>
    <row r="646" spans="1:6" ht="12.75" customHeight="1" x14ac:dyDescent="0.2">
      <c r="A646" s="83" t="s">
        <v>186</v>
      </c>
      <c r="B646" s="83">
        <v>8</v>
      </c>
      <c r="C646" s="84">
        <v>1519.30002999</v>
      </c>
      <c r="D646" s="84">
        <v>1513.0210408299999</v>
      </c>
      <c r="E646" s="84">
        <v>182.74354679000001</v>
      </c>
      <c r="F646" s="84">
        <v>182.74354679000001</v>
      </c>
    </row>
    <row r="647" spans="1:6" ht="12.75" customHeight="1" x14ac:dyDescent="0.2">
      <c r="A647" s="83" t="s">
        <v>186</v>
      </c>
      <c r="B647" s="83">
        <v>9</v>
      </c>
      <c r="C647" s="84">
        <v>1429.8944671300001</v>
      </c>
      <c r="D647" s="84">
        <v>1421.9821667199999</v>
      </c>
      <c r="E647" s="84">
        <v>171.74781949999999</v>
      </c>
      <c r="F647" s="84">
        <v>171.74781949999999</v>
      </c>
    </row>
    <row r="648" spans="1:6" ht="12.75" customHeight="1" x14ac:dyDescent="0.2">
      <c r="A648" s="83" t="s">
        <v>186</v>
      </c>
      <c r="B648" s="83">
        <v>10</v>
      </c>
      <c r="C648" s="84">
        <v>1386.2319062700001</v>
      </c>
      <c r="D648" s="84">
        <v>1378.5712314499999</v>
      </c>
      <c r="E648" s="84">
        <v>166.50462191</v>
      </c>
      <c r="F648" s="84">
        <v>166.50462191</v>
      </c>
    </row>
    <row r="649" spans="1:6" ht="12.75" customHeight="1" x14ac:dyDescent="0.2">
      <c r="A649" s="83" t="s">
        <v>186</v>
      </c>
      <c r="B649" s="83">
        <v>11</v>
      </c>
      <c r="C649" s="84">
        <v>1362.7464937699999</v>
      </c>
      <c r="D649" s="84">
        <v>1355.4691253599999</v>
      </c>
      <c r="E649" s="84">
        <v>163.71433632</v>
      </c>
      <c r="F649" s="84">
        <v>163.71433632</v>
      </c>
    </row>
    <row r="650" spans="1:6" ht="12.75" customHeight="1" x14ac:dyDescent="0.2">
      <c r="A650" s="83" t="s">
        <v>186</v>
      </c>
      <c r="B650" s="83">
        <v>12</v>
      </c>
      <c r="C650" s="84">
        <v>1380.2172323899999</v>
      </c>
      <c r="D650" s="84">
        <v>1372.7288431699999</v>
      </c>
      <c r="E650" s="84">
        <v>165.79897491</v>
      </c>
      <c r="F650" s="84">
        <v>165.79897491</v>
      </c>
    </row>
    <row r="651" spans="1:6" ht="12.75" customHeight="1" x14ac:dyDescent="0.2">
      <c r="A651" s="83" t="s">
        <v>186</v>
      </c>
      <c r="B651" s="83">
        <v>13</v>
      </c>
      <c r="C651" s="84">
        <v>1408.2312994199999</v>
      </c>
      <c r="D651" s="84">
        <v>1402.5805995400001</v>
      </c>
      <c r="E651" s="84">
        <v>169.40448712</v>
      </c>
      <c r="F651" s="84">
        <v>169.40448712</v>
      </c>
    </row>
    <row r="652" spans="1:6" ht="12.75" customHeight="1" x14ac:dyDescent="0.2">
      <c r="A652" s="83" t="s">
        <v>186</v>
      </c>
      <c r="B652" s="83">
        <v>14</v>
      </c>
      <c r="C652" s="84">
        <v>1407.6367514799999</v>
      </c>
      <c r="D652" s="84">
        <v>1398.3844587399999</v>
      </c>
      <c r="E652" s="84">
        <v>168.89767483</v>
      </c>
      <c r="F652" s="84">
        <v>168.89767483</v>
      </c>
    </row>
    <row r="653" spans="1:6" ht="12.75" customHeight="1" x14ac:dyDescent="0.2">
      <c r="A653" s="83" t="s">
        <v>186</v>
      </c>
      <c r="B653" s="83">
        <v>15</v>
      </c>
      <c r="C653" s="84">
        <v>1421.01664495</v>
      </c>
      <c r="D653" s="84">
        <v>1407.2537658199999</v>
      </c>
      <c r="E653" s="84">
        <v>169.96891482000001</v>
      </c>
      <c r="F653" s="84">
        <v>169.96891482000001</v>
      </c>
    </row>
    <row r="654" spans="1:6" ht="12.75" customHeight="1" x14ac:dyDescent="0.2">
      <c r="A654" s="83" t="s">
        <v>186</v>
      </c>
      <c r="B654" s="83">
        <v>16</v>
      </c>
      <c r="C654" s="84">
        <v>1425.8236577600001</v>
      </c>
      <c r="D654" s="84">
        <v>1418.2717694200001</v>
      </c>
      <c r="E654" s="84">
        <v>171.29967558999999</v>
      </c>
      <c r="F654" s="84">
        <v>171.29967558999999</v>
      </c>
    </row>
    <row r="655" spans="1:6" ht="12.75" customHeight="1" x14ac:dyDescent="0.2">
      <c r="A655" s="83" t="s">
        <v>186</v>
      </c>
      <c r="B655" s="83">
        <v>17</v>
      </c>
      <c r="C655" s="84">
        <v>1408.74323018</v>
      </c>
      <c r="D655" s="84">
        <v>1401.07935774</v>
      </c>
      <c r="E655" s="84">
        <v>169.22316627999999</v>
      </c>
      <c r="F655" s="84">
        <v>169.22316627999999</v>
      </c>
    </row>
    <row r="656" spans="1:6" ht="12.75" customHeight="1" x14ac:dyDescent="0.2">
      <c r="A656" s="83" t="s">
        <v>186</v>
      </c>
      <c r="B656" s="83">
        <v>18</v>
      </c>
      <c r="C656" s="84">
        <v>1399.0457358000001</v>
      </c>
      <c r="D656" s="84">
        <v>1393.6613014</v>
      </c>
      <c r="E656" s="84">
        <v>168.32720918999999</v>
      </c>
      <c r="F656" s="84">
        <v>168.32720918999999</v>
      </c>
    </row>
    <row r="657" spans="1:6" ht="12.75" customHeight="1" x14ac:dyDescent="0.2">
      <c r="A657" s="83" t="s">
        <v>186</v>
      </c>
      <c r="B657" s="83">
        <v>19</v>
      </c>
      <c r="C657" s="84">
        <v>1399.2578785600001</v>
      </c>
      <c r="D657" s="84">
        <v>1389.8987627700001</v>
      </c>
      <c r="E657" s="84">
        <v>167.87276761999999</v>
      </c>
      <c r="F657" s="84">
        <v>167.87276761999999</v>
      </c>
    </row>
    <row r="658" spans="1:6" ht="12.75" customHeight="1" x14ac:dyDescent="0.2">
      <c r="A658" s="83" t="s">
        <v>186</v>
      </c>
      <c r="B658" s="83">
        <v>20</v>
      </c>
      <c r="C658" s="84">
        <v>1379.06150389</v>
      </c>
      <c r="D658" s="84">
        <v>1369.73412386</v>
      </c>
      <c r="E658" s="84">
        <v>165.43727100000001</v>
      </c>
      <c r="F658" s="84">
        <v>165.43727100000001</v>
      </c>
    </row>
    <row r="659" spans="1:6" ht="12.75" customHeight="1" x14ac:dyDescent="0.2">
      <c r="A659" s="83" t="s">
        <v>186</v>
      </c>
      <c r="B659" s="83">
        <v>21</v>
      </c>
      <c r="C659" s="84">
        <v>1391.6889383800001</v>
      </c>
      <c r="D659" s="84">
        <v>1383.9486285</v>
      </c>
      <c r="E659" s="84">
        <v>167.15410700000001</v>
      </c>
      <c r="F659" s="84">
        <v>167.15410700000001</v>
      </c>
    </row>
    <row r="660" spans="1:6" ht="12.75" customHeight="1" x14ac:dyDescent="0.2">
      <c r="A660" s="83" t="s">
        <v>186</v>
      </c>
      <c r="B660" s="83">
        <v>22</v>
      </c>
      <c r="C660" s="84">
        <v>1361.16463927</v>
      </c>
      <c r="D660" s="84">
        <v>1353.5608288400001</v>
      </c>
      <c r="E660" s="84">
        <v>163.48385117000001</v>
      </c>
      <c r="F660" s="84">
        <v>163.48385117000001</v>
      </c>
    </row>
    <row r="661" spans="1:6" ht="12.75" customHeight="1" x14ac:dyDescent="0.2">
      <c r="A661" s="83" t="s">
        <v>186</v>
      </c>
      <c r="B661" s="83">
        <v>23</v>
      </c>
      <c r="C661" s="84">
        <v>1413.0208221299999</v>
      </c>
      <c r="D661" s="84">
        <v>1408.28274779</v>
      </c>
      <c r="E661" s="84">
        <v>170.09319585</v>
      </c>
      <c r="F661" s="84">
        <v>170.09319585</v>
      </c>
    </row>
    <row r="662" spans="1:6" ht="12.75" customHeight="1" x14ac:dyDescent="0.2">
      <c r="A662" s="83" t="s">
        <v>186</v>
      </c>
      <c r="B662" s="83">
        <v>24</v>
      </c>
      <c r="C662" s="84">
        <v>1496.6523797699999</v>
      </c>
      <c r="D662" s="84">
        <v>1487.1449165399999</v>
      </c>
      <c r="E662" s="84">
        <v>179.61821370000001</v>
      </c>
      <c r="F662" s="84">
        <v>179.61821370000001</v>
      </c>
    </row>
    <row r="663" spans="1:6" ht="12.75" customHeight="1" x14ac:dyDescent="0.2">
      <c r="A663" s="83" t="s">
        <v>187</v>
      </c>
      <c r="B663" s="83">
        <v>1</v>
      </c>
      <c r="C663" s="84">
        <v>1562.0320479100001</v>
      </c>
      <c r="D663" s="84">
        <v>1550.5727413300001</v>
      </c>
      <c r="E663" s="84">
        <v>187.27906265999999</v>
      </c>
      <c r="F663" s="84">
        <v>187.27906265999999</v>
      </c>
    </row>
    <row r="664" spans="1:6" ht="12.75" customHeight="1" x14ac:dyDescent="0.2">
      <c r="A664" s="83" t="s">
        <v>187</v>
      </c>
      <c r="B664" s="83">
        <v>2</v>
      </c>
      <c r="C664" s="84">
        <v>1613.53147642</v>
      </c>
      <c r="D664" s="84">
        <v>1602.6855183299999</v>
      </c>
      <c r="E664" s="84">
        <v>193.57327368</v>
      </c>
      <c r="F664" s="84">
        <v>193.57327368</v>
      </c>
    </row>
    <row r="665" spans="1:6" ht="12.75" customHeight="1" x14ac:dyDescent="0.2">
      <c r="A665" s="83" t="s">
        <v>187</v>
      </c>
      <c r="B665" s="83">
        <v>3</v>
      </c>
      <c r="C665" s="84">
        <v>1697.4032114199999</v>
      </c>
      <c r="D665" s="84">
        <v>1686.4395813000001</v>
      </c>
      <c r="E665" s="84">
        <v>203.68913731000001</v>
      </c>
      <c r="F665" s="84">
        <v>203.68913731000001</v>
      </c>
    </row>
    <row r="666" spans="1:6" ht="12.75" customHeight="1" x14ac:dyDescent="0.2">
      <c r="A666" s="83" t="s">
        <v>187</v>
      </c>
      <c r="B666" s="83">
        <v>4</v>
      </c>
      <c r="C666" s="84">
        <v>1673.40450291</v>
      </c>
      <c r="D666" s="84">
        <v>1662.54374538</v>
      </c>
      <c r="E666" s="84">
        <v>200.80298457999999</v>
      </c>
      <c r="F666" s="84">
        <v>200.80298457999999</v>
      </c>
    </row>
    <row r="667" spans="1:6" ht="12.75" customHeight="1" x14ac:dyDescent="0.2">
      <c r="A667" s="83" t="s">
        <v>187</v>
      </c>
      <c r="B667" s="83">
        <v>5</v>
      </c>
      <c r="C667" s="84">
        <v>1673.7434471399999</v>
      </c>
      <c r="D667" s="84">
        <v>1663.05709626</v>
      </c>
      <c r="E667" s="84">
        <v>200.86498739000001</v>
      </c>
      <c r="F667" s="84">
        <v>200.86498739000001</v>
      </c>
    </row>
    <row r="668" spans="1:6" ht="12.75" customHeight="1" x14ac:dyDescent="0.2">
      <c r="A668" s="83" t="s">
        <v>187</v>
      </c>
      <c r="B668" s="83">
        <v>6</v>
      </c>
      <c r="C668" s="84">
        <v>1662.12015088</v>
      </c>
      <c r="D668" s="84">
        <v>1660.16533033</v>
      </c>
      <c r="E668" s="84">
        <v>200.51571824999999</v>
      </c>
      <c r="F668" s="84">
        <v>200.51571824999999</v>
      </c>
    </row>
    <row r="669" spans="1:6" ht="12.75" customHeight="1" x14ac:dyDescent="0.2">
      <c r="A669" s="83" t="s">
        <v>187</v>
      </c>
      <c r="B669" s="83">
        <v>7</v>
      </c>
      <c r="C669" s="84">
        <v>1584.0833097699999</v>
      </c>
      <c r="D669" s="84">
        <v>1582.8139286600001</v>
      </c>
      <c r="E669" s="84">
        <v>191.17317170999999</v>
      </c>
      <c r="F669" s="84">
        <v>191.17317170999999</v>
      </c>
    </row>
    <row r="670" spans="1:6" ht="12.75" customHeight="1" x14ac:dyDescent="0.2">
      <c r="A670" s="83" t="s">
        <v>187</v>
      </c>
      <c r="B670" s="83">
        <v>8</v>
      </c>
      <c r="C670" s="84">
        <v>1457.9963532700001</v>
      </c>
      <c r="D670" s="84">
        <v>1456.1748845</v>
      </c>
      <c r="E670" s="84">
        <v>175.87763551</v>
      </c>
      <c r="F670" s="84">
        <v>175.87763551</v>
      </c>
    </row>
    <row r="671" spans="1:6" ht="12.75" customHeight="1" x14ac:dyDescent="0.2">
      <c r="A671" s="83" t="s">
        <v>187</v>
      </c>
      <c r="B671" s="83">
        <v>9</v>
      </c>
      <c r="C671" s="84">
        <v>1381.2639777899999</v>
      </c>
      <c r="D671" s="84">
        <v>1372.48018884</v>
      </c>
      <c r="E671" s="84">
        <v>165.76894229999999</v>
      </c>
      <c r="F671" s="84">
        <v>165.76894229999999</v>
      </c>
    </row>
    <row r="672" spans="1:6" ht="12.75" customHeight="1" x14ac:dyDescent="0.2">
      <c r="A672" s="83" t="s">
        <v>187</v>
      </c>
      <c r="B672" s="83">
        <v>10</v>
      </c>
      <c r="C672" s="84">
        <v>1320.2864217199999</v>
      </c>
      <c r="D672" s="84">
        <v>1313.91204569</v>
      </c>
      <c r="E672" s="84">
        <v>158.69504846999999</v>
      </c>
      <c r="F672" s="84">
        <v>158.69504846999999</v>
      </c>
    </row>
    <row r="673" spans="1:6" ht="12.75" customHeight="1" x14ac:dyDescent="0.2">
      <c r="A673" s="83" t="s">
        <v>187</v>
      </c>
      <c r="B673" s="83">
        <v>11</v>
      </c>
      <c r="C673" s="84">
        <v>1300.6913024800001</v>
      </c>
      <c r="D673" s="84">
        <v>1293.70171891</v>
      </c>
      <c r="E673" s="84">
        <v>156.25403363999999</v>
      </c>
      <c r="F673" s="84">
        <v>156.25403363999999</v>
      </c>
    </row>
    <row r="674" spans="1:6" ht="12.75" customHeight="1" x14ac:dyDescent="0.2">
      <c r="A674" s="83" t="s">
        <v>187</v>
      </c>
      <c r="B674" s="83">
        <v>12</v>
      </c>
      <c r="C674" s="84">
        <v>1298.73525081</v>
      </c>
      <c r="D674" s="84">
        <v>1290.5202264100001</v>
      </c>
      <c r="E674" s="84">
        <v>155.86977114999999</v>
      </c>
      <c r="F674" s="84">
        <v>155.86977114999999</v>
      </c>
    </row>
    <row r="675" spans="1:6" ht="12.75" customHeight="1" x14ac:dyDescent="0.2">
      <c r="A675" s="83" t="s">
        <v>187</v>
      </c>
      <c r="B675" s="83">
        <v>13</v>
      </c>
      <c r="C675" s="84">
        <v>1320.09927462</v>
      </c>
      <c r="D675" s="84">
        <v>1311.2857793999999</v>
      </c>
      <c r="E675" s="84">
        <v>158.37784651999999</v>
      </c>
      <c r="F675" s="84">
        <v>158.37784651999999</v>
      </c>
    </row>
    <row r="676" spans="1:6" ht="12.75" customHeight="1" x14ac:dyDescent="0.2">
      <c r="A676" s="83" t="s">
        <v>187</v>
      </c>
      <c r="B676" s="83">
        <v>14</v>
      </c>
      <c r="C676" s="84">
        <v>1315.04647286</v>
      </c>
      <c r="D676" s="84">
        <v>1306.6412123</v>
      </c>
      <c r="E676" s="84">
        <v>157.81687305</v>
      </c>
      <c r="F676" s="84">
        <v>157.81687305</v>
      </c>
    </row>
    <row r="677" spans="1:6" ht="12.75" customHeight="1" x14ac:dyDescent="0.2">
      <c r="A677" s="83" t="s">
        <v>187</v>
      </c>
      <c r="B677" s="83">
        <v>15</v>
      </c>
      <c r="C677" s="84">
        <v>1319.2158707599999</v>
      </c>
      <c r="D677" s="84">
        <v>1307.61608073</v>
      </c>
      <c r="E677" s="84">
        <v>157.93461822</v>
      </c>
      <c r="F677" s="84">
        <v>157.93461822</v>
      </c>
    </row>
    <row r="678" spans="1:6" ht="12.75" customHeight="1" x14ac:dyDescent="0.2">
      <c r="A678" s="83" t="s">
        <v>187</v>
      </c>
      <c r="B678" s="83">
        <v>16</v>
      </c>
      <c r="C678" s="84">
        <v>1310.1986322099999</v>
      </c>
      <c r="D678" s="84">
        <v>1304.3518015300001</v>
      </c>
      <c r="E678" s="84">
        <v>157.54035671</v>
      </c>
      <c r="F678" s="84">
        <v>157.54035671</v>
      </c>
    </row>
    <row r="679" spans="1:6" ht="12.75" customHeight="1" x14ac:dyDescent="0.2">
      <c r="A679" s="83" t="s">
        <v>187</v>
      </c>
      <c r="B679" s="83">
        <v>17</v>
      </c>
      <c r="C679" s="84">
        <v>1297.82523051</v>
      </c>
      <c r="D679" s="84">
        <v>1291.43690044</v>
      </c>
      <c r="E679" s="84">
        <v>155.98048757000001</v>
      </c>
      <c r="F679" s="84">
        <v>155.98048757000001</v>
      </c>
    </row>
    <row r="680" spans="1:6" ht="12.75" customHeight="1" x14ac:dyDescent="0.2">
      <c r="A680" s="83" t="s">
        <v>187</v>
      </c>
      <c r="B680" s="83">
        <v>18</v>
      </c>
      <c r="C680" s="84">
        <v>1289.01735186</v>
      </c>
      <c r="D680" s="84">
        <v>1287.4380935500001</v>
      </c>
      <c r="E680" s="84">
        <v>155.49750938</v>
      </c>
      <c r="F680" s="84">
        <v>155.49750938</v>
      </c>
    </row>
    <row r="681" spans="1:6" ht="12.75" customHeight="1" x14ac:dyDescent="0.2">
      <c r="A681" s="83" t="s">
        <v>187</v>
      </c>
      <c r="B681" s="83">
        <v>19</v>
      </c>
      <c r="C681" s="84">
        <v>1288.7727287499999</v>
      </c>
      <c r="D681" s="84">
        <v>1283.14126659</v>
      </c>
      <c r="E681" s="84">
        <v>154.97853616</v>
      </c>
      <c r="F681" s="84">
        <v>154.97853616</v>
      </c>
    </row>
    <row r="682" spans="1:6" ht="12.75" customHeight="1" x14ac:dyDescent="0.2">
      <c r="A682" s="83" t="s">
        <v>187</v>
      </c>
      <c r="B682" s="83">
        <v>20</v>
      </c>
      <c r="C682" s="84">
        <v>1294.64343953</v>
      </c>
      <c r="D682" s="84">
        <v>1286.0387705099999</v>
      </c>
      <c r="E682" s="84">
        <v>155.32849834000001</v>
      </c>
      <c r="F682" s="84">
        <v>155.32849834000001</v>
      </c>
    </row>
    <row r="683" spans="1:6" ht="12.75" customHeight="1" x14ac:dyDescent="0.2">
      <c r="A683" s="83" t="s">
        <v>187</v>
      </c>
      <c r="B683" s="83">
        <v>21</v>
      </c>
      <c r="C683" s="84">
        <v>1303.27703193</v>
      </c>
      <c r="D683" s="84">
        <v>1294.87263678</v>
      </c>
      <c r="E683" s="84">
        <v>156.39545777000001</v>
      </c>
      <c r="F683" s="84">
        <v>156.39545777000001</v>
      </c>
    </row>
    <row r="684" spans="1:6" ht="12.75" customHeight="1" x14ac:dyDescent="0.2">
      <c r="A684" s="83" t="s">
        <v>187</v>
      </c>
      <c r="B684" s="83">
        <v>22</v>
      </c>
      <c r="C684" s="84">
        <v>1260.90463505</v>
      </c>
      <c r="D684" s="84">
        <v>1252.4314520400001</v>
      </c>
      <c r="E684" s="84">
        <v>151.26938720000001</v>
      </c>
      <c r="F684" s="84">
        <v>151.26938720000001</v>
      </c>
    </row>
    <row r="685" spans="1:6" ht="12.75" customHeight="1" x14ac:dyDescent="0.2">
      <c r="A685" s="83" t="s">
        <v>187</v>
      </c>
      <c r="B685" s="83">
        <v>23</v>
      </c>
      <c r="C685" s="84">
        <v>1301.67062949</v>
      </c>
      <c r="D685" s="84">
        <v>1292.69320186</v>
      </c>
      <c r="E685" s="84">
        <v>156.13222436999999</v>
      </c>
      <c r="F685" s="84">
        <v>156.13222436999999</v>
      </c>
    </row>
    <row r="686" spans="1:6" ht="12.75" customHeight="1" x14ac:dyDescent="0.2">
      <c r="A686" s="83" t="s">
        <v>187</v>
      </c>
      <c r="B686" s="83">
        <v>24</v>
      </c>
      <c r="C686" s="84">
        <v>1395.97765534</v>
      </c>
      <c r="D686" s="84">
        <v>1385.73520377</v>
      </c>
      <c r="E686" s="84">
        <v>167.36989058</v>
      </c>
      <c r="F686" s="84">
        <v>167.36989058</v>
      </c>
    </row>
    <row r="687" spans="1:6" ht="12.75" customHeight="1" x14ac:dyDescent="0.2">
      <c r="A687" s="83" t="s">
        <v>188</v>
      </c>
      <c r="B687" s="83">
        <v>1</v>
      </c>
      <c r="C687" s="84">
        <v>1481.9897126999999</v>
      </c>
      <c r="D687" s="84">
        <v>1471.59003914</v>
      </c>
      <c r="E687" s="84">
        <v>177.73948670999999</v>
      </c>
      <c r="F687" s="84">
        <v>177.73948670999999</v>
      </c>
    </row>
    <row r="688" spans="1:6" ht="12.75" customHeight="1" x14ac:dyDescent="0.2">
      <c r="A688" s="83" t="s">
        <v>188</v>
      </c>
      <c r="B688" s="83">
        <v>2</v>
      </c>
      <c r="C688" s="84">
        <v>1568.2072722400001</v>
      </c>
      <c r="D688" s="84">
        <v>1557.25060996</v>
      </c>
      <c r="E688" s="84">
        <v>188.08561945</v>
      </c>
      <c r="F688" s="84">
        <v>188.08561945</v>
      </c>
    </row>
    <row r="689" spans="1:6" ht="12.75" customHeight="1" x14ac:dyDescent="0.2">
      <c r="A689" s="83" t="s">
        <v>188</v>
      </c>
      <c r="B689" s="83">
        <v>3</v>
      </c>
      <c r="C689" s="84">
        <v>1650.2841991099999</v>
      </c>
      <c r="D689" s="84">
        <v>1639.1760417</v>
      </c>
      <c r="E689" s="84">
        <v>197.98061996000001</v>
      </c>
      <c r="F689" s="84">
        <v>197.98061996000001</v>
      </c>
    </row>
    <row r="690" spans="1:6" ht="12.75" customHeight="1" x14ac:dyDescent="0.2">
      <c r="A690" s="83" t="s">
        <v>188</v>
      </c>
      <c r="B690" s="83">
        <v>4</v>
      </c>
      <c r="C690" s="84">
        <v>1670.7434279399999</v>
      </c>
      <c r="D690" s="84">
        <v>1659.7694036099999</v>
      </c>
      <c r="E690" s="84">
        <v>200.46789799000001</v>
      </c>
      <c r="F690" s="84">
        <v>200.46789799000001</v>
      </c>
    </row>
    <row r="691" spans="1:6" ht="12.75" customHeight="1" x14ac:dyDescent="0.2">
      <c r="A691" s="83" t="s">
        <v>188</v>
      </c>
      <c r="B691" s="83">
        <v>5</v>
      </c>
      <c r="C691" s="84">
        <v>1670.37279066</v>
      </c>
      <c r="D691" s="84">
        <v>1659.81833607</v>
      </c>
      <c r="E691" s="84">
        <v>200.47380808</v>
      </c>
      <c r="F691" s="84">
        <v>200.47380808</v>
      </c>
    </row>
    <row r="692" spans="1:6" ht="12.75" customHeight="1" x14ac:dyDescent="0.2">
      <c r="A692" s="83" t="s">
        <v>188</v>
      </c>
      <c r="B692" s="83">
        <v>6</v>
      </c>
      <c r="C692" s="84">
        <v>1637.7649236100001</v>
      </c>
      <c r="D692" s="84">
        <v>1633.4074190599999</v>
      </c>
      <c r="E692" s="84">
        <v>197.28388242</v>
      </c>
      <c r="F692" s="84">
        <v>197.28388242</v>
      </c>
    </row>
    <row r="693" spans="1:6" ht="12.75" customHeight="1" x14ac:dyDescent="0.2">
      <c r="A693" s="83" t="s">
        <v>188</v>
      </c>
      <c r="B693" s="83">
        <v>7</v>
      </c>
      <c r="C693" s="84">
        <v>1531.25960502</v>
      </c>
      <c r="D693" s="84">
        <v>1525.1094687100001</v>
      </c>
      <c r="E693" s="84">
        <v>184.20359403</v>
      </c>
      <c r="F693" s="84">
        <v>184.20359403</v>
      </c>
    </row>
    <row r="694" spans="1:6" ht="12.75" customHeight="1" x14ac:dyDescent="0.2">
      <c r="A694" s="83" t="s">
        <v>188</v>
      </c>
      <c r="B694" s="83">
        <v>8</v>
      </c>
      <c r="C694" s="84">
        <v>1394.0440722000001</v>
      </c>
      <c r="D694" s="84">
        <v>1388.8062348799999</v>
      </c>
      <c r="E694" s="84">
        <v>167.74081147999999</v>
      </c>
      <c r="F694" s="84">
        <v>167.74081147999999</v>
      </c>
    </row>
    <row r="695" spans="1:6" ht="12.75" customHeight="1" x14ac:dyDescent="0.2">
      <c r="A695" s="83" t="s">
        <v>188</v>
      </c>
      <c r="B695" s="83">
        <v>9</v>
      </c>
      <c r="C695" s="84">
        <v>1325.8538731599999</v>
      </c>
      <c r="D695" s="84">
        <v>1316.9818848800001</v>
      </c>
      <c r="E695" s="84">
        <v>159.06582539999999</v>
      </c>
      <c r="F695" s="84">
        <v>159.06582539999999</v>
      </c>
    </row>
    <row r="696" spans="1:6" ht="12.75" customHeight="1" x14ac:dyDescent="0.2">
      <c r="A696" s="83" t="s">
        <v>188</v>
      </c>
      <c r="B696" s="83">
        <v>10</v>
      </c>
      <c r="C696" s="84">
        <v>1267.2090390000001</v>
      </c>
      <c r="D696" s="84">
        <v>1258.72509618</v>
      </c>
      <c r="E696" s="84">
        <v>152.02953714</v>
      </c>
      <c r="F696" s="84">
        <v>152.02953714</v>
      </c>
    </row>
    <row r="697" spans="1:6" ht="12.75" customHeight="1" x14ac:dyDescent="0.2">
      <c r="A697" s="83" t="s">
        <v>188</v>
      </c>
      <c r="B697" s="83">
        <v>11</v>
      </c>
      <c r="C697" s="84">
        <v>1272.0589472700001</v>
      </c>
      <c r="D697" s="84">
        <v>1265.9972542200001</v>
      </c>
      <c r="E697" s="84">
        <v>152.90787254</v>
      </c>
      <c r="F697" s="84">
        <v>152.90787254</v>
      </c>
    </row>
    <row r="698" spans="1:6" ht="12.75" customHeight="1" x14ac:dyDescent="0.2">
      <c r="A698" s="83" t="s">
        <v>188</v>
      </c>
      <c r="B698" s="83">
        <v>12</v>
      </c>
      <c r="C698" s="84">
        <v>1294.5351864300001</v>
      </c>
      <c r="D698" s="84">
        <v>1287.2238135499999</v>
      </c>
      <c r="E698" s="84">
        <v>155.47162852</v>
      </c>
      <c r="F698" s="84">
        <v>155.47162852</v>
      </c>
    </row>
    <row r="699" spans="1:6" ht="12.75" customHeight="1" x14ac:dyDescent="0.2">
      <c r="A699" s="83" t="s">
        <v>188</v>
      </c>
      <c r="B699" s="83">
        <v>13</v>
      </c>
      <c r="C699" s="84">
        <v>1336.5809360799999</v>
      </c>
      <c r="D699" s="84">
        <v>1334.1572606899999</v>
      </c>
      <c r="E699" s="84">
        <v>161.14027711</v>
      </c>
      <c r="F699" s="84">
        <v>161.14027711</v>
      </c>
    </row>
    <row r="700" spans="1:6" ht="12.75" customHeight="1" x14ac:dyDescent="0.2">
      <c r="A700" s="83" t="s">
        <v>188</v>
      </c>
      <c r="B700" s="83">
        <v>14</v>
      </c>
      <c r="C700" s="84">
        <v>1336.36037749</v>
      </c>
      <c r="D700" s="84">
        <v>1330.8411084700001</v>
      </c>
      <c r="E700" s="84">
        <v>160.73975035000001</v>
      </c>
      <c r="F700" s="84">
        <v>160.73975035000001</v>
      </c>
    </row>
    <row r="701" spans="1:6" ht="12.75" customHeight="1" x14ac:dyDescent="0.2">
      <c r="A701" s="83" t="s">
        <v>188</v>
      </c>
      <c r="B701" s="83">
        <v>15</v>
      </c>
      <c r="C701" s="84">
        <v>1321.50703477</v>
      </c>
      <c r="D701" s="84">
        <v>1312.94127112</v>
      </c>
      <c r="E701" s="84">
        <v>158.57779776000001</v>
      </c>
      <c r="F701" s="84">
        <v>158.57779776000001</v>
      </c>
    </row>
    <row r="702" spans="1:6" ht="12.75" customHeight="1" x14ac:dyDescent="0.2">
      <c r="A702" s="83" t="s">
        <v>188</v>
      </c>
      <c r="B702" s="83">
        <v>16</v>
      </c>
      <c r="C702" s="84">
        <v>1327.8282675099999</v>
      </c>
      <c r="D702" s="84">
        <v>1318.9697070899999</v>
      </c>
      <c r="E702" s="84">
        <v>159.30591570000001</v>
      </c>
      <c r="F702" s="84">
        <v>159.30591570000001</v>
      </c>
    </row>
    <row r="703" spans="1:6" ht="12.75" customHeight="1" x14ac:dyDescent="0.2">
      <c r="A703" s="83" t="s">
        <v>188</v>
      </c>
      <c r="B703" s="83">
        <v>17</v>
      </c>
      <c r="C703" s="84">
        <v>1296.0886118000001</v>
      </c>
      <c r="D703" s="84">
        <v>1288.5134858900001</v>
      </c>
      <c r="E703" s="84">
        <v>155.62739587999999</v>
      </c>
      <c r="F703" s="84">
        <v>155.62739587999999</v>
      </c>
    </row>
    <row r="704" spans="1:6" ht="12.75" customHeight="1" x14ac:dyDescent="0.2">
      <c r="A704" s="83" t="s">
        <v>188</v>
      </c>
      <c r="B704" s="83">
        <v>18</v>
      </c>
      <c r="C704" s="84">
        <v>1285.31007746</v>
      </c>
      <c r="D704" s="84">
        <v>1283.5532321000001</v>
      </c>
      <c r="E704" s="84">
        <v>155.02829359</v>
      </c>
      <c r="F704" s="84">
        <v>155.02829359</v>
      </c>
    </row>
    <row r="705" spans="1:6" ht="12.75" customHeight="1" x14ac:dyDescent="0.2">
      <c r="A705" s="83" t="s">
        <v>188</v>
      </c>
      <c r="B705" s="83">
        <v>19</v>
      </c>
      <c r="C705" s="84">
        <v>1287.4063152399999</v>
      </c>
      <c r="D705" s="84">
        <v>1284.85603128</v>
      </c>
      <c r="E705" s="84">
        <v>155.18564642000001</v>
      </c>
      <c r="F705" s="84">
        <v>155.18564642000001</v>
      </c>
    </row>
    <row r="706" spans="1:6" ht="12.75" customHeight="1" x14ac:dyDescent="0.2">
      <c r="A706" s="83" t="s">
        <v>188</v>
      </c>
      <c r="B706" s="83">
        <v>20</v>
      </c>
      <c r="C706" s="84">
        <v>1321.62253601</v>
      </c>
      <c r="D706" s="84">
        <v>1320.0061663199999</v>
      </c>
      <c r="E706" s="84">
        <v>159.43109984</v>
      </c>
      <c r="F706" s="84">
        <v>159.43109984</v>
      </c>
    </row>
    <row r="707" spans="1:6" ht="12.75" customHeight="1" x14ac:dyDescent="0.2">
      <c r="A707" s="83" t="s">
        <v>188</v>
      </c>
      <c r="B707" s="83">
        <v>21</v>
      </c>
      <c r="C707" s="84">
        <v>1322.9751955500001</v>
      </c>
      <c r="D707" s="84">
        <v>1318.4878913299999</v>
      </c>
      <c r="E707" s="84">
        <v>159.24772171999999</v>
      </c>
      <c r="F707" s="84">
        <v>159.24772171999999</v>
      </c>
    </row>
    <row r="708" spans="1:6" ht="12.75" customHeight="1" x14ac:dyDescent="0.2">
      <c r="A708" s="83" t="s">
        <v>188</v>
      </c>
      <c r="B708" s="83">
        <v>22</v>
      </c>
      <c r="C708" s="84">
        <v>1306.7673136400001</v>
      </c>
      <c r="D708" s="84">
        <v>1299.63391069</v>
      </c>
      <c r="E708" s="84">
        <v>156.97052715000001</v>
      </c>
      <c r="F708" s="84">
        <v>156.97052715000001</v>
      </c>
    </row>
    <row r="709" spans="1:6" ht="12.75" customHeight="1" x14ac:dyDescent="0.2">
      <c r="A709" s="83" t="s">
        <v>188</v>
      </c>
      <c r="B709" s="83">
        <v>23</v>
      </c>
      <c r="C709" s="84">
        <v>1330.21758047</v>
      </c>
      <c r="D709" s="84">
        <v>1324.3093894000001</v>
      </c>
      <c r="E709" s="84">
        <v>159.95084559</v>
      </c>
      <c r="F709" s="84">
        <v>159.95084559</v>
      </c>
    </row>
    <row r="710" spans="1:6" ht="12.75" customHeight="1" x14ac:dyDescent="0.2">
      <c r="A710" s="83" t="s">
        <v>188</v>
      </c>
      <c r="B710" s="83">
        <v>24</v>
      </c>
      <c r="C710" s="84">
        <v>1446.0193765900001</v>
      </c>
      <c r="D710" s="84">
        <v>1435.5598570699999</v>
      </c>
      <c r="E710" s="84">
        <v>173.38774071</v>
      </c>
      <c r="F710" s="84">
        <v>173.38774071</v>
      </c>
    </row>
    <row r="711" spans="1:6" ht="12.75" customHeight="1" x14ac:dyDescent="0.2">
      <c r="A711" s="83" t="s">
        <v>189</v>
      </c>
      <c r="B711" s="83">
        <v>1</v>
      </c>
      <c r="C711" s="84">
        <v>1577.92974063</v>
      </c>
      <c r="D711" s="84">
        <v>1565.0725580999999</v>
      </c>
      <c r="E711" s="84">
        <v>189.03035882</v>
      </c>
      <c r="F711" s="84">
        <v>189.03035882</v>
      </c>
    </row>
    <row r="712" spans="1:6" ht="12.75" customHeight="1" x14ac:dyDescent="0.2">
      <c r="A712" s="83" t="s">
        <v>189</v>
      </c>
      <c r="B712" s="83">
        <v>2</v>
      </c>
      <c r="C712" s="84">
        <v>1636.3920449899999</v>
      </c>
      <c r="D712" s="84">
        <v>1622.9580519399999</v>
      </c>
      <c r="E712" s="84">
        <v>196.02180188</v>
      </c>
      <c r="F712" s="84">
        <v>196.02180188</v>
      </c>
    </row>
    <row r="713" spans="1:6" ht="12.75" customHeight="1" x14ac:dyDescent="0.2">
      <c r="A713" s="83" t="s">
        <v>189</v>
      </c>
      <c r="B713" s="83">
        <v>3</v>
      </c>
      <c r="C713" s="84">
        <v>1684.0451814800001</v>
      </c>
      <c r="D713" s="84">
        <v>1672.35902158</v>
      </c>
      <c r="E713" s="84">
        <v>201.98847925000001</v>
      </c>
      <c r="F713" s="84">
        <v>201.98847925000001</v>
      </c>
    </row>
    <row r="714" spans="1:6" ht="12.75" customHeight="1" x14ac:dyDescent="0.2">
      <c r="A714" s="83" t="s">
        <v>189</v>
      </c>
      <c r="B714" s="83">
        <v>4</v>
      </c>
      <c r="C714" s="84">
        <v>1689.4717896499999</v>
      </c>
      <c r="D714" s="84">
        <v>1678.9446157100001</v>
      </c>
      <c r="E714" s="84">
        <v>202.78389107999999</v>
      </c>
      <c r="F714" s="84">
        <v>202.78389107999999</v>
      </c>
    </row>
    <row r="715" spans="1:6" ht="12.75" customHeight="1" x14ac:dyDescent="0.2">
      <c r="A715" s="83" t="s">
        <v>189</v>
      </c>
      <c r="B715" s="83">
        <v>5</v>
      </c>
      <c r="C715" s="84">
        <v>1674.200556</v>
      </c>
      <c r="D715" s="84">
        <v>1663.45898487</v>
      </c>
      <c r="E715" s="84">
        <v>200.91352773</v>
      </c>
      <c r="F715" s="84">
        <v>200.91352773</v>
      </c>
    </row>
    <row r="716" spans="1:6" ht="12.75" customHeight="1" x14ac:dyDescent="0.2">
      <c r="A716" s="83" t="s">
        <v>189</v>
      </c>
      <c r="B716" s="83">
        <v>6</v>
      </c>
      <c r="C716" s="84">
        <v>1677.4663229099999</v>
      </c>
      <c r="D716" s="84">
        <v>1666.8287880800001</v>
      </c>
      <c r="E716" s="84">
        <v>201.32053449</v>
      </c>
      <c r="F716" s="84">
        <v>201.32053449</v>
      </c>
    </row>
    <row r="717" spans="1:6" ht="12.75" customHeight="1" x14ac:dyDescent="0.2">
      <c r="A717" s="83" t="s">
        <v>189</v>
      </c>
      <c r="B717" s="83">
        <v>7</v>
      </c>
      <c r="C717" s="84">
        <v>1618.99555867</v>
      </c>
      <c r="D717" s="84">
        <v>1612.2311399</v>
      </c>
      <c r="E717" s="84">
        <v>194.72619931</v>
      </c>
      <c r="F717" s="84">
        <v>194.72619931</v>
      </c>
    </row>
    <row r="718" spans="1:6" ht="12.75" customHeight="1" x14ac:dyDescent="0.2">
      <c r="A718" s="83" t="s">
        <v>189</v>
      </c>
      <c r="B718" s="83">
        <v>8</v>
      </c>
      <c r="C718" s="84">
        <v>1521.8352389900001</v>
      </c>
      <c r="D718" s="84">
        <v>1512.39398138</v>
      </c>
      <c r="E718" s="84">
        <v>182.66781019000001</v>
      </c>
      <c r="F718" s="84">
        <v>182.66781019000001</v>
      </c>
    </row>
    <row r="719" spans="1:6" ht="12.75" customHeight="1" x14ac:dyDescent="0.2">
      <c r="A719" s="83" t="s">
        <v>189</v>
      </c>
      <c r="B719" s="83">
        <v>9</v>
      </c>
      <c r="C719" s="84">
        <v>1424.0044978599999</v>
      </c>
      <c r="D719" s="84">
        <v>1414.4651294299999</v>
      </c>
      <c r="E719" s="84">
        <v>170.83990743999999</v>
      </c>
      <c r="F719" s="84">
        <v>170.83990743999999</v>
      </c>
    </row>
    <row r="720" spans="1:6" ht="12.75" customHeight="1" x14ac:dyDescent="0.2">
      <c r="A720" s="83" t="s">
        <v>189</v>
      </c>
      <c r="B720" s="83">
        <v>10</v>
      </c>
      <c r="C720" s="84">
        <v>1369.50717781</v>
      </c>
      <c r="D720" s="84">
        <v>1361.7583439800001</v>
      </c>
      <c r="E720" s="84">
        <v>164.47395173999999</v>
      </c>
      <c r="F720" s="84">
        <v>164.47395173999999</v>
      </c>
    </row>
    <row r="721" spans="1:6" ht="12.75" customHeight="1" x14ac:dyDescent="0.2">
      <c r="A721" s="83" t="s">
        <v>189</v>
      </c>
      <c r="B721" s="83">
        <v>11</v>
      </c>
      <c r="C721" s="84">
        <v>1357.48625505</v>
      </c>
      <c r="D721" s="84">
        <v>1348.2751134</v>
      </c>
      <c r="E721" s="84">
        <v>162.84543944000001</v>
      </c>
      <c r="F721" s="84">
        <v>162.84543944000001</v>
      </c>
    </row>
    <row r="722" spans="1:6" ht="12.75" customHeight="1" x14ac:dyDescent="0.2">
      <c r="A722" s="83" t="s">
        <v>189</v>
      </c>
      <c r="B722" s="83">
        <v>12</v>
      </c>
      <c r="C722" s="84">
        <v>1347.0713429100001</v>
      </c>
      <c r="D722" s="84">
        <v>1338.24134387</v>
      </c>
      <c r="E722" s="84">
        <v>161.63355501999999</v>
      </c>
      <c r="F722" s="84">
        <v>161.63355501999999</v>
      </c>
    </row>
    <row r="723" spans="1:6" ht="12.75" customHeight="1" x14ac:dyDescent="0.2">
      <c r="A723" s="83" t="s">
        <v>189</v>
      </c>
      <c r="B723" s="83">
        <v>13</v>
      </c>
      <c r="C723" s="84">
        <v>1368.6964843999999</v>
      </c>
      <c r="D723" s="84">
        <v>1359.7520701999999</v>
      </c>
      <c r="E723" s="84">
        <v>164.23163285000001</v>
      </c>
      <c r="F723" s="84">
        <v>164.23163285000001</v>
      </c>
    </row>
    <row r="724" spans="1:6" ht="12.75" customHeight="1" x14ac:dyDescent="0.2">
      <c r="A724" s="83" t="s">
        <v>189</v>
      </c>
      <c r="B724" s="83">
        <v>14</v>
      </c>
      <c r="C724" s="84">
        <v>1369.6708261000001</v>
      </c>
      <c r="D724" s="84">
        <v>1360.49737461</v>
      </c>
      <c r="E724" s="84">
        <v>164.32165114</v>
      </c>
      <c r="F724" s="84">
        <v>164.32165114</v>
      </c>
    </row>
    <row r="725" spans="1:6" ht="12.75" customHeight="1" x14ac:dyDescent="0.2">
      <c r="A725" s="83" t="s">
        <v>189</v>
      </c>
      <c r="B725" s="83">
        <v>15</v>
      </c>
      <c r="C725" s="84">
        <v>1375.1901647899999</v>
      </c>
      <c r="D725" s="84">
        <v>1367.83857298</v>
      </c>
      <c r="E725" s="84">
        <v>165.20832528</v>
      </c>
      <c r="F725" s="84">
        <v>165.20832528</v>
      </c>
    </row>
    <row r="726" spans="1:6" ht="12.75" customHeight="1" x14ac:dyDescent="0.2">
      <c r="A726" s="83" t="s">
        <v>189</v>
      </c>
      <c r="B726" s="83">
        <v>16</v>
      </c>
      <c r="C726" s="84">
        <v>1379.79722651</v>
      </c>
      <c r="D726" s="84">
        <v>1367.8607250299999</v>
      </c>
      <c r="E726" s="84">
        <v>165.21100082000001</v>
      </c>
      <c r="F726" s="84">
        <v>165.21100082000001</v>
      </c>
    </row>
    <row r="727" spans="1:6" ht="12.75" customHeight="1" x14ac:dyDescent="0.2">
      <c r="A727" s="83" t="s">
        <v>189</v>
      </c>
      <c r="B727" s="83">
        <v>17</v>
      </c>
      <c r="C727" s="84">
        <v>1357.8798843</v>
      </c>
      <c r="D727" s="84">
        <v>1355.38751114</v>
      </c>
      <c r="E727" s="84">
        <v>163.70447891000001</v>
      </c>
      <c r="F727" s="84">
        <v>163.70447891000001</v>
      </c>
    </row>
    <row r="728" spans="1:6" ht="12.75" customHeight="1" x14ac:dyDescent="0.2">
      <c r="A728" s="83" t="s">
        <v>189</v>
      </c>
      <c r="B728" s="83">
        <v>18</v>
      </c>
      <c r="C728" s="84">
        <v>1350.9077064400001</v>
      </c>
      <c r="D728" s="84">
        <v>1342.3223341299999</v>
      </c>
      <c r="E728" s="84">
        <v>162.12645935</v>
      </c>
      <c r="F728" s="84">
        <v>162.12645935</v>
      </c>
    </row>
    <row r="729" spans="1:6" ht="12.75" customHeight="1" x14ac:dyDescent="0.2">
      <c r="A729" s="83" t="s">
        <v>189</v>
      </c>
      <c r="B729" s="83">
        <v>19</v>
      </c>
      <c r="C729" s="84">
        <v>1358.7066694600001</v>
      </c>
      <c r="D729" s="84">
        <v>1351.37418716</v>
      </c>
      <c r="E729" s="84">
        <v>163.21974734</v>
      </c>
      <c r="F729" s="84">
        <v>163.21974734</v>
      </c>
    </row>
    <row r="730" spans="1:6" ht="12.75" customHeight="1" x14ac:dyDescent="0.2">
      <c r="A730" s="83" t="s">
        <v>189</v>
      </c>
      <c r="B730" s="83">
        <v>20</v>
      </c>
      <c r="C730" s="84">
        <v>1367.23397103</v>
      </c>
      <c r="D730" s="84">
        <v>1360.0363095600001</v>
      </c>
      <c r="E730" s="84">
        <v>164.26596344000001</v>
      </c>
      <c r="F730" s="84">
        <v>164.26596344000001</v>
      </c>
    </row>
    <row r="731" spans="1:6" ht="12.75" customHeight="1" x14ac:dyDescent="0.2">
      <c r="A731" s="83" t="s">
        <v>189</v>
      </c>
      <c r="B731" s="83">
        <v>21</v>
      </c>
      <c r="C731" s="84">
        <v>1375.33349982</v>
      </c>
      <c r="D731" s="84">
        <v>1372.2833095000001</v>
      </c>
      <c r="E731" s="84">
        <v>165.74516310000001</v>
      </c>
      <c r="F731" s="84">
        <v>165.74516310000001</v>
      </c>
    </row>
    <row r="732" spans="1:6" ht="12.75" customHeight="1" x14ac:dyDescent="0.2">
      <c r="A732" s="83" t="s">
        <v>189</v>
      </c>
      <c r="B732" s="83">
        <v>22</v>
      </c>
      <c r="C732" s="84">
        <v>1370.7067162599999</v>
      </c>
      <c r="D732" s="84">
        <v>1363.67325766</v>
      </c>
      <c r="E732" s="84">
        <v>164.70523610999999</v>
      </c>
      <c r="F732" s="84">
        <v>164.70523610999999</v>
      </c>
    </row>
    <row r="733" spans="1:6" ht="12.75" customHeight="1" x14ac:dyDescent="0.2">
      <c r="A733" s="83" t="s">
        <v>189</v>
      </c>
      <c r="B733" s="83">
        <v>23</v>
      </c>
      <c r="C733" s="84">
        <v>1392.1567361100001</v>
      </c>
      <c r="D733" s="84">
        <v>1384.2810606800001</v>
      </c>
      <c r="E733" s="84">
        <v>167.19425835000001</v>
      </c>
      <c r="F733" s="84">
        <v>167.19425835000001</v>
      </c>
    </row>
    <row r="734" spans="1:6" ht="12.75" customHeight="1" x14ac:dyDescent="0.2">
      <c r="A734" s="83" t="s">
        <v>189</v>
      </c>
      <c r="B734" s="83">
        <v>24</v>
      </c>
      <c r="C734" s="84">
        <v>1517.6690680199999</v>
      </c>
      <c r="D734" s="84">
        <v>1510.5130002400001</v>
      </c>
      <c r="E734" s="84">
        <v>182.44062421999999</v>
      </c>
      <c r="F734" s="84">
        <v>182.44062421999999</v>
      </c>
    </row>
    <row r="735" spans="1:6" ht="12.75" customHeight="1" x14ac:dyDescent="0.2">
      <c r="A735" s="83" t="s">
        <v>190</v>
      </c>
      <c r="B735" s="83">
        <v>1</v>
      </c>
      <c r="C735" s="84">
        <v>1558.1585381</v>
      </c>
      <c r="D735" s="84">
        <v>1555.0537374200001</v>
      </c>
      <c r="E735" s="84">
        <v>187.82027993</v>
      </c>
      <c r="F735" s="84">
        <v>187.82027993</v>
      </c>
    </row>
    <row r="736" spans="1:6" ht="12.75" customHeight="1" x14ac:dyDescent="0.2">
      <c r="A736" s="83" t="s">
        <v>190</v>
      </c>
      <c r="B736" s="83">
        <v>2</v>
      </c>
      <c r="C736" s="84">
        <v>1616.6157076699999</v>
      </c>
      <c r="D736" s="84">
        <v>1606.1203083800001</v>
      </c>
      <c r="E736" s="84">
        <v>193.98812957999999</v>
      </c>
      <c r="F736" s="84">
        <v>193.98812957999999</v>
      </c>
    </row>
    <row r="737" spans="1:6" ht="12.75" customHeight="1" x14ac:dyDescent="0.2">
      <c r="A737" s="83" t="s">
        <v>190</v>
      </c>
      <c r="B737" s="83">
        <v>3</v>
      </c>
      <c r="C737" s="84">
        <v>1702.14290536</v>
      </c>
      <c r="D737" s="84">
        <v>1690.08987699</v>
      </c>
      <c r="E737" s="84">
        <v>204.13002211</v>
      </c>
      <c r="F737" s="84">
        <v>204.13002211</v>
      </c>
    </row>
    <row r="738" spans="1:6" ht="12.75" customHeight="1" x14ac:dyDescent="0.2">
      <c r="A738" s="83" t="s">
        <v>190</v>
      </c>
      <c r="B738" s="83">
        <v>4</v>
      </c>
      <c r="C738" s="84">
        <v>1718.0307632500001</v>
      </c>
      <c r="D738" s="84">
        <v>1716.0732710299999</v>
      </c>
      <c r="E738" s="84">
        <v>207.26831131</v>
      </c>
      <c r="F738" s="84">
        <v>207.26831131</v>
      </c>
    </row>
    <row r="739" spans="1:6" ht="12.75" customHeight="1" x14ac:dyDescent="0.2">
      <c r="A739" s="83" t="s">
        <v>190</v>
      </c>
      <c r="B739" s="83">
        <v>5</v>
      </c>
      <c r="C739" s="84">
        <v>1761.8805531400001</v>
      </c>
      <c r="D739" s="84">
        <v>1753.62909401</v>
      </c>
      <c r="E739" s="84">
        <v>211.80432508999999</v>
      </c>
      <c r="F739" s="84">
        <v>211.80432508999999</v>
      </c>
    </row>
    <row r="740" spans="1:6" ht="12.75" customHeight="1" x14ac:dyDescent="0.2">
      <c r="A740" s="83" t="s">
        <v>190</v>
      </c>
      <c r="B740" s="83">
        <v>6</v>
      </c>
      <c r="C740" s="84">
        <v>1796.2853521300001</v>
      </c>
      <c r="D740" s="84">
        <v>1783.91484676</v>
      </c>
      <c r="E740" s="84">
        <v>215.46225562999999</v>
      </c>
      <c r="F740" s="84">
        <v>215.46225562999999</v>
      </c>
    </row>
    <row r="741" spans="1:6" ht="12.75" customHeight="1" x14ac:dyDescent="0.2">
      <c r="A741" s="83" t="s">
        <v>190</v>
      </c>
      <c r="B741" s="83">
        <v>7</v>
      </c>
      <c r="C741" s="84">
        <v>1696.9600564299999</v>
      </c>
      <c r="D741" s="84">
        <v>1685.4763680599999</v>
      </c>
      <c r="E741" s="84">
        <v>203.57279986</v>
      </c>
      <c r="F741" s="84">
        <v>203.57279986</v>
      </c>
    </row>
    <row r="742" spans="1:6" ht="12.75" customHeight="1" x14ac:dyDescent="0.2">
      <c r="A742" s="83" t="s">
        <v>190</v>
      </c>
      <c r="B742" s="83">
        <v>8</v>
      </c>
      <c r="C742" s="84">
        <v>1583.0129282</v>
      </c>
      <c r="D742" s="84">
        <v>1573.1464624099999</v>
      </c>
      <c r="E742" s="84">
        <v>190.00552959999999</v>
      </c>
      <c r="F742" s="84">
        <v>190.00552959999999</v>
      </c>
    </row>
    <row r="743" spans="1:6" ht="12.75" customHeight="1" x14ac:dyDescent="0.2">
      <c r="A743" s="83" t="s">
        <v>190</v>
      </c>
      <c r="B743" s="83">
        <v>9</v>
      </c>
      <c r="C743" s="84">
        <v>1499.1670958699999</v>
      </c>
      <c r="D743" s="84">
        <v>1491.1999272</v>
      </c>
      <c r="E743" s="84">
        <v>180.10798020999999</v>
      </c>
      <c r="F743" s="84">
        <v>180.10798020999999</v>
      </c>
    </row>
    <row r="744" spans="1:6" ht="12.75" customHeight="1" x14ac:dyDescent="0.2">
      <c r="A744" s="83" t="s">
        <v>190</v>
      </c>
      <c r="B744" s="83">
        <v>10</v>
      </c>
      <c r="C744" s="84">
        <v>1428.75585886</v>
      </c>
      <c r="D744" s="84">
        <v>1418.8639730499999</v>
      </c>
      <c r="E744" s="84">
        <v>171.37120229000001</v>
      </c>
      <c r="F744" s="84">
        <v>171.37120229000001</v>
      </c>
    </row>
    <row r="745" spans="1:6" ht="12.75" customHeight="1" x14ac:dyDescent="0.2">
      <c r="A745" s="83" t="s">
        <v>190</v>
      </c>
      <c r="B745" s="83">
        <v>11</v>
      </c>
      <c r="C745" s="84">
        <v>1395.4192311700001</v>
      </c>
      <c r="D745" s="84">
        <v>1385.95783951</v>
      </c>
      <c r="E745" s="84">
        <v>167.39678065000001</v>
      </c>
      <c r="F745" s="84">
        <v>167.39678065000001</v>
      </c>
    </row>
    <row r="746" spans="1:6" ht="12.75" customHeight="1" x14ac:dyDescent="0.2">
      <c r="A746" s="83" t="s">
        <v>190</v>
      </c>
      <c r="B746" s="83">
        <v>12</v>
      </c>
      <c r="C746" s="84">
        <v>1360.3577276200001</v>
      </c>
      <c r="D746" s="84">
        <v>1354.18893239</v>
      </c>
      <c r="E746" s="84">
        <v>163.55971388</v>
      </c>
      <c r="F746" s="84">
        <v>163.55971388</v>
      </c>
    </row>
    <row r="747" spans="1:6" ht="12.75" customHeight="1" x14ac:dyDescent="0.2">
      <c r="A747" s="83" t="s">
        <v>190</v>
      </c>
      <c r="B747" s="83">
        <v>13</v>
      </c>
      <c r="C747" s="84">
        <v>1403.5511262</v>
      </c>
      <c r="D747" s="84">
        <v>1398.2441705900001</v>
      </c>
      <c r="E747" s="84">
        <v>168.88073075</v>
      </c>
      <c r="F747" s="84">
        <v>168.88073075</v>
      </c>
    </row>
    <row r="748" spans="1:6" ht="12.75" customHeight="1" x14ac:dyDescent="0.2">
      <c r="A748" s="83" t="s">
        <v>190</v>
      </c>
      <c r="B748" s="83">
        <v>14</v>
      </c>
      <c r="C748" s="84">
        <v>1390.8600700300001</v>
      </c>
      <c r="D748" s="84">
        <v>1383.93191854</v>
      </c>
      <c r="E748" s="84">
        <v>167.15208876</v>
      </c>
      <c r="F748" s="84">
        <v>167.15208876</v>
      </c>
    </row>
    <row r="749" spans="1:6" ht="12.75" customHeight="1" x14ac:dyDescent="0.2">
      <c r="A749" s="83" t="s">
        <v>190</v>
      </c>
      <c r="B749" s="83">
        <v>15</v>
      </c>
      <c r="C749" s="84">
        <v>1400.40670993</v>
      </c>
      <c r="D749" s="84">
        <v>1391.0336931500001</v>
      </c>
      <c r="E749" s="84">
        <v>168.00984516</v>
      </c>
      <c r="F749" s="84">
        <v>168.00984516</v>
      </c>
    </row>
    <row r="750" spans="1:6" ht="12.75" customHeight="1" x14ac:dyDescent="0.2">
      <c r="A750" s="83" t="s">
        <v>190</v>
      </c>
      <c r="B750" s="83">
        <v>16</v>
      </c>
      <c r="C750" s="84">
        <v>1407.0921303699999</v>
      </c>
      <c r="D750" s="84">
        <v>1396.7735770700001</v>
      </c>
      <c r="E750" s="84">
        <v>168.70311161999999</v>
      </c>
      <c r="F750" s="84">
        <v>168.70311161999999</v>
      </c>
    </row>
    <row r="751" spans="1:6" ht="12.75" customHeight="1" x14ac:dyDescent="0.2">
      <c r="A751" s="83" t="s">
        <v>190</v>
      </c>
      <c r="B751" s="83">
        <v>17</v>
      </c>
      <c r="C751" s="84">
        <v>1395.33602539</v>
      </c>
      <c r="D751" s="84">
        <v>1386.19404594</v>
      </c>
      <c r="E751" s="84">
        <v>167.42530980000001</v>
      </c>
      <c r="F751" s="84">
        <v>167.42530980000001</v>
      </c>
    </row>
    <row r="752" spans="1:6" ht="12.75" customHeight="1" x14ac:dyDescent="0.2">
      <c r="A752" s="83" t="s">
        <v>190</v>
      </c>
      <c r="B752" s="83">
        <v>18</v>
      </c>
      <c r="C752" s="84">
        <v>1382.2917161099999</v>
      </c>
      <c r="D752" s="84">
        <v>1373.14478407</v>
      </c>
      <c r="E752" s="84">
        <v>165.84921249000001</v>
      </c>
      <c r="F752" s="84">
        <v>165.84921249000001</v>
      </c>
    </row>
    <row r="753" spans="1:6" ht="12.75" customHeight="1" x14ac:dyDescent="0.2">
      <c r="A753" s="83" t="s">
        <v>190</v>
      </c>
      <c r="B753" s="83">
        <v>19</v>
      </c>
      <c r="C753" s="84">
        <v>1379.9359202799999</v>
      </c>
      <c r="D753" s="84">
        <v>1371.1979257099999</v>
      </c>
      <c r="E753" s="84">
        <v>165.61406982</v>
      </c>
      <c r="F753" s="84">
        <v>165.61406982</v>
      </c>
    </row>
    <row r="754" spans="1:6" ht="12.75" customHeight="1" x14ac:dyDescent="0.2">
      <c r="A754" s="83" t="s">
        <v>190</v>
      </c>
      <c r="B754" s="83">
        <v>20</v>
      </c>
      <c r="C754" s="84">
        <v>1388.1927002100001</v>
      </c>
      <c r="D754" s="84">
        <v>1379.22290954</v>
      </c>
      <c r="E754" s="84">
        <v>166.58333196000001</v>
      </c>
      <c r="F754" s="84">
        <v>166.58333196000001</v>
      </c>
    </row>
    <row r="755" spans="1:6" ht="12.75" customHeight="1" x14ac:dyDescent="0.2">
      <c r="A755" s="83" t="s">
        <v>190</v>
      </c>
      <c r="B755" s="83">
        <v>21</v>
      </c>
      <c r="C755" s="84">
        <v>1413.40896815</v>
      </c>
      <c r="D755" s="84">
        <v>1404.4333668100001</v>
      </c>
      <c r="E755" s="84">
        <v>169.62826541000001</v>
      </c>
      <c r="F755" s="84">
        <v>169.62826541000001</v>
      </c>
    </row>
    <row r="756" spans="1:6" ht="12.75" customHeight="1" x14ac:dyDescent="0.2">
      <c r="A756" s="83" t="s">
        <v>190</v>
      </c>
      <c r="B756" s="83">
        <v>22</v>
      </c>
      <c r="C756" s="84">
        <v>1379.2475016200001</v>
      </c>
      <c r="D756" s="84">
        <v>1372.24377957</v>
      </c>
      <c r="E756" s="84">
        <v>165.74038865</v>
      </c>
      <c r="F756" s="84">
        <v>165.74038865</v>
      </c>
    </row>
    <row r="757" spans="1:6" ht="12.75" customHeight="1" x14ac:dyDescent="0.2">
      <c r="A757" s="83" t="s">
        <v>190</v>
      </c>
      <c r="B757" s="83">
        <v>23</v>
      </c>
      <c r="C757" s="84">
        <v>1416.0438145600001</v>
      </c>
      <c r="D757" s="84">
        <v>1415.23317103</v>
      </c>
      <c r="E757" s="84">
        <v>170.93267194000001</v>
      </c>
      <c r="F757" s="84">
        <v>170.93267194000001</v>
      </c>
    </row>
    <row r="758" spans="1:6" ht="12.75" customHeight="1" x14ac:dyDescent="0.2">
      <c r="A758" s="83" t="s">
        <v>190</v>
      </c>
      <c r="B758" s="83">
        <v>24</v>
      </c>
      <c r="C758" s="84">
        <v>1501.37644974</v>
      </c>
      <c r="D758" s="84">
        <v>1501.0848425900001</v>
      </c>
      <c r="E758" s="84">
        <v>181.30188594000001</v>
      </c>
      <c r="F758" s="84">
        <v>181.30188594000001</v>
      </c>
    </row>
    <row r="759" spans="1:6" ht="12.75" customHeight="1" x14ac:dyDescent="0.2"/>
    <row r="760" spans="1:6" ht="12.75" customHeight="1" x14ac:dyDescent="0.2"/>
    <row r="761" spans="1:6" ht="12.75" customHeight="1" x14ac:dyDescent="0.2"/>
    <row r="762" spans="1:6" ht="12.75" customHeight="1" x14ac:dyDescent="0.2"/>
    <row r="763" spans="1:6" ht="12.75" customHeight="1" x14ac:dyDescent="0.2"/>
    <row r="764" spans="1:6" ht="12.75" customHeight="1" x14ac:dyDescent="0.2"/>
    <row r="765" spans="1:6" ht="12.75" customHeight="1" x14ac:dyDescent="0.2"/>
    <row r="766" spans="1:6" ht="12.75" customHeight="1" x14ac:dyDescent="0.2"/>
    <row r="767" spans="1:6" ht="12.75" customHeight="1" x14ac:dyDescent="0.2"/>
    <row r="768" spans="1:6"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sheetData>
  <sheetProtection formatCells="0" formatColumns="0" formatRows="0" insertColumns="0" insertRows="0" insertHyperlinks="0" deleteColumns="0" deleteRows="0" sort="0" autoFilter="0" pivotTables="0"/>
  <mergeCells count="29">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6:B26"/>
    <mergeCell ref="A19:B19"/>
    <mergeCell ref="A20:B20"/>
    <mergeCell ref="A21:B21"/>
    <mergeCell ref="A22:B22"/>
    <mergeCell ref="A23:B23"/>
    <mergeCell ref="A24:B24"/>
    <mergeCell ref="A27:B27"/>
    <mergeCell ref="A36:A37"/>
    <mergeCell ref="B36:B37"/>
    <mergeCell ref="A31:B31"/>
    <mergeCell ref="A32:B32"/>
    <mergeCell ref="A33:B33"/>
    <mergeCell ref="A29:B29"/>
    <mergeCell ref="A30:B3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332"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332" r:id="rId4"/>
      </mc:Fallback>
    </mc:AlternateContent>
    <mc:AlternateContent xmlns:mc="http://schemas.openxmlformats.org/markup-compatibility/2006">
      <mc:Choice Requires="x14">
        <oleObject progId="Equation.3" shapeId="1333"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333" r:id="rId6"/>
      </mc:Fallback>
    </mc:AlternateContent>
    <mc:AlternateContent xmlns:mc="http://schemas.openxmlformats.org/markup-compatibility/2006">
      <mc:Choice Requires="x14">
        <oleObject progId="Equation.3" shapeId="1334"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334" r:id="rId8"/>
      </mc:Fallback>
    </mc:AlternateContent>
    <mc:AlternateContent xmlns:mc="http://schemas.openxmlformats.org/markup-compatibility/2006">
      <mc:Choice Requires="x14">
        <oleObject progId="Equation.3" shapeId="1335"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335" r:id="rId10"/>
      </mc:Fallback>
    </mc:AlternateContent>
    <mc:AlternateContent xmlns:mc="http://schemas.openxmlformats.org/markup-compatibility/2006">
      <mc:Choice Requires="x14">
        <oleObject progId="Equation.3" shapeId="1336"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336" r:id="rId12"/>
      </mc:Fallback>
    </mc:AlternateContent>
    <mc:AlternateContent xmlns:mc="http://schemas.openxmlformats.org/markup-compatibility/2006">
      <mc:Choice Requires="x14">
        <oleObject progId="Equation.3" shapeId="1339" r:id="rId14">
          <objectPr defaultSize="0" autoPict="0" r:id="rId15">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339" r:id="rId14"/>
      </mc:Fallback>
    </mc:AlternateContent>
    <mc:AlternateContent xmlns:mc="http://schemas.openxmlformats.org/markup-compatibility/2006">
      <mc:Choice Requires="x14">
        <oleObject progId="Equation.3" shapeId="1340" r:id="rId16">
          <objectPr defaultSize="0" autoPict="0" r:id="rId17">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340" r:id="rId16"/>
      </mc:Fallback>
    </mc:AlternateContent>
    <mc:AlternateContent xmlns:mc="http://schemas.openxmlformats.org/markup-compatibility/2006">
      <mc:Choice Requires="x14">
        <oleObject progId="Equation.3" shapeId="1341" r:id="rId18">
          <objectPr defaultSize="0" autoPict="0" r:id="rId19">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341" r:id="rId18"/>
      </mc:Fallback>
    </mc:AlternateContent>
    <mc:AlternateContent xmlns:mc="http://schemas.openxmlformats.org/markup-compatibility/2006">
      <mc:Choice Requires="x14">
        <oleObject progId="Equation.3" shapeId="1342" r:id="rId20">
          <objectPr defaultSize="0" autoPict="0" r:id="rId21">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342" r:id="rId20"/>
      </mc:Fallback>
    </mc:AlternateContent>
    <mc:AlternateContent xmlns:mc="http://schemas.openxmlformats.org/markup-compatibility/2006">
      <mc:Choice Requires="x14">
        <oleObject progId="Equation.3" shapeId="1343" r:id="rId22">
          <objectPr defaultSize="0" autoPict="0" r:id="rId23">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343" r:id="rId22"/>
      </mc:Fallback>
    </mc:AlternateContent>
    <mc:AlternateContent xmlns:mc="http://schemas.openxmlformats.org/markup-compatibility/2006">
      <mc:Choice Requires="x14">
        <oleObject progId="Equation.3" shapeId="1344" r:id="rId24">
          <objectPr defaultSize="0" autoPict="0" r:id="rId25">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344" r:id="rId24"/>
      </mc:Fallback>
    </mc:AlternateContent>
    <mc:AlternateContent xmlns:mc="http://schemas.openxmlformats.org/markup-compatibility/2006">
      <mc:Choice Requires="x14">
        <oleObject progId="Equation.3" shapeId="1346" r:id="rId26">
          <objectPr defaultSize="0" autoPict="0" r:id="rId27">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346" r:id="rId26"/>
      </mc:Fallback>
    </mc:AlternateContent>
    <mc:AlternateContent xmlns:mc="http://schemas.openxmlformats.org/markup-compatibility/2006">
      <mc:Choice Requires="x14">
        <oleObject progId="Equation.3" shapeId="1347" r:id="rId28">
          <objectPr defaultSize="0" autoPict="0" r:id="rId29">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347" r:id="rId28"/>
      </mc:Fallback>
    </mc:AlternateContent>
    <mc:AlternateContent xmlns:mc="http://schemas.openxmlformats.org/markup-compatibility/2006">
      <mc:Choice Requires="x14">
        <oleObject progId="Equation.3" shapeId="1359" r:id="rId30">
          <objectPr defaultSize="0" autoPict="0" r:id="rId31">
            <anchor moveWithCells="1" sizeWithCells="1">
              <from>
                <xdr:col>5</xdr:col>
                <xdr:colOff>352425</xdr:colOff>
                <xdr:row>38</xdr:row>
                <xdr:rowOff>9525</xdr:rowOff>
              </from>
              <to>
                <xdr:col>6</xdr:col>
                <xdr:colOff>0</xdr:colOff>
                <xdr:row>38</xdr:row>
                <xdr:rowOff>19050</xdr:rowOff>
              </to>
            </anchor>
          </objectPr>
        </oleObject>
      </mc:Choice>
      <mc:Fallback>
        <oleObject progId="Equation.3" shapeId="1359" r:id="rId30"/>
      </mc:Fallback>
    </mc:AlternateContent>
    <mc:AlternateContent xmlns:mc="http://schemas.openxmlformats.org/markup-compatibility/2006">
      <mc:Choice Requires="x14">
        <oleObject progId="Equation.3" shapeId="1490" r:id="rId32">
          <objectPr defaultSize="0" autoPict="0" r:id="rId31">
            <anchor moveWithCells="1" sizeWithCells="1">
              <from>
                <xdr:col>5</xdr:col>
                <xdr:colOff>352425</xdr:colOff>
                <xdr:row>38</xdr:row>
                <xdr:rowOff>9525</xdr:rowOff>
              </from>
              <to>
                <xdr:col>6</xdr:col>
                <xdr:colOff>0</xdr:colOff>
                <xdr:row>38</xdr:row>
                <xdr:rowOff>19050</xdr:rowOff>
              </to>
            </anchor>
          </objectPr>
        </oleObject>
      </mc:Choice>
      <mc:Fallback>
        <oleObject progId="Equation.3" shapeId="1490" r:id="rId32"/>
      </mc:Fallback>
    </mc:AlternateContent>
    <mc:AlternateContent xmlns:mc="http://schemas.openxmlformats.org/markup-compatibility/2006">
      <mc:Choice Requires="x14">
        <oleObject progId="Equation.3" shapeId="1621" r:id="rId33">
          <objectPr defaultSize="0" autoPict="0" r:id="rId31">
            <anchor moveWithCells="1" sizeWithCells="1">
              <from>
                <xdr:col>5</xdr:col>
                <xdr:colOff>352425</xdr:colOff>
                <xdr:row>38</xdr:row>
                <xdr:rowOff>9525</xdr:rowOff>
              </from>
              <to>
                <xdr:col>6</xdr:col>
                <xdr:colOff>0</xdr:colOff>
                <xdr:row>38</xdr:row>
                <xdr:rowOff>19050</xdr:rowOff>
              </to>
            </anchor>
          </objectPr>
        </oleObject>
      </mc:Choice>
      <mc:Fallback>
        <oleObject progId="Equation.3" shapeId="1621" r:id="rId33"/>
      </mc:Fallback>
    </mc:AlternateContent>
    <mc:AlternateContent xmlns:mc="http://schemas.openxmlformats.org/markup-compatibility/2006">
      <mc:Choice Requires="x14">
        <oleObject progId="Equation.3" shapeId="1766" r:id="rId34">
          <objectPr defaultSize="0" autoPict="0" r:id="rId31">
            <anchor moveWithCells="1" sizeWithCells="1">
              <from>
                <xdr:col>5</xdr:col>
                <xdr:colOff>352425</xdr:colOff>
                <xdr:row>38</xdr:row>
                <xdr:rowOff>9525</xdr:rowOff>
              </from>
              <to>
                <xdr:col>6</xdr:col>
                <xdr:colOff>0</xdr:colOff>
                <xdr:row>38</xdr:row>
                <xdr:rowOff>19050</xdr:rowOff>
              </to>
            </anchor>
          </objectPr>
        </oleObject>
      </mc:Choice>
      <mc:Fallback>
        <oleObject progId="Equation.3" shapeId="1766" r:id="rId34"/>
      </mc:Fallback>
    </mc:AlternateContent>
    <mc:AlternateContent xmlns:mc="http://schemas.openxmlformats.org/markup-compatibility/2006">
      <mc:Choice Requires="x14">
        <oleObject progId="Equation.3" shapeId="2145" r:id="rId35">
          <objectPr defaultSize="0" autoPict="0" r:id="rId36">
            <anchor moveWithCells="1" sizeWithCells="1">
              <from>
                <xdr:col>5</xdr:col>
                <xdr:colOff>542925</xdr:colOff>
                <xdr:row>37</xdr:row>
                <xdr:rowOff>57150</xdr:rowOff>
              </from>
              <to>
                <xdr:col>5</xdr:col>
                <xdr:colOff>1143000</xdr:colOff>
                <xdr:row>37</xdr:row>
                <xdr:rowOff>342900</xdr:rowOff>
              </to>
            </anchor>
          </objectPr>
        </oleObject>
      </mc:Choice>
      <mc:Fallback>
        <oleObject progId="Equation.3" shapeId="2145" r:id="rId35"/>
      </mc:Fallback>
    </mc:AlternateContent>
    <mc:AlternateContent xmlns:mc="http://schemas.openxmlformats.org/markup-compatibility/2006">
      <mc:Choice Requires="x14">
        <oleObject progId="Equation.3" shapeId="2146" r:id="rId37">
          <objectPr defaultSize="0" autoPict="0" r:id="rId38">
            <anchor moveWithCells="1" sizeWithCells="1">
              <from>
                <xdr:col>3</xdr:col>
                <xdr:colOff>400050</xdr:colOff>
                <xdr:row>37</xdr:row>
                <xdr:rowOff>19050</xdr:rowOff>
              </from>
              <to>
                <xdr:col>3</xdr:col>
                <xdr:colOff>1219200</xdr:colOff>
                <xdr:row>37</xdr:row>
                <xdr:rowOff>361950</xdr:rowOff>
              </to>
            </anchor>
          </objectPr>
        </oleObject>
      </mc:Choice>
      <mc:Fallback>
        <oleObject progId="Equation.3" shapeId="2146" r:id="rId37"/>
      </mc:Fallback>
    </mc:AlternateContent>
    <mc:AlternateContent xmlns:mc="http://schemas.openxmlformats.org/markup-compatibility/2006">
      <mc:Choice Requires="x14">
        <oleObject progId="Equation.3" shapeId="2147" r:id="rId39">
          <objectPr defaultSize="0" autoPict="0" r:id="rId40">
            <anchor moveWithCells="1" sizeWithCells="1">
              <from>
                <xdr:col>2</xdr:col>
                <xdr:colOff>457200</xdr:colOff>
                <xdr:row>37</xdr:row>
                <xdr:rowOff>9525</xdr:rowOff>
              </from>
              <to>
                <xdr:col>2</xdr:col>
                <xdr:colOff>1209675</xdr:colOff>
                <xdr:row>37</xdr:row>
                <xdr:rowOff>361950</xdr:rowOff>
              </to>
            </anchor>
          </objectPr>
        </oleObject>
      </mc:Choice>
      <mc:Fallback>
        <oleObject progId="Equation.3" shapeId="2147" r:id="rId39"/>
      </mc:Fallback>
    </mc:AlternateContent>
    <mc:AlternateContent xmlns:mc="http://schemas.openxmlformats.org/markup-compatibility/2006">
      <mc:Choice Requires="x14">
        <oleObject progId="Equation.3" shapeId="2148" r:id="rId41">
          <objectPr defaultSize="0" autoPict="0" r:id="rId42">
            <anchor moveWithCells="1" sizeWithCells="1">
              <from>
                <xdr:col>2</xdr:col>
                <xdr:colOff>85725</xdr:colOff>
                <xdr:row>20</xdr:row>
                <xdr:rowOff>209550</xdr:rowOff>
              </from>
              <to>
                <xdr:col>2</xdr:col>
                <xdr:colOff>1123950</xdr:colOff>
                <xdr:row>20</xdr:row>
                <xdr:rowOff>438150</xdr:rowOff>
              </to>
            </anchor>
          </objectPr>
        </oleObject>
      </mc:Choice>
      <mc:Fallback>
        <oleObject progId="Equation.3" shapeId="2148" r:id="rId41"/>
      </mc:Fallback>
    </mc:AlternateContent>
    <mc:AlternateContent xmlns:mc="http://schemas.openxmlformats.org/markup-compatibility/2006">
      <mc:Choice Requires="x14">
        <oleObject progId="Equation.3" shapeId="2149" r:id="rId43">
          <objectPr defaultSize="0" autoPict="0" r:id="rId44">
            <anchor moveWithCells="1" sizeWithCells="1">
              <from>
                <xdr:col>2</xdr:col>
                <xdr:colOff>114300</xdr:colOff>
                <xdr:row>21</xdr:row>
                <xdr:rowOff>209550</xdr:rowOff>
              </from>
              <to>
                <xdr:col>2</xdr:col>
                <xdr:colOff>1152525</xdr:colOff>
                <xdr:row>21</xdr:row>
                <xdr:rowOff>438150</xdr:rowOff>
              </to>
            </anchor>
          </objectPr>
        </oleObject>
      </mc:Choice>
      <mc:Fallback>
        <oleObject progId="Equation.3" shapeId="2149" r:id="rId43"/>
      </mc:Fallback>
    </mc:AlternateContent>
    <mc:AlternateContent xmlns:mc="http://schemas.openxmlformats.org/markup-compatibility/2006">
      <mc:Choice Requires="x14">
        <oleObject progId="Equation.3" shapeId="2150" r:id="rId45">
          <objectPr defaultSize="0" autoPict="0" r:id="rId46">
            <anchor moveWithCells="1" sizeWithCells="1">
              <from>
                <xdr:col>2</xdr:col>
                <xdr:colOff>104775</xdr:colOff>
                <xdr:row>22</xdr:row>
                <xdr:rowOff>209550</xdr:rowOff>
              </from>
              <to>
                <xdr:col>2</xdr:col>
                <xdr:colOff>981075</xdr:colOff>
                <xdr:row>22</xdr:row>
                <xdr:rowOff>457200</xdr:rowOff>
              </to>
            </anchor>
          </objectPr>
        </oleObject>
      </mc:Choice>
      <mc:Fallback>
        <oleObject progId="Equation.3" shapeId="2150" r:id="rId45"/>
      </mc:Fallback>
    </mc:AlternateContent>
    <mc:AlternateContent xmlns:mc="http://schemas.openxmlformats.org/markup-compatibility/2006">
      <mc:Choice Requires="x14">
        <oleObject progId="Equation.3" shapeId="2151" r:id="rId47">
          <objectPr defaultSize="0" autoPict="0" r:id="rId48">
            <anchor moveWithCells="1" sizeWithCells="1">
              <from>
                <xdr:col>2</xdr:col>
                <xdr:colOff>85725</xdr:colOff>
                <xdr:row>23</xdr:row>
                <xdr:rowOff>180975</xdr:rowOff>
              </from>
              <to>
                <xdr:col>2</xdr:col>
                <xdr:colOff>942975</xdr:colOff>
                <xdr:row>23</xdr:row>
                <xdr:rowOff>438150</xdr:rowOff>
              </to>
            </anchor>
          </objectPr>
        </oleObject>
      </mc:Choice>
      <mc:Fallback>
        <oleObject progId="Equation.3" shapeId="2151" r:id="rId47"/>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Безе Кирилл Эдуардович</cp:lastModifiedBy>
  <cp:lastPrinted>2013-04-01T04:34:58Z</cp:lastPrinted>
  <dcterms:created xsi:type="dcterms:W3CDTF">2013-02-04T09:28:33Z</dcterms:created>
  <dcterms:modified xsi:type="dcterms:W3CDTF">2023-07-27T05:25:07Z</dcterms:modified>
</cp:coreProperties>
</file>